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jmanfre/dev/PhD/FaceApp/"/>
    </mc:Choice>
  </mc:AlternateContent>
  <bookViews>
    <workbookView xWindow="0" yWindow="460" windowWidth="38400" windowHeight="20200" tabRatio="500"/>
  </bookViews>
  <sheets>
    <sheet name="responses" sheetId="1" r:id="rId1"/>
    <sheet name="lookup" sheetId="2" r:id="rId2"/>
    <sheet name="ck_tag_data" sheetId="3" r:id="rId3"/>
    <sheet name="age_group" sheetId="4" r:id="rId4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P432" i="1" l="1"/>
  <c r="MO432" i="1"/>
  <c r="MN432" i="1"/>
  <c r="MM432" i="1"/>
  <c r="ML432" i="1"/>
  <c r="MP431" i="1"/>
  <c r="MO431" i="1"/>
  <c r="MN431" i="1"/>
  <c r="MM431" i="1"/>
  <c r="ML431" i="1"/>
  <c r="MP430" i="1"/>
  <c r="MO430" i="1"/>
  <c r="MN430" i="1"/>
  <c r="MM430" i="1"/>
  <c r="ML430" i="1"/>
  <c r="MP429" i="1"/>
  <c r="MO429" i="1"/>
  <c r="MN429" i="1"/>
  <c r="MM429" i="1"/>
  <c r="ML429" i="1"/>
  <c r="MP428" i="1"/>
  <c r="MO428" i="1"/>
  <c r="MN428" i="1"/>
  <c r="MM428" i="1"/>
  <c r="ML428" i="1"/>
  <c r="MP427" i="1"/>
  <c r="MO427" i="1"/>
  <c r="MN427" i="1"/>
  <c r="MM427" i="1"/>
  <c r="ML427" i="1"/>
  <c r="MP426" i="1"/>
  <c r="MO426" i="1"/>
  <c r="MN426" i="1"/>
  <c r="MM426" i="1"/>
  <c r="ML426" i="1"/>
  <c r="MP425" i="1"/>
  <c r="MO425" i="1"/>
  <c r="MN425" i="1"/>
  <c r="MM425" i="1"/>
  <c r="ML425" i="1"/>
  <c r="MP424" i="1"/>
  <c r="MO424" i="1"/>
  <c r="MN424" i="1"/>
  <c r="MM424" i="1"/>
  <c r="ML424" i="1"/>
  <c r="MP423" i="1"/>
  <c r="MO423" i="1"/>
  <c r="MN423" i="1"/>
  <c r="MM423" i="1"/>
  <c r="ML423" i="1"/>
  <c r="MP422" i="1"/>
  <c r="MO422" i="1"/>
  <c r="MN422" i="1"/>
  <c r="MM422" i="1"/>
  <c r="ML422" i="1"/>
  <c r="MP421" i="1"/>
  <c r="MO421" i="1"/>
  <c r="MN421" i="1"/>
  <c r="MM421" i="1"/>
  <c r="ML421" i="1"/>
  <c r="MP420" i="1"/>
  <c r="MO420" i="1"/>
  <c r="MN420" i="1"/>
  <c r="MM420" i="1"/>
  <c r="ML420" i="1"/>
  <c r="MP419" i="1"/>
  <c r="MO419" i="1"/>
  <c r="MN419" i="1"/>
  <c r="MM419" i="1"/>
  <c r="ML419" i="1"/>
  <c r="MP418" i="1"/>
  <c r="MO418" i="1"/>
  <c r="MN418" i="1"/>
  <c r="MM418" i="1"/>
  <c r="ML418" i="1"/>
  <c r="MP417" i="1"/>
  <c r="MO417" i="1"/>
  <c r="MN417" i="1"/>
  <c r="MM417" i="1"/>
  <c r="ML417" i="1"/>
  <c r="MP416" i="1"/>
  <c r="MO416" i="1"/>
  <c r="MN416" i="1"/>
  <c r="MM416" i="1"/>
  <c r="ML416" i="1"/>
  <c r="MP415" i="1"/>
  <c r="MO415" i="1"/>
  <c r="MN415" i="1"/>
  <c r="MM415" i="1"/>
  <c r="ML415" i="1"/>
  <c r="MP414" i="1"/>
  <c r="MO414" i="1"/>
  <c r="MN414" i="1"/>
  <c r="MM414" i="1"/>
  <c r="ML414" i="1"/>
  <c r="MP413" i="1"/>
  <c r="MO413" i="1"/>
  <c r="MN413" i="1"/>
  <c r="MM413" i="1"/>
  <c r="ML413" i="1"/>
  <c r="MP412" i="1"/>
  <c r="MO412" i="1"/>
  <c r="MN412" i="1"/>
  <c r="MM412" i="1"/>
  <c r="ML412" i="1"/>
  <c r="MP411" i="1"/>
  <c r="MO411" i="1"/>
  <c r="MN411" i="1"/>
  <c r="MM411" i="1"/>
  <c r="ML411" i="1"/>
  <c r="MP410" i="1"/>
  <c r="MO410" i="1"/>
  <c r="MN410" i="1"/>
  <c r="MM410" i="1"/>
  <c r="ML410" i="1"/>
  <c r="MP409" i="1"/>
  <c r="MO409" i="1"/>
  <c r="MN409" i="1"/>
  <c r="MM409" i="1"/>
  <c r="ML409" i="1"/>
  <c r="MP408" i="1"/>
  <c r="MO408" i="1"/>
  <c r="MN408" i="1"/>
  <c r="MM408" i="1"/>
  <c r="ML408" i="1"/>
  <c r="MP407" i="1"/>
  <c r="MO407" i="1"/>
  <c r="MN407" i="1"/>
  <c r="MM407" i="1"/>
  <c r="ML407" i="1"/>
  <c r="MP406" i="1"/>
  <c r="MO406" i="1"/>
  <c r="MN406" i="1"/>
  <c r="MM406" i="1"/>
  <c r="ML406" i="1"/>
  <c r="MP405" i="1"/>
  <c r="MO405" i="1"/>
  <c r="MN405" i="1"/>
  <c r="MM405" i="1"/>
  <c r="ML405" i="1"/>
  <c r="MP404" i="1"/>
  <c r="MO404" i="1"/>
  <c r="MN404" i="1"/>
  <c r="MM404" i="1"/>
  <c r="ML404" i="1"/>
  <c r="MP403" i="1"/>
  <c r="MO403" i="1"/>
  <c r="MN403" i="1"/>
  <c r="MM403" i="1"/>
  <c r="ML403" i="1"/>
  <c r="MP402" i="1"/>
  <c r="MO402" i="1"/>
  <c r="MN402" i="1"/>
  <c r="MM402" i="1"/>
  <c r="ML402" i="1"/>
  <c r="MP401" i="1"/>
  <c r="MO401" i="1"/>
  <c r="MN401" i="1"/>
  <c r="MM401" i="1"/>
  <c r="ML401" i="1"/>
  <c r="MP400" i="1"/>
  <c r="MO400" i="1"/>
  <c r="MN400" i="1"/>
  <c r="MM400" i="1"/>
  <c r="ML400" i="1"/>
  <c r="MP399" i="1"/>
  <c r="MO399" i="1"/>
  <c r="MN399" i="1"/>
  <c r="MM399" i="1"/>
  <c r="ML399" i="1"/>
  <c r="MP398" i="1"/>
  <c r="MO398" i="1"/>
  <c r="MN398" i="1"/>
  <c r="MM398" i="1"/>
  <c r="ML398" i="1"/>
  <c r="MP397" i="1"/>
  <c r="MO397" i="1"/>
  <c r="MN397" i="1"/>
  <c r="MM397" i="1"/>
  <c r="ML397" i="1"/>
  <c r="MP396" i="1"/>
  <c r="MO396" i="1"/>
  <c r="MN396" i="1"/>
  <c r="MM396" i="1"/>
  <c r="ML396" i="1"/>
  <c r="MP395" i="1"/>
  <c r="MO395" i="1"/>
  <c r="MN395" i="1"/>
  <c r="MM395" i="1"/>
  <c r="ML395" i="1"/>
  <c r="MP394" i="1"/>
  <c r="MO394" i="1"/>
  <c r="MN394" i="1"/>
  <c r="MM394" i="1"/>
  <c r="ML394" i="1"/>
  <c r="MP393" i="1"/>
  <c r="MO393" i="1"/>
  <c r="MN393" i="1"/>
  <c r="MM393" i="1"/>
  <c r="ML393" i="1"/>
  <c r="MP392" i="1"/>
  <c r="MO392" i="1"/>
  <c r="MN392" i="1"/>
  <c r="MM392" i="1"/>
  <c r="ML392" i="1"/>
  <c r="MP391" i="1"/>
  <c r="MO391" i="1"/>
  <c r="MN391" i="1"/>
  <c r="MM391" i="1"/>
  <c r="ML391" i="1"/>
  <c r="MP390" i="1"/>
  <c r="MO390" i="1"/>
  <c r="MN390" i="1"/>
  <c r="MM390" i="1"/>
  <c r="ML390" i="1"/>
  <c r="MP389" i="1"/>
  <c r="MO389" i="1"/>
  <c r="MN389" i="1"/>
  <c r="MM389" i="1"/>
  <c r="ML389" i="1"/>
  <c r="MP388" i="1"/>
  <c r="MO388" i="1"/>
  <c r="MN388" i="1"/>
  <c r="MM388" i="1"/>
  <c r="ML388" i="1"/>
  <c r="MP387" i="1"/>
  <c r="MO387" i="1"/>
  <c r="MN387" i="1"/>
  <c r="MM387" i="1"/>
  <c r="ML387" i="1"/>
  <c r="MP386" i="1"/>
  <c r="MO386" i="1"/>
  <c r="MN386" i="1"/>
  <c r="MM386" i="1"/>
  <c r="ML386" i="1"/>
  <c r="MP385" i="1"/>
  <c r="MO385" i="1"/>
  <c r="MN385" i="1"/>
  <c r="MM385" i="1"/>
  <c r="ML385" i="1"/>
  <c r="MP384" i="1"/>
  <c r="MO384" i="1"/>
  <c r="MN384" i="1"/>
  <c r="MM384" i="1"/>
  <c r="ML384" i="1"/>
  <c r="MP383" i="1"/>
  <c r="MO383" i="1"/>
  <c r="MN383" i="1"/>
  <c r="MM383" i="1"/>
  <c r="ML383" i="1"/>
  <c r="MP382" i="1"/>
  <c r="MO382" i="1"/>
  <c r="MN382" i="1"/>
  <c r="MM382" i="1"/>
  <c r="ML382" i="1"/>
  <c r="MP381" i="1"/>
  <c r="MO381" i="1"/>
  <c r="MN381" i="1"/>
  <c r="MM381" i="1"/>
  <c r="ML381" i="1"/>
  <c r="MP380" i="1"/>
  <c r="MO380" i="1"/>
  <c r="MN380" i="1"/>
  <c r="MM380" i="1"/>
  <c r="ML380" i="1"/>
  <c r="MP379" i="1"/>
  <c r="MO379" i="1"/>
  <c r="MN379" i="1"/>
  <c r="MM379" i="1"/>
  <c r="ML379" i="1"/>
  <c r="MP378" i="1"/>
  <c r="MO378" i="1"/>
  <c r="MN378" i="1"/>
  <c r="MM378" i="1"/>
  <c r="ML378" i="1"/>
  <c r="MP377" i="1"/>
  <c r="MO377" i="1"/>
  <c r="MN377" i="1"/>
  <c r="MM377" i="1"/>
  <c r="ML377" i="1"/>
  <c r="MP376" i="1"/>
  <c r="MO376" i="1"/>
  <c r="MN376" i="1"/>
  <c r="MM376" i="1"/>
  <c r="ML376" i="1"/>
  <c r="MP375" i="1"/>
  <c r="MO375" i="1"/>
  <c r="MN375" i="1"/>
  <c r="MM375" i="1"/>
  <c r="ML375" i="1"/>
  <c r="MP374" i="1"/>
  <c r="MO374" i="1"/>
  <c r="MN374" i="1"/>
  <c r="MM374" i="1"/>
  <c r="ML374" i="1"/>
  <c r="MP373" i="1"/>
  <c r="MO373" i="1"/>
  <c r="MN373" i="1"/>
  <c r="MM373" i="1"/>
  <c r="ML373" i="1"/>
  <c r="MP372" i="1"/>
  <c r="MO372" i="1"/>
  <c r="MN372" i="1"/>
  <c r="MM372" i="1"/>
  <c r="ML372" i="1"/>
  <c r="MP371" i="1"/>
  <c r="MO371" i="1"/>
  <c r="MN371" i="1"/>
  <c r="MM371" i="1"/>
  <c r="ML371" i="1"/>
  <c r="MP370" i="1"/>
  <c r="MO370" i="1"/>
  <c r="MN370" i="1"/>
  <c r="MM370" i="1"/>
  <c r="ML370" i="1"/>
  <c r="MP369" i="1"/>
  <c r="MO369" i="1"/>
  <c r="MN369" i="1"/>
  <c r="MM369" i="1"/>
  <c r="ML369" i="1"/>
  <c r="MP368" i="1"/>
  <c r="MO368" i="1"/>
  <c r="MN368" i="1"/>
  <c r="MM368" i="1"/>
  <c r="ML368" i="1"/>
  <c r="MP367" i="1"/>
  <c r="MO367" i="1"/>
  <c r="MN367" i="1"/>
  <c r="MM367" i="1"/>
  <c r="ML367" i="1"/>
  <c r="MP366" i="1"/>
  <c r="MO366" i="1"/>
  <c r="MN366" i="1"/>
  <c r="MM366" i="1"/>
  <c r="ML366" i="1"/>
  <c r="MP365" i="1"/>
  <c r="MO365" i="1"/>
  <c r="MN365" i="1"/>
  <c r="MM365" i="1"/>
  <c r="ML365" i="1"/>
  <c r="MP364" i="1"/>
  <c r="MO364" i="1"/>
  <c r="MN364" i="1"/>
  <c r="MM364" i="1"/>
  <c r="ML364" i="1"/>
  <c r="MP363" i="1"/>
  <c r="MO363" i="1"/>
  <c r="MN363" i="1"/>
  <c r="MM363" i="1"/>
  <c r="ML363" i="1"/>
  <c r="MP362" i="1"/>
  <c r="MO362" i="1"/>
  <c r="MN362" i="1"/>
  <c r="MM362" i="1"/>
  <c r="ML362" i="1"/>
  <c r="MP361" i="1"/>
  <c r="MO361" i="1"/>
  <c r="MN361" i="1"/>
  <c r="MM361" i="1"/>
  <c r="ML361" i="1"/>
  <c r="MP360" i="1"/>
  <c r="MO360" i="1"/>
  <c r="MN360" i="1"/>
  <c r="MM360" i="1"/>
  <c r="ML360" i="1"/>
  <c r="MP359" i="1"/>
  <c r="MO359" i="1"/>
  <c r="MN359" i="1"/>
  <c r="MM359" i="1"/>
  <c r="ML359" i="1"/>
  <c r="MP358" i="1"/>
  <c r="MO358" i="1"/>
  <c r="MN358" i="1"/>
  <c r="MM358" i="1"/>
  <c r="ML358" i="1"/>
  <c r="MP357" i="1"/>
  <c r="MO357" i="1"/>
  <c r="MN357" i="1"/>
  <c r="MM357" i="1"/>
  <c r="ML357" i="1"/>
  <c r="MP356" i="1"/>
  <c r="MO356" i="1"/>
  <c r="MN356" i="1"/>
  <c r="MM356" i="1"/>
  <c r="ML356" i="1"/>
  <c r="MP355" i="1"/>
  <c r="MO355" i="1"/>
  <c r="MN355" i="1"/>
  <c r="MM355" i="1"/>
  <c r="ML355" i="1"/>
  <c r="MP354" i="1"/>
  <c r="MO354" i="1"/>
  <c r="MN354" i="1"/>
  <c r="MM354" i="1"/>
  <c r="ML354" i="1"/>
  <c r="MP353" i="1"/>
  <c r="MO353" i="1"/>
  <c r="MN353" i="1"/>
  <c r="MM353" i="1"/>
  <c r="ML353" i="1"/>
  <c r="MP352" i="1"/>
  <c r="MO352" i="1"/>
  <c r="MN352" i="1"/>
  <c r="MM352" i="1"/>
  <c r="ML352" i="1"/>
  <c r="MP351" i="1"/>
  <c r="MO351" i="1"/>
  <c r="MN351" i="1"/>
  <c r="MM351" i="1"/>
  <c r="ML351" i="1"/>
  <c r="MP350" i="1"/>
  <c r="MO350" i="1"/>
  <c r="MN350" i="1"/>
  <c r="MM350" i="1"/>
  <c r="ML350" i="1"/>
  <c r="MP349" i="1"/>
  <c r="MO349" i="1"/>
  <c r="MN349" i="1"/>
  <c r="MM349" i="1"/>
  <c r="ML349" i="1"/>
  <c r="MP348" i="1"/>
  <c r="MO348" i="1"/>
  <c r="MN348" i="1"/>
  <c r="MM348" i="1"/>
  <c r="ML348" i="1"/>
  <c r="MP347" i="1"/>
  <c r="MO347" i="1"/>
  <c r="MN347" i="1"/>
  <c r="MM347" i="1"/>
  <c r="ML347" i="1"/>
  <c r="MP346" i="1"/>
  <c r="MO346" i="1"/>
  <c r="MN346" i="1"/>
  <c r="MM346" i="1"/>
  <c r="ML346" i="1"/>
  <c r="MP345" i="1"/>
  <c r="MO345" i="1"/>
  <c r="MN345" i="1"/>
  <c r="MM345" i="1"/>
  <c r="ML345" i="1"/>
  <c r="MP344" i="1"/>
  <c r="MO344" i="1"/>
  <c r="MN344" i="1"/>
  <c r="MM344" i="1"/>
  <c r="ML344" i="1"/>
  <c r="MP343" i="1"/>
  <c r="MO343" i="1"/>
  <c r="MN343" i="1"/>
  <c r="MM343" i="1"/>
  <c r="ML343" i="1"/>
  <c r="MP342" i="1"/>
  <c r="MO342" i="1"/>
  <c r="MN342" i="1"/>
  <c r="MM342" i="1"/>
  <c r="ML342" i="1"/>
  <c r="MP341" i="1"/>
  <c r="MO341" i="1"/>
  <c r="MN341" i="1"/>
  <c r="MM341" i="1"/>
  <c r="ML341" i="1"/>
  <c r="MP340" i="1"/>
  <c r="MO340" i="1"/>
  <c r="MN340" i="1"/>
  <c r="MM340" i="1"/>
  <c r="ML340" i="1"/>
  <c r="MP339" i="1"/>
  <c r="MO339" i="1"/>
  <c r="MN339" i="1"/>
  <c r="MM339" i="1"/>
  <c r="ML339" i="1"/>
  <c r="MP338" i="1"/>
  <c r="MO338" i="1"/>
  <c r="MN338" i="1"/>
  <c r="MM338" i="1"/>
  <c r="ML338" i="1"/>
  <c r="MP337" i="1"/>
  <c r="MO337" i="1"/>
  <c r="MN337" i="1"/>
  <c r="MM337" i="1"/>
  <c r="ML337" i="1"/>
  <c r="MP336" i="1"/>
  <c r="MO336" i="1"/>
  <c r="MN336" i="1"/>
  <c r="MM336" i="1"/>
  <c r="ML336" i="1"/>
  <c r="MP335" i="1"/>
  <c r="MO335" i="1"/>
  <c r="MN335" i="1"/>
  <c r="MM335" i="1"/>
  <c r="ML335" i="1"/>
  <c r="MP334" i="1"/>
  <c r="MO334" i="1"/>
  <c r="MN334" i="1"/>
  <c r="MM334" i="1"/>
  <c r="ML334" i="1"/>
  <c r="MP333" i="1"/>
  <c r="MO333" i="1"/>
  <c r="MN333" i="1"/>
  <c r="MM333" i="1"/>
  <c r="ML333" i="1"/>
  <c r="MP332" i="1"/>
  <c r="MO332" i="1"/>
  <c r="MN332" i="1"/>
  <c r="MM332" i="1"/>
  <c r="ML332" i="1"/>
  <c r="MP331" i="1"/>
  <c r="MO331" i="1"/>
  <c r="MN331" i="1"/>
  <c r="MM331" i="1"/>
  <c r="ML331" i="1"/>
  <c r="MP330" i="1"/>
  <c r="MO330" i="1"/>
  <c r="MN330" i="1"/>
  <c r="MM330" i="1"/>
  <c r="ML330" i="1"/>
  <c r="MP329" i="1"/>
  <c r="MO329" i="1"/>
  <c r="MN329" i="1"/>
  <c r="MM329" i="1"/>
  <c r="ML329" i="1"/>
  <c r="MP328" i="1"/>
  <c r="MO328" i="1"/>
  <c r="MN328" i="1"/>
  <c r="MM328" i="1"/>
  <c r="ML328" i="1"/>
  <c r="MP327" i="1"/>
  <c r="MO327" i="1"/>
  <c r="MN327" i="1"/>
  <c r="MM327" i="1"/>
  <c r="ML327" i="1"/>
  <c r="MP326" i="1"/>
  <c r="MO326" i="1"/>
  <c r="MN326" i="1"/>
  <c r="MM326" i="1"/>
  <c r="ML326" i="1"/>
  <c r="MP325" i="1"/>
  <c r="MO325" i="1"/>
  <c r="MN325" i="1"/>
  <c r="MM325" i="1"/>
  <c r="ML325" i="1"/>
  <c r="MP324" i="1"/>
  <c r="MO324" i="1"/>
  <c r="MN324" i="1"/>
  <c r="MM324" i="1"/>
  <c r="ML324" i="1"/>
  <c r="MP323" i="1"/>
  <c r="MO323" i="1"/>
  <c r="MN323" i="1"/>
  <c r="MM323" i="1"/>
  <c r="ML323" i="1"/>
  <c r="MP322" i="1"/>
  <c r="MO322" i="1"/>
  <c r="MN322" i="1"/>
  <c r="MM322" i="1"/>
  <c r="ML322" i="1"/>
  <c r="MP321" i="1"/>
  <c r="MO321" i="1"/>
  <c r="MN321" i="1"/>
  <c r="MM321" i="1"/>
  <c r="ML321" i="1"/>
  <c r="MP320" i="1"/>
  <c r="MO320" i="1"/>
  <c r="MN320" i="1"/>
  <c r="MM320" i="1"/>
  <c r="ML320" i="1"/>
  <c r="MP319" i="1"/>
  <c r="MO319" i="1"/>
  <c r="MN319" i="1"/>
  <c r="MM319" i="1"/>
  <c r="ML319" i="1"/>
  <c r="MP318" i="1"/>
  <c r="MO318" i="1"/>
  <c r="MN318" i="1"/>
  <c r="MM318" i="1"/>
  <c r="ML318" i="1"/>
  <c r="MP317" i="1"/>
  <c r="MO317" i="1"/>
  <c r="MN317" i="1"/>
  <c r="MM317" i="1"/>
  <c r="ML317" i="1"/>
  <c r="MP316" i="1"/>
  <c r="MO316" i="1"/>
  <c r="MN316" i="1"/>
  <c r="MM316" i="1"/>
  <c r="ML316" i="1"/>
  <c r="MP315" i="1"/>
  <c r="MO315" i="1"/>
  <c r="MN315" i="1"/>
  <c r="MM315" i="1"/>
  <c r="ML315" i="1"/>
  <c r="MP314" i="1"/>
  <c r="MO314" i="1"/>
  <c r="MN314" i="1"/>
  <c r="MM314" i="1"/>
  <c r="ML314" i="1"/>
  <c r="MP313" i="1"/>
  <c r="MO313" i="1"/>
  <c r="MN313" i="1"/>
  <c r="MM313" i="1"/>
  <c r="ML313" i="1"/>
  <c r="MP312" i="1"/>
  <c r="MO312" i="1"/>
  <c r="MN312" i="1"/>
  <c r="MM312" i="1"/>
  <c r="ML312" i="1"/>
  <c r="MP311" i="1"/>
  <c r="MO311" i="1"/>
  <c r="MN311" i="1"/>
  <c r="MM311" i="1"/>
  <c r="ML311" i="1"/>
  <c r="MP310" i="1"/>
  <c r="MO310" i="1"/>
  <c r="MN310" i="1"/>
  <c r="MM310" i="1"/>
  <c r="ML310" i="1"/>
  <c r="MP309" i="1"/>
  <c r="MO309" i="1"/>
  <c r="MN309" i="1"/>
  <c r="MM309" i="1"/>
  <c r="ML309" i="1"/>
  <c r="MP308" i="1"/>
  <c r="MO308" i="1"/>
  <c r="MN308" i="1"/>
  <c r="MM308" i="1"/>
  <c r="ML308" i="1"/>
  <c r="MP307" i="1"/>
  <c r="MO307" i="1"/>
  <c r="MN307" i="1"/>
  <c r="MM307" i="1"/>
  <c r="ML307" i="1"/>
  <c r="MP306" i="1"/>
  <c r="MO306" i="1"/>
  <c r="MN306" i="1"/>
  <c r="MM306" i="1"/>
  <c r="ML306" i="1"/>
  <c r="MP305" i="1"/>
  <c r="MO305" i="1"/>
  <c r="MN305" i="1"/>
  <c r="MM305" i="1"/>
  <c r="ML305" i="1"/>
  <c r="MP304" i="1"/>
  <c r="MO304" i="1"/>
  <c r="MN304" i="1"/>
  <c r="MM304" i="1"/>
  <c r="ML304" i="1"/>
  <c r="MP303" i="1"/>
  <c r="MO303" i="1"/>
  <c r="MN303" i="1"/>
  <c r="MM303" i="1"/>
  <c r="ML303" i="1"/>
  <c r="MP302" i="1"/>
  <c r="MO302" i="1"/>
  <c r="MN302" i="1"/>
  <c r="MM302" i="1"/>
  <c r="ML302" i="1"/>
  <c r="MP301" i="1"/>
  <c r="MO301" i="1"/>
  <c r="MN301" i="1"/>
  <c r="MM301" i="1"/>
  <c r="ML301" i="1"/>
  <c r="MP300" i="1"/>
  <c r="MO300" i="1"/>
  <c r="MN300" i="1"/>
  <c r="MM300" i="1"/>
  <c r="ML300" i="1"/>
  <c r="MP299" i="1"/>
  <c r="MO299" i="1"/>
  <c r="MN299" i="1"/>
  <c r="MM299" i="1"/>
  <c r="ML299" i="1"/>
  <c r="MP298" i="1"/>
  <c r="MO298" i="1"/>
  <c r="MN298" i="1"/>
  <c r="MM298" i="1"/>
  <c r="ML298" i="1"/>
  <c r="MP297" i="1"/>
  <c r="MO297" i="1"/>
  <c r="MN297" i="1"/>
  <c r="MM297" i="1"/>
  <c r="ML297" i="1"/>
  <c r="MP296" i="1"/>
  <c r="MO296" i="1"/>
  <c r="MN296" i="1"/>
  <c r="MM296" i="1"/>
  <c r="ML296" i="1"/>
  <c r="MP295" i="1"/>
  <c r="MO295" i="1"/>
  <c r="MN295" i="1"/>
  <c r="MM295" i="1"/>
  <c r="ML295" i="1"/>
  <c r="MP294" i="1"/>
  <c r="MO294" i="1"/>
  <c r="MN294" i="1"/>
  <c r="MM294" i="1"/>
  <c r="ML294" i="1"/>
  <c r="MP293" i="1"/>
  <c r="MO293" i="1"/>
  <c r="MN293" i="1"/>
  <c r="MM293" i="1"/>
  <c r="ML293" i="1"/>
  <c r="MP292" i="1"/>
  <c r="MO292" i="1"/>
  <c r="MN292" i="1"/>
  <c r="MM292" i="1"/>
  <c r="ML292" i="1"/>
  <c r="MP291" i="1"/>
  <c r="MO291" i="1"/>
  <c r="MN291" i="1"/>
  <c r="MM291" i="1"/>
  <c r="ML291" i="1"/>
  <c r="MP290" i="1"/>
  <c r="MO290" i="1"/>
  <c r="MN290" i="1"/>
  <c r="MM290" i="1"/>
  <c r="ML290" i="1"/>
  <c r="MP289" i="1"/>
  <c r="MO289" i="1"/>
  <c r="MN289" i="1"/>
  <c r="MM289" i="1"/>
  <c r="ML289" i="1"/>
  <c r="MP288" i="1"/>
  <c r="MO288" i="1"/>
  <c r="MN288" i="1"/>
  <c r="MM288" i="1"/>
  <c r="ML288" i="1"/>
  <c r="MP287" i="1"/>
  <c r="MO287" i="1"/>
  <c r="MN287" i="1"/>
  <c r="MM287" i="1"/>
  <c r="ML287" i="1"/>
  <c r="MP286" i="1"/>
  <c r="MO286" i="1"/>
  <c r="MN286" i="1"/>
  <c r="MM286" i="1"/>
  <c r="ML286" i="1"/>
  <c r="MP285" i="1"/>
  <c r="MO285" i="1"/>
  <c r="MN285" i="1"/>
  <c r="MM285" i="1"/>
  <c r="ML285" i="1"/>
  <c r="MP284" i="1"/>
  <c r="MO284" i="1"/>
  <c r="MN284" i="1"/>
  <c r="MM284" i="1"/>
  <c r="ML284" i="1"/>
  <c r="MP283" i="1"/>
  <c r="MO283" i="1"/>
  <c r="MN283" i="1"/>
  <c r="MM283" i="1"/>
  <c r="ML283" i="1"/>
  <c r="MP282" i="1"/>
  <c r="MO282" i="1"/>
  <c r="MN282" i="1"/>
  <c r="MM282" i="1"/>
  <c r="ML282" i="1"/>
  <c r="MP281" i="1"/>
  <c r="MO281" i="1"/>
  <c r="MN281" i="1"/>
  <c r="MM281" i="1"/>
  <c r="ML281" i="1"/>
  <c r="MP280" i="1"/>
  <c r="MO280" i="1"/>
  <c r="MN280" i="1"/>
  <c r="MM280" i="1"/>
  <c r="ML280" i="1"/>
  <c r="MP279" i="1"/>
  <c r="MO279" i="1"/>
  <c r="MN279" i="1"/>
  <c r="MM279" i="1"/>
  <c r="ML279" i="1"/>
  <c r="MP278" i="1"/>
  <c r="MO278" i="1"/>
  <c r="MN278" i="1"/>
  <c r="MM278" i="1"/>
  <c r="ML278" i="1"/>
  <c r="MP277" i="1"/>
  <c r="MO277" i="1"/>
  <c r="MN277" i="1"/>
  <c r="MM277" i="1"/>
  <c r="ML277" i="1"/>
  <c r="MP276" i="1"/>
  <c r="MO276" i="1"/>
  <c r="MN276" i="1"/>
  <c r="MM276" i="1"/>
  <c r="ML276" i="1"/>
  <c r="MP275" i="1"/>
  <c r="MO275" i="1"/>
  <c r="MN275" i="1"/>
  <c r="MM275" i="1"/>
  <c r="ML275" i="1"/>
  <c r="MP274" i="1"/>
  <c r="MO274" i="1"/>
  <c r="MN274" i="1"/>
  <c r="MM274" i="1"/>
  <c r="ML274" i="1"/>
  <c r="MP273" i="1"/>
  <c r="MO273" i="1"/>
  <c r="MN273" i="1"/>
  <c r="MM273" i="1"/>
  <c r="ML273" i="1"/>
  <c r="MP272" i="1"/>
  <c r="MO272" i="1"/>
  <c r="MN272" i="1"/>
  <c r="MM272" i="1"/>
  <c r="ML272" i="1"/>
  <c r="MP271" i="1"/>
  <c r="MO271" i="1"/>
  <c r="MN271" i="1"/>
  <c r="MM271" i="1"/>
  <c r="ML271" i="1"/>
  <c r="MP270" i="1"/>
  <c r="MO270" i="1"/>
  <c r="MN270" i="1"/>
  <c r="MM270" i="1"/>
  <c r="ML270" i="1"/>
  <c r="MP269" i="1"/>
  <c r="MO269" i="1"/>
  <c r="MN269" i="1"/>
  <c r="MM269" i="1"/>
  <c r="ML269" i="1"/>
  <c r="MP268" i="1"/>
  <c r="MO268" i="1"/>
  <c r="MN268" i="1"/>
  <c r="MM268" i="1"/>
  <c r="ML268" i="1"/>
  <c r="MP267" i="1"/>
  <c r="MO267" i="1"/>
  <c r="MN267" i="1"/>
  <c r="MM267" i="1"/>
  <c r="ML267" i="1"/>
  <c r="MP266" i="1"/>
  <c r="MO266" i="1"/>
  <c r="MN266" i="1"/>
  <c r="MM266" i="1"/>
  <c r="ML266" i="1"/>
  <c r="MP265" i="1"/>
  <c r="MO265" i="1"/>
  <c r="MN265" i="1"/>
  <c r="MM265" i="1"/>
  <c r="ML265" i="1"/>
  <c r="MP264" i="1"/>
  <c r="MO264" i="1"/>
  <c r="MN264" i="1"/>
  <c r="MM264" i="1"/>
  <c r="ML264" i="1"/>
  <c r="MP263" i="1"/>
  <c r="MO263" i="1"/>
  <c r="MN263" i="1"/>
  <c r="MM263" i="1"/>
  <c r="ML263" i="1"/>
  <c r="MP262" i="1"/>
  <c r="MO262" i="1"/>
  <c r="MN262" i="1"/>
  <c r="MM262" i="1"/>
  <c r="ML262" i="1"/>
  <c r="MP261" i="1"/>
  <c r="MO261" i="1"/>
  <c r="MN261" i="1"/>
  <c r="MM261" i="1"/>
  <c r="ML261" i="1"/>
  <c r="MP260" i="1"/>
  <c r="MO260" i="1"/>
  <c r="MN260" i="1"/>
  <c r="MM260" i="1"/>
  <c r="ML260" i="1"/>
  <c r="MP259" i="1"/>
  <c r="MO259" i="1"/>
  <c r="MN259" i="1"/>
  <c r="MM259" i="1"/>
  <c r="ML259" i="1"/>
  <c r="MP258" i="1"/>
  <c r="MO258" i="1"/>
  <c r="MN258" i="1"/>
  <c r="MM258" i="1"/>
  <c r="ML258" i="1"/>
  <c r="MP257" i="1"/>
  <c r="MO257" i="1"/>
  <c r="MN257" i="1"/>
  <c r="MM257" i="1"/>
  <c r="ML257" i="1"/>
  <c r="MP256" i="1"/>
  <c r="MO256" i="1"/>
  <c r="MN256" i="1"/>
  <c r="MM256" i="1"/>
  <c r="ML256" i="1"/>
  <c r="MP255" i="1"/>
  <c r="MO255" i="1"/>
  <c r="MN255" i="1"/>
  <c r="MM255" i="1"/>
  <c r="ML255" i="1"/>
  <c r="MP254" i="1"/>
  <c r="MO254" i="1"/>
  <c r="MN254" i="1"/>
  <c r="MM254" i="1"/>
  <c r="ML254" i="1"/>
  <c r="MP253" i="1"/>
  <c r="MO253" i="1"/>
  <c r="MN253" i="1"/>
  <c r="MM253" i="1"/>
  <c r="ML253" i="1"/>
  <c r="MP252" i="1"/>
  <c r="MO252" i="1"/>
  <c r="MN252" i="1"/>
  <c r="MM252" i="1"/>
  <c r="ML252" i="1"/>
  <c r="MP251" i="1"/>
  <c r="MO251" i="1"/>
  <c r="MN251" i="1"/>
  <c r="MM251" i="1"/>
  <c r="ML251" i="1"/>
  <c r="MP250" i="1"/>
  <c r="MO250" i="1"/>
  <c r="MN250" i="1"/>
  <c r="MM250" i="1"/>
  <c r="ML250" i="1"/>
  <c r="MP249" i="1"/>
  <c r="MO249" i="1"/>
  <c r="MN249" i="1"/>
  <c r="MM249" i="1"/>
  <c r="ML249" i="1"/>
  <c r="MP248" i="1"/>
  <c r="MO248" i="1"/>
  <c r="MN248" i="1"/>
  <c r="MM248" i="1"/>
  <c r="ML248" i="1"/>
  <c r="MP247" i="1"/>
  <c r="MO247" i="1"/>
  <c r="MN247" i="1"/>
  <c r="MM247" i="1"/>
  <c r="ML247" i="1"/>
  <c r="MP246" i="1"/>
  <c r="MO246" i="1"/>
  <c r="MN246" i="1"/>
  <c r="MM246" i="1"/>
  <c r="ML246" i="1"/>
  <c r="MP245" i="1"/>
  <c r="MO245" i="1"/>
  <c r="MN245" i="1"/>
  <c r="MM245" i="1"/>
  <c r="ML245" i="1"/>
  <c r="MP244" i="1"/>
  <c r="MO244" i="1"/>
  <c r="MN244" i="1"/>
  <c r="MM244" i="1"/>
  <c r="ML244" i="1"/>
  <c r="MP243" i="1"/>
  <c r="MO243" i="1"/>
  <c r="MN243" i="1"/>
  <c r="MM243" i="1"/>
  <c r="ML243" i="1"/>
  <c r="MP242" i="1"/>
  <c r="MO242" i="1"/>
  <c r="MN242" i="1"/>
  <c r="MM242" i="1"/>
  <c r="ML242" i="1"/>
  <c r="MP241" i="1"/>
  <c r="MO241" i="1"/>
  <c r="MN241" i="1"/>
  <c r="MM241" i="1"/>
  <c r="ML241" i="1"/>
  <c r="MP240" i="1"/>
  <c r="MO240" i="1"/>
  <c r="MN240" i="1"/>
  <c r="MM240" i="1"/>
  <c r="ML240" i="1"/>
  <c r="MP239" i="1"/>
  <c r="MO239" i="1"/>
  <c r="MN239" i="1"/>
  <c r="MM239" i="1"/>
  <c r="ML239" i="1"/>
  <c r="MP238" i="1"/>
  <c r="MO238" i="1"/>
  <c r="MN238" i="1"/>
  <c r="MM238" i="1"/>
  <c r="ML238" i="1"/>
  <c r="MP237" i="1"/>
  <c r="MO237" i="1"/>
  <c r="MN237" i="1"/>
  <c r="MM237" i="1"/>
  <c r="ML237" i="1"/>
  <c r="MP236" i="1"/>
  <c r="MO236" i="1"/>
  <c r="MN236" i="1"/>
  <c r="MM236" i="1"/>
  <c r="ML236" i="1"/>
  <c r="MP235" i="1"/>
  <c r="MO235" i="1"/>
  <c r="MN235" i="1"/>
  <c r="MM235" i="1"/>
  <c r="ML235" i="1"/>
  <c r="MP234" i="1"/>
  <c r="MO234" i="1"/>
  <c r="MN234" i="1"/>
  <c r="MM234" i="1"/>
  <c r="ML234" i="1"/>
  <c r="MP233" i="1"/>
  <c r="MO233" i="1"/>
  <c r="MN233" i="1"/>
  <c r="MM233" i="1"/>
  <c r="ML233" i="1"/>
  <c r="MP232" i="1"/>
  <c r="MO232" i="1"/>
  <c r="MN232" i="1"/>
  <c r="MM232" i="1"/>
  <c r="ML232" i="1"/>
  <c r="MP231" i="1"/>
  <c r="MO231" i="1"/>
  <c r="MN231" i="1"/>
  <c r="MM231" i="1"/>
  <c r="ML231" i="1"/>
  <c r="MP230" i="1"/>
  <c r="MO230" i="1"/>
  <c r="MN230" i="1"/>
  <c r="MM230" i="1"/>
  <c r="ML230" i="1"/>
  <c r="MP229" i="1"/>
  <c r="MO229" i="1"/>
  <c r="MN229" i="1"/>
  <c r="MM229" i="1"/>
  <c r="ML229" i="1"/>
  <c r="MP228" i="1"/>
  <c r="MO228" i="1"/>
  <c r="MN228" i="1"/>
  <c r="MM228" i="1"/>
  <c r="ML228" i="1"/>
  <c r="MP227" i="1"/>
  <c r="MO227" i="1"/>
  <c r="MN227" i="1"/>
  <c r="MM227" i="1"/>
  <c r="ML227" i="1"/>
  <c r="MP226" i="1"/>
  <c r="MO226" i="1"/>
  <c r="MN226" i="1"/>
  <c r="MM226" i="1"/>
  <c r="ML226" i="1"/>
  <c r="MP225" i="1"/>
  <c r="MO225" i="1"/>
  <c r="MN225" i="1"/>
  <c r="MM225" i="1"/>
  <c r="ML225" i="1"/>
  <c r="MP224" i="1"/>
  <c r="MO224" i="1"/>
  <c r="MN224" i="1"/>
  <c r="MM224" i="1"/>
  <c r="ML224" i="1"/>
  <c r="MP223" i="1"/>
  <c r="MO223" i="1"/>
  <c r="MN223" i="1"/>
  <c r="MM223" i="1"/>
  <c r="ML223" i="1"/>
  <c r="MP222" i="1"/>
  <c r="MO222" i="1"/>
  <c r="MN222" i="1"/>
  <c r="MM222" i="1"/>
  <c r="ML222" i="1"/>
  <c r="MP221" i="1"/>
  <c r="MO221" i="1"/>
  <c r="MN221" i="1"/>
  <c r="MM221" i="1"/>
  <c r="ML221" i="1"/>
  <c r="MP220" i="1"/>
  <c r="MO220" i="1"/>
  <c r="MN220" i="1"/>
  <c r="MM220" i="1"/>
  <c r="ML220" i="1"/>
  <c r="MP219" i="1"/>
  <c r="MO219" i="1"/>
  <c r="MN219" i="1"/>
  <c r="MM219" i="1"/>
  <c r="ML219" i="1"/>
  <c r="MP218" i="1"/>
  <c r="MO218" i="1"/>
  <c r="MN218" i="1"/>
  <c r="MM218" i="1"/>
  <c r="ML218" i="1"/>
  <c r="MP217" i="1"/>
  <c r="MO217" i="1"/>
  <c r="MN217" i="1"/>
  <c r="MM217" i="1"/>
  <c r="ML217" i="1"/>
  <c r="MP216" i="1"/>
  <c r="MO216" i="1"/>
  <c r="MN216" i="1"/>
  <c r="MM216" i="1"/>
  <c r="ML216" i="1"/>
  <c r="MP215" i="1"/>
  <c r="MO215" i="1"/>
  <c r="MN215" i="1"/>
  <c r="MM215" i="1"/>
  <c r="ML215" i="1"/>
  <c r="MP214" i="1"/>
  <c r="MO214" i="1"/>
  <c r="MN214" i="1"/>
  <c r="MM214" i="1"/>
  <c r="ML214" i="1"/>
  <c r="MP213" i="1"/>
  <c r="MO213" i="1"/>
  <c r="MN213" i="1"/>
  <c r="MM213" i="1"/>
  <c r="ML213" i="1"/>
  <c r="MP212" i="1"/>
  <c r="MO212" i="1"/>
  <c r="MN212" i="1"/>
  <c r="MM212" i="1"/>
  <c r="ML212" i="1"/>
  <c r="MP211" i="1"/>
  <c r="MO211" i="1"/>
  <c r="MN211" i="1"/>
  <c r="MM211" i="1"/>
  <c r="ML211" i="1"/>
  <c r="MP210" i="1"/>
  <c r="MO210" i="1"/>
  <c r="MN210" i="1"/>
  <c r="MM210" i="1"/>
  <c r="ML210" i="1"/>
  <c r="MP209" i="1"/>
  <c r="MO209" i="1"/>
  <c r="MN209" i="1"/>
  <c r="MM209" i="1"/>
  <c r="ML209" i="1"/>
  <c r="MP208" i="1"/>
  <c r="MO208" i="1"/>
  <c r="MN208" i="1"/>
  <c r="MM208" i="1"/>
  <c r="ML208" i="1"/>
  <c r="MP207" i="1"/>
  <c r="MO207" i="1"/>
  <c r="MN207" i="1"/>
  <c r="MM207" i="1"/>
  <c r="ML207" i="1"/>
  <c r="MP206" i="1"/>
  <c r="MO206" i="1"/>
  <c r="MN206" i="1"/>
  <c r="MM206" i="1"/>
  <c r="ML206" i="1"/>
  <c r="MP205" i="1"/>
  <c r="MO205" i="1"/>
  <c r="MN205" i="1"/>
  <c r="MM205" i="1"/>
  <c r="ML205" i="1"/>
  <c r="MP204" i="1"/>
  <c r="MO204" i="1"/>
  <c r="MN204" i="1"/>
  <c r="MM204" i="1"/>
  <c r="ML204" i="1"/>
  <c r="MP203" i="1"/>
  <c r="MO203" i="1"/>
  <c r="MN203" i="1"/>
  <c r="MM203" i="1"/>
  <c r="ML203" i="1"/>
  <c r="MP202" i="1"/>
  <c r="MO202" i="1"/>
  <c r="MN202" i="1"/>
  <c r="MM202" i="1"/>
  <c r="ML202" i="1"/>
  <c r="MP201" i="1"/>
  <c r="MO201" i="1"/>
  <c r="MN201" i="1"/>
  <c r="MM201" i="1"/>
  <c r="ML201" i="1"/>
  <c r="MP200" i="1"/>
  <c r="MO200" i="1"/>
  <c r="MN200" i="1"/>
  <c r="MM200" i="1"/>
  <c r="ML200" i="1"/>
  <c r="MP199" i="1"/>
  <c r="MO199" i="1"/>
  <c r="MN199" i="1"/>
  <c r="MM199" i="1"/>
  <c r="ML199" i="1"/>
  <c r="MP198" i="1"/>
  <c r="MO198" i="1"/>
  <c r="MN198" i="1"/>
  <c r="MM198" i="1"/>
  <c r="ML198" i="1"/>
  <c r="MP197" i="1"/>
  <c r="MO197" i="1"/>
  <c r="MN197" i="1"/>
  <c r="MM197" i="1"/>
  <c r="ML197" i="1"/>
  <c r="MP196" i="1"/>
  <c r="MO196" i="1"/>
  <c r="MN196" i="1"/>
  <c r="MM196" i="1"/>
  <c r="ML196" i="1"/>
  <c r="MP195" i="1"/>
  <c r="MO195" i="1"/>
  <c r="MN195" i="1"/>
  <c r="MM195" i="1"/>
  <c r="ML195" i="1"/>
  <c r="MP194" i="1"/>
  <c r="MO194" i="1"/>
  <c r="MN194" i="1"/>
  <c r="MM194" i="1"/>
  <c r="ML194" i="1"/>
  <c r="MP193" i="1"/>
  <c r="MO193" i="1"/>
  <c r="MN193" i="1"/>
  <c r="MM193" i="1"/>
  <c r="ML193" i="1"/>
  <c r="MP192" i="1"/>
  <c r="MO192" i="1"/>
  <c r="MN192" i="1"/>
  <c r="MM192" i="1"/>
  <c r="ML192" i="1"/>
  <c r="MP191" i="1"/>
  <c r="MO191" i="1"/>
  <c r="MN191" i="1"/>
  <c r="MM191" i="1"/>
  <c r="ML191" i="1"/>
  <c r="MP190" i="1"/>
  <c r="MO190" i="1"/>
  <c r="MN190" i="1"/>
  <c r="MM190" i="1"/>
  <c r="ML190" i="1"/>
  <c r="MP189" i="1"/>
  <c r="MO189" i="1"/>
  <c r="MN189" i="1"/>
  <c r="MM189" i="1"/>
  <c r="ML189" i="1"/>
  <c r="MP188" i="1"/>
  <c r="MO188" i="1"/>
  <c r="MN188" i="1"/>
  <c r="MM188" i="1"/>
  <c r="ML188" i="1"/>
  <c r="MP187" i="1"/>
  <c r="MO187" i="1"/>
  <c r="MN187" i="1"/>
  <c r="MM187" i="1"/>
  <c r="ML187" i="1"/>
  <c r="MP186" i="1"/>
  <c r="MO186" i="1"/>
  <c r="MN186" i="1"/>
  <c r="MM186" i="1"/>
  <c r="ML186" i="1"/>
  <c r="MP185" i="1"/>
  <c r="MO185" i="1"/>
  <c r="MN185" i="1"/>
  <c r="MM185" i="1"/>
  <c r="ML185" i="1"/>
  <c r="MP184" i="1"/>
  <c r="MO184" i="1"/>
  <c r="MN184" i="1"/>
  <c r="MM184" i="1"/>
  <c r="ML184" i="1"/>
  <c r="MP183" i="1"/>
  <c r="MO183" i="1"/>
  <c r="MN183" i="1"/>
  <c r="MM183" i="1"/>
  <c r="ML183" i="1"/>
  <c r="MP182" i="1"/>
  <c r="MO182" i="1"/>
  <c r="MN182" i="1"/>
  <c r="MM182" i="1"/>
  <c r="ML182" i="1"/>
  <c r="MP181" i="1"/>
  <c r="MO181" i="1"/>
  <c r="MN181" i="1"/>
  <c r="MM181" i="1"/>
  <c r="ML181" i="1"/>
  <c r="MP180" i="1"/>
  <c r="MO180" i="1"/>
  <c r="MN180" i="1"/>
  <c r="MM180" i="1"/>
  <c r="ML180" i="1"/>
  <c r="MP179" i="1"/>
  <c r="MO179" i="1"/>
  <c r="MN179" i="1"/>
  <c r="MM179" i="1"/>
  <c r="ML179" i="1"/>
  <c r="MP178" i="1"/>
  <c r="MO178" i="1"/>
  <c r="MN178" i="1"/>
  <c r="MM178" i="1"/>
  <c r="ML178" i="1"/>
  <c r="MP177" i="1"/>
  <c r="MO177" i="1"/>
  <c r="MN177" i="1"/>
  <c r="MM177" i="1"/>
  <c r="ML177" i="1"/>
  <c r="MP176" i="1"/>
  <c r="MO176" i="1"/>
  <c r="MN176" i="1"/>
  <c r="MM176" i="1"/>
  <c r="ML176" i="1"/>
  <c r="MP175" i="1"/>
  <c r="MO175" i="1"/>
  <c r="MN175" i="1"/>
  <c r="MM175" i="1"/>
  <c r="ML175" i="1"/>
  <c r="MP174" i="1"/>
  <c r="MO174" i="1"/>
  <c r="MN174" i="1"/>
  <c r="MM174" i="1"/>
  <c r="ML174" i="1"/>
  <c r="MP173" i="1"/>
  <c r="MO173" i="1"/>
  <c r="MN173" i="1"/>
  <c r="MM173" i="1"/>
  <c r="ML173" i="1"/>
  <c r="MP172" i="1"/>
  <c r="MO172" i="1"/>
  <c r="MN172" i="1"/>
  <c r="MM172" i="1"/>
  <c r="ML172" i="1"/>
  <c r="MP171" i="1"/>
  <c r="MO171" i="1"/>
  <c r="MN171" i="1"/>
  <c r="MM171" i="1"/>
  <c r="ML171" i="1"/>
  <c r="MP170" i="1"/>
  <c r="MO170" i="1"/>
  <c r="MN170" i="1"/>
  <c r="MM170" i="1"/>
  <c r="ML170" i="1"/>
  <c r="MP169" i="1"/>
  <c r="MO169" i="1"/>
  <c r="MN169" i="1"/>
  <c r="MM169" i="1"/>
  <c r="ML169" i="1"/>
  <c r="MP168" i="1"/>
  <c r="MO168" i="1"/>
  <c r="MN168" i="1"/>
  <c r="MM168" i="1"/>
  <c r="ML168" i="1"/>
  <c r="MP167" i="1"/>
  <c r="MO167" i="1"/>
  <c r="MN167" i="1"/>
  <c r="MM167" i="1"/>
  <c r="ML167" i="1"/>
  <c r="MP166" i="1"/>
  <c r="MO166" i="1"/>
  <c r="MN166" i="1"/>
  <c r="MM166" i="1"/>
  <c r="ML166" i="1"/>
  <c r="MP165" i="1"/>
  <c r="MO165" i="1"/>
  <c r="MN165" i="1"/>
  <c r="MM165" i="1"/>
  <c r="ML165" i="1"/>
  <c r="MP164" i="1"/>
  <c r="MO164" i="1"/>
  <c r="MN164" i="1"/>
  <c r="MM164" i="1"/>
  <c r="ML164" i="1"/>
  <c r="MP163" i="1"/>
  <c r="MO163" i="1"/>
  <c r="MN163" i="1"/>
  <c r="MM163" i="1"/>
  <c r="ML163" i="1"/>
  <c r="MP162" i="1"/>
  <c r="MO162" i="1"/>
  <c r="MN162" i="1"/>
  <c r="MM162" i="1"/>
  <c r="ML162" i="1"/>
  <c r="MP161" i="1"/>
  <c r="MO161" i="1"/>
  <c r="MN161" i="1"/>
  <c r="MM161" i="1"/>
  <c r="ML161" i="1"/>
  <c r="MP160" i="1"/>
  <c r="MO160" i="1"/>
  <c r="MN160" i="1"/>
  <c r="MM160" i="1"/>
  <c r="ML160" i="1"/>
  <c r="MP159" i="1"/>
  <c r="MO159" i="1"/>
  <c r="MN159" i="1"/>
  <c r="MM159" i="1"/>
  <c r="ML159" i="1"/>
  <c r="MP158" i="1"/>
  <c r="MO158" i="1"/>
  <c r="MN158" i="1"/>
  <c r="MM158" i="1"/>
  <c r="ML158" i="1"/>
  <c r="MP157" i="1"/>
  <c r="MO157" i="1"/>
  <c r="MN157" i="1"/>
  <c r="MM157" i="1"/>
  <c r="ML157" i="1"/>
  <c r="MP156" i="1"/>
  <c r="MO156" i="1"/>
  <c r="MN156" i="1"/>
  <c r="MM156" i="1"/>
  <c r="ML156" i="1"/>
  <c r="MP155" i="1"/>
  <c r="MO155" i="1"/>
  <c r="MN155" i="1"/>
  <c r="MM155" i="1"/>
  <c r="ML155" i="1"/>
  <c r="MP154" i="1"/>
  <c r="MO154" i="1"/>
  <c r="MN154" i="1"/>
  <c r="MM154" i="1"/>
  <c r="ML154" i="1"/>
  <c r="MP153" i="1"/>
  <c r="MO153" i="1"/>
  <c r="MN153" i="1"/>
  <c r="MM153" i="1"/>
  <c r="ML153" i="1"/>
  <c r="MP152" i="1"/>
  <c r="MO152" i="1"/>
  <c r="MN152" i="1"/>
  <c r="MM152" i="1"/>
  <c r="ML152" i="1"/>
  <c r="MP151" i="1"/>
  <c r="MO151" i="1"/>
  <c r="MN151" i="1"/>
  <c r="MM151" i="1"/>
  <c r="ML151" i="1"/>
  <c r="MP150" i="1"/>
  <c r="MO150" i="1"/>
  <c r="MN150" i="1"/>
  <c r="MM150" i="1"/>
  <c r="ML150" i="1"/>
  <c r="MP149" i="1"/>
  <c r="MO149" i="1"/>
  <c r="MN149" i="1"/>
  <c r="MM149" i="1"/>
  <c r="ML149" i="1"/>
  <c r="MP148" i="1"/>
  <c r="MO148" i="1"/>
  <c r="MN148" i="1"/>
  <c r="MM148" i="1"/>
  <c r="ML148" i="1"/>
  <c r="MP147" i="1"/>
  <c r="MO147" i="1"/>
  <c r="MN147" i="1"/>
  <c r="MM147" i="1"/>
  <c r="ML147" i="1"/>
  <c r="MP146" i="1"/>
  <c r="MO146" i="1"/>
  <c r="MN146" i="1"/>
  <c r="MM146" i="1"/>
  <c r="ML146" i="1"/>
  <c r="MP145" i="1"/>
  <c r="MO145" i="1"/>
  <c r="MN145" i="1"/>
  <c r="MM145" i="1"/>
  <c r="ML145" i="1"/>
  <c r="MP144" i="1"/>
  <c r="MO144" i="1"/>
  <c r="MN144" i="1"/>
  <c r="MM144" i="1"/>
  <c r="ML144" i="1"/>
  <c r="MP143" i="1"/>
  <c r="MO143" i="1"/>
  <c r="MN143" i="1"/>
  <c r="MM143" i="1"/>
  <c r="ML143" i="1"/>
  <c r="MP142" i="1"/>
  <c r="MO142" i="1"/>
  <c r="MN142" i="1"/>
  <c r="MM142" i="1"/>
  <c r="ML142" i="1"/>
  <c r="MP141" i="1"/>
  <c r="MO141" i="1"/>
  <c r="MN141" i="1"/>
  <c r="MM141" i="1"/>
  <c r="ML141" i="1"/>
  <c r="MP140" i="1"/>
  <c r="MO140" i="1"/>
  <c r="MN140" i="1"/>
  <c r="MM140" i="1"/>
  <c r="ML140" i="1"/>
  <c r="MP139" i="1"/>
  <c r="MO139" i="1"/>
  <c r="MN139" i="1"/>
  <c r="MM139" i="1"/>
  <c r="ML139" i="1"/>
  <c r="MP138" i="1"/>
  <c r="MO138" i="1"/>
  <c r="MN138" i="1"/>
  <c r="MM138" i="1"/>
  <c r="ML138" i="1"/>
  <c r="MP137" i="1"/>
  <c r="MO137" i="1"/>
  <c r="MN137" i="1"/>
  <c r="MM137" i="1"/>
  <c r="ML137" i="1"/>
  <c r="MP136" i="1"/>
  <c r="MO136" i="1"/>
  <c r="MN136" i="1"/>
  <c r="MM136" i="1"/>
  <c r="ML136" i="1"/>
  <c r="MP135" i="1"/>
  <c r="MO135" i="1"/>
  <c r="MN135" i="1"/>
  <c r="MM135" i="1"/>
  <c r="ML135" i="1"/>
  <c r="MP134" i="1"/>
  <c r="MO134" i="1"/>
  <c r="MN134" i="1"/>
  <c r="MM134" i="1"/>
  <c r="ML134" i="1"/>
  <c r="MP133" i="1"/>
  <c r="MO133" i="1"/>
  <c r="MN133" i="1"/>
  <c r="MM133" i="1"/>
  <c r="ML133" i="1"/>
  <c r="MP132" i="1"/>
  <c r="MO132" i="1"/>
  <c r="MN132" i="1"/>
  <c r="MM132" i="1"/>
  <c r="ML132" i="1"/>
  <c r="MP131" i="1"/>
  <c r="MO131" i="1"/>
  <c r="MN131" i="1"/>
  <c r="MM131" i="1"/>
  <c r="ML131" i="1"/>
  <c r="MP130" i="1"/>
  <c r="MO130" i="1"/>
  <c r="MN130" i="1"/>
  <c r="MM130" i="1"/>
  <c r="ML130" i="1"/>
  <c r="MP129" i="1"/>
  <c r="MO129" i="1"/>
  <c r="MN129" i="1"/>
  <c r="MM129" i="1"/>
  <c r="ML129" i="1"/>
  <c r="MP128" i="1"/>
  <c r="MO128" i="1"/>
  <c r="MN128" i="1"/>
  <c r="MM128" i="1"/>
  <c r="ML128" i="1"/>
  <c r="MP127" i="1"/>
  <c r="MO127" i="1"/>
  <c r="MN127" i="1"/>
  <c r="MM127" i="1"/>
  <c r="ML127" i="1"/>
  <c r="MP126" i="1"/>
  <c r="MO126" i="1"/>
  <c r="MN126" i="1"/>
  <c r="MM126" i="1"/>
  <c r="ML126" i="1"/>
  <c r="MP125" i="1"/>
  <c r="MO125" i="1"/>
  <c r="MN125" i="1"/>
  <c r="MM125" i="1"/>
  <c r="ML125" i="1"/>
  <c r="MP124" i="1"/>
  <c r="MO124" i="1"/>
  <c r="MN124" i="1"/>
  <c r="MM124" i="1"/>
  <c r="ML124" i="1"/>
  <c r="MP123" i="1"/>
  <c r="MO123" i="1"/>
  <c r="MN123" i="1"/>
  <c r="MM123" i="1"/>
  <c r="ML123" i="1"/>
  <c r="MP122" i="1"/>
  <c r="MO122" i="1"/>
  <c r="MN122" i="1"/>
  <c r="MM122" i="1"/>
  <c r="ML122" i="1"/>
  <c r="MP121" i="1"/>
  <c r="MO121" i="1"/>
  <c r="MN121" i="1"/>
  <c r="MM121" i="1"/>
  <c r="ML121" i="1"/>
  <c r="MP120" i="1"/>
  <c r="MO120" i="1"/>
  <c r="MN120" i="1"/>
  <c r="MM120" i="1"/>
  <c r="ML120" i="1"/>
  <c r="MP119" i="1"/>
  <c r="MO119" i="1"/>
  <c r="MN119" i="1"/>
  <c r="MM119" i="1"/>
  <c r="ML119" i="1"/>
  <c r="MP118" i="1"/>
  <c r="MO118" i="1"/>
  <c r="MN118" i="1"/>
  <c r="MM118" i="1"/>
  <c r="ML118" i="1"/>
  <c r="MP117" i="1"/>
  <c r="MO117" i="1"/>
  <c r="MN117" i="1"/>
  <c r="MM117" i="1"/>
  <c r="ML117" i="1"/>
  <c r="MP116" i="1"/>
  <c r="MO116" i="1"/>
  <c r="MN116" i="1"/>
  <c r="MM116" i="1"/>
  <c r="ML116" i="1"/>
  <c r="MP115" i="1"/>
  <c r="MO115" i="1"/>
  <c r="MN115" i="1"/>
  <c r="MM115" i="1"/>
  <c r="ML115" i="1"/>
  <c r="MP114" i="1"/>
  <c r="MO114" i="1"/>
  <c r="MN114" i="1"/>
  <c r="MM114" i="1"/>
  <c r="ML114" i="1"/>
  <c r="MP113" i="1"/>
  <c r="MO113" i="1"/>
  <c r="MN113" i="1"/>
  <c r="MM113" i="1"/>
  <c r="ML113" i="1"/>
  <c r="MP112" i="1"/>
  <c r="MO112" i="1"/>
  <c r="MN112" i="1"/>
  <c r="MM112" i="1"/>
  <c r="ML112" i="1"/>
  <c r="MP111" i="1"/>
  <c r="MO111" i="1"/>
  <c r="MN111" i="1"/>
  <c r="MM111" i="1"/>
  <c r="ML111" i="1"/>
  <c r="MP110" i="1"/>
  <c r="MO110" i="1"/>
  <c r="MN110" i="1"/>
  <c r="MM110" i="1"/>
  <c r="ML110" i="1"/>
  <c r="MP109" i="1"/>
  <c r="MO109" i="1"/>
  <c r="MN109" i="1"/>
  <c r="MM109" i="1"/>
  <c r="ML109" i="1"/>
  <c r="MP108" i="1"/>
  <c r="MO108" i="1"/>
  <c r="MN108" i="1"/>
  <c r="MM108" i="1"/>
  <c r="ML108" i="1"/>
  <c r="MP107" i="1"/>
  <c r="MO107" i="1"/>
  <c r="MN107" i="1"/>
  <c r="MM107" i="1"/>
  <c r="ML107" i="1"/>
  <c r="MP106" i="1"/>
  <c r="MO106" i="1"/>
  <c r="MN106" i="1"/>
  <c r="MM106" i="1"/>
  <c r="ML106" i="1"/>
  <c r="MP105" i="1"/>
  <c r="MO105" i="1"/>
  <c r="MN105" i="1"/>
  <c r="MM105" i="1"/>
  <c r="ML105" i="1"/>
  <c r="MP104" i="1"/>
  <c r="MO104" i="1"/>
  <c r="MN104" i="1"/>
  <c r="MM104" i="1"/>
  <c r="ML104" i="1"/>
  <c r="MP103" i="1"/>
  <c r="MO103" i="1"/>
  <c r="MN103" i="1"/>
  <c r="MM103" i="1"/>
  <c r="ML103" i="1"/>
  <c r="MP102" i="1"/>
  <c r="MO102" i="1"/>
  <c r="MN102" i="1"/>
  <c r="MM102" i="1"/>
  <c r="ML102" i="1"/>
  <c r="MP101" i="1"/>
  <c r="MO101" i="1"/>
  <c r="MN101" i="1"/>
  <c r="MM101" i="1"/>
  <c r="ML101" i="1"/>
  <c r="MP100" i="1"/>
  <c r="MO100" i="1"/>
  <c r="MN100" i="1"/>
  <c r="MM100" i="1"/>
  <c r="ML100" i="1"/>
  <c r="MP99" i="1"/>
  <c r="MO99" i="1"/>
  <c r="MN99" i="1"/>
  <c r="MM99" i="1"/>
  <c r="ML99" i="1"/>
  <c r="MP98" i="1"/>
  <c r="MO98" i="1"/>
  <c r="MN98" i="1"/>
  <c r="MM98" i="1"/>
  <c r="ML98" i="1"/>
  <c r="MP97" i="1"/>
  <c r="MO97" i="1"/>
  <c r="MN97" i="1"/>
  <c r="MM97" i="1"/>
  <c r="ML97" i="1"/>
  <c r="MP96" i="1"/>
  <c r="MO96" i="1"/>
  <c r="MN96" i="1"/>
  <c r="MM96" i="1"/>
  <c r="ML96" i="1"/>
  <c r="MP95" i="1"/>
  <c r="MO95" i="1"/>
  <c r="MN95" i="1"/>
  <c r="MM95" i="1"/>
  <c r="ML95" i="1"/>
  <c r="MP94" i="1"/>
  <c r="MO94" i="1"/>
  <c r="MN94" i="1"/>
  <c r="MM94" i="1"/>
  <c r="ML94" i="1"/>
  <c r="MP93" i="1"/>
  <c r="MO93" i="1"/>
  <c r="MN93" i="1"/>
  <c r="MM93" i="1"/>
  <c r="ML93" i="1"/>
  <c r="MP92" i="1"/>
  <c r="MO92" i="1"/>
  <c r="MN92" i="1"/>
  <c r="MM92" i="1"/>
  <c r="ML92" i="1"/>
  <c r="MP91" i="1"/>
  <c r="MO91" i="1"/>
  <c r="MN91" i="1"/>
  <c r="MM91" i="1"/>
  <c r="ML91" i="1"/>
  <c r="MP90" i="1"/>
  <c r="MO90" i="1"/>
  <c r="MN90" i="1"/>
  <c r="MM90" i="1"/>
  <c r="ML90" i="1"/>
  <c r="MP89" i="1"/>
  <c r="MO89" i="1"/>
  <c r="MN89" i="1"/>
  <c r="MM89" i="1"/>
  <c r="ML89" i="1"/>
  <c r="MP88" i="1"/>
  <c r="MO88" i="1"/>
  <c r="MN88" i="1"/>
  <c r="MM88" i="1"/>
  <c r="ML88" i="1"/>
  <c r="MP87" i="1"/>
  <c r="MO87" i="1"/>
  <c r="MN87" i="1"/>
  <c r="MM87" i="1"/>
  <c r="ML87" i="1"/>
  <c r="MP86" i="1"/>
  <c r="MO86" i="1"/>
  <c r="MN86" i="1"/>
  <c r="MM86" i="1"/>
  <c r="ML86" i="1"/>
  <c r="MP85" i="1"/>
  <c r="MO85" i="1"/>
  <c r="MN85" i="1"/>
  <c r="MM85" i="1"/>
  <c r="ML85" i="1"/>
  <c r="MP84" i="1"/>
  <c r="MO84" i="1"/>
  <c r="MN84" i="1"/>
  <c r="MM84" i="1"/>
  <c r="ML84" i="1"/>
  <c r="MP83" i="1"/>
  <c r="MO83" i="1"/>
  <c r="MN83" i="1"/>
  <c r="MM83" i="1"/>
  <c r="ML83" i="1"/>
  <c r="MP82" i="1"/>
  <c r="MO82" i="1"/>
  <c r="MN82" i="1"/>
  <c r="MM82" i="1"/>
  <c r="ML82" i="1"/>
  <c r="MP81" i="1"/>
  <c r="MO81" i="1"/>
  <c r="MN81" i="1"/>
  <c r="MM81" i="1"/>
  <c r="ML81" i="1"/>
  <c r="MP80" i="1"/>
  <c r="MO80" i="1"/>
  <c r="MN80" i="1"/>
  <c r="MM80" i="1"/>
  <c r="ML80" i="1"/>
  <c r="MP79" i="1"/>
  <c r="MO79" i="1"/>
  <c r="MN79" i="1"/>
  <c r="MM79" i="1"/>
  <c r="ML79" i="1"/>
  <c r="MP78" i="1"/>
  <c r="MO78" i="1"/>
  <c r="MN78" i="1"/>
  <c r="MM78" i="1"/>
  <c r="ML78" i="1"/>
  <c r="MP77" i="1"/>
  <c r="MO77" i="1"/>
  <c r="MN77" i="1"/>
  <c r="MM77" i="1"/>
  <c r="ML77" i="1"/>
  <c r="MP76" i="1"/>
  <c r="MO76" i="1"/>
  <c r="MN76" i="1"/>
  <c r="MM76" i="1"/>
  <c r="ML76" i="1"/>
  <c r="MP75" i="1"/>
  <c r="MO75" i="1"/>
  <c r="MN75" i="1"/>
  <c r="MM75" i="1"/>
  <c r="ML75" i="1"/>
  <c r="MP74" i="1"/>
  <c r="MO74" i="1"/>
  <c r="MN74" i="1"/>
  <c r="MM74" i="1"/>
  <c r="ML74" i="1"/>
  <c r="MP73" i="1"/>
  <c r="MO73" i="1"/>
  <c r="MN73" i="1"/>
  <c r="MM73" i="1"/>
  <c r="ML73" i="1"/>
  <c r="MP72" i="1"/>
  <c r="MO72" i="1"/>
  <c r="MN72" i="1"/>
  <c r="MM72" i="1"/>
  <c r="ML72" i="1"/>
  <c r="MP71" i="1"/>
  <c r="MO71" i="1"/>
  <c r="MN71" i="1"/>
  <c r="MM71" i="1"/>
  <c r="ML71" i="1"/>
  <c r="MP70" i="1"/>
  <c r="MO70" i="1"/>
  <c r="MN70" i="1"/>
  <c r="MM70" i="1"/>
  <c r="ML70" i="1"/>
  <c r="MP69" i="1"/>
  <c r="MO69" i="1"/>
  <c r="MN69" i="1"/>
  <c r="MM69" i="1"/>
  <c r="ML69" i="1"/>
  <c r="MP68" i="1"/>
  <c r="MO68" i="1"/>
  <c r="MN68" i="1"/>
  <c r="MM68" i="1"/>
  <c r="ML68" i="1"/>
  <c r="MP67" i="1"/>
  <c r="MO67" i="1"/>
  <c r="MN67" i="1"/>
  <c r="MM67" i="1"/>
  <c r="ML67" i="1"/>
  <c r="MP66" i="1"/>
  <c r="MO66" i="1"/>
  <c r="MN66" i="1"/>
  <c r="MM66" i="1"/>
  <c r="ML66" i="1"/>
  <c r="MP65" i="1"/>
  <c r="MO65" i="1"/>
  <c r="MN65" i="1"/>
  <c r="MM65" i="1"/>
  <c r="ML65" i="1"/>
  <c r="MP64" i="1"/>
  <c r="MO64" i="1"/>
  <c r="MN64" i="1"/>
  <c r="MM64" i="1"/>
  <c r="ML64" i="1"/>
  <c r="MP63" i="1"/>
  <c r="MO63" i="1"/>
  <c r="MN63" i="1"/>
  <c r="MM63" i="1"/>
  <c r="ML63" i="1"/>
  <c r="MP62" i="1"/>
  <c r="MO62" i="1"/>
  <c r="MN62" i="1"/>
  <c r="MM62" i="1"/>
  <c r="ML62" i="1"/>
  <c r="MP61" i="1"/>
  <c r="MO61" i="1"/>
  <c r="MN61" i="1"/>
  <c r="MM61" i="1"/>
  <c r="ML61" i="1"/>
  <c r="MP60" i="1"/>
  <c r="MO60" i="1"/>
  <c r="MN60" i="1"/>
  <c r="MM60" i="1"/>
  <c r="ML60" i="1"/>
  <c r="MP59" i="1"/>
  <c r="MO59" i="1"/>
  <c r="MN59" i="1"/>
  <c r="MM59" i="1"/>
  <c r="ML59" i="1"/>
  <c r="MP58" i="1"/>
  <c r="MO58" i="1"/>
  <c r="MN58" i="1"/>
  <c r="MM58" i="1"/>
  <c r="ML58" i="1"/>
  <c r="MP57" i="1"/>
  <c r="MO57" i="1"/>
  <c r="MN57" i="1"/>
  <c r="MM57" i="1"/>
  <c r="ML57" i="1"/>
  <c r="MP56" i="1"/>
  <c r="MO56" i="1"/>
  <c r="MN56" i="1"/>
  <c r="MM56" i="1"/>
  <c r="ML56" i="1"/>
  <c r="MP55" i="1"/>
  <c r="MO55" i="1"/>
  <c r="MN55" i="1"/>
  <c r="MM55" i="1"/>
  <c r="ML55" i="1"/>
  <c r="MP54" i="1"/>
  <c r="MO54" i="1"/>
  <c r="MN54" i="1"/>
  <c r="MM54" i="1"/>
  <c r="ML54" i="1"/>
  <c r="MP53" i="1"/>
  <c r="MO53" i="1"/>
  <c r="MN53" i="1"/>
  <c r="MM53" i="1"/>
  <c r="ML53" i="1"/>
  <c r="MP52" i="1"/>
  <c r="MO52" i="1"/>
  <c r="MN52" i="1"/>
  <c r="MM52" i="1"/>
  <c r="ML52" i="1"/>
  <c r="MP51" i="1"/>
  <c r="MO51" i="1"/>
  <c r="MN51" i="1"/>
  <c r="MM51" i="1"/>
  <c r="ML51" i="1"/>
  <c r="MP50" i="1"/>
  <c r="MO50" i="1"/>
  <c r="MN50" i="1"/>
  <c r="MM50" i="1"/>
  <c r="ML50" i="1"/>
  <c r="MP49" i="1"/>
  <c r="MO49" i="1"/>
  <c r="MN49" i="1"/>
  <c r="MM49" i="1"/>
  <c r="ML49" i="1"/>
  <c r="MP48" i="1"/>
  <c r="MO48" i="1"/>
  <c r="MN48" i="1"/>
  <c r="MM48" i="1"/>
  <c r="ML48" i="1"/>
  <c r="MP47" i="1"/>
  <c r="MO47" i="1"/>
  <c r="MN47" i="1"/>
  <c r="MM47" i="1"/>
  <c r="ML47" i="1"/>
  <c r="MP46" i="1"/>
  <c r="MO46" i="1"/>
  <c r="MN46" i="1"/>
  <c r="MM46" i="1"/>
  <c r="ML46" i="1"/>
  <c r="MP45" i="1"/>
  <c r="MO45" i="1"/>
  <c r="MN45" i="1"/>
  <c r="MM45" i="1"/>
  <c r="ML45" i="1"/>
  <c r="MP44" i="1"/>
  <c r="MO44" i="1"/>
  <c r="MN44" i="1"/>
  <c r="MM44" i="1"/>
  <c r="ML44" i="1"/>
  <c r="MP43" i="1"/>
  <c r="MO43" i="1"/>
  <c r="MN43" i="1"/>
  <c r="MM43" i="1"/>
  <c r="ML43" i="1"/>
  <c r="MP42" i="1"/>
  <c r="MO42" i="1"/>
  <c r="MN42" i="1"/>
  <c r="MM42" i="1"/>
  <c r="ML42" i="1"/>
  <c r="MP41" i="1"/>
  <c r="MO41" i="1"/>
  <c r="MN41" i="1"/>
  <c r="MM41" i="1"/>
  <c r="ML41" i="1"/>
  <c r="MP40" i="1"/>
  <c r="MO40" i="1"/>
  <c r="MN40" i="1"/>
  <c r="MM40" i="1"/>
  <c r="ML40" i="1"/>
  <c r="MP39" i="1"/>
  <c r="MO39" i="1"/>
  <c r="MN39" i="1"/>
  <c r="MM39" i="1"/>
  <c r="ML39" i="1"/>
  <c r="MP38" i="1"/>
  <c r="MO38" i="1"/>
  <c r="MN38" i="1"/>
  <c r="MM38" i="1"/>
  <c r="ML38" i="1"/>
  <c r="MP37" i="1"/>
  <c r="MO37" i="1"/>
  <c r="MN37" i="1"/>
  <c r="MM37" i="1"/>
  <c r="ML37" i="1"/>
  <c r="MP36" i="1"/>
  <c r="MO36" i="1"/>
  <c r="MN36" i="1"/>
  <c r="MM36" i="1"/>
  <c r="ML36" i="1"/>
  <c r="MP35" i="1"/>
  <c r="MO35" i="1"/>
  <c r="MN35" i="1"/>
  <c r="MM35" i="1"/>
  <c r="ML35" i="1"/>
  <c r="MP34" i="1"/>
  <c r="MO34" i="1"/>
  <c r="MN34" i="1"/>
  <c r="MM34" i="1"/>
  <c r="ML34" i="1"/>
  <c r="MP33" i="1"/>
  <c r="MO33" i="1"/>
  <c r="MN33" i="1"/>
  <c r="MM33" i="1"/>
  <c r="ML33" i="1"/>
  <c r="MP32" i="1"/>
  <c r="MO32" i="1"/>
  <c r="MN32" i="1"/>
  <c r="MM32" i="1"/>
  <c r="ML32" i="1"/>
  <c r="MP31" i="1"/>
  <c r="MO31" i="1"/>
  <c r="MN31" i="1"/>
  <c r="MM31" i="1"/>
  <c r="ML31" i="1"/>
  <c r="MP30" i="1"/>
  <c r="MO30" i="1"/>
  <c r="MN30" i="1"/>
  <c r="MM30" i="1"/>
  <c r="ML30" i="1"/>
  <c r="MP29" i="1"/>
  <c r="MO29" i="1"/>
  <c r="MN29" i="1"/>
  <c r="MM29" i="1"/>
  <c r="ML29" i="1"/>
  <c r="MP28" i="1"/>
  <c r="MO28" i="1"/>
  <c r="MN28" i="1"/>
  <c r="MM28" i="1"/>
  <c r="ML28" i="1"/>
  <c r="MP27" i="1"/>
  <c r="MO27" i="1"/>
  <c r="MN27" i="1"/>
  <c r="MM27" i="1"/>
  <c r="ML27" i="1"/>
  <c r="MP26" i="1"/>
  <c r="MO26" i="1"/>
  <c r="MN26" i="1"/>
  <c r="MM26" i="1"/>
  <c r="ML26" i="1"/>
  <c r="MP25" i="1"/>
  <c r="MO25" i="1"/>
  <c r="MN25" i="1"/>
  <c r="MM25" i="1"/>
  <c r="ML25" i="1"/>
  <c r="MP24" i="1"/>
  <c r="MO24" i="1"/>
  <c r="MN24" i="1"/>
  <c r="MM24" i="1"/>
  <c r="ML24" i="1"/>
  <c r="MP23" i="1"/>
  <c r="MO23" i="1"/>
  <c r="MN23" i="1"/>
  <c r="MM23" i="1"/>
  <c r="ML23" i="1"/>
  <c r="MP22" i="1"/>
  <c r="MO22" i="1"/>
  <c r="MN22" i="1"/>
  <c r="MM22" i="1"/>
  <c r="ML22" i="1"/>
  <c r="MP21" i="1"/>
  <c r="MO21" i="1"/>
  <c r="MN21" i="1"/>
  <c r="MM21" i="1"/>
  <c r="ML21" i="1"/>
  <c r="MP20" i="1"/>
  <c r="MO20" i="1"/>
  <c r="MN20" i="1"/>
  <c r="MM20" i="1"/>
  <c r="ML20" i="1"/>
  <c r="MP19" i="1"/>
  <c r="MO19" i="1"/>
  <c r="MN19" i="1"/>
  <c r="MM19" i="1"/>
  <c r="ML19" i="1"/>
  <c r="MP18" i="1"/>
  <c r="MO18" i="1"/>
  <c r="MN18" i="1"/>
  <c r="MM18" i="1"/>
  <c r="ML18" i="1"/>
  <c r="MP17" i="1"/>
  <c r="MO17" i="1"/>
  <c r="MN17" i="1"/>
  <c r="MM17" i="1"/>
  <c r="ML17" i="1"/>
  <c r="MP16" i="1"/>
  <c r="MO16" i="1"/>
  <c r="MN16" i="1"/>
  <c r="MM16" i="1"/>
  <c r="ML16" i="1"/>
  <c r="MP15" i="1"/>
  <c r="MO15" i="1"/>
  <c r="MN15" i="1"/>
  <c r="MM15" i="1"/>
  <c r="ML15" i="1"/>
  <c r="MP14" i="1"/>
  <c r="MO14" i="1"/>
  <c r="MN14" i="1"/>
  <c r="MM14" i="1"/>
  <c r="ML14" i="1"/>
  <c r="MP13" i="1"/>
  <c r="MO13" i="1"/>
  <c r="MN13" i="1"/>
  <c r="MM13" i="1"/>
  <c r="ML13" i="1"/>
  <c r="MP12" i="1"/>
  <c r="MO12" i="1"/>
  <c r="MN12" i="1"/>
  <c r="MM12" i="1"/>
  <c r="ML12" i="1"/>
  <c r="MP11" i="1"/>
  <c r="MO11" i="1"/>
  <c r="MN11" i="1"/>
  <c r="MM11" i="1"/>
  <c r="ML11" i="1"/>
  <c r="MP10" i="1"/>
  <c r="MO10" i="1"/>
  <c r="MN10" i="1"/>
  <c r="MM10" i="1"/>
  <c r="ML10" i="1"/>
  <c r="MP9" i="1"/>
  <c r="MO9" i="1"/>
  <c r="MN9" i="1"/>
  <c r="MM9" i="1"/>
  <c r="ML9" i="1"/>
  <c r="MP8" i="1"/>
  <c r="MO8" i="1"/>
  <c r="MN8" i="1"/>
  <c r="MM8" i="1"/>
  <c r="ML8" i="1"/>
  <c r="MP7" i="1"/>
  <c r="MO7" i="1"/>
  <c r="MN7" i="1"/>
  <c r="MM7" i="1"/>
  <c r="ML7" i="1"/>
  <c r="MP6" i="1"/>
  <c r="MO6" i="1"/>
  <c r="MN6" i="1"/>
  <c r="MM6" i="1"/>
  <c r="ML6" i="1"/>
  <c r="MP5" i="1"/>
  <c r="MO5" i="1"/>
  <c r="MN5" i="1"/>
  <c r="MM5" i="1"/>
  <c r="ML5" i="1"/>
  <c r="MP4" i="1"/>
  <c r="MO4" i="1"/>
  <c r="MN4" i="1"/>
  <c r="MM4" i="1"/>
  <c r="ML4" i="1"/>
  <c r="MP3" i="1"/>
  <c r="MO3" i="1"/>
  <c r="MN3" i="1"/>
  <c r="MM3" i="1"/>
  <c r="ML3" i="1"/>
  <c r="MP2" i="1"/>
  <c r="MO2" i="1"/>
  <c r="MN2" i="1"/>
  <c r="MM2" i="1"/>
  <c r="ML2" i="1"/>
  <c r="MK432" i="1"/>
  <c r="MK431" i="1"/>
  <c r="MK430" i="1"/>
  <c r="MK429" i="1"/>
  <c r="MK428" i="1"/>
  <c r="MK427" i="1"/>
  <c r="MK426" i="1"/>
  <c r="MK425" i="1"/>
  <c r="MK424" i="1"/>
  <c r="MK423" i="1"/>
  <c r="MK422" i="1"/>
  <c r="MK421" i="1"/>
  <c r="MK420" i="1"/>
  <c r="MK419" i="1"/>
  <c r="MK418" i="1"/>
  <c r="MK417" i="1"/>
  <c r="MK416" i="1"/>
  <c r="MK415" i="1"/>
  <c r="MK414" i="1"/>
  <c r="MK413" i="1"/>
  <c r="MK412" i="1"/>
  <c r="MK411" i="1"/>
  <c r="MK410" i="1"/>
  <c r="MK409" i="1"/>
  <c r="MK408" i="1"/>
  <c r="MK407" i="1"/>
  <c r="MK406" i="1"/>
  <c r="MK405" i="1"/>
  <c r="MK404" i="1"/>
  <c r="MK403" i="1"/>
  <c r="MK402" i="1"/>
  <c r="MK401" i="1"/>
  <c r="MK400" i="1"/>
  <c r="MK399" i="1"/>
  <c r="MK398" i="1"/>
  <c r="MK397" i="1"/>
  <c r="MK396" i="1"/>
  <c r="MK395" i="1"/>
  <c r="MK394" i="1"/>
  <c r="MK393" i="1"/>
  <c r="MK392" i="1"/>
  <c r="MK391" i="1"/>
  <c r="MK390" i="1"/>
  <c r="MK389" i="1"/>
  <c r="MK388" i="1"/>
  <c r="MK387" i="1"/>
  <c r="MK386" i="1"/>
  <c r="MK385" i="1"/>
  <c r="MK384" i="1"/>
  <c r="MK383" i="1"/>
  <c r="MK382" i="1"/>
  <c r="MK381" i="1"/>
  <c r="MK380" i="1"/>
  <c r="MK379" i="1"/>
  <c r="MK378" i="1"/>
  <c r="MK377" i="1"/>
  <c r="MK376" i="1"/>
  <c r="MK375" i="1"/>
  <c r="MK374" i="1"/>
  <c r="MK373" i="1"/>
  <c r="MK372" i="1"/>
  <c r="MK371" i="1"/>
  <c r="MK370" i="1"/>
  <c r="MK369" i="1"/>
  <c r="MK368" i="1"/>
  <c r="MK367" i="1"/>
  <c r="MK366" i="1"/>
  <c r="MK365" i="1"/>
  <c r="MK364" i="1"/>
  <c r="MK363" i="1"/>
  <c r="MK362" i="1"/>
  <c r="MK361" i="1"/>
  <c r="MK360" i="1"/>
  <c r="MK359" i="1"/>
  <c r="MK358" i="1"/>
  <c r="MK357" i="1"/>
  <c r="MK356" i="1"/>
  <c r="MK355" i="1"/>
  <c r="MK354" i="1"/>
  <c r="MK353" i="1"/>
  <c r="MK352" i="1"/>
  <c r="MK351" i="1"/>
  <c r="MK350" i="1"/>
  <c r="MK349" i="1"/>
  <c r="MK348" i="1"/>
  <c r="MK347" i="1"/>
  <c r="MK346" i="1"/>
  <c r="MK345" i="1"/>
  <c r="MK344" i="1"/>
  <c r="MK343" i="1"/>
  <c r="MK342" i="1"/>
  <c r="MK341" i="1"/>
  <c r="MK340" i="1"/>
  <c r="MK339" i="1"/>
  <c r="MK338" i="1"/>
  <c r="MK337" i="1"/>
  <c r="MK336" i="1"/>
  <c r="MK335" i="1"/>
  <c r="MK334" i="1"/>
  <c r="MK333" i="1"/>
  <c r="MK332" i="1"/>
  <c r="MK331" i="1"/>
  <c r="MK330" i="1"/>
  <c r="MK329" i="1"/>
  <c r="MK328" i="1"/>
  <c r="MK327" i="1"/>
  <c r="MK326" i="1"/>
  <c r="MK325" i="1"/>
  <c r="MK324" i="1"/>
  <c r="MK323" i="1"/>
  <c r="MK322" i="1"/>
  <c r="MK321" i="1"/>
  <c r="MK320" i="1"/>
  <c r="MK319" i="1"/>
  <c r="MK318" i="1"/>
  <c r="MK317" i="1"/>
  <c r="MK316" i="1"/>
  <c r="MK315" i="1"/>
  <c r="MK314" i="1"/>
  <c r="MK313" i="1"/>
  <c r="MK312" i="1"/>
  <c r="MK311" i="1"/>
  <c r="MK310" i="1"/>
  <c r="MK309" i="1"/>
  <c r="MK308" i="1"/>
  <c r="MK307" i="1"/>
  <c r="MK306" i="1"/>
  <c r="MK305" i="1"/>
  <c r="MK304" i="1"/>
  <c r="MK303" i="1"/>
  <c r="MK302" i="1"/>
  <c r="MK301" i="1"/>
  <c r="MK300" i="1"/>
  <c r="MK299" i="1"/>
  <c r="MK298" i="1"/>
  <c r="MK297" i="1"/>
  <c r="MK296" i="1"/>
  <c r="MK295" i="1"/>
  <c r="MK294" i="1"/>
  <c r="MK293" i="1"/>
  <c r="MK292" i="1"/>
  <c r="MK291" i="1"/>
  <c r="MK290" i="1"/>
  <c r="MK289" i="1"/>
  <c r="MK288" i="1"/>
  <c r="MK287" i="1"/>
  <c r="MK286" i="1"/>
  <c r="MK285" i="1"/>
  <c r="MK284" i="1"/>
  <c r="MK283" i="1"/>
  <c r="MK282" i="1"/>
  <c r="MK281" i="1"/>
  <c r="MK280" i="1"/>
  <c r="MK279" i="1"/>
  <c r="MK278" i="1"/>
  <c r="MK277" i="1"/>
  <c r="MK276" i="1"/>
  <c r="MK275" i="1"/>
  <c r="MK274" i="1"/>
  <c r="MK273" i="1"/>
  <c r="MK272" i="1"/>
  <c r="MK271" i="1"/>
  <c r="MK270" i="1"/>
  <c r="MK269" i="1"/>
  <c r="MK268" i="1"/>
  <c r="MK267" i="1"/>
  <c r="MK266" i="1"/>
  <c r="MK265" i="1"/>
  <c r="MK264" i="1"/>
  <c r="MK263" i="1"/>
  <c r="MK262" i="1"/>
  <c r="MK261" i="1"/>
  <c r="MK260" i="1"/>
  <c r="MK259" i="1"/>
  <c r="MK258" i="1"/>
  <c r="MK257" i="1"/>
  <c r="MK256" i="1"/>
  <c r="MK255" i="1"/>
  <c r="MK254" i="1"/>
  <c r="MK253" i="1"/>
  <c r="MK252" i="1"/>
  <c r="MK251" i="1"/>
  <c r="MK250" i="1"/>
  <c r="MK249" i="1"/>
  <c r="MK248" i="1"/>
  <c r="MK247" i="1"/>
  <c r="MK246" i="1"/>
  <c r="MK245" i="1"/>
  <c r="MK244" i="1"/>
  <c r="MK243" i="1"/>
  <c r="MK242" i="1"/>
  <c r="MK241" i="1"/>
  <c r="MK240" i="1"/>
  <c r="MK239" i="1"/>
  <c r="MK238" i="1"/>
  <c r="MK237" i="1"/>
  <c r="MK236" i="1"/>
  <c r="MK235" i="1"/>
  <c r="MK234" i="1"/>
  <c r="MK233" i="1"/>
  <c r="MK232" i="1"/>
  <c r="MK231" i="1"/>
  <c r="MK230" i="1"/>
  <c r="MK229" i="1"/>
  <c r="MK228" i="1"/>
  <c r="MK227" i="1"/>
  <c r="MK226" i="1"/>
  <c r="MK225" i="1"/>
  <c r="MK224" i="1"/>
  <c r="MK223" i="1"/>
  <c r="MK222" i="1"/>
  <c r="MK221" i="1"/>
  <c r="MK220" i="1"/>
  <c r="MK219" i="1"/>
  <c r="MK218" i="1"/>
  <c r="MK217" i="1"/>
  <c r="MK216" i="1"/>
  <c r="MK215" i="1"/>
  <c r="MK214" i="1"/>
  <c r="MK213" i="1"/>
  <c r="MK212" i="1"/>
  <c r="MK211" i="1"/>
  <c r="MK210" i="1"/>
  <c r="MK209" i="1"/>
  <c r="MK208" i="1"/>
  <c r="MK207" i="1"/>
  <c r="MK206" i="1"/>
  <c r="MK205" i="1"/>
  <c r="MK204" i="1"/>
  <c r="MK203" i="1"/>
  <c r="MK202" i="1"/>
  <c r="MK201" i="1"/>
  <c r="MK200" i="1"/>
  <c r="MK199" i="1"/>
  <c r="MK198" i="1"/>
  <c r="MK197" i="1"/>
  <c r="MK196" i="1"/>
  <c r="MK195" i="1"/>
  <c r="MK194" i="1"/>
  <c r="MK193" i="1"/>
  <c r="MK192" i="1"/>
  <c r="MK191" i="1"/>
  <c r="MK190" i="1"/>
  <c r="MK189" i="1"/>
  <c r="MK188" i="1"/>
  <c r="MK187" i="1"/>
  <c r="MK186" i="1"/>
  <c r="MK185" i="1"/>
  <c r="MK184" i="1"/>
  <c r="MK183" i="1"/>
  <c r="MK182" i="1"/>
  <c r="MK181" i="1"/>
  <c r="MK180" i="1"/>
  <c r="MK179" i="1"/>
  <c r="MK178" i="1"/>
  <c r="MK177" i="1"/>
  <c r="MK176" i="1"/>
  <c r="MK175" i="1"/>
  <c r="MK174" i="1"/>
  <c r="MK173" i="1"/>
  <c r="MK172" i="1"/>
  <c r="MK171" i="1"/>
  <c r="MK170" i="1"/>
  <c r="MK169" i="1"/>
  <c r="MK168" i="1"/>
  <c r="MK167" i="1"/>
  <c r="MK166" i="1"/>
  <c r="MK165" i="1"/>
  <c r="MK164" i="1"/>
  <c r="MK163" i="1"/>
  <c r="MK162" i="1"/>
  <c r="MK161" i="1"/>
  <c r="MK160" i="1"/>
  <c r="MK159" i="1"/>
  <c r="MK158" i="1"/>
  <c r="MK157" i="1"/>
  <c r="MK156" i="1"/>
  <c r="MK155" i="1"/>
  <c r="MK154" i="1"/>
  <c r="MK153" i="1"/>
  <c r="MK152" i="1"/>
  <c r="MK151" i="1"/>
  <c r="MK150" i="1"/>
  <c r="MK149" i="1"/>
  <c r="MK148" i="1"/>
  <c r="MK147" i="1"/>
  <c r="MK146" i="1"/>
  <c r="MK145" i="1"/>
  <c r="MK144" i="1"/>
  <c r="MK143" i="1"/>
  <c r="MK142" i="1"/>
  <c r="MK141" i="1"/>
  <c r="MK140" i="1"/>
  <c r="MK139" i="1"/>
  <c r="MK138" i="1"/>
  <c r="MK137" i="1"/>
  <c r="MK136" i="1"/>
  <c r="MK135" i="1"/>
  <c r="MK134" i="1"/>
  <c r="MK133" i="1"/>
  <c r="MK132" i="1"/>
  <c r="MK131" i="1"/>
  <c r="MK130" i="1"/>
  <c r="MK129" i="1"/>
  <c r="MK128" i="1"/>
  <c r="MK127" i="1"/>
  <c r="MK126" i="1"/>
  <c r="MK125" i="1"/>
  <c r="MK124" i="1"/>
  <c r="MK123" i="1"/>
  <c r="MK122" i="1"/>
  <c r="MK121" i="1"/>
  <c r="MK120" i="1"/>
  <c r="MK119" i="1"/>
  <c r="MK118" i="1"/>
  <c r="MK117" i="1"/>
  <c r="MK116" i="1"/>
  <c r="MK115" i="1"/>
  <c r="MK114" i="1"/>
  <c r="MK113" i="1"/>
  <c r="MK112" i="1"/>
  <c r="MK111" i="1"/>
  <c r="MK110" i="1"/>
  <c r="MK109" i="1"/>
  <c r="MK108" i="1"/>
  <c r="MK107" i="1"/>
  <c r="MK106" i="1"/>
  <c r="MK105" i="1"/>
  <c r="MK104" i="1"/>
  <c r="MK103" i="1"/>
  <c r="MK102" i="1"/>
  <c r="MK101" i="1"/>
  <c r="MK100" i="1"/>
  <c r="MK99" i="1"/>
  <c r="MK98" i="1"/>
  <c r="MK97" i="1"/>
  <c r="MK96" i="1"/>
  <c r="MK95" i="1"/>
  <c r="MK94" i="1"/>
  <c r="MK93" i="1"/>
  <c r="MK92" i="1"/>
  <c r="MK91" i="1"/>
  <c r="MK90" i="1"/>
  <c r="MK89" i="1"/>
  <c r="MK88" i="1"/>
  <c r="MK87" i="1"/>
  <c r="MK86" i="1"/>
  <c r="MK85" i="1"/>
  <c r="MK84" i="1"/>
  <c r="MK83" i="1"/>
  <c r="MK82" i="1"/>
  <c r="MK81" i="1"/>
  <c r="MK80" i="1"/>
  <c r="MK79" i="1"/>
  <c r="MK78" i="1"/>
  <c r="MK77" i="1"/>
  <c r="MK76" i="1"/>
  <c r="MK75" i="1"/>
  <c r="MK74" i="1"/>
  <c r="MK73" i="1"/>
  <c r="MK72" i="1"/>
  <c r="MK71" i="1"/>
  <c r="MK70" i="1"/>
  <c r="MK69" i="1"/>
  <c r="MK68" i="1"/>
  <c r="MK67" i="1"/>
  <c r="MK66" i="1"/>
  <c r="MK65" i="1"/>
  <c r="MK64" i="1"/>
  <c r="MK63" i="1"/>
  <c r="MK62" i="1"/>
  <c r="MK61" i="1"/>
  <c r="MK60" i="1"/>
  <c r="MK59" i="1"/>
  <c r="MK58" i="1"/>
  <c r="MK57" i="1"/>
  <c r="MK56" i="1"/>
  <c r="MK55" i="1"/>
  <c r="MK54" i="1"/>
  <c r="MK53" i="1"/>
  <c r="MK52" i="1"/>
  <c r="MK51" i="1"/>
  <c r="MK50" i="1"/>
  <c r="MK49" i="1"/>
  <c r="MK48" i="1"/>
  <c r="MK47" i="1"/>
  <c r="MK46" i="1"/>
  <c r="MK45" i="1"/>
  <c r="MK44" i="1"/>
  <c r="MK43" i="1"/>
  <c r="MK42" i="1"/>
  <c r="MK41" i="1"/>
  <c r="MK40" i="1"/>
  <c r="MK39" i="1"/>
  <c r="MK38" i="1"/>
  <c r="MK37" i="1"/>
  <c r="MK36" i="1"/>
  <c r="MK35" i="1"/>
  <c r="MK34" i="1"/>
  <c r="MK33" i="1"/>
  <c r="MK32" i="1"/>
  <c r="MK31" i="1"/>
  <c r="MK30" i="1"/>
  <c r="MK29" i="1"/>
  <c r="MK28" i="1"/>
  <c r="MK27" i="1"/>
  <c r="MK26" i="1"/>
  <c r="MK25" i="1"/>
  <c r="MK24" i="1"/>
  <c r="MK23" i="1"/>
  <c r="MK22" i="1"/>
  <c r="MK21" i="1"/>
  <c r="MK20" i="1"/>
  <c r="MK19" i="1"/>
  <c r="MK18" i="1"/>
  <c r="MK17" i="1"/>
  <c r="MK16" i="1"/>
  <c r="MK15" i="1"/>
  <c r="MK14" i="1"/>
  <c r="MK13" i="1"/>
  <c r="MK12" i="1"/>
  <c r="MK11" i="1"/>
  <c r="MK10" i="1"/>
  <c r="MK9" i="1"/>
  <c r="MK8" i="1"/>
  <c r="MK7" i="1"/>
  <c r="MK6" i="1"/>
  <c r="MK5" i="1"/>
  <c r="MK4" i="1"/>
  <c r="MK3" i="1"/>
  <c r="MK2" i="1"/>
  <c r="A101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3" i="4"/>
  <c r="MJ432" i="1"/>
  <c r="MJ431" i="1"/>
  <c r="MJ430" i="1"/>
  <c r="MJ429" i="1"/>
  <c r="MJ428" i="1"/>
  <c r="MJ427" i="1"/>
  <c r="MJ426" i="1"/>
  <c r="MJ425" i="1"/>
  <c r="MJ424" i="1"/>
  <c r="MJ423" i="1"/>
  <c r="MJ422" i="1"/>
  <c r="MJ421" i="1"/>
  <c r="MJ420" i="1"/>
  <c r="MJ419" i="1"/>
  <c r="MJ418" i="1"/>
  <c r="MJ417" i="1"/>
  <c r="MJ416" i="1"/>
  <c r="MJ415" i="1"/>
  <c r="MJ414" i="1"/>
  <c r="MJ413" i="1"/>
  <c r="MJ412" i="1"/>
  <c r="MJ411" i="1"/>
  <c r="MJ410" i="1"/>
  <c r="MJ409" i="1"/>
  <c r="MJ408" i="1"/>
  <c r="MJ407" i="1"/>
  <c r="MJ406" i="1"/>
  <c r="MJ405" i="1"/>
  <c r="MJ404" i="1"/>
  <c r="MJ403" i="1"/>
  <c r="MJ402" i="1"/>
  <c r="MJ401" i="1"/>
  <c r="MJ400" i="1"/>
  <c r="MJ399" i="1"/>
  <c r="MJ398" i="1"/>
  <c r="MJ397" i="1"/>
  <c r="MJ396" i="1"/>
  <c r="MJ395" i="1"/>
  <c r="MJ394" i="1"/>
  <c r="MJ393" i="1"/>
  <c r="MJ392" i="1"/>
  <c r="MJ391" i="1"/>
  <c r="MJ390" i="1"/>
  <c r="MJ389" i="1"/>
  <c r="MJ388" i="1"/>
  <c r="MJ387" i="1"/>
  <c r="MJ386" i="1"/>
  <c r="MJ385" i="1"/>
  <c r="MJ384" i="1"/>
  <c r="MJ383" i="1"/>
  <c r="MJ382" i="1"/>
  <c r="MJ381" i="1"/>
  <c r="MJ380" i="1"/>
  <c r="MJ379" i="1"/>
  <c r="MJ378" i="1"/>
  <c r="MJ377" i="1"/>
  <c r="MJ376" i="1"/>
  <c r="MJ375" i="1"/>
  <c r="MJ374" i="1"/>
  <c r="MJ373" i="1"/>
  <c r="MJ372" i="1"/>
  <c r="MJ371" i="1"/>
  <c r="MJ370" i="1"/>
  <c r="MJ369" i="1"/>
  <c r="MJ368" i="1"/>
  <c r="MJ367" i="1"/>
  <c r="MJ366" i="1"/>
  <c r="MJ365" i="1"/>
  <c r="MJ364" i="1"/>
  <c r="MJ363" i="1"/>
  <c r="MJ362" i="1"/>
  <c r="MJ361" i="1"/>
  <c r="MJ360" i="1"/>
  <c r="MJ359" i="1"/>
  <c r="MJ358" i="1"/>
  <c r="MJ357" i="1"/>
  <c r="MJ356" i="1"/>
  <c r="MJ355" i="1"/>
  <c r="MJ354" i="1"/>
  <c r="MJ353" i="1"/>
  <c r="MJ352" i="1"/>
  <c r="MJ351" i="1"/>
  <c r="MJ350" i="1"/>
  <c r="MJ349" i="1"/>
  <c r="MJ348" i="1"/>
  <c r="MJ347" i="1"/>
  <c r="MJ346" i="1"/>
  <c r="MJ345" i="1"/>
  <c r="MJ344" i="1"/>
  <c r="MJ343" i="1"/>
  <c r="MJ342" i="1"/>
  <c r="MJ341" i="1"/>
  <c r="MJ340" i="1"/>
  <c r="MJ339" i="1"/>
  <c r="MJ338" i="1"/>
  <c r="MJ337" i="1"/>
  <c r="MJ336" i="1"/>
  <c r="MJ335" i="1"/>
  <c r="MJ334" i="1"/>
  <c r="MJ333" i="1"/>
  <c r="MJ332" i="1"/>
  <c r="MJ331" i="1"/>
  <c r="MJ330" i="1"/>
  <c r="MJ329" i="1"/>
  <c r="MJ328" i="1"/>
  <c r="MJ327" i="1"/>
  <c r="MJ326" i="1"/>
  <c r="MJ325" i="1"/>
  <c r="MJ324" i="1"/>
  <c r="MJ323" i="1"/>
  <c r="MJ322" i="1"/>
  <c r="MJ321" i="1"/>
  <c r="MJ320" i="1"/>
  <c r="MJ319" i="1"/>
  <c r="MJ318" i="1"/>
  <c r="MJ317" i="1"/>
  <c r="MJ316" i="1"/>
  <c r="MJ315" i="1"/>
  <c r="MJ314" i="1"/>
  <c r="MJ313" i="1"/>
  <c r="MJ312" i="1"/>
  <c r="MJ311" i="1"/>
  <c r="MJ310" i="1"/>
  <c r="MJ309" i="1"/>
  <c r="MJ308" i="1"/>
  <c r="MJ307" i="1"/>
  <c r="MJ306" i="1"/>
  <c r="MJ305" i="1"/>
  <c r="MJ304" i="1"/>
  <c r="MJ303" i="1"/>
  <c r="MJ302" i="1"/>
  <c r="MJ301" i="1"/>
  <c r="MJ300" i="1"/>
  <c r="MJ299" i="1"/>
  <c r="MJ298" i="1"/>
  <c r="MJ297" i="1"/>
  <c r="MJ296" i="1"/>
  <c r="MJ295" i="1"/>
  <c r="MJ294" i="1"/>
  <c r="MJ293" i="1"/>
  <c r="MJ292" i="1"/>
  <c r="MJ291" i="1"/>
  <c r="MJ290" i="1"/>
  <c r="MJ289" i="1"/>
  <c r="MJ288" i="1"/>
  <c r="MJ287" i="1"/>
  <c r="MJ286" i="1"/>
  <c r="MJ285" i="1"/>
  <c r="MJ284" i="1"/>
  <c r="MJ283" i="1"/>
  <c r="MJ282" i="1"/>
  <c r="MJ281" i="1"/>
  <c r="MJ280" i="1"/>
  <c r="MJ279" i="1"/>
  <c r="MJ278" i="1"/>
  <c r="MJ277" i="1"/>
  <c r="MJ276" i="1"/>
  <c r="MJ275" i="1"/>
  <c r="MJ274" i="1"/>
  <c r="MJ273" i="1"/>
  <c r="MJ272" i="1"/>
  <c r="MJ271" i="1"/>
  <c r="MJ270" i="1"/>
  <c r="MJ269" i="1"/>
  <c r="MJ268" i="1"/>
  <c r="MJ267" i="1"/>
  <c r="MJ266" i="1"/>
  <c r="MJ265" i="1"/>
  <c r="MJ264" i="1"/>
  <c r="MJ263" i="1"/>
  <c r="MJ262" i="1"/>
  <c r="MJ261" i="1"/>
  <c r="MJ260" i="1"/>
  <c r="MJ259" i="1"/>
  <c r="MJ258" i="1"/>
  <c r="MJ257" i="1"/>
  <c r="MJ256" i="1"/>
  <c r="MJ255" i="1"/>
  <c r="MJ254" i="1"/>
  <c r="MJ253" i="1"/>
  <c r="MJ252" i="1"/>
  <c r="MJ251" i="1"/>
  <c r="MJ250" i="1"/>
  <c r="MJ249" i="1"/>
  <c r="MJ248" i="1"/>
  <c r="MJ247" i="1"/>
  <c r="MJ246" i="1"/>
  <c r="MJ245" i="1"/>
  <c r="MJ244" i="1"/>
  <c r="MJ243" i="1"/>
  <c r="MJ242" i="1"/>
  <c r="MJ241" i="1"/>
  <c r="MJ240" i="1"/>
  <c r="MJ239" i="1"/>
  <c r="MJ238" i="1"/>
  <c r="MJ237" i="1"/>
  <c r="MJ236" i="1"/>
  <c r="MJ235" i="1"/>
  <c r="MJ234" i="1"/>
  <c r="MJ233" i="1"/>
  <c r="MJ232" i="1"/>
  <c r="MJ231" i="1"/>
  <c r="MJ230" i="1"/>
  <c r="MJ229" i="1"/>
  <c r="MJ228" i="1"/>
  <c r="MJ227" i="1"/>
  <c r="MJ226" i="1"/>
  <c r="MJ225" i="1"/>
  <c r="MJ224" i="1"/>
  <c r="MJ223" i="1"/>
  <c r="MJ222" i="1"/>
  <c r="MJ221" i="1"/>
  <c r="MJ220" i="1"/>
  <c r="MJ219" i="1"/>
  <c r="MJ218" i="1"/>
  <c r="MJ217" i="1"/>
  <c r="MJ216" i="1"/>
  <c r="MJ215" i="1"/>
  <c r="MJ214" i="1"/>
  <c r="MJ213" i="1"/>
  <c r="MJ212" i="1"/>
  <c r="MJ211" i="1"/>
  <c r="MJ210" i="1"/>
  <c r="MJ209" i="1"/>
  <c r="MJ208" i="1"/>
  <c r="MJ207" i="1"/>
  <c r="MJ206" i="1"/>
  <c r="MJ205" i="1"/>
  <c r="MJ204" i="1"/>
  <c r="MJ203" i="1"/>
  <c r="MJ202" i="1"/>
  <c r="MJ201" i="1"/>
  <c r="MJ200" i="1"/>
  <c r="MJ199" i="1"/>
  <c r="MJ198" i="1"/>
  <c r="MJ197" i="1"/>
  <c r="MJ196" i="1"/>
  <c r="MJ195" i="1"/>
  <c r="MJ194" i="1"/>
  <c r="MJ193" i="1"/>
  <c r="MJ192" i="1"/>
  <c r="MJ191" i="1"/>
  <c r="MJ190" i="1"/>
  <c r="MJ189" i="1"/>
  <c r="MJ188" i="1"/>
  <c r="MJ187" i="1"/>
  <c r="MJ186" i="1"/>
  <c r="MJ185" i="1"/>
  <c r="MJ184" i="1"/>
  <c r="MJ183" i="1"/>
  <c r="MJ182" i="1"/>
  <c r="MJ181" i="1"/>
  <c r="MJ180" i="1"/>
  <c r="MJ179" i="1"/>
  <c r="MJ178" i="1"/>
  <c r="MJ177" i="1"/>
  <c r="MJ176" i="1"/>
  <c r="MJ175" i="1"/>
  <c r="MJ174" i="1"/>
  <c r="MJ173" i="1"/>
  <c r="MJ172" i="1"/>
  <c r="MJ171" i="1"/>
  <c r="MJ170" i="1"/>
  <c r="MJ169" i="1"/>
  <c r="MJ168" i="1"/>
  <c r="MJ167" i="1"/>
  <c r="MJ166" i="1"/>
  <c r="MJ165" i="1"/>
  <c r="MJ164" i="1"/>
  <c r="MJ163" i="1"/>
  <c r="MJ162" i="1"/>
  <c r="MJ161" i="1"/>
  <c r="MJ160" i="1"/>
  <c r="MJ159" i="1"/>
  <c r="MJ158" i="1"/>
  <c r="MJ157" i="1"/>
  <c r="MJ156" i="1"/>
  <c r="MJ155" i="1"/>
  <c r="MJ154" i="1"/>
  <c r="MJ153" i="1"/>
  <c r="MJ152" i="1"/>
  <c r="MJ151" i="1"/>
  <c r="MJ150" i="1"/>
  <c r="MJ149" i="1"/>
  <c r="MJ148" i="1"/>
  <c r="MJ147" i="1"/>
  <c r="MJ146" i="1"/>
  <c r="MJ145" i="1"/>
  <c r="MJ144" i="1"/>
  <c r="MJ143" i="1"/>
  <c r="MJ142" i="1"/>
  <c r="MJ141" i="1"/>
  <c r="MJ140" i="1"/>
  <c r="MJ139" i="1"/>
  <c r="MJ138" i="1"/>
  <c r="MJ137" i="1"/>
  <c r="MJ136" i="1"/>
  <c r="MJ135" i="1"/>
  <c r="MJ134" i="1"/>
  <c r="MJ133" i="1"/>
  <c r="MJ132" i="1"/>
  <c r="MJ131" i="1"/>
  <c r="MJ130" i="1"/>
  <c r="MJ129" i="1"/>
  <c r="MJ128" i="1"/>
  <c r="MJ127" i="1"/>
  <c r="MJ126" i="1"/>
  <c r="MJ125" i="1"/>
  <c r="MJ124" i="1"/>
  <c r="MJ123" i="1"/>
  <c r="MJ122" i="1"/>
  <c r="MJ121" i="1"/>
  <c r="MJ120" i="1"/>
  <c r="MJ119" i="1"/>
  <c r="MJ118" i="1"/>
  <c r="MJ117" i="1"/>
  <c r="MJ116" i="1"/>
  <c r="MJ115" i="1"/>
  <c r="MJ114" i="1"/>
  <c r="MJ113" i="1"/>
  <c r="MJ112" i="1"/>
  <c r="MJ111" i="1"/>
  <c r="MJ110" i="1"/>
  <c r="MJ109" i="1"/>
  <c r="MJ108" i="1"/>
  <c r="MJ107" i="1"/>
  <c r="MJ106" i="1"/>
  <c r="MJ105" i="1"/>
  <c r="MJ104" i="1"/>
  <c r="MJ103" i="1"/>
  <c r="MJ102" i="1"/>
  <c r="MJ101" i="1"/>
  <c r="MJ100" i="1"/>
  <c r="MJ99" i="1"/>
  <c r="MJ98" i="1"/>
  <c r="MJ97" i="1"/>
  <c r="MJ96" i="1"/>
  <c r="MJ95" i="1"/>
  <c r="MJ94" i="1"/>
  <c r="MJ93" i="1"/>
  <c r="MJ92" i="1"/>
  <c r="MJ91" i="1"/>
  <c r="MJ90" i="1"/>
  <c r="MJ89" i="1"/>
  <c r="MJ88" i="1"/>
  <c r="MJ87" i="1"/>
  <c r="MJ86" i="1"/>
  <c r="MJ85" i="1"/>
  <c r="MJ84" i="1"/>
  <c r="MJ83" i="1"/>
  <c r="MJ82" i="1"/>
  <c r="MJ81" i="1"/>
  <c r="MJ80" i="1"/>
  <c r="MJ79" i="1"/>
  <c r="MJ78" i="1"/>
  <c r="MJ77" i="1"/>
  <c r="MJ76" i="1"/>
  <c r="MJ75" i="1"/>
  <c r="MJ74" i="1"/>
  <c r="MJ73" i="1"/>
  <c r="MJ72" i="1"/>
  <c r="MJ71" i="1"/>
  <c r="MJ70" i="1"/>
  <c r="MJ69" i="1"/>
  <c r="MJ68" i="1"/>
  <c r="MJ67" i="1"/>
  <c r="MJ66" i="1"/>
  <c r="MJ65" i="1"/>
  <c r="MJ64" i="1"/>
  <c r="MJ63" i="1"/>
  <c r="MJ62" i="1"/>
  <c r="MJ61" i="1"/>
  <c r="MJ60" i="1"/>
  <c r="MJ59" i="1"/>
  <c r="MJ58" i="1"/>
  <c r="MJ57" i="1"/>
  <c r="MJ56" i="1"/>
  <c r="MJ55" i="1"/>
  <c r="MJ54" i="1"/>
  <c r="MJ53" i="1"/>
  <c r="MJ52" i="1"/>
  <c r="MJ51" i="1"/>
  <c r="MJ50" i="1"/>
  <c r="MJ49" i="1"/>
  <c r="MJ48" i="1"/>
  <c r="MJ47" i="1"/>
  <c r="MJ46" i="1"/>
  <c r="MJ45" i="1"/>
  <c r="MJ44" i="1"/>
  <c r="MJ43" i="1"/>
  <c r="MJ42" i="1"/>
  <c r="MJ41" i="1"/>
  <c r="MJ40" i="1"/>
  <c r="MJ39" i="1"/>
  <c r="MJ38" i="1"/>
  <c r="MJ37" i="1"/>
  <c r="MJ36" i="1"/>
  <c r="MJ35" i="1"/>
  <c r="MJ34" i="1"/>
  <c r="MJ33" i="1"/>
  <c r="MJ32" i="1"/>
  <c r="MJ31" i="1"/>
  <c r="MJ30" i="1"/>
  <c r="MJ29" i="1"/>
  <c r="MJ28" i="1"/>
  <c r="MJ27" i="1"/>
  <c r="MJ26" i="1"/>
  <c r="MJ25" i="1"/>
  <c r="MJ24" i="1"/>
  <c r="MJ23" i="1"/>
  <c r="MJ22" i="1"/>
  <c r="MJ21" i="1"/>
  <c r="MJ20" i="1"/>
  <c r="MJ19" i="1"/>
  <c r="MJ18" i="1"/>
  <c r="MJ17" i="1"/>
  <c r="MJ16" i="1"/>
  <c r="MJ15" i="1"/>
  <c r="MJ14" i="1"/>
  <c r="MJ13" i="1"/>
  <c r="MJ12" i="1"/>
  <c r="MJ11" i="1"/>
  <c r="MJ10" i="1"/>
  <c r="MJ9" i="1"/>
  <c r="MJ8" i="1"/>
  <c r="MJ7" i="1"/>
  <c r="MJ6" i="1"/>
  <c r="MJ5" i="1"/>
  <c r="MJ4" i="1"/>
  <c r="MJ3" i="1"/>
  <c r="MJ2" i="1"/>
  <c r="MH419" i="1"/>
  <c r="MB410" i="1"/>
  <c r="MI392" i="1"/>
  <c r="MD358" i="1"/>
  <c r="ME356" i="1"/>
  <c r="MI343" i="1"/>
  <c r="MI341" i="1"/>
  <c r="MC327" i="1"/>
  <c r="MA301" i="1"/>
  <c r="MG269" i="1"/>
  <c r="MH264" i="1"/>
  <c r="MD260" i="1"/>
  <c r="MG258" i="1"/>
  <c r="MD238" i="1"/>
  <c r="MG227" i="1"/>
  <c r="MG223" i="1"/>
  <c r="MG218" i="1"/>
  <c r="MF216" i="1"/>
  <c r="MG190" i="1"/>
  <c r="ME175" i="1"/>
  <c r="MF159" i="1"/>
  <c r="MG142" i="1"/>
  <c r="ME131" i="1"/>
  <c r="MH127" i="1"/>
  <c r="MB123" i="1"/>
  <c r="MG92" i="1"/>
  <c r="MG68" i="1"/>
  <c r="MI41" i="1"/>
  <c r="MI432" i="1"/>
  <c r="MH432" i="1"/>
  <c r="MG432" i="1"/>
  <c r="MF432" i="1"/>
  <c r="ME432" i="1"/>
  <c r="MD432" i="1"/>
  <c r="MC432" i="1"/>
  <c r="MB432" i="1"/>
  <c r="MA432" i="1"/>
  <c r="MI431" i="1"/>
  <c r="MH431" i="1"/>
  <c r="MG431" i="1"/>
  <c r="MF431" i="1"/>
  <c r="ME431" i="1"/>
  <c r="MD431" i="1"/>
  <c r="MC431" i="1"/>
  <c r="MB431" i="1"/>
  <c r="MA431" i="1"/>
  <c r="MI430" i="1"/>
  <c r="MH430" i="1"/>
  <c r="MG430" i="1"/>
  <c r="MF430" i="1"/>
  <c r="ME430" i="1"/>
  <c r="MD430" i="1"/>
  <c r="MC430" i="1"/>
  <c r="MB430" i="1"/>
  <c r="MA430" i="1"/>
  <c r="MI429" i="1"/>
  <c r="MH429" i="1"/>
  <c r="MG429" i="1"/>
  <c r="MF429" i="1"/>
  <c r="ME429" i="1"/>
  <c r="MD429" i="1"/>
  <c r="MC429" i="1"/>
  <c r="MB429" i="1"/>
  <c r="MA429" i="1"/>
  <c r="MI428" i="1"/>
  <c r="MH428" i="1"/>
  <c r="MG428" i="1"/>
  <c r="MF428" i="1"/>
  <c r="ME428" i="1"/>
  <c r="MD428" i="1"/>
  <c r="MC428" i="1"/>
  <c r="MB428" i="1"/>
  <c r="MA428" i="1"/>
  <c r="MI427" i="1"/>
  <c r="MH427" i="1"/>
  <c r="MG427" i="1"/>
  <c r="MF427" i="1"/>
  <c r="ME427" i="1"/>
  <c r="MD427" i="1"/>
  <c r="MC427" i="1"/>
  <c r="MB427" i="1"/>
  <c r="MA427" i="1"/>
  <c r="MI426" i="1"/>
  <c r="MH426" i="1"/>
  <c r="MG426" i="1"/>
  <c r="MF426" i="1"/>
  <c r="ME426" i="1"/>
  <c r="MD426" i="1"/>
  <c r="MC426" i="1"/>
  <c r="MB426" i="1"/>
  <c r="MA426" i="1"/>
  <c r="MI425" i="1"/>
  <c r="MH425" i="1"/>
  <c r="MG425" i="1"/>
  <c r="MF425" i="1"/>
  <c r="ME425" i="1"/>
  <c r="MD425" i="1"/>
  <c r="MC425" i="1"/>
  <c r="MB425" i="1"/>
  <c r="MA425" i="1"/>
  <c r="MI424" i="1"/>
  <c r="MH424" i="1"/>
  <c r="MG424" i="1"/>
  <c r="MF424" i="1"/>
  <c r="ME424" i="1"/>
  <c r="MD424" i="1"/>
  <c r="MC424" i="1"/>
  <c r="MB424" i="1"/>
  <c r="MA424" i="1"/>
  <c r="MI423" i="1"/>
  <c r="MH423" i="1"/>
  <c r="MG423" i="1"/>
  <c r="MF423" i="1"/>
  <c r="ME423" i="1"/>
  <c r="MD423" i="1"/>
  <c r="MC423" i="1"/>
  <c r="MB423" i="1"/>
  <c r="MA423" i="1"/>
  <c r="MI422" i="1"/>
  <c r="MH422" i="1"/>
  <c r="MG422" i="1"/>
  <c r="MF422" i="1"/>
  <c r="ME422" i="1"/>
  <c r="MD422" i="1"/>
  <c r="MC422" i="1"/>
  <c r="MB422" i="1"/>
  <c r="MA422" i="1"/>
  <c r="MI421" i="1"/>
  <c r="MH421" i="1"/>
  <c r="MG421" i="1"/>
  <c r="MF421" i="1"/>
  <c r="ME421" i="1"/>
  <c r="MD421" i="1"/>
  <c r="MC421" i="1"/>
  <c r="MB421" i="1"/>
  <c r="MA421" i="1"/>
  <c r="MI420" i="1"/>
  <c r="MH420" i="1"/>
  <c r="MG420" i="1"/>
  <c r="MF420" i="1"/>
  <c r="ME420" i="1"/>
  <c r="MD420" i="1"/>
  <c r="MC420" i="1"/>
  <c r="MB420" i="1"/>
  <c r="MA420" i="1"/>
  <c r="MI419" i="1"/>
  <c r="MG419" i="1"/>
  <c r="MF419" i="1"/>
  <c r="ME419" i="1"/>
  <c r="MD419" i="1"/>
  <c r="MC419" i="1"/>
  <c r="MB419" i="1"/>
  <c r="MA419" i="1"/>
  <c r="MI418" i="1"/>
  <c r="MH418" i="1"/>
  <c r="MG418" i="1"/>
  <c r="MF418" i="1"/>
  <c r="ME418" i="1"/>
  <c r="MD418" i="1"/>
  <c r="MC418" i="1"/>
  <c r="MB418" i="1"/>
  <c r="MA418" i="1"/>
  <c r="MI417" i="1"/>
  <c r="MH417" i="1"/>
  <c r="MG417" i="1"/>
  <c r="MF417" i="1"/>
  <c r="ME417" i="1"/>
  <c r="MD417" i="1"/>
  <c r="MC417" i="1"/>
  <c r="MB417" i="1"/>
  <c r="MA417" i="1"/>
  <c r="MI416" i="1"/>
  <c r="MH416" i="1"/>
  <c r="MG416" i="1"/>
  <c r="MF416" i="1"/>
  <c r="ME416" i="1"/>
  <c r="MD416" i="1"/>
  <c r="MC416" i="1"/>
  <c r="MB416" i="1"/>
  <c r="MA416" i="1"/>
  <c r="MI415" i="1"/>
  <c r="MH415" i="1"/>
  <c r="MG415" i="1"/>
  <c r="MF415" i="1"/>
  <c r="ME415" i="1"/>
  <c r="MD415" i="1"/>
  <c r="MC415" i="1"/>
  <c r="MB415" i="1"/>
  <c r="MA415" i="1"/>
  <c r="MI414" i="1"/>
  <c r="MH414" i="1"/>
  <c r="MG414" i="1"/>
  <c r="MF414" i="1"/>
  <c r="ME414" i="1"/>
  <c r="MD414" i="1"/>
  <c r="MC414" i="1"/>
  <c r="MB414" i="1"/>
  <c r="MA414" i="1"/>
  <c r="MI413" i="1"/>
  <c r="MH413" i="1"/>
  <c r="MG413" i="1"/>
  <c r="MF413" i="1"/>
  <c r="ME413" i="1"/>
  <c r="MD413" i="1"/>
  <c r="MC413" i="1"/>
  <c r="MB413" i="1"/>
  <c r="MA413" i="1"/>
  <c r="MI412" i="1"/>
  <c r="MH412" i="1"/>
  <c r="MG412" i="1"/>
  <c r="MF412" i="1"/>
  <c r="ME412" i="1"/>
  <c r="MD412" i="1"/>
  <c r="MC412" i="1"/>
  <c r="MB412" i="1"/>
  <c r="MA412" i="1"/>
  <c r="MI411" i="1"/>
  <c r="MH411" i="1"/>
  <c r="MG411" i="1"/>
  <c r="MF411" i="1"/>
  <c r="ME411" i="1"/>
  <c r="MD411" i="1"/>
  <c r="MC411" i="1"/>
  <c r="MB411" i="1"/>
  <c r="MA411" i="1"/>
  <c r="MI410" i="1"/>
  <c r="MH410" i="1"/>
  <c r="MG410" i="1"/>
  <c r="MF410" i="1"/>
  <c r="ME410" i="1"/>
  <c r="MD410" i="1"/>
  <c r="MC410" i="1"/>
  <c r="MA410" i="1"/>
  <c r="MI409" i="1"/>
  <c r="MH409" i="1"/>
  <c r="MG409" i="1"/>
  <c r="MF409" i="1"/>
  <c r="ME409" i="1"/>
  <c r="MD409" i="1"/>
  <c r="MC409" i="1"/>
  <c r="MB409" i="1"/>
  <c r="MA409" i="1"/>
  <c r="MI408" i="1"/>
  <c r="MH408" i="1"/>
  <c r="MG408" i="1"/>
  <c r="MF408" i="1"/>
  <c r="ME408" i="1"/>
  <c r="MD408" i="1"/>
  <c r="MC408" i="1"/>
  <c r="MB408" i="1"/>
  <c r="MA408" i="1"/>
  <c r="MI407" i="1"/>
  <c r="MH407" i="1"/>
  <c r="MG407" i="1"/>
  <c r="MF407" i="1"/>
  <c r="ME407" i="1"/>
  <c r="MD407" i="1"/>
  <c r="MC407" i="1"/>
  <c r="MB407" i="1"/>
  <c r="MA407" i="1"/>
  <c r="MI406" i="1"/>
  <c r="MH406" i="1"/>
  <c r="MG406" i="1"/>
  <c r="MF406" i="1"/>
  <c r="ME406" i="1"/>
  <c r="MD406" i="1"/>
  <c r="MC406" i="1"/>
  <c r="MB406" i="1"/>
  <c r="MA406" i="1"/>
  <c r="MI405" i="1"/>
  <c r="MH405" i="1"/>
  <c r="MG405" i="1"/>
  <c r="MF405" i="1"/>
  <c r="ME405" i="1"/>
  <c r="MD405" i="1"/>
  <c r="MC405" i="1"/>
  <c r="MB405" i="1"/>
  <c r="MA405" i="1"/>
  <c r="MI404" i="1"/>
  <c r="MH404" i="1"/>
  <c r="MG404" i="1"/>
  <c r="MF404" i="1"/>
  <c r="ME404" i="1"/>
  <c r="MD404" i="1"/>
  <c r="MC404" i="1"/>
  <c r="MB404" i="1"/>
  <c r="MA404" i="1"/>
  <c r="MI403" i="1"/>
  <c r="MH403" i="1"/>
  <c r="MG403" i="1"/>
  <c r="MF403" i="1"/>
  <c r="ME403" i="1"/>
  <c r="MD403" i="1"/>
  <c r="MC403" i="1"/>
  <c r="MB403" i="1"/>
  <c r="MA403" i="1"/>
  <c r="MI402" i="1"/>
  <c r="MH402" i="1"/>
  <c r="MG402" i="1"/>
  <c r="MF402" i="1"/>
  <c r="ME402" i="1"/>
  <c r="MD402" i="1"/>
  <c r="MC402" i="1"/>
  <c r="MB402" i="1"/>
  <c r="MA402" i="1"/>
  <c r="MI401" i="1"/>
  <c r="MH401" i="1"/>
  <c r="MG401" i="1"/>
  <c r="MF401" i="1"/>
  <c r="ME401" i="1"/>
  <c r="MD401" i="1"/>
  <c r="MC401" i="1"/>
  <c r="MB401" i="1"/>
  <c r="MA401" i="1"/>
  <c r="MI400" i="1"/>
  <c r="MH400" i="1"/>
  <c r="MG400" i="1"/>
  <c r="MF400" i="1"/>
  <c r="ME400" i="1"/>
  <c r="MD400" i="1"/>
  <c r="MC400" i="1"/>
  <c r="MB400" i="1"/>
  <c r="MA400" i="1"/>
  <c r="MI399" i="1"/>
  <c r="MH399" i="1"/>
  <c r="MG399" i="1"/>
  <c r="MF399" i="1"/>
  <c r="ME399" i="1"/>
  <c r="MD399" i="1"/>
  <c r="MC399" i="1"/>
  <c r="MB399" i="1"/>
  <c r="MA399" i="1"/>
  <c r="MI398" i="1"/>
  <c r="MH398" i="1"/>
  <c r="MG398" i="1"/>
  <c r="MF398" i="1"/>
  <c r="ME398" i="1"/>
  <c r="MD398" i="1"/>
  <c r="MC398" i="1"/>
  <c r="MB398" i="1"/>
  <c r="MA398" i="1"/>
  <c r="MI397" i="1"/>
  <c r="MH397" i="1"/>
  <c r="MG397" i="1"/>
  <c r="MF397" i="1"/>
  <c r="ME397" i="1"/>
  <c r="MD397" i="1"/>
  <c r="MC397" i="1"/>
  <c r="MB397" i="1"/>
  <c r="MA397" i="1"/>
  <c r="MI396" i="1"/>
  <c r="MH396" i="1"/>
  <c r="MG396" i="1"/>
  <c r="MF396" i="1"/>
  <c r="ME396" i="1"/>
  <c r="MD396" i="1"/>
  <c r="MC396" i="1"/>
  <c r="MB396" i="1"/>
  <c r="MA396" i="1"/>
  <c r="MI395" i="1"/>
  <c r="MH395" i="1"/>
  <c r="MG395" i="1"/>
  <c r="MF395" i="1"/>
  <c r="ME395" i="1"/>
  <c r="MD395" i="1"/>
  <c r="MC395" i="1"/>
  <c r="MB395" i="1"/>
  <c r="MA395" i="1"/>
  <c r="MI394" i="1"/>
  <c r="MH394" i="1"/>
  <c r="MG394" i="1"/>
  <c r="MF394" i="1"/>
  <c r="ME394" i="1"/>
  <c r="MD394" i="1"/>
  <c r="MC394" i="1"/>
  <c r="MB394" i="1"/>
  <c r="MA394" i="1"/>
  <c r="MI393" i="1"/>
  <c r="MH393" i="1"/>
  <c r="MG393" i="1"/>
  <c r="MF393" i="1"/>
  <c r="ME393" i="1"/>
  <c r="MD393" i="1"/>
  <c r="MC393" i="1"/>
  <c r="MB393" i="1"/>
  <c r="MA393" i="1"/>
  <c r="MH392" i="1"/>
  <c r="MG392" i="1"/>
  <c r="MF392" i="1"/>
  <c r="ME392" i="1"/>
  <c r="MD392" i="1"/>
  <c r="MC392" i="1"/>
  <c r="MB392" i="1"/>
  <c r="MA392" i="1"/>
  <c r="MI391" i="1"/>
  <c r="MH391" i="1"/>
  <c r="MG391" i="1"/>
  <c r="MF391" i="1"/>
  <c r="ME391" i="1"/>
  <c r="MD391" i="1"/>
  <c r="MC391" i="1"/>
  <c r="MB391" i="1"/>
  <c r="MA391" i="1"/>
  <c r="MI390" i="1"/>
  <c r="MH390" i="1"/>
  <c r="MG390" i="1"/>
  <c r="MF390" i="1"/>
  <c r="ME390" i="1"/>
  <c r="MD390" i="1"/>
  <c r="MC390" i="1"/>
  <c r="MB390" i="1"/>
  <c r="MA390" i="1"/>
  <c r="MI389" i="1"/>
  <c r="MH389" i="1"/>
  <c r="MG389" i="1"/>
  <c r="MF389" i="1"/>
  <c r="ME389" i="1"/>
  <c r="MD389" i="1"/>
  <c r="MC389" i="1"/>
  <c r="MB389" i="1"/>
  <c r="MA389" i="1"/>
  <c r="MI388" i="1"/>
  <c r="MH388" i="1"/>
  <c r="MG388" i="1"/>
  <c r="MF388" i="1"/>
  <c r="ME388" i="1"/>
  <c r="MD388" i="1"/>
  <c r="MC388" i="1"/>
  <c r="MB388" i="1"/>
  <c r="MA388" i="1"/>
  <c r="MI387" i="1"/>
  <c r="MH387" i="1"/>
  <c r="MG387" i="1"/>
  <c r="MF387" i="1"/>
  <c r="ME387" i="1"/>
  <c r="MD387" i="1"/>
  <c r="MC387" i="1"/>
  <c r="MB387" i="1"/>
  <c r="MA387" i="1"/>
  <c r="MI386" i="1"/>
  <c r="MH386" i="1"/>
  <c r="MG386" i="1"/>
  <c r="MF386" i="1"/>
  <c r="ME386" i="1"/>
  <c r="MD386" i="1"/>
  <c r="MC386" i="1"/>
  <c r="MB386" i="1"/>
  <c r="MA386" i="1"/>
  <c r="MI385" i="1"/>
  <c r="MH385" i="1"/>
  <c r="MG385" i="1"/>
  <c r="MF385" i="1"/>
  <c r="ME385" i="1"/>
  <c r="MD385" i="1"/>
  <c r="MC385" i="1"/>
  <c r="MB385" i="1"/>
  <c r="MA385" i="1"/>
  <c r="MI384" i="1"/>
  <c r="MH384" i="1"/>
  <c r="MG384" i="1"/>
  <c r="MF384" i="1"/>
  <c r="ME384" i="1"/>
  <c r="MD384" i="1"/>
  <c r="MC384" i="1"/>
  <c r="MB384" i="1"/>
  <c r="MA384" i="1"/>
  <c r="MI383" i="1"/>
  <c r="MH383" i="1"/>
  <c r="MG383" i="1"/>
  <c r="MF383" i="1"/>
  <c r="ME383" i="1"/>
  <c r="MD383" i="1"/>
  <c r="MC383" i="1"/>
  <c r="MB383" i="1"/>
  <c r="MA383" i="1"/>
  <c r="MI382" i="1"/>
  <c r="MH382" i="1"/>
  <c r="MG382" i="1"/>
  <c r="MF382" i="1"/>
  <c r="ME382" i="1"/>
  <c r="MD382" i="1"/>
  <c r="MC382" i="1"/>
  <c r="MB382" i="1"/>
  <c r="MA382" i="1"/>
  <c r="MI381" i="1"/>
  <c r="MH381" i="1"/>
  <c r="MG381" i="1"/>
  <c r="MF381" i="1"/>
  <c r="ME381" i="1"/>
  <c r="MD381" i="1"/>
  <c r="MC381" i="1"/>
  <c r="MB381" i="1"/>
  <c r="MA381" i="1"/>
  <c r="MI380" i="1"/>
  <c r="MH380" i="1"/>
  <c r="MG380" i="1"/>
  <c r="MF380" i="1"/>
  <c r="ME380" i="1"/>
  <c r="MD380" i="1"/>
  <c r="MC380" i="1"/>
  <c r="MB380" i="1"/>
  <c r="MA380" i="1"/>
  <c r="MI379" i="1"/>
  <c r="MH379" i="1"/>
  <c r="MG379" i="1"/>
  <c r="MF379" i="1"/>
  <c r="ME379" i="1"/>
  <c r="MD379" i="1"/>
  <c r="MC379" i="1"/>
  <c r="MB379" i="1"/>
  <c r="MA379" i="1"/>
  <c r="MI378" i="1"/>
  <c r="MH378" i="1"/>
  <c r="MG378" i="1"/>
  <c r="MF378" i="1"/>
  <c r="ME378" i="1"/>
  <c r="MD378" i="1"/>
  <c r="MC378" i="1"/>
  <c r="MB378" i="1"/>
  <c r="MA378" i="1"/>
  <c r="MI377" i="1"/>
  <c r="MH377" i="1"/>
  <c r="MG377" i="1"/>
  <c r="MF377" i="1"/>
  <c r="ME377" i="1"/>
  <c r="MD377" i="1"/>
  <c r="MC377" i="1"/>
  <c r="MB377" i="1"/>
  <c r="MA377" i="1"/>
  <c r="MI376" i="1"/>
  <c r="MH376" i="1"/>
  <c r="MG376" i="1"/>
  <c r="MF376" i="1"/>
  <c r="ME376" i="1"/>
  <c r="MD376" i="1"/>
  <c r="MC376" i="1"/>
  <c r="MB376" i="1"/>
  <c r="MA376" i="1"/>
  <c r="MI375" i="1"/>
  <c r="MH375" i="1"/>
  <c r="MG375" i="1"/>
  <c r="MF375" i="1"/>
  <c r="ME375" i="1"/>
  <c r="MD375" i="1"/>
  <c r="MC375" i="1"/>
  <c r="MB375" i="1"/>
  <c r="MA375" i="1"/>
  <c r="MI374" i="1"/>
  <c r="MH374" i="1"/>
  <c r="MG374" i="1"/>
  <c r="MF374" i="1"/>
  <c r="ME374" i="1"/>
  <c r="MD374" i="1"/>
  <c r="MC374" i="1"/>
  <c r="MB374" i="1"/>
  <c r="MA374" i="1"/>
  <c r="MI373" i="1"/>
  <c r="MH373" i="1"/>
  <c r="MG373" i="1"/>
  <c r="MF373" i="1"/>
  <c r="ME373" i="1"/>
  <c r="MD373" i="1"/>
  <c r="MC373" i="1"/>
  <c r="MB373" i="1"/>
  <c r="MA373" i="1"/>
  <c r="MI372" i="1"/>
  <c r="MH372" i="1"/>
  <c r="MG372" i="1"/>
  <c r="MF372" i="1"/>
  <c r="ME372" i="1"/>
  <c r="MD372" i="1"/>
  <c r="MC372" i="1"/>
  <c r="MB372" i="1"/>
  <c r="MA372" i="1"/>
  <c r="MI371" i="1"/>
  <c r="MH371" i="1"/>
  <c r="MG371" i="1"/>
  <c r="MF371" i="1"/>
  <c r="ME371" i="1"/>
  <c r="MD371" i="1"/>
  <c r="MC371" i="1"/>
  <c r="MB371" i="1"/>
  <c r="MA371" i="1"/>
  <c r="MI370" i="1"/>
  <c r="MH370" i="1"/>
  <c r="MG370" i="1"/>
  <c r="MF370" i="1"/>
  <c r="ME370" i="1"/>
  <c r="MD370" i="1"/>
  <c r="MC370" i="1"/>
  <c r="MB370" i="1"/>
  <c r="MA370" i="1"/>
  <c r="MI369" i="1"/>
  <c r="MH369" i="1"/>
  <c r="MG369" i="1"/>
  <c r="MF369" i="1"/>
  <c r="ME369" i="1"/>
  <c r="MD369" i="1"/>
  <c r="MC369" i="1"/>
  <c r="MB369" i="1"/>
  <c r="MA369" i="1"/>
  <c r="MI368" i="1"/>
  <c r="MH368" i="1"/>
  <c r="MG368" i="1"/>
  <c r="MF368" i="1"/>
  <c r="ME368" i="1"/>
  <c r="MD368" i="1"/>
  <c r="MC368" i="1"/>
  <c r="MB368" i="1"/>
  <c r="MA368" i="1"/>
  <c r="MI367" i="1"/>
  <c r="MH367" i="1"/>
  <c r="MG367" i="1"/>
  <c r="MF367" i="1"/>
  <c r="ME367" i="1"/>
  <c r="MD367" i="1"/>
  <c r="MC367" i="1"/>
  <c r="MB367" i="1"/>
  <c r="MA367" i="1"/>
  <c r="MI366" i="1"/>
  <c r="MH366" i="1"/>
  <c r="MG366" i="1"/>
  <c r="MF366" i="1"/>
  <c r="ME366" i="1"/>
  <c r="MD366" i="1"/>
  <c r="MC366" i="1"/>
  <c r="MB366" i="1"/>
  <c r="MA366" i="1"/>
  <c r="MI365" i="1"/>
  <c r="MH365" i="1"/>
  <c r="MG365" i="1"/>
  <c r="MF365" i="1"/>
  <c r="ME365" i="1"/>
  <c r="MD365" i="1"/>
  <c r="MC365" i="1"/>
  <c r="MB365" i="1"/>
  <c r="MA365" i="1"/>
  <c r="MI364" i="1"/>
  <c r="MH364" i="1"/>
  <c r="MG364" i="1"/>
  <c r="MF364" i="1"/>
  <c r="ME364" i="1"/>
  <c r="MD364" i="1"/>
  <c r="MC364" i="1"/>
  <c r="MB364" i="1"/>
  <c r="MA364" i="1"/>
  <c r="MI363" i="1"/>
  <c r="MH363" i="1"/>
  <c r="MG363" i="1"/>
  <c r="MF363" i="1"/>
  <c r="ME363" i="1"/>
  <c r="MD363" i="1"/>
  <c r="MC363" i="1"/>
  <c r="MB363" i="1"/>
  <c r="MA363" i="1"/>
  <c r="MI362" i="1"/>
  <c r="MH362" i="1"/>
  <c r="MG362" i="1"/>
  <c r="MF362" i="1"/>
  <c r="ME362" i="1"/>
  <c r="MD362" i="1"/>
  <c r="MC362" i="1"/>
  <c r="MB362" i="1"/>
  <c r="MA362" i="1"/>
  <c r="MI361" i="1"/>
  <c r="MH361" i="1"/>
  <c r="MG361" i="1"/>
  <c r="MF361" i="1"/>
  <c r="ME361" i="1"/>
  <c r="MD361" i="1"/>
  <c r="MC361" i="1"/>
  <c r="MB361" i="1"/>
  <c r="MA361" i="1"/>
  <c r="MI360" i="1"/>
  <c r="MH360" i="1"/>
  <c r="MG360" i="1"/>
  <c r="MF360" i="1"/>
  <c r="ME360" i="1"/>
  <c r="MD360" i="1"/>
  <c r="MC360" i="1"/>
  <c r="MB360" i="1"/>
  <c r="MA360" i="1"/>
  <c r="MI359" i="1"/>
  <c r="MH359" i="1"/>
  <c r="MG359" i="1"/>
  <c r="MF359" i="1"/>
  <c r="ME359" i="1"/>
  <c r="MD359" i="1"/>
  <c r="MC359" i="1"/>
  <c r="MB359" i="1"/>
  <c r="MA359" i="1"/>
  <c r="MI358" i="1"/>
  <c r="MH358" i="1"/>
  <c r="MG358" i="1"/>
  <c r="MF358" i="1"/>
  <c r="ME358" i="1"/>
  <c r="MC358" i="1"/>
  <c r="MB358" i="1"/>
  <c r="MA358" i="1"/>
  <c r="MI357" i="1"/>
  <c r="MH357" i="1"/>
  <c r="MG357" i="1"/>
  <c r="MF357" i="1"/>
  <c r="ME357" i="1"/>
  <c r="MD357" i="1"/>
  <c r="MC357" i="1"/>
  <c r="MB357" i="1"/>
  <c r="MA357" i="1"/>
  <c r="MI356" i="1"/>
  <c r="MH356" i="1"/>
  <c r="MG356" i="1"/>
  <c r="MF356" i="1"/>
  <c r="MD356" i="1"/>
  <c r="MC356" i="1"/>
  <c r="MB356" i="1"/>
  <c r="MA356" i="1"/>
  <c r="MI355" i="1"/>
  <c r="MH355" i="1"/>
  <c r="MG355" i="1"/>
  <c r="MF355" i="1"/>
  <c r="ME355" i="1"/>
  <c r="MD355" i="1"/>
  <c r="MC355" i="1"/>
  <c r="MB355" i="1"/>
  <c r="MA355" i="1"/>
  <c r="MI354" i="1"/>
  <c r="MH354" i="1"/>
  <c r="MG354" i="1"/>
  <c r="MF354" i="1"/>
  <c r="ME354" i="1"/>
  <c r="MD354" i="1"/>
  <c r="MC354" i="1"/>
  <c r="MB354" i="1"/>
  <c r="MA354" i="1"/>
  <c r="MI353" i="1"/>
  <c r="MH353" i="1"/>
  <c r="MG353" i="1"/>
  <c r="MF353" i="1"/>
  <c r="ME353" i="1"/>
  <c r="MD353" i="1"/>
  <c r="MC353" i="1"/>
  <c r="MB353" i="1"/>
  <c r="MA353" i="1"/>
  <c r="MI352" i="1"/>
  <c r="MH352" i="1"/>
  <c r="MG352" i="1"/>
  <c r="MF352" i="1"/>
  <c r="ME352" i="1"/>
  <c r="MD352" i="1"/>
  <c r="MC352" i="1"/>
  <c r="MB352" i="1"/>
  <c r="MA352" i="1"/>
  <c r="MI351" i="1"/>
  <c r="MH351" i="1"/>
  <c r="MG351" i="1"/>
  <c r="MF351" i="1"/>
  <c r="ME351" i="1"/>
  <c r="MD351" i="1"/>
  <c r="MC351" i="1"/>
  <c r="MB351" i="1"/>
  <c r="MA351" i="1"/>
  <c r="MI350" i="1"/>
  <c r="MH350" i="1"/>
  <c r="MG350" i="1"/>
  <c r="MF350" i="1"/>
  <c r="ME350" i="1"/>
  <c r="MD350" i="1"/>
  <c r="MC350" i="1"/>
  <c r="MB350" i="1"/>
  <c r="MA350" i="1"/>
  <c r="MI349" i="1"/>
  <c r="MH349" i="1"/>
  <c r="MG349" i="1"/>
  <c r="MF349" i="1"/>
  <c r="ME349" i="1"/>
  <c r="MD349" i="1"/>
  <c r="MC349" i="1"/>
  <c r="MB349" i="1"/>
  <c r="MA349" i="1"/>
  <c r="MI348" i="1"/>
  <c r="MH348" i="1"/>
  <c r="MG348" i="1"/>
  <c r="MF348" i="1"/>
  <c r="ME348" i="1"/>
  <c r="MD348" i="1"/>
  <c r="MC348" i="1"/>
  <c r="MB348" i="1"/>
  <c r="MA348" i="1"/>
  <c r="MI347" i="1"/>
  <c r="MH347" i="1"/>
  <c r="MG347" i="1"/>
  <c r="MF347" i="1"/>
  <c r="ME347" i="1"/>
  <c r="MD347" i="1"/>
  <c r="MC347" i="1"/>
  <c r="MB347" i="1"/>
  <c r="MA347" i="1"/>
  <c r="MI346" i="1"/>
  <c r="MH346" i="1"/>
  <c r="MG346" i="1"/>
  <c r="MF346" i="1"/>
  <c r="ME346" i="1"/>
  <c r="MD346" i="1"/>
  <c r="MC346" i="1"/>
  <c r="MB346" i="1"/>
  <c r="MA346" i="1"/>
  <c r="MI345" i="1"/>
  <c r="MH345" i="1"/>
  <c r="MG345" i="1"/>
  <c r="MF345" i="1"/>
  <c r="ME345" i="1"/>
  <c r="MD345" i="1"/>
  <c r="MC345" i="1"/>
  <c r="MB345" i="1"/>
  <c r="MA345" i="1"/>
  <c r="MI344" i="1"/>
  <c r="MH344" i="1"/>
  <c r="MG344" i="1"/>
  <c r="MF344" i="1"/>
  <c r="ME344" i="1"/>
  <c r="MD344" i="1"/>
  <c r="MC344" i="1"/>
  <c r="MB344" i="1"/>
  <c r="MA344" i="1"/>
  <c r="MH343" i="1"/>
  <c r="MG343" i="1"/>
  <c r="MF343" i="1"/>
  <c r="ME343" i="1"/>
  <c r="MD343" i="1"/>
  <c r="MC343" i="1"/>
  <c r="MB343" i="1"/>
  <c r="MA343" i="1"/>
  <c r="MI342" i="1"/>
  <c r="MH342" i="1"/>
  <c r="MG342" i="1"/>
  <c r="MF342" i="1"/>
  <c r="ME342" i="1"/>
  <c r="MD342" i="1"/>
  <c r="MC342" i="1"/>
  <c r="MB342" i="1"/>
  <c r="MA342" i="1"/>
  <c r="MH341" i="1"/>
  <c r="MG341" i="1"/>
  <c r="MF341" i="1"/>
  <c r="ME341" i="1"/>
  <c r="MD341" i="1"/>
  <c r="MC341" i="1"/>
  <c r="MB341" i="1"/>
  <c r="MA341" i="1"/>
  <c r="MI340" i="1"/>
  <c r="MH340" i="1"/>
  <c r="MG340" i="1"/>
  <c r="MF340" i="1"/>
  <c r="ME340" i="1"/>
  <c r="MD340" i="1"/>
  <c r="MC340" i="1"/>
  <c r="MB340" i="1"/>
  <c r="MA340" i="1"/>
  <c r="MI339" i="1"/>
  <c r="MH339" i="1"/>
  <c r="MG339" i="1"/>
  <c r="MF339" i="1"/>
  <c r="ME339" i="1"/>
  <c r="MD339" i="1"/>
  <c r="MC339" i="1"/>
  <c r="MB339" i="1"/>
  <c r="MA339" i="1"/>
  <c r="MI338" i="1"/>
  <c r="MH338" i="1"/>
  <c r="MG338" i="1"/>
  <c r="MF338" i="1"/>
  <c r="ME338" i="1"/>
  <c r="MD338" i="1"/>
  <c r="MC338" i="1"/>
  <c r="MB338" i="1"/>
  <c r="MA338" i="1"/>
  <c r="MI337" i="1"/>
  <c r="MH337" i="1"/>
  <c r="MG337" i="1"/>
  <c r="MF337" i="1"/>
  <c r="ME337" i="1"/>
  <c r="MD337" i="1"/>
  <c r="MC337" i="1"/>
  <c r="MB337" i="1"/>
  <c r="MA337" i="1"/>
  <c r="MI336" i="1"/>
  <c r="MH336" i="1"/>
  <c r="MG336" i="1"/>
  <c r="MF336" i="1"/>
  <c r="ME336" i="1"/>
  <c r="MD336" i="1"/>
  <c r="MC336" i="1"/>
  <c r="MB336" i="1"/>
  <c r="MA336" i="1"/>
  <c r="MI335" i="1"/>
  <c r="MH335" i="1"/>
  <c r="MG335" i="1"/>
  <c r="MF335" i="1"/>
  <c r="ME335" i="1"/>
  <c r="MD335" i="1"/>
  <c r="MC335" i="1"/>
  <c r="MB335" i="1"/>
  <c r="MA335" i="1"/>
  <c r="MI334" i="1"/>
  <c r="MH334" i="1"/>
  <c r="MG334" i="1"/>
  <c r="MF334" i="1"/>
  <c r="ME334" i="1"/>
  <c r="MD334" i="1"/>
  <c r="MC334" i="1"/>
  <c r="MB334" i="1"/>
  <c r="MA334" i="1"/>
  <c r="MI333" i="1"/>
  <c r="MH333" i="1"/>
  <c r="MG333" i="1"/>
  <c r="MF333" i="1"/>
  <c r="ME333" i="1"/>
  <c r="MD333" i="1"/>
  <c r="MC333" i="1"/>
  <c r="MB333" i="1"/>
  <c r="MA333" i="1"/>
  <c r="MI332" i="1"/>
  <c r="MH332" i="1"/>
  <c r="MG332" i="1"/>
  <c r="MF332" i="1"/>
  <c r="ME332" i="1"/>
  <c r="MD332" i="1"/>
  <c r="MC332" i="1"/>
  <c r="MB332" i="1"/>
  <c r="MA332" i="1"/>
  <c r="MI331" i="1"/>
  <c r="MH331" i="1"/>
  <c r="MG331" i="1"/>
  <c r="MF331" i="1"/>
  <c r="ME331" i="1"/>
  <c r="MD331" i="1"/>
  <c r="MC331" i="1"/>
  <c r="MB331" i="1"/>
  <c r="MA331" i="1"/>
  <c r="MI330" i="1"/>
  <c r="MH330" i="1"/>
  <c r="MG330" i="1"/>
  <c r="MF330" i="1"/>
  <c r="ME330" i="1"/>
  <c r="MD330" i="1"/>
  <c r="MC330" i="1"/>
  <c r="MB330" i="1"/>
  <c r="MA330" i="1"/>
  <c r="MI329" i="1"/>
  <c r="MH329" i="1"/>
  <c r="MG329" i="1"/>
  <c r="MF329" i="1"/>
  <c r="ME329" i="1"/>
  <c r="MD329" i="1"/>
  <c r="MC329" i="1"/>
  <c r="MB329" i="1"/>
  <c r="MA329" i="1"/>
  <c r="MI328" i="1"/>
  <c r="MH328" i="1"/>
  <c r="MG328" i="1"/>
  <c r="MF328" i="1"/>
  <c r="ME328" i="1"/>
  <c r="MD328" i="1"/>
  <c r="MC328" i="1"/>
  <c r="MB328" i="1"/>
  <c r="MA328" i="1"/>
  <c r="MI327" i="1"/>
  <c r="MH327" i="1"/>
  <c r="MG327" i="1"/>
  <c r="MF327" i="1"/>
  <c r="ME327" i="1"/>
  <c r="MD327" i="1"/>
  <c r="MB327" i="1"/>
  <c r="MA327" i="1"/>
  <c r="MI326" i="1"/>
  <c r="MH326" i="1"/>
  <c r="MG326" i="1"/>
  <c r="MF326" i="1"/>
  <c r="ME326" i="1"/>
  <c r="MD326" i="1"/>
  <c r="MC326" i="1"/>
  <c r="MB326" i="1"/>
  <c r="MA326" i="1"/>
  <c r="MI325" i="1"/>
  <c r="MH325" i="1"/>
  <c r="MG325" i="1"/>
  <c r="MF325" i="1"/>
  <c r="ME325" i="1"/>
  <c r="MD325" i="1"/>
  <c r="MC325" i="1"/>
  <c r="MB325" i="1"/>
  <c r="MA325" i="1"/>
  <c r="MI324" i="1"/>
  <c r="MH324" i="1"/>
  <c r="MG324" i="1"/>
  <c r="MF324" i="1"/>
  <c r="ME324" i="1"/>
  <c r="MD324" i="1"/>
  <c r="MC324" i="1"/>
  <c r="MB324" i="1"/>
  <c r="MA324" i="1"/>
  <c r="MI323" i="1"/>
  <c r="MH323" i="1"/>
  <c r="MG323" i="1"/>
  <c r="MF323" i="1"/>
  <c r="ME323" i="1"/>
  <c r="MD323" i="1"/>
  <c r="MC323" i="1"/>
  <c r="MB323" i="1"/>
  <c r="MA323" i="1"/>
  <c r="MI322" i="1"/>
  <c r="MH322" i="1"/>
  <c r="MG322" i="1"/>
  <c r="MF322" i="1"/>
  <c r="ME322" i="1"/>
  <c r="MD322" i="1"/>
  <c r="MC322" i="1"/>
  <c r="MB322" i="1"/>
  <c r="MA322" i="1"/>
  <c r="MI321" i="1"/>
  <c r="MH321" i="1"/>
  <c r="MG321" i="1"/>
  <c r="MF321" i="1"/>
  <c r="ME321" i="1"/>
  <c r="MD321" i="1"/>
  <c r="MC321" i="1"/>
  <c r="MB321" i="1"/>
  <c r="MA321" i="1"/>
  <c r="MI320" i="1"/>
  <c r="MH320" i="1"/>
  <c r="MG320" i="1"/>
  <c r="MF320" i="1"/>
  <c r="ME320" i="1"/>
  <c r="MD320" i="1"/>
  <c r="MC320" i="1"/>
  <c r="MB320" i="1"/>
  <c r="MA320" i="1"/>
  <c r="MI319" i="1"/>
  <c r="MH319" i="1"/>
  <c r="MG319" i="1"/>
  <c r="MF319" i="1"/>
  <c r="ME319" i="1"/>
  <c r="MD319" i="1"/>
  <c r="MC319" i="1"/>
  <c r="MB319" i="1"/>
  <c r="MA319" i="1"/>
  <c r="MI318" i="1"/>
  <c r="MH318" i="1"/>
  <c r="MG318" i="1"/>
  <c r="MF318" i="1"/>
  <c r="ME318" i="1"/>
  <c r="MD318" i="1"/>
  <c r="MC318" i="1"/>
  <c r="MB318" i="1"/>
  <c r="MA318" i="1"/>
  <c r="MI317" i="1"/>
  <c r="MH317" i="1"/>
  <c r="MG317" i="1"/>
  <c r="MF317" i="1"/>
  <c r="ME317" i="1"/>
  <c r="MD317" i="1"/>
  <c r="MC317" i="1"/>
  <c r="MB317" i="1"/>
  <c r="MA317" i="1"/>
  <c r="MI316" i="1"/>
  <c r="MH316" i="1"/>
  <c r="MG316" i="1"/>
  <c r="MF316" i="1"/>
  <c r="ME316" i="1"/>
  <c r="MD316" i="1"/>
  <c r="MC316" i="1"/>
  <c r="MB316" i="1"/>
  <c r="MA316" i="1"/>
  <c r="MI315" i="1"/>
  <c r="MH315" i="1"/>
  <c r="MG315" i="1"/>
  <c r="MF315" i="1"/>
  <c r="ME315" i="1"/>
  <c r="MD315" i="1"/>
  <c r="MC315" i="1"/>
  <c r="MB315" i="1"/>
  <c r="MA315" i="1"/>
  <c r="MI314" i="1"/>
  <c r="MH314" i="1"/>
  <c r="MG314" i="1"/>
  <c r="MF314" i="1"/>
  <c r="ME314" i="1"/>
  <c r="MD314" i="1"/>
  <c r="MC314" i="1"/>
  <c r="MB314" i="1"/>
  <c r="MA314" i="1"/>
  <c r="MI313" i="1"/>
  <c r="MH313" i="1"/>
  <c r="MG313" i="1"/>
  <c r="MF313" i="1"/>
  <c r="ME313" i="1"/>
  <c r="MD313" i="1"/>
  <c r="MC313" i="1"/>
  <c r="MB313" i="1"/>
  <c r="MA313" i="1"/>
  <c r="MI312" i="1"/>
  <c r="MH312" i="1"/>
  <c r="MG312" i="1"/>
  <c r="MF312" i="1"/>
  <c r="ME312" i="1"/>
  <c r="MD312" i="1"/>
  <c r="MC312" i="1"/>
  <c r="MB312" i="1"/>
  <c r="MA312" i="1"/>
  <c r="MI311" i="1"/>
  <c r="MH311" i="1"/>
  <c r="MG311" i="1"/>
  <c r="MF311" i="1"/>
  <c r="ME311" i="1"/>
  <c r="MD311" i="1"/>
  <c r="MC311" i="1"/>
  <c r="MB311" i="1"/>
  <c r="MA311" i="1"/>
  <c r="MI310" i="1"/>
  <c r="MH310" i="1"/>
  <c r="MG310" i="1"/>
  <c r="MF310" i="1"/>
  <c r="ME310" i="1"/>
  <c r="MD310" i="1"/>
  <c r="MC310" i="1"/>
  <c r="MB310" i="1"/>
  <c r="MA310" i="1"/>
  <c r="MI309" i="1"/>
  <c r="MH309" i="1"/>
  <c r="MG309" i="1"/>
  <c r="MF309" i="1"/>
  <c r="ME309" i="1"/>
  <c r="MD309" i="1"/>
  <c r="MC309" i="1"/>
  <c r="MB309" i="1"/>
  <c r="MA309" i="1"/>
  <c r="MI308" i="1"/>
  <c r="MH308" i="1"/>
  <c r="MG308" i="1"/>
  <c r="MF308" i="1"/>
  <c r="ME308" i="1"/>
  <c r="MD308" i="1"/>
  <c r="MC308" i="1"/>
  <c r="MB308" i="1"/>
  <c r="MA308" i="1"/>
  <c r="MI307" i="1"/>
  <c r="MH307" i="1"/>
  <c r="MG307" i="1"/>
  <c r="MF307" i="1"/>
  <c r="ME307" i="1"/>
  <c r="MD307" i="1"/>
  <c r="MC307" i="1"/>
  <c r="MB307" i="1"/>
  <c r="MA307" i="1"/>
  <c r="MI306" i="1"/>
  <c r="MH306" i="1"/>
  <c r="MG306" i="1"/>
  <c r="MF306" i="1"/>
  <c r="ME306" i="1"/>
  <c r="MD306" i="1"/>
  <c r="MC306" i="1"/>
  <c r="MB306" i="1"/>
  <c r="MA306" i="1"/>
  <c r="MI305" i="1"/>
  <c r="MH305" i="1"/>
  <c r="MG305" i="1"/>
  <c r="MF305" i="1"/>
  <c r="ME305" i="1"/>
  <c r="MD305" i="1"/>
  <c r="MC305" i="1"/>
  <c r="MB305" i="1"/>
  <c r="MA305" i="1"/>
  <c r="MI304" i="1"/>
  <c r="MH304" i="1"/>
  <c r="MG304" i="1"/>
  <c r="MF304" i="1"/>
  <c r="ME304" i="1"/>
  <c r="MD304" i="1"/>
  <c r="MC304" i="1"/>
  <c r="MB304" i="1"/>
  <c r="MA304" i="1"/>
  <c r="MI303" i="1"/>
  <c r="MH303" i="1"/>
  <c r="MG303" i="1"/>
  <c r="MF303" i="1"/>
  <c r="ME303" i="1"/>
  <c r="MD303" i="1"/>
  <c r="MC303" i="1"/>
  <c r="MB303" i="1"/>
  <c r="MA303" i="1"/>
  <c r="MI302" i="1"/>
  <c r="MH302" i="1"/>
  <c r="MG302" i="1"/>
  <c r="MF302" i="1"/>
  <c r="ME302" i="1"/>
  <c r="MD302" i="1"/>
  <c r="MC302" i="1"/>
  <c r="MB302" i="1"/>
  <c r="MA302" i="1"/>
  <c r="MI301" i="1"/>
  <c r="MH301" i="1"/>
  <c r="MG301" i="1"/>
  <c r="MF301" i="1"/>
  <c r="ME301" i="1"/>
  <c r="MD301" i="1"/>
  <c r="MC301" i="1"/>
  <c r="MB301" i="1"/>
  <c r="MI300" i="1"/>
  <c r="MH300" i="1"/>
  <c r="MG300" i="1"/>
  <c r="MF300" i="1"/>
  <c r="ME300" i="1"/>
  <c r="MD300" i="1"/>
  <c r="MC300" i="1"/>
  <c r="MB300" i="1"/>
  <c r="MA300" i="1"/>
  <c r="MI299" i="1"/>
  <c r="MH299" i="1"/>
  <c r="MG299" i="1"/>
  <c r="MF299" i="1"/>
  <c r="ME299" i="1"/>
  <c r="MD299" i="1"/>
  <c r="MC299" i="1"/>
  <c r="MB299" i="1"/>
  <c r="MA299" i="1"/>
  <c r="MI298" i="1"/>
  <c r="MH298" i="1"/>
  <c r="MG298" i="1"/>
  <c r="MF298" i="1"/>
  <c r="ME298" i="1"/>
  <c r="MD298" i="1"/>
  <c r="MC298" i="1"/>
  <c r="MB298" i="1"/>
  <c r="MA298" i="1"/>
  <c r="MI297" i="1"/>
  <c r="MH297" i="1"/>
  <c r="MG297" i="1"/>
  <c r="MF297" i="1"/>
  <c r="ME297" i="1"/>
  <c r="MD297" i="1"/>
  <c r="MC297" i="1"/>
  <c r="MB297" i="1"/>
  <c r="MA297" i="1"/>
  <c r="MI296" i="1"/>
  <c r="MH296" i="1"/>
  <c r="MG296" i="1"/>
  <c r="MF296" i="1"/>
  <c r="ME296" i="1"/>
  <c r="MD296" i="1"/>
  <c r="MC296" i="1"/>
  <c r="MB296" i="1"/>
  <c r="MA296" i="1"/>
  <c r="MI295" i="1"/>
  <c r="MH295" i="1"/>
  <c r="MG295" i="1"/>
  <c r="MF295" i="1"/>
  <c r="ME295" i="1"/>
  <c r="MD295" i="1"/>
  <c r="MC295" i="1"/>
  <c r="MB295" i="1"/>
  <c r="MA295" i="1"/>
  <c r="MI294" i="1"/>
  <c r="MH294" i="1"/>
  <c r="MG294" i="1"/>
  <c r="MF294" i="1"/>
  <c r="ME294" i="1"/>
  <c r="MD294" i="1"/>
  <c r="MC294" i="1"/>
  <c r="MB294" i="1"/>
  <c r="MA294" i="1"/>
  <c r="MI293" i="1"/>
  <c r="MH293" i="1"/>
  <c r="MG293" i="1"/>
  <c r="MF293" i="1"/>
  <c r="ME293" i="1"/>
  <c r="MD293" i="1"/>
  <c r="MC293" i="1"/>
  <c r="MB293" i="1"/>
  <c r="MA293" i="1"/>
  <c r="MI292" i="1"/>
  <c r="MH292" i="1"/>
  <c r="MG292" i="1"/>
  <c r="MF292" i="1"/>
  <c r="ME292" i="1"/>
  <c r="MD292" i="1"/>
  <c r="MC292" i="1"/>
  <c r="MB292" i="1"/>
  <c r="MA292" i="1"/>
  <c r="MI291" i="1"/>
  <c r="MH291" i="1"/>
  <c r="MG291" i="1"/>
  <c r="MF291" i="1"/>
  <c r="ME291" i="1"/>
  <c r="MD291" i="1"/>
  <c r="MC291" i="1"/>
  <c r="MB291" i="1"/>
  <c r="MA291" i="1"/>
  <c r="MI290" i="1"/>
  <c r="MH290" i="1"/>
  <c r="MG290" i="1"/>
  <c r="MF290" i="1"/>
  <c r="ME290" i="1"/>
  <c r="MD290" i="1"/>
  <c r="MC290" i="1"/>
  <c r="MB290" i="1"/>
  <c r="MA290" i="1"/>
  <c r="MI289" i="1"/>
  <c r="MH289" i="1"/>
  <c r="MG289" i="1"/>
  <c r="MF289" i="1"/>
  <c r="ME289" i="1"/>
  <c r="MD289" i="1"/>
  <c r="MC289" i="1"/>
  <c r="MB289" i="1"/>
  <c r="MA289" i="1"/>
  <c r="MI288" i="1"/>
  <c r="MH288" i="1"/>
  <c r="MG288" i="1"/>
  <c r="MF288" i="1"/>
  <c r="ME288" i="1"/>
  <c r="MD288" i="1"/>
  <c r="MC288" i="1"/>
  <c r="MB288" i="1"/>
  <c r="MA288" i="1"/>
  <c r="MI287" i="1"/>
  <c r="MH287" i="1"/>
  <c r="MG287" i="1"/>
  <c r="MF287" i="1"/>
  <c r="ME287" i="1"/>
  <c r="MD287" i="1"/>
  <c r="MC287" i="1"/>
  <c r="MB287" i="1"/>
  <c r="MA287" i="1"/>
  <c r="MI286" i="1"/>
  <c r="MH286" i="1"/>
  <c r="MG286" i="1"/>
  <c r="MF286" i="1"/>
  <c r="ME286" i="1"/>
  <c r="MD286" i="1"/>
  <c r="MC286" i="1"/>
  <c r="MB286" i="1"/>
  <c r="MA286" i="1"/>
  <c r="MI285" i="1"/>
  <c r="MH285" i="1"/>
  <c r="MG285" i="1"/>
  <c r="MF285" i="1"/>
  <c r="ME285" i="1"/>
  <c r="MD285" i="1"/>
  <c r="MC285" i="1"/>
  <c r="MB285" i="1"/>
  <c r="MA285" i="1"/>
  <c r="MI284" i="1"/>
  <c r="MH284" i="1"/>
  <c r="MG284" i="1"/>
  <c r="MF284" i="1"/>
  <c r="ME284" i="1"/>
  <c r="MD284" i="1"/>
  <c r="MC284" i="1"/>
  <c r="MB284" i="1"/>
  <c r="MA284" i="1"/>
  <c r="MI283" i="1"/>
  <c r="MH283" i="1"/>
  <c r="MG283" i="1"/>
  <c r="MF283" i="1"/>
  <c r="ME283" i="1"/>
  <c r="MD283" i="1"/>
  <c r="MC283" i="1"/>
  <c r="MB283" i="1"/>
  <c r="MA283" i="1"/>
  <c r="MI282" i="1"/>
  <c r="MH282" i="1"/>
  <c r="MG282" i="1"/>
  <c r="MF282" i="1"/>
  <c r="ME282" i="1"/>
  <c r="MD282" i="1"/>
  <c r="MC282" i="1"/>
  <c r="MB282" i="1"/>
  <c r="MA282" i="1"/>
  <c r="MI281" i="1"/>
  <c r="MH281" i="1"/>
  <c r="MG281" i="1"/>
  <c r="MF281" i="1"/>
  <c r="ME281" i="1"/>
  <c r="MD281" i="1"/>
  <c r="MC281" i="1"/>
  <c r="MB281" i="1"/>
  <c r="MA281" i="1"/>
  <c r="MI280" i="1"/>
  <c r="MH280" i="1"/>
  <c r="MG280" i="1"/>
  <c r="MF280" i="1"/>
  <c r="ME280" i="1"/>
  <c r="MD280" i="1"/>
  <c r="MC280" i="1"/>
  <c r="MB280" i="1"/>
  <c r="MA280" i="1"/>
  <c r="MI279" i="1"/>
  <c r="MH279" i="1"/>
  <c r="MG279" i="1"/>
  <c r="MF279" i="1"/>
  <c r="ME279" i="1"/>
  <c r="MD279" i="1"/>
  <c r="MC279" i="1"/>
  <c r="MB279" i="1"/>
  <c r="MA279" i="1"/>
  <c r="MI278" i="1"/>
  <c r="MH278" i="1"/>
  <c r="MG278" i="1"/>
  <c r="MF278" i="1"/>
  <c r="ME278" i="1"/>
  <c r="MD278" i="1"/>
  <c r="MC278" i="1"/>
  <c r="MB278" i="1"/>
  <c r="MA278" i="1"/>
  <c r="MI277" i="1"/>
  <c r="MH277" i="1"/>
  <c r="MG277" i="1"/>
  <c r="MF277" i="1"/>
  <c r="ME277" i="1"/>
  <c r="MD277" i="1"/>
  <c r="MC277" i="1"/>
  <c r="MB277" i="1"/>
  <c r="MA277" i="1"/>
  <c r="MI276" i="1"/>
  <c r="MH276" i="1"/>
  <c r="MG276" i="1"/>
  <c r="MF276" i="1"/>
  <c r="ME276" i="1"/>
  <c r="MD276" i="1"/>
  <c r="MC276" i="1"/>
  <c r="MB276" i="1"/>
  <c r="MA276" i="1"/>
  <c r="MI275" i="1"/>
  <c r="MH275" i="1"/>
  <c r="MG275" i="1"/>
  <c r="MF275" i="1"/>
  <c r="ME275" i="1"/>
  <c r="MD275" i="1"/>
  <c r="MC275" i="1"/>
  <c r="MB275" i="1"/>
  <c r="MA275" i="1"/>
  <c r="MI274" i="1"/>
  <c r="MH274" i="1"/>
  <c r="MG274" i="1"/>
  <c r="MF274" i="1"/>
  <c r="ME274" i="1"/>
  <c r="MD274" i="1"/>
  <c r="MC274" i="1"/>
  <c r="MB274" i="1"/>
  <c r="MA274" i="1"/>
  <c r="MI273" i="1"/>
  <c r="MH273" i="1"/>
  <c r="MG273" i="1"/>
  <c r="MF273" i="1"/>
  <c r="ME273" i="1"/>
  <c r="MD273" i="1"/>
  <c r="MC273" i="1"/>
  <c r="MB273" i="1"/>
  <c r="MA273" i="1"/>
  <c r="MI272" i="1"/>
  <c r="MH272" i="1"/>
  <c r="MG272" i="1"/>
  <c r="MF272" i="1"/>
  <c r="ME272" i="1"/>
  <c r="MD272" i="1"/>
  <c r="MC272" i="1"/>
  <c r="MB272" i="1"/>
  <c r="MA272" i="1"/>
  <c r="MI271" i="1"/>
  <c r="MH271" i="1"/>
  <c r="MG271" i="1"/>
  <c r="MF271" i="1"/>
  <c r="ME271" i="1"/>
  <c r="MD271" i="1"/>
  <c r="MC271" i="1"/>
  <c r="MB271" i="1"/>
  <c r="MA271" i="1"/>
  <c r="MI270" i="1"/>
  <c r="MH270" i="1"/>
  <c r="MG270" i="1"/>
  <c r="MF270" i="1"/>
  <c r="ME270" i="1"/>
  <c r="MD270" i="1"/>
  <c r="MC270" i="1"/>
  <c r="MB270" i="1"/>
  <c r="MA270" i="1"/>
  <c r="MI269" i="1"/>
  <c r="MH269" i="1"/>
  <c r="MF269" i="1"/>
  <c r="ME269" i="1"/>
  <c r="MD269" i="1"/>
  <c r="MC269" i="1"/>
  <c r="MB269" i="1"/>
  <c r="MA269" i="1"/>
  <c r="MI268" i="1"/>
  <c r="MH268" i="1"/>
  <c r="MG268" i="1"/>
  <c r="MF268" i="1"/>
  <c r="ME268" i="1"/>
  <c r="MD268" i="1"/>
  <c r="MC268" i="1"/>
  <c r="MB268" i="1"/>
  <c r="MA268" i="1"/>
  <c r="MI267" i="1"/>
  <c r="MH267" i="1"/>
  <c r="MG267" i="1"/>
  <c r="MF267" i="1"/>
  <c r="ME267" i="1"/>
  <c r="MD267" i="1"/>
  <c r="MC267" i="1"/>
  <c r="MB267" i="1"/>
  <c r="MA267" i="1"/>
  <c r="MI266" i="1"/>
  <c r="MH266" i="1"/>
  <c r="MG266" i="1"/>
  <c r="MF266" i="1"/>
  <c r="ME266" i="1"/>
  <c r="MD266" i="1"/>
  <c r="MC266" i="1"/>
  <c r="MB266" i="1"/>
  <c r="MA266" i="1"/>
  <c r="MI265" i="1"/>
  <c r="MH265" i="1"/>
  <c r="MG265" i="1"/>
  <c r="MF265" i="1"/>
  <c r="ME265" i="1"/>
  <c r="MD265" i="1"/>
  <c r="MC265" i="1"/>
  <c r="MB265" i="1"/>
  <c r="MA265" i="1"/>
  <c r="MI264" i="1"/>
  <c r="MG264" i="1"/>
  <c r="MF264" i="1"/>
  <c r="ME264" i="1"/>
  <c r="MD264" i="1"/>
  <c r="MC264" i="1"/>
  <c r="MB264" i="1"/>
  <c r="MA264" i="1"/>
  <c r="MI263" i="1"/>
  <c r="MH263" i="1"/>
  <c r="MG263" i="1"/>
  <c r="MF263" i="1"/>
  <c r="ME263" i="1"/>
  <c r="MD263" i="1"/>
  <c r="MC263" i="1"/>
  <c r="MB263" i="1"/>
  <c r="MA263" i="1"/>
  <c r="MI262" i="1"/>
  <c r="MH262" i="1"/>
  <c r="MG262" i="1"/>
  <c r="MF262" i="1"/>
  <c r="ME262" i="1"/>
  <c r="MD262" i="1"/>
  <c r="MC262" i="1"/>
  <c r="MB262" i="1"/>
  <c r="MA262" i="1"/>
  <c r="MI261" i="1"/>
  <c r="MH261" i="1"/>
  <c r="MG261" i="1"/>
  <c r="MF261" i="1"/>
  <c r="ME261" i="1"/>
  <c r="MD261" i="1"/>
  <c r="MC261" i="1"/>
  <c r="MB261" i="1"/>
  <c r="MA261" i="1"/>
  <c r="MI260" i="1"/>
  <c r="MH260" i="1"/>
  <c r="MG260" i="1"/>
  <c r="MF260" i="1"/>
  <c r="ME260" i="1"/>
  <c r="MC260" i="1"/>
  <c r="MB260" i="1"/>
  <c r="MA260" i="1"/>
  <c r="MI259" i="1"/>
  <c r="MH259" i="1"/>
  <c r="MG259" i="1"/>
  <c r="MF259" i="1"/>
  <c r="ME259" i="1"/>
  <c r="MD259" i="1"/>
  <c r="MC259" i="1"/>
  <c r="MB259" i="1"/>
  <c r="MA259" i="1"/>
  <c r="MI258" i="1"/>
  <c r="MH258" i="1"/>
  <c r="MF258" i="1"/>
  <c r="ME258" i="1"/>
  <c r="MD258" i="1"/>
  <c r="MC258" i="1"/>
  <c r="MB258" i="1"/>
  <c r="MA258" i="1"/>
  <c r="MI257" i="1"/>
  <c r="MH257" i="1"/>
  <c r="MG257" i="1"/>
  <c r="MF257" i="1"/>
  <c r="ME257" i="1"/>
  <c r="MD257" i="1"/>
  <c r="MC257" i="1"/>
  <c r="MB257" i="1"/>
  <c r="MA257" i="1"/>
  <c r="MI256" i="1"/>
  <c r="MH256" i="1"/>
  <c r="MG256" i="1"/>
  <c r="MF256" i="1"/>
  <c r="ME256" i="1"/>
  <c r="MD256" i="1"/>
  <c r="MC256" i="1"/>
  <c r="MB256" i="1"/>
  <c r="MA256" i="1"/>
  <c r="MI255" i="1"/>
  <c r="MH255" i="1"/>
  <c r="MG255" i="1"/>
  <c r="MF255" i="1"/>
  <c r="ME255" i="1"/>
  <c r="MD255" i="1"/>
  <c r="MC255" i="1"/>
  <c r="MB255" i="1"/>
  <c r="MA255" i="1"/>
  <c r="MI254" i="1"/>
  <c r="MH254" i="1"/>
  <c r="MG254" i="1"/>
  <c r="MF254" i="1"/>
  <c r="ME254" i="1"/>
  <c r="MD254" i="1"/>
  <c r="MC254" i="1"/>
  <c r="MB254" i="1"/>
  <c r="MA254" i="1"/>
  <c r="MI253" i="1"/>
  <c r="MH253" i="1"/>
  <c r="MG253" i="1"/>
  <c r="MF253" i="1"/>
  <c r="ME253" i="1"/>
  <c r="MD253" i="1"/>
  <c r="MC253" i="1"/>
  <c r="MB253" i="1"/>
  <c r="MA253" i="1"/>
  <c r="MI252" i="1"/>
  <c r="MH252" i="1"/>
  <c r="MG252" i="1"/>
  <c r="MF252" i="1"/>
  <c r="ME252" i="1"/>
  <c r="MD252" i="1"/>
  <c r="MC252" i="1"/>
  <c r="MB252" i="1"/>
  <c r="MA252" i="1"/>
  <c r="MI251" i="1"/>
  <c r="MH251" i="1"/>
  <c r="MG251" i="1"/>
  <c r="MF251" i="1"/>
  <c r="ME251" i="1"/>
  <c r="MD251" i="1"/>
  <c r="MC251" i="1"/>
  <c r="MB251" i="1"/>
  <c r="MA251" i="1"/>
  <c r="MI250" i="1"/>
  <c r="MH250" i="1"/>
  <c r="MG250" i="1"/>
  <c r="MF250" i="1"/>
  <c r="ME250" i="1"/>
  <c r="MD250" i="1"/>
  <c r="MC250" i="1"/>
  <c r="MB250" i="1"/>
  <c r="MA250" i="1"/>
  <c r="MI249" i="1"/>
  <c r="MH249" i="1"/>
  <c r="MG249" i="1"/>
  <c r="MF249" i="1"/>
  <c r="ME249" i="1"/>
  <c r="MD249" i="1"/>
  <c r="MC249" i="1"/>
  <c r="MB249" i="1"/>
  <c r="MA249" i="1"/>
  <c r="MI248" i="1"/>
  <c r="MH248" i="1"/>
  <c r="MG248" i="1"/>
  <c r="MF248" i="1"/>
  <c r="ME248" i="1"/>
  <c r="MD248" i="1"/>
  <c r="MC248" i="1"/>
  <c r="MB248" i="1"/>
  <c r="MA248" i="1"/>
  <c r="MI247" i="1"/>
  <c r="MH247" i="1"/>
  <c r="MG247" i="1"/>
  <c r="MF247" i="1"/>
  <c r="ME247" i="1"/>
  <c r="MD247" i="1"/>
  <c r="MC247" i="1"/>
  <c r="MB247" i="1"/>
  <c r="MA247" i="1"/>
  <c r="MI246" i="1"/>
  <c r="MH246" i="1"/>
  <c r="MG246" i="1"/>
  <c r="MF246" i="1"/>
  <c r="ME246" i="1"/>
  <c r="MD246" i="1"/>
  <c r="MC246" i="1"/>
  <c r="MB246" i="1"/>
  <c r="MA246" i="1"/>
  <c r="MI245" i="1"/>
  <c r="MH245" i="1"/>
  <c r="MG245" i="1"/>
  <c r="MF245" i="1"/>
  <c r="ME245" i="1"/>
  <c r="MD245" i="1"/>
  <c r="MC245" i="1"/>
  <c r="MB245" i="1"/>
  <c r="MA245" i="1"/>
  <c r="MI244" i="1"/>
  <c r="MH244" i="1"/>
  <c r="MG244" i="1"/>
  <c r="MF244" i="1"/>
  <c r="ME244" i="1"/>
  <c r="MD244" i="1"/>
  <c r="MC244" i="1"/>
  <c r="MB244" i="1"/>
  <c r="MA244" i="1"/>
  <c r="MI243" i="1"/>
  <c r="MH243" i="1"/>
  <c r="MG243" i="1"/>
  <c r="MF243" i="1"/>
  <c r="ME243" i="1"/>
  <c r="MD243" i="1"/>
  <c r="MC243" i="1"/>
  <c r="MB243" i="1"/>
  <c r="MA243" i="1"/>
  <c r="MI242" i="1"/>
  <c r="MH242" i="1"/>
  <c r="MG242" i="1"/>
  <c r="MF242" i="1"/>
  <c r="ME242" i="1"/>
  <c r="MD242" i="1"/>
  <c r="MC242" i="1"/>
  <c r="MB242" i="1"/>
  <c r="MA242" i="1"/>
  <c r="MI241" i="1"/>
  <c r="MH241" i="1"/>
  <c r="MG241" i="1"/>
  <c r="MF241" i="1"/>
  <c r="ME241" i="1"/>
  <c r="MD241" i="1"/>
  <c r="MC241" i="1"/>
  <c r="MB241" i="1"/>
  <c r="MA241" i="1"/>
  <c r="MI240" i="1"/>
  <c r="MH240" i="1"/>
  <c r="MG240" i="1"/>
  <c r="MF240" i="1"/>
  <c r="ME240" i="1"/>
  <c r="MD240" i="1"/>
  <c r="MC240" i="1"/>
  <c r="MB240" i="1"/>
  <c r="MA240" i="1"/>
  <c r="MI239" i="1"/>
  <c r="MH239" i="1"/>
  <c r="MG239" i="1"/>
  <c r="MF239" i="1"/>
  <c r="ME239" i="1"/>
  <c r="MD239" i="1"/>
  <c r="MC239" i="1"/>
  <c r="MB239" i="1"/>
  <c r="MA239" i="1"/>
  <c r="MI238" i="1"/>
  <c r="MH238" i="1"/>
  <c r="MG238" i="1"/>
  <c r="MF238" i="1"/>
  <c r="ME238" i="1"/>
  <c r="MC238" i="1"/>
  <c r="MB238" i="1"/>
  <c r="MA238" i="1"/>
  <c r="MI237" i="1"/>
  <c r="MH237" i="1"/>
  <c r="MG237" i="1"/>
  <c r="MF237" i="1"/>
  <c r="ME237" i="1"/>
  <c r="MD237" i="1"/>
  <c r="MC237" i="1"/>
  <c r="MB237" i="1"/>
  <c r="MA237" i="1"/>
  <c r="MI236" i="1"/>
  <c r="MH236" i="1"/>
  <c r="MG236" i="1"/>
  <c r="MF236" i="1"/>
  <c r="ME236" i="1"/>
  <c r="MD236" i="1"/>
  <c r="MC236" i="1"/>
  <c r="MB236" i="1"/>
  <c r="MA236" i="1"/>
  <c r="MI235" i="1"/>
  <c r="MH235" i="1"/>
  <c r="MG235" i="1"/>
  <c r="MF235" i="1"/>
  <c r="ME235" i="1"/>
  <c r="MD235" i="1"/>
  <c r="MC235" i="1"/>
  <c r="MB235" i="1"/>
  <c r="MA235" i="1"/>
  <c r="MI234" i="1"/>
  <c r="MH234" i="1"/>
  <c r="MG234" i="1"/>
  <c r="MF234" i="1"/>
  <c r="ME234" i="1"/>
  <c r="MD234" i="1"/>
  <c r="MC234" i="1"/>
  <c r="MB234" i="1"/>
  <c r="MA234" i="1"/>
  <c r="MI233" i="1"/>
  <c r="MH233" i="1"/>
  <c r="MG233" i="1"/>
  <c r="MF233" i="1"/>
  <c r="ME233" i="1"/>
  <c r="MD233" i="1"/>
  <c r="MC233" i="1"/>
  <c r="MB233" i="1"/>
  <c r="MA233" i="1"/>
  <c r="MI232" i="1"/>
  <c r="MH232" i="1"/>
  <c r="MG232" i="1"/>
  <c r="MF232" i="1"/>
  <c r="ME232" i="1"/>
  <c r="MD232" i="1"/>
  <c r="MC232" i="1"/>
  <c r="MB232" i="1"/>
  <c r="MA232" i="1"/>
  <c r="MI231" i="1"/>
  <c r="MH231" i="1"/>
  <c r="MG231" i="1"/>
  <c r="MF231" i="1"/>
  <c r="ME231" i="1"/>
  <c r="MD231" i="1"/>
  <c r="MC231" i="1"/>
  <c r="MB231" i="1"/>
  <c r="MA231" i="1"/>
  <c r="MI230" i="1"/>
  <c r="MH230" i="1"/>
  <c r="MG230" i="1"/>
  <c r="MF230" i="1"/>
  <c r="ME230" i="1"/>
  <c r="MD230" i="1"/>
  <c r="MC230" i="1"/>
  <c r="MB230" i="1"/>
  <c r="MA230" i="1"/>
  <c r="MI229" i="1"/>
  <c r="MH229" i="1"/>
  <c r="MG229" i="1"/>
  <c r="MF229" i="1"/>
  <c r="ME229" i="1"/>
  <c r="MD229" i="1"/>
  <c r="MC229" i="1"/>
  <c r="MB229" i="1"/>
  <c r="MA229" i="1"/>
  <c r="MI228" i="1"/>
  <c r="MH228" i="1"/>
  <c r="MG228" i="1"/>
  <c r="MF228" i="1"/>
  <c r="ME228" i="1"/>
  <c r="MD228" i="1"/>
  <c r="MC228" i="1"/>
  <c r="MB228" i="1"/>
  <c r="MA228" i="1"/>
  <c r="MI227" i="1"/>
  <c r="MH227" i="1"/>
  <c r="MF227" i="1"/>
  <c r="ME227" i="1"/>
  <c r="MD227" i="1"/>
  <c r="MC227" i="1"/>
  <c r="MB227" i="1"/>
  <c r="MA227" i="1"/>
  <c r="MI226" i="1"/>
  <c r="MH226" i="1"/>
  <c r="MG226" i="1"/>
  <c r="MF226" i="1"/>
  <c r="ME226" i="1"/>
  <c r="MD226" i="1"/>
  <c r="MC226" i="1"/>
  <c r="MB226" i="1"/>
  <c r="MA226" i="1"/>
  <c r="MI225" i="1"/>
  <c r="MH225" i="1"/>
  <c r="MG225" i="1"/>
  <c r="MF225" i="1"/>
  <c r="ME225" i="1"/>
  <c r="MD225" i="1"/>
  <c r="MC225" i="1"/>
  <c r="MB225" i="1"/>
  <c r="MA225" i="1"/>
  <c r="MI224" i="1"/>
  <c r="MH224" i="1"/>
  <c r="MG224" i="1"/>
  <c r="MF224" i="1"/>
  <c r="ME224" i="1"/>
  <c r="MD224" i="1"/>
  <c r="MC224" i="1"/>
  <c r="MB224" i="1"/>
  <c r="MA224" i="1"/>
  <c r="MI223" i="1"/>
  <c r="MH223" i="1"/>
  <c r="MF223" i="1"/>
  <c r="ME223" i="1"/>
  <c r="MD223" i="1"/>
  <c r="MC223" i="1"/>
  <c r="MB223" i="1"/>
  <c r="MA223" i="1"/>
  <c r="MI222" i="1"/>
  <c r="MH222" i="1"/>
  <c r="MG222" i="1"/>
  <c r="MF222" i="1"/>
  <c r="ME222" i="1"/>
  <c r="MD222" i="1"/>
  <c r="MC222" i="1"/>
  <c r="MB222" i="1"/>
  <c r="MA222" i="1"/>
  <c r="MI221" i="1"/>
  <c r="MH221" i="1"/>
  <c r="MG221" i="1"/>
  <c r="MF221" i="1"/>
  <c r="ME221" i="1"/>
  <c r="MD221" i="1"/>
  <c r="MC221" i="1"/>
  <c r="MB221" i="1"/>
  <c r="MA221" i="1"/>
  <c r="MI220" i="1"/>
  <c r="MH220" i="1"/>
  <c r="MG220" i="1"/>
  <c r="MF220" i="1"/>
  <c r="ME220" i="1"/>
  <c r="MD220" i="1"/>
  <c r="MC220" i="1"/>
  <c r="MB220" i="1"/>
  <c r="MA220" i="1"/>
  <c r="MI219" i="1"/>
  <c r="MH219" i="1"/>
  <c r="MG219" i="1"/>
  <c r="MF219" i="1"/>
  <c r="ME219" i="1"/>
  <c r="MD219" i="1"/>
  <c r="MC219" i="1"/>
  <c r="MB219" i="1"/>
  <c r="MA219" i="1"/>
  <c r="MI218" i="1"/>
  <c r="MH218" i="1"/>
  <c r="MF218" i="1"/>
  <c r="ME218" i="1"/>
  <c r="MD218" i="1"/>
  <c r="MC218" i="1"/>
  <c r="MB218" i="1"/>
  <c r="MA218" i="1"/>
  <c r="MI217" i="1"/>
  <c r="MH217" i="1"/>
  <c r="MG217" i="1"/>
  <c r="MF217" i="1"/>
  <c r="ME217" i="1"/>
  <c r="MD217" i="1"/>
  <c r="MC217" i="1"/>
  <c r="MB217" i="1"/>
  <c r="MA217" i="1"/>
  <c r="MI216" i="1"/>
  <c r="MH216" i="1"/>
  <c r="MG216" i="1"/>
  <c r="ME216" i="1"/>
  <c r="MD216" i="1"/>
  <c r="MC216" i="1"/>
  <c r="MB216" i="1"/>
  <c r="MA216" i="1"/>
  <c r="MI215" i="1"/>
  <c r="MH215" i="1"/>
  <c r="MG215" i="1"/>
  <c r="MF215" i="1"/>
  <c r="ME215" i="1"/>
  <c r="MD215" i="1"/>
  <c r="MC215" i="1"/>
  <c r="MB215" i="1"/>
  <c r="MA215" i="1"/>
  <c r="MI214" i="1"/>
  <c r="MH214" i="1"/>
  <c r="MG214" i="1"/>
  <c r="MF214" i="1"/>
  <c r="ME214" i="1"/>
  <c r="MD214" i="1"/>
  <c r="MC214" i="1"/>
  <c r="MB214" i="1"/>
  <c r="MA214" i="1"/>
  <c r="MI213" i="1"/>
  <c r="MH213" i="1"/>
  <c r="MG213" i="1"/>
  <c r="MF213" i="1"/>
  <c r="ME213" i="1"/>
  <c r="MD213" i="1"/>
  <c r="MC213" i="1"/>
  <c r="MB213" i="1"/>
  <c r="MA213" i="1"/>
  <c r="MI212" i="1"/>
  <c r="MH212" i="1"/>
  <c r="MG212" i="1"/>
  <c r="MF212" i="1"/>
  <c r="ME212" i="1"/>
  <c r="MD212" i="1"/>
  <c r="MC212" i="1"/>
  <c r="MB212" i="1"/>
  <c r="MA212" i="1"/>
  <c r="MI211" i="1"/>
  <c r="MH211" i="1"/>
  <c r="MG211" i="1"/>
  <c r="MF211" i="1"/>
  <c r="ME211" i="1"/>
  <c r="MD211" i="1"/>
  <c r="MC211" i="1"/>
  <c r="MB211" i="1"/>
  <c r="MA211" i="1"/>
  <c r="MI210" i="1"/>
  <c r="MH210" i="1"/>
  <c r="MG210" i="1"/>
  <c r="MF210" i="1"/>
  <c r="ME210" i="1"/>
  <c r="MD210" i="1"/>
  <c r="MC210" i="1"/>
  <c r="MB210" i="1"/>
  <c r="MA210" i="1"/>
  <c r="MI209" i="1"/>
  <c r="MH209" i="1"/>
  <c r="MG209" i="1"/>
  <c r="MF209" i="1"/>
  <c r="ME209" i="1"/>
  <c r="MD209" i="1"/>
  <c r="MC209" i="1"/>
  <c r="MB209" i="1"/>
  <c r="MA209" i="1"/>
  <c r="MI208" i="1"/>
  <c r="MH208" i="1"/>
  <c r="MG208" i="1"/>
  <c r="MF208" i="1"/>
  <c r="ME208" i="1"/>
  <c r="MD208" i="1"/>
  <c r="MC208" i="1"/>
  <c r="MB208" i="1"/>
  <c r="MA208" i="1"/>
  <c r="MI207" i="1"/>
  <c r="MH207" i="1"/>
  <c r="MG207" i="1"/>
  <c r="MF207" i="1"/>
  <c r="ME207" i="1"/>
  <c r="MD207" i="1"/>
  <c r="MC207" i="1"/>
  <c r="MB207" i="1"/>
  <c r="MA207" i="1"/>
  <c r="MI206" i="1"/>
  <c r="MH206" i="1"/>
  <c r="MG206" i="1"/>
  <c r="MF206" i="1"/>
  <c r="ME206" i="1"/>
  <c r="MD206" i="1"/>
  <c r="MC206" i="1"/>
  <c r="MB206" i="1"/>
  <c r="MA206" i="1"/>
  <c r="MI205" i="1"/>
  <c r="MH205" i="1"/>
  <c r="MG205" i="1"/>
  <c r="MF205" i="1"/>
  <c r="ME205" i="1"/>
  <c r="MD205" i="1"/>
  <c r="MC205" i="1"/>
  <c r="MB205" i="1"/>
  <c r="MA205" i="1"/>
  <c r="MI204" i="1"/>
  <c r="MH204" i="1"/>
  <c r="MG204" i="1"/>
  <c r="MF204" i="1"/>
  <c r="ME204" i="1"/>
  <c r="MD204" i="1"/>
  <c r="MC204" i="1"/>
  <c r="MB204" i="1"/>
  <c r="MA204" i="1"/>
  <c r="MI203" i="1"/>
  <c r="MH203" i="1"/>
  <c r="MG203" i="1"/>
  <c r="MF203" i="1"/>
  <c r="ME203" i="1"/>
  <c r="MD203" i="1"/>
  <c r="MC203" i="1"/>
  <c r="MB203" i="1"/>
  <c r="MA203" i="1"/>
  <c r="MI202" i="1"/>
  <c r="MH202" i="1"/>
  <c r="MG202" i="1"/>
  <c r="MF202" i="1"/>
  <c r="ME202" i="1"/>
  <c r="MD202" i="1"/>
  <c r="MC202" i="1"/>
  <c r="MB202" i="1"/>
  <c r="MA202" i="1"/>
  <c r="MI201" i="1"/>
  <c r="MH201" i="1"/>
  <c r="MG201" i="1"/>
  <c r="MF201" i="1"/>
  <c r="ME201" i="1"/>
  <c r="MD201" i="1"/>
  <c r="MC201" i="1"/>
  <c r="MB201" i="1"/>
  <c r="MA201" i="1"/>
  <c r="MI200" i="1"/>
  <c r="MH200" i="1"/>
  <c r="MG200" i="1"/>
  <c r="MF200" i="1"/>
  <c r="ME200" i="1"/>
  <c r="MD200" i="1"/>
  <c r="MC200" i="1"/>
  <c r="MB200" i="1"/>
  <c r="MA200" i="1"/>
  <c r="MI199" i="1"/>
  <c r="MH199" i="1"/>
  <c r="MG199" i="1"/>
  <c r="MF199" i="1"/>
  <c r="ME199" i="1"/>
  <c r="MD199" i="1"/>
  <c r="MC199" i="1"/>
  <c r="MB199" i="1"/>
  <c r="MA199" i="1"/>
  <c r="MI198" i="1"/>
  <c r="MH198" i="1"/>
  <c r="MG198" i="1"/>
  <c r="MF198" i="1"/>
  <c r="ME198" i="1"/>
  <c r="MD198" i="1"/>
  <c r="MC198" i="1"/>
  <c r="MB198" i="1"/>
  <c r="MA198" i="1"/>
  <c r="MI197" i="1"/>
  <c r="MH197" i="1"/>
  <c r="MG197" i="1"/>
  <c r="MF197" i="1"/>
  <c r="ME197" i="1"/>
  <c r="MD197" i="1"/>
  <c r="MC197" i="1"/>
  <c r="MB197" i="1"/>
  <c r="MA197" i="1"/>
  <c r="MI196" i="1"/>
  <c r="MH196" i="1"/>
  <c r="MG196" i="1"/>
  <c r="MF196" i="1"/>
  <c r="ME196" i="1"/>
  <c r="MD196" i="1"/>
  <c r="MC196" i="1"/>
  <c r="MB196" i="1"/>
  <c r="MA196" i="1"/>
  <c r="MI195" i="1"/>
  <c r="MH195" i="1"/>
  <c r="MG195" i="1"/>
  <c r="MF195" i="1"/>
  <c r="ME195" i="1"/>
  <c r="MD195" i="1"/>
  <c r="MC195" i="1"/>
  <c r="MB195" i="1"/>
  <c r="MA195" i="1"/>
  <c r="MI194" i="1"/>
  <c r="MH194" i="1"/>
  <c r="MG194" i="1"/>
  <c r="MF194" i="1"/>
  <c r="ME194" i="1"/>
  <c r="MD194" i="1"/>
  <c r="MC194" i="1"/>
  <c r="MB194" i="1"/>
  <c r="MA194" i="1"/>
  <c r="MI193" i="1"/>
  <c r="MH193" i="1"/>
  <c r="MG193" i="1"/>
  <c r="MF193" i="1"/>
  <c r="ME193" i="1"/>
  <c r="MD193" i="1"/>
  <c r="MC193" i="1"/>
  <c r="MB193" i="1"/>
  <c r="MA193" i="1"/>
  <c r="MI192" i="1"/>
  <c r="MH192" i="1"/>
  <c r="MG192" i="1"/>
  <c r="MF192" i="1"/>
  <c r="ME192" i="1"/>
  <c r="MD192" i="1"/>
  <c r="MC192" i="1"/>
  <c r="MB192" i="1"/>
  <c r="MA192" i="1"/>
  <c r="MI191" i="1"/>
  <c r="MH191" i="1"/>
  <c r="MG191" i="1"/>
  <c r="MF191" i="1"/>
  <c r="ME191" i="1"/>
  <c r="MD191" i="1"/>
  <c r="MC191" i="1"/>
  <c r="MB191" i="1"/>
  <c r="MA191" i="1"/>
  <c r="MI190" i="1"/>
  <c r="MH190" i="1"/>
  <c r="MF190" i="1"/>
  <c r="ME190" i="1"/>
  <c r="MD190" i="1"/>
  <c r="MC190" i="1"/>
  <c r="MB190" i="1"/>
  <c r="MA190" i="1"/>
  <c r="MI189" i="1"/>
  <c r="MH189" i="1"/>
  <c r="MG189" i="1"/>
  <c r="MF189" i="1"/>
  <c r="ME189" i="1"/>
  <c r="MD189" i="1"/>
  <c r="MC189" i="1"/>
  <c r="MB189" i="1"/>
  <c r="MA189" i="1"/>
  <c r="MI188" i="1"/>
  <c r="MH188" i="1"/>
  <c r="MG188" i="1"/>
  <c r="MF188" i="1"/>
  <c r="ME188" i="1"/>
  <c r="MD188" i="1"/>
  <c r="MC188" i="1"/>
  <c r="MB188" i="1"/>
  <c r="MA188" i="1"/>
  <c r="MI187" i="1"/>
  <c r="MH187" i="1"/>
  <c r="MG187" i="1"/>
  <c r="MF187" i="1"/>
  <c r="ME187" i="1"/>
  <c r="MD187" i="1"/>
  <c r="MC187" i="1"/>
  <c r="MB187" i="1"/>
  <c r="MA187" i="1"/>
  <c r="MI186" i="1"/>
  <c r="MH186" i="1"/>
  <c r="MG186" i="1"/>
  <c r="MF186" i="1"/>
  <c r="ME186" i="1"/>
  <c r="MD186" i="1"/>
  <c r="MC186" i="1"/>
  <c r="MB186" i="1"/>
  <c r="MA186" i="1"/>
  <c r="MI185" i="1"/>
  <c r="MH185" i="1"/>
  <c r="MG185" i="1"/>
  <c r="MF185" i="1"/>
  <c r="ME185" i="1"/>
  <c r="MD185" i="1"/>
  <c r="MC185" i="1"/>
  <c r="MB185" i="1"/>
  <c r="MA185" i="1"/>
  <c r="MI184" i="1"/>
  <c r="MH184" i="1"/>
  <c r="MG184" i="1"/>
  <c r="MF184" i="1"/>
  <c r="ME184" i="1"/>
  <c r="MD184" i="1"/>
  <c r="MC184" i="1"/>
  <c r="MB184" i="1"/>
  <c r="MA184" i="1"/>
  <c r="MI183" i="1"/>
  <c r="MH183" i="1"/>
  <c r="MG183" i="1"/>
  <c r="MF183" i="1"/>
  <c r="ME183" i="1"/>
  <c r="MD183" i="1"/>
  <c r="MC183" i="1"/>
  <c r="MB183" i="1"/>
  <c r="MA183" i="1"/>
  <c r="MI182" i="1"/>
  <c r="MH182" i="1"/>
  <c r="MG182" i="1"/>
  <c r="MF182" i="1"/>
  <c r="ME182" i="1"/>
  <c r="MD182" i="1"/>
  <c r="MC182" i="1"/>
  <c r="MB182" i="1"/>
  <c r="MA182" i="1"/>
  <c r="MI181" i="1"/>
  <c r="MH181" i="1"/>
  <c r="MG181" i="1"/>
  <c r="MF181" i="1"/>
  <c r="ME181" i="1"/>
  <c r="MD181" i="1"/>
  <c r="MC181" i="1"/>
  <c r="MB181" i="1"/>
  <c r="MA181" i="1"/>
  <c r="MI180" i="1"/>
  <c r="MH180" i="1"/>
  <c r="MG180" i="1"/>
  <c r="MF180" i="1"/>
  <c r="ME180" i="1"/>
  <c r="MD180" i="1"/>
  <c r="MC180" i="1"/>
  <c r="MB180" i="1"/>
  <c r="MA180" i="1"/>
  <c r="MI179" i="1"/>
  <c r="MH179" i="1"/>
  <c r="MG179" i="1"/>
  <c r="MF179" i="1"/>
  <c r="ME179" i="1"/>
  <c r="MD179" i="1"/>
  <c r="MC179" i="1"/>
  <c r="MB179" i="1"/>
  <c r="MA179" i="1"/>
  <c r="MI178" i="1"/>
  <c r="MH178" i="1"/>
  <c r="MG178" i="1"/>
  <c r="MF178" i="1"/>
  <c r="ME178" i="1"/>
  <c r="MD178" i="1"/>
  <c r="MC178" i="1"/>
  <c r="MB178" i="1"/>
  <c r="MA178" i="1"/>
  <c r="MI177" i="1"/>
  <c r="MH177" i="1"/>
  <c r="MG177" i="1"/>
  <c r="MF177" i="1"/>
  <c r="ME177" i="1"/>
  <c r="MD177" i="1"/>
  <c r="MC177" i="1"/>
  <c r="MB177" i="1"/>
  <c r="MA177" i="1"/>
  <c r="MI176" i="1"/>
  <c r="MH176" i="1"/>
  <c r="MG176" i="1"/>
  <c r="MF176" i="1"/>
  <c r="ME176" i="1"/>
  <c r="MD176" i="1"/>
  <c r="MC176" i="1"/>
  <c r="MB176" i="1"/>
  <c r="MA176" i="1"/>
  <c r="MI175" i="1"/>
  <c r="MH175" i="1"/>
  <c r="MG175" i="1"/>
  <c r="MF175" i="1"/>
  <c r="MD175" i="1"/>
  <c r="MC175" i="1"/>
  <c r="MB175" i="1"/>
  <c r="MA175" i="1"/>
  <c r="MI174" i="1"/>
  <c r="MH174" i="1"/>
  <c r="MG174" i="1"/>
  <c r="MF174" i="1"/>
  <c r="ME174" i="1"/>
  <c r="MD174" i="1"/>
  <c r="MC174" i="1"/>
  <c r="MB174" i="1"/>
  <c r="MA174" i="1"/>
  <c r="MI173" i="1"/>
  <c r="MH173" i="1"/>
  <c r="MG173" i="1"/>
  <c r="MF173" i="1"/>
  <c r="ME173" i="1"/>
  <c r="MD173" i="1"/>
  <c r="MC173" i="1"/>
  <c r="MB173" i="1"/>
  <c r="MA173" i="1"/>
  <c r="MI172" i="1"/>
  <c r="MH172" i="1"/>
  <c r="MG172" i="1"/>
  <c r="MF172" i="1"/>
  <c r="ME172" i="1"/>
  <c r="MD172" i="1"/>
  <c r="MC172" i="1"/>
  <c r="MB172" i="1"/>
  <c r="MA172" i="1"/>
  <c r="MI171" i="1"/>
  <c r="MH171" i="1"/>
  <c r="MG171" i="1"/>
  <c r="MF171" i="1"/>
  <c r="ME171" i="1"/>
  <c r="MD171" i="1"/>
  <c r="MC171" i="1"/>
  <c r="MB171" i="1"/>
  <c r="MA171" i="1"/>
  <c r="MI170" i="1"/>
  <c r="MH170" i="1"/>
  <c r="MG170" i="1"/>
  <c r="MF170" i="1"/>
  <c r="ME170" i="1"/>
  <c r="MD170" i="1"/>
  <c r="MC170" i="1"/>
  <c r="MB170" i="1"/>
  <c r="MA170" i="1"/>
  <c r="MI169" i="1"/>
  <c r="MH169" i="1"/>
  <c r="MG169" i="1"/>
  <c r="MF169" i="1"/>
  <c r="ME169" i="1"/>
  <c r="MD169" i="1"/>
  <c r="MC169" i="1"/>
  <c r="MB169" i="1"/>
  <c r="MA169" i="1"/>
  <c r="MI168" i="1"/>
  <c r="MH168" i="1"/>
  <c r="MG168" i="1"/>
  <c r="MF168" i="1"/>
  <c r="ME168" i="1"/>
  <c r="MD168" i="1"/>
  <c r="MC168" i="1"/>
  <c r="MB168" i="1"/>
  <c r="MA168" i="1"/>
  <c r="MI167" i="1"/>
  <c r="MH167" i="1"/>
  <c r="MG167" i="1"/>
  <c r="MF167" i="1"/>
  <c r="ME167" i="1"/>
  <c r="MD167" i="1"/>
  <c r="MC167" i="1"/>
  <c r="MB167" i="1"/>
  <c r="MA167" i="1"/>
  <c r="MI166" i="1"/>
  <c r="MH166" i="1"/>
  <c r="MG166" i="1"/>
  <c r="MF166" i="1"/>
  <c r="ME166" i="1"/>
  <c r="MD166" i="1"/>
  <c r="MC166" i="1"/>
  <c r="MB166" i="1"/>
  <c r="MA166" i="1"/>
  <c r="MI165" i="1"/>
  <c r="MH165" i="1"/>
  <c r="MG165" i="1"/>
  <c r="MF165" i="1"/>
  <c r="ME165" i="1"/>
  <c r="MD165" i="1"/>
  <c r="MC165" i="1"/>
  <c r="MB165" i="1"/>
  <c r="MA165" i="1"/>
  <c r="MI164" i="1"/>
  <c r="MH164" i="1"/>
  <c r="MG164" i="1"/>
  <c r="MF164" i="1"/>
  <c r="ME164" i="1"/>
  <c r="MD164" i="1"/>
  <c r="MC164" i="1"/>
  <c r="MB164" i="1"/>
  <c r="MA164" i="1"/>
  <c r="MI163" i="1"/>
  <c r="MH163" i="1"/>
  <c r="MG163" i="1"/>
  <c r="MF163" i="1"/>
  <c r="ME163" i="1"/>
  <c r="MD163" i="1"/>
  <c r="MC163" i="1"/>
  <c r="MB163" i="1"/>
  <c r="MA163" i="1"/>
  <c r="MI162" i="1"/>
  <c r="MH162" i="1"/>
  <c r="MG162" i="1"/>
  <c r="MF162" i="1"/>
  <c r="ME162" i="1"/>
  <c r="MD162" i="1"/>
  <c r="MC162" i="1"/>
  <c r="MB162" i="1"/>
  <c r="MA162" i="1"/>
  <c r="MI161" i="1"/>
  <c r="MH161" i="1"/>
  <c r="MG161" i="1"/>
  <c r="MF161" i="1"/>
  <c r="ME161" i="1"/>
  <c r="MD161" i="1"/>
  <c r="MC161" i="1"/>
  <c r="MB161" i="1"/>
  <c r="MA161" i="1"/>
  <c r="MI160" i="1"/>
  <c r="MH160" i="1"/>
  <c r="MG160" i="1"/>
  <c r="MF160" i="1"/>
  <c r="ME160" i="1"/>
  <c r="MD160" i="1"/>
  <c r="MC160" i="1"/>
  <c r="MB160" i="1"/>
  <c r="MA160" i="1"/>
  <c r="MI159" i="1"/>
  <c r="MH159" i="1"/>
  <c r="MG159" i="1"/>
  <c r="ME159" i="1"/>
  <c r="MD159" i="1"/>
  <c r="MC159" i="1"/>
  <c r="MB159" i="1"/>
  <c r="MA159" i="1"/>
  <c r="MI158" i="1"/>
  <c r="MH158" i="1"/>
  <c r="MG158" i="1"/>
  <c r="MF158" i="1"/>
  <c r="ME158" i="1"/>
  <c r="MD158" i="1"/>
  <c r="MC158" i="1"/>
  <c r="MB158" i="1"/>
  <c r="MA158" i="1"/>
  <c r="MI157" i="1"/>
  <c r="MH157" i="1"/>
  <c r="MG157" i="1"/>
  <c r="MF157" i="1"/>
  <c r="ME157" i="1"/>
  <c r="MD157" i="1"/>
  <c r="MC157" i="1"/>
  <c r="MB157" i="1"/>
  <c r="MA157" i="1"/>
  <c r="MI156" i="1"/>
  <c r="MH156" i="1"/>
  <c r="MG156" i="1"/>
  <c r="MF156" i="1"/>
  <c r="ME156" i="1"/>
  <c r="MD156" i="1"/>
  <c r="MC156" i="1"/>
  <c r="MB156" i="1"/>
  <c r="MA156" i="1"/>
  <c r="MI155" i="1"/>
  <c r="MH155" i="1"/>
  <c r="MG155" i="1"/>
  <c r="MF155" i="1"/>
  <c r="ME155" i="1"/>
  <c r="MD155" i="1"/>
  <c r="MC155" i="1"/>
  <c r="MB155" i="1"/>
  <c r="MA155" i="1"/>
  <c r="MI154" i="1"/>
  <c r="MH154" i="1"/>
  <c r="MG154" i="1"/>
  <c r="MF154" i="1"/>
  <c r="ME154" i="1"/>
  <c r="MD154" i="1"/>
  <c r="MC154" i="1"/>
  <c r="MB154" i="1"/>
  <c r="MA154" i="1"/>
  <c r="MI153" i="1"/>
  <c r="MH153" i="1"/>
  <c r="MG153" i="1"/>
  <c r="MF153" i="1"/>
  <c r="ME153" i="1"/>
  <c r="MD153" i="1"/>
  <c r="MC153" i="1"/>
  <c r="MB153" i="1"/>
  <c r="MA153" i="1"/>
  <c r="MI152" i="1"/>
  <c r="MH152" i="1"/>
  <c r="MG152" i="1"/>
  <c r="MF152" i="1"/>
  <c r="ME152" i="1"/>
  <c r="MD152" i="1"/>
  <c r="MC152" i="1"/>
  <c r="MB152" i="1"/>
  <c r="MA152" i="1"/>
  <c r="MI151" i="1"/>
  <c r="MH151" i="1"/>
  <c r="MG151" i="1"/>
  <c r="MF151" i="1"/>
  <c r="ME151" i="1"/>
  <c r="MD151" i="1"/>
  <c r="MC151" i="1"/>
  <c r="MB151" i="1"/>
  <c r="MA151" i="1"/>
  <c r="MI150" i="1"/>
  <c r="MH150" i="1"/>
  <c r="MG150" i="1"/>
  <c r="MF150" i="1"/>
  <c r="ME150" i="1"/>
  <c r="MD150" i="1"/>
  <c r="MC150" i="1"/>
  <c r="MB150" i="1"/>
  <c r="MA150" i="1"/>
  <c r="MI149" i="1"/>
  <c r="MH149" i="1"/>
  <c r="MG149" i="1"/>
  <c r="MF149" i="1"/>
  <c r="ME149" i="1"/>
  <c r="MD149" i="1"/>
  <c r="MC149" i="1"/>
  <c r="MB149" i="1"/>
  <c r="MA149" i="1"/>
  <c r="MI148" i="1"/>
  <c r="MH148" i="1"/>
  <c r="MG148" i="1"/>
  <c r="MF148" i="1"/>
  <c r="ME148" i="1"/>
  <c r="MD148" i="1"/>
  <c r="MC148" i="1"/>
  <c r="MB148" i="1"/>
  <c r="MA148" i="1"/>
  <c r="MI147" i="1"/>
  <c r="MH147" i="1"/>
  <c r="MG147" i="1"/>
  <c r="MF147" i="1"/>
  <c r="ME147" i="1"/>
  <c r="MD147" i="1"/>
  <c r="MC147" i="1"/>
  <c r="MB147" i="1"/>
  <c r="MA147" i="1"/>
  <c r="MI146" i="1"/>
  <c r="MH146" i="1"/>
  <c r="MG146" i="1"/>
  <c r="MF146" i="1"/>
  <c r="ME146" i="1"/>
  <c r="MD146" i="1"/>
  <c r="MC146" i="1"/>
  <c r="MB146" i="1"/>
  <c r="MA146" i="1"/>
  <c r="MI145" i="1"/>
  <c r="MH145" i="1"/>
  <c r="MG145" i="1"/>
  <c r="MF145" i="1"/>
  <c r="ME145" i="1"/>
  <c r="MD145" i="1"/>
  <c r="MC145" i="1"/>
  <c r="MB145" i="1"/>
  <c r="MA145" i="1"/>
  <c r="MI144" i="1"/>
  <c r="MH144" i="1"/>
  <c r="MG144" i="1"/>
  <c r="MF144" i="1"/>
  <c r="ME144" i="1"/>
  <c r="MD144" i="1"/>
  <c r="MC144" i="1"/>
  <c r="MB144" i="1"/>
  <c r="MA144" i="1"/>
  <c r="MI143" i="1"/>
  <c r="MH143" i="1"/>
  <c r="MG143" i="1"/>
  <c r="MF143" i="1"/>
  <c r="ME143" i="1"/>
  <c r="MD143" i="1"/>
  <c r="MC143" i="1"/>
  <c r="MB143" i="1"/>
  <c r="MA143" i="1"/>
  <c r="MI142" i="1"/>
  <c r="MH142" i="1"/>
  <c r="MF142" i="1"/>
  <c r="ME142" i="1"/>
  <c r="MD142" i="1"/>
  <c r="MC142" i="1"/>
  <c r="MB142" i="1"/>
  <c r="MA142" i="1"/>
  <c r="MI141" i="1"/>
  <c r="MH141" i="1"/>
  <c r="MG141" i="1"/>
  <c r="MF141" i="1"/>
  <c r="ME141" i="1"/>
  <c r="MD141" i="1"/>
  <c r="MC141" i="1"/>
  <c r="MB141" i="1"/>
  <c r="MA141" i="1"/>
  <c r="MI140" i="1"/>
  <c r="MH140" i="1"/>
  <c r="MG140" i="1"/>
  <c r="MF140" i="1"/>
  <c r="ME140" i="1"/>
  <c r="MD140" i="1"/>
  <c r="MC140" i="1"/>
  <c r="MB140" i="1"/>
  <c r="MA140" i="1"/>
  <c r="MI139" i="1"/>
  <c r="MH139" i="1"/>
  <c r="MG139" i="1"/>
  <c r="MF139" i="1"/>
  <c r="ME139" i="1"/>
  <c r="MD139" i="1"/>
  <c r="MC139" i="1"/>
  <c r="MB139" i="1"/>
  <c r="MA139" i="1"/>
  <c r="MI138" i="1"/>
  <c r="MH138" i="1"/>
  <c r="MG138" i="1"/>
  <c r="MF138" i="1"/>
  <c r="ME138" i="1"/>
  <c r="MD138" i="1"/>
  <c r="MC138" i="1"/>
  <c r="MB138" i="1"/>
  <c r="MA138" i="1"/>
  <c r="MI137" i="1"/>
  <c r="MH137" i="1"/>
  <c r="MG137" i="1"/>
  <c r="MF137" i="1"/>
  <c r="ME137" i="1"/>
  <c r="MD137" i="1"/>
  <c r="MC137" i="1"/>
  <c r="MB137" i="1"/>
  <c r="MA137" i="1"/>
  <c r="MI136" i="1"/>
  <c r="MH136" i="1"/>
  <c r="MG136" i="1"/>
  <c r="MF136" i="1"/>
  <c r="ME136" i="1"/>
  <c r="MD136" i="1"/>
  <c r="MC136" i="1"/>
  <c r="MB136" i="1"/>
  <c r="MA136" i="1"/>
  <c r="MI135" i="1"/>
  <c r="MH135" i="1"/>
  <c r="MG135" i="1"/>
  <c r="MF135" i="1"/>
  <c r="ME135" i="1"/>
  <c r="MD135" i="1"/>
  <c r="MC135" i="1"/>
  <c r="MB135" i="1"/>
  <c r="MA135" i="1"/>
  <c r="MI134" i="1"/>
  <c r="MH134" i="1"/>
  <c r="MG134" i="1"/>
  <c r="MF134" i="1"/>
  <c r="ME134" i="1"/>
  <c r="MD134" i="1"/>
  <c r="MC134" i="1"/>
  <c r="MB134" i="1"/>
  <c r="MA134" i="1"/>
  <c r="MI133" i="1"/>
  <c r="MH133" i="1"/>
  <c r="MG133" i="1"/>
  <c r="MF133" i="1"/>
  <c r="ME133" i="1"/>
  <c r="MD133" i="1"/>
  <c r="MC133" i="1"/>
  <c r="MB133" i="1"/>
  <c r="MA133" i="1"/>
  <c r="MI132" i="1"/>
  <c r="MH132" i="1"/>
  <c r="MG132" i="1"/>
  <c r="MF132" i="1"/>
  <c r="ME132" i="1"/>
  <c r="MD132" i="1"/>
  <c r="MC132" i="1"/>
  <c r="MB132" i="1"/>
  <c r="MA132" i="1"/>
  <c r="MI131" i="1"/>
  <c r="MH131" i="1"/>
  <c r="MG131" i="1"/>
  <c r="MF131" i="1"/>
  <c r="MD131" i="1"/>
  <c r="MC131" i="1"/>
  <c r="MB131" i="1"/>
  <c r="MA131" i="1"/>
  <c r="MI130" i="1"/>
  <c r="MH130" i="1"/>
  <c r="MG130" i="1"/>
  <c r="MF130" i="1"/>
  <c r="ME130" i="1"/>
  <c r="MD130" i="1"/>
  <c r="MC130" i="1"/>
  <c r="MB130" i="1"/>
  <c r="MA130" i="1"/>
  <c r="MI129" i="1"/>
  <c r="MH129" i="1"/>
  <c r="MG129" i="1"/>
  <c r="MF129" i="1"/>
  <c r="ME129" i="1"/>
  <c r="MD129" i="1"/>
  <c r="MC129" i="1"/>
  <c r="MB129" i="1"/>
  <c r="MA129" i="1"/>
  <c r="MI128" i="1"/>
  <c r="MH128" i="1"/>
  <c r="MG128" i="1"/>
  <c r="MF128" i="1"/>
  <c r="ME128" i="1"/>
  <c r="MD128" i="1"/>
  <c r="MC128" i="1"/>
  <c r="MB128" i="1"/>
  <c r="MA128" i="1"/>
  <c r="MI127" i="1"/>
  <c r="MG127" i="1"/>
  <c r="MF127" i="1"/>
  <c r="ME127" i="1"/>
  <c r="MD127" i="1"/>
  <c r="MC127" i="1"/>
  <c r="MB127" i="1"/>
  <c r="MA127" i="1"/>
  <c r="MI126" i="1"/>
  <c r="MH126" i="1"/>
  <c r="MG126" i="1"/>
  <c r="MF126" i="1"/>
  <c r="ME126" i="1"/>
  <c r="MD126" i="1"/>
  <c r="MC126" i="1"/>
  <c r="MB126" i="1"/>
  <c r="MA126" i="1"/>
  <c r="MI125" i="1"/>
  <c r="MH125" i="1"/>
  <c r="MG125" i="1"/>
  <c r="MF125" i="1"/>
  <c r="ME125" i="1"/>
  <c r="MD125" i="1"/>
  <c r="MC125" i="1"/>
  <c r="MB125" i="1"/>
  <c r="MA125" i="1"/>
  <c r="MI124" i="1"/>
  <c r="MH124" i="1"/>
  <c r="MG124" i="1"/>
  <c r="MF124" i="1"/>
  <c r="ME124" i="1"/>
  <c r="MD124" i="1"/>
  <c r="MC124" i="1"/>
  <c r="MB124" i="1"/>
  <c r="MA124" i="1"/>
  <c r="MI123" i="1"/>
  <c r="MH123" i="1"/>
  <c r="MG123" i="1"/>
  <c r="MF123" i="1"/>
  <c r="ME123" i="1"/>
  <c r="MD123" i="1"/>
  <c r="MC123" i="1"/>
  <c r="MA123" i="1"/>
  <c r="MI122" i="1"/>
  <c r="MH122" i="1"/>
  <c r="MG122" i="1"/>
  <c r="MF122" i="1"/>
  <c r="ME122" i="1"/>
  <c r="MD122" i="1"/>
  <c r="MC122" i="1"/>
  <c r="MB122" i="1"/>
  <c r="MA122" i="1"/>
  <c r="MI121" i="1"/>
  <c r="MH121" i="1"/>
  <c r="MG121" i="1"/>
  <c r="MF121" i="1"/>
  <c r="ME121" i="1"/>
  <c r="MD121" i="1"/>
  <c r="MC121" i="1"/>
  <c r="MB121" i="1"/>
  <c r="MA121" i="1"/>
  <c r="MI120" i="1"/>
  <c r="MH120" i="1"/>
  <c r="MG120" i="1"/>
  <c r="MF120" i="1"/>
  <c r="ME120" i="1"/>
  <c r="MD120" i="1"/>
  <c r="MC120" i="1"/>
  <c r="MB120" i="1"/>
  <c r="MA120" i="1"/>
  <c r="MI119" i="1"/>
  <c r="MH119" i="1"/>
  <c r="MG119" i="1"/>
  <c r="MF119" i="1"/>
  <c r="ME119" i="1"/>
  <c r="MD119" i="1"/>
  <c r="MC119" i="1"/>
  <c r="MB119" i="1"/>
  <c r="MA119" i="1"/>
  <c r="MI118" i="1"/>
  <c r="MH118" i="1"/>
  <c r="MG118" i="1"/>
  <c r="MF118" i="1"/>
  <c r="ME118" i="1"/>
  <c r="MD118" i="1"/>
  <c r="MC118" i="1"/>
  <c r="MB118" i="1"/>
  <c r="MA118" i="1"/>
  <c r="MI117" i="1"/>
  <c r="MH117" i="1"/>
  <c r="MG117" i="1"/>
  <c r="MF117" i="1"/>
  <c r="ME117" i="1"/>
  <c r="MD117" i="1"/>
  <c r="MC117" i="1"/>
  <c r="MB117" i="1"/>
  <c r="MA117" i="1"/>
  <c r="MI116" i="1"/>
  <c r="MH116" i="1"/>
  <c r="MG116" i="1"/>
  <c r="MF116" i="1"/>
  <c r="ME116" i="1"/>
  <c r="MD116" i="1"/>
  <c r="MC116" i="1"/>
  <c r="MB116" i="1"/>
  <c r="MA116" i="1"/>
  <c r="MI115" i="1"/>
  <c r="MH115" i="1"/>
  <c r="MG115" i="1"/>
  <c r="MF115" i="1"/>
  <c r="ME115" i="1"/>
  <c r="MD115" i="1"/>
  <c r="MC115" i="1"/>
  <c r="MB115" i="1"/>
  <c r="MA115" i="1"/>
  <c r="MI114" i="1"/>
  <c r="MH114" i="1"/>
  <c r="MG114" i="1"/>
  <c r="MF114" i="1"/>
  <c r="ME114" i="1"/>
  <c r="MD114" i="1"/>
  <c r="MC114" i="1"/>
  <c r="MB114" i="1"/>
  <c r="MA114" i="1"/>
  <c r="MI113" i="1"/>
  <c r="MH113" i="1"/>
  <c r="MG113" i="1"/>
  <c r="MF113" i="1"/>
  <c r="ME113" i="1"/>
  <c r="MD113" i="1"/>
  <c r="MC113" i="1"/>
  <c r="MB113" i="1"/>
  <c r="MA113" i="1"/>
  <c r="MI112" i="1"/>
  <c r="MH112" i="1"/>
  <c r="MG112" i="1"/>
  <c r="MF112" i="1"/>
  <c r="ME112" i="1"/>
  <c r="MD112" i="1"/>
  <c r="MC112" i="1"/>
  <c r="MB112" i="1"/>
  <c r="MA112" i="1"/>
  <c r="MI111" i="1"/>
  <c r="MH111" i="1"/>
  <c r="MG111" i="1"/>
  <c r="MF111" i="1"/>
  <c r="ME111" i="1"/>
  <c r="MD111" i="1"/>
  <c r="MC111" i="1"/>
  <c r="MB111" i="1"/>
  <c r="MA111" i="1"/>
  <c r="MI110" i="1"/>
  <c r="MH110" i="1"/>
  <c r="MG110" i="1"/>
  <c r="MF110" i="1"/>
  <c r="ME110" i="1"/>
  <c r="MD110" i="1"/>
  <c r="MC110" i="1"/>
  <c r="MB110" i="1"/>
  <c r="MA110" i="1"/>
  <c r="MI109" i="1"/>
  <c r="MH109" i="1"/>
  <c r="MG109" i="1"/>
  <c r="MF109" i="1"/>
  <c r="ME109" i="1"/>
  <c r="MD109" i="1"/>
  <c r="MC109" i="1"/>
  <c r="MB109" i="1"/>
  <c r="MA109" i="1"/>
  <c r="MI108" i="1"/>
  <c r="MH108" i="1"/>
  <c r="MG108" i="1"/>
  <c r="MF108" i="1"/>
  <c r="ME108" i="1"/>
  <c r="MD108" i="1"/>
  <c r="MC108" i="1"/>
  <c r="MB108" i="1"/>
  <c r="MA108" i="1"/>
  <c r="MI107" i="1"/>
  <c r="MH107" i="1"/>
  <c r="MG107" i="1"/>
  <c r="MF107" i="1"/>
  <c r="ME107" i="1"/>
  <c r="MD107" i="1"/>
  <c r="MC107" i="1"/>
  <c r="MB107" i="1"/>
  <c r="MA107" i="1"/>
  <c r="MI106" i="1"/>
  <c r="MH106" i="1"/>
  <c r="MG106" i="1"/>
  <c r="MF106" i="1"/>
  <c r="ME106" i="1"/>
  <c r="MD106" i="1"/>
  <c r="MC106" i="1"/>
  <c r="MB106" i="1"/>
  <c r="MA106" i="1"/>
  <c r="MI105" i="1"/>
  <c r="MH105" i="1"/>
  <c r="MG105" i="1"/>
  <c r="MF105" i="1"/>
  <c r="ME105" i="1"/>
  <c r="MD105" i="1"/>
  <c r="MC105" i="1"/>
  <c r="MB105" i="1"/>
  <c r="MA105" i="1"/>
  <c r="MI104" i="1"/>
  <c r="MH104" i="1"/>
  <c r="MG104" i="1"/>
  <c r="MF104" i="1"/>
  <c r="ME104" i="1"/>
  <c r="MD104" i="1"/>
  <c r="MC104" i="1"/>
  <c r="MB104" i="1"/>
  <c r="MA104" i="1"/>
  <c r="MI103" i="1"/>
  <c r="MH103" i="1"/>
  <c r="MG103" i="1"/>
  <c r="MF103" i="1"/>
  <c r="ME103" i="1"/>
  <c r="MD103" i="1"/>
  <c r="MC103" i="1"/>
  <c r="MB103" i="1"/>
  <c r="MA103" i="1"/>
  <c r="MI102" i="1"/>
  <c r="MH102" i="1"/>
  <c r="MG102" i="1"/>
  <c r="MF102" i="1"/>
  <c r="ME102" i="1"/>
  <c r="MD102" i="1"/>
  <c r="MC102" i="1"/>
  <c r="MB102" i="1"/>
  <c r="MA102" i="1"/>
  <c r="MI101" i="1"/>
  <c r="MH101" i="1"/>
  <c r="MG101" i="1"/>
  <c r="MF101" i="1"/>
  <c r="ME101" i="1"/>
  <c r="MD101" i="1"/>
  <c r="MC101" i="1"/>
  <c r="MB101" i="1"/>
  <c r="MA101" i="1"/>
  <c r="MI100" i="1"/>
  <c r="MH100" i="1"/>
  <c r="MG100" i="1"/>
  <c r="MF100" i="1"/>
  <c r="ME100" i="1"/>
  <c r="MD100" i="1"/>
  <c r="MC100" i="1"/>
  <c r="MB100" i="1"/>
  <c r="MA100" i="1"/>
  <c r="MI99" i="1"/>
  <c r="MH99" i="1"/>
  <c r="MG99" i="1"/>
  <c r="MF99" i="1"/>
  <c r="ME99" i="1"/>
  <c r="MD99" i="1"/>
  <c r="MC99" i="1"/>
  <c r="MB99" i="1"/>
  <c r="MA99" i="1"/>
  <c r="MI98" i="1"/>
  <c r="MH98" i="1"/>
  <c r="MG98" i="1"/>
  <c r="MF98" i="1"/>
  <c r="ME98" i="1"/>
  <c r="MD98" i="1"/>
  <c r="MC98" i="1"/>
  <c r="MB98" i="1"/>
  <c r="MA98" i="1"/>
  <c r="MI97" i="1"/>
  <c r="MH97" i="1"/>
  <c r="MG97" i="1"/>
  <c r="MF97" i="1"/>
  <c r="ME97" i="1"/>
  <c r="MD97" i="1"/>
  <c r="MC97" i="1"/>
  <c r="MB97" i="1"/>
  <c r="MA97" i="1"/>
  <c r="MI96" i="1"/>
  <c r="MH96" i="1"/>
  <c r="MG96" i="1"/>
  <c r="MF96" i="1"/>
  <c r="ME96" i="1"/>
  <c r="MD96" i="1"/>
  <c r="MC96" i="1"/>
  <c r="MB96" i="1"/>
  <c r="MA96" i="1"/>
  <c r="MI95" i="1"/>
  <c r="MH95" i="1"/>
  <c r="MG95" i="1"/>
  <c r="MF95" i="1"/>
  <c r="ME95" i="1"/>
  <c r="MD95" i="1"/>
  <c r="MC95" i="1"/>
  <c r="MB95" i="1"/>
  <c r="MA95" i="1"/>
  <c r="MI94" i="1"/>
  <c r="MH94" i="1"/>
  <c r="MG94" i="1"/>
  <c r="MF94" i="1"/>
  <c r="ME94" i="1"/>
  <c r="MD94" i="1"/>
  <c r="MC94" i="1"/>
  <c r="MB94" i="1"/>
  <c r="MA94" i="1"/>
  <c r="MI93" i="1"/>
  <c r="MH93" i="1"/>
  <c r="MG93" i="1"/>
  <c r="MF93" i="1"/>
  <c r="ME93" i="1"/>
  <c r="MD93" i="1"/>
  <c r="MC93" i="1"/>
  <c r="MB93" i="1"/>
  <c r="MA93" i="1"/>
  <c r="MI92" i="1"/>
  <c r="MH92" i="1"/>
  <c r="MF92" i="1"/>
  <c r="ME92" i="1"/>
  <c r="MD92" i="1"/>
  <c r="MC92" i="1"/>
  <c r="MB92" i="1"/>
  <c r="MA92" i="1"/>
  <c r="MI91" i="1"/>
  <c r="MH91" i="1"/>
  <c r="MG91" i="1"/>
  <c r="MF91" i="1"/>
  <c r="ME91" i="1"/>
  <c r="MD91" i="1"/>
  <c r="MC91" i="1"/>
  <c r="MB91" i="1"/>
  <c r="MA91" i="1"/>
  <c r="MI90" i="1"/>
  <c r="MH90" i="1"/>
  <c r="MG90" i="1"/>
  <c r="MF90" i="1"/>
  <c r="ME90" i="1"/>
  <c r="MD90" i="1"/>
  <c r="MC90" i="1"/>
  <c r="MB90" i="1"/>
  <c r="MA90" i="1"/>
  <c r="MI89" i="1"/>
  <c r="MH89" i="1"/>
  <c r="MG89" i="1"/>
  <c r="MF89" i="1"/>
  <c r="ME89" i="1"/>
  <c r="MD89" i="1"/>
  <c r="MC89" i="1"/>
  <c r="MB89" i="1"/>
  <c r="MA89" i="1"/>
  <c r="MI88" i="1"/>
  <c r="MH88" i="1"/>
  <c r="MG88" i="1"/>
  <c r="MF88" i="1"/>
  <c r="ME88" i="1"/>
  <c r="MD88" i="1"/>
  <c r="MC88" i="1"/>
  <c r="MB88" i="1"/>
  <c r="MA88" i="1"/>
  <c r="MI87" i="1"/>
  <c r="MH87" i="1"/>
  <c r="MG87" i="1"/>
  <c r="MF87" i="1"/>
  <c r="ME87" i="1"/>
  <c r="MD87" i="1"/>
  <c r="MC87" i="1"/>
  <c r="MB87" i="1"/>
  <c r="MA87" i="1"/>
  <c r="MI86" i="1"/>
  <c r="MH86" i="1"/>
  <c r="MG86" i="1"/>
  <c r="MF86" i="1"/>
  <c r="ME86" i="1"/>
  <c r="MD86" i="1"/>
  <c r="MC86" i="1"/>
  <c r="MB86" i="1"/>
  <c r="MA86" i="1"/>
  <c r="MI85" i="1"/>
  <c r="MH85" i="1"/>
  <c r="MG85" i="1"/>
  <c r="MF85" i="1"/>
  <c r="ME85" i="1"/>
  <c r="MD85" i="1"/>
  <c r="MC85" i="1"/>
  <c r="MB85" i="1"/>
  <c r="MA85" i="1"/>
  <c r="MI84" i="1"/>
  <c r="MH84" i="1"/>
  <c r="MG84" i="1"/>
  <c r="MF84" i="1"/>
  <c r="ME84" i="1"/>
  <c r="MD84" i="1"/>
  <c r="MC84" i="1"/>
  <c r="MB84" i="1"/>
  <c r="MA84" i="1"/>
  <c r="MI83" i="1"/>
  <c r="MH83" i="1"/>
  <c r="MG83" i="1"/>
  <c r="MF83" i="1"/>
  <c r="ME83" i="1"/>
  <c r="MD83" i="1"/>
  <c r="MC83" i="1"/>
  <c r="MB83" i="1"/>
  <c r="MA83" i="1"/>
  <c r="MI82" i="1"/>
  <c r="MH82" i="1"/>
  <c r="MG82" i="1"/>
  <c r="MF82" i="1"/>
  <c r="ME82" i="1"/>
  <c r="MD82" i="1"/>
  <c r="MC82" i="1"/>
  <c r="MB82" i="1"/>
  <c r="MA82" i="1"/>
  <c r="MI81" i="1"/>
  <c r="MH81" i="1"/>
  <c r="MG81" i="1"/>
  <c r="MF81" i="1"/>
  <c r="ME81" i="1"/>
  <c r="MD81" i="1"/>
  <c r="MC81" i="1"/>
  <c r="MB81" i="1"/>
  <c r="MA81" i="1"/>
  <c r="MI80" i="1"/>
  <c r="MH80" i="1"/>
  <c r="MG80" i="1"/>
  <c r="MF80" i="1"/>
  <c r="ME80" i="1"/>
  <c r="MD80" i="1"/>
  <c r="MC80" i="1"/>
  <c r="MB80" i="1"/>
  <c r="MA80" i="1"/>
  <c r="MI79" i="1"/>
  <c r="MH79" i="1"/>
  <c r="MG79" i="1"/>
  <c r="MF79" i="1"/>
  <c r="ME79" i="1"/>
  <c r="MD79" i="1"/>
  <c r="MC79" i="1"/>
  <c r="MB79" i="1"/>
  <c r="MA79" i="1"/>
  <c r="MI78" i="1"/>
  <c r="MH78" i="1"/>
  <c r="MG78" i="1"/>
  <c r="MF78" i="1"/>
  <c r="ME78" i="1"/>
  <c r="MD78" i="1"/>
  <c r="MC78" i="1"/>
  <c r="MB78" i="1"/>
  <c r="MA78" i="1"/>
  <c r="MI77" i="1"/>
  <c r="MH77" i="1"/>
  <c r="MG77" i="1"/>
  <c r="MF77" i="1"/>
  <c r="ME77" i="1"/>
  <c r="MD77" i="1"/>
  <c r="MC77" i="1"/>
  <c r="MB77" i="1"/>
  <c r="MA77" i="1"/>
  <c r="MI76" i="1"/>
  <c r="MH76" i="1"/>
  <c r="MG76" i="1"/>
  <c r="MF76" i="1"/>
  <c r="ME76" i="1"/>
  <c r="MD76" i="1"/>
  <c r="MC76" i="1"/>
  <c r="MB76" i="1"/>
  <c r="MA76" i="1"/>
  <c r="MI75" i="1"/>
  <c r="MH75" i="1"/>
  <c r="MG75" i="1"/>
  <c r="MF75" i="1"/>
  <c r="ME75" i="1"/>
  <c r="MD75" i="1"/>
  <c r="MC75" i="1"/>
  <c r="MB75" i="1"/>
  <c r="MA75" i="1"/>
  <c r="MI74" i="1"/>
  <c r="MH74" i="1"/>
  <c r="MG74" i="1"/>
  <c r="MF74" i="1"/>
  <c r="ME74" i="1"/>
  <c r="MD74" i="1"/>
  <c r="MC74" i="1"/>
  <c r="MB74" i="1"/>
  <c r="MA74" i="1"/>
  <c r="MI73" i="1"/>
  <c r="MH73" i="1"/>
  <c r="MG73" i="1"/>
  <c r="MF73" i="1"/>
  <c r="ME73" i="1"/>
  <c r="MD73" i="1"/>
  <c r="MC73" i="1"/>
  <c r="MB73" i="1"/>
  <c r="MA73" i="1"/>
  <c r="MI72" i="1"/>
  <c r="MH72" i="1"/>
  <c r="MG72" i="1"/>
  <c r="MF72" i="1"/>
  <c r="ME72" i="1"/>
  <c r="MD72" i="1"/>
  <c r="MC72" i="1"/>
  <c r="MB72" i="1"/>
  <c r="MA72" i="1"/>
  <c r="MI71" i="1"/>
  <c r="MH71" i="1"/>
  <c r="MG71" i="1"/>
  <c r="MF71" i="1"/>
  <c r="ME71" i="1"/>
  <c r="MD71" i="1"/>
  <c r="MC71" i="1"/>
  <c r="MB71" i="1"/>
  <c r="MA71" i="1"/>
  <c r="MI70" i="1"/>
  <c r="MH70" i="1"/>
  <c r="MG70" i="1"/>
  <c r="MF70" i="1"/>
  <c r="ME70" i="1"/>
  <c r="MD70" i="1"/>
  <c r="MC70" i="1"/>
  <c r="MB70" i="1"/>
  <c r="MA70" i="1"/>
  <c r="MI69" i="1"/>
  <c r="MH69" i="1"/>
  <c r="MG69" i="1"/>
  <c r="MF69" i="1"/>
  <c r="ME69" i="1"/>
  <c r="MD69" i="1"/>
  <c r="MC69" i="1"/>
  <c r="MB69" i="1"/>
  <c r="MA69" i="1"/>
  <c r="MI68" i="1"/>
  <c r="MH68" i="1"/>
  <c r="MF68" i="1"/>
  <c r="ME68" i="1"/>
  <c r="MD68" i="1"/>
  <c r="MC68" i="1"/>
  <c r="MB68" i="1"/>
  <c r="MA68" i="1"/>
  <c r="MI67" i="1"/>
  <c r="MH67" i="1"/>
  <c r="MG67" i="1"/>
  <c r="MF67" i="1"/>
  <c r="ME67" i="1"/>
  <c r="MD67" i="1"/>
  <c r="MC67" i="1"/>
  <c r="MB67" i="1"/>
  <c r="MA67" i="1"/>
  <c r="MI66" i="1"/>
  <c r="MH66" i="1"/>
  <c r="MG66" i="1"/>
  <c r="MF66" i="1"/>
  <c r="ME66" i="1"/>
  <c r="MD66" i="1"/>
  <c r="MC66" i="1"/>
  <c r="MB66" i="1"/>
  <c r="MA66" i="1"/>
  <c r="MI65" i="1"/>
  <c r="MH65" i="1"/>
  <c r="MG65" i="1"/>
  <c r="MF65" i="1"/>
  <c r="ME65" i="1"/>
  <c r="MD65" i="1"/>
  <c r="MC65" i="1"/>
  <c r="MB65" i="1"/>
  <c r="MA65" i="1"/>
  <c r="MI64" i="1"/>
  <c r="MH64" i="1"/>
  <c r="MG64" i="1"/>
  <c r="MF64" i="1"/>
  <c r="ME64" i="1"/>
  <c r="MD64" i="1"/>
  <c r="MC64" i="1"/>
  <c r="MB64" i="1"/>
  <c r="MA64" i="1"/>
  <c r="MI63" i="1"/>
  <c r="MH63" i="1"/>
  <c r="MG63" i="1"/>
  <c r="MF63" i="1"/>
  <c r="ME63" i="1"/>
  <c r="MD63" i="1"/>
  <c r="MC63" i="1"/>
  <c r="MB63" i="1"/>
  <c r="MA63" i="1"/>
  <c r="MI62" i="1"/>
  <c r="MH62" i="1"/>
  <c r="MG62" i="1"/>
  <c r="MF62" i="1"/>
  <c r="ME62" i="1"/>
  <c r="MD62" i="1"/>
  <c r="MC62" i="1"/>
  <c r="MB62" i="1"/>
  <c r="MA62" i="1"/>
  <c r="MI61" i="1"/>
  <c r="MH61" i="1"/>
  <c r="MG61" i="1"/>
  <c r="MF61" i="1"/>
  <c r="ME61" i="1"/>
  <c r="MD61" i="1"/>
  <c r="MC61" i="1"/>
  <c r="MB61" i="1"/>
  <c r="MA61" i="1"/>
  <c r="MI60" i="1"/>
  <c r="MH60" i="1"/>
  <c r="MG60" i="1"/>
  <c r="MF60" i="1"/>
  <c r="ME60" i="1"/>
  <c r="MD60" i="1"/>
  <c r="MC60" i="1"/>
  <c r="MB60" i="1"/>
  <c r="MA60" i="1"/>
  <c r="MI59" i="1"/>
  <c r="MH59" i="1"/>
  <c r="MG59" i="1"/>
  <c r="MF59" i="1"/>
  <c r="ME59" i="1"/>
  <c r="MD59" i="1"/>
  <c r="MC59" i="1"/>
  <c r="MB59" i="1"/>
  <c r="MA59" i="1"/>
  <c r="MI58" i="1"/>
  <c r="MH58" i="1"/>
  <c r="MG58" i="1"/>
  <c r="MF58" i="1"/>
  <c r="ME58" i="1"/>
  <c r="MD58" i="1"/>
  <c r="MC58" i="1"/>
  <c r="MB58" i="1"/>
  <c r="MA58" i="1"/>
  <c r="MI57" i="1"/>
  <c r="MH57" i="1"/>
  <c r="MG57" i="1"/>
  <c r="MF57" i="1"/>
  <c r="ME57" i="1"/>
  <c r="MD57" i="1"/>
  <c r="MC57" i="1"/>
  <c r="MB57" i="1"/>
  <c r="MA57" i="1"/>
  <c r="MI56" i="1"/>
  <c r="MH56" i="1"/>
  <c r="MG56" i="1"/>
  <c r="MF56" i="1"/>
  <c r="ME56" i="1"/>
  <c r="MD56" i="1"/>
  <c r="MC56" i="1"/>
  <c r="MB56" i="1"/>
  <c r="MA56" i="1"/>
  <c r="MI55" i="1"/>
  <c r="MH55" i="1"/>
  <c r="MG55" i="1"/>
  <c r="MF55" i="1"/>
  <c r="ME55" i="1"/>
  <c r="MD55" i="1"/>
  <c r="MC55" i="1"/>
  <c r="MB55" i="1"/>
  <c r="MA55" i="1"/>
  <c r="MI54" i="1"/>
  <c r="MH54" i="1"/>
  <c r="MG54" i="1"/>
  <c r="MF54" i="1"/>
  <c r="ME54" i="1"/>
  <c r="MD54" i="1"/>
  <c r="MC54" i="1"/>
  <c r="MB54" i="1"/>
  <c r="MA54" i="1"/>
  <c r="MI53" i="1"/>
  <c r="MH53" i="1"/>
  <c r="MG53" i="1"/>
  <c r="MF53" i="1"/>
  <c r="ME53" i="1"/>
  <c r="MD53" i="1"/>
  <c r="MC53" i="1"/>
  <c r="MB53" i="1"/>
  <c r="MA53" i="1"/>
  <c r="MI52" i="1"/>
  <c r="MH52" i="1"/>
  <c r="MG52" i="1"/>
  <c r="MF52" i="1"/>
  <c r="ME52" i="1"/>
  <c r="MD52" i="1"/>
  <c r="MC52" i="1"/>
  <c r="MB52" i="1"/>
  <c r="MA52" i="1"/>
  <c r="MI51" i="1"/>
  <c r="MH51" i="1"/>
  <c r="MG51" i="1"/>
  <c r="MF51" i="1"/>
  <c r="ME51" i="1"/>
  <c r="MD51" i="1"/>
  <c r="MC51" i="1"/>
  <c r="MB51" i="1"/>
  <c r="MA51" i="1"/>
  <c r="MI50" i="1"/>
  <c r="MH50" i="1"/>
  <c r="MG50" i="1"/>
  <c r="MF50" i="1"/>
  <c r="ME50" i="1"/>
  <c r="MD50" i="1"/>
  <c r="MC50" i="1"/>
  <c r="MB50" i="1"/>
  <c r="MA50" i="1"/>
  <c r="MI49" i="1"/>
  <c r="MH49" i="1"/>
  <c r="MG49" i="1"/>
  <c r="MF49" i="1"/>
  <c r="ME49" i="1"/>
  <c r="MD49" i="1"/>
  <c r="MC49" i="1"/>
  <c r="MB49" i="1"/>
  <c r="MA49" i="1"/>
  <c r="MI48" i="1"/>
  <c r="MH48" i="1"/>
  <c r="MG48" i="1"/>
  <c r="MF48" i="1"/>
  <c r="ME48" i="1"/>
  <c r="MD48" i="1"/>
  <c r="MC48" i="1"/>
  <c r="MB48" i="1"/>
  <c r="MA48" i="1"/>
  <c r="MI47" i="1"/>
  <c r="MH47" i="1"/>
  <c r="MG47" i="1"/>
  <c r="MF47" i="1"/>
  <c r="ME47" i="1"/>
  <c r="MD47" i="1"/>
  <c r="MC47" i="1"/>
  <c r="MB47" i="1"/>
  <c r="MA47" i="1"/>
  <c r="MI46" i="1"/>
  <c r="MH46" i="1"/>
  <c r="MG46" i="1"/>
  <c r="MF46" i="1"/>
  <c r="ME46" i="1"/>
  <c r="MD46" i="1"/>
  <c r="MC46" i="1"/>
  <c r="MB46" i="1"/>
  <c r="MA46" i="1"/>
  <c r="MI45" i="1"/>
  <c r="MH45" i="1"/>
  <c r="MG45" i="1"/>
  <c r="MF45" i="1"/>
  <c r="ME45" i="1"/>
  <c r="MD45" i="1"/>
  <c r="MC45" i="1"/>
  <c r="MB45" i="1"/>
  <c r="MA45" i="1"/>
  <c r="MI44" i="1"/>
  <c r="MH44" i="1"/>
  <c r="MG44" i="1"/>
  <c r="MF44" i="1"/>
  <c r="ME44" i="1"/>
  <c r="MD44" i="1"/>
  <c r="MC44" i="1"/>
  <c r="MB44" i="1"/>
  <c r="MA44" i="1"/>
  <c r="MI43" i="1"/>
  <c r="MH43" i="1"/>
  <c r="MG43" i="1"/>
  <c r="MF43" i="1"/>
  <c r="ME43" i="1"/>
  <c r="MD43" i="1"/>
  <c r="MC43" i="1"/>
  <c r="MB43" i="1"/>
  <c r="MA43" i="1"/>
  <c r="MI42" i="1"/>
  <c r="MH42" i="1"/>
  <c r="MG42" i="1"/>
  <c r="MF42" i="1"/>
  <c r="ME42" i="1"/>
  <c r="MD42" i="1"/>
  <c r="MC42" i="1"/>
  <c r="MB42" i="1"/>
  <c r="MA42" i="1"/>
  <c r="MH41" i="1"/>
  <c r="MG41" i="1"/>
  <c r="MF41" i="1"/>
  <c r="ME41" i="1"/>
  <c r="MD41" i="1"/>
  <c r="MC41" i="1"/>
  <c r="MB41" i="1"/>
  <c r="MA41" i="1"/>
  <c r="MI40" i="1"/>
  <c r="MH40" i="1"/>
  <c r="MG40" i="1"/>
  <c r="MF40" i="1"/>
  <c r="ME40" i="1"/>
  <c r="MD40" i="1"/>
  <c r="MC40" i="1"/>
  <c r="MB40" i="1"/>
  <c r="MA40" i="1"/>
  <c r="MI39" i="1"/>
  <c r="MH39" i="1"/>
  <c r="MG39" i="1"/>
  <c r="MF39" i="1"/>
  <c r="ME39" i="1"/>
  <c r="MD39" i="1"/>
  <c r="MC39" i="1"/>
  <c r="MB39" i="1"/>
  <c r="MA39" i="1"/>
  <c r="MI38" i="1"/>
  <c r="MH38" i="1"/>
  <c r="MG38" i="1"/>
  <c r="MF38" i="1"/>
  <c r="ME38" i="1"/>
  <c r="MD38" i="1"/>
  <c r="MC38" i="1"/>
  <c r="MB38" i="1"/>
  <c r="MA38" i="1"/>
  <c r="MI37" i="1"/>
  <c r="MH37" i="1"/>
  <c r="MG37" i="1"/>
  <c r="MF37" i="1"/>
  <c r="ME37" i="1"/>
  <c r="MD37" i="1"/>
  <c r="MC37" i="1"/>
  <c r="MB37" i="1"/>
  <c r="MA37" i="1"/>
  <c r="MI36" i="1"/>
  <c r="MH36" i="1"/>
  <c r="MG36" i="1"/>
  <c r="MF36" i="1"/>
  <c r="ME36" i="1"/>
  <c r="MD36" i="1"/>
  <c r="MC36" i="1"/>
  <c r="MB36" i="1"/>
  <c r="MA36" i="1"/>
  <c r="MI35" i="1"/>
  <c r="MH35" i="1"/>
  <c r="MG35" i="1"/>
  <c r="MF35" i="1"/>
  <c r="ME35" i="1"/>
  <c r="MD35" i="1"/>
  <c r="MC35" i="1"/>
  <c r="MB35" i="1"/>
  <c r="MA35" i="1"/>
  <c r="MI34" i="1"/>
  <c r="MH34" i="1"/>
  <c r="MG34" i="1"/>
  <c r="MF34" i="1"/>
  <c r="ME34" i="1"/>
  <c r="MD34" i="1"/>
  <c r="MC34" i="1"/>
  <c r="MB34" i="1"/>
  <c r="MA34" i="1"/>
  <c r="MI33" i="1"/>
  <c r="MH33" i="1"/>
  <c r="MG33" i="1"/>
  <c r="MF33" i="1"/>
  <c r="ME33" i="1"/>
  <c r="MD33" i="1"/>
  <c r="MC33" i="1"/>
  <c r="MB33" i="1"/>
  <c r="MA33" i="1"/>
  <c r="MI32" i="1"/>
  <c r="MH32" i="1"/>
  <c r="MG32" i="1"/>
  <c r="MF32" i="1"/>
  <c r="ME32" i="1"/>
  <c r="MD32" i="1"/>
  <c r="MC32" i="1"/>
  <c r="MB32" i="1"/>
  <c r="MA32" i="1"/>
  <c r="MI31" i="1"/>
  <c r="MH31" i="1"/>
  <c r="MG31" i="1"/>
  <c r="MF31" i="1"/>
  <c r="ME31" i="1"/>
  <c r="MD31" i="1"/>
  <c r="MC31" i="1"/>
  <c r="MB31" i="1"/>
  <c r="MA31" i="1"/>
  <c r="MI30" i="1"/>
  <c r="MH30" i="1"/>
  <c r="MG30" i="1"/>
  <c r="MF30" i="1"/>
  <c r="ME30" i="1"/>
  <c r="MD30" i="1"/>
  <c r="MC30" i="1"/>
  <c r="MB30" i="1"/>
  <c r="MA30" i="1"/>
  <c r="MI29" i="1"/>
  <c r="MH29" i="1"/>
  <c r="MG29" i="1"/>
  <c r="MF29" i="1"/>
  <c r="ME29" i="1"/>
  <c r="MD29" i="1"/>
  <c r="MC29" i="1"/>
  <c r="MB29" i="1"/>
  <c r="MA29" i="1"/>
  <c r="MI28" i="1"/>
  <c r="MH28" i="1"/>
  <c r="MG28" i="1"/>
  <c r="MF28" i="1"/>
  <c r="ME28" i="1"/>
  <c r="MD28" i="1"/>
  <c r="MC28" i="1"/>
  <c r="MB28" i="1"/>
  <c r="MA28" i="1"/>
  <c r="MI27" i="1"/>
  <c r="MH27" i="1"/>
  <c r="MG27" i="1"/>
  <c r="MF27" i="1"/>
  <c r="ME27" i="1"/>
  <c r="MD27" i="1"/>
  <c r="MC27" i="1"/>
  <c r="MB27" i="1"/>
  <c r="MA27" i="1"/>
  <c r="MI26" i="1"/>
  <c r="MH26" i="1"/>
  <c r="MG26" i="1"/>
  <c r="MF26" i="1"/>
  <c r="ME26" i="1"/>
  <c r="MD26" i="1"/>
  <c r="MC26" i="1"/>
  <c r="MB26" i="1"/>
  <c r="MA26" i="1"/>
  <c r="MI25" i="1"/>
  <c r="MH25" i="1"/>
  <c r="MG25" i="1"/>
  <c r="MF25" i="1"/>
  <c r="ME25" i="1"/>
  <c r="MD25" i="1"/>
  <c r="MC25" i="1"/>
  <c r="MB25" i="1"/>
  <c r="MA25" i="1"/>
  <c r="MI24" i="1"/>
  <c r="MH24" i="1"/>
  <c r="MG24" i="1"/>
  <c r="MF24" i="1"/>
  <c r="ME24" i="1"/>
  <c r="MD24" i="1"/>
  <c r="MC24" i="1"/>
  <c r="MB24" i="1"/>
  <c r="MA24" i="1"/>
  <c r="MI23" i="1"/>
  <c r="MH23" i="1"/>
  <c r="MG23" i="1"/>
  <c r="MF23" i="1"/>
  <c r="ME23" i="1"/>
  <c r="MD23" i="1"/>
  <c r="MC23" i="1"/>
  <c r="MB23" i="1"/>
  <c r="MA23" i="1"/>
  <c r="MI22" i="1"/>
  <c r="MH22" i="1"/>
  <c r="MG22" i="1"/>
  <c r="MF22" i="1"/>
  <c r="ME22" i="1"/>
  <c r="MD22" i="1"/>
  <c r="MC22" i="1"/>
  <c r="MB22" i="1"/>
  <c r="MA22" i="1"/>
  <c r="MI21" i="1"/>
  <c r="MH21" i="1"/>
  <c r="MG21" i="1"/>
  <c r="MF21" i="1"/>
  <c r="ME21" i="1"/>
  <c r="MD21" i="1"/>
  <c r="MC21" i="1"/>
  <c r="MB21" i="1"/>
  <c r="MA21" i="1"/>
  <c r="MI20" i="1"/>
  <c r="MH20" i="1"/>
  <c r="MG20" i="1"/>
  <c r="MF20" i="1"/>
  <c r="ME20" i="1"/>
  <c r="MD20" i="1"/>
  <c r="MC20" i="1"/>
  <c r="MB20" i="1"/>
  <c r="MA20" i="1"/>
  <c r="MI19" i="1"/>
  <c r="MH19" i="1"/>
  <c r="MG19" i="1"/>
  <c r="MF19" i="1"/>
  <c r="ME19" i="1"/>
  <c r="MD19" i="1"/>
  <c r="MC19" i="1"/>
  <c r="MB19" i="1"/>
  <c r="MA19" i="1"/>
  <c r="MI18" i="1"/>
  <c r="MH18" i="1"/>
  <c r="MG18" i="1"/>
  <c r="MF18" i="1"/>
  <c r="ME18" i="1"/>
  <c r="MD18" i="1"/>
  <c r="MC18" i="1"/>
  <c r="MB18" i="1"/>
  <c r="MA18" i="1"/>
  <c r="MI17" i="1"/>
  <c r="MH17" i="1"/>
  <c r="MG17" i="1"/>
  <c r="MF17" i="1"/>
  <c r="ME17" i="1"/>
  <c r="MD17" i="1"/>
  <c r="MC17" i="1"/>
  <c r="MB17" i="1"/>
  <c r="MA17" i="1"/>
  <c r="MI16" i="1"/>
  <c r="MH16" i="1"/>
  <c r="MG16" i="1"/>
  <c r="MF16" i="1"/>
  <c r="ME16" i="1"/>
  <c r="MD16" i="1"/>
  <c r="MC16" i="1"/>
  <c r="MB16" i="1"/>
  <c r="MA16" i="1"/>
  <c r="MI15" i="1"/>
  <c r="MH15" i="1"/>
  <c r="MG15" i="1"/>
  <c r="MF15" i="1"/>
  <c r="ME15" i="1"/>
  <c r="MD15" i="1"/>
  <c r="MC15" i="1"/>
  <c r="MB15" i="1"/>
  <c r="MA15" i="1"/>
  <c r="MI14" i="1"/>
  <c r="MH14" i="1"/>
  <c r="MG14" i="1"/>
  <c r="MF14" i="1"/>
  <c r="ME14" i="1"/>
  <c r="MD14" i="1"/>
  <c r="MC14" i="1"/>
  <c r="MB14" i="1"/>
  <c r="MA14" i="1"/>
  <c r="MI13" i="1"/>
  <c r="MH13" i="1"/>
  <c r="MG13" i="1"/>
  <c r="MF13" i="1"/>
  <c r="ME13" i="1"/>
  <c r="MD13" i="1"/>
  <c r="MC13" i="1"/>
  <c r="MB13" i="1"/>
  <c r="MA13" i="1"/>
  <c r="MI12" i="1"/>
  <c r="MH12" i="1"/>
  <c r="MG12" i="1"/>
  <c r="MF12" i="1"/>
  <c r="ME12" i="1"/>
  <c r="MD12" i="1"/>
  <c r="MC12" i="1"/>
  <c r="MB12" i="1"/>
  <c r="MA12" i="1"/>
  <c r="MI11" i="1"/>
  <c r="MH11" i="1"/>
  <c r="MG11" i="1"/>
  <c r="MF11" i="1"/>
  <c r="ME11" i="1"/>
  <c r="MD11" i="1"/>
  <c r="MC11" i="1"/>
  <c r="MB11" i="1"/>
  <c r="MA11" i="1"/>
  <c r="MI10" i="1"/>
  <c r="MH10" i="1"/>
  <c r="MG10" i="1"/>
  <c r="MF10" i="1"/>
  <c r="ME10" i="1"/>
  <c r="MD10" i="1"/>
  <c r="MC10" i="1"/>
  <c r="MB10" i="1"/>
  <c r="MA10" i="1"/>
  <c r="MI9" i="1"/>
  <c r="MH9" i="1"/>
  <c r="MG9" i="1"/>
  <c r="MF9" i="1"/>
  <c r="ME9" i="1"/>
  <c r="MD9" i="1"/>
  <c r="MC9" i="1"/>
  <c r="MB9" i="1"/>
  <c r="MA9" i="1"/>
  <c r="MI8" i="1"/>
  <c r="MH8" i="1"/>
  <c r="MG8" i="1"/>
  <c r="MF8" i="1"/>
  <c r="ME8" i="1"/>
  <c r="MD8" i="1"/>
  <c r="MC8" i="1"/>
  <c r="MB8" i="1"/>
  <c r="MA8" i="1"/>
  <c r="MI7" i="1"/>
  <c r="MH7" i="1"/>
  <c r="MG7" i="1"/>
  <c r="MF7" i="1"/>
  <c r="ME7" i="1"/>
  <c r="MD7" i="1"/>
  <c r="MC7" i="1"/>
  <c r="MB7" i="1"/>
  <c r="MA7" i="1"/>
  <c r="MI6" i="1"/>
  <c r="MH6" i="1"/>
  <c r="MG6" i="1"/>
  <c r="MF6" i="1"/>
  <c r="ME6" i="1"/>
  <c r="MD6" i="1"/>
  <c r="MC6" i="1"/>
  <c r="MB6" i="1"/>
  <c r="MA6" i="1"/>
  <c r="MI5" i="1"/>
  <c r="MH5" i="1"/>
  <c r="MG5" i="1"/>
  <c r="MF5" i="1"/>
  <c r="ME5" i="1"/>
  <c r="MD5" i="1"/>
  <c r="MC5" i="1"/>
  <c r="MB5" i="1"/>
  <c r="MA5" i="1"/>
  <c r="MI4" i="1"/>
  <c r="MH4" i="1"/>
  <c r="MG4" i="1"/>
  <c r="MF4" i="1"/>
  <c r="ME4" i="1"/>
  <c r="MD4" i="1"/>
  <c r="MC4" i="1"/>
  <c r="MB4" i="1"/>
  <c r="MA4" i="1"/>
  <c r="MI3" i="1"/>
  <c r="MH3" i="1"/>
  <c r="MG3" i="1"/>
  <c r="MF3" i="1"/>
  <c r="ME3" i="1"/>
  <c r="MD3" i="1"/>
  <c r="MC3" i="1"/>
  <c r="MB3" i="1"/>
  <c r="MA3" i="1"/>
  <c r="MI2" i="1"/>
  <c r="MH2" i="1"/>
  <c r="MG2" i="1"/>
  <c r="MF2" i="1"/>
  <c r="ME2" i="1"/>
  <c r="MD2" i="1"/>
  <c r="MC2" i="1"/>
  <c r="MB2" i="1"/>
  <c r="MA2" i="1"/>
  <c r="MI1" i="1"/>
  <c r="MH1" i="1"/>
  <c r="MG1" i="1"/>
  <c r="MF1" i="1"/>
  <c r="ME1" i="1"/>
  <c r="MD1" i="1"/>
  <c r="MC1" i="1"/>
  <c r="MB1" i="1"/>
  <c r="MA1" i="1"/>
  <c r="LZ432" i="1"/>
  <c r="LY432" i="1"/>
  <c r="LX432" i="1"/>
  <c r="LW432" i="1"/>
  <c r="LV432" i="1"/>
  <c r="LU432" i="1"/>
  <c r="LT432" i="1"/>
  <c r="LS432" i="1"/>
  <c r="LZ431" i="1"/>
  <c r="LY431" i="1"/>
  <c r="LX431" i="1"/>
  <c r="LW431" i="1"/>
  <c r="LV431" i="1"/>
  <c r="LU431" i="1"/>
  <c r="LT431" i="1"/>
  <c r="LS431" i="1"/>
  <c r="LZ430" i="1"/>
  <c r="LY430" i="1"/>
  <c r="LX430" i="1"/>
  <c r="LW430" i="1"/>
  <c r="LV430" i="1"/>
  <c r="LU430" i="1"/>
  <c r="LT430" i="1"/>
  <c r="LS430" i="1"/>
  <c r="LZ429" i="1"/>
  <c r="LY429" i="1"/>
  <c r="LX429" i="1"/>
  <c r="LW429" i="1"/>
  <c r="LV429" i="1"/>
  <c r="LU429" i="1"/>
  <c r="LT429" i="1"/>
  <c r="LS429" i="1"/>
  <c r="LZ428" i="1"/>
  <c r="LY428" i="1"/>
  <c r="LX428" i="1"/>
  <c r="LW428" i="1"/>
  <c r="LV428" i="1"/>
  <c r="LU428" i="1"/>
  <c r="LT428" i="1"/>
  <c r="LS428" i="1"/>
  <c r="LZ427" i="1"/>
  <c r="LY427" i="1"/>
  <c r="LX427" i="1"/>
  <c r="LW427" i="1"/>
  <c r="LV427" i="1"/>
  <c r="LU427" i="1"/>
  <c r="LT427" i="1"/>
  <c r="LS427" i="1"/>
  <c r="LZ426" i="1"/>
  <c r="LY426" i="1"/>
  <c r="LX426" i="1"/>
  <c r="LW426" i="1"/>
  <c r="LV426" i="1"/>
  <c r="LU426" i="1"/>
  <c r="LT426" i="1"/>
  <c r="LS426" i="1"/>
  <c r="LZ425" i="1"/>
  <c r="LY425" i="1"/>
  <c r="LX425" i="1"/>
  <c r="LW425" i="1"/>
  <c r="LV425" i="1"/>
  <c r="LU425" i="1"/>
  <c r="LT425" i="1"/>
  <c r="LS425" i="1"/>
  <c r="LZ424" i="1"/>
  <c r="LY424" i="1"/>
  <c r="LX424" i="1"/>
  <c r="LW424" i="1"/>
  <c r="LV424" i="1"/>
  <c r="LU424" i="1"/>
  <c r="LT424" i="1"/>
  <c r="LS424" i="1"/>
  <c r="LZ423" i="1"/>
  <c r="LY423" i="1"/>
  <c r="LX423" i="1"/>
  <c r="LW423" i="1"/>
  <c r="LV423" i="1"/>
  <c r="LU423" i="1"/>
  <c r="LT423" i="1"/>
  <c r="LS423" i="1"/>
  <c r="LZ422" i="1"/>
  <c r="LY422" i="1"/>
  <c r="LX422" i="1"/>
  <c r="LW422" i="1"/>
  <c r="LV422" i="1"/>
  <c r="LU422" i="1"/>
  <c r="LT422" i="1"/>
  <c r="LS422" i="1"/>
  <c r="LZ421" i="1"/>
  <c r="LY421" i="1"/>
  <c r="LX421" i="1"/>
  <c r="LW421" i="1"/>
  <c r="LV421" i="1"/>
  <c r="LU421" i="1"/>
  <c r="LT421" i="1"/>
  <c r="LS421" i="1"/>
  <c r="LZ420" i="1"/>
  <c r="LY420" i="1"/>
  <c r="LX420" i="1"/>
  <c r="LW420" i="1"/>
  <c r="LV420" i="1"/>
  <c r="LU420" i="1"/>
  <c r="LT420" i="1"/>
  <c r="LS420" i="1"/>
  <c r="LZ419" i="1"/>
  <c r="LY419" i="1"/>
  <c r="LX419" i="1"/>
  <c r="LW419" i="1"/>
  <c r="LV419" i="1"/>
  <c r="LU419" i="1"/>
  <c r="LT419" i="1"/>
  <c r="LS419" i="1"/>
  <c r="LZ418" i="1"/>
  <c r="LY418" i="1"/>
  <c r="LX418" i="1"/>
  <c r="LW418" i="1"/>
  <c r="LV418" i="1"/>
  <c r="LU418" i="1"/>
  <c r="LT418" i="1"/>
  <c r="LS418" i="1"/>
  <c r="LZ417" i="1"/>
  <c r="LY417" i="1"/>
  <c r="LX417" i="1"/>
  <c r="LW417" i="1"/>
  <c r="LV417" i="1"/>
  <c r="LU417" i="1"/>
  <c r="LT417" i="1"/>
  <c r="LS417" i="1"/>
  <c r="LZ416" i="1"/>
  <c r="LY416" i="1"/>
  <c r="LX416" i="1"/>
  <c r="LW416" i="1"/>
  <c r="LV416" i="1"/>
  <c r="LU416" i="1"/>
  <c r="LT416" i="1"/>
  <c r="LS416" i="1"/>
  <c r="LZ415" i="1"/>
  <c r="LY415" i="1"/>
  <c r="LX415" i="1"/>
  <c r="LW415" i="1"/>
  <c r="LV415" i="1"/>
  <c r="LU415" i="1"/>
  <c r="LT415" i="1"/>
  <c r="LS415" i="1"/>
  <c r="LZ414" i="1"/>
  <c r="LY414" i="1"/>
  <c r="LX414" i="1"/>
  <c r="LW414" i="1"/>
  <c r="LV414" i="1"/>
  <c r="LU414" i="1"/>
  <c r="LT414" i="1"/>
  <c r="LS414" i="1"/>
  <c r="LZ413" i="1"/>
  <c r="LY413" i="1"/>
  <c r="LX413" i="1"/>
  <c r="LW413" i="1"/>
  <c r="LV413" i="1"/>
  <c r="LU413" i="1"/>
  <c r="LT413" i="1"/>
  <c r="LS413" i="1"/>
  <c r="LZ412" i="1"/>
  <c r="LY412" i="1"/>
  <c r="LX412" i="1"/>
  <c r="LW412" i="1"/>
  <c r="LV412" i="1"/>
  <c r="LU412" i="1"/>
  <c r="LT412" i="1"/>
  <c r="LS412" i="1"/>
  <c r="LZ411" i="1"/>
  <c r="LY411" i="1"/>
  <c r="LX411" i="1"/>
  <c r="LW411" i="1"/>
  <c r="LV411" i="1"/>
  <c r="LU411" i="1"/>
  <c r="LT411" i="1"/>
  <c r="LS411" i="1"/>
  <c r="LZ410" i="1"/>
  <c r="LY410" i="1"/>
  <c r="LX410" i="1"/>
  <c r="LW410" i="1"/>
  <c r="LV410" i="1"/>
  <c r="LU410" i="1"/>
  <c r="LT410" i="1"/>
  <c r="LS410" i="1"/>
  <c r="LZ409" i="1"/>
  <c r="LY409" i="1"/>
  <c r="LX409" i="1"/>
  <c r="LW409" i="1"/>
  <c r="LV409" i="1"/>
  <c r="LU409" i="1"/>
  <c r="LT409" i="1"/>
  <c r="LS409" i="1"/>
  <c r="LZ408" i="1"/>
  <c r="LY408" i="1"/>
  <c r="LX408" i="1"/>
  <c r="LW408" i="1"/>
  <c r="LV408" i="1"/>
  <c r="LU408" i="1"/>
  <c r="LT408" i="1"/>
  <c r="LS408" i="1"/>
  <c r="LZ407" i="1"/>
  <c r="LY407" i="1"/>
  <c r="LX407" i="1"/>
  <c r="LW407" i="1"/>
  <c r="LV407" i="1"/>
  <c r="LU407" i="1"/>
  <c r="LT407" i="1"/>
  <c r="LS407" i="1"/>
  <c r="LZ406" i="1"/>
  <c r="LY406" i="1"/>
  <c r="LX406" i="1"/>
  <c r="LW406" i="1"/>
  <c r="LV406" i="1"/>
  <c r="LU406" i="1"/>
  <c r="LT406" i="1"/>
  <c r="LS406" i="1"/>
  <c r="LZ405" i="1"/>
  <c r="LY405" i="1"/>
  <c r="LX405" i="1"/>
  <c r="LW405" i="1"/>
  <c r="LV405" i="1"/>
  <c r="LU405" i="1"/>
  <c r="LT405" i="1"/>
  <c r="LS405" i="1"/>
  <c r="LZ404" i="1"/>
  <c r="LY404" i="1"/>
  <c r="LX404" i="1"/>
  <c r="LW404" i="1"/>
  <c r="LV404" i="1"/>
  <c r="LU404" i="1"/>
  <c r="LT404" i="1"/>
  <c r="LS404" i="1"/>
  <c r="LZ403" i="1"/>
  <c r="LY403" i="1"/>
  <c r="LX403" i="1"/>
  <c r="LW403" i="1"/>
  <c r="LV403" i="1"/>
  <c r="LU403" i="1"/>
  <c r="LT403" i="1"/>
  <c r="LS403" i="1"/>
  <c r="LZ402" i="1"/>
  <c r="LY402" i="1"/>
  <c r="LX402" i="1"/>
  <c r="LW402" i="1"/>
  <c r="LV402" i="1"/>
  <c r="LU402" i="1"/>
  <c r="LT402" i="1"/>
  <c r="LS402" i="1"/>
  <c r="LZ401" i="1"/>
  <c r="LY401" i="1"/>
  <c r="LX401" i="1"/>
  <c r="LW401" i="1"/>
  <c r="LV401" i="1"/>
  <c r="LU401" i="1"/>
  <c r="LT401" i="1"/>
  <c r="LS401" i="1"/>
  <c r="LZ400" i="1"/>
  <c r="LY400" i="1"/>
  <c r="LX400" i="1"/>
  <c r="LW400" i="1"/>
  <c r="LV400" i="1"/>
  <c r="LU400" i="1"/>
  <c r="LT400" i="1"/>
  <c r="LS400" i="1"/>
  <c r="LZ399" i="1"/>
  <c r="LY399" i="1"/>
  <c r="LX399" i="1"/>
  <c r="LW399" i="1"/>
  <c r="LV399" i="1"/>
  <c r="LU399" i="1"/>
  <c r="LT399" i="1"/>
  <c r="LS399" i="1"/>
  <c r="LZ398" i="1"/>
  <c r="LY398" i="1"/>
  <c r="LX398" i="1"/>
  <c r="LW398" i="1"/>
  <c r="LV398" i="1"/>
  <c r="LU398" i="1"/>
  <c r="LT398" i="1"/>
  <c r="LS398" i="1"/>
  <c r="LZ397" i="1"/>
  <c r="LY397" i="1"/>
  <c r="LX397" i="1"/>
  <c r="LW397" i="1"/>
  <c r="LV397" i="1"/>
  <c r="LU397" i="1"/>
  <c r="LT397" i="1"/>
  <c r="LS397" i="1"/>
  <c r="LZ396" i="1"/>
  <c r="LY396" i="1"/>
  <c r="LX396" i="1"/>
  <c r="LW396" i="1"/>
  <c r="LV396" i="1"/>
  <c r="LU396" i="1"/>
  <c r="LT396" i="1"/>
  <c r="LS396" i="1"/>
  <c r="LZ395" i="1"/>
  <c r="LY395" i="1"/>
  <c r="LX395" i="1"/>
  <c r="LW395" i="1"/>
  <c r="LV395" i="1"/>
  <c r="LU395" i="1"/>
  <c r="LT395" i="1"/>
  <c r="LS395" i="1"/>
  <c r="LZ394" i="1"/>
  <c r="LY394" i="1"/>
  <c r="LX394" i="1"/>
  <c r="LW394" i="1"/>
  <c r="LV394" i="1"/>
  <c r="LU394" i="1"/>
  <c r="LT394" i="1"/>
  <c r="LS394" i="1"/>
  <c r="LZ393" i="1"/>
  <c r="LY393" i="1"/>
  <c r="LX393" i="1"/>
  <c r="LW393" i="1"/>
  <c r="LV393" i="1"/>
  <c r="LU393" i="1"/>
  <c r="LT393" i="1"/>
  <c r="LS393" i="1"/>
  <c r="LZ392" i="1"/>
  <c r="LY392" i="1"/>
  <c r="LX392" i="1"/>
  <c r="LW392" i="1"/>
  <c r="LV392" i="1"/>
  <c r="LU392" i="1"/>
  <c r="LT392" i="1"/>
  <c r="LS392" i="1"/>
  <c r="LZ391" i="1"/>
  <c r="LY391" i="1"/>
  <c r="LX391" i="1"/>
  <c r="LW391" i="1"/>
  <c r="LV391" i="1"/>
  <c r="LU391" i="1"/>
  <c r="LT391" i="1"/>
  <c r="LS391" i="1"/>
  <c r="LZ390" i="1"/>
  <c r="LY390" i="1"/>
  <c r="LX390" i="1"/>
  <c r="LW390" i="1"/>
  <c r="LV390" i="1"/>
  <c r="LU390" i="1"/>
  <c r="LT390" i="1"/>
  <c r="LS390" i="1"/>
  <c r="LZ389" i="1"/>
  <c r="LY389" i="1"/>
  <c r="LX389" i="1"/>
  <c r="LW389" i="1"/>
  <c r="LV389" i="1"/>
  <c r="LU389" i="1"/>
  <c r="LT389" i="1"/>
  <c r="LS389" i="1"/>
  <c r="LZ388" i="1"/>
  <c r="LY388" i="1"/>
  <c r="LX388" i="1"/>
  <c r="LW388" i="1"/>
  <c r="LV388" i="1"/>
  <c r="LU388" i="1"/>
  <c r="LT388" i="1"/>
  <c r="LS388" i="1"/>
  <c r="LZ387" i="1"/>
  <c r="LY387" i="1"/>
  <c r="LX387" i="1"/>
  <c r="LW387" i="1"/>
  <c r="LV387" i="1"/>
  <c r="LU387" i="1"/>
  <c r="LT387" i="1"/>
  <c r="LS387" i="1"/>
  <c r="LZ386" i="1"/>
  <c r="LY386" i="1"/>
  <c r="LX386" i="1"/>
  <c r="LW386" i="1"/>
  <c r="LV386" i="1"/>
  <c r="LU386" i="1"/>
  <c r="LT386" i="1"/>
  <c r="LS386" i="1"/>
  <c r="LZ385" i="1"/>
  <c r="LY385" i="1"/>
  <c r="LX385" i="1"/>
  <c r="LW385" i="1"/>
  <c r="LV385" i="1"/>
  <c r="LU385" i="1"/>
  <c r="LT385" i="1"/>
  <c r="LS385" i="1"/>
  <c r="LZ384" i="1"/>
  <c r="LY384" i="1"/>
  <c r="LX384" i="1"/>
  <c r="LW384" i="1"/>
  <c r="LV384" i="1"/>
  <c r="LU384" i="1"/>
  <c r="LT384" i="1"/>
  <c r="LS384" i="1"/>
  <c r="LZ383" i="1"/>
  <c r="LY383" i="1"/>
  <c r="LX383" i="1"/>
  <c r="LW383" i="1"/>
  <c r="LV383" i="1"/>
  <c r="LU383" i="1"/>
  <c r="LT383" i="1"/>
  <c r="LS383" i="1"/>
  <c r="LZ382" i="1"/>
  <c r="LY382" i="1"/>
  <c r="LX382" i="1"/>
  <c r="LW382" i="1"/>
  <c r="LV382" i="1"/>
  <c r="LU382" i="1"/>
  <c r="LT382" i="1"/>
  <c r="LS382" i="1"/>
  <c r="LZ381" i="1"/>
  <c r="LY381" i="1"/>
  <c r="LX381" i="1"/>
  <c r="LW381" i="1"/>
  <c r="LV381" i="1"/>
  <c r="LU381" i="1"/>
  <c r="LT381" i="1"/>
  <c r="LS381" i="1"/>
  <c r="LZ380" i="1"/>
  <c r="LY380" i="1"/>
  <c r="LX380" i="1"/>
  <c r="LW380" i="1"/>
  <c r="LV380" i="1"/>
  <c r="LU380" i="1"/>
  <c r="LT380" i="1"/>
  <c r="LS380" i="1"/>
  <c r="LZ379" i="1"/>
  <c r="LY379" i="1"/>
  <c r="LX379" i="1"/>
  <c r="LW379" i="1"/>
  <c r="LV379" i="1"/>
  <c r="LU379" i="1"/>
  <c r="LT379" i="1"/>
  <c r="LS379" i="1"/>
  <c r="LZ378" i="1"/>
  <c r="LY378" i="1"/>
  <c r="LX378" i="1"/>
  <c r="LW378" i="1"/>
  <c r="LV378" i="1"/>
  <c r="LU378" i="1"/>
  <c r="LT378" i="1"/>
  <c r="LS378" i="1"/>
  <c r="LZ377" i="1"/>
  <c r="LY377" i="1"/>
  <c r="LX377" i="1"/>
  <c r="LW377" i="1"/>
  <c r="LV377" i="1"/>
  <c r="LU377" i="1"/>
  <c r="LT377" i="1"/>
  <c r="LS377" i="1"/>
  <c r="LZ376" i="1"/>
  <c r="LY376" i="1"/>
  <c r="LX376" i="1"/>
  <c r="LW376" i="1"/>
  <c r="LV376" i="1"/>
  <c r="LU376" i="1"/>
  <c r="LT376" i="1"/>
  <c r="LS376" i="1"/>
  <c r="LZ375" i="1"/>
  <c r="LY375" i="1"/>
  <c r="LX375" i="1"/>
  <c r="LW375" i="1"/>
  <c r="LV375" i="1"/>
  <c r="LU375" i="1"/>
  <c r="LT375" i="1"/>
  <c r="LS375" i="1"/>
  <c r="LZ374" i="1"/>
  <c r="LY374" i="1"/>
  <c r="LX374" i="1"/>
  <c r="LW374" i="1"/>
  <c r="LV374" i="1"/>
  <c r="LU374" i="1"/>
  <c r="LT374" i="1"/>
  <c r="LS374" i="1"/>
  <c r="LZ373" i="1"/>
  <c r="LY373" i="1"/>
  <c r="LX373" i="1"/>
  <c r="LW373" i="1"/>
  <c r="LV373" i="1"/>
  <c r="LU373" i="1"/>
  <c r="LT373" i="1"/>
  <c r="LS373" i="1"/>
  <c r="LZ372" i="1"/>
  <c r="LY372" i="1"/>
  <c r="LX372" i="1"/>
  <c r="LW372" i="1"/>
  <c r="LV372" i="1"/>
  <c r="LU372" i="1"/>
  <c r="LT372" i="1"/>
  <c r="LS372" i="1"/>
  <c r="LZ371" i="1"/>
  <c r="LY371" i="1"/>
  <c r="LX371" i="1"/>
  <c r="LW371" i="1"/>
  <c r="LV371" i="1"/>
  <c r="LU371" i="1"/>
  <c r="LT371" i="1"/>
  <c r="LS371" i="1"/>
  <c r="LZ370" i="1"/>
  <c r="LY370" i="1"/>
  <c r="LX370" i="1"/>
  <c r="LW370" i="1"/>
  <c r="LV370" i="1"/>
  <c r="LU370" i="1"/>
  <c r="LT370" i="1"/>
  <c r="LS370" i="1"/>
  <c r="LZ369" i="1"/>
  <c r="LY369" i="1"/>
  <c r="LX369" i="1"/>
  <c r="LW369" i="1"/>
  <c r="LV369" i="1"/>
  <c r="LU369" i="1"/>
  <c r="LT369" i="1"/>
  <c r="LS369" i="1"/>
  <c r="LZ368" i="1"/>
  <c r="LY368" i="1"/>
  <c r="LX368" i="1"/>
  <c r="LW368" i="1"/>
  <c r="LV368" i="1"/>
  <c r="LU368" i="1"/>
  <c r="LT368" i="1"/>
  <c r="LS368" i="1"/>
  <c r="LZ367" i="1"/>
  <c r="LY367" i="1"/>
  <c r="LX367" i="1"/>
  <c r="LW367" i="1"/>
  <c r="LV367" i="1"/>
  <c r="LU367" i="1"/>
  <c r="LT367" i="1"/>
  <c r="LS367" i="1"/>
  <c r="LZ366" i="1"/>
  <c r="LY366" i="1"/>
  <c r="LX366" i="1"/>
  <c r="LW366" i="1"/>
  <c r="LV366" i="1"/>
  <c r="LU366" i="1"/>
  <c r="LT366" i="1"/>
  <c r="LS366" i="1"/>
  <c r="LZ365" i="1"/>
  <c r="LY365" i="1"/>
  <c r="LX365" i="1"/>
  <c r="LW365" i="1"/>
  <c r="LV365" i="1"/>
  <c r="LU365" i="1"/>
  <c r="LT365" i="1"/>
  <c r="LS365" i="1"/>
  <c r="LZ364" i="1"/>
  <c r="LY364" i="1"/>
  <c r="LX364" i="1"/>
  <c r="LW364" i="1"/>
  <c r="LV364" i="1"/>
  <c r="LU364" i="1"/>
  <c r="LT364" i="1"/>
  <c r="LS364" i="1"/>
  <c r="LZ363" i="1"/>
  <c r="LY363" i="1"/>
  <c r="LX363" i="1"/>
  <c r="LW363" i="1"/>
  <c r="LV363" i="1"/>
  <c r="LU363" i="1"/>
  <c r="LT363" i="1"/>
  <c r="LS363" i="1"/>
  <c r="LZ362" i="1"/>
  <c r="LY362" i="1"/>
  <c r="LX362" i="1"/>
  <c r="LW362" i="1"/>
  <c r="LV362" i="1"/>
  <c r="LU362" i="1"/>
  <c r="LT362" i="1"/>
  <c r="LS362" i="1"/>
  <c r="LZ361" i="1"/>
  <c r="LY361" i="1"/>
  <c r="LX361" i="1"/>
  <c r="LW361" i="1"/>
  <c r="LV361" i="1"/>
  <c r="LU361" i="1"/>
  <c r="LT361" i="1"/>
  <c r="LS361" i="1"/>
  <c r="LZ360" i="1"/>
  <c r="LY360" i="1"/>
  <c r="LX360" i="1"/>
  <c r="LW360" i="1"/>
  <c r="LV360" i="1"/>
  <c r="LU360" i="1"/>
  <c r="LT360" i="1"/>
  <c r="LS360" i="1"/>
  <c r="LZ359" i="1"/>
  <c r="LY359" i="1"/>
  <c r="LX359" i="1"/>
  <c r="LW359" i="1"/>
  <c r="LV359" i="1"/>
  <c r="LU359" i="1"/>
  <c r="LT359" i="1"/>
  <c r="LS359" i="1"/>
  <c r="LZ358" i="1"/>
  <c r="LY358" i="1"/>
  <c r="LX358" i="1"/>
  <c r="LW358" i="1"/>
  <c r="LV358" i="1"/>
  <c r="LU358" i="1"/>
  <c r="LT358" i="1"/>
  <c r="LS358" i="1"/>
  <c r="LZ357" i="1"/>
  <c r="LY357" i="1"/>
  <c r="LX357" i="1"/>
  <c r="LW357" i="1"/>
  <c r="LV357" i="1"/>
  <c r="LU357" i="1"/>
  <c r="LT357" i="1"/>
  <c r="LS357" i="1"/>
  <c r="LZ356" i="1"/>
  <c r="LY356" i="1"/>
  <c r="LX356" i="1"/>
  <c r="LW356" i="1"/>
  <c r="LV356" i="1"/>
  <c r="LU356" i="1"/>
  <c r="LT356" i="1"/>
  <c r="LS356" i="1"/>
  <c r="LZ355" i="1"/>
  <c r="LY355" i="1"/>
  <c r="LX355" i="1"/>
  <c r="LW355" i="1"/>
  <c r="LV355" i="1"/>
  <c r="LU355" i="1"/>
  <c r="LT355" i="1"/>
  <c r="LS355" i="1"/>
  <c r="LZ354" i="1"/>
  <c r="LY354" i="1"/>
  <c r="LX354" i="1"/>
  <c r="LW354" i="1"/>
  <c r="LV354" i="1"/>
  <c r="LU354" i="1"/>
  <c r="LT354" i="1"/>
  <c r="LS354" i="1"/>
  <c r="LZ353" i="1"/>
  <c r="LY353" i="1"/>
  <c r="LX353" i="1"/>
  <c r="LW353" i="1"/>
  <c r="LV353" i="1"/>
  <c r="LU353" i="1"/>
  <c r="LT353" i="1"/>
  <c r="LS353" i="1"/>
  <c r="LZ352" i="1"/>
  <c r="LY352" i="1"/>
  <c r="LX352" i="1"/>
  <c r="LW352" i="1"/>
  <c r="LV352" i="1"/>
  <c r="LU352" i="1"/>
  <c r="LT352" i="1"/>
  <c r="LS352" i="1"/>
  <c r="LZ351" i="1"/>
  <c r="LY351" i="1"/>
  <c r="LX351" i="1"/>
  <c r="LW351" i="1"/>
  <c r="LV351" i="1"/>
  <c r="LU351" i="1"/>
  <c r="LT351" i="1"/>
  <c r="LS351" i="1"/>
  <c r="LZ350" i="1"/>
  <c r="LY350" i="1"/>
  <c r="LX350" i="1"/>
  <c r="LW350" i="1"/>
  <c r="LV350" i="1"/>
  <c r="LU350" i="1"/>
  <c r="LT350" i="1"/>
  <c r="LS350" i="1"/>
  <c r="LZ349" i="1"/>
  <c r="LY349" i="1"/>
  <c r="LX349" i="1"/>
  <c r="LW349" i="1"/>
  <c r="LV349" i="1"/>
  <c r="LU349" i="1"/>
  <c r="LT349" i="1"/>
  <c r="LS349" i="1"/>
  <c r="LZ348" i="1"/>
  <c r="LY348" i="1"/>
  <c r="LX348" i="1"/>
  <c r="LW348" i="1"/>
  <c r="LV348" i="1"/>
  <c r="LU348" i="1"/>
  <c r="LT348" i="1"/>
  <c r="LS348" i="1"/>
  <c r="LZ347" i="1"/>
  <c r="LY347" i="1"/>
  <c r="LX347" i="1"/>
  <c r="LW347" i="1"/>
  <c r="LV347" i="1"/>
  <c r="LU347" i="1"/>
  <c r="LT347" i="1"/>
  <c r="LS347" i="1"/>
  <c r="LZ346" i="1"/>
  <c r="LY346" i="1"/>
  <c r="LX346" i="1"/>
  <c r="LW346" i="1"/>
  <c r="LV346" i="1"/>
  <c r="LU346" i="1"/>
  <c r="LT346" i="1"/>
  <c r="LS346" i="1"/>
  <c r="LZ345" i="1"/>
  <c r="LY345" i="1"/>
  <c r="LX345" i="1"/>
  <c r="LW345" i="1"/>
  <c r="LV345" i="1"/>
  <c r="LU345" i="1"/>
  <c r="LT345" i="1"/>
  <c r="LS345" i="1"/>
  <c r="LZ344" i="1"/>
  <c r="LY344" i="1"/>
  <c r="LX344" i="1"/>
  <c r="LW344" i="1"/>
  <c r="LV344" i="1"/>
  <c r="LU344" i="1"/>
  <c r="LT344" i="1"/>
  <c r="LS344" i="1"/>
  <c r="LZ343" i="1"/>
  <c r="LY343" i="1"/>
  <c r="LX343" i="1"/>
  <c r="LW343" i="1"/>
  <c r="LV343" i="1"/>
  <c r="LU343" i="1"/>
  <c r="LT343" i="1"/>
  <c r="LS343" i="1"/>
  <c r="LZ342" i="1"/>
  <c r="LY342" i="1"/>
  <c r="LX342" i="1"/>
  <c r="LW342" i="1"/>
  <c r="LV342" i="1"/>
  <c r="LU342" i="1"/>
  <c r="LT342" i="1"/>
  <c r="LS342" i="1"/>
  <c r="LZ341" i="1"/>
  <c r="LY341" i="1"/>
  <c r="LX341" i="1"/>
  <c r="LW341" i="1"/>
  <c r="LV341" i="1"/>
  <c r="LU341" i="1"/>
  <c r="LT341" i="1"/>
  <c r="LS341" i="1"/>
  <c r="LZ340" i="1"/>
  <c r="LY340" i="1"/>
  <c r="LX340" i="1"/>
  <c r="LW340" i="1"/>
  <c r="LV340" i="1"/>
  <c r="LU340" i="1"/>
  <c r="LT340" i="1"/>
  <c r="LS340" i="1"/>
  <c r="LZ339" i="1"/>
  <c r="LY339" i="1"/>
  <c r="LX339" i="1"/>
  <c r="LW339" i="1"/>
  <c r="LV339" i="1"/>
  <c r="LU339" i="1"/>
  <c r="LT339" i="1"/>
  <c r="LS339" i="1"/>
  <c r="LZ338" i="1"/>
  <c r="LY338" i="1"/>
  <c r="LX338" i="1"/>
  <c r="LW338" i="1"/>
  <c r="LV338" i="1"/>
  <c r="LU338" i="1"/>
  <c r="LT338" i="1"/>
  <c r="LS338" i="1"/>
  <c r="LZ337" i="1"/>
  <c r="LY337" i="1"/>
  <c r="LX337" i="1"/>
  <c r="LW337" i="1"/>
  <c r="LV337" i="1"/>
  <c r="LU337" i="1"/>
  <c r="LT337" i="1"/>
  <c r="LS337" i="1"/>
  <c r="LZ336" i="1"/>
  <c r="LY336" i="1"/>
  <c r="LX336" i="1"/>
  <c r="LW336" i="1"/>
  <c r="LV336" i="1"/>
  <c r="LU336" i="1"/>
  <c r="LT336" i="1"/>
  <c r="LS336" i="1"/>
  <c r="LZ335" i="1"/>
  <c r="LY335" i="1"/>
  <c r="LX335" i="1"/>
  <c r="LW335" i="1"/>
  <c r="LV335" i="1"/>
  <c r="LU335" i="1"/>
  <c r="LT335" i="1"/>
  <c r="LS335" i="1"/>
  <c r="LZ334" i="1"/>
  <c r="LY334" i="1"/>
  <c r="LX334" i="1"/>
  <c r="LW334" i="1"/>
  <c r="LV334" i="1"/>
  <c r="LU334" i="1"/>
  <c r="LT334" i="1"/>
  <c r="LS334" i="1"/>
  <c r="LZ333" i="1"/>
  <c r="LY333" i="1"/>
  <c r="LX333" i="1"/>
  <c r="LW333" i="1"/>
  <c r="LV333" i="1"/>
  <c r="LU333" i="1"/>
  <c r="LT333" i="1"/>
  <c r="LS333" i="1"/>
  <c r="LZ332" i="1"/>
  <c r="LY332" i="1"/>
  <c r="LX332" i="1"/>
  <c r="LW332" i="1"/>
  <c r="LV332" i="1"/>
  <c r="LU332" i="1"/>
  <c r="LT332" i="1"/>
  <c r="LS332" i="1"/>
  <c r="LZ331" i="1"/>
  <c r="LY331" i="1"/>
  <c r="LX331" i="1"/>
  <c r="LW331" i="1"/>
  <c r="LV331" i="1"/>
  <c r="LU331" i="1"/>
  <c r="LT331" i="1"/>
  <c r="LS331" i="1"/>
  <c r="LZ330" i="1"/>
  <c r="LY330" i="1"/>
  <c r="LX330" i="1"/>
  <c r="LW330" i="1"/>
  <c r="LV330" i="1"/>
  <c r="LU330" i="1"/>
  <c r="LT330" i="1"/>
  <c r="LS330" i="1"/>
  <c r="LZ329" i="1"/>
  <c r="LY329" i="1"/>
  <c r="LX329" i="1"/>
  <c r="LW329" i="1"/>
  <c r="LV329" i="1"/>
  <c r="LU329" i="1"/>
  <c r="LT329" i="1"/>
  <c r="LS329" i="1"/>
  <c r="LZ328" i="1"/>
  <c r="LY328" i="1"/>
  <c r="LX328" i="1"/>
  <c r="LW328" i="1"/>
  <c r="LV328" i="1"/>
  <c r="LU328" i="1"/>
  <c r="LT328" i="1"/>
  <c r="LS328" i="1"/>
  <c r="LZ327" i="1"/>
  <c r="LY327" i="1"/>
  <c r="LX327" i="1"/>
  <c r="LW327" i="1"/>
  <c r="LV327" i="1"/>
  <c r="LU327" i="1"/>
  <c r="LT327" i="1"/>
  <c r="LS327" i="1"/>
  <c r="LZ326" i="1"/>
  <c r="LY326" i="1"/>
  <c r="LX326" i="1"/>
  <c r="LW326" i="1"/>
  <c r="LV326" i="1"/>
  <c r="LU326" i="1"/>
  <c r="LT326" i="1"/>
  <c r="LS326" i="1"/>
  <c r="LZ325" i="1"/>
  <c r="LY325" i="1"/>
  <c r="LX325" i="1"/>
  <c r="LW325" i="1"/>
  <c r="LV325" i="1"/>
  <c r="LU325" i="1"/>
  <c r="LT325" i="1"/>
  <c r="LS325" i="1"/>
  <c r="LZ324" i="1"/>
  <c r="LY324" i="1"/>
  <c r="LX324" i="1"/>
  <c r="LW324" i="1"/>
  <c r="LV324" i="1"/>
  <c r="LU324" i="1"/>
  <c r="LT324" i="1"/>
  <c r="LS324" i="1"/>
  <c r="LZ323" i="1"/>
  <c r="LY323" i="1"/>
  <c r="LX323" i="1"/>
  <c r="LW323" i="1"/>
  <c r="LV323" i="1"/>
  <c r="LU323" i="1"/>
  <c r="LT323" i="1"/>
  <c r="LS323" i="1"/>
  <c r="LZ322" i="1"/>
  <c r="LY322" i="1"/>
  <c r="LX322" i="1"/>
  <c r="LW322" i="1"/>
  <c r="LV322" i="1"/>
  <c r="LU322" i="1"/>
  <c r="LT322" i="1"/>
  <c r="LS322" i="1"/>
  <c r="LZ321" i="1"/>
  <c r="LY321" i="1"/>
  <c r="LX321" i="1"/>
  <c r="LW321" i="1"/>
  <c r="LV321" i="1"/>
  <c r="LU321" i="1"/>
  <c r="LT321" i="1"/>
  <c r="LS321" i="1"/>
  <c r="LZ320" i="1"/>
  <c r="LY320" i="1"/>
  <c r="LX320" i="1"/>
  <c r="LW320" i="1"/>
  <c r="LV320" i="1"/>
  <c r="LU320" i="1"/>
  <c r="LT320" i="1"/>
  <c r="LS320" i="1"/>
  <c r="LZ319" i="1"/>
  <c r="LY319" i="1"/>
  <c r="LX319" i="1"/>
  <c r="LW319" i="1"/>
  <c r="LV319" i="1"/>
  <c r="LU319" i="1"/>
  <c r="LT319" i="1"/>
  <c r="LS319" i="1"/>
  <c r="LZ318" i="1"/>
  <c r="LY318" i="1"/>
  <c r="LX318" i="1"/>
  <c r="LW318" i="1"/>
  <c r="LV318" i="1"/>
  <c r="LU318" i="1"/>
  <c r="LT318" i="1"/>
  <c r="LS318" i="1"/>
  <c r="LZ317" i="1"/>
  <c r="LY317" i="1"/>
  <c r="LX317" i="1"/>
  <c r="LW317" i="1"/>
  <c r="LV317" i="1"/>
  <c r="LU317" i="1"/>
  <c r="LT317" i="1"/>
  <c r="LS317" i="1"/>
  <c r="LZ316" i="1"/>
  <c r="LY316" i="1"/>
  <c r="LX316" i="1"/>
  <c r="LW316" i="1"/>
  <c r="LV316" i="1"/>
  <c r="LU316" i="1"/>
  <c r="LT316" i="1"/>
  <c r="LS316" i="1"/>
  <c r="LZ315" i="1"/>
  <c r="LY315" i="1"/>
  <c r="LX315" i="1"/>
  <c r="LW315" i="1"/>
  <c r="LV315" i="1"/>
  <c r="LU315" i="1"/>
  <c r="LT315" i="1"/>
  <c r="LS315" i="1"/>
  <c r="LZ314" i="1"/>
  <c r="LY314" i="1"/>
  <c r="LX314" i="1"/>
  <c r="LW314" i="1"/>
  <c r="LV314" i="1"/>
  <c r="LU314" i="1"/>
  <c r="LT314" i="1"/>
  <c r="LS314" i="1"/>
  <c r="LZ313" i="1"/>
  <c r="LY313" i="1"/>
  <c r="LX313" i="1"/>
  <c r="LW313" i="1"/>
  <c r="LV313" i="1"/>
  <c r="LU313" i="1"/>
  <c r="LT313" i="1"/>
  <c r="LS313" i="1"/>
  <c r="LZ312" i="1"/>
  <c r="LY312" i="1"/>
  <c r="LX312" i="1"/>
  <c r="LW312" i="1"/>
  <c r="LV312" i="1"/>
  <c r="LU312" i="1"/>
  <c r="LT312" i="1"/>
  <c r="LS312" i="1"/>
  <c r="LZ311" i="1"/>
  <c r="LY311" i="1"/>
  <c r="LX311" i="1"/>
  <c r="LW311" i="1"/>
  <c r="LV311" i="1"/>
  <c r="LU311" i="1"/>
  <c r="LT311" i="1"/>
  <c r="LS311" i="1"/>
  <c r="LZ310" i="1"/>
  <c r="LY310" i="1"/>
  <c r="LX310" i="1"/>
  <c r="LW310" i="1"/>
  <c r="LV310" i="1"/>
  <c r="LU310" i="1"/>
  <c r="LT310" i="1"/>
  <c r="LS310" i="1"/>
  <c r="LZ309" i="1"/>
  <c r="LY309" i="1"/>
  <c r="LX309" i="1"/>
  <c r="LW309" i="1"/>
  <c r="LV309" i="1"/>
  <c r="LU309" i="1"/>
  <c r="LT309" i="1"/>
  <c r="LS309" i="1"/>
  <c r="LZ308" i="1"/>
  <c r="LY308" i="1"/>
  <c r="LX308" i="1"/>
  <c r="LW308" i="1"/>
  <c r="LV308" i="1"/>
  <c r="LU308" i="1"/>
  <c r="LT308" i="1"/>
  <c r="LS308" i="1"/>
  <c r="LZ307" i="1"/>
  <c r="LY307" i="1"/>
  <c r="LX307" i="1"/>
  <c r="LW307" i="1"/>
  <c r="LV307" i="1"/>
  <c r="LU307" i="1"/>
  <c r="LT307" i="1"/>
  <c r="LS307" i="1"/>
  <c r="LZ306" i="1"/>
  <c r="LY306" i="1"/>
  <c r="LX306" i="1"/>
  <c r="LW306" i="1"/>
  <c r="LV306" i="1"/>
  <c r="LU306" i="1"/>
  <c r="LT306" i="1"/>
  <c r="LS306" i="1"/>
  <c r="LZ305" i="1"/>
  <c r="LY305" i="1"/>
  <c r="LX305" i="1"/>
  <c r="LW305" i="1"/>
  <c r="LV305" i="1"/>
  <c r="LU305" i="1"/>
  <c r="LT305" i="1"/>
  <c r="LS305" i="1"/>
  <c r="LZ304" i="1"/>
  <c r="LY304" i="1"/>
  <c r="LX304" i="1"/>
  <c r="LW304" i="1"/>
  <c r="LV304" i="1"/>
  <c r="LU304" i="1"/>
  <c r="LT304" i="1"/>
  <c r="LS304" i="1"/>
  <c r="LZ303" i="1"/>
  <c r="LY303" i="1"/>
  <c r="LX303" i="1"/>
  <c r="LW303" i="1"/>
  <c r="LV303" i="1"/>
  <c r="LU303" i="1"/>
  <c r="LT303" i="1"/>
  <c r="LS303" i="1"/>
  <c r="LZ302" i="1"/>
  <c r="LY302" i="1"/>
  <c r="LX302" i="1"/>
  <c r="LW302" i="1"/>
  <c r="LV302" i="1"/>
  <c r="LU302" i="1"/>
  <c r="LT302" i="1"/>
  <c r="LS302" i="1"/>
  <c r="LZ301" i="1"/>
  <c r="LY301" i="1"/>
  <c r="LX301" i="1"/>
  <c r="LW301" i="1"/>
  <c r="LV301" i="1"/>
  <c r="LU301" i="1"/>
  <c r="LT301" i="1"/>
  <c r="LS301" i="1"/>
  <c r="LZ300" i="1"/>
  <c r="LY300" i="1"/>
  <c r="LX300" i="1"/>
  <c r="LW300" i="1"/>
  <c r="LV300" i="1"/>
  <c r="LU300" i="1"/>
  <c r="LT300" i="1"/>
  <c r="LS300" i="1"/>
  <c r="LZ299" i="1"/>
  <c r="LY299" i="1"/>
  <c r="LX299" i="1"/>
  <c r="LW299" i="1"/>
  <c r="LV299" i="1"/>
  <c r="LU299" i="1"/>
  <c r="LT299" i="1"/>
  <c r="LS299" i="1"/>
  <c r="LZ298" i="1"/>
  <c r="LY298" i="1"/>
  <c r="LX298" i="1"/>
  <c r="LW298" i="1"/>
  <c r="LV298" i="1"/>
  <c r="LU298" i="1"/>
  <c r="LT298" i="1"/>
  <c r="LS298" i="1"/>
  <c r="LZ297" i="1"/>
  <c r="LY297" i="1"/>
  <c r="LX297" i="1"/>
  <c r="LW297" i="1"/>
  <c r="LV297" i="1"/>
  <c r="LU297" i="1"/>
  <c r="LT297" i="1"/>
  <c r="LS297" i="1"/>
  <c r="LZ296" i="1"/>
  <c r="LY296" i="1"/>
  <c r="LX296" i="1"/>
  <c r="LW296" i="1"/>
  <c r="LV296" i="1"/>
  <c r="LU296" i="1"/>
  <c r="LT296" i="1"/>
  <c r="LS296" i="1"/>
  <c r="LZ295" i="1"/>
  <c r="LY295" i="1"/>
  <c r="LX295" i="1"/>
  <c r="LW295" i="1"/>
  <c r="LV295" i="1"/>
  <c r="LU295" i="1"/>
  <c r="LT295" i="1"/>
  <c r="LS295" i="1"/>
  <c r="LZ294" i="1"/>
  <c r="LY294" i="1"/>
  <c r="LX294" i="1"/>
  <c r="LW294" i="1"/>
  <c r="LV294" i="1"/>
  <c r="LU294" i="1"/>
  <c r="LT294" i="1"/>
  <c r="LS294" i="1"/>
  <c r="LZ293" i="1"/>
  <c r="LY293" i="1"/>
  <c r="LX293" i="1"/>
  <c r="LW293" i="1"/>
  <c r="LV293" i="1"/>
  <c r="LU293" i="1"/>
  <c r="LT293" i="1"/>
  <c r="LS293" i="1"/>
  <c r="LZ292" i="1"/>
  <c r="LY292" i="1"/>
  <c r="LX292" i="1"/>
  <c r="LW292" i="1"/>
  <c r="LV292" i="1"/>
  <c r="LU292" i="1"/>
  <c r="LT292" i="1"/>
  <c r="LS292" i="1"/>
  <c r="LZ291" i="1"/>
  <c r="LY291" i="1"/>
  <c r="LX291" i="1"/>
  <c r="LW291" i="1"/>
  <c r="LV291" i="1"/>
  <c r="LU291" i="1"/>
  <c r="LT291" i="1"/>
  <c r="LS291" i="1"/>
  <c r="LZ290" i="1"/>
  <c r="LY290" i="1"/>
  <c r="LX290" i="1"/>
  <c r="LW290" i="1"/>
  <c r="LV290" i="1"/>
  <c r="LU290" i="1"/>
  <c r="LT290" i="1"/>
  <c r="LS290" i="1"/>
  <c r="LZ289" i="1"/>
  <c r="LY289" i="1"/>
  <c r="LX289" i="1"/>
  <c r="LW289" i="1"/>
  <c r="LV289" i="1"/>
  <c r="LU289" i="1"/>
  <c r="LT289" i="1"/>
  <c r="LS289" i="1"/>
  <c r="LZ288" i="1"/>
  <c r="LY288" i="1"/>
  <c r="LX288" i="1"/>
  <c r="LW288" i="1"/>
  <c r="LV288" i="1"/>
  <c r="LU288" i="1"/>
  <c r="LT288" i="1"/>
  <c r="LS288" i="1"/>
  <c r="LZ287" i="1"/>
  <c r="LY287" i="1"/>
  <c r="LX287" i="1"/>
  <c r="LW287" i="1"/>
  <c r="LV287" i="1"/>
  <c r="LU287" i="1"/>
  <c r="LT287" i="1"/>
  <c r="LS287" i="1"/>
  <c r="LZ286" i="1"/>
  <c r="LY286" i="1"/>
  <c r="LX286" i="1"/>
  <c r="LW286" i="1"/>
  <c r="LV286" i="1"/>
  <c r="LU286" i="1"/>
  <c r="LT286" i="1"/>
  <c r="LS286" i="1"/>
  <c r="LZ285" i="1"/>
  <c r="LY285" i="1"/>
  <c r="LX285" i="1"/>
  <c r="LW285" i="1"/>
  <c r="LV285" i="1"/>
  <c r="LU285" i="1"/>
  <c r="LT285" i="1"/>
  <c r="LS285" i="1"/>
  <c r="LZ284" i="1"/>
  <c r="LY284" i="1"/>
  <c r="LX284" i="1"/>
  <c r="LW284" i="1"/>
  <c r="LV284" i="1"/>
  <c r="LU284" i="1"/>
  <c r="LT284" i="1"/>
  <c r="LS284" i="1"/>
  <c r="LZ283" i="1"/>
  <c r="LY283" i="1"/>
  <c r="LX283" i="1"/>
  <c r="LW283" i="1"/>
  <c r="LV283" i="1"/>
  <c r="LU283" i="1"/>
  <c r="LT283" i="1"/>
  <c r="LS283" i="1"/>
  <c r="LZ282" i="1"/>
  <c r="LY282" i="1"/>
  <c r="LX282" i="1"/>
  <c r="LW282" i="1"/>
  <c r="LV282" i="1"/>
  <c r="LU282" i="1"/>
  <c r="LT282" i="1"/>
  <c r="LS282" i="1"/>
  <c r="LZ281" i="1"/>
  <c r="LY281" i="1"/>
  <c r="LX281" i="1"/>
  <c r="LW281" i="1"/>
  <c r="LV281" i="1"/>
  <c r="LU281" i="1"/>
  <c r="LT281" i="1"/>
  <c r="LS281" i="1"/>
  <c r="LZ280" i="1"/>
  <c r="LY280" i="1"/>
  <c r="LX280" i="1"/>
  <c r="LW280" i="1"/>
  <c r="LV280" i="1"/>
  <c r="LU280" i="1"/>
  <c r="LT280" i="1"/>
  <c r="LS280" i="1"/>
  <c r="LZ279" i="1"/>
  <c r="LY279" i="1"/>
  <c r="LX279" i="1"/>
  <c r="LW279" i="1"/>
  <c r="LV279" i="1"/>
  <c r="LU279" i="1"/>
  <c r="LT279" i="1"/>
  <c r="LS279" i="1"/>
  <c r="LZ278" i="1"/>
  <c r="LY278" i="1"/>
  <c r="LX278" i="1"/>
  <c r="LW278" i="1"/>
  <c r="LV278" i="1"/>
  <c r="LU278" i="1"/>
  <c r="LT278" i="1"/>
  <c r="LS278" i="1"/>
  <c r="LZ277" i="1"/>
  <c r="LY277" i="1"/>
  <c r="LX277" i="1"/>
  <c r="LW277" i="1"/>
  <c r="LV277" i="1"/>
  <c r="LU277" i="1"/>
  <c r="LT277" i="1"/>
  <c r="LS277" i="1"/>
  <c r="LZ276" i="1"/>
  <c r="LY276" i="1"/>
  <c r="LX276" i="1"/>
  <c r="LW276" i="1"/>
  <c r="LV276" i="1"/>
  <c r="LU276" i="1"/>
  <c r="LT276" i="1"/>
  <c r="LS276" i="1"/>
  <c r="LZ275" i="1"/>
  <c r="LY275" i="1"/>
  <c r="LX275" i="1"/>
  <c r="LW275" i="1"/>
  <c r="LV275" i="1"/>
  <c r="LU275" i="1"/>
  <c r="LT275" i="1"/>
  <c r="LS275" i="1"/>
  <c r="LZ274" i="1"/>
  <c r="LY274" i="1"/>
  <c r="LX274" i="1"/>
  <c r="LW274" i="1"/>
  <c r="LV274" i="1"/>
  <c r="LU274" i="1"/>
  <c r="LT274" i="1"/>
  <c r="LS274" i="1"/>
  <c r="LZ273" i="1"/>
  <c r="LY273" i="1"/>
  <c r="LX273" i="1"/>
  <c r="LW273" i="1"/>
  <c r="LV273" i="1"/>
  <c r="LU273" i="1"/>
  <c r="LT273" i="1"/>
  <c r="LS273" i="1"/>
  <c r="LZ272" i="1"/>
  <c r="LY272" i="1"/>
  <c r="LX272" i="1"/>
  <c r="LW272" i="1"/>
  <c r="LV272" i="1"/>
  <c r="LU272" i="1"/>
  <c r="LT272" i="1"/>
  <c r="LS272" i="1"/>
  <c r="LZ271" i="1"/>
  <c r="LY271" i="1"/>
  <c r="LX271" i="1"/>
  <c r="LW271" i="1"/>
  <c r="LV271" i="1"/>
  <c r="LU271" i="1"/>
  <c r="LT271" i="1"/>
  <c r="LS271" i="1"/>
  <c r="LZ270" i="1"/>
  <c r="LY270" i="1"/>
  <c r="LX270" i="1"/>
  <c r="LW270" i="1"/>
  <c r="LV270" i="1"/>
  <c r="LU270" i="1"/>
  <c r="LT270" i="1"/>
  <c r="LS270" i="1"/>
  <c r="LZ269" i="1"/>
  <c r="LY269" i="1"/>
  <c r="LX269" i="1"/>
  <c r="LW269" i="1"/>
  <c r="LV269" i="1"/>
  <c r="LU269" i="1"/>
  <c r="LT269" i="1"/>
  <c r="LS269" i="1"/>
  <c r="LZ268" i="1"/>
  <c r="LY268" i="1"/>
  <c r="LX268" i="1"/>
  <c r="LW268" i="1"/>
  <c r="LV268" i="1"/>
  <c r="LU268" i="1"/>
  <c r="LT268" i="1"/>
  <c r="LS268" i="1"/>
  <c r="LZ267" i="1"/>
  <c r="LY267" i="1"/>
  <c r="LX267" i="1"/>
  <c r="LW267" i="1"/>
  <c r="LV267" i="1"/>
  <c r="LU267" i="1"/>
  <c r="LT267" i="1"/>
  <c r="LS267" i="1"/>
  <c r="LZ266" i="1"/>
  <c r="LY266" i="1"/>
  <c r="LX266" i="1"/>
  <c r="LW266" i="1"/>
  <c r="LV266" i="1"/>
  <c r="LU266" i="1"/>
  <c r="LT266" i="1"/>
  <c r="LS266" i="1"/>
  <c r="LZ265" i="1"/>
  <c r="LY265" i="1"/>
  <c r="LX265" i="1"/>
  <c r="LW265" i="1"/>
  <c r="LV265" i="1"/>
  <c r="LU265" i="1"/>
  <c r="LT265" i="1"/>
  <c r="LS265" i="1"/>
  <c r="LZ264" i="1"/>
  <c r="LY264" i="1"/>
  <c r="LX264" i="1"/>
  <c r="LW264" i="1"/>
  <c r="LV264" i="1"/>
  <c r="LU264" i="1"/>
  <c r="LT264" i="1"/>
  <c r="LS264" i="1"/>
  <c r="LZ263" i="1"/>
  <c r="LY263" i="1"/>
  <c r="LX263" i="1"/>
  <c r="LW263" i="1"/>
  <c r="LV263" i="1"/>
  <c r="LU263" i="1"/>
  <c r="LT263" i="1"/>
  <c r="LS263" i="1"/>
  <c r="LZ262" i="1"/>
  <c r="LY262" i="1"/>
  <c r="LX262" i="1"/>
  <c r="LW262" i="1"/>
  <c r="LV262" i="1"/>
  <c r="LU262" i="1"/>
  <c r="LT262" i="1"/>
  <c r="LS262" i="1"/>
  <c r="LZ261" i="1"/>
  <c r="LY261" i="1"/>
  <c r="LX261" i="1"/>
  <c r="LW261" i="1"/>
  <c r="LV261" i="1"/>
  <c r="LU261" i="1"/>
  <c r="LT261" i="1"/>
  <c r="LS261" i="1"/>
  <c r="LZ260" i="1"/>
  <c r="LY260" i="1"/>
  <c r="LX260" i="1"/>
  <c r="LW260" i="1"/>
  <c r="LV260" i="1"/>
  <c r="LU260" i="1"/>
  <c r="LT260" i="1"/>
  <c r="LS260" i="1"/>
  <c r="LZ259" i="1"/>
  <c r="LY259" i="1"/>
  <c r="LX259" i="1"/>
  <c r="LW259" i="1"/>
  <c r="LV259" i="1"/>
  <c r="LU259" i="1"/>
  <c r="LT259" i="1"/>
  <c r="LS259" i="1"/>
  <c r="LZ258" i="1"/>
  <c r="LY258" i="1"/>
  <c r="LX258" i="1"/>
  <c r="LW258" i="1"/>
  <c r="LV258" i="1"/>
  <c r="LU258" i="1"/>
  <c r="LT258" i="1"/>
  <c r="LS258" i="1"/>
  <c r="LZ257" i="1"/>
  <c r="LY257" i="1"/>
  <c r="LX257" i="1"/>
  <c r="LW257" i="1"/>
  <c r="LV257" i="1"/>
  <c r="LU257" i="1"/>
  <c r="LT257" i="1"/>
  <c r="LS257" i="1"/>
  <c r="LZ256" i="1"/>
  <c r="LY256" i="1"/>
  <c r="LX256" i="1"/>
  <c r="LW256" i="1"/>
  <c r="LV256" i="1"/>
  <c r="LU256" i="1"/>
  <c r="LT256" i="1"/>
  <c r="LS256" i="1"/>
  <c r="LZ255" i="1"/>
  <c r="LY255" i="1"/>
  <c r="LX255" i="1"/>
  <c r="LW255" i="1"/>
  <c r="LV255" i="1"/>
  <c r="LU255" i="1"/>
  <c r="LT255" i="1"/>
  <c r="LS255" i="1"/>
  <c r="LZ254" i="1"/>
  <c r="LY254" i="1"/>
  <c r="LX254" i="1"/>
  <c r="LW254" i="1"/>
  <c r="LV254" i="1"/>
  <c r="LU254" i="1"/>
  <c r="LT254" i="1"/>
  <c r="LS254" i="1"/>
  <c r="LZ253" i="1"/>
  <c r="LY253" i="1"/>
  <c r="LX253" i="1"/>
  <c r="LW253" i="1"/>
  <c r="LV253" i="1"/>
  <c r="LU253" i="1"/>
  <c r="LT253" i="1"/>
  <c r="LS253" i="1"/>
  <c r="LZ252" i="1"/>
  <c r="LY252" i="1"/>
  <c r="LX252" i="1"/>
  <c r="LW252" i="1"/>
  <c r="LV252" i="1"/>
  <c r="LU252" i="1"/>
  <c r="LT252" i="1"/>
  <c r="LS252" i="1"/>
  <c r="LZ251" i="1"/>
  <c r="LY251" i="1"/>
  <c r="LX251" i="1"/>
  <c r="LW251" i="1"/>
  <c r="LV251" i="1"/>
  <c r="LU251" i="1"/>
  <c r="LT251" i="1"/>
  <c r="LS251" i="1"/>
  <c r="LZ250" i="1"/>
  <c r="LY250" i="1"/>
  <c r="LX250" i="1"/>
  <c r="LW250" i="1"/>
  <c r="LV250" i="1"/>
  <c r="LU250" i="1"/>
  <c r="LT250" i="1"/>
  <c r="LS250" i="1"/>
  <c r="LZ249" i="1"/>
  <c r="LY249" i="1"/>
  <c r="LX249" i="1"/>
  <c r="LW249" i="1"/>
  <c r="LV249" i="1"/>
  <c r="LU249" i="1"/>
  <c r="LT249" i="1"/>
  <c r="LS249" i="1"/>
  <c r="LZ248" i="1"/>
  <c r="LY248" i="1"/>
  <c r="LX248" i="1"/>
  <c r="LW248" i="1"/>
  <c r="LV248" i="1"/>
  <c r="LU248" i="1"/>
  <c r="LT248" i="1"/>
  <c r="LS248" i="1"/>
  <c r="LZ247" i="1"/>
  <c r="LY247" i="1"/>
  <c r="LX247" i="1"/>
  <c r="LW247" i="1"/>
  <c r="LV247" i="1"/>
  <c r="LU247" i="1"/>
  <c r="LT247" i="1"/>
  <c r="LS247" i="1"/>
  <c r="LZ246" i="1"/>
  <c r="LY246" i="1"/>
  <c r="LX246" i="1"/>
  <c r="LW246" i="1"/>
  <c r="LV246" i="1"/>
  <c r="LU246" i="1"/>
  <c r="LT246" i="1"/>
  <c r="LS246" i="1"/>
  <c r="LZ245" i="1"/>
  <c r="LY245" i="1"/>
  <c r="LX245" i="1"/>
  <c r="LW245" i="1"/>
  <c r="LV245" i="1"/>
  <c r="LU245" i="1"/>
  <c r="LT245" i="1"/>
  <c r="LS245" i="1"/>
  <c r="LZ244" i="1"/>
  <c r="LY244" i="1"/>
  <c r="LX244" i="1"/>
  <c r="LW244" i="1"/>
  <c r="LV244" i="1"/>
  <c r="LU244" i="1"/>
  <c r="LT244" i="1"/>
  <c r="LS244" i="1"/>
  <c r="LZ243" i="1"/>
  <c r="LY243" i="1"/>
  <c r="LX243" i="1"/>
  <c r="LW243" i="1"/>
  <c r="LV243" i="1"/>
  <c r="LU243" i="1"/>
  <c r="LT243" i="1"/>
  <c r="LS243" i="1"/>
  <c r="LZ242" i="1"/>
  <c r="LY242" i="1"/>
  <c r="LX242" i="1"/>
  <c r="LW242" i="1"/>
  <c r="LV242" i="1"/>
  <c r="LU242" i="1"/>
  <c r="LT242" i="1"/>
  <c r="LS242" i="1"/>
  <c r="LZ241" i="1"/>
  <c r="LY241" i="1"/>
  <c r="LX241" i="1"/>
  <c r="LW241" i="1"/>
  <c r="LV241" i="1"/>
  <c r="LU241" i="1"/>
  <c r="LT241" i="1"/>
  <c r="LS241" i="1"/>
  <c r="LZ240" i="1"/>
  <c r="LY240" i="1"/>
  <c r="LX240" i="1"/>
  <c r="LW240" i="1"/>
  <c r="LV240" i="1"/>
  <c r="LU240" i="1"/>
  <c r="LT240" i="1"/>
  <c r="LS240" i="1"/>
  <c r="LZ239" i="1"/>
  <c r="LY239" i="1"/>
  <c r="LX239" i="1"/>
  <c r="LW239" i="1"/>
  <c r="LV239" i="1"/>
  <c r="LU239" i="1"/>
  <c r="LT239" i="1"/>
  <c r="LS239" i="1"/>
  <c r="LZ238" i="1"/>
  <c r="LY238" i="1"/>
  <c r="LX238" i="1"/>
  <c r="LW238" i="1"/>
  <c r="LV238" i="1"/>
  <c r="LU238" i="1"/>
  <c r="LT238" i="1"/>
  <c r="LS238" i="1"/>
  <c r="LZ237" i="1"/>
  <c r="LY237" i="1"/>
  <c r="LX237" i="1"/>
  <c r="LW237" i="1"/>
  <c r="LV237" i="1"/>
  <c r="LU237" i="1"/>
  <c r="LT237" i="1"/>
  <c r="LS237" i="1"/>
  <c r="LZ236" i="1"/>
  <c r="LY236" i="1"/>
  <c r="LX236" i="1"/>
  <c r="LW236" i="1"/>
  <c r="LV236" i="1"/>
  <c r="LU236" i="1"/>
  <c r="LT236" i="1"/>
  <c r="LS236" i="1"/>
  <c r="LZ235" i="1"/>
  <c r="LY235" i="1"/>
  <c r="LX235" i="1"/>
  <c r="LW235" i="1"/>
  <c r="LV235" i="1"/>
  <c r="LU235" i="1"/>
  <c r="LT235" i="1"/>
  <c r="LS235" i="1"/>
  <c r="LZ234" i="1"/>
  <c r="LY234" i="1"/>
  <c r="LX234" i="1"/>
  <c r="LW234" i="1"/>
  <c r="LV234" i="1"/>
  <c r="LU234" i="1"/>
  <c r="LT234" i="1"/>
  <c r="LS234" i="1"/>
  <c r="LZ233" i="1"/>
  <c r="LY233" i="1"/>
  <c r="LX233" i="1"/>
  <c r="LW233" i="1"/>
  <c r="LV233" i="1"/>
  <c r="LU233" i="1"/>
  <c r="LT233" i="1"/>
  <c r="LS233" i="1"/>
  <c r="LZ232" i="1"/>
  <c r="LY232" i="1"/>
  <c r="LX232" i="1"/>
  <c r="LW232" i="1"/>
  <c r="LV232" i="1"/>
  <c r="LU232" i="1"/>
  <c r="LT232" i="1"/>
  <c r="LS232" i="1"/>
  <c r="LZ231" i="1"/>
  <c r="LY231" i="1"/>
  <c r="LX231" i="1"/>
  <c r="LW231" i="1"/>
  <c r="LV231" i="1"/>
  <c r="LU231" i="1"/>
  <c r="LT231" i="1"/>
  <c r="LS231" i="1"/>
  <c r="LZ230" i="1"/>
  <c r="LY230" i="1"/>
  <c r="LX230" i="1"/>
  <c r="LW230" i="1"/>
  <c r="LV230" i="1"/>
  <c r="LU230" i="1"/>
  <c r="LT230" i="1"/>
  <c r="LS230" i="1"/>
  <c r="LZ229" i="1"/>
  <c r="LY229" i="1"/>
  <c r="LX229" i="1"/>
  <c r="LW229" i="1"/>
  <c r="LV229" i="1"/>
  <c r="LU229" i="1"/>
  <c r="LT229" i="1"/>
  <c r="LS229" i="1"/>
  <c r="LZ228" i="1"/>
  <c r="LY228" i="1"/>
  <c r="LX228" i="1"/>
  <c r="LW228" i="1"/>
  <c r="LV228" i="1"/>
  <c r="LU228" i="1"/>
  <c r="LT228" i="1"/>
  <c r="LS228" i="1"/>
  <c r="LZ227" i="1"/>
  <c r="LY227" i="1"/>
  <c r="LX227" i="1"/>
  <c r="LW227" i="1"/>
  <c r="LV227" i="1"/>
  <c r="LU227" i="1"/>
  <c r="LT227" i="1"/>
  <c r="LS227" i="1"/>
  <c r="LZ226" i="1"/>
  <c r="LY226" i="1"/>
  <c r="LX226" i="1"/>
  <c r="LW226" i="1"/>
  <c r="LV226" i="1"/>
  <c r="LU226" i="1"/>
  <c r="LT226" i="1"/>
  <c r="LS226" i="1"/>
  <c r="LZ225" i="1"/>
  <c r="LY225" i="1"/>
  <c r="LX225" i="1"/>
  <c r="LW225" i="1"/>
  <c r="LV225" i="1"/>
  <c r="LU225" i="1"/>
  <c r="LT225" i="1"/>
  <c r="LS225" i="1"/>
  <c r="LZ224" i="1"/>
  <c r="LY224" i="1"/>
  <c r="LX224" i="1"/>
  <c r="LW224" i="1"/>
  <c r="LV224" i="1"/>
  <c r="LU224" i="1"/>
  <c r="LT224" i="1"/>
  <c r="LS224" i="1"/>
  <c r="LZ223" i="1"/>
  <c r="LY223" i="1"/>
  <c r="LX223" i="1"/>
  <c r="LW223" i="1"/>
  <c r="LV223" i="1"/>
  <c r="LU223" i="1"/>
  <c r="LT223" i="1"/>
  <c r="LS223" i="1"/>
  <c r="LZ222" i="1"/>
  <c r="LY222" i="1"/>
  <c r="LX222" i="1"/>
  <c r="LW222" i="1"/>
  <c r="LV222" i="1"/>
  <c r="LU222" i="1"/>
  <c r="LT222" i="1"/>
  <c r="LS222" i="1"/>
  <c r="LZ221" i="1"/>
  <c r="LY221" i="1"/>
  <c r="LX221" i="1"/>
  <c r="LW221" i="1"/>
  <c r="LV221" i="1"/>
  <c r="LU221" i="1"/>
  <c r="LT221" i="1"/>
  <c r="LS221" i="1"/>
  <c r="LZ220" i="1"/>
  <c r="LY220" i="1"/>
  <c r="LX220" i="1"/>
  <c r="LW220" i="1"/>
  <c r="LV220" i="1"/>
  <c r="LU220" i="1"/>
  <c r="LT220" i="1"/>
  <c r="LS220" i="1"/>
  <c r="LZ219" i="1"/>
  <c r="LY219" i="1"/>
  <c r="LX219" i="1"/>
  <c r="LW219" i="1"/>
  <c r="LV219" i="1"/>
  <c r="LU219" i="1"/>
  <c r="LT219" i="1"/>
  <c r="LS219" i="1"/>
  <c r="LZ218" i="1"/>
  <c r="LY218" i="1"/>
  <c r="LX218" i="1"/>
  <c r="LW218" i="1"/>
  <c r="LV218" i="1"/>
  <c r="LU218" i="1"/>
  <c r="LT218" i="1"/>
  <c r="LS218" i="1"/>
  <c r="LZ217" i="1"/>
  <c r="LY217" i="1"/>
  <c r="LX217" i="1"/>
  <c r="LW217" i="1"/>
  <c r="LV217" i="1"/>
  <c r="LU217" i="1"/>
  <c r="LT217" i="1"/>
  <c r="LS217" i="1"/>
  <c r="LZ216" i="1"/>
  <c r="LY216" i="1"/>
  <c r="LX216" i="1"/>
  <c r="LW216" i="1"/>
  <c r="LV216" i="1"/>
  <c r="LU216" i="1"/>
  <c r="LT216" i="1"/>
  <c r="LS216" i="1"/>
  <c r="LZ215" i="1"/>
  <c r="LY215" i="1"/>
  <c r="LX215" i="1"/>
  <c r="LW215" i="1"/>
  <c r="LV215" i="1"/>
  <c r="LU215" i="1"/>
  <c r="LT215" i="1"/>
  <c r="LS215" i="1"/>
  <c r="LZ214" i="1"/>
  <c r="LY214" i="1"/>
  <c r="LX214" i="1"/>
  <c r="LW214" i="1"/>
  <c r="LV214" i="1"/>
  <c r="LU214" i="1"/>
  <c r="LT214" i="1"/>
  <c r="LS214" i="1"/>
  <c r="LZ213" i="1"/>
  <c r="LY213" i="1"/>
  <c r="LX213" i="1"/>
  <c r="LW213" i="1"/>
  <c r="LV213" i="1"/>
  <c r="LU213" i="1"/>
  <c r="LT213" i="1"/>
  <c r="LS213" i="1"/>
  <c r="LZ212" i="1"/>
  <c r="LY212" i="1"/>
  <c r="LX212" i="1"/>
  <c r="LW212" i="1"/>
  <c r="LV212" i="1"/>
  <c r="LU212" i="1"/>
  <c r="LT212" i="1"/>
  <c r="LS212" i="1"/>
  <c r="LZ211" i="1"/>
  <c r="LY211" i="1"/>
  <c r="LX211" i="1"/>
  <c r="LW211" i="1"/>
  <c r="LV211" i="1"/>
  <c r="LU211" i="1"/>
  <c r="LT211" i="1"/>
  <c r="LS211" i="1"/>
  <c r="LZ210" i="1"/>
  <c r="LY210" i="1"/>
  <c r="LX210" i="1"/>
  <c r="LW210" i="1"/>
  <c r="LV210" i="1"/>
  <c r="LU210" i="1"/>
  <c r="LT210" i="1"/>
  <c r="LS210" i="1"/>
  <c r="LZ209" i="1"/>
  <c r="LY209" i="1"/>
  <c r="LX209" i="1"/>
  <c r="LW209" i="1"/>
  <c r="LV209" i="1"/>
  <c r="LU209" i="1"/>
  <c r="LT209" i="1"/>
  <c r="LS209" i="1"/>
  <c r="LZ208" i="1"/>
  <c r="LY208" i="1"/>
  <c r="LX208" i="1"/>
  <c r="LW208" i="1"/>
  <c r="LV208" i="1"/>
  <c r="LU208" i="1"/>
  <c r="LT208" i="1"/>
  <c r="LS208" i="1"/>
  <c r="LZ207" i="1"/>
  <c r="LY207" i="1"/>
  <c r="LX207" i="1"/>
  <c r="LW207" i="1"/>
  <c r="LV207" i="1"/>
  <c r="LU207" i="1"/>
  <c r="LT207" i="1"/>
  <c r="LS207" i="1"/>
  <c r="LZ206" i="1"/>
  <c r="LY206" i="1"/>
  <c r="LX206" i="1"/>
  <c r="LW206" i="1"/>
  <c r="LV206" i="1"/>
  <c r="LU206" i="1"/>
  <c r="LT206" i="1"/>
  <c r="LS206" i="1"/>
  <c r="LZ205" i="1"/>
  <c r="LY205" i="1"/>
  <c r="LX205" i="1"/>
  <c r="LW205" i="1"/>
  <c r="LV205" i="1"/>
  <c r="LU205" i="1"/>
  <c r="LT205" i="1"/>
  <c r="LS205" i="1"/>
  <c r="LZ204" i="1"/>
  <c r="LY204" i="1"/>
  <c r="LX204" i="1"/>
  <c r="LW204" i="1"/>
  <c r="LV204" i="1"/>
  <c r="LU204" i="1"/>
  <c r="LT204" i="1"/>
  <c r="LS204" i="1"/>
  <c r="LZ203" i="1"/>
  <c r="LY203" i="1"/>
  <c r="LX203" i="1"/>
  <c r="LW203" i="1"/>
  <c r="LV203" i="1"/>
  <c r="LU203" i="1"/>
  <c r="LT203" i="1"/>
  <c r="LS203" i="1"/>
  <c r="LZ202" i="1"/>
  <c r="LY202" i="1"/>
  <c r="LX202" i="1"/>
  <c r="LW202" i="1"/>
  <c r="LV202" i="1"/>
  <c r="LU202" i="1"/>
  <c r="LT202" i="1"/>
  <c r="LS202" i="1"/>
  <c r="LZ201" i="1"/>
  <c r="LY201" i="1"/>
  <c r="LX201" i="1"/>
  <c r="LW201" i="1"/>
  <c r="LV201" i="1"/>
  <c r="LU201" i="1"/>
  <c r="LT201" i="1"/>
  <c r="LS201" i="1"/>
  <c r="LZ200" i="1"/>
  <c r="LY200" i="1"/>
  <c r="LX200" i="1"/>
  <c r="LW200" i="1"/>
  <c r="LV200" i="1"/>
  <c r="LU200" i="1"/>
  <c r="LT200" i="1"/>
  <c r="LS200" i="1"/>
  <c r="LZ199" i="1"/>
  <c r="LY199" i="1"/>
  <c r="LX199" i="1"/>
  <c r="LW199" i="1"/>
  <c r="LV199" i="1"/>
  <c r="LU199" i="1"/>
  <c r="LT199" i="1"/>
  <c r="LS199" i="1"/>
  <c r="LZ198" i="1"/>
  <c r="LY198" i="1"/>
  <c r="LX198" i="1"/>
  <c r="LW198" i="1"/>
  <c r="LV198" i="1"/>
  <c r="LU198" i="1"/>
  <c r="LT198" i="1"/>
  <c r="LS198" i="1"/>
  <c r="LZ197" i="1"/>
  <c r="LY197" i="1"/>
  <c r="LX197" i="1"/>
  <c r="LW197" i="1"/>
  <c r="LV197" i="1"/>
  <c r="LU197" i="1"/>
  <c r="LT197" i="1"/>
  <c r="LS197" i="1"/>
  <c r="LZ196" i="1"/>
  <c r="LY196" i="1"/>
  <c r="LX196" i="1"/>
  <c r="LW196" i="1"/>
  <c r="LV196" i="1"/>
  <c r="LU196" i="1"/>
  <c r="LT196" i="1"/>
  <c r="LS196" i="1"/>
  <c r="LZ195" i="1"/>
  <c r="LY195" i="1"/>
  <c r="LX195" i="1"/>
  <c r="LW195" i="1"/>
  <c r="LV195" i="1"/>
  <c r="LU195" i="1"/>
  <c r="LT195" i="1"/>
  <c r="LS195" i="1"/>
  <c r="LZ194" i="1"/>
  <c r="LY194" i="1"/>
  <c r="LX194" i="1"/>
  <c r="LW194" i="1"/>
  <c r="LV194" i="1"/>
  <c r="LU194" i="1"/>
  <c r="LT194" i="1"/>
  <c r="LS194" i="1"/>
  <c r="LZ193" i="1"/>
  <c r="LY193" i="1"/>
  <c r="LX193" i="1"/>
  <c r="LW193" i="1"/>
  <c r="LV193" i="1"/>
  <c r="LU193" i="1"/>
  <c r="LT193" i="1"/>
  <c r="LS193" i="1"/>
  <c r="LZ192" i="1"/>
  <c r="LY192" i="1"/>
  <c r="LX192" i="1"/>
  <c r="LW192" i="1"/>
  <c r="LV192" i="1"/>
  <c r="LU192" i="1"/>
  <c r="LT192" i="1"/>
  <c r="LS192" i="1"/>
  <c r="LZ191" i="1"/>
  <c r="LY191" i="1"/>
  <c r="LX191" i="1"/>
  <c r="LW191" i="1"/>
  <c r="LV191" i="1"/>
  <c r="LU191" i="1"/>
  <c r="LT191" i="1"/>
  <c r="LS191" i="1"/>
  <c r="LZ190" i="1"/>
  <c r="LY190" i="1"/>
  <c r="LX190" i="1"/>
  <c r="LW190" i="1"/>
  <c r="LV190" i="1"/>
  <c r="LU190" i="1"/>
  <c r="LT190" i="1"/>
  <c r="LS190" i="1"/>
  <c r="LZ189" i="1"/>
  <c r="LY189" i="1"/>
  <c r="LX189" i="1"/>
  <c r="LW189" i="1"/>
  <c r="LV189" i="1"/>
  <c r="LU189" i="1"/>
  <c r="LT189" i="1"/>
  <c r="LS189" i="1"/>
  <c r="LZ188" i="1"/>
  <c r="LY188" i="1"/>
  <c r="LX188" i="1"/>
  <c r="LW188" i="1"/>
  <c r="LV188" i="1"/>
  <c r="LU188" i="1"/>
  <c r="LT188" i="1"/>
  <c r="LS188" i="1"/>
  <c r="LZ187" i="1"/>
  <c r="LY187" i="1"/>
  <c r="LX187" i="1"/>
  <c r="LW187" i="1"/>
  <c r="LV187" i="1"/>
  <c r="LU187" i="1"/>
  <c r="LT187" i="1"/>
  <c r="LS187" i="1"/>
  <c r="LZ186" i="1"/>
  <c r="LY186" i="1"/>
  <c r="LX186" i="1"/>
  <c r="LW186" i="1"/>
  <c r="LV186" i="1"/>
  <c r="LU186" i="1"/>
  <c r="LT186" i="1"/>
  <c r="LS186" i="1"/>
  <c r="LZ185" i="1"/>
  <c r="LY185" i="1"/>
  <c r="LX185" i="1"/>
  <c r="LW185" i="1"/>
  <c r="LV185" i="1"/>
  <c r="LU185" i="1"/>
  <c r="LT185" i="1"/>
  <c r="LS185" i="1"/>
  <c r="LZ184" i="1"/>
  <c r="LY184" i="1"/>
  <c r="LX184" i="1"/>
  <c r="LW184" i="1"/>
  <c r="LV184" i="1"/>
  <c r="LU184" i="1"/>
  <c r="LT184" i="1"/>
  <c r="LS184" i="1"/>
  <c r="LZ183" i="1"/>
  <c r="LY183" i="1"/>
  <c r="LX183" i="1"/>
  <c r="LW183" i="1"/>
  <c r="LV183" i="1"/>
  <c r="LU183" i="1"/>
  <c r="LT183" i="1"/>
  <c r="LS183" i="1"/>
  <c r="LZ182" i="1"/>
  <c r="LY182" i="1"/>
  <c r="LX182" i="1"/>
  <c r="LW182" i="1"/>
  <c r="LV182" i="1"/>
  <c r="LU182" i="1"/>
  <c r="LT182" i="1"/>
  <c r="LS182" i="1"/>
  <c r="LZ181" i="1"/>
  <c r="LY181" i="1"/>
  <c r="LX181" i="1"/>
  <c r="LW181" i="1"/>
  <c r="LV181" i="1"/>
  <c r="LU181" i="1"/>
  <c r="LT181" i="1"/>
  <c r="LS181" i="1"/>
  <c r="LZ180" i="1"/>
  <c r="LY180" i="1"/>
  <c r="LX180" i="1"/>
  <c r="LW180" i="1"/>
  <c r="LV180" i="1"/>
  <c r="LU180" i="1"/>
  <c r="LT180" i="1"/>
  <c r="LS180" i="1"/>
  <c r="LZ179" i="1"/>
  <c r="LY179" i="1"/>
  <c r="LX179" i="1"/>
  <c r="LW179" i="1"/>
  <c r="LV179" i="1"/>
  <c r="LU179" i="1"/>
  <c r="LT179" i="1"/>
  <c r="LS179" i="1"/>
  <c r="LZ178" i="1"/>
  <c r="LY178" i="1"/>
  <c r="LX178" i="1"/>
  <c r="LW178" i="1"/>
  <c r="LV178" i="1"/>
  <c r="LU178" i="1"/>
  <c r="LT178" i="1"/>
  <c r="LS178" i="1"/>
  <c r="LZ177" i="1"/>
  <c r="LY177" i="1"/>
  <c r="LX177" i="1"/>
  <c r="LW177" i="1"/>
  <c r="LV177" i="1"/>
  <c r="LU177" i="1"/>
  <c r="LT177" i="1"/>
  <c r="LS177" i="1"/>
  <c r="LZ176" i="1"/>
  <c r="LY176" i="1"/>
  <c r="LX176" i="1"/>
  <c r="LW176" i="1"/>
  <c r="LV176" i="1"/>
  <c r="LU176" i="1"/>
  <c r="LT176" i="1"/>
  <c r="LS176" i="1"/>
  <c r="LZ175" i="1"/>
  <c r="LY175" i="1"/>
  <c r="LX175" i="1"/>
  <c r="LW175" i="1"/>
  <c r="LV175" i="1"/>
  <c r="LU175" i="1"/>
  <c r="LT175" i="1"/>
  <c r="LS175" i="1"/>
  <c r="LZ174" i="1"/>
  <c r="LY174" i="1"/>
  <c r="LX174" i="1"/>
  <c r="LW174" i="1"/>
  <c r="LV174" i="1"/>
  <c r="LU174" i="1"/>
  <c r="LT174" i="1"/>
  <c r="LS174" i="1"/>
  <c r="LZ173" i="1"/>
  <c r="LY173" i="1"/>
  <c r="LX173" i="1"/>
  <c r="LW173" i="1"/>
  <c r="LV173" i="1"/>
  <c r="LU173" i="1"/>
  <c r="LT173" i="1"/>
  <c r="LS173" i="1"/>
  <c r="LZ172" i="1"/>
  <c r="LY172" i="1"/>
  <c r="LX172" i="1"/>
  <c r="LW172" i="1"/>
  <c r="LV172" i="1"/>
  <c r="LU172" i="1"/>
  <c r="LT172" i="1"/>
  <c r="LS172" i="1"/>
  <c r="LZ171" i="1"/>
  <c r="LY171" i="1"/>
  <c r="LX171" i="1"/>
  <c r="LW171" i="1"/>
  <c r="LV171" i="1"/>
  <c r="LU171" i="1"/>
  <c r="LT171" i="1"/>
  <c r="LS171" i="1"/>
  <c r="LZ170" i="1"/>
  <c r="LY170" i="1"/>
  <c r="LX170" i="1"/>
  <c r="LW170" i="1"/>
  <c r="LV170" i="1"/>
  <c r="LU170" i="1"/>
  <c r="LT170" i="1"/>
  <c r="LS170" i="1"/>
  <c r="LZ169" i="1"/>
  <c r="LY169" i="1"/>
  <c r="LX169" i="1"/>
  <c r="LW169" i="1"/>
  <c r="LV169" i="1"/>
  <c r="LU169" i="1"/>
  <c r="LT169" i="1"/>
  <c r="LS169" i="1"/>
  <c r="LZ168" i="1"/>
  <c r="LY168" i="1"/>
  <c r="LX168" i="1"/>
  <c r="LW168" i="1"/>
  <c r="LV168" i="1"/>
  <c r="LU168" i="1"/>
  <c r="LT168" i="1"/>
  <c r="LS168" i="1"/>
  <c r="LZ167" i="1"/>
  <c r="LY167" i="1"/>
  <c r="LX167" i="1"/>
  <c r="LW167" i="1"/>
  <c r="LV167" i="1"/>
  <c r="LU167" i="1"/>
  <c r="LT167" i="1"/>
  <c r="LS167" i="1"/>
  <c r="LZ166" i="1"/>
  <c r="LY166" i="1"/>
  <c r="LX166" i="1"/>
  <c r="LW166" i="1"/>
  <c r="LV166" i="1"/>
  <c r="LU166" i="1"/>
  <c r="LT166" i="1"/>
  <c r="LS166" i="1"/>
  <c r="LZ165" i="1"/>
  <c r="LY165" i="1"/>
  <c r="LX165" i="1"/>
  <c r="LW165" i="1"/>
  <c r="LV165" i="1"/>
  <c r="LU165" i="1"/>
  <c r="LT165" i="1"/>
  <c r="LS165" i="1"/>
  <c r="LZ164" i="1"/>
  <c r="LY164" i="1"/>
  <c r="LX164" i="1"/>
  <c r="LW164" i="1"/>
  <c r="LV164" i="1"/>
  <c r="LU164" i="1"/>
  <c r="LT164" i="1"/>
  <c r="LS164" i="1"/>
  <c r="LZ163" i="1"/>
  <c r="LY163" i="1"/>
  <c r="LX163" i="1"/>
  <c r="LW163" i="1"/>
  <c r="LV163" i="1"/>
  <c r="LU163" i="1"/>
  <c r="LT163" i="1"/>
  <c r="LS163" i="1"/>
  <c r="LZ162" i="1"/>
  <c r="LY162" i="1"/>
  <c r="LX162" i="1"/>
  <c r="LW162" i="1"/>
  <c r="LV162" i="1"/>
  <c r="LU162" i="1"/>
  <c r="LT162" i="1"/>
  <c r="LS162" i="1"/>
  <c r="LZ161" i="1"/>
  <c r="LY161" i="1"/>
  <c r="LX161" i="1"/>
  <c r="LW161" i="1"/>
  <c r="LV161" i="1"/>
  <c r="LU161" i="1"/>
  <c r="LT161" i="1"/>
  <c r="LS161" i="1"/>
  <c r="LZ160" i="1"/>
  <c r="LY160" i="1"/>
  <c r="LX160" i="1"/>
  <c r="LW160" i="1"/>
  <c r="LV160" i="1"/>
  <c r="LU160" i="1"/>
  <c r="LT160" i="1"/>
  <c r="LS160" i="1"/>
  <c r="LZ159" i="1"/>
  <c r="LY159" i="1"/>
  <c r="LX159" i="1"/>
  <c r="LW159" i="1"/>
  <c r="LV159" i="1"/>
  <c r="LU159" i="1"/>
  <c r="LT159" i="1"/>
  <c r="LS159" i="1"/>
  <c r="LZ158" i="1"/>
  <c r="LY158" i="1"/>
  <c r="LX158" i="1"/>
  <c r="LW158" i="1"/>
  <c r="LV158" i="1"/>
  <c r="LU158" i="1"/>
  <c r="LT158" i="1"/>
  <c r="LS158" i="1"/>
  <c r="LZ157" i="1"/>
  <c r="LY157" i="1"/>
  <c r="LX157" i="1"/>
  <c r="LW157" i="1"/>
  <c r="LV157" i="1"/>
  <c r="LU157" i="1"/>
  <c r="LT157" i="1"/>
  <c r="LS157" i="1"/>
  <c r="LZ156" i="1"/>
  <c r="LY156" i="1"/>
  <c r="LX156" i="1"/>
  <c r="LW156" i="1"/>
  <c r="LV156" i="1"/>
  <c r="LU156" i="1"/>
  <c r="LT156" i="1"/>
  <c r="LS156" i="1"/>
  <c r="LZ155" i="1"/>
  <c r="LY155" i="1"/>
  <c r="LX155" i="1"/>
  <c r="LW155" i="1"/>
  <c r="LV155" i="1"/>
  <c r="LU155" i="1"/>
  <c r="LT155" i="1"/>
  <c r="LS155" i="1"/>
  <c r="LZ154" i="1"/>
  <c r="LY154" i="1"/>
  <c r="LX154" i="1"/>
  <c r="LW154" i="1"/>
  <c r="LV154" i="1"/>
  <c r="LU154" i="1"/>
  <c r="LT154" i="1"/>
  <c r="LS154" i="1"/>
  <c r="LZ153" i="1"/>
  <c r="LY153" i="1"/>
  <c r="LX153" i="1"/>
  <c r="LW153" i="1"/>
  <c r="LV153" i="1"/>
  <c r="LU153" i="1"/>
  <c r="LT153" i="1"/>
  <c r="LS153" i="1"/>
  <c r="LZ152" i="1"/>
  <c r="LY152" i="1"/>
  <c r="LX152" i="1"/>
  <c r="LW152" i="1"/>
  <c r="LV152" i="1"/>
  <c r="LU152" i="1"/>
  <c r="LT152" i="1"/>
  <c r="LS152" i="1"/>
  <c r="LZ151" i="1"/>
  <c r="LY151" i="1"/>
  <c r="LX151" i="1"/>
  <c r="LW151" i="1"/>
  <c r="LV151" i="1"/>
  <c r="LU151" i="1"/>
  <c r="LT151" i="1"/>
  <c r="LS151" i="1"/>
  <c r="LZ150" i="1"/>
  <c r="LY150" i="1"/>
  <c r="LX150" i="1"/>
  <c r="LW150" i="1"/>
  <c r="LV150" i="1"/>
  <c r="LU150" i="1"/>
  <c r="LT150" i="1"/>
  <c r="LS150" i="1"/>
  <c r="LZ149" i="1"/>
  <c r="LY149" i="1"/>
  <c r="LX149" i="1"/>
  <c r="LW149" i="1"/>
  <c r="LV149" i="1"/>
  <c r="LU149" i="1"/>
  <c r="LT149" i="1"/>
  <c r="LS149" i="1"/>
  <c r="LZ148" i="1"/>
  <c r="LY148" i="1"/>
  <c r="LX148" i="1"/>
  <c r="LW148" i="1"/>
  <c r="LV148" i="1"/>
  <c r="LU148" i="1"/>
  <c r="LT148" i="1"/>
  <c r="LS148" i="1"/>
  <c r="LZ147" i="1"/>
  <c r="LY147" i="1"/>
  <c r="LX147" i="1"/>
  <c r="LW147" i="1"/>
  <c r="LV147" i="1"/>
  <c r="LU147" i="1"/>
  <c r="LT147" i="1"/>
  <c r="LS147" i="1"/>
  <c r="LZ146" i="1"/>
  <c r="LY146" i="1"/>
  <c r="LX146" i="1"/>
  <c r="LW146" i="1"/>
  <c r="LV146" i="1"/>
  <c r="LU146" i="1"/>
  <c r="LT146" i="1"/>
  <c r="LS146" i="1"/>
  <c r="LZ145" i="1"/>
  <c r="LY145" i="1"/>
  <c r="LX145" i="1"/>
  <c r="LW145" i="1"/>
  <c r="LV145" i="1"/>
  <c r="LU145" i="1"/>
  <c r="LT145" i="1"/>
  <c r="LS145" i="1"/>
  <c r="LZ144" i="1"/>
  <c r="LY144" i="1"/>
  <c r="LX144" i="1"/>
  <c r="LW144" i="1"/>
  <c r="LV144" i="1"/>
  <c r="LU144" i="1"/>
  <c r="LT144" i="1"/>
  <c r="LS144" i="1"/>
  <c r="LZ143" i="1"/>
  <c r="LY143" i="1"/>
  <c r="LX143" i="1"/>
  <c r="LW143" i="1"/>
  <c r="LV143" i="1"/>
  <c r="LU143" i="1"/>
  <c r="LT143" i="1"/>
  <c r="LS143" i="1"/>
  <c r="LZ142" i="1"/>
  <c r="LY142" i="1"/>
  <c r="LX142" i="1"/>
  <c r="LW142" i="1"/>
  <c r="LV142" i="1"/>
  <c r="LU142" i="1"/>
  <c r="LT142" i="1"/>
  <c r="LS142" i="1"/>
  <c r="LZ141" i="1"/>
  <c r="LY141" i="1"/>
  <c r="LX141" i="1"/>
  <c r="LW141" i="1"/>
  <c r="LV141" i="1"/>
  <c r="LU141" i="1"/>
  <c r="LT141" i="1"/>
  <c r="LS141" i="1"/>
  <c r="LZ140" i="1"/>
  <c r="LY140" i="1"/>
  <c r="LX140" i="1"/>
  <c r="LW140" i="1"/>
  <c r="LV140" i="1"/>
  <c r="LU140" i="1"/>
  <c r="LT140" i="1"/>
  <c r="LS140" i="1"/>
  <c r="LZ139" i="1"/>
  <c r="LY139" i="1"/>
  <c r="LX139" i="1"/>
  <c r="LW139" i="1"/>
  <c r="LV139" i="1"/>
  <c r="LU139" i="1"/>
  <c r="LT139" i="1"/>
  <c r="LS139" i="1"/>
  <c r="LZ138" i="1"/>
  <c r="LY138" i="1"/>
  <c r="LX138" i="1"/>
  <c r="LW138" i="1"/>
  <c r="LV138" i="1"/>
  <c r="LU138" i="1"/>
  <c r="LT138" i="1"/>
  <c r="LS138" i="1"/>
  <c r="LZ137" i="1"/>
  <c r="LY137" i="1"/>
  <c r="LX137" i="1"/>
  <c r="LW137" i="1"/>
  <c r="LV137" i="1"/>
  <c r="LU137" i="1"/>
  <c r="LT137" i="1"/>
  <c r="LS137" i="1"/>
  <c r="LZ136" i="1"/>
  <c r="LY136" i="1"/>
  <c r="LX136" i="1"/>
  <c r="LW136" i="1"/>
  <c r="LV136" i="1"/>
  <c r="LU136" i="1"/>
  <c r="LT136" i="1"/>
  <c r="LS136" i="1"/>
  <c r="LZ135" i="1"/>
  <c r="LY135" i="1"/>
  <c r="LX135" i="1"/>
  <c r="LW135" i="1"/>
  <c r="LV135" i="1"/>
  <c r="LU135" i="1"/>
  <c r="LT135" i="1"/>
  <c r="LS135" i="1"/>
  <c r="LZ134" i="1"/>
  <c r="LY134" i="1"/>
  <c r="LX134" i="1"/>
  <c r="LW134" i="1"/>
  <c r="LV134" i="1"/>
  <c r="LU134" i="1"/>
  <c r="LT134" i="1"/>
  <c r="LS134" i="1"/>
  <c r="LZ133" i="1"/>
  <c r="LY133" i="1"/>
  <c r="LX133" i="1"/>
  <c r="LW133" i="1"/>
  <c r="LV133" i="1"/>
  <c r="LU133" i="1"/>
  <c r="LT133" i="1"/>
  <c r="LS133" i="1"/>
  <c r="LZ132" i="1"/>
  <c r="LY132" i="1"/>
  <c r="LX132" i="1"/>
  <c r="LW132" i="1"/>
  <c r="LV132" i="1"/>
  <c r="LU132" i="1"/>
  <c r="LT132" i="1"/>
  <c r="LS132" i="1"/>
  <c r="LZ131" i="1"/>
  <c r="LY131" i="1"/>
  <c r="LX131" i="1"/>
  <c r="LW131" i="1"/>
  <c r="LV131" i="1"/>
  <c r="LU131" i="1"/>
  <c r="LT131" i="1"/>
  <c r="LS131" i="1"/>
  <c r="LZ130" i="1"/>
  <c r="LY130" i="1"/>
  <c r="LX130" i="1"/>
  <c r="LW130" i="1"/>
  <c r="LV130" i="1"/>
  <c r="LU130" i="1"/>
  <c r="LT130" i="1"/>
  <c r="LS130" i="1"/>
  <c r="LZ129" i="1"/>
  <c r="LY129" i="1"/>
  <c r="LX129" i="1"/>
  <c r="LW129" i="1"/>
  <c r="LV129" i="1"/>
  <c r="LU129" i="1"/>
  <c r="LT129" i="1"/>
  <c r="LS129" i="1"/>
  <c r="LZ128" i="1"/>
  <c r="LY128" i="1"/>
  <c r="LX128" i="1"/>
  <c r="LW128" i="1"/>
  <c r="LV128" i="1"/>
  <c r="LU128" i="1"/>
  <c r="LT128" i="1"/>
  <c r="LS128" i="1"/>
  <c r="LZ127" i="1"/>
  <c r="LY127" i="1"/>
  <c r="LX127" i="1"/>
  <c r="LW127" i="1"/>
  <c r="LV127" i="1"/>
  <c r="LU127" i="1"/>
  <c r="LT127" i="1"/>
  <c r="LS127" i="1"/>
  <c r="LZ126" i="1"/>
  <c r="LY126" i="1"/>
  <c r="LX126" i="1"/>
  <c r="LW126" i="1"/>
  <c r="LV126" i="1"/>
  <c r="LU126" i="1"/>
  <c r="LT126" i="1"/>
  <c r="LS126" i="1"/>
  <c r="LZ125" i="1"/>
  <c r="LY125" i="1"/>
  <c r="LX125" i="1"/>
  <c r="LW125" i="1"/>
  <c r="LV125" i="1"/>
  <c r="LU125" i="1"/>
  <c r="LT125" i="1"/>
  <c r="LS125" i="1"/>
  <c r="LZ124" i="1"/>
  <c r="LY124" i="1"/>
  <c r="LX124" i="1"/>
  <c r="LW124" i="1"/>
  <c r="LV124" i="1"/>
  <c r="LU124" i="1"/>
  <c r="LT124" i="1"/>
  <c r="LS124" i="1"/>
  <c r="LZ123" i="1"/>
  <c r="LY123" i="1"/>
  <c r="LX123" i="1"/>
  <c r="LW123" i="1"/>
  <c r="LV123" i="1"/>
  <c r="LU123" i="1"/>
  <c r="LT123" i="1"/>
  <c r="LS123" i="1"/>
  <c r="LZ122" i="1"/>
  <c r="LY122" i="1"/>
  <c r="LX122" i="1"/>
  <c r="LW122" i="1"/>
  <c r="LV122" i="1"/>
  <c r="LU122" i="1"/>
  <c r="LT122" i="1"/>
  <c r="LS122" i="1"/>
  <c r="LZ121" i="1"/>
  <c r="LY121" i="1"/>
  <c r="LX121" i="1"/>
  <c r="LW121" i="1"/>
  <c r="LV121" i="1"/>
  <c r="LU121" i="1"/>
  <c r="LT121" i="1"/>
  <c r="LS121" i="1"/>
  <c r="LZ120" i="1"/>
  <c r="LY120" i="1"/>
  <c r="LX120" i="1"/>
  <c r="LW120" i="1"/>
  <c r="LV120" i="1"/>
  <c r="LU120" i="1"/>
  <c r="LT120" i="1"/>
  <c r="LS120" i="1"/>
  <c r="LZ119" i="1"/>
  <c r="LY119" i="1"/>
  <c r="LX119" i="1"/>
  <c r="LW119" i="1"/>
  <c r="LV119" i="1"/>
  <c r="LU119" i="1"/>
  <c r="LT119" i="1"/>
  <c r="LS119" i="1"/>
  <c r="LZ118" i="1"/>
  <c r="LY118" i="1"/>
  <c r="LX118" i="1"/>
  <c r="LW118" i="1"/>
  <c r="LV118" i="1"/>
  <c r="LU118" i="1"/>
  <c r="LT118" i="1"/>
  <c r="LS118" i="1"/>
  <c r="LZ117" i="1"/>
  <c r="LY117" i="1"/>
  <c r="LX117" i="1"/>
  <c r="LW117" i="1"/>
  <c r="LV117" i="1"/>
  <c r="LU117" i="1"/>
  <c r="LT117" i="1"/>
  <c r="LS117" i="1"/>
  <c r="LZ116" i="1"/>
  <c r="LY116" i="1"/>
  <c r="LX116" i="1"/>
  <c r="LW116" i="1"/>
  <c r="LV116" i="1"/>
  <c r="LU116" i="1"/>
  <c r="LT116" i="1"/>
  <c r="LS116" i="1"/>
  <c r="LZ115" i="1"/>
  <c r="LY115" i="1"/>
  <c r="LX115" i="1"/>
  <c r="LW115" i="1"/>
  <c r="LV115" i="1"/>
  <c r="LU115" i="1"/>
  <c r="LT115" i="1"/>
  <c r="LS115" i="1"/>
  <c r="LZ114" i="1"/>
  <c r="LY114" i="1"/>
  <c r="LX114" i="1"/>
  <c r="LW114" i="1"/>
  <c r="LV114" i="1"/>
  <c r="LU114" i="1"/>
  <c r="LT114" i="1"/>
  <c r="LS114" i="1"/>
  <c r="LZ113" i="1"/>
  <c r="LY113" i="1"/>
  <c r="LX113" i="1"/>
  <c r="LW113" i="1"/>
  <c r="LV113" i="1"/>
  <c r="LU113" i="1"/>
  <c r="LT113" i="1"/>
  <c r="LS113" i="1"/>
  <c r="LZ112" i="1"/>
  <c r="LY112" i="1"/>
  <c r="LX112" i="1"/>
  <c r="LW112" i="1"/>
  <c r="LV112" i="1"/>
  <c r="LU112" i="1"/>
  <c r="LT112" i="1"/>
  <c r="LS112" i="1"/>
  <c r="LZ111" i="1"/>
  <c r="LY111" i="1"/>
  <c r="LX111" i="1"/>
  <c r="LW111" i="1"/>
  <c r="LV111" i="1"/>
  <c r="LU111" i="1"/>
  <c r="LT111" i="1"/>
  <c r="LS111" i="1"/>
  <c r="LZ110" i="1"/>
  <c r="LY110" i="1"/>
  <c r="LX110" i="1"/>
  <c r="LW110" i="1"/>
  <c r="LV110" i="1"/>
  <c r="LU110" i="1"/>
  <c r="LT110" i="1"/>
  <c r="LS110" i="1"/>
  <c r="LZ109" i="1"/>
  <c r="LY109" i="1"/>
  <c r="LX109" i="1"/>
  <c r="LW109" i="1"/>
  <c r="LV109" i="1"/>
  <c r="LU109" i="1"/>
  <c r="LT109" i="1"/>
  <c r="LS109" i="1"/>
  <c r="LZ108" i="1"/>
  <c r="LY108" i="1"/>
  <c r="LX108" i="1"/>
  <c r="LW108" i="1"/>
  <c r="LV108" i="1"/>
  <c r="LU108" i="1"/>
  <c r="LT108" i="1"/>
  <c r="LS108" i="1"/>
  <c r="LZ107" i="1"/>
  <c r="LY107" i="1"/>
  <c r="LX107" i="1"/>
  <c r="LW107" i="1"/>
  <c r="LV107" i="1"/>
  <c r="LU107" i="1"/>
  <c r="LT107" i="1"/>
  <c r="LS107" i="1"/>
  <c r="LZ106" i="1"/>
  <c r="LY106" i="1"/>
  <c r="LX106" i="1"/>
  <c r="LW106" i="1"/>
  <c r="LV106" i="1"/>
  <c r="LU106" i="1"/>
  <c r="LT106" i="1"/>
  <c r="LS106" i="1"/>
  <c r="LZ105" i="1"/>
  <c r="LY105" i="1"/>
  <c r="LX105" i="1"/>
  <c r="LW105" i="1"/>
  <c r="LV105" i="1"/>
  <c r="LU105" i="1"/>
  <c r="LT105" i="1"/>
  <c r="LS105" i="1"/>
  <c r="LZ104" i="1"/>
  <c r="LY104" i="1"/>
  <c r="LX104" i="1"/>
  <c r="LW104" i="1"/>
  <c r="LV104" i="1"/>
  <c r="LU104" i="1"/>
  <c r="LT104" i="1"/>
  <c r="LS104" i="1"/>
  <c r="LZ103" i="1"/>
  <c r="LY103" i="1"/>
  <c r="LX103" i="1"/>
  <c r="LW103" i="1"/>
  <c r="LV103" i="1"/>
  <c r="LU103" i="1"/>
  <c r="LT103" i="1"/>
  <c r="LS103" i="1"/>
  <c r="LZ102" i="1"/>
  <c r="LY102" i="1"/>
  <c r="LX102" i="1"/>
  <c r="LW102" i="1"/>
  <c r="LV102" i="1"/>
  <c r="LU102" i="1"/>
  <c r="LT102" i="1"/>
  <c r="LS102" i="1"/>
  <c r="LZ101" i="1"/>
  <c r="LY101" i="1"/>
  <c r="LX101" i="1"/>
  <c r="LW101" i="1"/>
  <c r="LV101" i="1"/>
  <c r="LU101" i="1"/>
  <c r="LT101" i="1"/>
  <c r="LS101" i="1"/>
  <c r="LZ100" i="1"/>
  <c r="LY100" i="1"/>
  <c r="LX100" i="1"/>
  <c r="LW100" i="1"/>
  <c r="LV100" i="1"/>
  <c r="LU100" i="1"/>
  <c r="LT100" i="1"/>
  <c r="LS100" i="1"/>
  <c r="LZ99" i="1"/>
  <c r="LY99" i="1"/>
  <c r="LX99" i="1"/>
  <c r="LW99" i="1"/>
  <c r="LV99" i="1"/>
  <c r="LU99" i="1"/>
  <c r="LT99" i="1"/>
  <c r="LS99" i="1"/>
  <c r="LZ98" i="1"/>
  <c r="LY98" i="1"/>
  <c r="LX98" i="1"/>
  <c r="LW98" i="1"/>
  <c r="LV98" i="1"/>
  <c r="LU98" i="1"/>
  <c r="LT98" i="1"/>
  <c r="LS98" i="1"/>
  <c r="LZ97" i="1"/>
  <c r="LY97" i="1"/>
  <c r="LX97" i="1"/>
  <c r="LW97" i="1"/>
  <c r="LV97" i="1"/>
  <c r="LU97" i="1"/>
  <c r="LT97" i="1"/>
  <c r="LS97" i="1"/>
  <c r="LZ96" i="1"/>
  <c r="LY96" i="1"/>
  <c r="LX96" i="1"/>
  <c r="LW96" i="1"/>
  <c r="LV96" i="1"/>
  <c r="LU96" i="1"/>
  <c r="LT96" i="1"/>
  <c r="LS96" i="1"/>
  <c r="LZ95" i="1"/>
  <c r="LY95" i="1"/>
  <c r="LX95" i="1"/>
  <c r="LW95" i="1"/>
  <c r="LV95" i="1"/>
  <c r="LU95" i="1"/>
  <c r="LT95" i="1"/>
  <c r="LS95" i="1"/>
  <c r="LZ94" i="1"/>
  <c r="LY94" i="1"/>
  <c r="LX94" i="1"/>
  <c r="LW94" i="1"/>
  <c r="LV94" i="1"/>
  <c r="LU94" i="1"/>
  <c r="LT94" i="1"/>
  <c r="LS94" i="1"/>
  <c r="LZ93" i="1"/>
  <c r="LY93" i="1"/>
  <c r="LX93" i="1"/>
  <c r="LW93" i="1"/>
  <c r="LV93" i="1"/>
  <c r="LU93" i="1"/>
  <c r="LT93" i="1"/>
  <c r="LS93" i="1"/>
  <c r="LZ92" i="1"/>
  <c r="LY92" i="1"/>
  <c r="LX92" i="1"/>
  <c r="LW92" i="1"/>
  <c r="LV92" i="1"/>
  <c r="LU92" i="1"/>
  <c r="LT92" i="1"/>
  <c r="LS92" i="1"/>
  <c r="LZ91" i="1"/>
  <c r="LY91" i="1"/>
  <c r="LX91" i="1"/>
  <c r="LW91" i="1"/>
  <c r="LV91" i="1"/>
  <c r="LU91" i="1"/>
  <c r="LT91" i="1"/>
  <c r="LS91" i="1"/>
  <c r="LZ90" i="1"/>
  <c r="LY90" i="1"/>
  <c r="LX90" i="1"/>
  <c r="LW90" i="1"/>
  <c r="LV90" i="1"/>
  <c r="LU90" i="1"/>
  <c r="LT90" i="1"/>
  <c r="LS90" i="1"/>
  <c r="LZ89" i="1"/>
  <c r="LY89" i="1"/>
  <c r="LX89" i="1"/>
  <c r="LW89" i="1"/>
  <c r="LV89" i="1"/>
  <c r="LU89" i="1"/>
  <c r="LT89" i="1"/>
  <c r="LS89" i="1"/>
  <c r="LZ88" i="1"/>
  <c r="LY88" i="1"/>
  <c r="LX88" i="1"/>
  <c r="LW88" i="1"/>
  <c r="LV88" i="1"/>
  <c r="LU88" i="1"/>
  <c r="LT88" i="1"/>
  <c r="LS88" i="1"/>
  <c r="LZ87" i="1"/>
  <c r="LY87" i="1"/>
  <c r="LX87" i="1"/>
  <c r="LW87" i="1"/>
  <c r="LV87" i="1"/>
  <c r="LU87" i="1"/>
  <c r="LT87" i="1"/>
  <c r="LS87" i="1"/>
  <c r="LZ86" i="1"/>
  <c r="LY86" i="1"/>
  <c r="LX86" i="1"/>
  <c r="LW86" i="1"/>
  <c r="LV86" i="1"/>
  <c r="LU86" i="1"/>
  <c r="LT86" i="1"/>
  <c r="LS86" i="1"/>
  <c r="LZ85" i="1"/>
  <c r="LY85" i="1"/>
  <c r="LX85" i="1"/>
  <c r="LW85" i="1"/>
  <c r="LV85" i="1"/>
  <c r="LU85" i="1"/>
  <c r="LT85" i="1"/>
  <c r="LS85" i="1"/>
  <c r="LZ84" i="1"/>
  <c r="LY84" i="1"/>
  <c r="LX84" i="1"/>
  <c r="LW84" i="1"/>
  <c r="LV84" i="1"/>
  <c r="LU84" i="1"/>
  <c r="LT84" i="1"/>
  <c r="LS84" i="1"/>
  <c r="LZ83" i="1"/>
  <c r="LY83" i="1"/>
  <c r="LX83" i="1"/>
  <c r="LW83" i="1"/>
  <c r="LV83" i="1"/>
  <c r="LU83" i="1"/>
  <c r="LT83" i="1"/>
  <c r="LS83" i="1"/>
  <c r="LZ82" i="1"/>
  <c r="LY82" i="1"/>
  <c r="LX82" i="1"/>
  <c r="LW82" i="1"/>
  <c r="LV82" i="1"/>
  <c r="LU82" i="1"/>
  <c r="LT82" i="1"/>
  <c r="LS82" i="1"/>
  <c r="LZ81" i="1"/>
  <c r="LY81" i="1"/>
  <c r="LX81" i="1"/>
  <c r="LW81" i="1"/>
  <c r="LV81" i="1"/>
  <c r="LU81" i="1"/>
  <c r="LT81" i="1"/>
  <c r="LS81" i="1"/>
  <c r="LZ80" i="1"/>
  <c r="LY80" i="1"/>
  <c r="LX80" i="1"/>
  <c r="LW80" i="1"/>
  <c r="LV80" i="1"/>
  <c r="LU80" i="1"/>
  <c r="LT80" i="1"/>
  <c r="LS80" i="1"/>
  <c r="LZ79" i="1"/>
  <c r="LY79" i="1"/>
  <c r="LX79" i="1"/>
  <c r="LW79" i="1"/>
  <c r="LV79" i="1"/>
  <c r="LU79" i="1"/>
  <c r="LT79" i="1"/>
  <c r="LS79" i="1"/>
  <c r="LZ78" i="1"/>
  <c r="LY78" i="1"/>
  <c r="LX78" i="1"/>
  <c r="LW78" i="1"/>
  <c r="LV78" i="1"/>
  <c r="LU78" i="1"/>
  <c r="LT78" i="1"/>
  <c r="LS78" i="1"/>
  <c r="LZ77" i="1"/>
  <c r="LY77" i="1"/>
  <c r="LX77" i="1"/>
  <c r="LW77" i="1"/>
  <c r="LV77" i="1"/>
  <c r="LU77" i="1"/>
  <c r="LT77" i="1"/>
  <c r="LS77" i="1"/>
  <c r="LZ76" i="1"/>
  <c r="LY76" i="1"/>
  <c r="LX76" i="1"/>
  <c r="LW76" i="1"/>
  <c r="LV76" i="1"/>
  <c r="LU76" i="1"/>
  <c r="LT76" i="1"/>
  <c r="LS76" i="1"/>
  <c r="LZ75" i="1"/>
  <c r="LY75" i="1"/>
  <c r="LX75" i="1"/>
  <c r="LW75" i="1"/>
  <c r="LV75" i="1"/>
  <c r="LU75" i="1"/>
  <c r="LT75" i="1"/>
  <c r="LS75" i="1"/>
  <c r="LZ74" i="1"/>
  <c r="LY74" i="1"/>
  <c r="LX74" i="1"/>
  <c r="LW74" i="1"/>
  <c r="LV74" i="1"/>
  <c r="LU74" i="1"/>
  <c r="LT74" i="1"/>
  <c r="LS74" i="1"/>
  <c r="LZ73" i="1"/>
  <c r="LY73" i="1"/>
  <c r="LX73" i="1"/>
  <c r="LW73" i="1"/>
  <c r="LV73" i="1"/>
  <c r="LU73" i="1"/>
  <c r="LT73" i="1"/>
  <c r="LS73" i="1"/>
  <c r="LZ72" i="1"/>
  <c r="LY72" i="1"/>
  <c r="LX72" i="1"/>
  <c r="LW72" i="1"/>
  <c r="LV72" i="1"/>
  <c r="LU72" i="1"/>
  <c r="LT72" i="1"/>
  <c r="LS72" i="1"/>
  <c r="LZ71" i="1"/>
  <c r="LY71" i="1"/>
  <c r="LX71" i="1"/>
  <c r="LW71" i="1"/>
  <c r="LV71" i="1"/>
  <c r="LU71" i="1"/>
  <c r="LT71" i="1"/>
  <c r="LS71" i="1"/>
  <c r="LZ70" i="1"/>
  <c r="LY70" i="1"/>
  <c r="LX70" i="1"/>
  <c r="LW70" i="1"/>
  <c r="LV70" i="1"/>
  <c r="LU70" i="1"/>
  <c r="LT70" i="1"/>
  <c r="LS70" i="1"/>
  <c r="LZ69" i="1"/>
  <c r="LY69" i="1"/>
  <c r="LX69" i="1"/>
  <c r="LW69" i="1"/>
  <c r="LV69" i="1"/>
  <c r="LU69" i="1"/>
  <c r="LT69" i="1"/>
  <c r="LS69" i="1"/>
  <c r="LZ68" i="1"/>
  <c r="LY68" i="1"/>
  <c r="LX68" i="1"/>
  <c r="LW68" i="1"/>
  <c r="LV68" i="1"/>
  <c r="LU68" i="1"/>
  <c r="LT68" i="1"/>
  <c r="LS68" i="1"/>
  <c r="LZ67" i="1"/>
  <c r="LY67" i="1"/>
  <c r="LX67" i="1"/>
  <c r="LW67" i="1"/>
  <c r="LV67" i="1"/>
  <c r="LU67" i="1"/>
  <c r="LT67" i="1"/>
  <c r="LS67" i="1"/>
  <c r="LZ66" i="1"/>
  <c r="LY66" i="1"/>
  <c r="LX66" i="1"/>
  <c r="LW66" i="1"/>
  <c r="LV66" i="1"/>
  <c r="LU66" i="1"/>
  <c r="LT66" i="1"/>
  <c r="LS66" i="1"/>
  <c r="LZ65" i="1"/>
  <c r="LY65" i="1"/>
  <c r="LX65" i="1"/>
  <c r="LW65" i="1"/>
  <c r="LV65" i="1"/>
  <c r="LU65" i="1"/>
  <c r="LT65" i="1"/>
  <c r="LS65" i="1"/>
  <c r="LZ64" i="1"/>
  <c r="LY64" i="1"/>
  <c r="LX64" i="1"/>
  <c r="LW64" i="1"/>
  <c r="LV64" i="1"/>
  <c r="LU64" i="1"/>
  <c r="LT64" i="1"/>
  <c r="LS64" i="1"/>
  <c r="LZ63" i="1"/>
  <c r="LY63" i="1"/>
  <c r="LX63" i="1"/>
  <c r="LW63" i="1"/>
  <c r="LV63" i="1"/>
  <c r="LU63" i="1"/>
  <c r="LT63" i="1"/>
  <c r="LS63" i="1"/>
  <c r="LZ62" i="1"/>
  <c r="LY62" i="1"/>
  <c r="LX62" i="1"/>
  <c r="LW62" i="1"/>
  <c r="LV62" i="1"/>
  <c r="LU62" i="1"/>
  <c r="LT62" i="1"/>
  <c r="LS62" i="1"/>
  <c r="LZ61" i="1"/>
  <c r="LY61" i="1"/>
  <c r="LX61" i="1"/>
  <c r="LW61" i="1"/>
  <c r="LV61" i="1"/>
  <c r="LU61" i="1"/>
  <c r="LT61" i="1"/>
  <c r="LS61" i="1"/>
  <c r="LZ60" i="1"/>
  <c r="LY60" i="1"/>
  <c r="LX60" i="1"/>
  <c r="LW60" i="1"/>
  <c r="LV60" i="1"/>
  <c r="LU60" i="1"/>
  <c r="LT60" i="1"/>
  <c r="LS60" i="1"/>
  <c r="LZ59" i="1"/>
  <c r="LY59" i="1"/>
  <c r="LX59" i="1"/>
  <c r="LW59" i="1"/>
  <c r="LV59" i="1"/>
  <c r="LU59" i="1"/>
  <c r="LT59" i="1"/>
  <c r="LS59" i="1"/>
  <c r="LZ58" i="1"/>
  <c r="LY58" i="1"/>
  <c r="LX58" i="1"/>
  <c r="LW58" i="1"/>
  <c r="LV58" i="1"/>
  <c r="LU58" i="1"/>
  <c r="LT58" i="1"/>
  <c r="LS58" i="1"/>
  <c r="LZ57" i="1"/>
  <c r="LY57" i="1"/>
  <c r="LX57" i="1"/>
  <c r="LW57" i="1"/>
  <c r="LV57" i="1"/>
  <c r="LU57" i="1"/>
  <c r="LT57" i="1"/>
  <c r="LS57" i="1"/>
  <c r="LZ56" i="1"/>
  <c r="LY56" i="1"/>
  <c r="LX56" i="1"/>
  <c r="LW56" i="1"/>
  <c r="LV56" i="1"/>
  <c r="LU56" i="1"/>
  <c r="LT56" i="1"/>
  <c r="LS56" i="1"/>
  <c r="LZ55" i="1"/>
  <c r="LY55" i="1"/>
  <c r="LX55" i="1"/>
  <c r="LW55" i="1"/>
  <c r="LV55" i="1"/>
  <c r="LU55" i="1"/>
  <c r="LT55" i="1"/>
  <c r="LS55" i="1"/>
  <c r="LZ54" i="1"/>
  <c r="LY54" i="1"/>
  <c r="LX54" i="1"/>
  <c r="LW54" i="1"/>
  <c r="LV54" i="1"/>
  <c r="LU54" i="1"/>
  <c r="LT54" i="1"/>
  <c r="LS54" i="1"/>
  <c r="LZ53" i="1"/>
  <c r="LY53" i="1"/>
  <c r="LX53" i="1"/>
  <c r="LW53" i="1"/>
  <c r="LV53" i="1"/>
  <c r="LU53" i="1"/>
  <c r="LT53" i="1"/>
  <c r="LS53" i="1"/>
  <c r="LZ52" i="1"/>
  <c r="LY52" i="1"/>
  <c r="LX52" i="1"/>
  <c r="LW52" i="1"/>
  <c r="LV52" i="1"/>
  <c r="LU52" i="1"/>
  <c r="LT52" i="1"/>
  <c r="LS52" i="1"/>
  <c r="LZ51" i="1"/>
  <c r="LY51" i="1"/>
  <c r="LX51" i="1"/>
  <c r="LW51" i="1"/>
  <c r="LV51" i="1"/>
  <c r="LU51" i="1"/>
  <c r="LT51" i="1"/>
  <c r="LS51" i="1"/>
  <c r="LZ50" i="1"/>
  <c r="LY50" i="1"/>
  <c r="LX50" i="1"/>
  <c r="LW50" i="1"/>
  <c r="LV50" i="1"/>
  <c r="LU50" i="1"/>
  <c r="LT50" i="1"/>
  <c r="LS50" i="1"/>
  <c r="LZ49" i="1"/>
  <c r="LY49" i="1"/>
  <c r="LX49" i="1"/>
  <c r="LW49" i="1"/>
  <c r="LV49" i="1"/>
  <c r="LU49" i="1"/>
  <c r="LT49" i="1"/>
  <c r="LS49" i="1"/>
  <c r="LZ48" i="1"/>
  <c r="LY48" i="1"/>
  <c r="LX48" i="1"/>
  <c r="LW48" i="1"/>
  <c r="LV48" i="1"/>
  <c r="LU48" i="1"/>
  <c r="LT48" i="1"/>
  <c r="LS48" i="1"/>
  <c r="LZ47" i="1"/>
  <c r="LY47" i="1"/>
  <c r="LX47" i="1"/>
  <c r="LW47" i="1"/>
  <c r="LV47" i="1"/>
  <c r="LU47" i="1"/>
  <c r="LT47" i="1"/>
  <c r="LS47" i="1"/>
  <c r="LZ46" i="1"/>
  <c r="LY46" i="1"/>
  <c r="LX46" i="1"/>
  <c r="LW46" i="1"/>
  <c r="LV46" i="1"/>
  <c r="LU46" i="1"/>
  <c r="LT46" i="1"/>
  <c r="LS46" i="1"/>
  <c r="LZ45" i="1"/>
  <c r="LY45" i="1"/>
  <c r="LX45" i="1"/>
  <c r="LW45" i="1"/>
  <c r="LV45" i="1"/>
  <c r="LU45" i="1"/>
  <c r="LT45" i="1"/>
  <c r="LS45" i="1"/>
  <c r="LZ44" i="1"/>
  <c r="LY44" i="1"/>
  <c r="LX44" i="1"/>
  <c r="LW44" i="1"/>
  <c r="LV44" i="1"/>
  <c r="LU44" i="1"/>
  <c r="LT44" i="1"/>
  <c r="LS44" i="1"/>
  <c r="LZ43" i="1"/>
  <c r="LY43" i="1"/>
  <c r="LX43" i="1"/>
  <c r="LW43" i="1"/>
  <c r="LV43" i="1"/>
  <c r="LU43" i="1"/>
  <c r="LT43" i="1"/>
  <c r="LS43" i="1"/>
  <c r="LZ42" i="1"/>
  <c r="LY42" i="1"/>
  <c r="LX42" i="1"/>
  <c r="LW42" i="1"/>
  <c r="LV42" i="1"/>
  <c r="LU42" i="1"/>
  <c r="LT42" i="1"/>
  <c r="LS42" i="1"/>
  <c r="LZ41" i="1"/>
  <c r="LY41" i="1"/>
  <c r="LX41" i="1"/>
  <c r="LW41" i="1"/>
  <c r="LV41" i="1"/>
  <c r="LU41" i="1"/>
  <c r="LT41" i="1"/>
  <c r="LS41" i="1"/>
  <c r="LZ40" i="1"/>
  <c r="LY40" i="1"/>
  <c r="LX40" i="1"/>
  <c r="LW40" i="1"/>
  <c r="LV40" i="1"/>
  <c r="LU40" i="1"/>
  <c r="LT40" i="1"/>
  <c r="LS40" i="1"/>
  <c r="LZ39" i="1"/>
  <c r="LY39" i="1"/>
  <c r="LX39" i="1"/>
  <c r="LW39" i="1"/>
  <c r="LV39" i="1"/>
  <c r="LU39" i="1"/>
  <c r="LT39" i="1"/>
  <c r="LS39" i="1"/>
  <c r="LZ38" i="1"/>
  <c r="LY38" i="1"/>
  <c r="LX38" i="1"/>
  <c r="LW38" i="1"/>
  <c r="LV38" i="1"/>
  <c r="LU38" i="1"/>
  <c r="LT38" i="1"/>
  <c r="LS38" i="1"/>
  <c r="LZ37" i="1"/>
  <c r="LY37" i="1"/>
  <c r="LX37" i="1"/>
  <c r="LW37" i="1"/>
  <c r="LV37" i="1"/>
  <c r="LU37" i="1"/>
  <c r="LT37" i="1"/>
  <c r="LS37" i="1"/>
  <c r="LZ36" i="1"/>
  <c r="LY36" i="1"/>
  <c r="LX36" i="1"/>
  <c r="LW36" i="1"/>
  <c r="LV36" i="1"/>
  <c r="LU36" i="1"/>
  <c r="LT36" i="1"/>
  <c r="LS36" i="1"/>
  <c r="LZ35" i="1"/>
  <c r="LY35" i="1"/>
  <c r="LX35" i="1"/>
  <c r="LW35" i="1"/>
  <c r="LV35" i="1"/>
  <c r="LU35" i="1"/>
  <c r="LT35" i="1"/>
  <c r="LS35" i="1"/>
  <c r="LZ34" i="1"/>
  <c r="LY34" i="1"/>
  <c r="LX34" i="1"/>
  <c r="LW34" i="1"/>
  <c r="LV34" i="1"/>
  <c r="LU34" i="1"/>
  <c r="LT34" i="1"/>
  <c r="LS34" i="1"/>
  <c r="LZ33" i="1"/>
  <c r="LY33" i="1"/>
  <c r="LX33" i="1"/>
  <c r="LW33" i="1"/>
  <c r="LV33" i="1"/>
  <c r="LU33" i="1"/>
  <c r="LT33" i="1"/>
  <c r="LS33" i="1"/>
  <c r="LZ32" i="1"/>
  <c r="LY32" i="1"/>
  <c r="LX32" i="1"/>
  <c r="LW32" i="1"/>
  <c r="LV32" i="1"/>
  <c r="LU32" i="1"/>
  <c r="LT32" i="1"/>
  <c r="LS32" i="1"/>
  <c r="LZ31" i="1"/>
  <c r="LY31" i="1"/>
  <c r="LX31" i="1"/>
  <c r="LW31" i="1"/>
  <c r="LV31" i="1"/>
  <c r="LU31" i="1"/>
  <c r="LT31" i="1"/>
  <c r="LS31" i="1"/>
  <c r="LZ30" i="1"/>
  <c r="LY30" i="1"/>
  <c r="LX30" i="1"/>
  <c r="LW30" i="1"/>
  <c r="LV30" i="1"/>
  <c r="LU30" i="1"/>
  <c r="LT30" i="1"/>
  <c r="LS30" i="1"/>
  <c r="LZ29" i="1"/>
  <c r="LY29" i="1"/>
  <c r="LX29" i="1"/>
  <c r="LW29" i="1"/>
  <c r="LV29" i="1"/>
  <c r="LU29" i="1"/>
  <c r="LT29" i="1"/>
  <c r="LS29" i="1"/>
  <c r="LZ28" i="1"/>
  <c r="LY28" i="1"/>
  <c r="LX28" i="1"/>
  <c r="LW28" i="1"/>
  <c r="LV28" i="1"/>
  <c r="LU28" i="1"/>
  <c r="LT28" i="1"/>
  <c r="LS28" i="1"/>
  <c r="LZ27" i="1"/>
  <c r="LY27" i="1"/>
  <c r="LX27" i="1"/>
  <c r="LW27" i="1"/>
  <c r="LV27" i="1"/>
  <c r="LU27" i="1"/>
  <c r="LT27" i="1"/>
  <c r="LS27" i="1"/>
  <c r="LZ26" i="1"/>
  <c r="LY26" i="1"/>
  <c r="LX26" i="1"/>
  <c r="LW26" i="1"/>
  <c r="LV26" i="1"/>
  <c r="LU26" i="1"/>
  <c r="LT26" i="1"/>
  <c r="LS26" i="1"/>
  <c r="LZ25" i="1"/>
  <c r="LY25" i="1"/>
  <c r="LX25" i="1"/>
  <c r="LW25" i="1"/>
  <c r="LV25" i="1"/>
  <c r="LU25" i="1"/>
  <c r="LT25" i="1"/>
  <c r="LS25" i="1"/>
  <c r="LZ24" i="1"/>
  <c r="LY24" i="1"/>
  <c r="LX24" i="1"/>
  <c r="LW24" i="1"/>
  <c r="LV24" i="1"/>
  <c r="LU24" i="1"/>
  <c r="LT24" i="1"/>
  <c r="LS24" i="1"/>
  <c r="LZ23" i="1"/>
  <c r="LY23" i="1"/>
  <c r="LX23" i="1"/>
  <c r="LW23" i="1"/>
  <c r="LV23" i="1"/>
  <c r="LU23" i="1"/>
  <c r="LT23" i="1"/>
  <c r="LS23" i="1"/>
  <c r="LZ22" i="1"/>
  <c r="LY22" i="1"/>
  <c r="LX22" i="1"/>
  <c r="LW22" i="1"/>
  <c r="LV22" i="1"/>
  <c r="LU22" i="1"/>
  <c r="LT22" i="1"/>
  <c r="LS22" i="1"/>
  <c r="LZ21" i="1"/>
  <c r="LY21" i="1"/>
  <c r="LX21" i="1"/>
  <c r="LW21" i="1"/>
  <c r="LV21" i="1"/>
  <c r="LU21" i="1"/>
  <c r="LT21" i="1"/>
  <c r="LS21" i="1"/>
  <c r="LZ20" i="1"/>
  <c r="LY20" i="1"/>
  <c r="LX20" i="1"/>
  <c r="LW20" i="1"/>
  <c r="LV20" i="1"/>
  <c r="LU20" i="1"/>
  <c r="LT20" i="1"/>
  <c r="LS20" i="1"/>
  <c r="LZ19" i="1"/>
  <c r="LY19" i="1"/>
  <c r="LX19" i="1"/>
  <c r="LW19" i="1"/>
  <c r="LV19" i="1"/>
  <c r="LU19" i="1"/>
  <c r="LT19" i="1"/>
  <c r="LS19" i="1"/>
  <c r="LZ18" i="1"/>
  <c r="LY18" i="1"/>
  <c r="LX18" i="1"/>
  <c r="LW18" i="1"/>
  <c r="LV18" i="1"/>
  <c r="LU18" i="1"/>
  <c r="LT18" i="1"/>
  <c r="LS18" i="1"/>
  <c r="LZ17" i="1"/>
  <c r="LY17" i="1"/>
  <c r="LX17" i="1"/>
  <c r="LW17" i="1"/>
  <c r="LV17" i="1"/>
  <c r="LU17" i="1"/>
  <c r="LT17" i="1"/>
  <c r="LS17" i="1"/>
  <c r="LZ16" i="1"/>
  <c r="LY16" i="1"/>
  <c r="LX16" i="1"/>
  <c r="LW16" i="1"/>
  <c r="LV16" i="1"/>
  <c r="LU16" i="1"/>
  <c r="LT16" i="1"/>
  <c r="LS16" i="1"/>
  <c r="LZ15" i="1"/>
  <c r="LY15" i="1"/>
  <c r="LX15" i="1"/>
  <c r="LW15" i="1"/>
  <c r="LV15" i="1"/>
  <c r="LU15" i="1"/>
  <c r="LT15" i="1"/>
  <c r="LS15" i="1"/>
  <c r="LZ14" i="1"/>
  <c r="LY14" i="1"/>
  <c r="LX14" i="1"/>
  <c r="LW14" i="1"/>
  <c r="LV14" i="1"/>
  <c r="LU14" i="1"/>
  <c r="LT14" i="1"/>
  <c r="LS14" i="1"/>
  <c r="LZ13" i="1"/>
  <c r="LY13" i="1"/>
  <c r="LX13" i="1"/>
  <c r="LW13" i="1"/>
  <c r="LV13" i="1"/>
  <c r="LU13" i="1"/>
  <c r="LT13" i="1"/>
  <c r="LS13" i="1"/>
  <c r="LZ12" i="1"/>
  <c r="LY12" i="1"/>
  <c r="LX12" i="1"/>
  <c r="LW12" i="1"/>
  <c r="LV12" i="1"/>
  <c r="LU12" i="1"/>
  <c r="LT12" i="1"/>
  <c r="LS12" i="1"/>
  <c r="LZ11" i="1"/>
  <c r="LY11" i="1"/>
  <c r="LX11" i="1"/>
  <c r="LW11" i="1"/>
  <c r="LV11" i="1"/>
  <c r="LU11" i="1"/>
  <c r="LT11" i="1"/>
  <c r="LS11" i="1"/>
  <c r="LZ10" i="1"/>
  <c r="LY10" i="1"/>
  <c r="LX10" i="1"/>
  <c r="LW10" i="1"/>
  <c r="LV10" i="1"/>
  <c r="LU10" i="1"/>
  <c r="LT10" i="1"/>
  <c r="LS10" i="1"/>
  <c r="LZ9" i="1"/>
  <c r="LY9" i="1"/>
  <c r="LX9" i="1"/>
  <c r="LW9" i="1"/>
  <c r="LV9" i="1"/>
  <c r="LU9" i="1"/>
  <c r="LT9" i="1"/>
  <c r="LS9" i="1"/>
  <c r="LZ8" i="1"/>
  <c r="LY8" i="1"/>
  <c r="LX8" i="1"/>
  <c r="LW8" i="1"/>
  <c r="LV8" i="1"/>
  <c r="LU8" i="1"/>
  <c r="LT8" i="1"/>
  <c r="LS8" i="1"/>
  <c r="LZ7" i="1"/>
  <c r="LY7" i="1"/>
  <c r="LX7" i="1"/>
  <c r="LW7" i="1"/>
  <c r="LV7" i="1"/>
  <c r="LU7" i="1"/>
  <c r="LT7" i="1"/>
  <c r="LS7" i="1"/>
  <c r="LZ6" i="1"/>
  <c r="LY6" i="1"/>
  <c r="LX6" i="1"/>
  <c r="LW6" i="1"/>
  <c r="LV6" i="1"/>
  <c r="LU6" i="1"/>
  <c r="LT6" i="1"/>
  <c r="LS6" i="1"/>
  <c r="LZ5" i="1"/>
  <c r="LY5" i="1"/>
  <c r="LX5" i="1"/>
  <c r="LW5" i="1"/>
  <c r="LV5" i="1"/>
  <c r="LU5" i="1"/>
  <c r="LT5" i="1"/>
  <c r="LS5" i="1"/>
  <c r="LZ4" i="1"/>
  <c r="LY4" i="1"/>
  <c r="LX4" i="1"/>
  <c r="LW4" i="1"/>
  <c r="LV4" i="1"/>
  <c r="LU4" i="1"/>
  <c r="LT4" i="1"/>
  <c r="LS4" i="1"/>
  <c r="LZ3" i="1"/>
  <c r="LY3" i="1"/>
  <c r="LX3" i="1"/>
  <c r="LW3" i="1"/>
  <c r="LV3" i="1"/>
  <c r="LU3" i="1"/>
  <c r="LT3" i="1"/>
  <c r="LS3" i="1"/>
  <c r="LZ2" i="1"/>
  <c r="LY2" i="1"/>
  <c r="LX2" i="1"/>
  <c r="LW2" i="1"/>
  <c r="LV2" i="1"/>
  <c r="LU2" i="1"/>
  <c r="LT2" i="1"/>
  <c r="LS2" i="1"/>
  <c r="JF2" i="1"/>
  <c r="IX2" i="1"/>
  <c r="JF432" i="1"/>
  <c r="JF431" i="1"/>
  <c r="JF430" i="1"/>
  <c r="JF429" i="1"/>
  <c r="JF428" i="1"/>
  <c r="JF427" i="1"/>
  <c r="JF426" i="1"/>
  <c r="JF425" i="1"/>
  <c r="JF424" i="1"/>
  <c r="JF423" i="1"/>
  <c r="JF422" i="1"/>
  <c r="JF421" i="1"/>
  <c r="JF420" i="1"/>
  <c r="JF419" i="1"/>
  <c r="JF418" i="1"/>
  <c r="JF417" i="1"/>
  <c r="JF416" i="1"/>
  <c r="JF415" i="1"/>
  <c r="JF414" i="1"/>
  <c r="JF413" i="1"/>
  <c r="JF412" i="1"/>
  <c r="JF411" i="1"/>
  <c r="JF410" i="1"/>
  <c r="JF409" i="1"/>
  <c r="JF408" i="1"/>
  <c r="JF407" i="1"/>
  <c r="JF406" i="1"/>
  <c r="JF405" i="1"/>
  <c r="JF404" i="1"/>
  <c r="JF403" i="1"/>
  <c r="JF402" i="1"/>
  <c r="JF401" i="1"/>
  <c r="JF400" i="1"/>
  <c r="JF399" i="1"/>
  <c r="JF398" i="1"/>
  <c r="JF397" i="1"/>
  <c r="JF396" i="1"/>
  <c r="JF395" i="1"/>
  <c r="JF394" i="1"/>
  <c r="JF393" i="1"/>
  <c r="JF392" i="1"/>
  <c r="JF391" i="1"/>
  <c r="JF390" i="1"/>
  <c r="JF389" i="1"/>
  <c r="JF388" i="1"/>
  <c r="JF387" i="1"/>
  <c r="JF386" i="1"/>
  <c r="JF385" i="1"/>
  <c r="JF384" i="1"/>
  <c r="JF383" i="1"/>
  <c r="JF382" i="1"/>
  <c r="JF381" i="1"/>
  <c r="JF380" i="1"/>
  <c r="JF379" i="1"/>
  <c r="JF378" i="1"/>
  <c r="JF377" i="1"/>
  <c r="JF376" i="1"/>
  <c r="JF375" i="1"/>
  <c r="JF374" i="1"/>
  <c r="JF373" i="1"/>
  <c r="JF372" i="1"/>
  <c r="JF371" i="1"/>
  <c r="JF370" i="1"/>
  <c r="JF369" i="1"/>
  <c r="JF368" i="1"/>
  <c r="JF367" i="1"/>
  <c r="JF366" i="1"/>
  <c r="JF365" i="1"/>
  <c r="JF364" i="1"/>
  <c r="JF363" i="1"/>
  <c r="JF362" i="1"/>
  <c r="JF361" i="1"/>
  <c r="JF360" i="1"/>
  <c r="JF359" i="1"/>
  <c r="JF358" i="1"/>
  <c r="JF357" i="1"/>
  <c r="JF356" i="1"/>
  <c r="JF355" i="1"/>
  <c r="JF354" i="1"/>
  <c r="JF353" i="1"/>
  <c r="JF352" i="1"/>
  <c r="JF351" i="1"/>
  <c r="JF350" i="1"/>
  <c r="JF349" i="1"/>
  <c r="JF348" i="1"/>
  <c r="JF347" i="1"/>
  <c r="JF346" i="1"/>
  <c r="JF345" i="1"/>
  <c r="JF344" i="1"/>
  <c r="JF343" i="1"/>
  <c r="JF342" i="1"/>
  <c r="JF341" i="1"/>
  <c r="JF340" i="1"/>
  <c r="JF339" i="1"/>
  <c r="JF338" i="1"/>
  <c r="JF337" i="1"/>
  <c r="JF336" i="1"/>
  <c r="JF335" i="1"/>
  <c r="JF334" i="1"/>
  <c r="JF333" i="1"/>
  <c r="JF332" i="1"/>
  <c r="JF331" i="1"/>
  <c r="JF330" i="1"/>
  <c r="JF329" i="1"/>
  <c r="JF328" i="1"/>
  <c r="JF327" i="1"/>
  <c r="JF326" i="1"/>
  <c r="JF325" i="1"/>
  <c r="JF324" i="1"/>
  <c r="JF323" i="1"/>
  <c r="JF322" i="1"/>
  <c r="JF321" i="1"/>
  <c r="JF320" i="1"/>
  <c r="JF319" i="1"/>
  <c r="JF318" i="1"/>
  <c r="JF317" i="1"/>
  <c r="JF316" i="1"/>
  <c r="JF315" i="1"/>
  <c r="JF314" i="1"/>
  <c r="JF313" i="1"/>
  <c r="JF312" i="1"/>
  <c r="JF311" i="1"/>
  <c r="JF310" i="1"/>
  <c r="JF309" i="1"/>
  <c r="JF308" i="1"/>
  <c r="JF307" i="1"/>
  <c r="JF306" i="1"/>
  <c r="JF305" i="1"/>
  <c r="JF304" i="1"/>
  <c r="JF303" i="1"/>
  <c r="JF302" i="1"/>
  <c r="JF301" i="1"/>
  <c r="JF300" i="1"/>
  <c r="JF299" i="1"/>
  <c r="JF298" i="1"/>
  <c r="JF297" i="1"/>
  <c r="JF296" i="1"/>
  <c r="JF295" i="1"/>
  <c r="JF294" i="1"/>
  <c r="JF293" i="1"/>
  <c r="JF292" i="1"/>
  <c r="JF291" i="1"/>
  <c r="JF290" i="1"/>
  <c r="JF289" i="1"/>
  <c r="JF288" i="1"/>
  <c r="JF287" i="1"/>
  <c r="JF286" i="1"/>
  <c r="JF285" i="1"/>
  <c r="JF284" i="1"/>
  <c r="JF283" i="1"/>
  <c r="JF282" i="1"/>
  <c r="JF281" i="1"/>
  <c r="JF280" i="1"/>
  <c r="JF279" i="1"/>
  <c r="JF278" i="1"/>
  <c r="JF277" i="1"/>
  <c r="JF276" i="1"/>
  <c r="JF275" i="1"/>
  <c r="JF274" i="1"/>
  <c r="JF273" i="1"/>
  <c r="JF272" i="1"/>
  <c r="JF271" i="1"/>
  <c r="JF270" i="1"/>
  <c r="JF269" i="1"/>
  <c r="JF268" i="1"/>
  <c r="JF267" i="1"/>
  <c r="JF266" i="1"/>
  <c r="JF265" i="1"/>
  <c r="JF264" i="1"/>
  <c r="JF263" i="1"/>
  <c r="JF262" i="1"/>
  <c r="JF261" i="1"/>
  <c r="JF260" i="1"/>
  <c r="JF259" i="1"/>
  <c r="JF258" i="1"/>
  <c r="JF257" i="1"/>
  <c r="JF256" i="1"/>
  <c r="JF255" i="1"/>
  <c r="JF254" i="1"/>
  <c r="JF253" i="1"/>
  <c r="JF252" i="1"/>
  <c r="JF251" i="1"/>
  <c r="JF250" i="1"/>
  <c r="JF249" i="1"/>
  <c r="JF248" i="1"/>
  <c r="JF247" i="1"/>
  <c r="JF246" i="1"/>
  <c r="JF245" i="1"/>
  <c r="JF244" i="1"/>
  <c r="JF243" i="1"/>
  <c r="JF242" i="1"/>
  <c r="JF241" i="1"/>
  <c r="JF240" i="1"/>
  <c r="JF239" i="1"/>
  <c r="JF238" i="1"/>
  <c r="JF237" i="1"/>
  <c r="JF236" i="1"/>
  <c r="JF235" i="1"/>
  <c r="JF234" i="1"/>
  <c r="JF233" i="1"/>
  <c r="JF232" i="1"/>
  <c r="JF231" i="1"/>
  <c r="JF230" i="1"/>
  <c r="JF229" i="1"/>
  <c r="JF228" i="1"/>
  <c r="JF227" i="1"/>
  <c r="JF226" i="1"/>
  <c r="JF225" i="1"/>
  <c r="JF224" i="1"/>
  <c r="JF223" i="1"/>
  <c r="JF222" i="1"/>
  <c r="JF221" i="1"/>
  <c r="JF220" i="1"/>
  <c r="JF219" i="1"/>
  <c r="JF218" i="1"/>
  <c r="JF217" i="1"/>
  <c r="JF216" i="1"/>
  <c r="JF215" i="1"/>
  <c r="JF214" i="1"/>
  <c r="JF213" i="1"/>
  <c r="JF212" i="1"/>
  <c r="JF211" i="1"/>
  <c r="JF210" i="1"/>
  <c r="JF209" i="1"/>
  <c r="JF208" i="1"/>
  <c r="JF207" i="1"/>
  <c r="JF206" i="1"/>
  <c r="JF205" i="1"/>
  <c r="JF204" i="1"/>
  <c r="JF203" i="1"/>
  <c r="JF202" i="1"/>
  <c r="JF201" i="1"/>
  <c r="JF200" i="1"/>
  <c r="JF199" i="1"/>
  <c r="JF198" i="1"/>
  <c r="JF197" i="1"/>
  <c r="JF196" i="1"/>
  <c r="JF195" i="1"/>
  <c r="JF194" i="1"/>
  <c r="JF193" i="1"/>
  <c r="JF192" i="1"/>
  <c r="JF191" i="1"/>
  <c r="JF190" i="1"/>
  <c r="JF189" i="1"/>
  <c r="JF188" i="1"/>
  <c r="JF187" i="1"/>
  <c r="JF186" i="1"/>
  <c r="JF185" i="1"/>
  <c r="JF184" i="1"/>
  <c r="JF183" i="1"/>
  <c r="JF182" i="1"/>
  <c r="JF181" i="1"/>
  <c r="JF180" i="1"/>
  <c r="JF179" i="1"/>
  <c r="JF178" i="1"/>
  <c r="JF177" i="1"/>
  <c r="JF176" i="1"/>
  <c r="JF175" i="1"/>
  <c r="JF174" i="1"/>
  <c r="JF173" i="1"/>
  <c r="JF172" i="1"/>
  <c r="JF171" i="1"/>
  <c r="JF170" i="1"/>
  <c r="JF169" i="1"/>
  <c r="JF168" i="1"/>
  <c r="JF167" i="1"/>
  <c r="JF166" i="1"/>
  <c r="JF165" i="1"/>
  <c r="JF164" i="1"/>
  <c r="JF163" i="1"/>
  <c r="JF162" i="1"/>
  <c r="JF161" i="1"/>
  <c r="JF160" i="1"/>
  <c r="JF159" i="1"/>
  <c r="JF158" i="1"/>
  <c r="JF157" i="1"/>
  <c r="JF156" i="1"/>
  <c r="JF155" i="1"/>
  <c r="JF154" i="1"/>
  <c r="JF153" i="1"/>
  <c r="JF152" i="1"/>
  <c r="JF151" i="1"/>
  <c r="JF150" i="1"/>
  <c r="JF149" i="1"/>
  <c r="JF148" i="1"/>
  <c r="JF147" i="1"/>
  <c r="JF146" i="1"/>
  <c r="JF145" i="1"/>
  <c r="JF144" i="1"/>
  <c r="JF143" i="1"/>
  <c r="JF142" i="1"/>
  <c r="JF141" i="1"/>
  <c r="JF140" i="1"/>
  <c r="JF139" i="1"/>
  <c r="JF138" i="1"/>
  <c r="JF137" i="1"/>
  <c r="JF136" i="1"/>
  <c r="JF135" i="1"/>
  <c r="JF134" i="1"/>
  <c r="JF133" i="1"/>
  <c r="JF132" i="1"/>
  <c r="JF131" i="1"/>
  <c r="JF130" i="1"/>
  <c r="JF129" i="1"/>
  <c r="JF128" i="1"/>
  <c r="JF127" i="1"/>
  <c r="JF126" i="1"/>
  <c r="JF125" i="1"/>
  <c r="JF124" i="1"/>
  <c r="JF123" i="1"/>
  <c r="JF122" i="1"/>
  <c r="JF121" i="1"/>
  <c r="JF120" i="1"/>
  <c r="JF119" i="1"/>
  <c r="JF118" i="1"/>
  <c r="JF117" i="1"/>
  <c r="JF116" i="1"/>
  <c r="JF115" i="1"/>
  <c r="JF114" i="1"/>
  <c r="JF113" i="1"/>
  <c r="JF112" i="1"/>
  <c r="JF111" i="1"/>
  <c r="JF110" i="1"/>
  <c r="JF109" i="1"/>
  <c r="JF108" i="1"/>
  <c r="JF107" i="1"/>
  <c r="JF106" i="1"/>
  <c r="JF105" i="1"/>
  <c r="JF104" i="1"/>
  <c r="JF103" i="1"/>
  <c r="JF102" i="1"/>
  <c r="JF101" i="1"/>
  <c r="JF100" i="1"/>
  <c r="JF99" i="1"/>
  <c r="JF98" i="1"/>
  <c r="JF97" i="1"/>
  <c r="JF96" i="1"/>
  <c r="JF95" i="1"/>
  <c r="JF94" i="1"/>
  <c r="JF93" i="1"/>
  <c r="JF92" i="1"/>
  <c r="JF91" i="1"/>
  <c r="JF90" i="1"/>
  <c r="JF89" i="1"/>
  <c r="JF88" i="1"/>
  <c r="JF87" i="1"/>
  <c r="JF86" i="1"/>
  <c r="JF85" i="1"/>
  <c r="JF84" i="1"/>
  <c r="JF83" i="1"/>
  <c r="JF82" i="1"/>
  <c r="JF81" i="1"/>
  <c r="JF80" i="1"/>
  <c r="JF79" i="1"/>
  <c r="JF78" i="1"/>
  <c r="JF77" i="1"/>
  <c r="JF76" i="1"/>
  <c r="JF75" i="1"/>
  <c r="JF74" i="1"/>
  <c r="JF73" i="1"/>
  <c r="JF72" i="1"/>
  <c r="JF71" i="1"/>
  <c r="JF70" i="1"/>
  <c r="JF69" i="1"/>
  <c r="JF68" i="1"/>
  <c r="JF67" i="1"/>
  <c r="JF66" i="1"/>
  <c r="JF65" i="1"/>
  <c r="JF64" i="1"/>
  <c r="JF63" i="1"/>
  <c r="JF62" i="1"/>
  <c r="JF61" i="1"/>
  <c r="JF60" i="1"/>
  <c r="JF59" i="1"/>
  <c r="JF58" i="1"/>
  <c r="JF57" i="1"/>
  <c r="JF56" i="1"/>
  <c r="JF55" i="1"/>
  <c r="JF54" i="1"/>
  <c r="JF53" i="1"/>
  <c r="JF52" i="1"/>
  <c r="JF51" i="1"/>
  <c r="JF50" i="1"/>
  <c r="JF49" i="1"/>
  <c r="JF48" i="1"/>
  <c r="JF47" i="1"/>
  <c r="JF46" i="1"/>
  <c r="JF45" i="1"/>
  <c r="JF44" i="1"/>
  <c r="JF43" i="1"/>
  <c r="JF42" i="1"/>
  <c r="JF41" i="1"/>
  <c r="JF40" i="1"/>
  <c r="JF39" i="1"/>
  <c r="JF38" i="1"/>
  <c r="JF37" i="1"/>
  <c r="JF36" i="1"/>
  <c r="JF35" i="1"/>
  <c r="JF34" i="1"/>
  <c r="JF33" i="1"/>
  <c r="JF32" i="1"/>
  <c r="JF31" i="1"/>
  <c r="JF30" i="1"/>
  <c r="JF29" i="1"/>
  <c r="JF28" i="1"/>
  <c r="JF27" i="1"/>
  <c r="JF26" i="1"/>
  <c r="JF25" i="1"/>
  <c r="JF24" i="1"/>
  <c r="JF23" i="1"/>
  <c r="JF22" i="1"/>
  <c r="JF21" i="1"/>
  <c r="JF20" i="1"/>
  <c r="JF19" i="1"/>
  <c r="JF18" i="1"/>
  <c r="JF17" i="1"/>
  <c r="JF16" i="1"/>
  <c r="JF15" i="1"/>
  <c r="JF14" i="1"/>
  <c r="JF13" i="1"/>
  <c r="JF12" i="1"/>
  <c r="JF11" i="1"/>
  <c r="JF10" i="1"/>
  <c r="JF9" i="1"/>
  <c r="JF8" i="1"/>
  <c r="JF7" i="1"/>
  <c r="JF6" i="1"/>
  <c r="JF5" i="1"/>
  <c r="JF4" i="1"/>
  <c r="JF3" i="1"/>
  <c r="JE432" i="1"/>
  <c r="JE431" i="1"/>
  <c r="JE430" i="1"/>
  <c r="JE429" i="1"/>
  <c r="JE428" i="1"/>
  <c r="JE427" i="1"/>
  <c r="JE426" i="1"/>
  <c r="JE425" i="1"/>
  <c r="JE424" i="1"/>
  <c r="JE423" i="1"/>
  <c r="JE422" i="1"/>
  <c r="JE421" i="1"/>
  <c r="JE420" i="1"/>
  <c r="JE419" i="1"/>
  <c r="JE418" i="1"/>
  <c r="JE417" i="1"/>
  <c r="JE416" i="1"/>
  <c r="JE415" i="1"/>
  <c r="JE414" i="1"/>
  <c r="JE413" i="1"/>
  <c r="JE412" i="1"/>
  <c r="JE411" i="1"/>
  <c r="JE410" i="1"/>
  <c r="JE409" i="1"/>
  <c r="JE408" i="1"/>
  <c r="JE407" i="1"/>
  <c r="JE406" i="1"/>
  <c r="JE405" i="1"/>
  <c r="JE404" i="1"/>
  <c r="JE403" i="1"/>
  <c r="JE402" i="1"/>
  <c r="JE401" i="1"/>
  <c r="JE400" i="1"/>
  <c r="JE399" i="1"/>
  <c r="JE398" i="1"/>
  <c r="JE397" i="1"/>
  <c r="JE396" i="1"/>
  <c r="JE395" i="1"/>
  <c r="JE394" i="1"/>
  <c r="JE393" i="1"/>
  <c r="JE392" i="1"/>
  <c r="JE391" i="1"/>
  <c r="JE390" i="1"/>
  <c r="JE389" i="1"/>
  <c r="JE388" i="1"/>
  <c r="JE387" i="1"/>
  <c r="JE386" i="1"/>
  <c r="JE385" i="1"/>
  <c r="JE384" i="1"/>
  <c r="JE383" i="1"/>
  <c r="JE382" i="1"/>
  <c r="JE381" i="1"/>
  <c r="JE380" i="1"/>
  <c r="JE379" i="1"/>
  <c r="JE378" i="1"/>
  <c r="JE377" i="1"/>
  <c r="JE376" i="1"/>
  <c r="JE375" i="1"/>
  <c r="JE374" i="1"/>
  <c r="JE373" i="1"/>
  <c r="JE372" i="1"/>
  <c r="JE371" i="1"/>
  <c r="JE370" i="1"/>
  <c r="JE369" i="1"/>
  <c r="JE368" i="1"/>
  <c r="JE367" i="1"/>
  <c r="JE366" i="1"/>
  <c r="JE365" i="1"/>
  <c r="JE364" i="1"/>
  <c r="JE363" i="1"/>
  <c r="JE362" i="1"/>
  <c r="JE361" i="1"/>
  <c r="JE360" i="1"/>
  <c r="JE359" i="1"/>
  <c r="JE358" i="1"/>
  <c r="JE357" i="1"/>
  <c r="JE356" i="1"/>
  <c r="JE355" i="1"/>
  <c r="JE354" i="1"/>
  <c r="JE353" i="1"/>
  <c r="JE352" i="1"/>
  <c r="JE351" i="1"/>
  <c r="JE350" i="1"/>
  <c r="JE349" i="1"/>
  <c r="JE348" i="1"/>
  <c r="JE347" i="1"/>
  <c r="JE346" i="1"/>
  <c r="JE345" i="1"/>
  <c r="JE344" i="1"/>
  <c r="JE343" i="1"/>
  <c r="JE342" i="1"/>
  <c r="JE341" i="1"/>
  <c r="JE340" i="1"/>
  <c r="JE339" i="1"/>
  <c r="JE338" i="1"/>
  <c r="JE337" i="1"/>
  <c r="JE336" i="1"/>
  <c r="JE335" i="1"/>
  <c r="JE334" i="1"/>
  <c r="JE333" i="1"/>
  <c r="JE332" i="1"/>
  <c r="JE331" i="1"/>
  <c r="JE330" i="1"/>
  <c r="JE329" i="1"/>
  <c r="JE328" i="1"/>
  <c r="JE327" i="1"/>
  <c r="JE326" i="1"/>
  <c r="JE325" i="1"/>
  <c r="JE324" i="1"/>
  <c r="JE323" i="1"/>
  <c r="JE322" i="1"/>
  <c r="JE321" i="1"/>
  <c r="JE320" i="1"/>
  <c r="JE319" i="1"/>
  <c r="JE318" i="1"/>
  <c r="JE317" i="1"/>
  <c r="JE316" i="1"/>
  <c r="JE315" i="1"/>
  <c r="JE314" i="1"/>
  <c r="JE313" i="1"/>
  <c r="JE312" i="1"/>
  <c r="JE311" i="1"/>
  <c r="JE310" i="1"/>
  <c r="JE309" i="1"/>
  <c r="JE308" i="1"/>
  <c r="JE307" i="1"/>
  <c r="JE306" i="1"/>
  <c r="JE305" i="1"/>
  <c r="JE304" i="1"/>
  <c r="JE303" i="1"/>
  <c r="JE302" i="1"/>
  <c r="JE301" i="1"/>
  <c r="JE300" i="1"/>
  <c r="JE299" i="1"/>
  <c r="JE298" i="1"/>
  <c r="JE297" i="1"/>
  <c r="JE296" i="1"/>
  <c r="JE295" i="1"/>
  <c r="JE294" i="1"/>
  <c r="JE293" i="1"/>
  <c r="JE292" i="1"/>
  <c r="JE291" i="1"/>
  <c r="JE290" i="1"/>
  <c r="JE289" i="1"/>
  <c r="JE288" i="1"/>
  <c r="JE287" i="1"/>
  <c r="JE286" i="1"/>
  <c r="JE285" i="1"/>
  <c r="JE284" i="1"/>
  <c r="JE283" i="1"/>
  <c r="JE282" i="1"/>
  <c r="JE281" i="1"/>
  <c r="JE280" i="1"/>
  <c r="JE279" i="1"/>
  <c r="JE278" i="1"/>
  <c r="JE277" i="1"/>
  <c r="JE276" i="1"/>
  <c r="JE275" i="1"/>
  <c r="JE274" i="1"/>
  <c r="JE273" i="1"/>
  <c r="JE272" i="1"/>
  <c r="JE271" i="1"/>
  <c r="JE270" i="1"/>
  <c r="JE269" i="1"/>
  <c r="JE268" i="1"/>
  <c r="JE267" i="1"/>
  <c r="JE266" i="1"/>
  <c r="JE265" i="1"/>
  <c r="JE264" i="1"/>
  <c r="JE263" i="1"/>
  <c r="JE262" i="1"/>
  <c r="JE261" i="1"/>
  <c r="JE260" i="1"/>
  <c r="JE259" i="1"/>
  <c r="JE258" i="1"/>
  <c r="JE257" i="1"/>
  <c r="JE256" i="1"/>
  <c r="JE255" i="1"/>
  <c r="JE254" i="1"/>
  <c r="JE253" i="1"/>
  <c r="JE252" i="1"/>
  <c r="JE251" i="1"/>
  <c r="JE250" i="1"/>
  <c r="JE249" i="1"/>
  <c r="JE248" i="1"/>
  <c r="JE247" i="1"/>
  <c r="JE246" i="1"/>
  <c r="JE245" i="1"/>
  <c r="JE244" i="1"/>
  <c r="JE243" i="1"/>
  <c r="JE242" i="1"/>
  <c r="JE241" i="1"/>
  <c r="JE240" i="1"/>
  <c r="JE239" i="1"/>
  <c r="JE238" i="1"/>
  <c r="JE237" i="1"/>
  <c r="JE236" i="1"/>
  <c r="JE235" i="1"/>
  <c r="JE234" i="1"/>
  <c r="JE233" i="1"/>
  <c r="JE232" i="1"/>
  <c r="JE231" i="1"/>
  <c r="JE230" i="1"/>
  <c r="JE229" i="1"/>
  <c r="JE228" i="1"/>
  <c r="JE227" i="1"/>
  <c r="JE226" i="1"/>
  <c r="JE225" i="1"/>
  <c r="JE224" i="1"/>
  <c r="JE223" i="1"/>
  <c r="JE222" i="1"/>
  <c r="JE221" i="1"/>
  <c r="JE220" i="1"/>
  <c r="JE219" i="1"/>
  <c r="JE218" i="1"/>
  <c r="JE217" i="1"/>
  <c r="JE216" i="1"/>
  <c r="JE215" i="1"/>
  <c r="JE214" i="1"/>
  <c r="JE213" i="1"/>
  <c r="JE212" i="1"/>
  <c r="JE211" i="1"/>
  <c r="JE210" i="1"/>
  <c r="JE209" i="1"/>
  <c r="JE208" i="1"/>
  <c r="JE207" i="1"/>
  <c r="JE206" i="1"/>
  <c r="JE205" i="1"/>
  <c r="JE204" i="1"/>
  <c r="JE203" i="1"/>
  <c r="JE202" i="1"/>
  <c r="JE201" i="1"/>
  <c r="JE200" i="1"/>
  <c r="JE199" i="1"/>
  <c r="JE198" i="1"/>
  <c r="JE197" i="1"/>
  <c r="JE196" i="1"/>
  <c r="JE195" i="1"/>
  <c r="JE194" i="1"/>
  <c r="JE193" i="1"/>
  <c r="JE192" i="1"/>
  <c r="JE191" i="1"/>
  <c r="JE190" i="1"/>
  <c r="JE189" i="1"/>
  <c r="JE188" i="1"/>
  <c r="JE187" i="1"/>
  <c r="JE186" i="1"/>
  <c r="JE185" i="1"/>
  <c r="JE184" i="1"/>
  <c r="JE183" i="1"/>
  <c r="JE182" i="1"/>
  <c r="JE181" i="1"/>
  <c r="JE180" i="1"/>
  <c r="JE179" i="1"/>
  <c r="JE178" i="1"/>
  <c r="JE177" i="1"/>
  <c r="JE176" i="1"/>
  <c r="JE175" i="1"/>
  <c r="JE174" i="1"/>
  <c r="JE173" i="1"/>
  <c r="JE172" i="1"/>
  <c r="JE171" i="1"/>
  <c r="JE170" i="1"/>
  <c r="JE169" i="1"/>
  <c r="JE168" i="1"/>
  <c r="JE167" i="1"/>
  <c r="JE166" i="1"/>
  <c r="JE165" i="1"/>
  <c r="JE164" i="1"/>
  <c r="JE163" i="1"/>
  <c r="JE162" i="1"/>
  <c r="JE161" i="1"/>
  <c r="JE160" i="1"/>
  <c r="JE159" i="1"/>
  <c r="JE158" i="1"/>
  <c r="JE157" i="1"/>
  <c r="JE156" i="1"/>
  <c r="JE155" i="1"/>
  <c r="JE154" i="1"/>
  <c r="JE153" i="1"/>
  <c r="JE152" i="1"/>
  <c r="JE151" i="1"/>
  <c r="JE150" i="1"/>
  <c r="JE149" i="1"/>
  <c r="JE148" i="1"/>
  <c r="JE147" i="1"/>
  <c r="JE146" i="1"/>
  <c r="JE145" i="1"/>
  <c r="JE144" i="1"/>
  <c r="JE143" i="1"/>
  <c r="JE142" i="1"/>
  <c r="JE141" i="1"/>
  <c r="JE140" i="1"/>
  <c r="JE139" i="1"/>
  <c r="JE138" i="1"/>
  <c r="JE137" i="1"/>
  <c r="JE136" i="1"/>
  <c r="JE135" i="1"/>
  <c r="JE134" i="1"/>
  <c r="JE133" i="1"/>
  <c r="JE132" i="1"/>
  <c r="JE131" i="1"/>
  <c r="JE130" i="1"/>
  <c r="JE129" i="1"/>
  <c r="JE128" i="1"/>
  <c r="JE127" i="1"/>
  <c r="JE126" i="1"/>
  <c r="JE125" i="1"/>
  <c r="JE124" i="1"/>
  <c r="JE123" i="1"/>
  <c r="JE122" i="1"/>
  <c r="JE121" i="1"/>
  <c r="JE120" i="1"/>
  <c r="JE119" i="1"/>
  <c r="JE118" i="1"/>
  <c r="JE117" i="1"/>
  <c r="JE116" i="1"/>
  <c r="JE115" i="1"/>
  <c r="JE114" i="1"/>
  <c r="JE113" i="1"/>
  <c r="JE112" i="1"/>
  <c r="JE111" i="1"/>
  <c r="JE110" i="1"/>
  <c r="JE109" i="1"/>
  <c r="JE108" i="1"/>
  <c r="JE107" i="1"/>
  <c r="JE106" i="1"/>
  <c r="JE105" i="1"/>
  <c r="JE104" i="1"/>
  <c r="JE103" i="1"/>
  <c r="JE102" i="1"/>
  <c r="JE101" i="1"/>
  <c r="JE100" i="1"/>
  <c r="JE99" i="1"/>
  <c r="JE98" i="1"/>
  <c r="JE97" i="1"/>
  <c r="JE96" i="1"/>
  <c r="JE95" i="1"/>
  <c r="JE94" i="1"/>
  <c r="JE93" i="1"/>
  <c r="JE92" i="1"/>
  <c r="JE91" i="1"/>
  <c r="JE90" i="1"/>
  <c r="JE89" i="1"/>
  <c r="JE88" i="1"/>
  <c r="JE87" i="1"/>
  <c r="JE86" i="1"/>
  <c r="JE85" i="1"/>
  <c r="JE84" i="1"/>
  <c r="JE83" i="1"/>
  <c r="JE82" i="1"/>
  <c r="JE81" i="1"/>
  <c r="JE80" i="1"/>
  <c r="JE79" i="1"/>
  <c r="JE78" i="1"/>
  <c r="JE77" i="1"/>
  <c r="JE76" i="1"/>
  <c r="JE75" i="1"/>
  <c r="JE74" i="1"/>
  <c r="JE73" i="1"/>
  <c r="JE72" i="1"/>
  <c r="JE71" i="1"/>
  <c r="JE70" i="1"/>
  <c r="JE69" i="1"/>
  <c r="JE68" i="1"/>
  <c r="JE67" i="1"/>
  <c r="JE66" i="1"/>
  <c r="JE65" i="1"/>
  <c r="JE64" i="1"/>
  <c r="JE63" i="1"/>
  <c r="JE62" i="1"/>
  <c r="JE61" i="1"/>
  <c r="JE60" i="1"/>
  <c r="JE59" i="1"/>
  <c r="JE58" i="1"/>
  <c r="JE57" i="1"/>
  <c r="JE56" i="1"/>
  <c r="JE55" i="1"/>
  <c r="JE54" i="1"/>
  <c r="JE53" i="1"/>
  <c r="JE52" i="1"/>
  <c r="JE51" i="1"/>
  <c r="JE50" i="1"/>
  <c r="JE49" i="1"/>
  <c r="JE48" i="1"/>
  <c r="JE47" i="1"/>
  <c r="JE46" i="1"/>
  <c r="JE45" i="1"/>
  <c r="JE44" i="1"/>
  <c r="JE43" i="1"/>
  <c r="JE42" i="1"/>
  <c r="JE41" i="1"/>
  <c r="JE40" i="1"/>
  <c r="JE39" i="1"/>
  <c r="JE38" i="1"/>
  <c r="JE37" i="1"/>
  <c r="JE36" i="1"/>
  <c r="JE35" i="1"/>
  <c r="JE34" i="1"/>
  <c r="JE33" i="1"/>
  <c r="JE32" i="1"/>
  <c r="JE31" i="1"/>
  <c r="JE30" i="1"/>
  <c r="JE29" i="1"/>
  <c r="JE28" i="1"/>
  <c r="JE27" i="1"/>
  <c r="JE26" i="1"/>
  <c r="JE25" i="1"/>
  <c r="JE24" i="1"/>
  <c r="JE23" i="1"/>
  <c r="JE22" i="1"/>
  <c r="JE21" i="1"/>
  <c r="JE20" i="1"/>
  <c r="JE19" i="1"/>
  <c r="JE18" i="1"/>
  <c r="JE17" i="1"/>
  <c r="JE16" i="1"/>
  <c r="JE15" i="1"/>
  <c r="JE14" i="1"/>
  <c r="JE13" i="1"/>
  <c r="JE12" i="1"/>
  <c r="JE11" i="1"/>
  <c r="JE10" i="1"/>
  <c r="JE9" i="1"/>
  <c r="JE8" i="1"/>
  <c r="JE7" i="1"/>
  <c r="JE6" i="1"/>
  <c r="JE5" i="1"/>
  <c r="JE4" i="1"/>
  <c r="JE3" i="1"/>
  <c r="JE2" i="1"/>
  <c r="JD432" i="1"/>
  <c r="JD431" i="1"/>
  <c r="JD430" i="1"/>
  <c r="JD429" i="1"/>
  <c r="JD428" i="1"/>
  <c r="JD427" i="1"/>
  <c r="JD426" i="1"/>
  <c r="JD425" i="1"/>
  <c r="JD424" i="1"/>
  <c r="JD423" i="1"/>
  <c r="JD422" i="1"/>
  <c r="JD421" i="1"/>
  <c r="JD420" i="1"/>
  <c r="JD419" i="1"/>
  <c r="JD418" i="1"/>
  <c r="JD417" i="1"/>
  <c r="JD416" i="1"/>
  <c r="JD415" i="1"/>
  <c r="JD414" i="1"/>
  <c r="JD413" i="1"/>
  <c r="JD412" i="1"/>
  <c r="JD411" i="1"/>
  <c r="JD410" i="1"/>
  <c r="JD409" i="1"/>
  <c r="JD408" i="1"/>
  <c r="JD407" i="1"/>
  <c r="JD406" i="1"/>
  <c r="JD405" i="1"/>
  <c r="JD404" i="1"/>
  <c r="JD403" i="1"/>
  <c r="JD402" i="1"/>
  <c r="JD401" i="1"/>
  <c r="JD400" i="1"/>
  <c r="JD399" i="1"/>
  <c r="JD398" i="1"/>
  <c r="JD397" i="1"/>
  <c r="JD396" i="1"/>
  <c r="JD395" i="1"/>
  <c r="JD394" i="1"/>
  <c r="JD393" i="1"/>
  <c r="JD392" i="1"/>
  <c r="JD391" i="1"/>
  <c r="JD390" i="1"/>
  <c r="JD389" i="1"/>
  <c r="JD388" i="1"/>
  <c r="JD387" i="1"/>
  <c r="JD386" i="1"/>
  <c r="JD385" i="1"/>
  <c r="JD384" i="1"/>
  <c r="JD383" i="1"/>
  <c r="JD382" i="1"/>
  <c r="JD381" i="1"/>
  <c r="JD380" i="1"/>
  <c r="JD379" i="1"/>
  <c r="JD378" i="1"/>
  <c r="JD377" i="1"/>
  <c r="JD376" i="1"/>
  <c r="JD375" i="1"/>
  <c r="JD374" i="1"/>
  <c r="JD373" i="1"/>
  <c r="JD372" i="1"/>
  <c r="JD371" i="1"/>
  <c r="JD370" i="1"/>
  <c r="JD369" i="1"/>
  <c r="JD368" i="1"/>
  <c r="JD367" i="1"/>
  <c r="JD366" i="1"/>
  <c r="JD365" i="1"/>
  <c r="JD364" i="1"/>
  <c r="JD363" i="1"/>
  <c r="JD362" i="1"/>
  <c r="JD361" i="1"/>
  <c r="JD360" i="1"/>
  <c r="JD359" i="1"/>
  <c r="JD358" i="1"/>
  <c r="JD357" i="1"/>
  <c r="JD356" i="1"/>
  <c r="JD355" i="1"/>
  <c r="JD354" i="1"/>
  <c r="JD353" i="1"/>
  <c r="JD352" i="1"/>
  <c r="JD351" i="1"/>
  <c r="JD350" i="1"/>
  <c r="JD349" i="1"/>
  <c r="JD348" i="1"/>
  <c r="JD347" i="1"/>
  <c r="JD346" i="1"/>
  <c r="JD345" i="1"/>
  <c r="JD344" i="1"/>
  <c r="JD343" i="1"/>
  <c r="JD342" i="1"/>
  <c r="JD341" i="1"/>
  <c r="JD340" i="1"/>
  <c r="JD339" i="1"/>
  <c r="JD338" i="1"/>
  <c r="JD337" i="1"/>
  <c r="JD336" i="1"/>
  <c r="JD335" i="1"/>
  <c r="JD334" i="1"/>
  <c r="JD333" i="1"/>
  <c r="JD332" i="1"/>
  <c r="JD331" i="1"/>
  <c r="JD330" i="1"/>
  <c r="JD329" i="1"/>
  <c r="JD328" i="1"/>
  <c r="JD327" i="1"/>
  <c r="JD326" i="1"/>
  <c r="JD325" i="1"/>
  <c r="JD324" i="1"/>
  <c r="JD323" i="1"/>
  <c r="JD322" i="1"/>
  <c r="JD321" i="1"/>
  <c r="JD320" i="1"/>
  <c r="JD319" i="1"/>
  <c r="JD318" i="1"/>
  <c r="JD317" i="1"/>
  <c r="JD316" i="1"/>
  <c r="JD315" i="1"/>
  <c r="JD314" i="1"/>
  <c r="JD313" i="1"/>
  <c r="JD312" i="1"/>
  <c r="JD311" i="1"/>
  <c r="JD310" i="1"/>
  <c r="JD309" i="1"/>
  <c r="JD308" i="1"/>
  <c r="JD307" i="1"/>
  <c r="JD306" i="1"/>
  <c r="JD305" i="1"/>
  <c r="JD304" i="1"/>
  <c r="JD303" i="1"/>
  <c r="JD302" i="1"/>
  <c r="JD301" i="1"/>
  <c r="JD300" i="1"/>
  <c r="JD299" i="1"/>
  <c r="JD298" i="1"/>
  <c r="JD297" i="1"/>
  <c r="JD296" i="1"/>
  <c r="JD295" i="1"/>
  <c r="JD294" i="1"/>
  <c r="JD293" i="1"/>
  <c r="JD292" i="1"/>
  <c r="JD291" i="1"/>
  <c r="JD290" i="1"/>
  <c r="JD289" i="1"/>
  <c r="JD288" i="1"/>
  <c r="JD287" i="1"/>
  <c r="JD286" i="1"/>
  <c r="JD285" i="1"/>
  <c r="JD284" i="1"/>
  <c r="JD283" i="1"/>
  <c r="JD282" i="1"/>
  <c r="JD281" i="1"/>
  <c r="JD280" i="1"/>
  <c r="JD279" i="1"/>
  <c r="JD278" i="1"/>
  <c r="JD277" i="1"/>
  <c r="JD276" i="1"/>
  <c r="JD275" i="1"/>
  <c r="JD274" i="1"/>
  <c r="JD273" i="1"/>
  <c r="JD272" i="1"/>
  <c r="JD271" i="1"/>
  <c r="JD270" i="1"/>
  <c r="JD269" i="1"/>
  <c r="JD268" i="1"/>
  <c r="JD267" i="1"/>
  <c r="JD266" i="1"/>
  <c r="JD265" i="1"/>
  <c r="JD264" i="1"/>
  <c r="JD263" i="1"/>
  <c r="JD262" i="1"/>
  <c r="JD261" i="1"/>
  <c r="JD260" i="1"/>
  <c r="JD259" i="1"/>
  <c r="JD258" i="1"/>
  <c r="JD257" i="1"/>
  <c r="JD256" i="1"/>
  <c r="JD255" i="1"/>
  <c r="JD254" i="1"/>
  <c r="JD253" i="1"/>
  <c r="JD252" i="1"/>
  <c r="JD251" i="1"/>
  <c r="JD250" i="1"/>
  <c r="JD249" i="1"/>
  <c r="JD248" i="1"/>
  <c r="JD247" i="1"/>
  <c r="JD246" i="1"/>
  <c r="JD245" i="1"/>
  <c r="JD244" i="1"/>
  <c r="JD243" i="1"/>
  <c r="JD242" i="1"/>
  <c r="JD241" i="1"/>
  <c r="JD240" i="1"/>
  <c r="JD239" i="1"/>
  <c r="JD238" i="1"/>
  <c r="JD237" i="1"/>
  <c r="JD236" i="1"/>
  <c r="JD235" i="1"/>
  <c r="JD234" i="1"/>
  <c r="JD233" i="1"/>
  <c r="JD232" i="1"/>
  <c r="JD231" i="1"/>
  <c r="JD230" i="1"/>
  <c r="JD229" i="1"/>
  <c r="JD228" i="1"/>
  <c r="JD227" i="1"/>
  <c r="JD226" i="1"/>
  <c r="JD225" i="1"/>
  <c r="JD224" i="1"/>
  <c r="JD223" i="1"/>
  <c r="JD222" i="1"/>
  <c r="JD221" i="1"/>
  <c r="JD220" i="1"/>
  <c r="JD219" i="1"/>
  <c r="JD218" i="1"/>
  <c r="JD217" i="1"/>
  <c r="JD216" i="1"/>
  <c r="JD215" i="1"/>
  <c r="JD214" i="1"/>
  <c r="JD213" i="1"/>
  <c r="JD212" i="1"/>
  <c r="JD211" i="1"/>
  <c r="JD210" i="1"/>
  <c r="JD209" i="1"/>
  <c r="JD208" i="1"/>
  <c r="JD207" i="1"/>
  <c r="JD206" i="1"/>
  <c r="JD205" i="1"/>
  <c r="JD204" i="1"/>
  <c r="JD203" i="1"/>
  <c r="JD202" i="1"/>
  <c r="JD201" i="1"/>
  <c r="JD200" i="1"/>
  <c r="JD199" i="1"/>
  <c r="JD198" i="1"/>
  <c r="JD197" i="1"/>
  <c r="JD196" i="1"/>
  <c r="JD195" i="1"/>
  <c r="JD194" i="1"/>
  <c r="JD193" i="1"/>
  <c r="JD192" i="1"/>
  <c r="JD191" i="1"/>
  <c r="JD190" i="1"/>
  <c r="JD189" i="1"/>
  <c r="JD188" i="1"/>
  <c r="JD187" i="1"/>
  <c r="JD186" i="1"/>
  <c r="JD185" i="1"/>
  <c r="JD184" i="1"/>
  <c r="JD183" i="1"/>
  <c r="JD182" i="1"/>
  <c r="JD181" i="1"/>
  <c r="JD180" i="1"/>
  <c r="JD179" i="1"/>
  <c r="JD178" i="1"/>
  <c r="JD177" i="1"/>
  <c r="JD176" i="1"/>
  <c r="JD175" i="1"/>
  <c r="JD174" i="1"/>
  <c r="JD173" i="1"/>
  <c r="JD172" i="1"/>
  <c r="JD171" i="1"/>
  <c r="JD170" i="1"/>
  <c r="JD169" i="1"/>
  <c r="JD168" i="1"/>
  <c r="JD167" i="1"/>
  <c r="JD166" i="1"/>
  <c r="JD165" i="1"/>
  <c r="JD164" i="1"/>
  <c r="JD163" i="1"/>
  <c r="JD162" i="1"/>
  <c r="JD161" i="1"/>
  <c r="JD160" i="1"/>
  <c r="JD159" i="1"/>
  <c r="JD158" i="1"/>
  <c r="JD157" i="1"/>
  <c r="JD156" i="1"/>
  <c r="JD155" i="1"/>
  <c r="JD154" i="1"/>
  <c r="JD153" i="1"/>
  <c r="JD152" i="1"/>
  <c r="JD151" i="1"/>
  <c r="JD150" i="1"/>
  <c r="JD149" i="1"/>
  <c r="JD148" i="1"/>
  <c r="JD147" i="1"/>
  <c r="JD146" i="1"/>
  <c r="JD145" i="1"/>
  <c r="JD144" i="1"/>
  <c r="JD143" i="1"/>
  <c r="JD142" i="1"/>
  <c r="JD141" i="1"/>
  <c r="JD140" i="1"/>
  <c r="JD139" i="1"/>
  <c r="JD138" i="1"/>
  <c r="JD137" i="1"/>
  <c r="JD136" i="1"/>
  <c r="JD135" i="1"/>
  <c r="JD134" i="1"/>
  <c r="JD133" i="1"/>
  <c r="JD132" i="1"/>
  <c r="JD131" i="1"/>
  <c r="JD130" i="1"/>
  <c r="JD129" i="1"/>
  <c r="JD128" i="1"/>
  <c r="JD127" i="1"/>
  <c r="JD126" i="1"/>
  <c r="JD125" i="1"/>
  <c r="JD124" i="1"/>
  <c r="JD123" i="1"/>
  <c r="JD122" i="1"/>
  <c r="JD121" i="1"/>
  <c r="JD120" i="1"/>
  <c r="JD119" i="1"/>
  <c r="JD118" i="1"/>
  <c r="JD117" i="1"/>
  <c r="JD116" i="1"/>
  <c r="JD115" i="1"/>
  <c r="JD114" i="1"/>
  <c r="JD113" i="1"/>
  <c r="JD112" i="1"/>
  <c r="JD111" i="1"/>
  <c r="JD110" i="1"/>
  <c r="JD109" i="1"/>
  <c r="JD108" i="1"/>
  <c r="JD107" i="1"/>
  <c r="JD106" i="1"/>
  <c r="JD105" i="1"/>
  <c r="JD104" i="1"/>
  <c r="JD103" i="1"/>
  <c r="JD102" i="1"/>
  <c r="JD101" i="1"/>
  <c r="JD100" i="1"/>
  <c r="JD99" i="1"/>
  <c r="JD98" i="1"/>
  <c r="JD97" i="1"/>
  <c r="JD96" i="1"/>
  <c r="JD95" i="1"/>
  <c r="JD94" i="1"/>
  <c r="JD93" i="1"/>
  <c r="JD92" i="1"/>
  <c r="JD91" i="1"/>
  <c r="JD90" i="1"/>
  <c r="JD89" i="1"/>
  <c r="JD88" i="1"/>
  <c r="JD87" i="1"/>
  <c r="JD86" i="1"/>
  <c r="JD85" i="1"/>
  <c r="JD84" i="1"/>
  <c r="JD83" i="1"/>
  <c r="JD82" i="1"/>
  <c r="JD81" i="1"/>
  <c r="JD80" i="1"/>
  <c r="JD79" i="1"/>
  <c r="JD78" i="1"/>
  <c r="JD77" i="1"/>
  <c r="JD76" i="1"/>
  <c r="JD75" i="1"/>
  <c r="JD74" i="1"/>
  <c r="JD73" i="1"/>
  <c r="JD72" i="1"/>
  <c r="JD71" i="1"/>
  <c r="JD70" i="1"/>
  <c r="JD69" i="1"/>
  <c r="JD68" i="1"/>
  <c r="JD67" i="1"/>
  <c r="JD66" i="1"/>
  <c r="JD65" i="1"/>
  <c r="JD64" i="1"/>
  <c r="JD63" i="1"/>
  <c r="JD62" i="1"/>
  <c r="JD61" i="1"/>
  <c r="JD60" i="1"/>
  <c r="JD59" i="1"/>
  <c r="JD58" i="1"/>
  <c r="JD57" i="1"/>
  <c r="JD56" i="1"/>
  <c r="JD55" i="1"/>
  <c r="JD54" i="1"/>
  <c r="JD53" i="1"/>
  <c r="JD52" i="1"/>
  <c r="JD51" i="1"/>
  <c r="JD50" i="1"/>
  <c r="JD49" i="1"/>
  <c r="JD48" i="1"/>
  <c r="JD47" i="1"/>
  <c r="JD46" i="1"/>
  <c r="JD45" i="1"/>
  <c r="JD44" i="1"/>
  <c r="JD43" i="1"/>
  <c r="JD42" i="1"/>
  <c r="JD41" i="1"/>
  <c r="JD40" i="1"/>
  <c r="JD39" i="1"/>
  <c r="JD38" i="1"/>
  <c r="JD37" i="1"/>
  <c r="JD36" i="1"/>
  <c r="JD35" i="1"/>
  <c r="JD34" i="1"/>
  <c r="JD33" i="1"/>
  <c r="JD32" i="1"/>
  <c r="JD31" i="1"/>
  <c r="JD30" i="1"/>
  <c r="JD29" i="1"/>
  <c r="JD28" i="1"/>
  <c r="JD27" i="1"/>
  <c r="JD26" i="1"/>
  <c r="JD25" i="1"/>
  <c r="JD24" i="1"/>
  <c r="JD23" i="1"/>
  <c r="JD22" i="1"/>
  <c r="JD21" i="1"/>
  <c r="JD20" i="1"/>
  <c r="JD19" i="1"/>
  <c r="JD18" i="1"/>
  <c r="JD17" i="1"/>
  <c r="JD16" i="1"/>
  <c r="JD15" i="1"/>
  <c r="JD14" i="1"/>
  <c r="JD13" i="1"/>
  <c r="JD12" i="1"/>
  <c r="JD11" i="1"/>
  <c r="JD10" i="1"/>
  <c r="JD9" i="1"/>
  <c r="JD8" i="1"/>
  <c r="JD7" i="1"/>
  <c r="JD6" i="1"/>
  <c r="JD5" i="1"/>
  <c r="JD4" i="1"/>
  <c r="JD3" i="1"/>
  <c r="JD2" i="1"/>
  <c r="JC432" i="1"/>
  <c r="JC431" i="1"/>
  <c r="JC430" i="1"/>
  <c r="JC429" i="1"/>
  <c r="JC428" i="1"/>
  <c r="JC427" i="1"/>
  <c r="JC426" i="1"/>
  <c r="JC425" i="1"/>
  <c r="JC424" i="1"/>
  <c r="JC423" i="1"/>
  <c r="JC422" i="1"/>
  <c r="JC421" i="1"/>
  <c r="JC420" i="1"/>
  <c r="JC419" i="1"/>
  <c r="JC418" i="1"/>
  <c r="JC417" i="1"/>
  <c r="JC416" i="1"/>
  <c r="JC415" i="1"/>
  <c r="JC414" i="1"/>
  <c r="JC413" i="1"/>
  <c r="JC412" i="1"/>
  <c r="JC411" i="1"/>
  <c r="JC410" i="1"/>
  <c r="JC409" i="1"/>
  <c r="JC408" i="1"/>
  <c r="JC407" i="1"/>
  <c r="JC406" i="1"/>
  <c r="JC405" i="1"/>
  <c r="JC404" i="1"/>
  <c r="JC403" i="1"/>
  <c r="JC402" i="1"/>
  <c r="JC401" i="1"/>
  <c r="JC400" i="1"/>
  <c r="JC399" i="1"/>
  <c r="JC398" i="1"/>
  <c r="JC397" i="1"/>
  <c r="JC396" i="1"/>
  <c r="JC395" i="1"/>
  <c r="JC394" i="1"/>
  <c r="JC393" i="1"/>
  <c r="JC392" i="1"/>
  <c r="JC391" i="1"/>
  <c r="JC390" i="1"/>
  <c r="JC389" i="1"/>
  <c r="JC388" i="1"/>
  <c r="JC387" i="1"/>
  <c r="JC386" i="1"/>
  <c r="JC385" i="1"/>
  <c r="JC384" i="1"/>
  <c r="JC383" i="1"/>
  <c r="JC382" i="1"/>
  <c r="JC381" i="1"/>
  <c r="JC380" i="1"/>
  <c r="JC379" i="1"/>
  <c r="JC378" i="1"/>
  <c r="JC377" i="1"/>
  <c r="JC376" i="1"/>
  <c r="JC375" i="1"/>
  <c r="JC374" i="1"/>
  <c r="JC373" i="1"/>
  <c r="JC372" i="1"/>
  <c r="JC371" i="1"/>
  <c r="JC370" i="1"/>
  <c r="JC369" i="1"/>
  <c r="JC368" i="1"/>
  <c r="JC367" i="1"/>
  <c r="JC366" i="1"/>
  <c r="JC365" i="1"/>
  <c r="JC364" i="1"/>
  <c r="JC363" i="1"/>
  <c r="JC362" i="1"/>
  <c r="JC361" i="1"/>
  <c r="JC360" i="1"/>
  <c r="JC359" i="1"/>
  <c r="JC358" i="1"/>
  <c r="JC357" i="1"/>
  <c r="JC356" i="1"/>
  <c r="JC355" i="1"/>
  <c r="JC354" i="1"/>
  <c r="JC353" i="1"/>
  <c r="JC352" i="1"/>
  <c r="JC351" i="1"/>
  <c r="JC350" i="1"/>
  <c r="JC349" i="1"/>
  <c r="JC348" i="1"/>
  <c r="JC347" i="1"/>
  <c r="JC346" i="1"/>
  <c r="JC345" i="1"/>
  <c r="JC344" i="1"/>
  <c r="JC343" i="1"/>
  <c r="JC342" i="1"/>
  <c r="JC341" i="1"/>
  <c r="JC340" i="1"/>
  <c r="JC339" i="1"/>
  <c r="JC338" i="1"/>
  <c r="JC337" i="1"/>
  <c r="JC336" i="1"/>
  <c r="JC335" i="1"/>
  <c r="JC334" i="1"/>
  <c r="JC333" i="1"/>
  <c r="JC332" i="1"/>
  <c r="JC331" i="1"/>
  <c r="JC330" i="1"/>
  <c r="JC329" i="1"/>
  <c r="JC328" i="1"/>
  <c r="JC327" i="1"/>
  <c r="JC326" i="1"/>
  <c r="JC325" i="1"/>
  <c r="JC324" i="1"/>
  <c r="JC323" i="1"/>
  <c r="JC322" i="1"/>
  <c r="JC321" i="1"/>
  <c r="JC320" i="1"/>
  <c r="JC319" i="1"/>
  <c r="JC318" i="1"/>
  <c r="JC317" i="1"/>
  <c r="JC316" i="1"/>
  <c r="JC315" i="1"/>
  <c r="JC314" i="1"/>
  <c r="JC313" i="1"/>
  <c r="JC312" i="1"/>
  <c r="JC311" i="1"/>
  <c r="JC310" i="1"/>
  <c r="JC309" i="1"/>
  <c r="JC308" i="1"/>
  <c r="JC307" i="1"/>
  <c r="JC306" i="1"/>
  <c r="JC305" i="1"/>
  <c r="JC304" i="1"/>
  <c r="JC303" i="1"/>
  <c r="JC302" i="1"/>
  <c r="JC301" i="1"/>
  <c r="JC300" i="1"/>
  <c r="JC299" i="1"/>
  <c r="JC298" i="1"/>
  <c r="JC297" i="1"/>
  <c r="JC296" i="1"/>
  <c r="JC295" i="1"/>
  <c r="JC294" i="1"/>
  <c r="JC293" i="1"/>
  <c r="JC292" i="1"/>
  <c r="JC291" i="1"/>
  <c r="JC290" i="1"/>
  <c r="JC289" i="1"/>
  <c r="JC288" i="1"/>
  <c r="JC287" i="1"/>
  <c r="JC286" i="1"/>
  <c r="JC285" i="1"/>
  <c r="JC284" i="1"/>
  <c r="JC283" i="1"/>
  <c r="JC282" i="1"/>
  <c r="JC281" i="1"/>
  <c r="JC280" i="1"/>
  <c r="JC279" i="1"/>
  <c r="JC278" i="1"/>
  <c r="JC277" i="1"/>
  <c r="JC276" i="1"/>
  <c r="JC275" i="1"/>
  <c r="JC274" i="1"/>
  <c r="JC273" i="1"/>
  <c r="JC272" i="1"/>
  <c r="JC271" i="1"/>
  <c r="JC270" i="1"/>
  <c r="JC269" i="1"/>
  <c r="JC268" i="1"/>
  <c r="JC267" i="1"/>
  <c r="JC266" i="1"/>
  <c r="JC265" i="1"/>
  <c r="JC264" i="1"/>
  <c r="JC263" i="1"/>
  <c r="JC262" i="1"/>
  <c r="JC261" i="1"/>
  <c r="JC260" i="1"/>
  <c r="JC259" i="1"/>
  <c r="JC258" i="1"/>
  <c r="JC257" i="1"/>
  <c r="JC256" i="1"/>
  <c r="JC255" i="1"/>
  <c r="JC254" i="1"/>
  <c r="JC253" i="1"/>
  <c r="JC252" i="1"/>
  <c r="JC251" i="1"/>
  <c r="JC250" i="1"/>
  <c r="JC249" i="1"/>
  <c r="JC248" i="1"/>
  <c r="JC247" i="1"/>
  <c r="JC246" i="1"/>
  <c r="JC245" i="1"/>
  <c r="JC244" i="1"/>
  <c r="JC243" i="1"/>
  <c r="JC242" i="1"/>
  <c r="JC241" i="1"/>
  <c r="JC240" i="1"/>
  <c r="JC239" i="1"/>
  <c r="JC238" i="1"/>
  <c r="JC237" i="1"/>
  <c r="JC236" i="1"/>
  <c r="JC235" i="1"/>
  <c r="JC234" i="1"/>
  <c r="JC233" i="1"/>
  <c r="JC232" i="1"/>
  <c r="JC231" i="1"/>
  <c r="JC230" i="1"/>
  <c r="JC229" i="1"/>
  <c r="JC228" i="1"/>
  <c r="JC227" i="1"/>
  <c r="JC226" i="1"/>
  <c r="JC225" i="1"/>
  <c r="JC224" i="1"/>
  <c r="JC223" i="1"/>
  <c r="JC222" i="1"/>
  <c r="JC221" i="1"/>
  <c r="JC220" i="1"/>
  <c r="JC219" i="1"/>
  <c r="JC218" i="1"/>
  <c r="JC217" i="1"/>
  <c r="JC216" i="1"/>
  <c r="JC215" i="1"/>
  <c r="JC214" i="1"/>
  <c r="JC213" i="1"/>
  <c r="JC212" i="1"/>
  <c r="JC211" i="1"/>
  <c r="JC210" i="1"/>
  <c r="JC209" i="1"/>
  <c r="JC208" i="1"/>
  <c r="JC207" i="1"/>
  <c r="JC206" i="1"/>
  <c r="JC205" i="1"/>
  <c r="JC204" i="1"/>
  <c r="JC203" i="1"/>
  <c r="JC202" i="1"/>
  <c r="JC201" i="1"/>
  <c r="JC200" i="1"/>
  <c r="JC199" i="1"/>
  <c r="JC198" i="1"/>
  <c r="JC197" i="1"/>
  <c r="JC196" i="1"/>
  <c r="JC195" i="1"/>
  <c r="JC194" i="1"/>
  <c r="JC193" i="1"/>
  <c r="JC192" i="1"/>
  <c r="JC191" i="1"/>
  <c r="JC190" i="1"/>
  <c r="JC189" i="1"/>
  <c r="JC188" i="1"/>
  <c r="JC187" i="1"/>
  <c r="JC186" i="1"/>
  <c r="JC185" i="1"/>
  <c r="JC184" i="1"/>
  <c r="JC183" i="1"/>
  <c r="JC182" i="1"/>
  <c r="JC181" i="1"/>
  <c r="JC180" i="1"/>
  <c r="JC179" i="1"/>
  <c r="JC178" i="1"/>
  <c r="JC177" i="1"/>
  <c r="JC176" i="1"/>
  <c r="JC175" i="1"/>
  <c r="JC174" i="1"/>
  <c r="JC173" i="1"/>
  <c r="JC172" i="1"/>
  <c r="JC171" i="1"/>
  <c r="JC170" i="1"/>
  <c r="JC169" i="1"/>
  <c r="JC168" i="1"/>
  <c r="JC167" i="1"/>
  <c r="JC166" i="1"/>
  <c r="JC165" i="1"/>
  <c r="JC164" i="1"/>
  <c r="JC163" i="1"/>
  <c r="JC162" i="1"/>
  <c r="JC161" i="1"/>
  <c r="JC160" i="1"/>
  <c r="JC159" i="1"/>
  <c r="JC158" i="1"/>
  <c r="JC157" i="1"/>
  <c r="JC156" i="1"/>
  <c r="JC155" i="1"/>
  <c r="JC154" i="1"/>
  <c r="JC153" i="1"/>
  <c r="JC152" i="1"/>
  <c r="JC151" i="1"/>
  <c r="JC150" i="1"/>
  <c r="JC149" i="1"/>
  <c r="JC148" i="1"/>
  <c r="JC147" i="1"/>
  <c r="JC146" i="1"/>
  <c r="JC145" i="1"/>
  <c r="JC144" i="1"/>
  <c r="JC143" i="1"/>
  <c r="JC142" i="1"/>
  <c r="JC141" i="1"/>
  <c r="JC140" i="1"/>
  <c r="JC139" i="1"/>
  <c r="JC138" i="1"/>
  <c r="JC137" i="1"/>
  <c r="JC136" i="1"/>
  <c r="JC135" i="1"/>
  <c r="JC134" i="1"/>
  <c r="JC133" i="1"/>
  <c r="JC132" i="1"/>
  <c r="JC131" i="1"/>
  <c r="JC130" i="1"/>
  <c r="JC129" i="1"/>
  <c r="JC128" i="1"/>
  <c r="JC127" i="1"/>
  <c r="JC126" i="1"/>
  <c r="JC125" i="1"/>
  <c r="JC124" i="1"/>
  <c r="JC123" i="1"/>
  <c r="JC122" i="1"/>
  <c r="JC121" i="1"/>
  <c r="JC120" i="1"/>
  <c r="JC119" i="1"/>
  <c r="JC118" i="1"/>
  <c r="JC117" i="1"/>
  <c r="JC116" i="1"/>
  <c r="JC115" i="1"/>
  <c r="JC114" i="1"/>
  <c r="JC113" i="1"/>
  <c r="JC112" i="1"/>
  <c r="JC111" i="1"/>
  <c r="JC110" i="1"/>
  <c r="JC109" i="1"/>
  <c r="JC108" i="1"/>
  <c r="JC107" i="1"/>
  <c r="JC106" i="1"/>
  <c r="JC105" i="1"/>
  <c r="JC104" i="1"/>
  <c r="JC103" i="1"/>
  <c r="JC102" i="1"/>
  <c r="JC101" i="1"/>
  <c r="JC100" i="1"/>
  <c r="JC99" i="1"/>
  <c r="JC98" i="1"/>
  <c r="JC97" i="1"/>
  <c r="JC96" i="1"/>
  <c r="JC95" i="1"/>
  <c r="JC94" i="1"/>
  <c r="JC93" i="1"/>
  <c r="JC92" i="1"/>
  <c r="JC91" i="1"/>
  <c r="JC90" i="1"/>
  <c r="JC89" i="1"/>
  <c r="JC88" i="1"/>
  <c r="JC87" i="1"/>
  <c r="JC86" i="1"/>
  <c r="JC85" i="1"/>
  <c r="JC84" i="1"/>
  <c r="JC83" i="1"/>
  <c r="JC82" i="1"/>
  <c r="JC81" i="1"/>
  <c r="JC80" i="1"/>
  <c r="JC79" i="1"/>
  <c r="JC78" i="1"/>
  <c r="JC77" i="1"/>
  <c r="JC76" i="1"/>
  <c r="JC75" i="1"/>
  <c r="JC74" i="1"/>
  <c r="JC73" i="1"/>
  <c r="JC72" i="1"/>
  <c r="JC71" i="1"/>
  <c r="JC70" i="1"/>
  <c r="JC69" i="1"/>
  <c r="JC68" i="1"/>
  <c r="JC67" i="1"/>
  <c r="JC66" i="1"/>
  <c r="JC65" i="1"/>
  <c r="JC64" i="1"/>
  <c r="JC63" i="1"/>
  <c r="JC62" i="1"/>
  <c r="JC61" i="1"/>
  <c r="JC60" i="1"/>
  <c r="JC59" i="1"/>
  <c r="JC58" i="1"/>
  <c r="JC57" i="1"/>
  <c r="JC56" i="1"/>
  <c r="JC55" i="1"/>
  <c r="JC54" i="1"/>
  <c r="JC53" i="1"/>
  <c r="JC52" i="1"/>
  <c r="JC51" i="1"/>
  <c r="JC50" i="1"/>
  <c r="JC49" i="1"/>
  <c r="JC48" i="1"/>
  <c r="JC47" i="1"/>
  <c r="JC46" i="1"/>
  <c r="JC45" i="1"/>
  <c r="JC44" i="1"/>
  <c r="JC43" i="1"/>
  <c r="JC42" i="1"/>
  <c r="JC41" i="1"/>
  <c r="JC40" i="1"/>
  <c r="JC39" i="1"/>
  <c r="JC38" i="1"/>
  <c r="JC37" i="1"/>
  <c r="JC36" i="1"/>
  <c r="JC35" i="1"/>
  <c r="JC34" i="1"/>
  <c r="JC33" i="1"/>
  <c r="JC32" i="1"/>
  <c r="JC31" i="1"/>
  <c r="JC30" i="1"/>
  <c r="JC29" i="1"/>
  <c r="JC28" i="1"/>
  <c r="JC27" i="1"/>
  <c r="JC26" i="1"/>
  <c r="JC25" i="1"/>
  <c r="JC24" i="1"/>
  <c r="JC23" i="1"/>
  <c r="JC22" i="1"/>
  <c r="JC21" i="1"/>
  <c r="JC20" i="1"/>
  <c r="JC19" i="1"/>
  <c r="JC18" i="1"/>
  <c r="JC17" i="1"/>
  <c r="JC16" i="1"/>
  <c r="JC15" i="1"/>
  <c r="JC14" i="1"/>
  <c r="JC13" i="1"/>
  <c r="JC12" i="1"/>
  <c r="JC11" i="1"/>
  <c r="JC10" i="1"/>
  <c r="JC9" i="1"/>
  <c r="JC8" i="1"/>
  <c r="JC7" i="1"/>
  <c r="JC6" i="1"/>
  <c r="JC5" i="1"/>
  <c r="JC4" i="1"/>
  <c r="JC3" i="1"/>
  <c r="JC2" i="1"/>
  <c r="JB432" i="1"/>
  <c r="JB431" i="1"/>
  <c r="JB430" i="1"/>
  <c r="JB429" i="1"/>
  <c r="JB428" i="1"/>
  <c r="JB427" i="1"/>
  <c r="JB426" i="1"/>
  <c r="JB425" i="1"/>
  <c r="JB424" i="1"/>
  <c r="JB423" i="1"/>
  <c r="JB422" i="1"/>
  <c r="JB421" i="1"/>
  <c r="JB420" i="1"/>
  <c r="JB419" i="1"/>
  <c r="JB418" i="1"/>
  <c r="JB417" i="1"/>
  <c r="JB416" i="1"/>
  <c r="JB415" i="1"/>
  <c r="JB414" i="1"/>
  <c r="JB413" i="1"/>
  <c r="JB412" i="1"/>
  <c r="JB411" i="1"/>
  <c r="JB410" i="1"/>
  <c r="JB409" i="1"/>
  <c r="JB408" i="1"/>
  <c r="JB407" i="1"/>
  <c r="JB406" i="1"/>
  <c r="JB405" i="1"/>
  <c r="JB404" i="1"/>
  <c r="JB403" i="1"/>
  <c r="JB402" i="1"/>
  <c r="JB401" i="1"/>
  <c r="JB400" i="1"/>
  <c r="JB399" i="1"/>
  <c r="JB398" i="1"/>
  <c r="JB397" i="1"/>
  <c r="JB396" i="1"/>
  <c r="JB395" i="1"/>
  <c r="JB394" i="1"/>
  <c r="JB393" i="1"/>
  <c r="JB392" i="1"/>
  <c r="JB391" i="1"/>
  <c r="JB390" i="1"/>
  <c r="JB389" i="1"/>
  <c r="JB388" i="1"/>
  <c r="JB387" i="1"/>
  <c r="JB386" i="1"/>
  <c r="JB385" i="1"/>
  <c r="JB384" i="1"/>
  <c r="JB383" i="1"/>
  <c r="JB382" i="1"/>
  <c r="JB381" i="1"/>
  <c r="JB380" i="1"/>
  <c r="JB379" i="1"/>
  <c r="JB378" i="1"/>
  <c r="JB377" i="1"/>
  <c r="JB376" i="1"/>
  <c r="JB375" i="1"/>
  <c r="JB374" i="1"/>
  <c r="JB373" i="1"/>
  <c r="JB372" i="1"/>
  <c r="JB371" i="1"/>
  <c r="JB370" i="1"/>
  <c r="JB369" i="1"/>
  <c r="JB368" i="1"/>
  <c r="JB367" i="1"/>
  <c r="JB366" i="1"/>
  <c r="JB365" i="1"/>
  <c r="JB364" i="1"/>
  <c r="JB363" i="1"/>
  <c r="JB362" i="1"/>
  <c r="JB361" i="1"/>
  <c r="JB360" i="1"/>
  <c r="JB359" i="1"/>
  <c r="JB358" i="1"/>
  <c r="JB357" i="1"/>
  <c r="JB356" i="1"/>
  <c r="JB355" i="1"/>
  <c r="JB354" i="1"/>
  <c r="JB353" i="1"/>
  <c r="JB352" i="1"/>
  <c r="JB351" i="1"/>
  <c r="JB350" i="1"/>
  <c r="JB349" i="1"/>
  <c r="JB348" i="1"/>
  <c r="JB347" i="1"/>
  <c r="JB346" i="1"/>
  <c r="JB345" i="1"/>
  <c r="JB344" i="1"/>
  <c r="JB343" i="1"/>
  <c r="JB342" i="1"/>
  <c r="JB341" i="1"/>
  <c r="JB340" i="1"/>
  <c r="JB339" i="1"/>
  <c r="JB338" i="1"/>
  <c r="JB337" i="1"/>
  <c r="JB336" i="1"/>
  <c r="JB335" i="1"/>
  <c r="JB334" i="1"/>
  <c r="JB333" i="1"/>
  <c r="JB332" i="1"/>
  <c r="JB331" i="1"/>
  <c r="JB330" i="1"/>
  <c r="JB329" i="1"/>
  <c r="JB328" i="1"/>
  <c r="JB327" i="1"/>
  <c r="JB326" i="1"/>
  <c r="JB325" i="1"/>
  <c r="JB324" i="1"/>
  <c r="JB323" i="1"/>
  <c r="JB322" i="1"/>
  <c r="JB321" i="1"/>
  <c r="JB320" i="1"/>
  <c r="JB319" i="1"/>
  <c r="JB318" i="1"/>
  <c r="JB317" i="1"/>
  <c r="JB316" i="1"/>
  <c r="JB315" i="1"/>
  <c r="JB314" i="1"/>
  <c r="JB313" i="1"/>
  <c r="JB312" i="1"/>
  <c r="JB311" i="1"/>
  <c r="JB310" i="1"/>
  <c r="JB309" i="1"/>
  <c r="JB308" i="1"/>
  <c r="JB307" i="1"/>
  <c r="JB306" i="1"/>
  <c r="JB305" i="1"/>
  <c r="JB304" i="1"/>
  <c r="JB303" i="1"/>
  <c r="JB302" i="1"/>
  <c r="JB301" i="1"/>
  <c r="JB300" i="1"/>
  <c r="JB299" i="1"/>
  <c r="JB298" i="1"/>
  <c r="JB297" i="1"/>
  <c r="JB296" i="1"/>
  <c r="JB295" i="1"/>
  <c r="JB294" i="1"/>
  <c r="JB293" i="1"/>
  <c r="JB292" i="1"/>
  <c r="JB291" i="1"/>
  <c r="JB290" i="1"/>
  <c r="JB289" i="1"/>
  <c r="JB288" i="1"/>
  <c r="JB287" i="1"/>
  <c r="JB286" i="1"/>
  <c r="JB285" i="1"/>
  <c r="JB284" i="1"/>
  <c r="JB283" i="1"/>
  <c r="JB282" i="1"/>
  <c r="JB281" i="1"/>
  <c r="JB280" i="1"/>
  <c r="JB279" i="1"/>
  <c r="JB278" i="1"/>
  <c r="JB277" i="1"/>
  <c r="JB276" i="1"/>
  <c r="JB275" i="1"/>
  <c r="JB274" i="1"/>
  <c r="JB273" i="1"/>
  <c r="JB272" i="1"/>
  <c r="JB271" i="1"/>
  <c r="JB270" i="1"/>
  <c r="JB269" i="1"/>
  <c r="JB268" i="1"/>
  <c r="JB267" i="1"/>
  <c r="JB266" i="1"/>
  <c r="JB265" i="1"/>
  <c r="JB264" i="1"/>
  <c r="JB263" i="1"/>
  <c r="JB262" i="1"/>
  <c r="JB261" i="1"/>
  <c r="JB260" i="1"/>
  <c r="JB259" i="1"/>
  <c r="JB258" i="1"/>
  <c r="JB257" i="1"/>
  <c r="JB256" i="1"/>
  <c r="JB255" i="1"/>
  <c r="JB254" i="1"/>
  <c r="JB253" i="1"/>
  <c r="JB252" i="1"/>
  <c r="JB251" i="1"/>
  <c r="JB250" i="1"/>
  <c r="JB249" i="1"/>
  <c r="JB248" i="1"/>
  <c r="JB247" i="1"/>
  <c r="JB246" i="1"/>
  <c r="JB245" i="1"/>
  <c r="JB244" i="1"/>
  <c r="JB243" i="1"/>
  <c r="JB242" i="1"/>
  <c r="JB241" i="1"/>
  <c r="JB240" i="1"/>
  <c r="JB239" i="1"/>
  <c r="JB238" i="1"/>
  <c r="JB237" i="1"/>
  <c r="JB236" i="1"/>
  <c r="JB235" i="1"/>
  <c r="JB234" i="1"/>
  <c r="JB233" i="1"/>
  <c r="JB232" i="1"/>
  <c r="JB231" i="1"/>
  <c r="JB230" i="1"/>
  <c r="JB229" i="1"/>
  <c r="JB228" i="1"/>
  <c r="JB227" i="1"/>
  <c r="JB226" i="1"/>
  <c r="JB225" i="1"/>
  <c r="JB224" i="1"/>
  <c r="JB223" i="1"/>
  <c r="JB222" i="1"/>
  <c r="JB221" i="1"/>
  <c r="JB220" i="1"/>
  <c r="JB219" i="1"/>
  <c r="JB218" i="1"/>
  <c r="JB217" i="1"/>
  <c r="JB216" i="1"/>
  <c r="JB215" i="1"/>
  <c r="JB214" i="1"/>
  <c r="JB213" i="1"/>
  <c r="JB212" i="1"/>
  <c r="JB211" i="1"/>
  <c r="JB210" i="1"/>
  <c r="JB209" i="1"/>
  <c r="JB208" i="1"/>
  <c r="JB207" i="1"/>
  <c r="JB206" i="1"/>
  <c r="JB205" i="1"/>
  <c r="JB204" i="1"/>
  <c r="JB203" i="1"/>
  <c r="JB202" i="1"/>
  <c r="JB201" i="1"/>
  <c r="JB200" i="1"/>
  <c r="JB199" i="1"/>
  <c r="JB198" i="1"/>
  <c r="JB197" i="1"/>
  <c r="JB196" i="1"/>
  <c r="JB195" i="1"/>
  <c r="JB194" i="1"/>
  <c r="JB193" i="1"/>
  <c r="JB192" i="1"/>
  <c r="JB191" i="1"/>
  <c r="JB190" i="1"/>
  <c r="JB189" i="1"/>
  <c r="JB188" i="1"/>
  <c r="JB187" i="1"/>
  <c r="JB186" i="1"/>
  <c r="JB185" i="1"/>
  <c r="JB184" i="1"/>
  <c r="JB183" i="1"/>
  <c r="JB182" i="1"/>
  <c r="JB181" i="1"/>
  <c r="JB180" i="1"/>
  <c r="JB179" i="1"/>
  <c r="JB178" i="1"/>
  <c r="JB177" i="1"/>
  <c r="JB176" i="1"/>
  <c r="JB175" i="1"/>
  <c r="JB174" i="1"/>
  <c r="JB173" i="1"/>
  <c r="JB172" i="1"/>
  <c r="JB171" i="1"/>
  <c r="JB170" i="1"/>
  <c r="JB169" i="1"/>
  <c r="JB168" i="1"/>
  <c r="JB167" i="1"/>
  <c r="JB166" i="1"/>
  <c r="JB165" i="1"/>
  <c r="JB164" i="1"/>
  <c r="JB163" i="1"/>
  <c r="JB162" i="1"/>
  <c r="JB161" i="1"/>
  <c r="JB160" i="1"/>
  <c r="JB159" i="1"/>
  <c r="JB158" i="1"/>
  <c r="JB157" i="1"/>
  <c r="JB156" i="1"/>
  <c r="JB155" i="1"/>
  <c r="JB154" i="1"/>
  <c r="JB153" i="1"/>
  <c r="JB152" i="1"/>
  <c r="JB151" i="1"/>
  <c r="JB150" i="1"/>
  <c r="JB149" i="1"/>
  <c r="JB148" i="1"/>
  <c r="JB147" i="1"/>
  <c r="JB146" i="1"/>
  <c r="JB145" i="1"/>
  <c r="JB144" i="1"/>
  <c r="JB143" i="1"/>
  <c r="JB142" i="1"/>
  <c r="JB141" i="1"/>
  <c r="JB140" i="1"/>
  <c r="JB139" i="1"/>
  <c r="JB138" i="1"/>
  <c r="JB137" i="1"/>
  <c r="JB136" i="1"/>
  <c r="JB135" i="1"/>
  <c r="JB134" i="1"/>
  <c r="JB133" i="1"/>
  <c r="JB132" i="1"/>
  <c r="JB131" i="1"/>
  <c r="JB130" i="1"/>
  <c r="JB129" i="1"/>
  <c r="JB128" i="1"/>
  <c r="JB127" i="1"/>
  <c r="JB126" i="1"/>
  <c r="JB125" i="1"/>
  <c r="JB124" i="1"/>
  <c r="JB123" i="1"/>
  <c r="JB122" i="1"/>
  <c r="JB121" i="1"/>
  <c r="JB120" i="1"/>
  <c r="JB119" i="1"/>
  <c r="JB118" i="1"/>
  <c r="JB117" i="1"/>
  <c r="JB116" i="1"/>
  <c r="JB115" i="1"/>
  <c r="JB114" i="1"/>
  <c r="JB113" i="1"/>
  <c r="JB112" i="1"/>
  <c r="JB111" i="1"/>
  <c r="JB110" i="1"/>
  <c r="JB109" i="1"/>
  <c r="JB108" i="1"/>
  <c r="JB107" i="1"/>
  <c r="JB106" i="1"/>
  <c r="JB105" i="1"/>
  <c r="JB104" i="1"/>
  <c r="JB103" i="1"/>
  <c r="JB102" i="1"/>
  <c r="JB101" i="1"/>
  <c r="JB100" i="1"/>
  <c r="JB99" i="1"/>
  <c r="JB98" i="1"/>
  <c r="JB97" i="1"/>
  <c r="JB96" i="1"/>
  <c r="JB95" i="1"/>
  <c r="JB94" i="1"/>
  <c r="JB93" i="1"/>
  <c r="JB92" i="1"/>
  <c r="JB91" i="1"/>
  <c r="JB90" i="1"/>
  <c r="JB89" i="1"/>
  <c r="JB88" i="1"/>
  <c r="JB87" i="1"/>
  <c r="JB86" i="1"/>
  <c r="JB85" i="1"/>
  <c r="JB84" i="1"/>
  <c r="JB83" i="1"/>
  <c r="JB82" i="1"/>
  <c r="JB81" i="1"/>
  <c r="JB80" i="1"/>
  <c r="JB79" i="1"/>
  <c r="JB78" i="1"/>
  <c r="JB77" i="1"/>
  <c r="JB76" i="1"/>
  <c r="JB75" i="1"/>
  <c r="JB74" i="1"/>
  <c r="JB73" i="1"/>
  <c r="JB72" i="1"/>
  <c r="JB71" i="1"/>
  <c r="JB70" i="1"/>
  <c r="JB69" i="1"/>
  <c r="JB68" i="1"/>
  <c r="JB67" i="1"/>
  <c r="JB66" i="1"/>
  <c r="JB65" i="1"/>
  <c r="JB64" i="1"/>
  <c r="JB63" i="1"/>
  <c r="JB62" i="1"/>
  <c r="JB61" i="1"/>
  <c r="JB60" i="1"/>
  <c r="JB59" i="1"/>
  <c r="JB58" i="1"/>
  <c r="JB57" i="1"/>
  <c r="JB56" i="1"/>
  <c r="JB55" i="1"/>
  <c r="JB54" i="1"/>
  <c r="JB53" i="1"/>
  <c r="JB52" i="1"/>
  <c r="JB51" i="1"/>
  <c r="JB50" i="1"/>
  <c r="JB49" i="1"/>
  <c r="JB48" i="1"/>
  <c r="JB47" i="1"/>
  <c r="JB46" i="1"/>
  <c r="JB45" i="1"/>
  <c r="JB44" i="1"/>
  <c r="JB43" i="1"/>
  <c r="JB42" i="1"/>
  <c r="JB41" i="1"/>
  <c r="JB40" i="1"/>
  <c r="JB39" i="1"/>
  <c r="JB38" i="1"/>
  <c r="JB37" i="1"/>
  <c r="JB36" i="1"/>
  <c r="JB35" i="1"/>
  <c r="JB34" i="1"/>
  <c r="JB33" i="1"/>
  <c r="JB32" i="1"/>
  <c r="JB31" i="1"/>
  <c r="JB30" i="1"/>
  <c r="JB29" i="1"/>
  <c r="JB28" i="1"/>
  <c r="JB27" i="1"/>
  <c r="JB26" i="1"/>
  <c r="JB25" i="1"/>
  <c r="JB24" i="1"/>
  <c r="JB23" i="1"/>
  <c r="JB22" i="1"/>
  <c r="JB21" i="1"/>
  <c r="JB20" i="1"/>
  <c r="JB19" i="1"/>
  <c r="JB18" i="1"/>
  <c r="JB17" i="1"/>
  <c r="JB16" i="1"/>
  <c r="JB15" i="1"/>
  <c r="JB14" i="1"/>
  <c r="JB13" i="1"/>
  <c r="JB12" i="1"/>
  <c r="JB11" i="1"/>
  <c r="JB10" i="1"/>
  <c r="JB9" i="1"/>
  <c r="JB8" i="1"/>
  <c r="JB7" i="1"/>
  <c r="JB6" i="1"/>
  <c r="JB5" i="1"/>
  <c r="JB4" i="1"/>
  <c r="JB3" i="1"/>
  <c r="JB2" i="1"/>
  <c r="JA432" i="1"/>
  <c r="JA431" i="1"/>
  <c r="JA430" i="1"/>
  <c r="JA429" i="1"/>
  <c r="JA428" i="1"/>
  <c r="JA427" i="1"/>
  <c r="JA426" i="1"/>
  <c r="JA425" i="1"/>
  <c r="JA424" i="1"/>
  <c r="JA423" i="1"/>
  <c r="JA422" i="1"/>
  <c r="JA421" i="1"/>
  <c r="JA420" i="1"/>
  <c r="JA419" i="1"/>
  <c r="JA418" i="1"/>
  <c r="JA417" i="1"/>
  <c r="JA416" i="1"/>
  <c r="JA415" i="1"/>
  <c r="JA414" i="1"/>
  <c r="JA413" i="1"/>
  <c r="JA412" i="1"/>
  <c r="JA411" i="1"/>
  <c r="JA410" i="1"/>
  <c r="JA409" i="1"/>
  <c r="JA408" i="1"/>
  <c r="JA407" i="1"/>
  <c r="JA406" i="1"/>
  <c r="JA405" i="1"/>
  <c r="JA404" i="1"/>
  <c r="JA403" i="1"/>
  <c r="JA402" i="1"/>
  <c r="JA401" i="1"/>
  <c r="JA400" i="1"/>
  <c r="JA399" i="1"/>
  <c r="JA398" i="1"/>
  <c r="JA397" i="1"/>
  <c r="JA396" i="1"/>
  <c r="JA395" i="1"/>
  <c r="JA394" i="1"/>
  <c r="JA393" i="1"/>
  <c r="JA392" i="1"/>
  <c r="JA391" i="1"/>
  <c r="JA390" i="1"/>
  <c r="JA389" i="1"/>
  <c r="JA388" i="1"/>
  <c r="JA387" i="1"/>
  <c r="JA386" i="1"/>
  <c r="JA385" i="1"/>
  <c r="JA384" i="1"/>
  <c r="JA383" i="1"/>
  <c r="JA382" i="1"/>
  <c r="JA381" i="1"/>
  <c r="JA380" i="1"/>
  <c r="JA379" i="1"/>
  <c r="JA378" i="1"/>
  <c r="JA377" i="1"/>
  <c r="JA376" i="1"/>
  <c r="JA375" i="1"/>
  <c r="JA374" i="1"/>
  <c r="JA373" i="1"/>
  <c r="JA372" i="1"/>
  <c r="JA371" i="1"/>
  <c r="JA370" i="1"/>
  <c r="JA369" i="1"/>
  <c r="JA368" i="1"/>
  <c r="JA367" i="1"/>
  <c r="JA366" i="1"/>
  <c r="JA365" i="1"/>
  <c r="JA364" i="1"/>
  <c r="JA363" i="1"/>
  <c r="JA362" i="1"/>
  <c r="JA361" i="1"/>
  <c r="JA360" i="1"/>
  <c r="JA359" i="1"/>
  <c r="JA358" i="1"/>
  <c r="JA357" i="1"/>
  <c r="JA356" i="1"/>
  <c r="JA355" i="1"/>
  <c r="JA354" i="1"/>
  <c r="JA353" i="1"/>
  <c r="JA352" i="1"/>
  <c r="JA351" i="1"/>
  <c r="JA350" i="1"/>
  <c r="JA349" i="1"/>
  <c r="JA348" i="1"/>
  <c r="JA347" i="1"/>
  <c r="JA346" i="1"/>
  <c r="JA345" i="1"/>
  <c r="JA344" i="1"/>
  <c r="JA343" i="1"/>
  <c r="JA342" i="1"/>
  <c r="JA341" i="1"/>
  <c r="JA340" i="1"/>
  <c r="JA339" i="1"/>
  <c r="JA338" i="1"/>
  <c r="JA337" i="1"/>
  <c r="JA336" i="1"/>
  <c r="JA335" i="1"/>
  <c r="JA334" i="1"/>
  <c r="JA333" i="1"/>
  <c r="JA332" i="1"/>
  <c r="JA331" i="1"/>
  <c r="JA330" i="1"/>
  <c r="JA329" i="1"/>
  <c r="JA328" i="1"/>
  <c r="JA327" i="1"/>
  <c r="JA326" i="1"/>
  <c r="JA325" i="1"/>
  <c r="JA324" i="1"/>
  <c r="JA323" i="1"/>
  <c r="JA322" i="1"/>
  <c r="JA321" i="1"/>
  <c r="JA320" i="1"/>
  <c r="JA319" i="1"/>
  <c r="JA318" i="1"/>
  <c r="JA317" i="1"/>
  <c r="JA316" i="1"/>
  <c r="JA315" i="1"/>
  <c r="JA314" i="1"/>
  <c r="JA313" i="1"/>
  <c r="JA312" i="1"/>
  <c r="JA311" i="1"/>
  <c r="JA310" i="1"/>
  <c r="JA309" i="1"/>
  <c r="JA308" i="1"/>
  <c r="JA307" i="1"/>
  <c r="JA306" i="1"/>
  <c r="JA305" i="1"/>
  <c r="JA304" i="1"/>
  <c r="JA303" i="1"/>
  <c r="JA302" i="1"/>
  <c r="JA301" i="1"/>
  <c r="JA300" i="1"/>
  <c r="JA299" i="1"/>
  <c r="JA298" i="1"/>
  <c r="JA297" i="1"/>
  <c r="JA296" i="1"/>
  <c r="JA295" i="1"/>
  <c r="JA294" i="1"/>
  <c r="JA293" i="1"/>
  <c r="JA292" i="1"/>
  <c r="JA291" i="1"/>
  <c r="JA290" i="1"/>
  <c r="JA289" i="1"/>
  <c r="JA288" i="1"/>
  <c r="JA287" i="1"/>
  <c r="JA286" i="1"/>
  <c r="JA285" i="1"/>
  <c r="JA284" i="1"/>
  <c r="JA283" i="1"/>
  <c r="JA282" i="1"/>
  <c r="JA281" i="1"/>
  <c r="JA280" i="1"/>
  <c r="JA279" i="1"/>
  <c r="JA278" i="1"/>
  <c r="JA277" i="1"/>
  <c r="JA276" i="1"/>
  <c r="JA275" i="1"/>
  <c r="JA274" i="1"/>
  <c r="JA273" i="1"/>
  <c r="JA272" i="1"/>
  <c r="JA271" i="1"/>
  <c r="JA270" i="1"/>
  <c r="JA269" i="1"/>
  <c r="JA268" i="1"/>
  <c r="JA267" i="1"/>
  <c r="JA266" i="1"/>
  <c r="JA265" i="1"/>
  <c r="JA264" i="1"/>
  <c r="JA263" i="1"/>
  <c r="JA262" i="1"/>
  <c r="JA261" i="1"/>
  <c r="JA260" i="1"/>
  <c r="JA259" i="1"/>
  <c r="JA258" i="1"/>
  <c r="JA257" i="1"/>
  <c r="JA256" i="1"/>
  <c r="JA255" i="1"/>
  <c r="JA254" i="1"/>
  <c r="JA253" i="1"/>
  <c r="JA252" i="1"/>
  <c r="JA251" i="1"/>
  <c r="JA250" i="1"/>
  <c r="JA249" i="1"/>
  <c r="JA248" i="1"/>
  <c r="JA247" i="1"/>
  <c r="JA246" i="1"/>
  <c r="JA245" i="1"/>
  <c r="JA244" i="1"/>
  <c r="JA243" i="1"/>
  <c r="JA242" i="1"/>
  <c r="JA241" i="1"/>
  <c r="JA240" i="1"/>
  <c r="JA239" i="1"/>
  <c r="JA238" i="1"/>
  <c r="JA237" i="1"/>
  <c r="JA236" i="1"/>
  <c r="JA235" i="1"/>
  <c r="JA234" i="1"/>
  <c r="JA233" i="1"/>
  <c r="JA232" i="1"/>
  <c r="JA231" i="1"/>
  <c r="JA230" i="1"/>
  <c r="JA229" i="1"/>
  <c r="JA228" i="1"/>
  <c r="JA227" i="1"/>
  <c r="JA226" i="1"/>
  <c r="JA225" i="1"/>
  <c r="JA224" i="1"/>
  <c r="JA223" i="1"/>
  <c r="JA222" i="1"/>
  <c r="JA221" i="1"/>
  <c r="JA220" i="1"/>
  <c r="JA219" i="1"/>
  <c r="JA218" i="1"/>
  <c r="JA217" i="1"/>
  <c r="JA216" i="1"/>
  <c r="JA215" i="1"/>
  <c r="JA214" i="1"/>
  <c r="JA213" i="1"/>
  <c r="JA212" i="1"/>
  <c r="JA211" i="1"/>
  <c r="JA210" i="1"/>
  <c r="JA209" i="1"/>
  <c r="JA208" i="1"/>
  <c r="JA207" i="1"/>
  <c r="JA206" i="1"/>
  <c r="JA205" i="1"/>
  <c r="JA204" i="1"/>
  <c r="JA203" i="1"/>
  <c r="JA202" i="1"/>
  <c r="JA201" i="1"/>
  <c r="JA200" i="1"/>
  <c r="JA199" i="1"/>
  <c r="JA198" i="1"/>
  <c r="JA197" i="1"/>
  <c r="JA196" i="1"/>
  <c r="JA195" i="1"/>
  <c r="JA194" i="1"/>
  <c r="JA193" i="1"/>
  <c r="JA192" i="1"/>
  <c r="JA191" i="1"/>
  <c r="JA190" i="1"/>
  <c r="JA189" i="1"/>
  <c r="JA188" i="1"/>
  <c r="JA187" i="1"/>
  <c r="JA186" i="1"/>
  <c r="JA185" i="1"/>
  <c r="JA184" i="1"/>
  <c r="JA183" i="1"/>
  <c r="JA182" i="1"/>
  <c r="JA181" i="1"/>
  <c r="JA180" i="1"/>
  <c r="JA179" i="1"/>
  <c r="JA178" i="1"/>
  <c r="JA177" i="1"/>
  <c r="JA176" i="1"/>
  <c r="JA175" i="1"/>
  <c r="JA174" i="1"/>
  <c r="JA173" i="1"/>
  <c r="JA172" i="1"/>
  <c r="JA171" i="1"/>
  <c r="JA170" i="1"/>
  <c r="JA169" i="1"/>
  <c r="JA168" i="1"/>
  <c r="JA167" i="1"/>
  <c r="JA166" i="1"/>
  <c r="JA165" i="1"/>
  <c r="JA164" i="1"/>
  <c r="JA163" i="1"/>
  <c r="JA162" i="1"/>
  <c r="JA161" i="1"/>
  <c r="JA160" i="1"/>
  <c r="JA159" i="1"/>
  <c r="JA158" i="1"/>
  <c r="JA157" i="1"/>
  <c r="JA156" i="1"/>
  <c r="JA155" i="1"/>
  <c r="JA154" i="1"/>
  <c r="JA153" i="1"/>
  <c r="JA152" i="1"/>
  <c r="JA151" i="1"/>
  <c r="JA150" i="1"/>
  <c r="JA149" i="1"/>
  <c r="JA148" i="1"/>
  <c r="JA147" i="1"/>
  <c r="JA146" i="1"/>
  <c r="JA145" i="1"/>
  <c r="JA144" i="1"/>
  <c r="JA143" i="1"/>
  <c r="JA142" i="1"/>
  <c r="JA141" i="1"/>
  <c r="JA140" i="1"/>
  <c r="JA139" i="1"/>
  <c r="JA138" i="1"/>
  <c r="JA137" i="1"/>
  <c r="JA136" i="1"/>
  <c r="JA135" i="1"/>
  <c r="JA134" i="1"/>
  <c r="JA133" i="1"/>
  <c r="JA132" i="1"/>
  <c r="JA131" i="1"/>
  <c r="JA130" i="1"/>
  <c r="JA129" i="1"/>
  <c r="JA128" i="1"/>
  <c r="JA127" i="1"/>
  <c r="JA126" i="1"/>
  <c r="JA125" i="1"/>
  <c r="JA124" i="1"/>
  <c r="JA123" i="1"/>
  <c r="JA122" i="1"/>
  <c r="JA121" i="1"/>
  <c r="JA120" i="1"/>
  <c r="JA119" i="1"/>
  <c r="JA118" i="1"/>
  <c r="JA117" i="1"/>
  <c r="JA116" i="1"/>
  <c r="JA115" i="1"/>
  <c r="JA114" i="1"/>
  <c r="JA113" i="1"/>
  <c r="JA112" i="1"/>
  <c r="JA111" i="1"/>
  <c r="JA110" i="1"/>
  <c r="JA109" i="1"/>
  <c r="JA108" i="1"/>
  <c r="JA107" i="1"/>
  <c r="JA106" i="1"/>
  <c r="JA105" i="1"/>
  <c r="JA104" i="1"/>
  <c r="JA103" i="1"/>
  <c r="JA102" i="1"/>
  <c r="JA101" i="1"/>
  <c r="JA100" i="1"/>
  <c r="JA99" i="1"/>
  <c r="JA98" i="1"/>
  <c r="JA97" i="1"/>
  <c r="JA96" i="1"/>
  <c r="JA95" i="1"/>
  <c r="JA94" i="1"/>
  <c r="JA93" i="1"/>
  <c r="JA92" i="1"/>
  <c r="JA91" i="1"/>
  <c r="JA90" i="1"/>
  <c r="JA89" i="1"/>
  <c r="JA88" i="1"/>
  <c r="JA87" i="1"/>
  <c r="JA86" i="1"/>
  <c r="JA85" i="1"/>
  <c r="JA84" i="1"/>
  <c r="JA83" i="1"/>
  <c r="JA82" i="1"/>
  <c r="JA81" i="1"/>
  <c r="JA80" i="1"/>
  <c r="JA79" i="1"/>
  <c r="JA78" i="1"/>
  <c r="JA77" i="1"/>
  <c r="JA76" i="1"/>
  <c r="JA75" i="1"/>
  <c r="JA74" i="1"/>
  <c r="JA73" i="1"/>
  <c r="JA72" i="1"/>
  <c r="JA71" i="1"/>
  <c r="JA70" i="1"/>
  <c r="JA69" i="1"/>
  <c r="JA68" i="1"/>
  <c r="JA67" i="1"/>
  <c r="JA66" i="1"/>
  <c r="JA65" i="1"/>
  <c r="JA64" i="1"/>
  <c r="JA63" i="1"/>
  <c r="JA62" i="1"/>
  <c r="JA61" i="1"/>
  <c r="JA60" i="1"/>
  <c r="JA59" i="1"/>
  <c r="JA58" i="1"/>
  <c r="JA57" i="1"/>
  <c r="JA56" i="1"/>
  <c r="JA55" i="1"/>
  <c r="JA54" i="1"/>
  <c r="JA53" i="1"/>
  <c r="JA52" i="1"/>
  <c r="JA51" i="1"/>
  <c r="JA50" i="1"/>
  <c r="JA49" i="1"/>
  <c r="JA48" i="1"/>
  <c r="JA47" i="1"/>
  <c r="JA46" i="1"/>
  <c r="JA45" i="1"/>
  <c r="JA44" i="1"/>
  <c r="JA43" i="1"/>
  <c r="JA42" i="1"/>
  <c r="JA41" i="1"/>
  <c r="JA40" i="1"/>
  <c r="JA39" i="1"/>
  <c r="JA38" i="1"/>
  <c r="JA37" i="1"/>
  <c r="JA36" i="1"/>
  <c r="JA35" i="1"/>
  <c r="JA34" i="1"/>
  <c r="JA33" i="1"/>
  <c r="JA32" i="1"/>
  <c r="JA31" i="1"/>
  <c r="JA30" i="1"/>
  <c r="JA29" i="1"/>
  <c r="JA28" i="1"/>
  <c r="JA27" i="1"/>
  <c r="JA26" i="1"/>
  <c r="JA25" i="1"/>
  <c r="JA24" i="1"/>
  <c r="JA23" i="1"/>
  <c r="JA22" i="1"/>
  <c r="JA21" i="1"/>
  <c r="JA20" i="1"/>
  <c r="JA19" i="1"/>
  <c r="JA18" i="1"/>
  <c r="JA17" i="1"/>
  <c r="JA16" i="1"/>
  <c r="JA15" i="1"/>
  <c r="JA14" i="1"/>
  <c r="JA13" i="1"/>
  <c r="JA12" i="1"/>
  <c r="JA11" i="1"/>
  <c r="JA10" i="1"/>
  <c r="JA9" i="1"/>
  <c r="JA8" i="1"/>
  <c r="JA7" i="1"/>
  <c r="JA6" i="1"/>
  <c r="JA5" i="1"/>
  <c r="JA4" i="1"/>
  <c r="JA3" i="1"/>
  <c r="JA2" i="1"/>
  <c r="IZ432" i="1"/>
  <c r="IZ431" i="1"/>
  <c r="IZ430" i="1"/>
  <c r="IZ429" i="1"/>
  <c r="IZ428" i="1"/>
  <c r="IZ427" i="1"/>
  <c r="IZ426" i="1"/>
  <c r="IZ425" i="1"/>
  <c r="IZ424" i="1"/>
  <c r="IZ423" i="1"/>
  <c r="IZ422" i="1"/>
  <c r="IZ421" i="1"/>
  <c r="IZ420" i="1"/>
  <c r="IZ419" i="1"/>
  <c r="IZ418" i="1"/>
  <c r="IZ417" i="1"/>
  <c r="IZ416" i="1"/>
  <c r="IZ415" i="1"/>
  <c r="IZ414" i="1"/>
  <c r="IZ413" i="1"/>
  <c r="IZ412" i="1"/>
  <c r="IZ411" i="1"/>
  <c r="IZ410" i="1"/>
  <c r="IZ409" i="1"/>
  <c r="IZ408" i="1"/>
  <c r="IZ407" i="1"/>
  <c r="IZ406" i="1"/>
  <c r="IZ405" i="1"/>
  <c r="IZ404" i="1"/>
  <c r="IZ403" i="1"/>
  <c r="IZ402" i="1"/>
  <c r="IZ401" i="1"/>
  <c r="IZ400" i="1"/>
  <c r="IZ399" i="1"/>
  <c r="IZ398" i="1"/>
  <c r="IZ397" i="1"/>
  <c r="IZ396" i="1"/>
  <c r="IZ395" i="1"/>
  <c r="IZ394" i="1"/>
  <c r="IZ393" i="1"/>
  <c r="IZ392" i="1"/>
  <c r="IZ391" i="1"/>
  <c r="IZ390" i="1"/>
  <c r="IZ389" i="1"/>
  <c r="IZ388" i="1"/>
  <c r="IZ387" i="1"/>
  <c r="IZ386" i="1"/>
  <c r="IZ385" i="1"/>
  <c r="IZ384" i="1"/>
  <c r="IZ383" i="1"/>
  <c r="IZ382" i="1"/>
  <c r="IZ381" i="1"/>
  <c r="IZ380" i="1"/>
  <c r="IZ379" i="1"/>
  <c r="IZ378" i="1"/>
  <c r="IZ377" i="1"/>
  <c r="IZ376" i="1"/>
  <c r="IZ375" i="1"/>
  <c r="IZ374" i="1"/>
  <c r="IZ373" i="1"/>
  <c r="IZ372" i="1"/>
  <c r="IZ371" i="1"/>
  <c r="IZ370" i="1"/>
  <c r="IZ369" i="1"/>
  <c r="IZ368" i="1"/>
  <c r="IZ367" i="1"/>
  <c r="IZ366" i="1"/>
  <c r="IZ365" i="1"/>
  <c r="IZ364" i="1"/>
  <c r="IZ363" i="1"/>
  <c r="IZ362" i="1"/>
  <c r="IZ361" i="1"/>
  <c r="IZ360" i="1"/>
  <c r="IZ359" i="1"/>
  <c r="IZ358" i="1"/>
  <c r="IZ357" i="1"/>
  <c r="IZ356" i="1"/>
  <c r="IZ355" i="1"/>
  <c r="IZ354" i="1"/>
  <c r="IZ353" i="1"/>
  <c r="IZ352" i="1"/>
  <c r="IZ351" i="1"/>
  <c r="IZ350" i="1"/>
  <c r="IZ349" i="1"/>
  <c r="IZ348" i="1"/>
  <c r="IZ347" i="1"/>
  <c r="IZ346" i="1"/>
  <c r="IZ345" i="1"/>
  <c r="IZ344" i="1"/>
  <c r="IZ343" i="1"/>
  <c r="IZ342" i="1"/>
  <c r="IZ341" i="1"/>
  <c r="IZ340" i="1"/>
  <c r="IZ339" i="1"/>
  <c r="IZ338" i="1"/>
  <c r="IZ337" i="1"/>
  <c r="IZ336" i="1"/>
  <c r="IZ335" i="1"/>
  <c r="IZ334" i="1"/>
  <c r="IZ333" i="1"/>
  <c r="IZ332" i="1"/>
  <c r="IZ331" i="1"/>
  <c r="IZ330" i="1"/>
  <c r="IZ329" i="1"/>
  <c r="IZ328" i="1"/>
  <c r="IZ327" i="1"/>
  <c r="IZ326" i="1"/>
  <c r="IZ325" i="1"/>
  <c r="IZ324" i="1"/>
  <c r="IZ323" i="1"/>
  <c r="IZ322" i="1"/>
  <c r="IZ321" i="1"/>
  <c r="IZ320" i="1"/>
  <c r="IZ319" i="1"/>
  <c r="IZ318" i="1"/>
  <c r="IZ317" i="1"/>
  <c r="IZ316" i="1"/>
  <c r="IZ315" i="1"/>
  <c r="IZ314" i="1"/>
  <c r="IZ313" i="1"/>
  <c r="IZ312" i="1"/>
  <c r="IZ311" i="1"/>
  <c r="IZ310" i="1"/>
  <c r="IZ309" i="1"/>
  <c r="IZ308" i="1"/>
  <c r="IZ307" i="1"/>
  <c r="IZ306" i="1"/>
  <c r="IZ305" i="1"/>
  <c r="IZ304" i="1"/>
  <c r="IZ303" i="1"/>
  <c r="IZ302" i="1"/>
  <c r="IZ301" i="1"/>
  <c r="IZ300" i="1"/>
  <c r="IZ299" i="1"/>
  <c r="IZ298" i="1"/>
  <c r="IZ297" i="1"/>
  <c r="IZ296" i="1"/>
  <c r="IZ295" i="1"/>
  <c r="IZ294" i="1"/>
  <c r="IZ293" i="1"/>
  <c r="IZ292" i="1"/>
  <c r="IZ291" i="1"/>
  <c r="IZ290" i="1"/>
  <c r="IZ289" i="1"/>
  <c r="IZ288" i="1"/>
  <c r="IZ287" i="1"/>
  <c r="IZ286" i="1"/>
  <c r="IZ285" i="1"/>
  <c r="IZ284" i="1"/>
  <c r="IZ283" i="1"/>
  <c r="IZ282" i="1"/>
  <c r="IZ281" i="1"/>
  <c r="IZ280" i="1"/>
  <c r="IZ279" i="1"/>
  <c r="IZ278" i="1"/>
  <c r="IZ277" i="1"/>
  <c r="IZ276" i="1"/>
  <c r="IZ275" i="1"/>
  <c r="IZ274" i="1"/>
  <c r="IZ273" i="1"/>
  <c r="IZ272" i="1"/>
  <c r="IZ271" i="1"/>
  <c r="IZ270" i="1"/>
  <c r="IZ269" i="1"/>
  <c r="IZ268" i="1"/>
  <c r="IZ267" i="1"/>
  <c r="IZ266" i="1"/>
  <c r="IZ265" i="1"/>
  <c r="IZ264" i="1"/>
  <c r="IZ263" i="1"/>
  <c r="IZ262" i="1"/>
  <c r="IZ261" i="1"/>
  <c r="IZ260" i="1"/>
  <c r="IZ259" i="1"/>
  <c r="IZ258" i="1"/>
  <c r="IZ257" i="1"/>
  <c r="IZ256" i="1"/>
  <c r="IZ255" i="1"/>
  <c r="IZ254" i="1"/>
  <c r="IZ253" i="1"/>
  <c r="IZ252" i="1"/>
  <c r="IZ251" i="1"/>
  <c r="IZ250" i="1"/>
  <c r="IZ249" i="1"/>
  <c r="IZ248" i="1"/>
  <c r="IZ247" i="1"/>
  <c r="IZ246" i="1"/>
  <c r="IZ245" i="1"/>
  <c r="IZ244" i="1"/>
  <c r="IZ243" i="1"/>
  <c r="IZ242" i="1"/>
  <c r="IZ241" i="1"/>
  <c r="IZ240" i="1"/>
  <c r="IZ239" i="1"/>
  <c r="IZ238" i="1"/>
  <c r="IZ237" i="1"/>
  <c r="IZ236" i="1"/>
  <c r="IZ235" i="1"/>
  <c r="IZ234" i="1"/>
  <c r="IZ233" i="1"/>
  <c r="IZ232" i="1"/>
  <c r="IZ231" i="1"/>
  <c r="IZ230" i="1"/>
  <c r="IZ229" i="1"/>
  <c r="IZ228" i="1"/>
  <c r="IZ227" i="1"/>
  <c r="IZ226" i="1"/>
  <c r="IZ225" i="1"/>
  <c r="IZ224" i="1"/>
  <c r="IZ223" i="1"/>
  <c r="IZ222" i="1"/>
  <c r="IZ221" i="1"/>
  <c r="IZ220" i="1"/>
  <c r="IZ219" i="1"/>
  <c r="IZ218" i="1"/>
  <c r="IZ217" i="1"/>
  <c r="IZ216" i="1"/>
  <c r="IZ215" i="1"/>
  <c r="IZ214" i="1"/>
  <c r="IZ213" i="1"/>
  <c r="IZ212" i="1"/>
  <c r="IZ211" i="1"/>
  <c r="IZ210" i="1"/>
  <c r="IZ209" i="1"/>
  <c r="IZ208" i="1"/>
  <c r="IZ207" i="1"/>
  <c r="IZ206" i="1"/>
  <c r="IZ205" i="1"/>
  <c r="IZ204" i="1"/>
  <c r="IZ203" i="1"/>
  <c r="IZ202" i="1"/>
  <c r="IZ201" i="1"/>
  <c r="IZ200" i="1"/>
  <c r="IZ199" i="1"/>
  <c r="IZ198" i="1"/>
  <c r="IZ197" i="1"/>
  <c r="IZ196" i="1"/>
  <c r="IZ195" i="1"/>
  <c r="IZ194" i="1"/>
  <c r="IZ193" i="1"/>
  <c r="IZ192" i="1"/>
  <c r="IZ191" i="1"/>
  <c r="IZ190" i="1"/>
  <c r="IZ189" i="1"/>
  <c r="IZ188" i="1"/>
  <c r="IZ187" i="1"/>
  <c r="IZ186" i="1"/>
  <c r="IZ185" i="1"/>
  <c r="IZ184" i="1"/>
  <c r="IZ183" i="1"/>
  <c r="IZ182" i="1"/>
  <c r="IZ181" i="1"/>
  <c r="IZ180" i="1"/>
  <c r="IZ179" i="1"/>
  <c r="IZ178" i="1"/>
  <c r="IZ177" i="1"/>
  <c r="IZ176" i="1"/>
  <c r="IZ175" i="1"/>
  <c r="IZ174" i="1"/>
  <c r="IZ173" i="1"/>
  <c r="IZ172" i="1"/>
  <c r="IZ171" i="1"/>
  <c r="IZ170" i="1"/>
  <c r="IZ169" i="1"/>
  <c r="IZ168" i="1"/>
  <c r="IZ167" i="1"/>
  <c r="IZ166" i="1"/>
  <c r="IZ165" i="1"/>
  <c r="IZ164" i="1"/>
  <c r="IZ163" i="1"/>
  <c r="IZ162" i="1"/>
  <c r="IZ161" i="1"/>
  <c r="IZ160" i="1"/>
  <c r="IZ159" i="1"/>
  <c r="IZ158" i="1"/>
  <c r="IZ157" i="1"/>
  <c r="IZ156" i="1"/>
  <c r="IZ155" i="1"/>
  <c r="IZ154" i="1"/>
  <c r="IZ153" i="1"/>
  <c r="IZ152" i="1"/>
  <c r="IZ151" i="1"/>
  <c r="IZ150" i="1"/>
  <c r="IZ149" i="1"/>
  <c r="IZ148" i="1"/>
  <c r="IZ147" i="1"/>
  <c r="IZ146" i="1"/>
  <c r="IZ145" i="1"/>
  <c r="IZ144" i="1"/>
  <c r="IZ143" i="1"/>
  <c r="IZ142" i="1"/>
  <c r="IZ141" i="1"/>
  <c r="IZ140" i="1"/>
  <c r="IZ139" i="1"/>
  <c r="IZ138" i="1"/>
  <c r="IZ137" i="1"/>
  <c r="IZ136" i="1"/>
  <c r="IZ135" i="1"/>
  <c r="IZ134" i="1"/>
  <c r="IZ133" i="1"/>
  <c r="IZ132" i="1"/>
  <c r="IZ131" i="1"/>
  <c r="IZ130" i="1"/>
  <c r="IZ129" i="1"/>
  <c r="IZ128" i="1"/>
  <c r="IZ127" i="1"/>
  <c r="IZ126" i="1"/>
  <c r="IZ125" i="1"/>
  <c r="IZ124" i="1"/>
  <c r="IZ123" i="1"/>
  <c r="IZ122" i="1"/>
  <c r="IZ121" i="1"/>
  <c r="IZ120" i="1"/>
  <c r="IZ119" i="1"/>
  <c r="IZ118" i="1"/>
  <c r="IZ117" i="1"/>
  <c r="IZ116" i="1"/>
  <c r="IZ115" i="1"/>
  <c r="IZ114" i="1"/>
  <c r="IZ113" i="1"/>
  <c r="IZ112" i="1"/>
  <c r="IZ111" i="1"/>
  <c r="IZ110" i="1"/>
  <c r="IZ109" i="1"/>
  <c r="IZ108" i="1"/>
  <c r="IZ107" i="1"/>
  <c r="IZ106" i="1"/>
  <c r="IZ105" i="1"/>
  <c r="IZ104" i="1"/>
  <c r="IZ103" i="1"/>
  <c r="IZ102" i="1"/>
  <c r="IZ101" i="1"/>
  <c r="IZ100" i="1"/>
  <c r="IZ99" i="1"/>
  <c r="IZ98" i="1"/>
  <c r="IZ97" i="1"/>
  <c r="IZ96" i="1"/>
  <c r="IZ95" i="1"/>
  <c r="IZ94" i="1"/>
  <c r="IZ93" i="1"/>
  <c r="IZ92" i="1"/>
  <c r="IZ91" i="1"/>
  <c r="IZ90" i="1"/>
  <c r="IZ89" i="1"/>
  <c r="IZ88" i="1"/>
  <c r="IZ87" i="1"/>
  <c r="IZ86" i="1"/>
  <c r="IZ85" i="1"/>
  <c r="IZ84" i="1"/>
  <c r="IZ83" i="1"/>
  <c r="IZ82" i="1"/>
  <c r="IZ81" i="1"/>
  <c r="IZ80" i="1"/>
  <c r="IZ79" i="1"/>
  <c r="IZ78" i="1"/>
  <c r="IZ77" i="1"/>
  <c r="IZ76" i="1"/>
  <c r="IZ75" i="1"/>
  <c r="IZ74" i="1"/>
  <c r="IZ73" i="1"/>
  <c r="IZ72" i="1"/>
  <c r="IZ71" i="1"/>
  <c r="IZ70" i="1"/>
  <c r="IZ69" i="1"/>
  <c r="IZ68" i="1"/>
  <c r="IZ67" i="1"/>
  <c r="IZ66" i="1"/>
  <c r="IZ65" i="1"/>
  <c r="IZ64" i="1"/>
  <c r="IZ63" i="1"/>
  <c r="IZ62" i="1"/>
  <c r="IZ61" i="1"/>
  <c r="IZ60" i="1"/>
  <c r="IZ59" i="1"/>
  <c r="IZ58" i="1"/>
  <c r="IZ57" i="1"/>
  <c r="IZ56" i="1"/>
  <c r="IZ55" i="1"/>
  <c r="IZ54" i="1"/>
  <c r="IZ53" i="1"/>
  <c r="IZ52" i="1"/>
  <c r="IZ51" i="1"/>
  <c r="IZ50" i="1"/>
  <c r="IZ49" i="1"/>
  <c r="IZ48" i="1"/>
  <c r="IZ47" i="1"/>
  <c r="IZ46" i="1"/>
  <c r="IZ45" i="1"/>
  <c r="IZ44" i="1"/>
  <c r="IZ43" i="1"/>
  <c r="IZ42" i="1"/>
  <c r="IZ41" i="1"/>
  <c r="IZ40" i="1"/>
  <c r="IZ39" i="1"/>
  <c r="IZ38" i="1"/>
  <c r="IZ37" i="1"/>
  <c r="IZ36" i="1"/>
  <c r="IZ35" i="1"/>
  <c r="IZ34" i="1"/>
  <c r="IZ33" i="1"/>
  <c r="IZ32" i="1"/>
  <c r="IZ31" i="1"/>
  <c r="IZ30" i="1"/>
  <c r="IZ29" i="1"/>
  <c r="IZ28" i="1"/>
  <c r="IZ27" i="1"/>
  <c r="IZ26" i="1"/>
  <c r="IZ25" i="1"/>
  <c r="IZ24" i="1"/>
  <c r="IZ23" i="1"/>
  <c r="IZ22" i="1"/>
  <c r="IZ21" i="1"/>
  <c r="IZ20" i="1"/>
  <c r="IZ19" i="1"/>
  <c r="IZ18" i="1"/>
  <c r="IZ17" i="1"/>
  <c r="IZ16" i="1"/>
  <c r="IZ15" i="1"/>
  <c r="IZ14" i="1"/>
  <c r="IZ13" i="1"/>
  <c r="IZ12" i="1"/>
  <c r="IZ11" i="1"/>
  <c r="IZ10" i="1"/>
  <c r="IZ9" i="1"/>
  <c r="IZ8" i="1"/>
  <c r="IZ7" i="1"/>
  <c r="IZ6" i="1"/>
  <c r="IZ5" i="1"/>
  <c r="IZ4" i="1"/>
  <c r="IZ3" i="1"/>
  <c r="IZ2" i="1"/>
  <c r="IY432" i="1"/>
  <c r="IY431" i="1"/>
  <c r="IY430" i="1"/>
  <c r="IY429" i="1"/>
  <c r="IY428" i="1"/>
  <c r="IY427" i="1"/>
  <c r="IY426" i="1"/>
  <c r="IY425" i="1"/>
  <c r="IY424" i="1"/>
  <c r="IY423" i="1"/>
  <c r="IY422" i="1"/>
  <c r="IY421" i="1"/>
  <c r="IY420" i="1"/>
  <c r="IY419" i="1"/>
  <c r="IY418" i="1"/>
  <c r="IY417" i="1"/>
  <c r="IY416" i="1"/>
  <c r="IY415" i="1"/>
  <c r="IY414" i="1"/>
  <c r="IY413" i="1"/>
  <c r="IY412" i="1"/>
  <c r="IY411" i="1"/>
  <c r="IY410" i="1"/>
  <c r="IY409" i="1"/>
  <c r="IY408" i="1"/>
  <c r="IY407" i="1"/>
  <c r="IY406" i="1"/>
  <c r="IY405" i="1"/>
  <c r="IY404" i="1"/>
  <c r="IY403" i="1"/>
  <c r="IY402" i="1"/>
  <c r="IY401" i="1"/>
  <c r="IY400" i="1"/>
  <c r="IY399" i="1"/>
  <c r="IY398" i="1"/>
  <c r="IY397" i="1"/>
  <c r="IY396" i="1"/>
  <c r="IY395" i="1"/>
  <c r="IY394" i="1"/>
  <c r="IY393" i="1"/>
  <c r="IY392" i="1"/>
  <c r="IY391" i="1"/>
  <c r="IY390" i="1"/>
  <c r="IY389" i="1"/>
  <c r="IY388" i="1"/>
  <c r="IY387" i="1"/>
  <c r="IY386" i="1"/>
  <c r="IY385" i="1"/>
  <c r="IY384" i="1"/>
  <c r="IY383" i="1"/>
  <c r="IY382" i="1"/>
  <c r="IY381" i="1"/>
  <c r="IY380" i="1"/>
  <c r="IY379" i="1"/>
  <c r="IY378" i="1"/>
  <c r="IY377" i="1"/>
  <c r="IY376" i="1"/>
  <c r="IY375" i="1"/>
  <c r="IY374" i="1"/>
  <c r="IY373" i="1"/>
  <c r="IY372" i="1"/>
  <c r="IY371" i="1"/>
  <c r="IY370" i="1"/>
  <c r="IY369" i="1"/>
  <c r="IY368" i="1"/>
  <c r="IY367" i="1"/>
  <c r="IY366" i="1"/>
  <c r="IY365" i="1"/>
  <c r="IY364" i="1"/>
  <c r="IY363" i="1"/>
  <c r="IY362" i="1"/>
  <c r="IY361" i="1"/>
  <c r="IY360" i="1"/>
  <c r="IY359" i="1"/>
  <c r="IY358" i="1"/>
  <c r="IY357" i="1"/>
  <c r="IY356" i="1"/>
  <c r="IY355" i="1"/>
  <c r="IY354" i="1"/>
  <c r="IY353" i="1"/>
  <c r="IY352" i="1"/>
  <c r="IY351" i="1"/>
  <c r="IY350" i="1"/>
  <c r="IY349" i="1"/>
  <c r="IY348" i="1"/>
  <c r="IY347" i="1"/>
  <c r="IY346" i="1"/>
  <c r="IY345" i="1"/>
  <c r="IY344" i="1"/>
  <c r="IY343" i="1"/>
  <c r="IY342" i="1"/>
  <c r="IY341" i="1"/>
  <c r="IY340" i="1"/>
  <c r="IY339" i="1"/>
  <c r="IY338" i="1"/>
  <c r="IY337" i="1"/>
  <c r="IY336" i="1"/>
  <c r="IY335" i="1"/>
  <c r="IY334" i="1"/>
  <c r="IY333" i="1"/>
  <c r="IY332" i="1"/>
  <c r="IY331" i="1"/>
  <c r="IY330" i="1"/>
  <c r="IY329" i="1"/>
  <c r="IY328" i="1"/>
  <c r="IY327" i="1"/>
  <c r="IY326" i="1"/>
  <c r="IY325" i="1"/>
  <c r="IY324" i="1"/>
  <c r="IY323" i="1"/>
  <c r="IY322" i="1"/>
  <c r="IY321" i="1"/>
  <c r="IY320" i="1"/>
  <c r="IY319" i="1"/>
  <c r="IY318" i="1"/>
  <c r="IY317" i="1"/>
  <c r="IY316" i="1"/>
  <c r="IY315" i="1"/>
  <c r="IY314" i="1"/>
  <c r="IY313" i="1"/>
  <c r="IY312" i="1"/>
  <c r="IY311" i="1"/>
  <c r="IY310" i="1"/>
  <c r="IY309" i="1"/>
  <c r="IY308" i="1"/>
  <c r="IY307" i="1"/>
  <c r="IY306" i="1"/>
  <c r="IY305" i="1"/>
  <c r="IY304" i="1"/>
  <c r="IY303" i="1"/>
  <c r="IY302" i="1"/>
  <c r="IY301" i="1"/>
  <c r="IY300" i="1"/>
  <c r="IY299" i="1"/>
  <c r="IY298" i="1"/>
  <c r="IY297" i="1"/>
  <c r="IY296" i="1"/>
  <c r="IY295" i="1"/>
  <c r="IY294" i="1"/>
  <c r="IY293" i="1"/>
  <c r="IY292" i="1"/>
  <c r="IY291" i="1"/>
  <c r="IY290" i="1"/>
  <c r="IY289" i="1"/>
  <c r="IY288" i="1"/>
  <c r="IY287" i="1"/>
  <c r="IY286" i="1"/>
  <c r="IY285" i="1"/>
  <c r="IY284" i="1"/>
  <c r="IY283" i="1"/>
  <c r="IY282" i="1"/>
  <c r="IY281" i="1"/>
  <c r="IY280" i="1"/>
  <c r="IY279" i="1"/>
  <c r="IY278" i="1"/>
  <c r="IY277" i="1"/>
  <c r="IY276" i="1"/>
  <c r="IY275" i="1"/>
  <c r="IY274" i="1"/>
  <c r="IY273" i="1"/>
  <c r="IY272" i="1"/>
  <c r="IY271" i="1"/>
  <c r="IY270" i="1"/>
  <c r="IY269" i="1"/>
  <c r="IY268" i="1"/>
  <c r="IY267" i="1"/>
  <c r="IY266" i="1"/>
  <c r="IY265" i="1"/>
  <c r="IY264" i="1"/>
  <c r="IY263" i="1"/>
  <c r="IY262" i="1"/>
  <c r="IY261" i="1"/>
  <c r="IY260" i="1"/>
  <c r="IY259" i="1"/>
  <c r="IY258" i="1"/>
  <c r="IY257" i="1"/>
  <c r="IY256" i="1"/>
  <c r="IY255" i="1"/>
  <c r="IY254" i="1"/>
  <c r="IY253" i="1"/>
  <c r="IY252" i="1"/>
  <c r="IY251" i="1"/>
  <c r="IY250" i="1"/>
  <c r="IY249" i="1"/>
  <c r="IY248" i="1"/>
  <c r="IY247" i="1"/>
  <c r="IY246" i="1"/>
  <c r="IY245" i="1"/>
  <c r="IY244" i="1"/>
  <c r="IY243" i="1"/>
  <c r="IY242" i="1"/>
  <c r="IY241" i="1"/>
  <c r="IY240" i="1"/>
  <c r="IY239" i="1"/>
  <c r="IY238" i="1"/>
  <c r="IY237" i="1"/>
  <c r="IY236" i="1"/>
  <c r="IY235" i="1"/>
  <c r="IY234" i="1"/>
  <c r="IY233" i="1"/>
  <c r="IY232" i="1"/>
  <c r="IY231" i="1"/>
  <c r="IY230" i="1"/>
  <c r="IY229" i="1"/>
  <c r="IY228" i="1"/>
  <c r="IY227" i="1"/>
  <c r="IY226" i="1"/>
  <c r="IY225" i="1"/>
  <c r="IY224" i="1"/>
  <c r="IY223" i="1"/>
  <c r="IY222" i="1"/>
  <c r="IY221" i="1"/>
  <c r="IY220" i="1"/>
  <c r="IY219" i="1"/>
  <c r="IY218" i="1"/>
  <c r="IY217" i="1"/>
  <c r="IY216" i="1"/>
  <c r="IY215" i="1"/>
  <c r="IY214" i="1"/>
  <c r="IY213" i="1"/>
  <c r="IY212" i="1"/>
  <c r="IY211" i="1"/>
  <c r="IY210" i="1"/>
  <c r="IY209" i="1"/>
  <c r="IY208" i="1"/>
  <c r="IY207" i="1"/>
  <c r="IY206" i="1"/>
  <c r="IY205" i="1"/>
  <c r="IY204" i="1"/>
  <c r="IY203" i="1"/>
  <c r="IY202" i="1"/>
  <c r="IY201" i="1"/>
  <c r="IY200" i="1"/>
  <c r="IY199" i="1"/>
  <c r="IY198" i="1"/>
  <c r="IY197" i="1"/>
  <c r="IY196" i="1"/>
  <c r="IY195" i="1"/>
  <c r="IY194" i="1"/>
  <c r="IY193" i="1"/>
  <c r="IY192" i="1"/>
  <c r="IY191" i="1"/>
  <c r="IY190" i="1"/>
  <c r="IY189" i="1"/>
  <c r="IY188" i="1"/>
  <c r="IY187" i="1"/>
  <c r="IY186" i="1"/>
  <c r="IY185" i="1"/>
  <c r="IY184" i="1"/>
  <c r="IY183" i="1"/>
  <c r="IY182" i="1"/>
  <c r="IY181" i="1"/>
  <c r="IY180" i="1"/>
  <c r="IY179" i="1"/>
  <c r="IY178" i="1"/>
  <c r="IY177" i="1"/>
  <c r="IY176" i="1"/>
  <c r="IY175" i="1"/>
  <c r="IY174" i="1"/>
  <c r="IY173" i="1"/>
  <c r="IY172" i="1"/>
  <c r="IY171" i="1"/>
  <c r="IY170" i="1"/>
  <c r="IY169" i="1"/>
  <c r="IY168" i="1"/>
  <c r="IY167" i="1"/>
  <c r="IY166" i="1"/>
  <c r="IY165" i="1"/>
  <c r="IY164" i="1"/>
  <c r="IY163" i="1"/>
  <c r="IY162" i="1"/>
  <c r="IY161" i="1"/>
  <c r="IY160" i="1"/>
  <c r="IY159" i="1"/>
  <c r="IY158" i="1"/>
  <c r="IY157" i="1"/>
  <c r="IY156" i="1"/>
  <c r="IY155" i="1"/>
  <c r="IY154" i="1"/>
  <c r="IY153" i="1"/>
  <c r="IY152" i="1"/>
  <c r="IY151" i="1"/>
  <c r="IY150" i="1"/>
  <c r="IY149" i="1"/>
  <c r="IY148" i="1"/>
  <c r="IY147" i="1"/>
  <c r="IY146" i="1"/>
  <c r="IY145" i="1"/>
  <c r="IY144" i="1"/>
  <c r="IY143" i="1"/>
  <c r="IY142" i="1"/>
  <c r="IY141" i="1"/>
  <c r="IY140" i="1"/>
  <c r="IY139" i="1"/>
  <c r="IY138" i="1"/>
  <c r="IY137" i="1"/>
  <c r="IY136" i="1"/>
  <c r="IY135" i="1"/>
  <c r="IY134" i="1"/>
  <c r="IY133" i="1"/>
  <c r="IY132" i="1"/>
  <c r="IY131" i="1"/>
  <c r="IY130" i="1"/>
  <c r="IY129" i="1"/>
  <c r="IY128" i="1"/>
  <c r="IY127" i="1"/>
  <c r="IY126" i="1"/>
  <c r="IY125" i="1"/>
  <c r="IY124" i="1"/>
  <c r="IY123" i="1"/>
  <c r="IY122" i="1"/>
  <c r="IY121" i="1"/>
  <c r="IY120" i="1"/>
  <c r="IY119" i="1"/>
  <c r="IY118" i="1"/>
  <c r="IY117" i="1"/>
  <c r="IY116" i="1"/>
  <c r="IY115" i="1"/>
  <c r="IY114" i="1"/>
  <c r="IY113" i="1"/>
  <c r="IY112" i="1"/>
  <c r="IY111" i="1"/>
  <c r="IY110" i="1"/>
  <c r="IY109" i="1"/>
  <c r="IY108" i="1"/>
  <c r="IY107" i="1"/>
  <c r="IY106" i="1"/>
  <c r="IY105" i="1"/>
  <c r="IY104" i="1"/>
  <c r="IY103" i="1"/>
  <c r="IY102" i="1"/>
  <c r="IY101" i="1"/>
  <c r="IY100" i="1"/>
  <c r="IY99" i="1"/>
  <c r="IY98" i="1"/>
  <c r="IY97" i="1"/>
  <c r="IY96" i="1"/>
  <c r="IY95" i="1"/>
  <c r="IY94" i="1"/>
  <c r="IY93" i="1"/>
  <c r="IY92" i="1"/>
  <c r="IY91" i="1"/>
  <c r="IY90" i="1"/>
  <c r="IY89" i="1"/>
  <c r="IY88" i="1"/>
  <c r="IY87" i="1"/>
  <c r="IY86" i="1"/>
  <c r="IY85" i="1"/>
  <c r="IY84" i="1"/>
  <c r="IY83" i="1"/>
  <c r="IY82" i="1"/>
  <c r="IY81" i="1"/>
  <c r="IY80" i="1"/>
  <c r="IY79" i="1"/>
  <c r="IY78" i="1"/>
  <c r="IY77" i="1"/>
  <c r="IY76" i="1"/>
  <c r="IY75" i="1"/>
  <c r="IY74" i="1"/>
  <c r="IY73" i="1"/>
  <c r="IY72" i="1"/>
  <c r="IY71" i="1"/>
  <c r="IY70" i="1"/>
  <c r="IY69" i="1"/>
  <c r="IY68" i="1"/>
  <c r="IY67" i="1"/>
  <c r="IY66" i="1"/>
  <c r="IY65" i="1"/>
  <c r="IY64" i="1"/>
  <c r="IY63" i="1"/>
  <c r="IY62" i="1"/>
  <c r="IY61" i="1"/>
  <c r="IY60" i="1"/>
  <c r="IY59" i="1"/>
  <c r="IY58" i="1"/>
  <c r="IY57" i="1"/>
  <c r="IY56" i="1"/>
  <c r="IY55" i="1"/>
  <c r="IY54" i="1"/>
  <c r="IY53" i="1"/>
  <c r="IY52" i="1"/>
  <c r="IY51" i="1"/>
  <c r="IY50" i="1"/>
  <c r="IY49" i="1"/>
  <c r="IY48" i="1"/>
  <c r="IY47" i="1"/>
  <c r="IY46" i="1"/>
  <c r="IY45" i="1"/>
  <c r="IY44" i="1"/>
  <c r="IY43" i="1"/>
  <c r="IY42" i="1"/>
  <c r="IY41" i="1"/>
  <c r="IY40" i="1"/>
  <c r="IY39" i="1"/>
  <c r="IY38" i="1"/>
  <c r="IY37" i="1"/>
  <c r="IY36" i="1"/>
  <c r="IY35" i="1"/>
  <c r="IY34" i="1"/>
  <c r="IY33" i="1"/>
  <c r="IY32" i="1"/>
  <c r="IY31" i="1"/>
  <c r="IY30" i="1"/>
  <c r="IY29" i="1"/>
  <c r="IY28" i="1"/>
  <c r="IY27" i="1"/>
  <c r="IY26" i="1"/>
  <c r="IY25" i="1"/>
  <c r="IY24" i="1"/>
  <c r="IY23" i="1"/>
  <c r="IY22" i="1"/>
  <c r="IY21" i="1"/>
  <c r="IY20" i="1"/>
  <c r="IY19" i="1"/>
  <c r="IY18" i="1"/>
  <c r="IY17" i="1"/>
  <c r="IY16" i="1"/>
  <c r="IY15" i="1"/>
  <c r="IY14" i="1"/>
  <c r="IY13" i="1"/>
  <c r="IY12" i="1"/>
  <c r="IY11" i="1"/>
  <c r="IY10" i="1"/>
  <c r="IY9" i="1"/>
  <c r="IY8" i="1"/>
  <c r="IY7" i="1"/>
  <c r="IY6" i="1"/>
  <c r="IY5" i="1"/>
  <c r="IY4" i="1"/>
  <c r="IY3" i="1"/>
  <c r="IY2" i="1"/>
  <c r="JG432" i="1"/>
  <c r="JH432" i="1"/>
  <c r="JI432" i="1"/>
  <c r="JJ432" i="1"/>
  <c r="JK432" i="1"/>
  <c r="JL432" i="1"/>
  <c r="JM432" i="1"/>
  <c r="JN432" i="1"/>
  <c r="LK432" i="1"/>
  <c r="JO432" i="1"/>
  <c r="JP432" i="1"/>
  <c r="JQ432" i="1"/>
  <c r="JR432" i="1"/>
  <c r="JS432" i="1"/>
  <c r="JT432" i="1"/>
  <c r="JU432" i="1"/>
  <c r="JV432" i="1"/>
  <c r="LL432" i="1"/>
  <c r="JW432" i="1"/>
  <c r="JX432" i="1"/>
  <c r="JY432" i="1"/>
  <c r="JZ432" i="1"/>
  <c r="KA432" i="1"/>
  <c r="KB432" i="1"/>
  <c r="KC432" i="1"/>
  <c r="KD432" i="1"/>
  <c r="LM432" i="1"/>
  <c r="KE432" i="1"/>
  <c r="KF432" i="1"/>
  <c r="KG432" i="1"/>
  <c r="KH432" i="1"/>
  <c r="KI432" i="1"/>
  <c r="KJ432" i="1"/>
  <c r="KK432" i="1"/>
  <c r="KL432" i="1"/>
  <c r="LN432" i="1"/>
  <c r="KM432" i="1"/>
  <c r="KN432" i="1"/>
  <c r="KO432" i="1"/>
  <c r="KP432" i="1"/>
  <c r="KQ432" i="1"/>
  <c r="KR432" i="1"/>
  <c r="KS432" i="1"/>
  <c r="KT432" i="1"/>
  <c r="LO432" i="1"/>
  <c r="KU432" i="1"/>
  <c r="KV432" i="1"/>
  <c r="KW432" i="1"/>
  <c r="KX432" i="1"/>
  <c r="KY432" i="1"/>
  <c r="KZ432" i="1"/>
  <c r="LA432" i="1"/>
  <c r="LB432" i="1"/>
  <c r="LP432" i="1"/>
  <c r="LC432" i="1"/>
  <c r="LD432" i="1"/>
  <c r="LE432" i="1"/>
  <c r="LF432" i="1"/>
  <c r="LG432" i="1"/>
  <c r="LH432" i="1"/>
  <c r="LI432" i="1"/>
  <c r="LJ432" i="1"/>
  <c r="LQ432" i="1"/>
  <c r="LR432" i="1"/>
  <c r="JG431" i="1"/>
  <c r="JH431" i="1"/>
  <c r="JI431" i="1"/>
  <c r="JJ431" i="1"/>
  <c r="JK431" i="1"/>
  <c r="JL431" i="1"/>
  <c r="JM431" i="1"/>
  <c r="JN431" i="1"/>
  <c r="LK431" i="1"/>
  <c r="JO431" i="1"/>
  <c r="JP431" i="1"/>
  <c r="JQ431" i="1"/>
  <c r="JR431" i="1"/>
  <c r="JS431" i="1"/>
  <c r="JT431" i="1"/>
  <c r="JU431" i="1"/>
  <c r="JV431" i="1"/>
  <c r="LL431" i="1"/>
  <c r="JW431" i="1"/>
  <c r="JX431" i="1"/>
  <c r="JY431" i="1"/>
  <c r="JZ431" i="1"/>
  <c r="KA431" i="1"/>
  <c r="KB431" i="1"/>
  <c r="KC431" i="1"/>
  <c r="KD431" i="1"/>
  <c r="LM431" i="1"/>
  <c r="KE431" i="1"/>
  <c r="KF431" i="1"/>
  <c r="KG431" i="1"/>
  <c r="KH431" i="1"/>
  <c r="KI431" i="1"/>
  <c r="KJ431" i="1"/>
  <c r="KK431" i="1"/>
  <c r="KL431" i="1"/>
  <c r="LN431" i="1"/>
  <c r="KM431" i="1"/>
  <c r="KN431" i="1"/>
  <c r="KO431" i="1"/>
  <c r="KP431" i="1"/>
  <c r="KQ431" i="1"/>
  <c r="KR431" i="1"/>
  <c r="KS431" i="1"/>
  <c r="KT431" i="1"/>
  <c r="LO431" i="1"/>
  <c r="KU431" i="1"/>
  <c r="KV431" i="1"/>
  <c r="KW431" i="1"/>
  <c r="KX431" i="1"/>
  <c r="KY431" i="1"/>
  <c r="KZ431" i="1"/>
  <c r="LA431" i="1"/>
  <c r="LB431" i="1"/>
  <c r="LP431" i="1"/>
  <c r="LC431" i="1"/>
  <c r="LD431" i="1"/>
  <c r="LE431" i="1"/>
  <c r="LF431" i="1"/>
  <c r="LG431" i="1"/>
  <c r="LH431" i="1"/>
  <c r="LI431" i="1"/>
  <c r="LJ431" i="1"/>
  <c r="LQ431" i="1"/>
  <c r="LR431" i="1"/>
  <c r="JG430" i="1"/>
  <c r="JH430" i="1"/>
  <c r="JI430" i="1"/>
  <c r="JJ430" i="1"/>
  <c r="JK430" i="1"/>
  <c r="JL430" i="1"/>
  <c r="JM430" i="1"/>
  <c r="JN430" i="1"/>
  <c r="LK430" i="1"/>
  <c r="JO430" i="1"/>
  <c r="JP430" i="1"/>
  <c r="JQ430" i="1"/>
  <c r="JR430" i="1"/>
  <c r="JS430" i="1"/>
  <c r="JT430" i="1"/>
  <c r="JU430" i="1"/>
  <c r="JV430" i="1"/>
  <c r="LL430" i="1"/>
  <c r="JW430" i="1"/>
  <c r="JX430" i="1"/>
  <c r="JY430" i="1"/>
  <c r="JZ430" i="1"/>
  <c r="KA430" i="1"/>
  <c r="KB430" i="1"/>
  <c r="KC430" i="1"/>
  <c r="KD430" i="1"/>
  <c r="LM430" i="1"/>
  <c r="KE430" i="1"/>
  <c r="KF430" i="1"/>
  <c r="KG430" i="1"/>
  <c r="KH430" i="1"/>
  <c r="KI430" i="1"/>
  <c r="KJ430" i="1"/>
  <c r="KK430" i="1"/>
  <c r="KL430" i="1"/>
  <c r="LN430" i="1"/>
  <c r="KM430" i="1"/>
  <c r="KN430" i="1"/>
  <c r="KO430" i="1"/>
  <c r="KP430" i="1"/>
  <c r="KQ430" i="1"/>
  <c r="KR430" i="1"/>
  <c r="KS430" i="1"/>
  <c r="KT430" i="1"/>
  <c r="LO430" i="1"/>
  <c r="KU430" i="1"/>
  <c r="KV430" i="1"/>
  <c r="KW430" i="1"/>
  <c r="KX430" i="1"/>
  <c r="KY430" i="1"/>
  <c r="KZ430" i="1"/>
  <c r="LA430" i="1"/>
  <c r="LB430" i="1"/>
  <c r="LP430" i="1"/>
  <c r="LC430" i="1"/>
  <c r="LD430" i="1"/>
  <c r="LE430" i="1"/>
  <c r="LF430" i="1"/>
  <c r="LG430" i="1"/>
  <c r="LH430" i="1"/>
  <c r="LI430" i="1"/>
  <c r="LJ430" i="1"/>
  <c r="LQ430" i="1"/>
  <c r="LR430" i="1"/>
  <c r="JG429" i="1"/>
  <c r="JH429" i="1"/>
  <c r="JI429" i="1"/>
  <c r="JJ429" i="1"/>
  <c r="JK429" i="1"/>
  <c r="JL429" i="1"/>
  <c r="JM429" i="1"/>
  <c r="JN429" i="1"/>
  <c r="LK429" i="1"/>
  <c r="JO429" i="1"/>
  <c r="JP429" i="1"/>
  <c r="JQ429" i="1"/>
  <c r="JR429" i="1"/>
  <c r="JS429" i="1"/>
  <c r="JT429" i="1"/>
  <c r="JU429" i="1"/>
  <c r="JV429" i="1"/>
  <c r="LL429" i="1"/>
  <c r="JW429" i="1"/>
  <c r="JX429" i="1"/>
  <c r="JY429" i="1"/>
  <c r="JZ429" i="1"/>
  <c r="KA429" i="1"/>
  <c r="KB429" i="1"/>
  <c r="KC429" i="1"/>
  <c r="KD429" i="1"/>
  <c r="LM429" i="1"/>
  <c r="KE429" i="1"/>
  <c r="KF429" i="1"/>
  <c r="KG429" i="1"/>
  <c r="KH429" i="1"/>
  <c r="KI429" i="1"/>
  <c r="KJ429" i="1"/>
  <c r="KK429" i="1"/>
  <c r="KL429" i="1"/>
  <c r="LN429" i="1"/>
  <c r="KM429" i="1"/>
  <c r="KN429" i="1"/>
  <c r="KO429" i="1"/>
  <c r="KP429" i="1"/>
  <c r="KQ429" i="1"/>
  <c r="KR429" i="1"/>
  <c r="KS429" i="1"/>
  <c r="KT429" i="1"/>
  <c r="LO429" i="1"/>
  <c r="KU429" i="1"/>
  <c r="KV429" i="1"/>
  <c r="KW429" i="1"/>
  <c r="KX429" i="1"/>
  <c r="KY429" i="1"/>
  <c r="KZ429" i="1"/>
  <c r="LA429" i="1"/>
  <c r="LB429" i="1"/>
  <c r="LP429" i="1"/>
  <c r="LC429" i="1"/>
  <c r="LD429" i="1"/>
  <c r="LE429" i="1"/>
  <c r="LF429" i="1"/>
  <c r="LG429" i="1"/>
  <c r="LH429" i="1"/>
  <c r="LI429" i="1"/>
  <c r="LJ429" i="1"/>
  <c r="LQ429" i="1"/>
  <c r="LR429" i="1"/>
  <c r="JG428" i="1"/>
  <c r="JH428" i="1"/>
  <c r="JI428" i="1"/>
  <c r="JJ428" i="1"/>
  <c r="JK428" i="1"/>
  <c r="JL428" i="1"/>
  <c r="JM428" i="1"/>
  <c r="JN428" i="1"/>
  <c r="LK428" i="1"/>
  <c r="JO428" i="1"/>
  <c r="JP428" i="1"/>
  <c r="JQ428" i="1"/>
  <c r="JR428" i="1"/>
  <c r="JS428" i="1"/>
  <c r="JT428" i="1"/>
  <c r="JU428" i="1"/>
  <c r="JV428" i="1"/>
  <c r="LL428" i="1"/>
  <c r="JW428" i="1"/>
  <c r="JX428" i="1"/>
  <c r="JY428" i="1"/>
  <c r="JZ428" i="1"/>
  <c r="KA428" i="1"/>
  <c r="KB428" i="1"/>
  <c r="KC428" i="1"/>
  <c r="KD428" i="1"/>
  <c r="LM428" i="1"/>
  <c r="KE428" i="1"/>
  <c r="KF428" i="1"/>
  <c r="KG428" i="1"/>
  <c r="KH428" i="1"/>
  <c r="KI428" i="1"/>
  <c r="KJ428" i="1"/>
  <c r="KK428" i="1"/>
  <c r="KL428" i="1"/>
  <c r="LN428" i="1"/>
  <c r="KM428" i="1"/>
  <c r="KN428" i="1"/>
  <c r="KO428" i="1"/>
  <c r="KP428" i="1"/>
  <c r="KQ428" i="1"/>
  <c r="KR428" i="1"/>
  <c r="KS428" i="1"/>
  <c r="KT428" i="1"/>
  <c r="LO428" i="1"/>
  <c r="KU428" i="1"/>
  <c r="KV428" i="1"/>
  <c r="KW428" i="1"/>
  <c r="KX428" i="1"/>
  <c r="KY428" i="1"/>
  <c r="KZ428" i="1"/>
  <c r="LA428" i="1"/>
  <c r="LB428" i="1"/>
  <c r="LP428" i="1"/>
  <c r="LC428" i="1"/>
  <c r="LD428" i="1"/>
  <c r="LE428" i="1"/>
  <c r="LF428" i="1"/>
  <c r="LG428" i="1"/>
  <c r="LH428" i="1"/>
  <c r="LI428" i="1"/>
  <c r="LJ428" i="1"/>
  <c r="LQ428" i="1"/>
  <c r="LR428" i="1"/>
  <c r="JG427" i="1"/>
  <c r="JH427" i="1"/>
  <c r="JI427" i="1"/>
  <c r="JJ427" i="1"/>
  <c r="JK427" i="1"/>
  <c r="JL427" i="1"/>
  <c r="JM427" i="1"/>
  <c r="JN427" i="1"/>
  <c r="LK427" i="1"/>
  <c r="JO427" i="1"/>
  <c r="JP427" i="1"/>
  <c r="JQ427" i="1"/>
  <c r="JR427" i="1"/>
  <c r="JS427" i="1"/>
  <c r="JT427" i="1"/>
  <c r="JU427" i="1"/>
  <c r="JV427" i="1"/>
  <c r="LL427" i="1"/>
  <c r="JW427" i="1"/>
  <c r="JX427" i="1"/>
  <c r="JY427" i="1"/>
  <c r="JZ427" i="1"/>
  <c r="KA427" i="1"/>
  <c r="KB427" i="1"/>
  <c r="KC427" i="1"/>
  <c r="KD427" i="1"/>
  <c r="LM427" i="1"/>
  <c r="KE427" i="1"/>
  <c r="KF427" i="1"/>
  <c r="KG427" i="1"/>
  <c r="KH427" i="1"/>
  <c r="KI427" i="1"/>
  <c r="KJ427" i="1"/>
  <c r="KK427" i="1"/>
  <c r="KL427" i="1"/>
  <c r="LN427" i="1"/>
  <c r="KM427" i="1"/>
  <c r="KN427" i="1"/>
  <c r="KO427" i="1"/>
  <c r="KP427" i="1"/>
  <c r="KQ427" i="1"/>
  <c r="KR427" i="1"/>
  <c r="KS427" i="1"/>
  <c r="KT427" i="1"/>
  <c r="LO427" i="1"/>
  <c r="KU427" i="1"/>
  <c r="KV427" i="1"/>
  <c r="KW427" i="1"/>
  <c r="KX427" i="1"/>
  <c r="KY427" i="1"/>
  <c r="KZ427" i="1"/>
  <c r="LA427" i="1"/>
  <c r="LB427" i="1"/>
  <c r="LP427" i="1"/>
  <c r="LC427" i="1"/>
  <c r="LD427" i="1"/>
  <c r="LE427" i="1"/>
  <c r="LF427" i="1"/>
  <c r="LG427" i="1"/>
  <c r="LH427" i="1"/>
  <c r="LI427" i="1"/>
  <c r="LJ427" i="1"/>
  <c r="LQ427" i="1"/>
  <c r="LR427" i="1"/>
  <c r="JG426" i="1"/>
  <c r="JH426" i="1"/>
  <c r="JI426" i="1"/>
  <c r="JJ426" i="1"/>
  <c r="JK426" i="1"/>
  <c r="JL426" i="1"/>
  <c r="JM426" i="1"/>
  <c r="JN426" i="1"/>
  <c r="LK426" i="1"/>
  <c r="JO426" i="1"/>
  <c r="JP426" i="1"/>
  <c r="JQ426" i="1"/>
  <c r="JR426" i="1"/>
  <c r="JS426" i="1"/>
  <c r="JT426" i="1"/>
  <c r="JU426" i="1"/>
  <c r="JV426" i="1"/>
  <c r="LL426" i="1"/>
  <c r="JW426" i="1"/>
  <c r="JX426" i="1"/>
  <c r="JY426" i="1"/>
  <c r="JZ426" i="1"/>
  <c r="KA426" i="1"/>
  <c r="KB426" i="1"/>
  <c r="KC426" i="1"/>
  <c r="KD426" i="1"/>
  <c r="LM426" i="1"/>
  <c r="KE426" i="1"/>
  <c r="KF426" i="1"/>
  <c r="KG426" i="1"/>
  <c r="KH426" i="1"/>
  <c r="KI426" i="1"/>
  <c r="KJ426" i="1"/>
  <c r="KK426" i="1"/>
  <c r="KL426" i="1"/>
  <c r="LN426" i="1"/>
  <c r="KM426" i="1"/>
  <c r="KN426" i="1"/>
  <c r="KO426" i="1"/>
  <c r="KP426" i="1"/>
  <c r="KQ426" i="1"/>
  <c r="KR426" i="1"/>
  <c r="KS426" i="1"/>
  <c r="KT426" i="1"/>
  <c r="LO426" i="1"/>
  <c r="KU426" i="1"/>
  <c r="KV426" i="1"/>
  <c r="KW426" i="1"/>
  <c r="KX426" i="1"/>
  <c r="KY426" i="1"/>
  <c r="KZ426" i="1"/>
  <c r="LA426" i="1"/>
  <c r="LB426" i="1"/>
  <c r="LP426" i="1"/>
  <c r="LC426" i="1"/>
  <c r="LD426" i="1"/>
  <c r="LE426" i="1"/>
  <c r="LF426" i="1"/>
  <c r="LG426" i="1"/>
  <c r="LH426" i="1"/>
  <c r="LI426" i="1"/>
  <c r="LJ426" i="1"/>
  <c r="LQ426" i="1"/>
  <c r="LR426" i="1"/>
  <c r="JG425" i="1"/>
  <c r="JH425" i="1"/>
  <c r="JI425" i="1"/>
  <c r="JJ425" i="1"/>
  <c r="JK425" i="1"/>
  <c r="JL425" i="1"/>
  <c r="JM425" i="1"/>
  <c r="JN425" i="1"/>
  <c r="LK425" i="1"/>
  <c r="JO425" i="1"/>
  <c r="JP425" i="1"/>
  <c r="JQ425" i="1"/>
  <c r="JR425" i="1"/>
  <c r="JS425" i="1"/>
  <c r="JT425" i="1"/>
  <c r="JU425" i="1"/>
  <c r="JV425" i="1"/>
  <c r="LL425" i="1"/>
  <c r="JW425" i="1"/>
  <c r="JX425" i="1"/>
  <c r="JY425" i="1"/>
  <c r="JZ425" i="1"/>
  <c r="KA425" i="1"/>
  <c r="KB425" i="1"/>
  <c r="KC425" i="1"/>
  <c r="KD425" i="1"/>
  <c r="LM425" i="1"/>
  <c r="KE425" i="1"/>
  <c r="KF425" i="1"/>
  <c r="KG425" i="1"/>
  <c r="KH425" i="1"/>
  <c r="KI425" i="1"/>
  <c r="KJ425" i="1"/>
  <c r="KK425" i="1"/>
  <c r="KL425" i="1"/>
  <c r="LN425" i="1"/>
  <c r="KM425" i="1"/>
  <c r="KN425" i="1"/>
  <c r="KO425" i="1"/>
  <c r="KP425" i="1"/>
  <c r="KQ425" i="1"/>
  <c r="KR425" i="1"/>
  <c r="KS425" i="1"/>
  <c r="KT425" i="1"/>
  <c r="LO425" i="1"/>
  <c r="KU425" i="1"/>
  <c r="KV425" i="1"/>
  <c r="KW425" i="1"/>
  <c r="KX425" i="1"/>
  <c r="KY425" i="1"/>
  <c r="KZ425" i="1"/>
  <c r="LA425" i="1"/>
  <c r="LB425" i="1"/>
  <c r="LP425" i="1"/>
  <c r="LC425" i="1"/>
  <c r="LD425" i="1"/>
  <c r="LE425" i="1"/>
  <c r="LF425" i="1"/>
  <c r="LG425" i="1"/>
  <c r="LH425" i="1"/>
  <c r="LI425" i="1"/>
  <c r="LJ425" i="1"/>
  <c r="LQ425" i="1"/>
  <c r="LR425" i="1"/>
  <c r="JG424" i="1"/>
  <c r="JH424" i="1"/>
  <c r="JI424" i="1"/>
  <c r="JJ424" i="1"/>
  <c r="JK424" i="1"/>
  <c r="JL424" i="1"/>
  <c r="JM424" i="1"/>
  <c r="JN424" i="1"/>
  <c r="LK424" i="1"/>
  <c r="JO424" i="1"/>
  <c r="JP424" i="1"/>
  <c r="JQ424" i="1"/>
  <c r="JR424" i="1"/>
  <c r="JS424" i="1"/>
  <c r="JT424" i="1"/>
  <c r="JU424" i="1"/>
  <c r="JV424" i="1"/>
  <c r="LL424" i="1"/>
  <c r="JW424" i="1"/>
  <c r="JX424" i="1"/>
  <c r="JY424" i="1"/>
  <c r="JZ424" i="1"/>
  <c r="KA424" i="1"/>
  <c r="KB424" i="1"/>
  <c r="KC424" i="1"/>
  <c r="KD424" i="1"/>
  <c r="LM424" i="1"/>
  <c r="KE424" i="1"/>
  <c r="KF424" i="1"/>
  <c r="KG424" i="1"/>
  <c r="KH424" i="1"/>
  <c r="KI424" i="1"/>
  <c r="KJ424" i="1"/>
  <c r="KK424" i="1"/>
  <c r="KL424" i="1"/>
  <c r="LN424" i="1"/>
  <c r="KM424" i="1"/>
  <c r="KN424" i="1"/>
  <c r="KO424" i="1"/>
  <c r="KP424" i="1"/>
  <c r="KQ424" i="1"/>
  <c r="KR424" i="1"/>
  <c r="KS424" i="1"/>
  <c r="KT424" i="1"/>
  <c r="LO424" i="1"/>
  <c r="KU424" i="1"/>
  <c r="KV424" i="1"/>
  <c r="KW424" i="1"/>
  <c r="KX424" i="1"/>
  <c r="KY424" i="1"/>
  <c r="KZ424" i="1"/>
  <c r="LA424" i="1"/>
  <c r="LB424" i="1"/>
  <c r="LP424" i="1"/>
  <c r="LC424" i="1"/>
  <c r="LD424" i="1"/>
  <c r="LE424" i="1"/>
  <c r="LF424" i="1"/>
  <c r="LG424" i="1"/>
  <c r="LH424" i="1"/>
  <c r="LI424" i="1"/>
  <c r="LJ424" i="1"/>
  <c r="LQ424" i="1"/>
  <c r="LR424" i="1"/>
  <c r="JG423" i="1"/>
  <c r="JH423" i="1"/>
  <c r="JI423" i="1"/>
  <c r="JJ423" i="1"/>
  <c r="JK423" i="1"/>
  <c r="JL423" i="1"/>
  <c r="JM423" i="1"/>
  <c r="JN423" i="1"/>
  <c r="LK423" i="1"/>
  <c r="JO423" i="1"/>
  <c r="JP423" i="1"/>
  <c r="JQ423" i="1"/>
  <c r="JR423" i="1"/>
  <c r="JS423" i="1"/>
  <c r="JT423" i="1"/>
  <c r="JU423" i="1"/>
  <c r="JV423" i="1"/>
  <c r="LL423" i="1"/>
  <c r="JW423" i="1"/>
  <c r="JX423" i="1"/>
  <c r="JY423" i="1"/>
  <c r="JZ423" i="1"/>
  <c r="KA423" i="1"/>
  <c r="KB423" i="1"/>
  <c r="KC423" i="1"/>
  <c r="KD423" i="1"/>
  <c r="LM423" i="1"/>
  <c r="KE423" i="1"/>
  <c r="KF423" i="1"/>
  <c r="KG423" i="1"/>
  <c r="KH423" i="1"/>
  <c r="KI423" i="1"/>
  <c r="KJ423" i="1"/>
  <c r="KK423" i="1"/>
  <c r="KL423" i="1"/>
  <c r="LN423" i="1"/>
  <c r="KM423" i="1"/>
  <c r="KN423" i="1"/>
  <c r="KO423" i="1"/>
  <c r="KP423" i="1"/>
  <c r="KQ423" i="1"/>
  <c r="KR423" i="1"/>
  <c r="KS423" i="1"/>
  <c r="KT423" i="1"/>
  <c r="LO423" i="1"/>
  <c r="KU423" i="1"/>
  <c r="KV423" i="1"/>
  <c r="KW423" i="1"/>
  <c r="KX423" i="1"/>
  <c r="KY423" i="1"/>
  <c r="KZ423" i="1"/>
  <c r="LA423" i="1"/>
  <c r="LB423" i="1"/>
  <c r="LP423" i="1"/>
  <c r="LC423" i="1"/>
  <c r="LD423" i="1"/>
  <c r="LE423" i="1"/>
  <c r="LF423" i="1"/>
  <c r="LG423" i="1"/>
  <c r="LH423" i="1"/>
  <c r="LI423" i="1"/>
  <c r="LJ423" i="1"/>
  <c r="LQ423" i="1"/>
  <c r="LR423" i="1"/>
  <c r="JG422" i="1"/>
  <c r="JH422" i="1"/>
  <c r="JI422" i="1"/>
  <c r="JJ422" i="1"/>
  <c r="JK422" i="1"/>
  <c r="JL422" i="1"/>
  <c r="JM422" i="1"/>
  <c r="JN422" i="1"/>
  <c r="LK422" i="1"/>
  <c r="JO422" i="1"/>
  <c r="JP422" i="1"/>
  <c r="JQ422" i="1"/>
  <c r="JR422" i="1"/>
  <c r="JS422" i="1"/>
  <c r="JT422" i="1"/>
  <c r="JU422" i="1"/>
  <c r="JV422" i="1"/>
  <c r="LL422" i="1"/>
  <c r="JW422" i="1"/>
  <c r="JX422" i="1"/>
  <c r="JY422" i="1"/>
  <c r="JZ422" i="1"/>
  <c r="KA422" i="1"/>
  <c r="KB422" i="1"/>
  <c r="KC422" i="1"/>
  <c r="KD422" i="1"/>
  <c r="LM422" i="1"/>
  <c r="KE422" i="1"/>
  <c r="KF422" i="1"/>
  <c r="KG422" i="1"/>
  <c r="KH422" i="1"/>
  <c r="KI422" i="1"/>
  <c r="KJ422" i="1"/>
  <c r="KK422" i="1"/>
  <c r="KL422" i="1"/>
  <c r="LN422" i="1"/>
  <c r="KM422" i="1"/>
  <c r="KN422" i="1"/>
  <c r="KO422" i="1"/>
  <c r="KP422" i="1"/>
  <c r="KQ422" i="1"/>
  <c r="KR422" i="1"/>
  <c r="KS422" i="1"/>
  <c r="KT422" i="1"/>
  <c r="LO422" i="1"/>
  <c r="KU422" i="1"/>
  <c r="KV422" i="1"/>
  <c r="KW422" i="1"/>
  <c r="KX422" i="1"/>
  <c r="KY422" i="1"/>
  <c r="KZ422" i="1"/>
  <c r="LA422" i="1"/>
  <c r="LB422" i="1"/>
  <c r="LP422" i="1"/>
  <c r="LC422" i="1"/>
  <c r="LD422" i="1"/>
  <c r="LE422" i="1"/>
  <c r="LF422" i="1"/>
  <c r="LG422" i="1"/>
  <c r="LH422" i="1"/>
  <c r="LI422" i="1"/>
  <c r="LJ422" i="1"/>
  <c r="LQ422" i="1"/>
  <c r="LR422" i="1"/>
  <c r="JG421" i="1"/>
  <c r="JH421" i="1"/>
  <c r="JI421" i="1"/>
  <c r="JJ421" i="1"/>
  <c r="JK421" i="1"/>
  <c r="JL421" i="1"/>
  <c r="JM421" i="1"/>
  <c r="JN421" i="1"/>
  <c r="LK421" i="1"/>
  <c r="JO421" i="1"/>
  <c r="JP421" i="1"/>
  <c r="JQ421" i="1"/>
  <c r="JR421" i="1"/>
  <c r="JS421" i="1"/>
  <c r="JT421" i="1"/>
  <c r="JU421" i="1"/>
  <c r="JV421" i="1"/>
  <c r="LL421" i="1"/>
  <c r="JW421" i="1"/>
  <c r="JX421" i="1"/>
  <c r="JY421" i="1"/>
  <c r="JZ421" i="1"/>
  <c r="KA421" i="1"/>
  <c r="KB421" i="1"/>
  <c r="KC421" i="1"/>
  <c r="KD421" i="1"/>
  <c r="LM421" i="1"/>
  <c r="KE421" i="1"/>
  <c r="KF421" i="1"/>
  <c r="KG421" i="1"/>
  <c r="KH421" i="1"/>
  <c r="KI421" i="1"/>
  <c r="KJ421" i="1"/>
  <c r="KK421" i="1"/>
  <c r="KL421" i="1"/>
  <c r="LN421" i="1"/>
  <c r="KM421" i="1"/>
  <c r="KN421" i="1"/>
  <c r="KO421" i="1"/>
  <c r="KP421" i="1"/>
  <c r="KQ421" i="1"/>
  <c r="KR421" i="1"/>
  <c r="KS421" i="1"/>
  <c r="KT421" i="1"/>
  <c r="LO421" i="1"/>
  <c r="KU421" i="1"/>
  <c r="KV421" i="1"/>
  <c r="KW421" i="1"/>
  <c r="KX421" i="1"/>
  <c r="KY421" i="1"/>
  <c r="KZ421" i="1"/>
  <c r="LA421" i="1"/>
  <c r="LB421" i="1"/>
  <c r="LP421" i="1"/>
  <c r="LC421" i="1"/>
  <c r="LD421" i="1"/>
  <c r="LE421" i="1"/>
  <c r="LF421" i="1"/>
  <c r="LG421" i="1"/>
  <c r="LH421" i="1"/>
  <c r="LI421" i="1"/>
  <c r="LJ421" i="1"/>
  <c r="LQ421" i="1"/>
  <c r="LR421" i="1"/>
  <c r="JG420" i="1"/>
  <c r="JH420" i="1"/>
  <c r="JI420" i="1"/>
  <c r="JJ420" i="1"/>
  <c r="JK420" i="1"/>
  <c r="JL420" i="1"/>
  <c r="JM420" i="1"/>
  <c r="JN420" i="1"/>
  <c r="LK420" i="1"/>
  <c r="JO420" i="1"/>
  <c r="JP420" i="1"/>
  <c r="JQ420" i="1"/>
  <c r="JR420" i="1"/>
  <c r="JS420" i="1"/>
  <c r="JT420" i="1"/>
  <c r="JU420" i="1"/>
  <c r="JV420" i="1"/>
  <c r="LL420" i="1"/>
  <c r="JW420" i="1"/>
  <c r="JX420" i="1"/>
  <c r="JY420" i="1"/>
  <c r="JZ420" i="1"/>
  <c r="KA420" i="1"/>
  <c r="KB420" i="1"/>
  <c r="KC420" i="1"/>
  <c r="KD420" i="1"/>
  <c r="LM420" i="1"/>
  <c r="KE420" i="1"/>
  <c r="KF420" i="1"/>
  <c r="KG420" i="1"/>
  <c r="KH420" i="1"/>
  <c r="KI420" i="1"/>
  <c r="KJ420" i="1"/>
  <c r="KK420" i="1"/>
  <c r="KL420" i="1"/>
  <c r="LN420" i="1"/>
  <c r="KM420" i="1"/>
  <c r="KN420" i="1"/>
  <c r="KO420" i="1"/>
  <c r="KP420" i="1"/>
  <c r="KQ420" i="1"/>
  <c r="KR420" i="1"/>
  <c r="KS420" i="1"/>
  <c r="KT420" i="1"/>
  <c r="LO420" i="1"/>
  <c r="KU420" i="1"/>
  <c r="KV420" i="1"/>
  <c r="KW420" i="1"/>
  <c r="KX420" i="1"/>
  <c r="KY420" i="1"/>
  <c r="KZ420" i="1"/>
  <c r="LA420" i="1"/>
  <c r="LB420" i="1"/>
  <c r="LP420" i="1"/>
  <c r="LC420" i="1"/>
  <c r="LD420" i="1"/>
  <c r="LE420" i="1"/>
  <c r="LF420" i="1"/>
  <c r="LG420" i="1"/>
  <c r="LH420" i="1"/>
  <c r="LI420" i="1"/>
  <c r="LJ420" i="1"/>
  <c r="LQ420" i="1"/>
  <c r="LR420" i="1"/>
  <c r="JG419" i="1"/>
  <c r="JH419" i="1"/>
  <c r="JI419" i="1"/>
  <c r="JJ419" i="1"/>
  <c r="JK419" i="1"/>
  <c r="JL419" i="1"/>
  <c r="JM419" i="1"/>
  <c r="JN419" i="1"/>
  <c r="LK419" i="1"/>
  <c r="JO419" i="1"/>
  <c r="JP419" i="1"/>
  <c r="JQ419" i="1"/>
  <c r="JR419" i="1"/>
  <c r="JS419" i="1"/>
  <c r="JT419" i="1"/>
  <c r="JU419" i="1"/>
  <c r="JV419" i="1"/>
  <c r="LL419" i="1"/>
  <c r="JW419" i="1"/>
  <c r="JX419" i="1"/>
  <c r="JY419" i="1"/>
  <c r="JZ419" i="1"/>
  <c r="KA419" i="1"/>
  <c r="KB419" i="1"/>
  <c r="KC419" i="1"/>
  <c r="KD419" i="1"/>
  <c r="LM419" i="1"/>
  <c r="KE419" i="1"/>
  <c r="KF419" i="1"/>
  <c r="KG419" i="1"/>
  <c r="KH419" i="1"/>
  <c r="KI419" i="1"/>
  <c r="KJ419" i="1"/>
  <c r="KK419" i="1"/>
  <c r="KL419" i="1"/>
  <c r="LN419" i="1"/>
  <c r="KM419" i="1"/>
  <c r="KN419" i="1"/>
  <c r="KO419" i="1"/>
  <c r="KP419" i="1"/>
  <c r="KQ419" i="1"/>
  <c r="KR419" i="1"/>
  <c r="KS419" i="1"/>
  <c r="KT419" i="1"/>
  <c r="LO419" i="1"/>
  <c r="KU419" i="1"/>
  <c r="KV419" i="1"/>
  <c r="KW419" i="1"/>
  <c r="KX419" i="1"/>
  <c r="KY419" i="1"/>
  <c r="KZ419" i="1"/>
  <c r="LA419" i="1"/>
  <c r="LB419" i="1"/>
  <c r="LP419" i="1"/>
  <c r="LC419" i="1"/>
  <c r="LD419" i="1"/>
  <c r="LE419" i="1"/>
  <c r="LF419" i="1"/>
  <c r="LG419" i="1"/>
  <c r="LH419" i="1"/>
  <c r="LI419" i="1"/>
  <c r="LJ419" i="1"/>
  <c r="LQ419" i="1"/>
  <c r="LR419" i="1"/>
  <c r="JG418" i="1"/>
  <c r="JH418" i="1"/>
  <c r="JI418" i="1"/>
  <c r="JJ418" i="1"/>
  <c r="JK418" i="1"/>
  <c r="JL418" i="1"/>
  <c r="JM418" i="1"/>
  <c r="JN418" i="1"/>
  <c r="LK418" i="1"/>
  <c r="JO418" i="1"/>
  <c r="JP418" i="1"/>
  <c r="JQ418" i="1"/>
  <c r="JR418" i="1"/>
  <c r="JS418" i="1"/>
  <c r="JT418" i="1"/>
  <c r="JU418" i="1"/>
  <c r="JV418" i="1"/>
  <c r="LL418" i="1"/>
  <c r="JW418" i="1"/>
  <c r="JX418" i="1"/>
  <c r="JY418" i="1"/>
  <c r="JZ418" i="1"/>
  <c r="KA418" i="1"/>
  <c r="KB418" i="1"/>
  <c r="KC418" i="1"/>
  <c r="KD418" i="1"/>
  <c r="LM418" i="1"/>
  <c r="KE418" i="1"/>
  <c r="KF418" i="1"/>
  <c r="KG418" i="1"/>
  <c r="KH418" i="1"/>
  <c r="KI418" i="1"/>
  <c r="KJ418" i="1"/>
  <c r="KK418" i="1"/>
  <c r="KL418" i="1"/>
  <c r="LN418" i="1"/>
  <c r="KM418" i="1"/>
  <c r="KN418" i="1"/>
  <c r="KO418" i="1"/>
  <c r="KP418" i="1"/>
  <c r="KQ418" i="1"/>
  <c r="KR418" i="1"/>
  <c r="KS418" i="1"/>
  <c r="KT418" i="1"/>
  <c r="LO418" i="1"/>
  <c r="KU418" i="1"/>
  <c r="KV418" i="1"/>
  <c r="KW418" i="1"/>
  <c r="KX418" i="1"/>
  <c r="KY418" i="1"/>
  <c r="KZ418" i="1"/>
  <c r="LA418" i="1"/>
  <c r="LB418" i="1"/>
  <c r="LP418" i="1"/>
  <c r="LC418" i="1"/>
  <c r="LD418" i="1"/>
  <c r="LE418" i="1"/>
  <c r="LF418" i="1"/>
  <c r="LG418" i="1"/>
  <c r="LH418" i="1"/>
  <c r="LI418" i="1"/>
  <c r="LJ418" i="1"/>
  <c r="LQ418" i="1"/>
  <c r="LR418" i="1"/>
  <c r="JG417" i="1"/>
  <c r="JH417" i="1"/>
  <c r="JI417" i="1"/>
  <c r="JJ417" i="1"/>
  <c r="JK417" i="1"/>
  <c r="JL417" i="1"/>
  <c r="JM417" i="1"/>
  <c r="JN417" i="1"/>
  <c r="LK417" i="1"/>
  <c r="JO417" i="1"/>
  <c r="JP417" i="1"/>
  <c r="JQ417" i="1"/>
  <c r="JR417" i="1"/>
  <c r="JS417" i="1"/>
  <c r="JT417" i="1"/>
  <c r="JU417" i="1"/>
  <c r="JV417" i="1"/>
  <c r="LL417" i="1"/>
  <c r="JW417" i="1"/>
  <c r="JX417" i="1"/>
  <c r="JY417" i="1"/>
  <c r="JZ417" i="1"/>
  <c r="KA417" i="1"/>
  <c r="KB417" i="1"/>
  <c r="KC417" i="1"/>
  <c r="KD417" i="1"/>
  <c r="LM417" i="1"/>
  <c r="KE417" i="1"/>
  <c r="KF417" i="1"/>
  <c r="KG417" i="1"/>
  <c r="KH417" i="1"/>
  <c r="KI417" i="1"/>
  <c r="KJ417" i="1"/>
  <c r="KK417" i="1"/>
  <c r="KL417" i="1"/>
  <c r="LN417" i="1"/>
  <c r="KM417" i="1"/>
  <c r="KN417" i="1"/>
  <c r="KO417" i="1"/>
  <c r="KP417" i="1"/>
  <c r="KQ417" i="1"/>
  <c r="KR417" i="1"/>
  <c r="KS417" i="1"/>
  <c r="KT417" i="1"/>
  <c r="LO417" i="1"/>
  <c r="KU417" i="1"/>
  <c r="KV417" i="1"/>
  <c r="KW417" i="1"/>
  <c r="KX417" i="1"/>
  <c r="KY417" i="1"/>
  <c r="KZ417" i="1"/>
  <c r="LA417" i="1"/>
  <c r="LB417" i="1"/>
  <c r="LP417" i="1"/>
  <c r="LC417" i="1"/>
  <c r="LD417" i="1"/>
  <c r="LE417" i="1"/>
  <c r="LF417" i="1"/>
  <c r="LG417" i="1"/>
  <c r="LH417" i="1"/>
  <c r="LI417" i="1"/>
  <c r="LJ417" i="1"/>
  <c r="LQ417" i="1"/>
  <c r="LR417" i="1"/>
  <c r="JG416" i="1"/>
  <c r="JH416" i="1"/>
  <c r="JI416" i="1"/>
  <c r="JJ416" i="1"/>
  <c r="JK416" i="1"/>
  <c r="JL416" i="1"/>
  <c r="JM416" i="1"/>
  <c r="JN416" i="1"/>
  <c r="LK416" i="1"/>
  <c r="JO416" i="1"/>
  <c r="JP416" i="1"/>
  <c r="JQ416" i="1"/>
  <c r="JR416" i="1"/>
  <c r="JS416" i="1"/>
  <c r="JT416" i="1"/>
  <c r="JU416" i="1"/>
  <c r="JV416" i="1"/>
  <c r="LL416" i="1"/>
  <c r="JW416" i="1"/>
  <c r="JX416" i="1"/>
  <c r="JY416" i="1"/>
  <c r="JZ416" i="1"/>
  <c r="KA416" i="1"/>
  <c r="KB416" i="1"/>
  <c r="KC416" i="1"/>
  <c r="KD416" i="1"/>
  <c r="LM416" i="1"/>
  <c r="KE416" i="1"/>
  <c r="KF416" i="1"/>
  <c r="KG416" i="1"/>
  <c r="KH416" i="1"/>
  <c r="KI416" i="1"/>
  <c r="KJ416" i="1"/>
  <c r="KK416" i="1"/>
  <c r="KL416" i="1"/>
  <c r="LN416" i="1"/>
  <c r="KM416" i="1"/>
  <c r="KN416" i="1"/>
  <c r="KO416" i="1"/>
  <c r="KP416" i="1"/>
  <c r="KQ416" i="1"/>
  <c r="KR416" i="1"/>
  <c r="KS416" i="1"/>
  <c r="KT416" i="1"/>
  <c r="LO416" i="1"/>
  <c r="KU416" i="1"/>
  <c r="KV416" i="1"/>
  <c r="KW416" i="1"/>
  <c r="KX416" i="1"/>
  <c r="KY416" i="1"/>
  <c r="KZ416" i="1"/>
  <c r="LA416" i="1"/>
  <c r="LB416" i="1"/>
  <c r="LP416" i="1"/>
  <c r="LC416" i="1"/>
  <c r="LD416" i="1"/>
  <c r="LE416" i="1"/>
  <c r="LF416" i="1"/>
  <c r="LG416" i="1"/>
  <c r="LH416" i="1"/>
  <c r="LI416" i="1"/>
  <c r="LJ416" i="1"/>
  <c r="LQ416" i="1"/>
  <c r="LR416" i="1"/>
  <c r="JG415" i="1"/>
  <c r="JH415" i="1"/>
  <c r="JI415" i="1"/>
  <c r="JJ415" i="1"/>
  <c r="JK415" i="1"/>
  <c r="JL415" i="1"/>
  <c r="JM415" i="1"/>
  <c r="JN415" i="1"/>
  <c r="LK415" i="1"/>
  <c r="JO415" i="1"/>
  <c r="JP415" i="1"/>
  <c r="JQ415" i="1"/>
  <c r="JR415" i="1"/>
  <c r="JS415" i="1"/>
  <c r="JT415" i="1"/>
  <c r="JU415" i="1"/>
  <c r="JV415" i="1"/>
  <c r="LL415" i="1"/>
  <c r="JW415" i="1"/>
  <c r="JX415" i="1"/>
  <c r="JY415" i="1"/>
  <c r="JZ415" i="1"/>
  <c r="KA415" i="1"/>
  <c r="KB415" i="1"/>
  <c r="KC415" i="1"/>
  <c r="KD415" i="1"/>
  <c r="LM415" i="1"/>
  <c r="KE415" i="1"/>
  <c r="KF415" i="1"/>
  <c r="KG415" i="1"/>
  <c r="KH415" i="1"/>
  <c r="KI415" i="1"/>
  <c r="KJ415" i="1"/>
  <c r="KK415" i="1"/>
  <c r="KL415" i="1"/>
  <c r="LN415" i="1"/>
  <c r="KM415" i="1"/>
  <c r="KN415" i="1"/>
  <c r="KO415" i="1"/>
  <c r="KP415" i="1"/>
  <c r="KQ415" i="1"/>
  <c r="KR415" i="1"/>
  <c r="KS415" i="1"/>
  <c r="KT415" i="1"/>
  <c r="LO415" i="1"/>
  <c r="KU415" i="1"/>
  <c r="KV415" i="1"/>
  <c r="KW415" i="1"/>
  <c r="KX415" i="1"/>
  <c r="KY415" i="1"/>
  <c r="KZ415" i="1"/>
  <c r="LA415" i="1"/>
  <c r="LB415" i="1"/>
  <c r="LP415" i="1"/>
  <c r="LC415" i="1"/>
  <c r="LD415" i="1"/>
  <c r="LE415" i="1"/>
  <c r="LF415" i="1"/>
  <c r="LG415" i="1"/>
  <c r="LH415" i="1"/>
  <c r="LI415" i="1"/>
  <c r="LJ415" i="1"/>
  <c r="LQ415" i="1"/>
  <c r="LR415" i="1"/>
  <c r="JG414" i="1"/>
  <c r="JH414" i="1"/>
  <c r="JI414" i="1"/>
  <c r="JJ414" i="1"/>
  <c r="JK414" i="1"/>
  <c r="JL414" i="1"/>
  <c r="JM414" i="1"/>
  <c r="JN414" i="1"/>
  <c r="LK414" i="1"/>
  <c r="JO414" i="1"/>
  <c r="JP414" i="1"/>
  <c r="JQ414" i="1"/>
  <c r="JR414" i="1"/>
  <c r="JS414" i="1"/>
  <c r="JT414" i="1"/>
  <c r="JU414" i="1"/>
  <c r="JV414" i="1"/>
  <c r="LL414" i="1"/>
  <c r="JW414" i="1"/>
  <c r="JX414" i="1"/>
  <c r="JY414" i="1"/>
  <c r="JZ414" i="1"/>
  <c r="KA414" i="1"/>
  <c r="KB414" i="1"/>
  <c r="KC414" i="1"/>
  <c r="KD414" i="1"/>
  <c r="LM414" i="1"/>
  <c r="KE414" i="1"/>
  <c r="KF414" i="1"/>
  <c r="KG414" i="1"/>
  <c r="KH414" i="1"/>
  <c r="KI414" i="1"/>
  <c r="KJ414" i="1"/>
  <c r="KK414" i="1"/>
  <c r="KL414" i="1"/>
  <c r="LN414" i="1"/>
  <c r="KM414" i="1"/>
  <c r="KN414" i="1"/>
  <c r="KO414" i="1"/>
  <c r="KP414" i="1"/>
  <c r="KQ414" i="1"/>
  <c r="KR414" i="1"/>
  <c r="KS414" i="1"/>
  <c r="KT414" i="1"/>
  <c r="LO414" i="1"/>
  <c r="KU414" i="1"/>
  <c r="KV414" i="1"/>
  <c r="KW414" i="1"/>
  <c r="KX414" i="1"/>
  <c r="KY414" i="1"/>
  <c r="KZ414" i="1"/>
  <c r="LA414" i="1"/>
  <c r="LB414" i="1"/>
  <c r="LP414" i="1"/>
  <c r="LC414" i="1"/>
  <c r="LD414" i="1"/>
  <c r="LE414" i="1"/>
  <c r="LF414" i="1"/>
  <c r="LG414" i="1"/>
  <c r="LH414" i="1"/>
  <c r="LI414" i="1"/>
  <c r="LJ414" i="1"/>
  <c r="LQ414" i="1"/>
  <c r="LR414" i="1"/>
  <c r="JG413" i="1"/>
  <c r="JH413" i="1"/>
  <c r="JI413" i="1"/>
  <c r="JJ413" i="1"/>
  <c r="JK413" i="1"/>
  <c r="JL413" i="1"/>
  <c r="JM413" i="1"/>
  <c r="JN413" i="1"/>
  <c r="LK413" i="1"/>
  <c r="JO413" i="1"/>
  <c r="JP413" i="1"/>
  <c r="JQ413" i="1"/>
  <c r="JR413" i="1"/>
  <c r="JS413" i="1"/>
  <c r="JT413" i="1"/>
  <c r="JU413" i="1"/>
  <c r="JV413" i="1"/>
  <c r="LL413" i="1"/>
  <c r="JW413" i="1"/>
  <c r="JX413" i="1"/>
  <c r="JY413" i="1"/>
  <c r="JZ413" i="1"/>
  <c r="KA413" i="1"/>
  <c r="KB413" i="1"/>
  <c r="KC413" i="1"/>
  <c r="KD413" i="1"/>
  <c r="LM413" i="1"/>
  <c r="KE413" i="1"/>
  <c r="KF413" i="1"/>
  <c r="KG413" i="1"/>
  <c r="KH413" i="1"/>
  <c r="KI413" i="1"/>
  <c r="KJ413" i="1"/>
  <c r="KK413" i="1"/>
  <c r="KL413" i="1"/>
  <c r="LN413" i="1"/>
  <c r="KM413" i="1"/>
  <c r="KN413" i="1"/>
  <c r="KO413" i="1"/>
  <c r="KP413" i="1"/>
  <c r="KQ413" i="1"/>
  <c r="KR413" i="1"/>
  <c r="KS413" i="1"/>
  <c r="KT413" i="1"/>
  <c r="LO413" i="1"/>
  <c r="KU413" i="1"/>
  <c r="KV413" i="1"/>
  <c r="KW413" i="1"/>
  <c r="KX413" i="1"/>
  <c r="KY413" i="1"/>
  <c r="KZ413" i="1"/>
  <c r="LA413" i="1"/>
  <c r="LB413" i="1"/>
  <c r="LP413" i="1"/>
  <c r="LC413" i="1"/>
  <c r="LD413" i="1"/>
  <c r="LE413" i="1"/>
  <c r="LF413" i="1"/>
  <c r="LG413" i="1"/>
  <c r="LH413" i="1"/>
  <c r="LI413" i="1"/>
  <c r="LJ413" i="1"/>
  <c r="LQ413" i="1"/>
  <c r="LR413" i="1"/>
  <c r="JG412" i="1"/>
  <c r="JH412" i="1"/>
  <c r="JI412" i="1"/>
  <c r="JJ412" i="1"/>
  <c r="JK412" i="1"/>
  <c r="JL412" i="1"/>
  <c r="JM412" i="1"/>
  <c r="JN412" i="1"/>
  <c r="LK412" i="1"/>
  <c r="JO412" i="1"/>
  <c r="JP412" i="1"/>
  <c r="JQ412" i="1"/>
  <c r="JR412" i="1"/>
  <c r="JS412" i="1"/>
  <c r="JT412" i="1"/>
  <c r="JU412" i="1"/>
  <c r="JV412" i="1"/>
  <c r="LL412" i="1"/>
  <c r="JW412" i="1"/>
  <c r="JX412" i="1"/>
  <c r="JY412" i="1"/>
  <c r="JZ412" i="1"/>
  <c r="KA412" i="1"/>
  <c r="KB412" i="1"/>
  <c r="KC412" i="1"/>
  <c r="KD412" i="1"/>
  <c r="LM412" i="1"/>
  <c r="KE412" i="1"/>
  <c r="KF412" i="1"/>
  <c r="KG412" i="1"/>
  <c r="KH412" i="1"/>
  <c r="KI412" i="1"/>
  <c r="KJ412" i="1"/>
  <c r="KK412" i="1"/>
  <c r="KL412" i="1"/>
  <c r="LN412" i="1"/>
  <c r="KM412" i="1"/>
  <c r="KN412" i="1"/>
  <c r="KO412" i="1"/>
  <c r="KP412" i="1"/>
  <c r="KQ412" i="1"/>
  <c r="KR412" i="1"/>
  <c r="KS412" i="1"/>
  <c r="KT412" i="1"/>
  <c r="LO412" i="1"/>
  <c r="KU412" i="1"/>
  <c r="KV412" i="1"/>
  <c r="KW412" i="1"/>
  <c r="KX412" i="1"/>
  <c r="KY412" i="1"/>
  <c r="KZ412" i="1"/>
  <c r="LA412" i="1"/>
  <c r="LB412" i="1"/>
  <c r="LP412" i="1"/>
  <c r="LC412" i="1"/>
  <c r="LD412" i="1"/>
  <c r="LE412" i="1"/>
  <c r="LF412" i="1"/>
  <c r="LG412" i="1"/>
  <c r="LH412" i="1"/>
  <c r="LI412" i="1"/>
  <c r="LJ412" i="1"/>
  <c r="LQ412" i="1"/>
  <c r="LR412" i="1"/>
  <c r="JG411" i="1"/>
  <c r="JH411" i="1"/>
  <c r="JI411" i="1"/>
  <c r="JJ411" i="1"/>
  <c r="JK411" i="1"/>
  <c r="JL411" i="1"/>
  <c r="JM411" i="1"/>
  <c r="JN411" i="1"/>
  <c r="LK411" i="1"/>
  <c r="JO411" i="1"/>
  <c r="JP411" i="1"/>
  <c r="JQ411" i="1"/>
  <c r="JR411" i="1"/>
  <c r="JS411" i="1"/>
  <c r="JT411" i="1"/>
  <c r="JU411" i="1"/>
  <c r="JV411" i="1"/>
  <c r="LL411" i="1"/>
  <c r="JW411" i="1"/>
  <c r="JX411" i="1"/>
  <c r="JY411" i="1"/>
  <c r="JZ411" i="1"/>
  <c r="KA411" i="1"/>
  <c r="KB411" i="1"/>
  <c r="KC411" i="1"/>
  <c r="KD411" i="1"/>
  <c r="LM411" i="1"/>
  <c r="KE411" i="1"/>
  <c r="KF411" i="1"/>
  <c r="KG411" i="1"/>
  <c r="KH411" i="1"/>
  <c r="KI411" i="1"/>
  <c r="KJ411" i="1"/>
  <c r="KK411" i="1"/>
  <c r="KL411" i="1"/>
  <c r="LN411" i="1"/>
  <c r="KM411" i="1"/>
  <c r="KN411" i="1"/>
  <c r="KO411" i="1"/>
  <c r="KP411" i="1"/>
  <c r="KQ411" i="1"/>
  <c r="KR411" i="1"/>
  <c r="KS411" i="1"/>
  <c r="KT411" i="1"/>
  <c r="LO411" i="1"/>
  <c r="KU411" i="1"/>
  <c r="KV411" i="1"/>
  <c r="KW411" i="1"/>
  <c r="KX411" i="1"/>
  <c r="KY411" i="1"/>
  <c r="KZ411" i="1"/>
  <c r="LA411" i="1"/>
  <c r="LB411" i="1"/>
  <c r="LP411" i="1"/>
  <c r="LC411" i="1"/>
  <c r="LD411" i="1"/>
  <c r="LE411" i="1"/>
  <c r="LF411" i="1"/>
  <c r="LG411" i="1"/>
  <c r="LH411" i="1"/>
  <c r="LI411" i="1"/>
  <c r="LJ411" i="1"/>
  <c r="LQ411" i="1"/>
  <c r="LR411" i="1"/>
  <c r="JG410" i="1"/>
  <c r="JH410" i="1"/>
  <c r="JI410" i="1"/>
  <c r="JJ410" i="1"/>
  <c r="JK410" i="1"/>
  <c r="JL410" i="1"/>
  <c r="JM410" i="1"/>
  <c r="JN410" i="1"/>
  <c r="LK410" i="1"/>
  <c r="JO410" i="1"/>
  <c r="JP410" i="1"/>
  <c r="JQ410" i="1"/>
  <c r="JR410" i="1"/>
  <c r="JS410" i="1"/>
  <c r="JT410" i="1"/>
  <c r="JU410" i="1"/>
  <c r="JV410" i="1"/>
  <c r="LL410" i="1"/>
  <c r="JW410" i="1"/>
  <c r="JX410" i="1"/>
  <c r="JY410" i="1"/>
  <c r="JZ410" i="1"/>
  <c r="KA410" i="1"/>
  <c r="KB410" i="1"/>
  <c r="KC410" i="1"/>
  <c r="KD410" i="1"/>
  <c r="LM410" i="1"/>
  <c r="KE410" i="1"/>
  <c r="KF410" i="1"/>
  <c r="KG410" i="1"/>
  <c r="KH410" i="1"/>
  <c r="KI410" i="1"/>
  <c r="KJ410" i="1"/>
  <c r="KK410" i="1"/>
  <c r="KL410" i="1"/>
  <c r="LN410" i="1"/>
  <c r="KM410" i="1"/>
  <c r="KN410" i="1"/>
  <c r="KO410" i="1"/>
  <c r="KP410" i="1"/>
  <c r="KQ410" i="1"/>
  <c r="KR410" i="1"/>
  <c r="KS410" i="1"/>
  <c r="KT410" i="1"/>
  <c r="LO410" i="1"/>
  <c r="KU410" i="1"/>
  <c r="KV410" i="1"/>
  <c r="KW410" i="1"/>
  <c r="KX410" i="1"/>
  <c r="KY410" i="1"/>
  <c r="KZ410" i="1"/>
  <c r="LA410" i="1"/>
  <c r="LB410" i="1"/>
  <c r="LP410" i="1"/>
  <c r="LC410" i="1"/>
  <c r="LD410" i="1"/>
  <c r="LE410" i="1"/>
  <c r="LF410" i="1"/>
  <c r="LG410" i="1"/>
  <c r="LH410" i="1"/>
  <c r="LI410" i="1"/>
  <c r="LJ410" i="1"/>
  <c r="LQ410" i="1"/>
  <c r="LR410" i="1"/>
  <c r="JG409" i="1"/>
  <c r="JH409" i="1"/>
  <c r="JI409" i="1"/>
  <c r="JJ409" i="1"/>
  <c r="JK409" i="1"/>
  <c r="JL409" i="1"/>
  <c r="JM409" i="1"/>
  <c r="JN409" i="1"/>
  <c r="LK409" i="1"/>
  <c r="JO409" i="1"/>
  <c r="JP409" i="1"/>
  <c r="JQ409" i="1"/>
  <c r="JR409" i="1"/>
  <c r="JS409" i="1"/>
  <c r="JT409" i="1"/>
  <c r="JU409" i="1"/>
  <c r="JV409" i="1"/>
  <c r="LL409" i="1"/>
  <c r="JW409" i="1"/>
  <c r="JX409" i="1"/>
  <c r="JY409" i="1"/>
  <c r="JZ409" i="1"/>
  <c r="KA409" i="1"/>
  <c r="KB409" i="1"/>
  <c r="KC409" i="1"/>
  <c r="KD409" i="1"/>
  <c r="LM409" i="1"/>
  <c r="KE409" i="1"/>
  <c r="KF409" i="1"/>
  <c r="KG409" i="1"/>
  <c r="KH409" i="1"/>
  <c r="KI409" i="1"/>
  <c r="KJ409" i="1"/>
  <c r="KK409" i="1"/>
  <c r="KL409" i="1"/>
  <c r="LN409" i="1"/>
  <c r="KM409" i="1"/>
  <c r="KN409" i="1"/>
  <c r="KO409" i="1"/>
  <c r="KP409" i="1"/>
  <c r="KQ409" i="1"/>
  <c r="KR409" i="1"/>
  <c r="KS409" i="1"/>
  <c r="KT409" i="1"/>
  <c r="LO409" i="1"/>
  <c r="KU409" i="1"/>
  <c r="KV409" i="1"/>
  <c r="KW409" i="1"/>
  <c r="KX409" i="1"/>
  <c r="KY409" i="1"/>
  <c r="KZ409" i="1"/>
  <c r="LA409" i="1"/>
  <c r="LB409" i="1"/>
  <c r="LP409" i="1"/>
  <c r="LC409" i="1"/>
  <c r="LD409" i="1"/>
  <c r="LE409" i="1"/>
  <c r="LF409" i="1"/>
  <c r="LG409" i="1"/>
  <c r="LH409" i="1"/>
  <c r="LI409" i="1"/>
  <c r="LJ409" i="1"/>
  <c r="LQ409" i="1"/>
  <c r="LR409" i="1"/>
  <c r="JG408" i="1"/>
  <c r="JH408" i="1"/>
  <c r="JI408" i="1"/>
  <c r="JJ408" i="1"/>
  <c r="JK408" i="1"/>
  <c r="JL408" i="1"/>
  <c r="JM408" i="1"/>
  <c r="JN408" i="1"/>
  <c r="LK408" i="1"/>
  <c r="JO408" i="1"/>
  <c r="JP408" i="1"/>
  <c r="JQ408" i="1"/>
  <c r="JR408" i="1"/>
  <c r="JS408" i="1"/>
  <c r="JT408" i="1"/>
  <c r="JU408" i="1"/>
  <c r="JV408" i="1"/>
  <c r="LL408" i="1"/>
  <c r="JW408" i="1"/>
  <c r="JX408" i="1"/>
  <c r="JY408" i="1"/>
  <c r="JZ408" i="1"/>
  <c r="KA408" i="1"/>
  <c r="KB408" i="1"/>
  <c r="KC408" i="1"/>
  <c r="KD408" i="1"/>
  <c r="LM408" i="1"/>
  <c r="KE408" i="1"/>
  <c r="KF408" i="1"/>
  <c r="KG408" i="1"/>
  <c r="KH408" i="1"/>
  <c r="KI408" i="1"/>
  <c r="KJ408" i="1"/>
  <c r="KK408" i="1"/>
  <c r="KL408" i="1"/>
  <c r="LN408" i="1"/>
  <c r="KM408" i="1"/>
  <c r="KN408" i="1"/>
  <c r="KO408" i="1"/>
  <c r="KP408" i="1"/>
  <c r="KQ408" i="1"/>
  <c r="KR408" i="1"/>
  <c r="KS408" i="1"/>
  <c r="KT408" i="1"/>
  <c r="LO408" i="1"/>
  <c r="KU408" i="1"/>
  <c r="KV408" i="1"/>
  <c r="KW408" i="1"/>
  <c r="KX408" i="1"/>
  <c r="KY408" i="1"/>
  <c r="KZ408" i="1"/>
  <c r="LA408" i="1"/>
  <c r="LB408" i="1"/>
  <c r="LP408" i="1"/>
  <c r="LC408" i="1"/>
  <c r="LD408" i="1"/>
  <c r="LE408" i="1"/>
  <c r="LF408" i="1"/>
  <c r="LG408" i="1"/>
  <c r="LH408" i="1"/>
  <c r="LI408" i="1"/>
  <c r="LJ408" i="1"/>
  <c r="LQ408" i="1"/>
  <c r="LR408" i="1"/>
  <c r="JG407" i="1"/>
  <c r="JH407" i="1"/>
  <c r="JI407" i="1"/>
  <c r="JJ407" i="1"/>
  <c r="JK407" i="1"/>
  <c r="JL407" i="1"/>
  <c r="JM407" i="1"/>
  <c r="JN407" i="1"/>
  <c r="LK407" i="1"/>
  <c r="JO407" i="1"/>
  <c r="JP407" i="1"/>
  <c r="JQ407" i="1"/>
  <c r="JR407" i="1"/>
  <c r="JS407" i="1"/>
  <c r="JT407" i="1"/>
  <c r="JU407" i="1"/>
  <c r="JV407" i="1"/>
  <c r="LL407" i="1"/>
  <c r="JW407" i="1"/>
  <c r="JX407" i="1"/>
  <c r="JY407" i="1"/>
  <c r="JZ407" i="1"/>
  <c r="KA407" i="1"/>
  <c r="KB407" i="1"/>
  <c r="KC407" i="1"/>
  <c r="KD407" i="1"/>
  <c r="LM407" i="1"/>
  <c r="KE407" i="1"/>
  <c r="KF407" i="1"/>
  <c r="KG407" i="1"/>
  <c r="KH407" i="1"/>
  <c r="KI407" i="1"/>
  <c r="KJ407" i="1"/>
  <c r="KK407" i="1"/>
  <c r="KL407" i="1"/>
  <c r="LN407" i="1"/>
  <c r="KM407" i="1"/>
  <c r="KN407" i="1"/>
  <c r="KO407" i="1"/>
  <c r="KP407" i="1"/>
  <c r="KQ407" i="1"/>
  <c r="KR407" i="1"/>
  <c r="KS407" i="1"/>
  <c r="KT407" i="1"/>
  <c r="LO407" i="1"/>
  <c r="KU407" i="1"/>
  <c r="KV407" i="1"/>
  <c r="KW407" i="1"/>
  <c r="KX407" i="1"/>
  <c r="KY407" i="1"/>
  <c r="KZ407" i="1"/>
  <c r="LA407" i="1"/>
  <c r="LB407" i="1"/>
  <c r="LP407" i="1"/>
  <c r="LC407" i="1"/>
  <c r="LD407" i="1"/>
  <c r="LE407" i="1"/>
  <c r="LF407" i="1"/>
  <c r="LG407" i="1"/>
  <c r="LH407" i="1"/>
  <c r="LI407" i="1"/>
  <c r="LJ407" i="1"/>
  <c r="LQ407" i="1"/>
  <c r="LR407" i="1"/>
  <c r="JG406" i="1"/>
  <c r="JH406" i="1"/>
  <c r="JI406" i="1"/>
  <c r="JJ406" i="1"/>
  <c r="JK406" i="1"/>
  <c r="JL406" i="1"/>
  <c r="JM406" i="1"/>
  <c r="JN406" i="1"/>
  <c r="LK406" i="1"/>
  <c r="JO406" i="1"/>
  <c r="JP406" i="1"/>
  <c r="JQ406" i="1"/>
  <c r="JR406" i="1"/>
  <c r="JS406" i="1"/>
  <c r="JT406" i="1"/>
  <c r="JU406" i="1"/>
  <c r="JV406" i="1"/>
  <c r="LL406" i="1"/>
  <c r="JW406" i="1"/>
  <c r="JX406" i="1"/>
  <c r="JY406" i="1"/>
  <c r="JZ406" i="1"/>
  <c r="KA406" i="1"/>
  <c r="KB406" i="1"/>
  <c r="KC406" i="1"/>
  <c r="KD406" i="1"/>
  <c r="LM406" i="1"/>
  <c r="KE406" i="1"/>
  <c r="KF406" i="1"/>
  <c r="KG406" i="1"/>
  <c r="KH406" i="1"/>
  <c r="KI406" i="1"/>
  <c r="KJ406" i="1"/>
  <c r="KK406" i="1"/>
  <c r="KL406" i="1"/>
  <c r="LN406" i="1"/>
  <c r="KM406" i="1"/>
  <c r="KN406" i="1"/>
  <c r="KO406" i="1"/>
  <c r="KP406" i="1"/>
  <c r="KQ406" i="1"/>
  <c r="KR406" i="1"/>
  <c r="KS406" i="1"/>
  <c r="KT406" i="1"/>
  <c r="LO406" i="1"/>
  <c r="KU406" i="1"/>
  <c r="KV406" i="1"/>
  <c r="KW406" i="1"/>
  <c r="KX406" i="1"/>
  <c r="KY406" i="1"/>
  <c r="KZ406" i="1"/>
  <c r="LA406" i="1"/>
  <c r="LB406" i="1"/>
  <c r="LP406" i="1"/>
  <c r="LC406" i="1"/>
  <c r="LD406" i="1"/>
  <c r="LE406" i="1"/>
  <c r="LF406" i="1"/>
  <c r="LG406" i="1"/>
  <c r="LH406" i="1"/>
  <c r="LI406" i="1"/>
  <c r="LJ406" i="1"/>
  <c r="LQ406" i="1"/>
  <c r="LR406" i="1"/>
  <c r="JG405" i="1"/>
  <c r="JH405" i="1"/>
  <c r="JI405" i="1"/>
  <c r="JJ405" i="1"/>
  <c r="JK405" i="1"/>
  <c r="JL405" i="1"/>
  <c r="JM405" i="1"/>
  <c r="JN405" i="1"/>
  <c r="LK405" i="1"/>
  <c r="JO405" i="1"/>
  <c r="JP405" i="1"/>
  <c r="JQ405" i="1"/>
  <c r="JR405" i="1"/>
  <c r="JS405" i="1"/>
  <c r="JT405" i="1"/>
  <c r="JU405" i="1"/>
  <c r="JV405" i="1"/>
  <c r="LL405" i="1"/>
  <c r="JW405" i="1"/>
  <c r="JX405" i="1"/>
  <c r="JY405" i="1"/>
  <c r="JZ405" i="1"/>
  <c r="KA405" i="1"/>
  <c r="KB405" i="1"/>
  <c r="KC405" i="1"/>
  <c r="KD405" i="1"/>
  <c r="LM405" i="1"/>
  <c r="KE405" i="1"/>
  <c r="KF405" i="1"/>
  <c r="KG405" i="1"/>
  <c r="KH405" i="1"/>
  <c r="KI405" i="1"/>
  <c r="KJ405" i="1"/>
  <c r="KK405" i="1"/>
  <c r="KL405" i="1"/>
  <c r="LN405" i="1"/>
  <c r="KM405" i="1"/>
  <c r="KN405" i="1"/>
  <c r="KO405" i="1"/>
  <c r="KP405" i="1"/>
  <c r="KQ405" i="1"/>
  <c r="KR405" i="1"/>
  <c r="KS405" i="1"/>
  <c r="KT405" i="1"/>
  <c r="LO405" i="1"/>
  <c r="KU405" i="1"/>
  <c r="KV405" i="1"/>
  <c r="KW405" i="1"/>
  <c r="KX405" i="1"/>
  <c r="KY405" i="1"/>
  <c r="KZ405" i="1"/>
  <c r="LA405" i="1"/>
  <c r="LB405" i="1"/>
  <c r="LP405" i="1"/>
  <c r="LC405" i="1"/>
  <c r="LD405" i="1"/>
  <c r="LE405" i="1"/>
  <c r="LF405" i="1"/>
  <c r="LG405" i="1"/>
  <c r="LH405" i="1"/>
  <c r="LI405" i="1"/>
  <c r="LJ405" i="1"/>
  <c r="LQ405" i="1"/>
  <c r="LR405" i="1"/>
  <c r="JG404" i="1"/>
  <c r="JH404" i="1"/>
  <c r="JI404" i="1"/>
  <c r="JJ404" i="1"/>
  <c r="JK404" i="1"/>
  <c r="JL404" i="1"/>
  <c r="JM404" i="1"/>
  <c r="JN404" i="1"/>
  <c r="LK404" i="1"/>
  <c r="JO404" i="1"/>
  <c r="JP404" i="1"/>
  <c r="JQ404" i="1"/>
  <c r="JR404" i="1"/>
  <c r="JS404" i="1"/>
  <c r="JT404" i="1"/>
  <c r="JU404" i="1"/>
  <c r="JV404" i="1"/>
  <c r="LL404" i="1"/>
  <c r="JW404" i="1"/>
  <c r="JX404" i="1"/>
  <c r="JY404" i="1"/>
  <c r="JZ404" i="1"/>
  <c r="KA404" i="1"/>
  <c r="KB404" i="1"/>
  <c r="KC404" i="1"/>
  <c r="KD404" i="1"/>
  <c r="LM404" i="1"/>
  <c r="KE404" i="1"/>
  <c r="KF404" i="1"/>
  <c r="KG404" i="1"/>
  <c r="KH404" i="1"/>
  <c r="KI404" i="1"/>
  <c r="KJ404" i="1"/>
  <c r="KK404" i="1"/>
  <c r="KL404" i="1"/>
  <c r="LN404" i="1"/>
  <c r="KM404" i="1"/>
  <c r="KN404" i="1"/>
  <c r="KO404" i="1"/>
  <c r="KP404" i="1"/>
  <c r="KQ404" i="1"/>
  <c r="KR404" i="1"/>
  <c r="KS404" i="1"/>
  <c r="KT404" i="1"/>
  <c r="LO404" i="1"/>
  <c r="KU404" i="1"/>
  <c r="KV404" i="1"/>
  <c r="KW404" i="1"/>
  <c r="KX404" i="1"/>
  <c r="KY404" i="1"/>
  <c r="KZ404" i="1"/>
  <c r="LA404" i="1"/>
  <c r="LB404" i="1"/>
  <c r="LP404" i="1"/>
  <c r="LC404" i="1"/>
  <c r="LD404" i="1"/>
  <c r="LE404" i="1"/>
  <c r="LF404" i="1"/>
  <c r="LG404" i="1"/>
  <c r="LH404" i="1"/>
  <c r="LI404" i="1"/>
  <c r="LJ404" i="1"/>
  <c r="LQ404" i="1"/>
  <c r="LR404" i="1"/>
  <c r="JG403" i="1"/>
  <c r="JH403" i="1"/>
  <c r="JI403" i="1"/>
  <c r="JJ403" i="1"/>
  <c r="JK403" i="1"/>
  <c r="JL403" i="1"/>
  <c r="JM403" i="1"/>
  <c r="JN403" i="1"/>
  <c r="LK403" i="1"/>
  <c r="JO403" i="1"/>
  <c r="JP403" i="1"/>
  <c r="JQ403" i="1"/>
  <c r="JR403" i="1"/>
  <c r="JS403" i="1"/>
  <c r="JT403" i="1"/>
  <c r="JU403" i="1"/>
  <c r="JV403" i="1"/>
  <c r="LL403" i="1"/>
  <c r="JW403" i="1"/>
  <c r="JX403" i="1"/>
  <c r="JY403" i="1"/>
  <c r="JZ403" i="1"/>
  <c r="KA403" i="1"/>
  <c r="KB403" i="1"/>
  <c r="KC403" i="1"/>
  <c r="KD403" i="1"/>
  <c r="LM403" i="1"/>
  <c r="KE403" i="1"/>
  <c r="KF403" i="1"/>
  <c r="KG403" i="1"/>
  <c r="KH403" i="1"/>
  <c r="KI403" i="1"/>
  <c r="KJ403" i="1"/>
  <c r="KK403" i="1"/>
  <c r="KL403" i="1"/>
  <c r="LN403" i="1"/>
  <c r="KM403" i="1"/>
  <c r="KN403" i="1"/>
  <c r="KO403" i="1"/>
  <c r="KP403" i="1"/>
  <c r="KQ403" i="1"/>
  <c r="KR403" i="1"/>
  <c r="KS403" i="1"/>
  <c r="KT403" i="1"/>
  <c r="LO403" i="1"/>
  <c r="KU403" i="1"/>
  <c r="KV403" i="1"/>
  <c r="KW403" i="1"/>
  <c r="KX403" i="1"/>
  <c r="KY403" i="1"/>
  <c r="KZ403" i="1"/>
  <c r="LA403" i="1"/>
  <c r="LB403" i="1"/>
  <c r="LP403" i="1"/>
  <c r="LC403" i="1"/>
  <c r="LD403" i="1"/>
  <c r="LE403" i="1"/>
  <c r="LF403" i="1"/>
  <c r="LG403" i="1"/>
  <c r="LH403" i="1"/>
  <c r="LI403" i="1"/>
  <c r="LJ403" i="1"/>
  <c r="LQ403" i="1"/>
  <c r="LR403" i="1"/>
  <c r="JG402" i="1"/>
  <c r="JH402" i="1"/>
  <c r="JI402" i="1"/>
  <c r="JJ402" i="1"/>
  <c r="JK402" i="1"/>
  <c r="JL402" i="1"/>
  <c r="JM402" i="1"/>
  <c r="JN402" i="1"/>
  <c r="LK402" i="1"/>
  <c r="JO402" i="1"/>
  <c r="JP402" i="1"/>
  <c r="JQ402" i="1"/>
  <c r="JR402" i="1"/>
  <c r="JS402" i="1"/>
  <c r="JT402" i="1"/>
  <c r="JU402" i="1"/>
  <c r="JV402" i="1"/>
  <c r="LL402" i="1"/>
  <c r="JW402" i="1"/>
  <c r="JX402" i="1"/>
  <c r="JY402" i="1"/>
  <c r="JZ402" i="1"/>
  <c r="KA402" i="1"/>
  <c r="KB402" i="1"/>
  <c r="KC402" i="1"/>
  <c r="KD402" i="1"/>
  <c r="LM402" i="1"/>
  <c r="KE402" i="1"/>
  <c r="KF402" i="1"/>
  <c r="KG402" i="1"/>
  <c r="KH402" i="1"/>
  <c r="KI402" i="1"/>
  <c r="KJ402" i="1"/>
  <c r="KK402" i="1"/>
  <c r="KL402" i="1"/>
  <c r="LN402" i="1"/>
  <c r="KM402" i="1"/>
  <c r="KN402" i="1"/>
  <c r="KO402" i="1"/>
  <c r="KP402" i="1"/>
  <c r="KQ402" i="1"/>
  <c r="KR402" i="1"/>
  <c r="KS402" i="1"/>
  <c r="KT402" i="1"/>
  <c r="LO402" i="1"/>
  <c r="KU402" i="1"/>
  <c r="KV402" i="1"/>
  <c r="KW402" i="1"/>
  <c r="KX402" i="1"/>
  <c r="KY402" i="1"/>
  <c r="KZ402" i="1"/>
  <c r="LA402" i="1"/>
  <c r="LB402" i="1"/>
  <c r="LP402" i="1"/>
  <c r="LC402" i="1"/>
  <c r="LD402" i="1"/>
  <c r="LE402" i="1"/>
  <c r="LF402" i="1"/>
  <c r="LG402" i="1"/>
  <c r="LH402" i="1"/>
  <c r="LI402" i="1"/>
  <c r="LJ402" i="1"/>
  <c r="LQ402" i="1"/>
  <c r="LR402" i="1"/>
  <c r="JG401" i="1"/>
  <c r="JH401" i="1"/>
  <c r="JI401" i="1"/>
  <c r="JJ401" i="1"/>
  <c r="JK401" i="1"/>
  <c r="JL401" i="1"/>
  <c r="JM401" i="1"/>
  <c r="JN401" i="1"/>
  <c r="LK401" i="1"/>
  <c r="JO401" i="1"/>
  <c r="JP401" i="1"/>
  <c r="JQ401" i="1"/>
  <c r="JR401" i="1"/>
  <c r="JS401" i="1"/>
  <c r="JT401" i="1"/>
  <c r="JU401" i="1"/>
  <c r="JV401" i="1"/>
  <c r="LL401" i="1"/>
  <c r="JW401" i="1"/>
  <c r="JX401" i="1"/>
  <c r="JY401" i="1"/>
  <c r="JZ401" i="1"/>
  <c r="KA401" i="1"/>
  <c r="KB401" i="1"/>
  <c r="KC401" i="1"/>
  <c r="KD401" i="1"/>
  <c r="LM401" i="1"/>
  <c r="KE401" i="1"/>
  <c r="KF401" i="1"/>
  <c r="KG401" i="1"/>
  <c r="KH401" i="1"/>
  <c r="KI401" i="1"/>
  <c r="KJ401" i="1"/>
  <c r="KK401" i="1"/>
  <c r="KL401" i="1"/>
  <c r="LN401" i="1"/>
  <c r="KM401" i="1"/>
  <c r="KN401" i="1"/>
  <c r="KO401" i="1"/>
  <c r="KP401" i="1"/>
  <c r="KQ401" i="1"/>
  <c r="KR401" i="1"/>
  <c r="KS401" i="1"/>
  <c r="KT401" i="1"/>
  <c r="LO401" i="1"/>
  <c r="KU401" i="1"/>
  <c r="KV401" i="1"/>
  <c r="KW401" i="1"/>
  <c r="KX401" i="1"/>
  <c r="KY401" i="1"/>
  <c r="KZ401" i="1"/>
  <c r="LA401" i="1"/>
  <c r="LB401" i="1"/>
  <c r="LP401" i="1"/>
  <c r="LC401" i="1"/>
  <c r="LD401" i="1"/>
  <c r="LE401" i="1"/>
  <c r="LF401" i="1"/>
  <c r="LG401" i="1"/>
  <c r="LH401" i="1"/>
  <c r="LI401" i="1"/>
  <c r="LJ401" i="1"/>
  <c r="LQ401" i="1"/>
  <c r="LR401" i="1"/>
  <c r="JG400" i="1"/>
  <c r="JH400" i="1"/>
  <c r="JI400" i="1"/>
  <c r="JJ400" i="1"/>
  <c r="JK400" i="1"/>
  <c r="JL400" i="1"/>
  <c r="JM400" i="1"/>
  <c r="JN400" i="1"/>
  <c r="LK400" i="1"/>
  <c r="JO400" i="1"/>
  <c r="JP400" i="1"/>
  <c r="JQ400" i="1"/>
  <c r="JR400" i="1"/>
  <c r="JS400" i="1"/>
  <c r="JT400" i="1"/>
  <c r="JU400" i="1"/>
  <c r="JV400" i="1"/>
  <c r="LL400" i="1"/>
  <c r="JW400" i="1"/>
  <c r="JX400" i="1"/>
  <c r="JY400" i="1"/>
  <c r="JZ400" i="1"/>
  <c r="KA400" i="1"/>
  <c r="KB400" i="1"/>
  <c r="KC400" i="1"/>
  <c r="KD400" i="1"/>
  <c r="LM400" i="1"/>
  <c r="KE400" i="1"/>
  <c r="KF400" i="1"/>
  <c r="KG400" i="1"/>
  <c r="KH400" i="1"/>
  <c r="KI400" i="1"/>
  <c r="KJ400" i="1"/>
  <c r="KK400" i="1"/>
  <c r="KL400" i="1"/>
  <c r="LN400" i="1"/>
  <c r="KM400" i="1"/>
  <c r="KN400" i="1"/>
  <c r="KO400" i="1"/>
  <c r="KP400" i="1"/>
  <c r="KQ400" i="1"/>
  <c r="KR400" i="1"/>
  <c r="KS400" i="1"/>
  <c r="KT400" i="1"/>
  <c r="LO400" i="1"/>
  <c r="KU400" i="1"/>
  <c r="KV400" i="1"/>
  <c r="KW400" i="1"/>
  <c r="KX400" i="1"/>
  <c r="KY400" i="1"/>
  <c r="KZ400" i="1"/>
  <c r="LA400" i="1"/>
  <c r="LB400" i="1"/>
  <c r="LP400" i="1"/>
  <c r="LC400" i="1"/>
  <c r="LD400" i="1"/>
  <c r="LE400" i="1"/>
  <c r="LF400" i="1"/>
  <c r="LG400" i="1"/>
  <c r="LH400" i="1"/>
  <c r="LI400" i="1"/>
  <c r="LJ400" i="1"/>
  <c r="LQ400" i="1"/>
  <c r="LR400" i="1"/>
  <c r="JG399" i="1"/>
  <c r="JH399" i="1"/>
  <c r="JI399" i="1"/>
  <c r="JJ399" i="1"/>
  <c r="JK399" i="1"/>
  <c r="JL399" i="1"/>
  <c r="JM399" i="1"/>
  <c r="JN399" i="1"/>
  <c r="LK399" i="1"/>
  <c r="JO399" i="1"/>
  <c r="JP399" i="1"/>
  <c r="JQ399" i="1"/>
  <c r="JR399" i="1"/>
  <c r="JS399" i="1"/>
  <c r="JT399" i="1"/>
  <c r="JU399" i="1"/>
  <c r="JV399" i="1"/>
  <c r="LL399" i="1"/>
  <c r="JW399" i="1"/>
  <c r="JX399" i="1"/>
  <c r="JY399" i="1"/>
  <c r="JZ399" i="1"/>
  <c r="KA399" i="1"/>
  <c r="KB399" i="1"/>
  <c r="KC399" i="1"/>
  <c r="KD399" i="1"/>
  <c r="LM399" i="1"/>
  <c r="KE399" i="1"/>
  <c r="KF399" i="1"/>
  <c r="KG399" i="1"/>
  <c r="KH399" i="1"/>
  <c r="KI399" i="1"/>
  <c r="KJ399" i="1"/>
  <c r="KK399" i="1"/>
  <c r="KL399" i="1"/>
  <c r="LN399" i="1"/>
  <c r="KM399" i="1"/>
  <c r="KN399" i="1"/>
  <c r="KO399" i="1"/>
  <c r="KP399" i="1"/>
  <c r="KQ399" i="1"/>
  <c r="KR399" i="1"/>
  <c r="KS399" i="1"/>
  <c r="KT399" i="1"/>
  <c r="LO399" i="1"/>
  <c r="KU399" i="1"/>
  <c r="KV399" i="1"/>
  <c r="KW399" i="1"/>
  <c r="KX399" i="1"/>
  <c r="KY399" i="1"/>
  <c r="KZ399" i="1"/>
  <c r="LA399" i="1"/>
  <c r="LB399" i="1"/>
  <c r="LP399" i="1"/>
  <c r="LC399" i="1"/>
  <c r="LD399" i="1"/>
  <c r="LE399" i="1"/>
  <c r="LF399" i="1"/>
  <c r="LG399" i="1"/>
  <c r="LH399" i="1"/>
  <c r="LI399" i="1"/>
  <c r="LJ399" i="1"/>
  <c r="LQ399" i="1"/>
  <c r="LR399" i="1"/>
  <c r="JG398" i="1"/>
  <c r="JH398" i="1"/>
  <c r="JI398" i="1"/>
  <c r="JJ398" i="1"/>
  <c r="JK398" i="1"/>
  <c r="JL398" i="1"/>
  <c r="JM398" i="1"/>
  <c r="JN398" i="1"/>
  <c r="LK398" i="1"/>
  <c r="JO398" i="1"/>
  <c r="JP398" i="1"/>
  <c r="JQ398" i="1"/>
  <c r="JR398" i="1"/>
  <c r="JS398" i="1"/>
  <c r="JT398" i="1"/>
  <c r="JU398" i="1"/>
  <c r="JV398" i="1"/>
  <c r="LL398" i="1"/>
  <c r="JW398" i="1"/>
  <c r="JX398" i="1"/>
  <c r="JY398" i="1"/>
  <c r="JZ398" i="1"/>
  <c r="KA398" i="1"/>
  <c r="KB398" i="1"/>
  <c r="KC398" i="1"/>
  <c r="KD398" i="1"/>
  <c r="LM398" i="1"/>
  <c r="KE398" i="1"/>
  <c r="KF398" i="1"/>
  <c r="KG398" i="1"/>
  <c r="KH398" i="1"/>
  <c r="KI398" i="1"/>
  <c r="KJ398" i="1"/>
  <c r="KK398" i="1"/>
  <c r="KL398" i="1"/>
  <c r="LN398" i="1"/>
  <c r="KM398" i="1"/>
  <c r="KN398" i="1"/>
  <c r="KO398" i="1"/>
  <c r="KP398" i="1"/>
  <c r="KQ398" i="1"/>
  <c r="KR398" i="1"/>
  <c r="KS398" i="1"/>
  <c r="KT398" i="1"/>
  <c r="LO398" i="1"/>
  <c r="KU398" i="1"/>
  <c r="KV398" i="1"/>
  <c r="KW398" i="1"/>
  <c r="KX398" i="1"/>
  <c r="KY398" i="1"/>
  <c r="KZ398" i="1"/>
  <c r="LA398" i="1"/>
  <c r="LB398" i="1"/>
  <c r="LP398" i="1"/>
  <c r="LC398" i="1"/>
  <c r="LD398" i="1"/>
  <c r="LE398" i="1"/>
  <c r="LF398" i="1"/>
  <c r="LG398" i="1"/>
  <c r="LH398" i="1"/>
  <c r="LI398" i="1"/>
  <c r="LJ398" i="1"/>
  <c r="LQ398" i="1"/>
  <c r="LR398" i="1"/>
  <c r="JG397" i="1"/>
  <c r="JH397" i="1"/>
  <c r="JI397" i="1"/>
  <c r="JJ397" i="1"/>
  <c r="JK397" i="1"/>
  <c r="JL397" i="1"/>
  <c r="JM397" i="1"/>
  <c r="JN397" i="1"/>
  <c r="LK397" i="1"/>
  <c r="JO397" i="1"/>
  <c r="JP397" i="1"/>
  <c r="JQ397" i="1"/>
  <c r="JR397" i="1"/>
  <c r="JS397" i="1"/>
  <c r="JT397" i="1"/>
  <c r="JU397" i="1"/>
  <c r="JV397" i="1"/>
  <c r="LL397" i="1"/>
  <c r="JW397" i="1"/>
  <c r="JX397" i="1"/>
  <c r="JY397" i="1"/>
  <c r="JZ397" i="1"/>
  <c r="KA397" i="1"/>
  <c r="KB397" i="1"/>
  <c r="KC397" i="1"/>
  <c r="KD397" i="1"/>
  <c r="LM397" i="1"/>
  <c r="KE397" i="1"/>
  <c r="KF397" i="1"/>
  <c r="KG397" i="1"/>
  <c r="KH397" i="1"/>
  <c r="KI397" i="1"/>
  <c r="KJ397" i="1"/>
  <c r="KK397" i="1"/>
  <c r="KL397" i="1"/>
  <c r="LN397" i="1"/>
  <c r="KM397" i="1"/>
  <c r="KN397" i="1"/>
  <c r="KO397" i="1"/>
  <c r="KP397" i="1"/>
  <c r="KQ397" i="1"/>
  <c r="KR397" i="1"/>
  <c r="KS397" i="1"/>
  <c r="KT397" i="1"/>
  <c r="LO397" i="1"/>
  <c r="KU397" i="1"/>
  <c r="KV397" i="1"/>
  <c r="KW397" i="1"/>
  <c r="KX397" i="1"/>
  <c r="KY397" i="1"/>
  <c r="KZ397" i="1"/>
  <c r="LA397" i="1"/>
  <c r="LB397" i="1"/>
  <c r="LP397" i="1"/>
  <c r="LC397" i="1"/>
  <c r="LD397" i="1"/>
  <c r="LE397" i="1"/>
  <c r="LF397" i="1"/>
  <c r="LG397" i="1"/>
  <c r="LH397" i="1"/>
  <c r="LI397" i="1"/>
  <c r="LJ397" i="1"/>
  <c r="LQ397" i="1"/>
  <c r="LR397" i="1"/>
  <c r="JG396" i="1"/>
  <c r="JH396" i="1"/>
  <c r="JI396" i="1"/>
  <c r="JJ396" i="1"/>
  <c r="JK396" i="1"/>
  <c r="JL396" i="1"/>
  <c r="JM396" i="1"/>
  <c r="JN396" i="1"/>
  <c r="LK396" i="1"/>
  <c r="JO396" i="1"/>
  <c r="JP396" i="1"/>
  <c r="JQ396" i="1"/>
  <c r="JR396" i="1"/>
  <c r="JS396" i="1"/>
  <c r="JT396" i="1"/>
  <c r="JU396" i="1"/>
  <c r="JV396" i="1"/>
  <c r="LL396" i="1"/>
  <c r="JW396" i="1"/>
  <c r="JX396" i="1"/>
  <c r="JY396" i="1"/>
  <c r="JZ396" i="1"/>
  <c r="KA396" i="1"/>
  <c r="KB396" i="1"/>
  <c r="KC396" i="1"/>
  <c r="KD396" i="1"/>
  <c r="LM396" i="1"/>
  <c r="KE396" i="1"/>
  <c r="KF396" i="1"/>
  <c r="KG396" i="1"/>
  <c r="KH396" i="1"/>
  <c r="KI396" i="1"/>
  <c r="KJ396" i="1"/>
  <c r="KK396" i="1"/>
  <c r="KL396" i="1"/>
  <c r="LN396" i="1"/>
  <c r="KM396" i="1"/>
  <c r="KN396" i="1"/>
  <c r="KO396" i="1"/>
  <c r="KP396" i="1"/>
  <c r="KQ396" i="1"/>
  <c r="KR396" i="1"/>
  <c r="KS396" i="1"/>
  <c r="KT396" i="1"/>
  <c r="LO396" i="1"/>
  <c r="KU396" i="1"/>
  <c r="KV396" i="1"/>
  <c r="KW396" i="1"/>
  <c r="KX396" i="1"/>
  <c r="KY396" i="1"/>
  <c r="KZ396" i="1"/>
  <c r="LA396" i="1"/>
  <c r="LB396" i="1"/>
  <c r="LP396" i="1"/>
  <c r="LC396" i="1"/>
  <c r="LD396" i="1"/>
  <c r="LE396" i="1"/>
  <c r="LF396" i="1"/>
  <c r="LG396" i="1"/>
  <c r="LH396" i="1"/>
  <c r="LI396" i="1"/>
  <c r="LJ396" i="1"/>
  <c r="LQ396" i="1"/>
  <c r="LR396" i="1"/>
  <c r="JG395" i="1"/>
  <c r="JH395" i="1"/>
  <c r="JI395" i="1"/>
  <c r="JJ395" i="1"/>
  <c r="JK395" i="1"/>
  <c r="JL395" i="1"/>
  <c r="JM395" i="1"/>
  <c r="JN395" i="1"/>
  <c r="LK395" i="1"/>
  <c r="JO395" i="1"/>
  <c r="JP395" i="1"/>
  <c r="JQ395" i="1"/>
  <c r="JR395" i="1"/>
  <c r="JS395" i="1"/>
  <c r="JT395" i="1"/>
  <c r="JU395" i="1"/>
  <c r="JV395" i="1"/>
  <c r="LL395" i="1"/>
  <c r="JW395" i="1"/>
  <c r="JX395" i="1"/>
  <c r="JY395" i="1"/>
  <c r="JZ395" i="1"/>
  <c r="KA395" i="1"/>
  <c r="KB395" i="1"/>
  <c r="KC395" i="1"/>
  <c r="KD395" i="1"/>
  <c r="LM395" i="1"/>
  <c r="KE395" i="1"/>
  <c r="KF395" i="1"/>
  <c r="KG395" i="1"/>
  <c r="KH395" i="1"/>
  <c r="KI395" i="1"/>
  <c r="KJ395" i="1"/>
  <c r="KK395" i="1"/>
  <c r="KL395" i="1"/>
  <c r="LN395" i="1"/>
  <c r="KM395" i="1"/>
  <c r="KN395" i="1"/>
  <c r="KO395" i="1"/>
  <c r="KP395" i="1"/>
  <c r="KQ395" i="1"/>
  <c r="KR395" i="1"/>
  <c r="KS395" i="1"/>
  <c r="KT395" i="1"/>
  <c r="LO395" i="1"/>
  <c r="KU395" i="1"/>
  <c r="KV395" i="1"/>
  <c r="KW395" i="1"/>
  <c r="KX395" i="1"/>
  <c r="KY395" i="1"/>
  <c r="KZ395" i="1"/>
  <c r="LA395" i="1"/>
  <c r="LB395" i="1"/>
  <c r="LP395" i="1"/>
  <c r="LC395" i="1"/>
  <c r="LD395" i="1"/>
  <c r="LE395" i="1"/>
  <c r="LF395" i="1"/>
  <c r="LG395" i="1"/>
  <c r="LH395" i="1"/>
  <c r="LI395" i="1"/>
  <c r="LJ395" i="1"/>
  <c r="LQ395" i="1"/>
  <c r="LR395" i="1"/>
  <c r="JG394" i="1"/>
  <c r="JH394" i="1"/>
  <c r="JI394" i="1"/>
  <c r="JJ394" i="1"/>
  <c r="JK394" i="1"/>
  <c r="JL394" i="1"/>
  <c r="JM394" i="1"/>
  <c r="JN394" i="1"/>
  <c r="LK394" i="1"/>
  <c r="JO394" i="1"/>
  <c r="JP394" i="1"/>
  <c r="JQ394" i="1"/>
  <c r="JR394" i="1"/>
  <c r="JS394" i="1"/>
  <c r="JT394" i="1"/>
  <c r="JU394" i="1"/>
  <c r="JV394" i="1"/>
  <c r="LL394" i="1"/>
  <c r="JW394" i="1"/>
  <c r="JX394" i="1"/>
  <c r="JY394" i="1"/>
  <c r="JZ394" i="1"/>
  <c r="KA394" i="1"/>
  <c r="KB394" i="1"/>
  <c r="KC394" i="1"/>
  <c r="KD394" i="1"/>
  <c r="LM394" i="1"/>
  <c r="KE394" i="1"/>
  <c r="KF394" i="1"/>
  <c r="KG394" i="1"/>
  <c r="KH394" i="1"/>
  <c r="KI394" i="1"/>
  <c r="KJ394" i="1"/>
  <c r="KK394" i="1"/>
  <c r="KL394" i="1"/>
  <c r="LN394" i="1"/>
  <c r="KM394" i="1"/>
  <c r="KN394" i="1"/>
  <c r="KO394" i="1"/>
  <c r="KP394" i="1"/>
  <c r="KQ394" i="1"/>
  <c r="KR394" i="1"/>
  <c r="KS394" i="1"/>
  <c r="KT394" i="1"/>
  <c r="LO394" i="1"/>
  <c r="KU394" i="1"/>
  <c r="KV394" i="1"/>
  <c r="KW394" i="1"/>
  <c r="KX394" i="1"/>
  <c r="KY394" i="1"/>
  <c r="KZ394" i="1"/>
  <c r="LA394" i="1"/>
  <c r="LB394" i="1"/>
  <c r="LP394" i="1"/>
  <c r="LC394" i="1"/>
  <c r="LD394" i="1"/>
  <c r="LE394" i="1"/>
  <c r="LF394" i="1"/>
  <c r="LG394" i="1"/>
  <c r="LH394" i="1"/>
  <c r="LI394" i="1"/>
  <c r="LJ394" i="1"/>
  <c r="LQ394" i="1"/>
  <c r="LR394" i="1"/>
  <c r="JG393" i="1"/>
  <c r="JH393" i="1"/>
  <c r="JI393" i="1"/>
  <c r="JJ393" i="1"/>
  <c r="JK393" i="1"/>
  <c r="JL393" i="1"/>
  <c r="JM393" i="1"/>
  <c r="JN393" i="1"/>
  <c r="LK393" i="1"/>
  <c r="JO393" i="1"/>
  <c r="JP393" i="1"/>
  <c r="JQ393" i="1"/>
  <c r="JR393" i="1"/>
  <c r="JS393" i="1"/>
  <c r="JT393" i="1"/>
  <c r="JU393" i="1"/>
  <c r="JV393" i="1"/>
  <c r="LL393" i="1"/>
  <c r="JW393" i="1"/>
  <c r="JX393" i="1"/>
  <c r="JY393" i="1"/>
  <c r="JZ393" i="1"/>
  <c r="KA393" i="1"/>
  <c r="KB393" i="1"/>
  <c r="KC393" i="1"/>
  <c r="KD393" i="1"/>
  <c r="LM393" i="1"/>
  <c r="KE393" i="1"/>
  <c r="KF393" i="1"/>
  <c r="KG393" i="1"/>
  <c r="KH393" i="1"/>
  <c r="KI393" i="1"/>
  <c r="KJ393" i="1"/>
  <c r="KK393" i="1"/>
  <c r="KL393" i="1"/>
  <c r="LN393" i="1"/>
  <c r="KM393" i="1"/>
  <c r="KN393" i="1"/>
  <c r="KO393" i="1"/>
  <c r="KP393" i="1"/>
  <c r="KQ393" i="1"/>
  <c r="KR393" i="1"/>
  <c r="KS393" i="1"/>
  <c r="KT393" i="1"/>
  <c r="LO393" i="1"/>
  <c r="KU393" i="1"/>
  <c r="KV393" i="1"/>
  <c r="KW393" i="1"/>
  <c r="KX393" i="1"/>
  <c r="KY393" i="1"/>
  <c r="KZ393" i="1"/>
  <c r="LA393" i="1"/>
  <c r="LB393" i="1"/>
  <c r="LP393" i="1"/>
  <c r="LC393" i="1"/>
  <c r="LD393" i="1"/>
  <c r="LE393" i="1"/>
  <c r="LF393" i="1"/>
  <c r="LG393" i="1"/>
  <c r="LH393" i="1"/>
  <c r="LI393" i="1"/>
  <c r="LJ393" i="1"/>
  <c r="LQ393" i="1"/>
  <c r="LR393" i="1"/>
  <c r="JG392" i="1"/>
  <c r="JH392" i="1"/>
  <c r="JI392" i="1"/>
  <c r="JJ392" i="1"/>
  <c r="JK392" i="1"/>
  <c r="JL392" i="1"/>
  <c r="JM392" i="1"/>
  <c r="JN392" i="1"/>
  <c r="LK392" i="1"/>
  <c r="JO392" i="1"/>
  <c r="JP392" i="1"/>
  <c r="JQ392" i="1"/>
  <c r="JR392" i="1"/>
  <c r="JS392" i="1"/>
  <c r="JT392" i="1"/>
  <c r="JU392" i="1"/>
  <c r="JV392" i="1"/>
  <c r="LL392" i="1"/>
  <c r="JW392" i="1"/>
  <c r="JX392" i="1"/>
  <c r="JY392" i="1"/>
  <c r="JZ392" i="1"/>
  <c r="KA392" i="1"/>
  <c r="KB392" i="1"/>
  <c r="KC392" i="1"/>
  <c r="KD392" i="1"/>
  <c r="LM392" i="1"/>
  <c r="KE392" i="1"/>
  <c r="KF392" i="1"/>
  <c r="KG392" i="1"/>
  <c r="KH392" i="1"/>
  <c r="KI392" i="1"/>
  <c r="KJ392" i="1"/>
  <c r="KK392" i="1"/>
  <c r="KL392" i="1"/>
  <c r="LN392" i="1"/>
  <c r="KM392" i="1"/>
  <c r="KN392" i="1"/>
  <c r="KO392" i="1"/>
  <c r="KP392" i="1"/>
  <c r="KQ392" i="1"/>
  <c r="KR392" i="1"/>
  <c r="KS392" i="1"/>
  <c r="KT392" i="1"/>
  <c r="LO392" i="1"/>
  <c r="KU392" i="1"/>
  <c r="KV392" i="1"/>
  <c r="KW392" i="1"/>
  <c r="KX392" i="1"/>
  <c r="KY392" i="1"/>
  <c r="KZ392" i="1"/>
  <c r="LA392" i="1"/>
  <c r="LB392" i="1"/>
  <c r="LP392" i="1"/>
  <c r="LC392" i="1"/>
  <c r="LD392" i="1"/>
  <c r="LE392" i="1"/>
  <c r="LF392" i="1"/>
  <c r="LG392" i="1"/>
  <c r="LH392" i="1"/>
  <c r="LI392" i="1"/>
  <c r="LJ392" i="1"/>
  <c r="LQ392" i="1"/>
  <c r="LR392" i="1"/>
  <c r="JG391" i="1"/>
  <c r="JH391" i="1"/>
  <c r="JI391" i="1"/>
  <c r="JJ391" i="1"/>
  <c r="JK391" i="1"/>
  <c r="JL391" i="1"/>
  <c r="JM391" i="1"/>
  <c r="JN391" i="1"/>
  <c r="LK391" i="1"/>
  <c r="JO391" i="1"/>
  <c r="JP391" i="1"/>
  <c r="JQ391" i="1"/>
  <c r="JR391" i="1"/>
  <c r="JS391" i="1"/>
  <c r="JT391" i="1"/>
  <c r="JU391" i="1"/>
  <c r="JV391" i="1"/>
  <c r="LL391" i="1"/>
  <c r="JW391" i="1"/>
  <c r="JX391" i="1"/>
  <c r="JY391" i="1"/>
  <c r="JZ391" i="1"/>
  <c r="KA391" i="1"/>
  <c r="KB391" i="1"/>
  <c r="KC391" i="1"/>
  <c r="KD391" i="1"/>
  <c r="LM391" i="1"/>
  <c r="KE391" i="1"/>
  <c r="KF391" i="1"/>
  <c r="KG391" i="1"/>
  <c r="KH391" i="1"/>
  <c r="KI391" i="1"/>
  <c r="KJ391" i="1"/>
  <c r="KK391" i="1"/>
  <c r="KL391" i="1"/>
  <c r="LN391" i="1"/>
  <c r="KM391" i="1"/>
  <c r="KN391" i="1"/>
  <c r="KO391" i="1"/>
  <c r="KP391" i="1"/>
  <c r="KQ391" i="1"/>
  <c r="KR391" i="1"/>
  <c r="KS391" i="1"/>
  <c r="KT391" i="1"/>
  <c r="LO391" i="1"/>
  <c r="KU391" i="1"/>
  <c r="KV391" i="1"/>
  <c r="KW391" i="1"/>
  <c r="KX391" i="1"/>
  <c r="KY391" i="1"/>
  <c r="KZ391" i="1"/>
  <c r="LA391" i="1"/>
  <c r="LB391" i="1"/>
  <c r="LP391" i="1"/>
  <c r="LC391" i="1"/>
  <c r="LD391" i="1"/>
  <c r="LE391" i="1"/>
  <c r="LF391" i="1"/>
  <c r="LG391" i="1"/>
  <c r="LH391" i="1"/>
  <c r="LI391" i="1"/>
  <c r="LJ391" i="1"/>
  <c r="LQ391" i="1"/>
  <c r="LR391" i="1"/>
  <c r="JG390" i="1"/>
  <c r="JH390" i="1"/>
  <c r="JI390" i="1"/>
  <c r="JJ390" i="1"/>
  <c r="JK390" i="1"/>
  <c r="JL390" i="1"/>
  <c r="JM390" i="1"/>
  <c r="JN390" i="1"/>
  <c r="LK390" i="1"/>
  <c r="JO390" i="1"/>
  <c r="JP390" i="1"/>
  <c r="JQ390" i="1"/>
  <c r="JR390" i="1"/>
  <c r="JS390" i="1"/>
  <c r="JT390" i="1"/>
  <c r="JU390" i="1"/>
  <c r="JV390" i="1"/>
  <c r="LL390" i="1"/>
  <c r="JW390" i="1"/>
  <c r="JX390" i="1"/>
  <c r="JY390" i="1"/>
  <c r="JZ390" i="1"/>
  <c r="KA390" i="1"/>
  <c r="KB390" i="1"/>
  <c r="KC390" i="1"/>
  <c r="KD390" i="1"/>
  <c r="LM390" i="1"/>
  <c r="KE390" i="1"/>
  <c r="KF390" i="1"/>
  <c r="KG390" i="1"/>
  <c r="KH390" i="1"/>
  <c r="KI390" i="1"/>
  <c r="KJ390" i="1"/>
  <c r="KK390" i="1"/>
  <c r="KL390" i="1"/>
  <c r="LN390" i="1"/>
  <c r="KM390" i="1"/>
  <c r="KN390" i="1"/>
  <c r="KO390" i="1"/>
  <c r="KP390" i="1"/>
  <c r="KQ390" i="1"/>
  <c r="KR390" i="1"/>
  <c r="KS390" i="1"/>
  <c r="KT390" i="1"/>
  <c r="LO390" i="1"/>
  <c r="KU390" i="1"/>
  <c r="KV390" i="1"/>
  <c r="KW390" i="1"/>
  <c r="KX390" i="1"/>
  <c r="KY390" i="1"/>
  <c r="KZ390" i="1"/>
  <c r="LA390" i="1"/>
  <c r="LB390" i="1"/>
  <c r="LP390" i="1"/>
  <c r="LC390" i="1"/>
  <c r="LD390" i="1"/>
  <c r="LE390" i="1"/>
  <c r="LF390" i="1"/>
  <c r="LG390" i="1"/>
  <c r="LH390" i="1"/>
  <c r="LI390" i="1"/>
  <c r="LJ390" i="1"/>
  <c r="LQ390" i="1"/>
  <c r="LR390" i="1"/>
  <c r="JG389" i="1"/>
  <c r="JH389" i="1"/>
  <c r="JI389" i="1"/>
  <c r="JJ389" i="1"/>
  <c r="JK389" i="1"/>
  <c r="JL389" i="1"/>
  <c r="JM389" i="1"/>
  <c r="JN389" i="1"/>
  <c r="LK389" i="1"/>
  <c r="JO389" i="1"/>
  <c r="JP389" i="1"/>
  <c r="JQ389" i="1"/>
  <c r="JR389" i="1"/>
  <c r="JS389" i="1"/>
  <c r="JT389" i="1"/>
  <c r="JU389" i="1"/>
  <c r="JV389" i="1"/>
  <c r="LL389" i="1"/>
  <c r="JW389" i="1"/>
  <c r="JX389" i="1"/>
  <c r="JY389" i="1"/>
  <c r="JZ389" i="1"/>
  <c r="KA389" i="1"/>
  <c r="KB389" i="1"/>
  <c r="KC389" i="1"/>
  <c r="KD389" i="1"/>
  <c r="LM389" i="1"/>
  <c r="KE389" i="1"/>
  <c r="KF389" i="1"/>
  <c r="KG389" i="1"/>
  <c r="KH389" i="1"/>
  <c r="KI389" i="1"/>
  <c r="KJ389" i="1"/>
  <c r="KK389" i="1"/>
  <c r="KL389" i="1"/>
  <c r="LN389" i="1"/>
  <c r="KM389" i="1"/>
  <c r="KN389" i="1"/>
  <c r="KO389" i="1"/>
  <c r="KP389" i="1"/>
  <c r="KQ389" i="1"/>
  <c r="KR389" i="1"/>
  <c r="KS389" i="1"/>
  <c r="KT389" i="1"/>
  <c r="LO389" i="1"/>
  <c r="KU389" i="1"/>
  <c r="KV389" i="1"/>
  <c r="KW389" i="1"/>
  <c r="KX389" i="1"/>
  <c r="KY389" i="1"/>
  <c r="KZ389" i="1"/>
  <c r="LA389" i="1"/>
  <c r="LB389" i="1"/>
  <c r="LP389" i="1"/>
  <c r="LC389" i="1"/>
  <c r="LD389" i="1"/>
  <c r="LE389" i="1"/>
  <c r="LF389" i="1"/>
  <c r="LG389" i="1"/>
  <c r="LH389" i="1"/>
  <c r="LI389" i="1"/>
  <c r="LJ389" i="1"/>
  <c r="LQ389" i="1"/>
  <c r="LR389" i="1"/>
  <c r="JG388" i="1"/>
  <c r="JH388" i="1"/>
  <c r="JI388" i="1"/>
  <c r="JJ388" i="1"/>
  <c r="JK388" i="1"/>
  <c r="JL388" i="1"/>
  <c r="JM388" i="1"/>
  <c r="JN388" i="1"/>
  <c r="LK388" i="1"/>
  <c r="JO388" i="1"/>
  <c r="JP388" i="1"/>
  <c r="JQ388" i="1"/>
  <c r="JR388" i="1"/>
  <c r="JS388" i="1"/>
  <c r="JT388" i="1"/>
  <c r="JU388" i="1"/>
  <c r="JV388" i="1"/>
  <c r="LL388" i="1"/>
  <c r="JW388" i="1"/>
  <c r="JX388" i="1"/>
  <c r="JY388" i="1"/>
  <c r="JZ388" i="1"/>
  <c r="KA388" i="1"/>
  <c r="KB388" i="1"/>
  <c r="KC388" i="1"/>
  <c r="KD388" i="1"/>
  <c r="LM388" i="1"/>
  <c r="KE388" i="1"/>
  <c r="KF388" i="1"/>
  <c r="KG388" i="1"/>
  <c r="KH388" i="1"/>
  <c r="KI388" i="1"/>
  <c r="KJ388" i="1"/>
  <c r="KK388" i="1"/>
  <c r="KL388" i="1"/>
  <c r="LN388" i="1"/>
  <c r="KM388" i="1"/>
  <c r="KN388" i="1"/>
  <c r="KO388" i="1"/>
  <c r="KP388" i="1"/>
  <c r="KQ388" i="1"/>
  <c r="KR388" i="1"/>
  <c r="KS388" i="1"/>
  <c r="KT388" i="1"/>
  <c r="LO388" i="1"/>
  <c r="KU388" i="1"/>
  <c r="KV388" i="1"/>
  <c r="KW388" i="1"/>
  <c r="KX388" i="1"/>
  <c r="KY388" i="1"/>
  <c r="KZ388" i="1"/>
  <c r="LA388" i="1"/>
  <c r="LB388" i="1"/>
  <c r="LP388" i="1"/>
  <c r="LC388" i="1"/>
  <c r="LD388" i="1"/>
  <c r="LE388" i="1"/>
  <c r="LF388" i="1"/>
  <c r="LG388" i="1"/>
  <c r="LH388" i="1"/>
  <c r="LI388" i="1"/>
  <c r="LJ388" i="1"/>
  <c r="LQ388" i="1"/>
  <c r="LR388" i="1"/>
  <c r="JG387" i="1"/>
  <c r="JH387" i="1"/>
  <c r="JI387" i="1"/>
  <c r="JJ387" i="1"/>
  <c r="JK387" i="1"/>
  <c r="JL387" i="1"/>
  <c r="JM387" i="1"/>
  <c r="JN387" i="1"/>
  <c r="LK387" i="1"/>
  <c r="JO387" i="1"/>
  <c r="JP387" i="1"/>
  <c r="JQ387" i="1"/>
  <c r="JR387" i="1"/>
  <c r="JS387" i="1"/>
  <c r="JT387" i="1"/>
  <c r="JU387" i="1"/>
  <c r="JV387" i="1"/>
  <c r="LL387" i="1"/>
  <c r="JW387" i="1"/>
  <c r="JX387" i="1"/>
  <c r="JY387" i="1"/>
  <c r="JZ387" i="1"/>
  <c r="KA387" i="1"/>
  <c r="KB387" i="1"/>
  <c r="KC387" i="1"/>
  <c r="KD387" i="1"/>
  <c r="LM387" i="1"/>
  <c r="KE387" i="1"/>
  <c r="KF387" i="1"/>
  <c r="KG387" i="1"/>
  <c r="KH387" i="1"/>
  <c r="KI387" i="1"/>
  <c r="KJ387" i="1"/>
  <c r="KK387" i="1"/>
  <c r="KL387" i="1"/>
  <c r="LN387" i="1"/>
  <c r="KM387" i="1"/>
  <c r="KN387" i="1"/>
  <c r="KO387" i="1"/>
  <c r="KP387" i="1"/>
  <c r="KQ387" i="1"/>
  <c r="KR387" i="1"/>
  <c r="KS387" i="1"/>
  <c r="KT387" i="1"/>
  <c r="LO387" i="1"/>
  <c r="KU387" i="1"/>
  <c r="KV387" i="1"/>
  <c r="KW387" i="1"/>
  <c r="KX387" i="1"/>
  <c r="KY387" i="1"/>
  <c r="KZ387" i="1"/>
  <c r="LA387" i="1"/>
  <c r="LB387" i="1"/>
  <c r="LP387" i="1"/>
  <c r="LC387" i="1"/>
  <c r="LD387" i="1"/>
  <c r="LE387" i="1"/>
  <c r="LF387" i="1"/>
  <c r="LG387" i="1"/>
  <c r="LH387" i="1"/>
  <c r="LI387" i="1"/>
  <c r="LJ387" i="1"/>
  <c r="LQ387" i="1"/>
  <c r="LR387" i="1"/>
  <c r="JG386" i="1"/>
  <c r="JH386" i="1"/>
  <c r="JI386" i="1"/>
  <c r="JJ386" i="1"/>
  <c r="JK386" i="1"/>
  <c r="JL386" i="1"/>
  <c r="JM386" i="1"/>
  <c r="JN386" i="1"/>
  <c r="LK386" i="1"/>
  <c r="JO386" i="1"/>
  <c r="JP386" i="1"/>
  <c r="JQ386" i="1"/>
  <c r="JR386" i="1"/>
  <c r="JS386" i="1"/>
  <c r="JT386" i="1"/>
  <c r="JU386" i="1"/>
  <c r="JV386" i="1"/>
  <c r="LL386" i="1"/>
  <c r="JW386" i="1"/>
  <c r="JX386" i="1"/>
  <c r="JY386" i="1"/>
  <c r="JZ386" i="1"/>
  <c r="KA386" i="1"/>
  <c r="KB386" i="1"/>
  <c r="KC386" i="1"/>
  <c r="KD386" i="1"/>
  <c r="LM386" i="1"/>
  <c r="KE386" i="1"/>
  <c r="KF386" i="1"/>
  <c r="KG386" i="1"/>
  <c r="KH386" i="1"/>
  <c r="KI386" i="1"/>
  <c r="KJ386" i="1"/>
  <c r="KK386" i="1"/>
  <c r="KL386" i="1"/>
  <c r="LN386" i="1"/>
  <c r="KM386" i="1"/>
  <c r="KN386" i="1"/>
  <c r="KO386" i="1"/>
  <c r="KP386" i="1"/>
  <c r="KQ386" i="1"/>
  <c r="KR386" i="1"/>
  <c r="KS386" i="1"/>
  <c r="KT386" i="1"/>
  <c r="LO386" i="1"/>
  <c r="KU386" i="1"/>
  <c r="KV386" i="1"/>
  <c r="KW386" i="1"/>
  <c r="KX386" i="1"/>
  <c r="KY386" i="1"/>
  <c r="KZ386" i="1"/>
  <c r="LA386" i="1"/>
  <c r="LB386" i="1"/>
  <c r="LP386" i="1"/>
  <c r="LC386" i="1"/>
  <c r="LD386" i="1"/>
  <c r="LE386" i="1"/>
  <c r="LF386" i="1"/>
  <c r="LG386" i="1"/>
  <c r="LH386" i="1"/>
  <c r="LI386" i="1"/>
  <c r="LJ386" i="1"/>
  <c r="LQ386" i="1"/>
  <c r="LR386" i="1"/>
  <c r="JG385" i="1"/>
  <c r="JH385" i="1"/>
  <c r="JI385" i="1"/>
  <c r="JJ385" i="1"/>
  <c r="JK385" i="1"/>
  <c r="JL385" i="1"/>
  <c r="JM385" i="1"/>
  <c r="JN385" i="1"/>
  <c r="LK385" i="1"/>
  <c r="JO385" i="1"/>
  <c r="JP385" i="1"/>
  <c r="JQ385" i="1"/>
  <c r="JR385" i="1"/>
  <c r="JS385" i="1"/>
  <c r="JT385" i="1"/>
  <c r="JU385" i="1"/>
  <c r="JV385" i="1"/>
  <c r="LL385" i="1"/>
  <c r="JW385" i="1"/>
  <c r="JX385" i="1"/>
  <c r="JY385" i="1"/>
  <c r="JZ385" i="1"/>
  <c r="KA385" i="1"/>
  <c r="KB385" i="1"/>
  <c r="KC385" i="1"/>
  <c r="KD385" i="1"/>
  <c r="LM385" i="1"/>
  <c r="KE385" i="1"/>
  <c r="KF385" i="1"/>
  <c r="KG385" i="1"/>
  <c r="KH385" i="1"/>
  <c r="KI385" i="1"/>
  <c r="KJ385" i="1"/>
  <c r="KK385" i="1"/>
  <c r="KL385" i="1"/>
  <c r="LN385" i="1"/>
  <c r="KM385" i="1"/>
  <c r="KN385" i="1"/>
  <c r="KO385" i="1"/>
  <c r="KP385" i="1"/>
  <c r="KQ385" i="1"/>
  <c r="KR385" i="1"/>
  <c r="KS385" i="1"/>
  <c r="KT385" i="1"/>
  <c r="LO385" i="1"/>
  <c r="KU385" i="1"/>
  <c r="KV385" i="1"/>
  <c r="KW385" i="1"/>
  <c r="KX385" i="1"/>
  <c r="KY385" i="1"/>
  <c r="KZ385" i="1"/>
  <c r="LA385" i="1"/>
  <c r="LB385" i="1"/>
  <c r="LP385" i="1"/>
  <c r="LC385" i="1"/>
  <c r="LD385" i="1"/>
  <c r="LE385" i="1"/>
  <c r="LF385" i="1"/>
  <c r="LG385" i="1"/>
  <c r="LH385" i="1"/>
  <c r="LI385" i="1"/>
  <c r="LJ385" i="1"/>
  <c r="LQ385" i="1"/>
  <c r="LR385" i="1"/>
  <c r="JG384" i="1"/>
  <c r="JH384" i="1"/>
  <c r="JI384" i="1"/>
  <c r="JJ384" i="1"/>
  <c r="JK384" i="1"/>
  <c r="JL384" i="1"/>
  <c r="JM384" i="1"/>
  <c r="JN384" i="1"/>
  <c r="LK384" i="1"/>
  <c r="JO384" i="1"/>
  <c r="JP384" i="1"/>
  <c r="JQ384" i="1"/>
  <c r="JR384" i="1"/>
  <c r="JS384" i="1"/>
  <c r="JT384" i="1"/>
  <c r="JU384" i="1"/>
  <c r="JV384" i="1"/>
  <c r="LL384" i="1"/>
  <c r="JW384" i="1"/>
  <c r="JX384" i="1"/>
  <c r="JY384" i="1"/>
  <c r="JZ384" i="1"/>
  <c r="KA384" i="1"/>
  <c r="KB384" i="1"/>
  <c r="KC384" i="1"/>
  <c r="KD384" i="1"/>
  <c r="LM384" i="1"/>
  <c r="KE384" i="1"/>
  <c r="KF384" i="1"/>
  <c r="KG384" i="1"/>
  <c r="KH384" i="1"/>
  <c r="KI384" i="1"/>
  <c r="KJ384" i="1"/>
  <c r="KK384" i="1"/>
  <c r="KL384" i="1"/>
  <c r="LN384" i="1"/>
  <c r="KM384" i="1"/>
  <c r="KN384" i="1"/>
  <c r="KO384" i="1"/>
  <c r="KP384" i="1"/>
  <c r="KQ384" i="1"/>
  <c r="KR384" i="1"/>
  <c r="KS384" i="1"/>
  <c r="KT384" i="1"/>
  <c r="LO384" i="1"/>
  <c r="KU384" i="1"/>
  <c r="KV384" i="1"/>
  <c r="KW384" i="1"/>
  <c r="KX384" i="1"/>
  <c r="KY384" i="1"/>
  <c r="KZ384" i="1"/>
  <c r="LA384" i="1"/>
  <c r="LB384" i="1"/>
  <c r="LP384" i="1"/>
  <c r="LC384" i="1"/>
  <c r="LD384" i="1"/>
  <c r="LE384" i="1"/>
  <c r="LF384" i="1"/>
  <c r="LG384" i="1"/>
  <c r="LH384" i="1"/>
  <c r="LI384" i="1"/>
  <c r="LJ384" i="1"/>
  <c r="LQ384" i="1"/>
  <c r="LR384" i="1"/>
  <c r="JG383" i="1"/>
  <c r="JH383" i="1"/>
  <c r="JI383" i="1"/>
  <c r="JJ383" i="1"/>
  <c r="JK383" i="1"/>
  <c r="JL383" i="1"/>
  <c r="JM383" i="1"/>
  <c r="JN383" i="1"/>
  <c r="LK383" i="1"/>
  <c r="JO383" i="1"/>
  <c r="JP383" i="1"/>
  <c r="JQ383" i="1"/>
  <c r="JR383" i="1"/>
  <c r="JS383" i="1"/>
  <c r="JT383" i="1"/>
  <c r="JU383" i="1"/>
  <c r="JV383" i="1"/>
  <c r="LL383" i="1"/>
  <c r="JW383" i="1"/>
  <c r="JX383" i="1"/>
  <c r="JY383" i="1"/>
  <c r="JZ383" i="1"/>
  <c r="KA383" i="1"/>
  <c r="KB383" i="1"/>
  <c r="KC383" i="1"/>
  <c r="KD383" i="1"/>
  <c r="LM383" i="1"/>
  <c r="KE383" i="1"/>
  <c r="KF383" i="1"/>
  <c r="KG383" i="1"/>
  <c r="KH383" i="1"/>
  <c r="KI383" i="1"/>
  <c r="KJ383" i="1"/>
  <c r="KK383" i="1"/>
  <c r="KL383" i="1"/>
  <c r="LN383" i="1"/>
  <c r="KM383" i="1"/>
  <c r="KN383" i="1"/>
  <c r="KO383" i="1"/>
  <c r="KP383" i="1"/>
  <c r="KQ383" i="1"/>
  <c r="KR383" i="1"/>
  <c r="KS383" i="1"/>
  <c r="KT383" i="1"/>
  <c r="LO383" i="1"/>
  <c r="KU383" i="1"/>
  <c r="KV383" i="1"/>
  <c r="KW383" i="1"/>
  <c r="KX383" i="1"/>
  <c r="KY383" i="1"/>
  <c r="KZ383" i="1"/>
  <c r="LA383" i="1"/>
  <c r="LB383" i="1"/>
  <c r="LP383" i="1"/>
  <c r="LC383" i="1"/>
  <c r="LD383" i="1"/>
  <c r="LE383" i="1"/>
  <c r="LF383" i="1"/>
  <c r="LG383" i="1"/>
  <c r="LH383" i="1"/>
  <c r="LI383" i="1"/>
  <c r="LJ383" i="1"/>
  <c r="LQ383" i="1"/>
  <c r="LR383" i="1"/>
  <c r="JG382" i="1"/>
  <c r="JH382" i="1"/>
  <c r="JI382" i="1"/>
  <c r="JJ382" i="1"/>
  <c r="JK382" i="1"/>
  <c r="JL382" i="1"/>
  <c r="JM382" i="1"/>
  <c r="JN382" i="1"/>
  <c r="LK382" i="1"/>
  <c r="JO382" i="1"/>
  <c r="JP382" i="1"/>
  <c r="JQ382" i="1"/>
  <c r="JR382" i="1"/>
  <c r="JS382" i="1"/>
  <c r="JT382" i="1"/>
  <c r="JU382" i="1"/>
  <c r="JV382" i="1"/>
  <c r="LL382" i="1"/>
  <c r="JW382" i="1"/>
  <c r="JX382" i="1"/>
  <c r="JY382" i="1"/>
  <c r="JZ382" i="1"/>
  <c r="KA382" i="1"/>
  <c r="KB382" i="1"/>
  <c r="KC382" i="1"/>
  <c r="KD382" i="1"/>
  <c r="LM382" i="1"/>
  <c r="KE382" i="1"/>
  <c r="KF382" i="1"/>
  <c r="KG382" i="1"/>
  <c r="KH382" i="1"/>
  <c r="KI382" i="1"/>
  <c r="KJ382" i="1"/>
  <c r="KK382" i="1"/>
  <c r="KL382" i="1"/>
  <c r="LN382" i="1"/>
  <c r="KM382" i="1"/>
  <c r="KN382" i="1"/>
  <c r="KO382" i="1"/>
  <c r="KP382" i="1"/>
  <c r="KQ382" i="1"/>
  <c r="KR382" i="1"/>
  <c r="KS382" i="1"/>
  <c r="KT382" i="1"/>
  <c r="LO382" i="1"/>
  <c r="KU382" i="1"/>
  <c r="KV382" i="1"/>
  <c r="KW382" i="1"/>
  <c r="KX382" i="1"/>
  <c r="KY382" i="1"/>
  <c r="KZ382" i="1"/>
  <c r="LA382" i="1"/>
  <c r="LB382" i="1"/>
  <c r="LP382" i="1"/>
  <c r="LC382" i="1"/>
  <c r="LD382" i="1"/>
  <c r="LE382" i="1"/>
  <c r="LF382" i="1"/>
  <c r="LG382" i="1"/>
  <c r="LH382" i="1"/>
  <c r="LI382" i="1"/>
  <c r="LJ382" i="1"/>
  <c r="LQ382" i="1"/>
  <c r="LR382" i="1"/>
  <c r="JG381" i="1"/>
  <c r="JH381" i="1"/>
  <c r="JI381" i="1"/>
  <c r="JJ381" i="1"/>
  <c r="JK381" i="1"/>
  <c r="JL381" i="1"/>
  <c r="JM381" i="1"/>
  <c r="JN381" i="1"/>
  <c r="LK381" i="1"/>
  <c r="JO381" i="1"/>
  <c r="JP381" i="1"/>
  <c r="JQ381" i="1"/>
  <c r="JR381" i="1"/>
  <c r="JS381" i="1"/>
  <c r="JT381" i="1"/>
  <c r="JU381" i="1"/>
  <c r="JV381" i="1"/>
  <c r="LL381" i="1"/>
  <c r="JW381" i="1"/>
  <c r="JX381" i="1"/>
  <c r="JY381" i="1"/>
  <c r="JZ381" i="1"/>
  <c r="KA381" i="1"/>
  <c r="KB381" i="1"/>
  <c r="KC381" i="1"/>
  <c r="KD381" i="1"/>
  <c r="LM381" i="1"/>
  <c r="KE381" i="1"/>
  <c r="KF381" i="1"/>
  <c r="KG381" i="1"/>
  <c r="KH381" i="1"/>
  <c r="KI381" i="1"/>
  <c r="KJ381" i="1"/>
  <c r="KK381" i="1"/>
  <c r="KL381" i="1"/>
  <c r="LN381" i="1"/>
  <c r="KM381" i="1"/>
  <c r="KN381" i="1"/>
  <c r="KO381" i="1"/>
  <c r="KP381" i="1"/>
  <c r="KQ381" i="1"/>
  <c r="KR381" i="1"/>
  <c r="KS381" i="1"/>
  <c r="KT381" i="1"/>
  <c r="LO381" i="1"/>
  <c r="KU381" i="1"/>
  <c r="KV381" i="1"/>
  <c r="KW381" i="1"/>
  <c r="KX381" i="1"/>
  <c r="KY381" i="1"/>
  <c r="KZ381" i="1"/>
  <c r="LA381" i="1"/>
  <c r="LB381" i="1"/>
  <c r="LP381" i="1"/>
  <c r="LC381" i="1"/>
  <c r="LD381" i="1"/>
  <c r="LE381" i="1"/>
  <c r="LF381" i="1"/>
  <c r="LG381" i="1"/>
  <c r="LH381" i="1"/>
  <c r="LI381" i="1"/>
  <c r="LJ381" i="1"/>
  <c r="LQ381" i="1"/>
  <c r="LR381" i="1"/>
  <c r="JG380" i="1"/>
  <c r="JH380" i="1"/>
  <c r="JI380" i="1"/>
  <c r="JJ380" i="1"/>
  <c r="JK380" i="1"/>
  <c r="JL380" i="1"/>
  <c r="JM380" i="1"/>
  <c r="JN380" i="1"/>
  <c r="LK380" i="1"/>
  <c r="JO380" i="1"/>
  <c r="JP380" i="1"/>
  <c r="JQ380" i="1"/>
  <c r="JR380" i="1"/>
  <c r="JS380" i="1"/>
  <c r="JT380" i="1"/>
  <c r="JU380" i="1"/>
  <c r="JV380" i="1"/>
  <c r="LL380" i="1"/>
  <c r="JW380" i="1"/>
  <c r="JX380" i="1"/>
  <c r="JY380" i="1"/>
  <c r="JZ380" i="1"/>
  <c r="KA380" i="1"/>
  <c r="KB380" i="1"/>
  <c r="KC380" i="1"/>
  <c r="KD380" i="1"/>
  <c r="LM380" i="1"/>
  <c r="KE380" i="1"/>
  <c r="KF380" i="1"/>
  <c r="KG380" i="1"/>
  <c r="KH380" i="1"/>
  <c r="KI380" i="1"/>
  <c r="KJ380" i="1"/>
  <c r="KK380" i="1"/>
  <c r="KL380" i="1"/>
  <c r="LN380" i="1"/>
  <c r="KM380" i="1"/>
  <c r="KN380" i="1"/>
  <c r="KO380" i="1"/>
  <c r="KP380" i="1"/>
  <c r="KQ380" i="1"/>
  <c r="KR380" i="1"/>
  <c r="KS380" i="1"/>
  <c r="KT380" i="1"/>
  <c r="LO380" i="1"/>
  <c r="KU380" i="1"/>
  <c r="KV380" i="1"/>
  <c r="KW380" i="1"/>
  <c r="KX380" i="1"/>
  <c r="KY380" i="1"/>
  <c r="KZ380" i="1"/>
  <c r="LA380" i="1"/>
  <c r="LB380" i="1"/>
  <c r="LP380" i="1"/>
  <c r="LC380" i="1"/>
  <c r="LD380" i="1"/>
  <c r="LE380" i="1"/>
  <c r="LF380" i="1"/>
  <c r="LG380" i="1"/>
  <c r="LH380" i="1"/>
  <c r="LI380" i="1"/>
  <c r="LJ380" i="1"/>
  <c r="LQ380" i="1"/>
  <c r="LR380" i="1"/>
  <c r="JG379" i="1"/>
  <c r="JH379" i="1"/>
  <c r="JI379" i="1"/>
  <c r="JJ379" i="1"/>
  <c r="JK379" i="1"/>
  <c r="JL379" i="1"/>
  <c r="JM379" i="1"/>
  <c r="JN379" i="1"/>
  <c r="LK379" i="1"/>
  <c r="JO379" i="1"/>
  <c r="JP379" i="1"/>
  <c r="JQ379" i="1"/>
  <c r="JR379" i="1"/>
  <c r="JS379" i="1"/>
  <c r="JT379" i="1"/>
  <c r="JU379" i="1"/>
  <c r="JV379" i="1"/>
  <c r="LL379" i="1"/>
  <c r="JW379" i="1"/>
  <c r="JX379" i="1"/>
  <c r="JY379" i="1"/>
  <c r="JZ379" i="1"/>
  <c r="KA379" i="1"/>
  <c r="KB379" i="1"/>
  <c r="KC379" i="1"/>
  <c r="KD379" i="1"/>
  <c r="LM379" i="1"/>
  <c r="KE379" i="1"/>
  <c r="KF379" i="1"/>
  <c r="KG379" i="1"/>
  <c r="KH379" i="1"/>
  <c r="KI379" i="1"/>
  <c r="KJ379" i="1"/>
  <c r="KK379" i="1"/>
  <c r="KL379" i="1"/>
  <c r="LN379" i="1"/>
  <c r="KM379" i="1"/>
  <c r="KN379" i="1"/>
  <c r="KO379" i="1"/>
  <c r="KP379" i="1"/>
  <c r="KQ379" i="1"/>
  <c r="KR379" i="1"/>
  <c r="KS379" i="1"/>
  <c r="KT379" i="1"/>
  <c r="LO379" i="1"/>
  <c r="KU379" i="1"/>
  <c r="KV379" i="1"/>
  <c r="KW379" i="1"/>
  <c r="KX379" i="1"/>
  <c r="KY379" i="1"/>
  <c r="KZ379" i="1"/>
  <c r="LA379" i="1"/>
  <c r="LB379" i="1"/>
  <c r="LP379" i="1"/>
  <c r="LC379" i="1"/>
  <c r="LD379" i="1"/>
  <c r="LE379" i="1"/>
  <c r="LF379" i="1"/>
  <c r="LG379" i="1"/>
  <c r="LH379" i="1"/>
  <c r="LI379" i="1"/>
  <c r="LJ379" i="1"/>
  <c r="LQ379" i="1"/>
  <c r="LR379" i="1"/>
  <c r="JG378" i="1"/>
  <c r="JH378" i="1"/>
  <c r="JI378" i="1"/>
  <c r="JJ378" i="1"/>
  <c r="JK378" i="1"/>
  <c r="JL378" i="1"/>
  <c r="JM378" i="1"/>
  <c r="JN378" i="1"/>
  <c r="LK378" i="1"/>
  <c r="JO378" i="1"/>
  <c r="JP378" i="1"/>
  <c r="JQ378" i="1"/>
  <c r="JR378" i="1"/>
  <c r="JS378" i="1"/>
  <c r="JT378" i="1"/>
  <c r="JU378" i="1"/>
  <c r="JV378" i="1"/>
  <c r="LL378" i="1"/>
  <c r="JW378" i="1"/>
  <c r="JX378" i="1"/>
  <c r="JY378" i="1"/>
  <c r="JZ378" i="1"/>
  <c r="KA378" i="1"/>
  <c r="KB378" i="1"/>
  <c r="KC378" i="1"/>
  <c r="KD378" i="1"/>
  <c r="LM378" i="1"/>
  <c r="KE378" i="1"/>
  <c r="KF378" i="1"/>
  <c r="KG378" i="1"/>
  <c r="KH378" i="1"/>
  <c r="KI378" i="1"/>
  <c r="KJ378" i="1"/>
  <c r="KK378" i="1"/>
  <c r="KL378" i="1"/>
  <c r="LN378" i="1"/>
  <c r="KM378" i="1"/>
  <c r="KN378" i="1"/>
  <c r="KO378" i="1"/>
  <c r="KP378" i="1"/>
  <c r="KQ378" i="1"/>
  <c r="KR378" i="1"/>
  <c r="KS378" i="1"/>
  <c r="KT378" i="1"/>
  <c r="LO378" i="1"/>
  <c r="KU378" i="1"/>
  <c r="KV378" i="1"/>
  <c r="KW378" i="1"/>
  <c r="KX378" i="1"/>
  <c r="KY378" i="1"/>
  <c r="KZ378" i="1"/>
  <c r="LA378" i="1"/>
  <c r="LB378" i="1"/>
  <c r="LP378" i="1"/>
  <c r="LC378" i="1"/>
  <c r="LD378" i="1"/>
  <c r="LE378" i="1"/>
  <c r="LF378" i="1"/>
  <c r="LG378" i="1"/>
  <c r="LH378" i="1"/>
  <c r="LI378" i="1"/>
  <c r="LJ378" i="1"/>
  <c r="LQ378" i="1"/>
  <c r="LR378" i="1"/>
  <c r="JG377" i="1"/>
  <c r="JH377" i="1"/>
  <c r="JI377" i="1"/>
  <c r="JJ377" i="1"/>
  <c r="JK377" i="1"/>
  <c r="JL377" i="1"/>
  <c r="JM377" i="1"/>
  <c r="JN377" i="1"/>
  <c r="LK377" i="1"/>
  <c r="JO377" i="1"/>
  <c r="JP377" i="1"/>
  <c r="JQ377" i="1"/>
  <c r="JR377" i="1"/>
  <c r="JS377" i="1"/>
  <c r="JT377" i="1"/>
  <c r="JU377" i="1"/>
  <c r="JV377" i="1"/>
  <c r="LL377" i="1"/>
  <c r="JW377" i="1"/>
  <c r="JX377" i="1"/>
  <c r="JY377" i="1"/>
  <c r="JZ377" i="1"/>
  <c r="KA377" i="1"/>
  <c r="KB377" i="1"/>
  <c r="KC377" i="1"/>
  <c r="KD377" i="1"/>
  <c r="LM377" i="1"/>
  <c r="KE377" i="1"/>
  <c r="KF377" i="1"/>
  <c r="KG377" i="1"/>
  <c r="KH377" i="1"/>
  <c r="KI377" i="1"/>
  <c r="KJ377" i="1"/>
  <c r="KK377" i="1"/>
  <c r="KL377" i="1"/>
  <c r="LN377" i="1"/>
  <c r="KM377" i="1"/>
  <c r="KN377" i="1"/>
  <c r="KO377" i="1"/>
  <c r="KP377" i="1"/>
  <c r="KQ377" i="1"/>
  <c r="KR377" i="1"/>
  <c r="KS377" i="1"/>
  <c r="KT377" i="1"/>
  <c r="LO377" i="1"/>
  <c r="KU377" i="1"/>
  <c r="KV377" i="1"/>
  <c r="KW377" i="1"/>
  <c r="KX377" i="1"/>
  <c r="KY377" i="1"/>
  <c r="KZ377" i="1"/>
  <c r="LA377" i="1"/>
  <c r="LB377" i="1"/>
  <c r="LP377" i="1"/>
  <c r="LC377" i="1"/>
  <c r="LD377" i="1"/>
  <c r="LE377" i="1"/>
  <c r="LF377" i="1"/>
  <c r="LG377" i="1"/>
  <c r="LH377" i="1"/>
  <c r="LI377" i="1"/>
  <c r="LJ377" i="1"/>
  <c r="LQ377" i="1"/>
  <c r="LR377" i="1"/>
  <c r="JG376" i="1"/>
  <c r="JH376" i="1"/>
  <c r="JI376" i="1"/>
  <c r="JJ376" i="1"/>
  <c r="JK376" i="1"/>
  <c r="JL376" i="1"/>
  <c r="JM376" i="1"/>
  <c r="JN376" i="1"/>
  <c r="LK376" i="1"/>
  <c r="JO376" i="1"/>
  <c r="JP376" i="1"/>
  <c r="JQ376" i="1"/>
  <c r="JR376" i="1"/>
  <c r="JS376" i="1"/>
  <c r="JT376" i="1"/>
  <c r="JU376" i="1"/>
  <c r="JV376" i="1"/>
  <c r="LL376" i="1"/>
  <c r="JW376" i="1"/>
  <c r="JX376" i="1"/>
  <c r="JY376" i="1"/>
  <c r="JZ376" i="1"/>
  <c r="KA376" i="1"/>
  <c r="KB376" i="1"/>
  <c r="KC376" i="1"/>
  <c r="KD376" i="1"/>
  <c r="LM376" i="1"/>
  <c r="KE376" i="1"/>
  <c r="KF376" i="1"/>
  <c r="KG376" i="1"/>
  <c r="KH376" i="1"/>
  <c r="KI376" i="1"/>
  <c r="KJ376" i="1"/>
  <c r="KK376" i="1"/>
  <c r="KL376" i="1"/>
  <c r="LN376" i="1"/>
  <c r="KM376" i="1"/>
  <c r="KN376" i="1"/>
  <c r="KO376" i="1"/>
  <c r="KP376" i="1"/>
  <c r="KQ376" i="1"/>
  <c r="KR376" i="1"/>
  <c r="KS376" i="1"/>
  <c r="KT376" i="1"/>
  <c r="LO376" i="1"/>
  <c r="KU376" i="1"/>
  <c r="KV376" i="1"/>
  <c r="KW376" i="1"/>
  <c r="KX376" i="1"/>
  <c r="KY376" i="1"/>
  <c r="KZ376" i="1"/>
  <c r="LA376" i="1"/>
  <c r="LB376" i="1"/>
  <c r="LP376" i="1"/>
  <c r="LC376" i="1"/>
  <c r="LD376" i="1"/>
  <c r="LE376" i="1"/>
  <c r="LF376" i="1"/>
  <c r="LG376" i="1"/>
  <c r="LH376" i="1"/>
  <c r="LI376" i="1"/>
  <c r="LJ376" i="1"/>
  <c r="LQ376" i="1"/>
  <c r="LR376" i="1"/>
  <c r="JG375" i="1"/>
  <c r="JH375" i="1"/>
  <c r="JI375" i="1"/>
  <c r="JJ375" i="1"/>
  <c r="JK375" i="1"/>
  <c r="JL375" i="1"/>
  <c r="JM375" i="1"/>
  <c r="JN375" i="1"/>
  <c r="LK375" i="1"/>
  <c r="JO375" i="1"/>
  <c r="JP375" i="1"/>
  <c r="JQ375" i="1"/>
  <c r="JR375" i="1"/>
  <c r="JS375" i="1"/>
  <c r="JT375" i="1"/>
  <c r="JU375" i="1"/>
  <c r="JV375" i="1"/>
  <c r="LL375" i="1"/>
  <c r="JW375" i="1"/>
  <c r="JX375" i="1"/>
  <c r="JY375" i="1"/>
  <c r="JZ375" i="1"/>
  <c r="KA375" i="1"/>
  <c r="KB375" i="1"/>
  <c r="KC375" i="1"/>
  <c r="KD375" i="1"/>
  <c r="LM375" i="1"/>
  <c r="KE375" i="1"/>
  <c r="KF375" i="1"/>
  <c r="KG375" i="1"/>
  <c r="KH375" i="1"/>
  <c r="KI375" i="1"/>
  <c r="KJ375" i="1"/>
  <c r="KK375" i="1"/>
  <c r="KL375" i="1"/>
  <c r="LN375" i="1"/>
  <c r="KM375" i="1"/>
  <c r="KN375" i="1"/>
  <c r="KO375" i="1"/>
  <c r="KP375" i="1"/>
  <c r="KQ375" i="1"/>
  <c r="KR375" i="1"/>
  <c r="KS375" i="1"/>
  <c r="KT375" i="1"/>
  <c r="LO375" i="1"/>
  <c r="KU375" i="1"/>
  <c r="KV375" i="1"/>
  <c r="KW375" i="1"/>
  <c r="KX375" i="1"/>
  <c r="KY375" i="1"/>
  <c r="KZ375" i="1"/>
  <c r="LA375" i="1"/>
  <c r="LB375" i="1"/>
  <c r="LP375" i="1"/>
  <c r="LC375" i="1"/>
  <c r="LD375" i="1"/>
  <c r="LE375" i="1"/>
  <c r="LF375" i="1"/>
  <c r="LG375" i="1"/>
  <c r="LH375" i="1"/>
  <c r="LI375" i="1"/>
  <c r="LJ375" i="1"/>
  <c r="LQ375" i="1"/>
  <c r="LR375" i="1"/>
  <c r="JG374" i="1"/>
  <c r="JH374" i="1"/>
  <c r="JI374" i="1"/>
  <c r="JJ374" i="1"/>
  <c r="JK374" i="1"/>
  <c r="JL374" i="1"/>
  <c r="JM374" i="1"/>
  <c r="JN374" i="1"/>
  <c r="LK374" i="1"/>
  <c r="JO374" i="1"/>
  <c r="JP374" i="1"/>
  <c r="JQ374" i="1"/>
  <c r="JR374" i="1"/>
  <c r="JS374" i="1"/>
  <c r="JT374" i="1"/>
  <c r="JU374" i="1"/>
  <c r="JV374" i="1"/>
  <c r="LL374" i="1"/>
  <c r="JW374" i="1"/>
  <c r="JX374" i="1"/>
  <c r="JY374" i="1"/>
  <c r="JZ374" i="1"/>
  <c r="KA374" i="1"/>
  <c r="KB374" i="1"/>
  <c r="KC374" i="1"/>
  <c r="KD374" i="1"/>
  <c r="LM374" i="1"/>
  <c r="KE374" i="1"/>
  <c r="KF374" i="1"/>
  <c r="KG374" i="1"/>
  <c r="KH374" i="1"/>
  <c r="KI374" i="1"/>
  <c r="KJ374" i="1"/>
  <c r="KK374" i="1"/>
  <c r="KL374" i="1"/>
  <c r="LN374" i="1"/>
  <c r="KM374" i="1"/>
  <c r="KN374" i="1"/>
  <c r="KO374" i="1"/>
  <c r="KP374" i="1"/>
  <c r="KQ374" i="1"/>
  <c r="KR374" i="1"/>
  <c r="KS374" i="1"/>
  <c r="KT374" i="1"/>
  <c r="LO374" i="1"/>
  <c r="KU374" i="1"/>
  <c r="KV374" i="1"/>
  <c r="KW374" i="1"/>
  <c r="KX374" i="1"/>
  <c r="KY374" i="1"/>
  <c r="KZ374" i="1"/>
  <c r="LA374" i="1"/>
  <c r="LB374" i="1"/>
  <c r="LP374" i="1"/>
  <c r="LC374" i="1"/>
  <c r="LD374" i="1"/>
  <c r="LE374" i="1"/>
  <c r="LF374" i="1"/>
  <c r="LG374" i="1"/>
  <c r="LH374" i="1"/>
  <c r="LI374" i="1"/>
  <c r="LJ374" i="1"/>
  <c r="LQ374" i="1"/>
  <c r="LR374" i="1"/>
  <c r="JG373" i="1"/>
  <c r="JH373" i="1"/>
  <c r="JI373" i="1"/>
  <c r="JJ373" i="1"/>
  <c r="JK373" i="1"/>
  <c r="JL373" i="1"/>
  <c r="JM373" i="1"/>
  <c r="JN373" i="1"/>
  <c r="LK373" i="1"/>
  <c r="JO373" i="1"/>
  <c r="JP373" i="1"/>
  <c r="JQ373" i="1"/>
  <c r="JR373" i="1"/>
  <c r="JS373" i="1"/>
  <c r="JT373" i="1"/>
  <c r="JU373" i="1"/>
  <c r="JV373" i="1"/>
  <c r="LL373" i="1"/>
  <c r="JW373" i="1"/>
  <c r="JX373" i="1"/>
  <c r="JY373" i="1"/>
  <c r="JZ373" i="1"/>
  <c r="KA373" i="1"/>
  <c r="KB373" i="1"/>
  <c r="KC373" i="1"/>
  <c r="KD373" i="1"/>
  <c r="LM373" i="1"/>
  <c r="KE373" i="1"/>
  <c r="KF373" i="1"/>
  <c r="KG373" i="1"/>
  <c r="KH373" i="1"/>
  <c r="KI373" i="1"/>
  <c r="KJ373" i="1"/>
  <c r="KK373" i="1"/>
  <c r="KL373" i="1"/>
  <c r="LN373" i="1"/>
  <c r="KM373" i="1"/>
  <c r="KN373" i="1"/>
  <c r="KO373" i="1"/>
  <c r="KP373" i="1"/>
  <c r="KQ373" i="1"/>
  <c r="KR373" i="1"/>
  <c r="KS373" i="1"/>
  <c r="KT373" i="1"/>
  <c r="LO373" i="1"/>
  <c r="KU373" i="1"/>
  <c r="KV373" i="1"/>
  <c r="KW373" i="1"/>
  <c r="KX373" i="1"/>
  <c r="KY373" i="1"/>
  <c r="KZ373" i="1"/>
  <c r="LA373" i="1"/>
  <c r="LB373" i="1"/>
  <c r="LP373" i="1"/>
  <c r="LC373" i="1"/>
  <c r="LD373" i="1"/>
  <c r="LE373" i="1"/>
  <c r="LF373" i="1"/>
  <c r="LG373" i="1"/>
  <c r="LH373" i="1"/>
  <c r="LI373" i="1"/>
  <c r="LJ373" i="1"/>
  <c r="LQ373" i="1"/>
  <c r="LR373" i="1"/>
  <c r="JG372" i="1"/>
  <c r="JH372" i="1"/>
  <c r="JI372" i="1"/>
  <c r="JJ372" i="1"/>
  <c r="JK372" i="1"/>
  <c r="JL372" i="1"/>
  <c r="JM372" i="1"/>
  <c r="JN372" i="1"/>
  <c r="LK372" i="1"/>
  <c r="JO372" i="1"/>
  <c r="JP372" i="1"/>
  <c r="JQ372" i="1"/>
  <c r="JR372" i="1"/>
  <c r="JS372" i="1"/>
  <c r="JT372" i="1"/>
  <c r="JU372" i="1"/>
  <c r="JV372" i="1"/>
  <c r="LL372" i="1"/>
  <c r="JW372" i="1"/>
  <c r="JX372" i="1"/>
  <c r="JY372" i="1"/>
  <c r="JZ372" i="1"/>
  <c r="KA372" i="1"/>
  <c r="KB372" i="1"/>
  <c r="KC372" i="1"/>
  <c r="KD372" i="1"/>
  <c r="LM372" i="1"/>
  <c r="KE372" i="1"/>
  <c r="KF372" i="1"/>
  <c r="KG372" i="1"/>
  <c r="KH372" i="1"/>
  <c r="KI372" i="1"/>
  <c r="KJ372" i="1"/>
  <c r="KK372" i="1"/>
  <c r="KL372" i="1"/>
  <c r="LN372" i="1"/>
  <c r="KM372" i="1"/>
  <c r="KN372" i="1"/>
  <c r="KO372" i="1"/>
  <c r="KP372" i="1"/>
  <c r="KQ372" i="1"/>
  <c r="KR372" i="1"/>
  <c r="KS372" i="1"/>
  <c r="KT372" i="1"/>
  <c r="LO372" i="1"/>
  <c r="KU372" i="1"/>
  <c r="KV372" i="1"/>
  <c r="KW372" i="1"/>
  <c r="KX372" i="1"/>
  <c r="KY372" i="1"/>
  <c r="KZ372" i="1"/>
  <c r="LA372" i="1"/>
  <c r="LB372" i="1"/>
  <c r="LP372" i="1"/>
  <c r="LC372" i="1"/>
  <c r="LD372" i="1"/>
  <c r="LE372" i="1"/>
  <c r="LF372" i="1"/>
  <c r="LG372" i="1"/>
  <c r="LH372" i="1"/>
  <c r="LI372" i="1"/>
  <c r="LJ372" i="1"/>
  <c r="LQ372" i="1"/>
  <c r="LR372" i="1"/>
  <c r="JG371" i="1"/>
  <c r="JH371" i="1"/>
  <c r="JI371" i="1"/>
  <c r="JJ371" i="1"/>
  <c r="JK371" i="1"/>
  <c r="JL371" i="1"/>
  <c r="JM371" i="1"/>
  <c r="JN371" i="1"/>
  <c r="LK371" i="1"/>
  <c r="JO371" i="1"/>
  <c r="JP371" i="1"/>
  <c r="JQ371" i="1"/>
  <c r="JR371" i="1"/>
  <c r="JS371" i="1"/>
  <c r="JT371" i="1"/>
  <c r="JU371" i="1"/>
  <c r="JV371" i="1"/>
  <c r="LL371" i="1"/>
  <c r="JW371" i="1"/>
  <c r="JX371" i="1"/>
  <c r="JY371" i="1"/>
  <c r="JZ371" i="1"/>
  <c r="KA371" i="1"/>
  <c r="KB371" i="1"/>
  <c r="KC371" i="1"/>
  <c r="KD371" i="1"/>
  <c r="LM371" i="1"/>
  <c r="KE371" i="1"/>
  <c r="KF371" i="1"/>
  <c r="KG371" i="1"/>
  <c r="KH371" i="1"/>
  <c r="KI371" i="1"/>
  <c r="KJ371" i="1"/>
  <c r="KK371" i="1"/>
  <c r="KL371" i="1"/>
  <c r="LN371" i="1"/>
  <c r="KM371" i="1"/>
  <c r="KN371" i="1"/>
  <c r="KO371" i="1"/>
  <c r="KP371" i="1"/>
  <c r="KQ371" i="1"/>
  <c r="KR371" i="1"/>
  <c r="KS371" i="1"/>
  <c r="KT371" i="1"/>
  <c r="LO371" i="1"/>
  <c r="KU371" i="1"/>
  <c r="KV371" i="1"/>
  <c r="KW371" i="1"/>
  <c r="KX371" i="1"/>
  <c r="KY371" i="1"/>
  <c r="KZ371" i="1"/>
  <c r="LA371" i="1"/>
  <c r="LB371" i="1"/>
  <c r="LP371" i="1"/>
  <c r="LC371" i="1"/>
  <c r="LD371" i="1"/>
  <c r="LE371" i="1"/>
  <c r="LF371" i="1"/>
  <c r="LG371" i="1"/>
  <c r="LH371" i="1"/>
  <c r="LI371" i="1"/>
  <c r="LJ371" i="1"/>
  <c r="LQ371" i="1"/>
  <c r="LR371" i="1"/>
  <c r="JG370" i="1"/>
  <c r="JH370" i="1"/>
  <c r="JI370" i="1"/>
  <c r="JJ370" i="1"/>
  <c r="JK370" i="1"/>
  <c r="JL370" i="1"/>
  <c r="JM370" i="1"/>
  <c r="JN370" i="1"/>
  <c r="LK370" i="1"/>
  <c r="JO370" i="1"/>
  <c r="JP370" i="1"/>
  <c r="JQ370" i="1"/>
  <c r="JR370" i="1"/>
  <c r="JS370" i="1"/>
  <c r="JT370" i="1"/>
  <c r="JU370" i="1"/>
  <c r="JV370" i="1"/>
  <c r="LL370" i="1"/>
  <c r="JW370" i="1"/>
  <c r="JX370" i="1"/>
  <c r="JY370" i="1"/>
  <c r="JZ370" i="1"/>
  <c r="KA370" i="1"/>
  <c r="KB370" i="1"/>
  <c r="KC370" i="1"/>
  <c r="KD370" i="1"/>
  <c r="LM370" i="1"/>
  <c r="KE370" i="1"/>
  <c r="KF370" i="1"/>
  <c r="KG370" i="1"/>
  <c r="KH370" i="1"/>
  <c r="KI370" i="1"/>
  <c r="KJ370" i="1"/>
  <c r="KK370" i="1"/>
  <c r="KL370" i="1"/>
  <c r="LN370" i="1"/>
  <c r="KM370" i="1"/>
  <c r="KN370" i="1"/>
  <c r="KO370" i="1"/>
  <c r="KP370" i="1"/>
  <c r="KQ370" i="1"/>
  <c r="KR370" i="1"/>
  <c r="KS370" i="1"/>
  <c r="KT370" i="1"/>
  <c r="LO370" i="1"/>
  <c r="KU370" i="1"/>
  <c r="KV370" i="1"/>
  <c r="KW370" i="1"/>
  <c r="KX370" i="1"/>
  <c r="KY370" i="1"/>
  <c r="KZ370" i="1"/>
  <c r="LA370" i="1"/>
  <c r="LB370" i="1"/>
  <c r="LP370" i="1"/>
  <c r="LC370" i="1"/>
  <c r="LD370" i="1"/>
  <c r="LE370" i="1"/>
  <c r="LF370" i="1"/>
  <c r="LG370" i="1"/>
  <c r="LH370" i="1"/>
  <c r="LI370" i="1"/>
  <c r="LJ370" i="1"/>
  <c r="LQ370" i="1"/>
  <c r="LR370" i="1"/>
  <c r="JG369" i="1"/>
  <c r="JH369" i="1"/>
  <c r="JI369" i="1"/>
  <c r="JJ369" i="1"/>
  <c r="JK369" i="1"/>
  <c r="JL369" i="1"/>
  <c r="JM369" i="1"/>
  <c r="JN369" i="1"/>
  <c r="LK369" i="1"/>
  <c r="JO369" i="1"/>
  <c r="JP369" i="1"/>
  <c r="JQ369" i="1"/>
  <c r="JR369" i="1"/>
  <c r="JS369" i="1"/>
  <c r="JT369" i="1"/>
  <c r="JU369" i="1"/>
  <c r="JV369" i="1"/>
  <c r="LL369" i="1"/>
  <c r="JW369" i="1"/>
  <c r="JX369" i="1"/>
  <c r="JY369" i="1"/>
  <c r="JZ369" i="1"/>
  <c r="KA369" i="1"/>
  <c r="KB369" i="1"/>
  <c r="KC369" i="1"/>
  <c r="KD369" i="1"/>
  <c r="LM369" i="1"/>
  <c r="KE369" i="1"/>
  <c r="KF369" i="1"/>
  <c r="KG369" i="1"/>
  <c r="KH369" i="1"/>
  <c r="KI369" i="1"/>
  <c r="KJ369" i="1"/>
  <c r="KK369" i="1"/>
  <c r="KL369" i="1"/>
  <c r="LN369" i="1"/>
  <c r="KM369" i="1"/>
  <c r="KN369" i="1"/>
  <c r="KO369" i="1"/>
  <c r="KP369" i="1"/>
  <c r="KQ369" i="1"/>
  <c r="KR369" i="1"/>
  <c r="KS369" i="1"/>
  <c r="KT369" i="1"/>
  <c r="LO369" i="1"/>
  <c r="KU369" i="1"/>
  <c r="KV369" i="1"/>
  <c r="KW369" i="1"/>
  <c r="KX369" i="1"/>
  <c r="KY369" i="1"/>
  <c r="KZ369" i="1"/>
  <c r="LA369" i="1"/>
  <c r="LB369" i="1"/>
  <c r="LP369" i="1"/>
  <c r="LC369" i="1"/>
  <c r="LD369" i="1"/>
  <c r="LE369" i="1"/>
  <c r="LF369" i="1"/>
  <c r="LG369" i="1"/>
  <c r="LH369" i="1"/>
  <c r="LI369" i="1"/>
  <c r="LJ369" i="1"/>
  <c r="LQ369" i="1"/>
  <c r="LR369" i="1"/>
  <c r="JG368" i="1"/>
  <c r="JH368" i="1"/>
  <c r="JI368" i="1"/>
  <c r="JJ368" i="1"/>
  <c r="JK368" i="1"/>
  <c r="JL368" i="1"/>
  <c r="JM368" i="1"/>
  <c r="JN368" i="1"/>
  <c r="LK368" i="1"/>
  <c r="JO368" i="1"/>
  <c r="JP368" i="1"/>
  <c r="JQ368" i="1"/>
  <c r="JR368" i="1"/>
  <c r="JS368" i="1"/>
  <c r="JT368" i="1"/>
  <c r="JU368" i="1"/>
  <c r="JV368" i="1"/>
  <c r="LL368" i="1"/>
  <c r="JW368" i="1"/>
  <c r="JX368" i="1"/>
  <c r="JY368" i="1"/>
  <c r="JZ368" i="1"/>
  <c r="KA368" i="1"/>
  <c r="KB368" i="1"/>
  <c r="KC368" i="1"/>
  <c r="KD368" i="1"/>
  <c r="LM368" i="1"/>
  <c r="KE368" i="1"/>
  <c r="KF368" i="1"/>
  <c r="KG368" i="1"/>
  <c r="KH368" i="1"/>
  <c r="KI368" i="1"/>
  <c r="KJ368" i="1"/>
  <c r="KK368" i="1"/>
  <c r="KL368" i="1"/>
  <c r="LN368" i="1"/>
  <c r="KM368" i="1"/>
  <c r="KN368" i="1"/>
  <c r="KO368" i="1"/>
  <c r="KP368" i="1"/>
  <c r="KQ368" i="1"/>
  <c r="KR368" i="1"/>
  <c r="KS368" i="1"/>
  <c r="KT368" i="1"/>
  <c r="LO368" i="1"/>
  <c r="KU368" i="1"/>
  <c r="KV368" i="1"/>
  <c r="KW368" i="1"/>
  <c r="KX368" i="1"/>
  <c r="KY368" i="1"/>
  <c r="KZ368" i="1"/>
  <c r="LA368" i="1"/>
  <c r="LB368" i="1"/>
  <c r="LP368" i="1"/>
  <c r="LC368" i="1"/>
  <c r="LD368" i="1"/>
  <c r="LE368" i="1"/>
  <c r="LF368" i="1"/>
  <c r="LG368" i="1"/>
  <c r="LH368" i="1"/>
  <c r="LI368" i="1"/>
  <c r="LJ368" i="1"/>
  <c r="LQ368" i="1"/>
  <c r="LR368" i="1"/>
  <c r="JG367" i="1"/>
  <c r="JH367" i="1"/>
  <c r="JI367" i="1"/>
  <c r="JJ367" i="1"/>
  <c r="JK367" i="1"/>
  <c r="JL367" i="1"/>
  <c r="JM367" i="1"/>
  <c r="JN367" i="1"/>
  <c r="LK367" i="1"/>
  <c r="JO367" i="1"/>
  <c r="JP367" i="1"/>
  <c r="JQ367" i="1"/>
  <c r="JR367" i="1"/>
  <c r="JS367" i="1"/>
  <c r="JT367" i="1"/>
  <c r="JU367" i="1"/>
  <c r="JV367" i="1"/>
  <c r="LL367" i="1"/>
  <c r="JW367" i="1"/>
  <c r="JX367" i="1"/>
  <c r="JY367" i="1"/>
  <c r="JZ367" i="1"/>
  <c r="KA367" i="1"/>
  <c r="KB367" i="1"/>
  <c r="KC367" i="1"/>
  <c r="KD367" i="1"/>
  <c r="LM367" i="1"/>
  <c r="KE367" i="1"/>
  <c r="KF367" i="1"/>
  <c r="KG367" i="1"/>
  <c r="KH367" i="1"/>
  <c r="KI367" i="1"/>
  <c r="KJ367" i="1"/>
  <c r="KK367" i="1"/>
  <c r="KL367" i="1"/>
  <c r="LN367" i="1"/>
  <c r="KM367" i="1"/>
  <c r="KN367" i="1"/>
  <c r="KO367" i="1"/>
  <c r="KP367" i="1"/>
  <c r="KQ367" i="1"/>
  <c r="KR367" i="1"/>
  <c r="KS367" i="1"/>
  <c r="KT367" i="1"/>
  <c r="LO367" i="1"/>
  <c r="KU367" i="1"/>
  <c r="KV367" i="1"/>
  <c r="KW367" i="1"/>
  <c r="KX367" i="1"/>
  <c r="KY367" i="1"/>
  <c r="KZ367" i="1"/>
  <c r="LA367" i="1"/>
  <c r="LB367" i="1"/>
  <c r="LP367" i="1"/>
  <c r="LC367" i="1"/>
  <c r="LD367" i="1"/>
  <c r="LE367" i="1"/>
  <c r="LF367" i="1"/>
  <c r="LG367" i="1"/>
  <c r="LH367" i="1"/>
  <c r="LI367" i="1"/>
  <c r="LJ367" i="1"/>
  <c r="LQ367" i="1"/>
  <c r="LR367" i="1"/>
  <c r="JG366" i="1"/>
  <c r="JH366" i="1"/>
  <c r="JI366" i="1"/>
  <c r="JJ366" i="1"/>
  <c r="JK366" i="1"/>
  <c r="JL366" i="1"/>
  <c r="JM366" i="1"/>
  <c r="JN366" i="1"/>
  <c r="LK366" i="1"/>
  <c r="JO366" i="1"/>
  <c r="JP366" i="1"/>
  <c r="JQ366" i="1"/>
  <c r="JR366" i="1"/>
  <c r="JS366" i="1"/>
  <c r="JT366" i="1"/>
  <c r="JU366" i="1"/>
  <c r="JV366" i="1"/>
  <c r="LL366" i="1"/>
  <c r="JW366" i="1"/>
  <c r="JX366" i="1"/>
  <c r="JY366" i="1"/>
  <c r="JZ366" i="1"/>
  <c r="KA366" i="1"/>
  <c r="KB366" i="1"/>
  <c r="KC366" i="1"/>
  <c r="KD366" i="1"/>
  <c r="LM366" i="1"/>
  <c r="KE366" i="1"/>
  <c r="KF366" i="1"/>
  <c r="KG366" i="1"/>
  <c r="KH366" i="1"/>
  <c r="KI366" i="1"/>
  <c r="KJ366" i="1"/>
  <c r="KK366" i="1"/>
  <c r="KL366" i="1"/>
  <c r="LN366" i="1"/>
  <c r="KM366" i="1"/>
  <c r="KN366" i="1"/>
  <c r="KO366" i="1"/>
  <c r="KP366" i="1"/>
  <c r="KQ366" i="1"/>
  <c r="KR366" i="1"/>
  <c r="KS366" i="1"/>
  <c r="KT366" i="1"/>
  <c r="LO366" i="1"/>
  <c r="KU366" i="1"/>
  <c r="KV366" i="1"/>
  <c r="KW366" i="1"/>
  <c r="KX366" i="1"/>
  <c r="KY366" i="1"/>
  <c r="KZ366" i="1"/>
  <c r="LA366" i="1"/>
  <c r="LB366" i="1"/>
  <c r="LP366" i="1"/>
  <c r="LC366" i="1"/>
  <c r="LD366" i="1"/>
  <c r="LE366" i="1"/>
  <c r="LF366" i="1"/>
  <c r="LG366" i="1"/>
  <c r="LH366" i="1"/>
  <c r="LI366" i="1"/>
  <c r="LJ366" i="1"/>
  <c r="LQ366" i="1"/>
  <c r="LR366" i="1"/>
  <c r="JG365" i="1"/>
  <c r="JH365" i="1"/>
  <c r="JI365" i="1"/>
  <c r="JJ365" i="1"/>
  <c r="JK365" i="1"/>
  <c r="JL365" i="1"/>
  <c r="JM365" i="1"/>
  <c r="JN365" i="1"/>
  <c r="LK365" i="1"/>
  <c r="JO365" i="1"/>
  <c r="JP365" i="1"/>
  <c r="JQ365" i="1"/>
  <c r="JR365" i="1"/>
  <c r="JS365" i="1"/>
  <c r="JT365" i="1"/>
  <c r="JU365" i="1"/>
  <c r="JV365" i="1"/>
  <c r="LL365" i="1"/>
  <c r="JW365" i="1"/>
  <c r="JX365" i="1"/>
  <c r="JY365" i="1"/>
  <c r="JZ365" i="1"/>
  <c r="KA365" i="1"/>
  <c r="KB365" i="1"/>
  <c r="KC365" i="1"/>
  <c r="KD365" i="1"/>
  <c r="LM365" i="1"/>
  <c r="KE365" i="1"/>
  <c r="KF365" i="1"/>
  <c r="KG365" i="1"/>
  <c r="KH365" i="1"/>
  <c r="KI365" i="1"/>
  <c r="KJ365" i="1"/>
  <c r="KK365" i="1"/>
  <c r="KL365" i="1"/>
  <c r="LN365" i="1"/>
  <c r="KM365" i="1"/>
  <c r="KN365" i="1"/>
  <c r="KO365" i="1"/>
  <c r="KP365" i="1"/>
  <c r="KQ365" i="1"/>
  <c r="KR365" i="1"/>
  <c r="KS365" i="1"/>
  <c r="KT365" i="1"/>
  <c r="LO365" i="1"/>
  <c r="KU365" i="1"/>
  <c r="KV365" i="1"/>
  <c r="KW365" i="1"/>
  <c r="KX365" i="1"/>
  <c r="KY365" i="1"/>
  <c r="KZ365" i="1"/>
  <c r="LA365" i="1"/>
  <c r="LB365" i="1"/>
  <c r="LP365" i="1"/>
  <c r="LC365" i="1"/>
  <c r="LD365" i="1"/>
  <c r="LE365" i="1"/>
  <c r="LF365" i="1"/>
  <c r="LG365" i="1"/>
  <c r="LH365" i="1"/>
  <c r="LI365" i="1"/>
  <c r="LJ365" i="1"/>
  <c r="LQ365" i="1"/>
  <c r="LR365" i="1"/>
  <c r="JG364" i="1"/>
  <c r="JH364" i="1"/>
  <c r="JI364" i="1"/>
  <c r="JJ364" i="1"/>
  <c r="JK364" i="1"/>
  <c r="JL364" i="1"/>
  <c r="JM364" i="1"/>
  <c r="JN364" i="1"/>
  <c r="LK364" i="1"/>
  <c r="JO364" i="1"/>
  <c r="JP364" i="1"/>
  <c r="JQ364" i="1"/>
  <c r="JR364" i="1"/>
  <c r="JS364" i="1"/>
  <c r="JT364" i="1"/>
  <c r="JU364" i="1"/>
  <c r="JV364" i="1"/>
  <c r="LL364" i="1"/>
  <c r="JW364" i="1"/>
  <c r="JX364" i="1"/>
  <c r="JY364" i="1"/>
  <c r="JZ364" i="1"/>
  <c r="KA364" i="1"/>
  <c r="KB364" i="1"/>
  <c r="KC364" i="1"/>
  <c r="KD364" i="1"/>
  <c r="LM364" i="1"/>
  <c r="KE364" i="1"/>
  <c r="KF364" i="1"/>
  <c r="KG364" i="1"/>
  <c r="KH364" i="1"/>
  <c r="KI364" i="1"/>
  <c r="KJ364" i="1"/>
  <c r="KK364" i="1"/>
  <c r="KL364" i="1"/>
  <c r="LN364" i="1"/>
  <c r="KM364" i="1"/>
  <c r="KN364" i="1"/>
  <c r="KO364" i="1"/>
  <c r="KP364" i="1"/>
  <c r="KQ364" i="1"/>
  <c r="KR364" i="1"/>
  <c r="KS364" i="1"/>
  <c r="KT364" i="1"/>
  <c r="LO364" i="1"/>
  <c r="KU364" i="1"/>
  <c r="KV364" i="1"/>
  <c r="KW364" i="1"/>
  <c r="KX364" i="1"/>
  <c r="KY364" i="1"/>
  <c r="KZ364" i="1"/>
  <c r="LA364" i="1"/>
  <c r="LB364" i="1"/>
  <c r="LP364" i="1"/>
  <c r="LC364" i="1"/>
  <c r="LD364" i="1"/>
  <c r="LE364" i="1"/>
  <c r="LF364" i="1"/>
  <c r="LG364" i="1"/>
  <c r="LH364" i="1"/>
  <c r="LI364" i="1"/>
  <c r="LJ364" i="1"/>
  <c r="LQ364" i="1"/>
  <c r="LR364" i="1"/>
  <c r="JG363" i="1"/>
  <c r="JH363" i="1"/>
  <c r="JI363" i="1"/>
  <c r="JJ363" i="1"/>
  <c r="JK363" i="1"/>
  <c r="JL363" i="1"/>
  <c r="JM363" i="1"/>
  <c r="JN363" i="1"/>
  <c r="LK363" i="1"/>
  <c r="JO363" i="1"/>
  <c r="JP363" i="1"/>
  <c r="JQ363" i="1"/>
  <c r="JR363" i="1"/>
  <c r="JS363" i="1"/>
  <c r="JT363" i="1"/>
  <c r="JU363" i="1"/>
  <c r="JV363" i="1"/>
  <c r="LL363" i="1"/>
  <c r="JW363" i="1"/>
  <c r="JX363" i="1"/>
  <c r="JY363" i="1"/>
  <c r="JZ363" i="1"/>
  <c r="KA363" i="1"/>
  <c r="KB363" i="1"/>
  <c r="KC363" i="1"/>
  <c r="KD363" i="1"/>
  <c r="LM363" i="1"/>
  <c r="KE363" i="1"/>
  <c r="KF363" i="1"/>
  <c r="KG363" i="1"/>
  <c r="KH363" i="1"/>
  <c r="KI363" i="1"/>
  <c r="KJ363" i="1"/>
  <c r="KK363" i="1"/>
  <c r="KL363" i="1"/>
  <c r="LN363" i="1"/>
  <c r="KM363" i="1"/>
  <c r="KN363" i="1"/>
  <c r="KO363" i="1"/>
  <c r="KP363" i="1"/>
  <c r="KQ363" i="1"/>
  <c r="KR363" i="1"/>
  <c r="KS363" i="1"/>
  <c r="KT363" i="1"/>
  <c r="LO363" i="1"/>
  <c r="KU363" i="1"/>
  <c r="KV363" i="1"/>
  <c r="KW363" i="1"/>
  <c r="KX363" i="1"/>
  <c r="KY363" i="1"/>
  <c r="KZ363" i="1"/>
  <c r="LA363" i="1"/>
  <c r="LB363" i="1"/>
  <c r="LP363" i="1"/>
  <c r="LC363" i="1"/>
  <c r="LD363" i="1"/>
  <c r="LE363" i="1"/>
  <c r="LF363" i="1"/>
  <c r="LG363" i="1"/>
  <c r="LH363" i="1"/>
  <c r="LI363" i="1"/>
  <c r="LJ363" i="1"/>
  <c r="LQ363" i="1"/>
  <c r="LR363" i="1"/>
  <c r="JG362" i="1"/>
  <c r="JH362" i="1"/>
  <c r="JI362" i="1"/>
  <c r="JJ362" i="1"/>
  <c r="JK362" i="1"/>
  <c r="JL362" i="1"/>
  <c r="JM362" i="1"/>
  <c r="JN362" i="1"/>
  <c r="LK362" i="1"/>
  <c r="JO362" i="1"/>
  <c r="JP362" i="1"/>
  <c r="JQ362" i="1"/>
  <c r="JR362" i="1"/>
  <c r="JS362" i="1"/>
  <c r="JT362" i="1"/>
  <c r="JU362" i="1"/>
  <c r="JV362" i="1"/>
  <c r="LL362" i="1"/>
  <c r="JW362" i="1"/>
  <c r="JX362" i="1"/>
  <c r="JY362" i="1"/>
  <c r="JZ362" i="1"/>
  <c r="KA362" i="1"/>
  <c r="KB362" i="1"/>
  <c r="KC362" i="1"/>
  <c r="KD362" i="1"/>
  <c r="LM362" i="1"/>
  <c r="KE362" i="1"/>
  <c r="KF362" i="1"/>
  <c r="KG362" i="1"/>
  <c r="KH362" i="1"/>
  <c r="KI362" i="1"/>
  <c r="KJ362" i="1"/>
  <c r="KK362" i="1"/>
  <c r="KL362" i="1"/>
  <c r="LN362" i="1"/>
  <c r="KM362" i="1"/>
  <c r="KN362" i="1"/>
  <c r="KO362" i="1"/>
  <c r="KP362" i="1"/>
  <c r="KQ362" i="1"/>
  <c r="KR362" i="1"/>
  <c r="KS362" i="1"/>
  <c r="KT362" i="1"/>
  <c r="LO362" i="1"/>
  <c r="KU362" i="1"/>
  <c r="KV362" i="1"/>
  <c r="KW362" i="1"/>
  <c r="KX362" i="1"/>
  <c r="KY362" i="1"/>
  <c r="KZ362" i="1"/>
  <c r="LA362" i="1"/>
  <c r="LB362" i="1"/>
  <c r="LP362" i="1"/>
  <c r="LC362" i="1"/>
  <c r="LD362" i="1"/>
  <c r="LE362" i="1"/>
  <c r="LF362" i="1"/>
  <c r="LG362" i="1"/>
  <c r="LH362" i="1"/>
  <c r="LI362" i="1"/>
  <c r="LJ362" i="1"/>
  <c r="LQ362" i="1"/>
  <c r="LR362" i="1"/>
  <c r="JG361" i="1"/>
  <c r="JH361" i="1"/>
  <c r="JI361" i="1"/>
  <c r="JJ361" i="1"/>
  <c r="JK361" i="1"/>
  <c r="JL361" i="1"/>
  <c r="JM361" i="1"/>
  <c r="JN361" i="1"/>
  <c r="LK361" i="1"/>
  <c r="JO361" i="1"/>
  <c r="JP361" i="1"/>
  <c r="JQ361" i="1"/>
  <c r="JR361" i="1"/>
  <c r="JS361" i="1"/>
  <c r="JT361" i="1"/>
  <c r="JU361" i="1"/>
  <c r="JV361" i="1"/>
  <c r="LL361" i="1"/>
  <c r="JW361" i="1"/>
  <c r="JX361" i="1"/>
  <c r="JY361" i="1"/>
  <c r="JZ361" i="1"/>
  <c r="KA361" i="1"/>
  <c r="KB361" i="1"/>
  <c r="KC361" i="1"/>
  <c r="KD361" i="1"/>
  <c r="LM361" i="1"/>
  <c r="KE361" i="1"/>
  <c r="KF361" i="1"/>
  <c r="KG361" i="1"/>
  <c r="KH361" i="1"/>
  <c r="KI361" i="1"/>
  <c r="KJ361" i="1"/>
  <c r="KK361" i="1"/>
  <c r="KL361" i="1"/>
  <c r="LN361" i="1"/>
  <c r="KM361" i="1"/>
  <c r="KN361" i="1"/>
  <c r="KO361" i="1"/>
  <c r="KP361" i="1"/>
  <c r="KQ361" i="1"/>
  <c r="KR361" i="1"/>
  <c r="KS361" i="1"/>
  <c r="KT361" i="1"/>
  <c r="LO361" i="1"/>
  <c r="KU361" i="1"/>
  <c r="KV361" i="1"/>
  <c r="KW361" i="1"/>
  <c r="KX361" i="1"/>
  <c r="KY361" i="1"/>
  <c r="KZ361" i="1"/>
  <c r="LA361" i="1"/>
  <c r="LB361" i="1"/>
  <c r="LP361" i="1"/>
  <c r="LC361" i="1"/>
  <c r="LD361" i="1"/>
  <c r="LE361" i="1"/>
  <c r="LF361" i="1"/>
  <c r="LG361" i="1"/>
  <c r="LH361" i="1"/>
  <c r="LI361" i="1"/>
  <c r="LJ361" i="1"/>
  <c r="LQ361" i="1"/>
  <c r="LR361" i="1"/>
  <c r="JG360" i="1"/>
  <c r="JH360" i="1"/>
  <c r="JI360" i="1"/>
  <c r="JJ360" i="1"/>
  <c r="JK360" i="1"/>
  <c r="JL360" i="1"/>
  <c r="JM360" i="1"/>
  <c r="JN360" i="1"/>
  <c r="LK360" i="1"/>
  <c r="JO360" i="1"/>
  <c r="JP360" i="1"/>
  <c r="JQ360" i="1"/>
  <c r="JR360" i="1"/>
  <c r="JS360" i="1"/>
  <c r="JT360" i="1"/>
  <c r="JU360" i="1"/>
  <c r="JV360" i="1"/>
  <c r="LL360" i="1"/>
  <c r="JW360" i="1"/>
  <c r="JX360" i="1"/>
  <c r="JY360" i="1"/>
  <c r="JZ360" i="1"/>
  <c r="KA360" i="1"/>
  <c r="KB360" i="1"/>
  <c r="KC360" i="1"/>
  <c r="KD360" i="1"/>
  <c r="LM360" i="1"/>
  <c r="KE360" i="1"/>
  <c r="KF360" i="1"/>
  <c r="KG360" i="1"/>
  <c r="KH360" i="1"/>
  <c r="KI360" i="1"/>
  <c r="KJ360" i="1"/>
  <c r="KK360" i="1"/>
  <c r="KL360" i="1"/>
  <c r="LN360" i="1"/>
  <c r="KM360" i="1"/>
  <c r="KN360" i="1"/>
  <c r="KO360" i="1"/>
  <c r="KP360" i="1"/>
  <c r="KQ360" i="1"/>
  <c r="KR360" i="1"/>
  <c r="KS360" i="1"/>
  <c r="KT360" i="1"/>
  <c r="LO360" i="1"/>
  <c r="KU360" i="1"/>
  <c r="KV360" i="1"/>
  <c r="KW360" i="1"/>
  <c r="KX360" i="1"/>
  <c r="KY360" i="1"/>
  <c r="KZ360" i="1"/>
  <c r="LA360" i="1"/>
  <c r="LB360" i="1"/>
  <c r="LP360" i="1"/>
  <c r="LC360" i="1"/>
  <c r="LD360" i="1"/>
  <c r="LE360" i="1"/>
  <c r="LF360" i="1"/>
  <c r="LG360" i="1"/>
  <c r="LH360" i="1"/>
  <c r="LI360" i="1"/>
  <c r="LJ360" i="1"/>
  <c r="LQ360" i="1"/>
  <c r="LR360" i="1"/>
  <c r="JG359" i="1"/>
  <c r="JH359" i="1"/>
  <c r="JI359" i="1"/>
  <c r="JJ359" i="1"/>
  <c r="JK359" i="1"/>
  <c r="JL359" i="1"/>
  <c r="JM359" i="1"/>
  <c r="JN359" i="1"/>
  <c r="LK359" i="1"/>
  <c r="JO359" i="1"/>
  <c r="JP359" i="1"/>
  <c r="JQ359" i="1"/>
  <c r="JR359" i="1"/>
  <c r="JS359" i="1"/>
  <c r="JT359" i="1"/>
  <c r="JU359" i="1"/>
  <c r="JV359" i="1"/>
  <c r="LL359" i="1"/>
  <c r="JW359" i="1"/>
  <c r="JX359" i="1"/>
  <c r="JY359" i="1"/>
  <c r="JZ359" i="1"/>
  <c r="KA359" i="1"/>
  <c r="KB359" i="1"/>
  <c r="KC359" i="1"/>
  <c r="KD359" i="1"/>
  <c r="LM359" i="1"/>
  <c r="KE359" i="1"/>
  <c r="KF359" i="1"/>
  <c r="KG359" i="1"/>
  <c r="KH359" i="1"/>
  <c r="KI359" i="1"/>
  <c r="KJ359" i="1"/>
  <c r="KK359" i="1"/>
  <c r="KL359" i="1"/>
  <c r="LN359" i="1"/>
  <c r="KM359" i="1"/>
  <c r="KN359" i="1"/>
  <c r="KO359" i="1"/>
  <c r="KP359" i="1"/>
  <c r="KQ359" i="1"/>
  <c r="KR359" i="1"/>
  <c r="KS359" i="1"/>
  <c r="KT359" i="1"/>
  <c r="LO359" i="1"/>
  <c r="KU359" i="1"/>
  <c r="KV359" i="1"/>
  <c r="KW359" i="1"/>
  <c r="KX359" i="1"/>
  <c r="KY359" i="1"/>
  <c r="KZ359" i="1"/>
  <c r="LA359" i="1"/>
  <c r="LB359" i="1"/>
  <c r="LP359" i="1"/>
  <c r="LC359" i="1"/>
  <c r="LD359" i="1"/>
  <c r="LE359" i="1"/>
  <c r="LF359" i="1"/>
  <c r="LG359" i="1"/>
  <c r="LH359" i="1"/>
  <c r="LI359" i="1"/>
  <c r="LJ359" i="1"/>
  <c r="LQ359" i="1"/>
  <c r="LR359" i="1"/>
  <c r="JG358" i="1"/>
  <c r="JH358" i="1"/>
  <c r="JI358" i="1"/>
  <c r="JJ358" i="1"/>
  <c r="JK358" i="1"/>
  <c r="JL358" i="1"/>
  <c r="JM358" i="1"/>
  <c r="JN358" i="1"/>
  <c r="LK358" i="1"/>
  <c r="JO358" i="1"/>
  <c r="JP358" i="1"/>
  <c r="JQ358" i="1"/>
  <c r="JR358" i="1"/>
  <c r="JS358" i="1"/>
  <c r="JT358" i="1"/>
  <c r="JU358" i="1"/>
  <c r="JV358" i="1"/>
  <c r="LL358" i="1"/>
  <c r="JW358" i="1"/>
  <c r="JX358" i="1"/>
  <c r="JY358" i="1"/>
  <c r="JZ358" i="1"/>
  <c r="KA358" i="1"/>
  <c r="KB358" i="1"/>
  <c r="KC358" i="1"/>
  <c r="KD358" i="1"/>
  <c r="LM358" i="1"/>
  <c r="KE358" i="1"/>
  <c r="KF358" i="1"/>
  <c r="KG358" i="1"/>
  <c r="KH358" i="1"/>
  <c r="KI358" i="1"/>
  <c r="KJ358" i="1"/>
  <c r="KK358" i="1"/>
  <c r="KL358" i="1"/>
  <c r="LN358" i="1"/>
  <c r="KM358" i="1"/>
  <c r="KN358" i="1"/>
  <c r="KO358" i="1"/>
  <c r="KP358" i="1"/>
  <c r="KQ358" i="1"/>
  <c r="KR358" i="1"/>
  <c r="KS358" i="1"/>
  <c r="KT358" i="1"/>
  <c r="LO358" i="1"/>
  <c r="KU358" i="1"/>
  <c r="KV358" i="1"/>
  <c r="KW358" i="1"/>
  <c r="KX358" i="1"/>
  <c r="KY358" i="1"/>
  <c r="KZ358" i="1"/>
  <c r="LA358" i="1"/>
  <c r="LB358" i="1"/>
  <c r="LP358" i="1"/>
  <c r="LC358" i="1"/>
  <c r="LD358" i="1"/>
  <c r="LE358" i="1"/>
  <c r="LF358" i="1"/>
  <c r="LG358" i="1"/>
  <c r="LH358" i="1"/>
  <c r="LI358" i="1"/>
  <c r="LJ358" i="1"/>
  <c r="LQ358" i="1"/>
  <c r="LR358" i="1"/>
  <c r="JG357" i="1"/>
  <c r="JH357" i="1"/>
  <c r="JI357" i="1"/>
  <c r="JJ357" i="1"/>
  <c r="JK357" i="1"/>
  <c r="JL357" i="1"/>
  <c r="JM357" i="1"/>
  <c r="JN357" i="1"/>
  <c r="LK357" i="1"/>
  <c r="JO357" i="1"/>
  <c r="JP357" i="1"/>
  <c r="JQ357" i="1"/>
  <c r="JR357" i="1"/>
  <c r="JS357" i="1"/>
  <c r="JT357" i="1"/>
  <c r="JU357" i="1"/>
  <c r="JV357" i="1"/>
  <c r="LL357" i="1"/>
  <c r="JW357" i="1"/>
  <c r="JX357" i="1"/>
  <c r="JY357" i="1"/>
  <c r="JZ357" i="1"/>
  <c r="KA357" i="1"/>
  <c r="KB357" i="1"/>
  <c r="KC357" i="1"/>
  <c r="KD357" i="1"/>
  <c r="LM357" i="1"/>
  <c r="KE357" i="1"/>
  <c r="KF357" i="1"/>
  <c r="KG357" i="1"/>
  <c r="KH357" i="1"/>
  <c r="KI357" i="1"/>
  <c r="KJ357" i="1"/>
  <c r="KK357" i="1"/>
  <c r="KL357" i="1"/>
  <c r="LN357" i="1"/>
  <c r="KM357" i="1"/>
  <c r="KN357" i="1"/>
  <c r="KO357" i="1"/>
  <c r="KP357" i="1"/>
  <c r="KQ357" i="1"/>
  <c r="KR357" i="1"/>
  <c r="KS357" i="1"/>
  <c r="KT357" i="1"/>
  <c r="LO357" i="1"/>
  <c r="KU357" i="1"/>
  <c r="KV357" i="1"/>
  <c r="KW357" i="1"/>
  <c r="KX357" i="1"/>
  <c r="KY357" i="1"/>
  <c r="KZ357" i="1"/>
  <c r="LA357" i="1"/>
  <c r="LB357" i="1"/>
  <c r="LP357" i="1"/>
  <c r="LC357" i="1"/>
  <c r="LD357" i="1"/>
  <c r="LE357" i="1"/>
  <c r="LF357" i="1"/>
  <c r="LG357" i="1"/>
  <c r="LH357" i="1"/>
  <c r="LI357" i="1"/>
  <c r="LJ357" i="1"/>
  <c r="LQ357" i="1"/>
  <c r="LR357" i="1"/>
  <c r="JG356" i="1"/>
  <c r="JH356" i="1"/>
  <c r="JI356" i="1"/>
  <c r="JJ356" i="1"/>
  <c r="JK356" i="1"/>
  <c r="JL356" i="1"/>
  <c r="JM356" i="1"/>
  <c r="JN356" i="1"/>
  <c r="LK356" i="1"/>
  <c r="JO356" i="1"/>
  <c r="JP356" i="1"/>
  <c r="JQ356" i="1"/>
  <c r="JR356" i="1"/>
  <c r="JS356" i="1"/>
  <c r="JT356" i="1"/>
  <c r="JU356" i="1"/>
  <c r="JV356" i="1"/>
  <c r="LL356" i="1"/>
  <c r="JW356" i="1"/>
  <c r="JX356" i="1"/>
  <c r="JY356" i="1"/>
  <c r="JZ356" i="1"/>
  <c r="KA356" i="1"/>
  <c r="KB356" i="1"/>
  <c r="KC356" i="1"/>
  <c r="KD356" i="1"/>
  <c r="LM356" i="1"/>
  <c r="KE356" i="1"/>
  <c r="KF356" i="1"/>
  <c r="KG356" i="1"/>
  <c r="KH356" i="1"/>
  <c r="KI356" i="1"/>
  <c r="KJ356" i="1"/>
  <c r="KK356" i="1"/>
  <c r="KL356" i="1"/>
  <c r="LN356" i="1"/>
  <c r="KM356" i="1"/>
  <c r="KN356" i="1"/>
  <c r="KO356" i="1"/>
  <c r="KP356" i="1"/>
  <c r="KQ356" i="1"/>
  <c r="KR356" i="1"/>
  <c r="KS356" i="1"/>
  <c r="KT356" i="1"/>
  <c r="LO356" i="1"/>
  <c r="KU356" i="1"/>
  <c r="KV356" i="1"/>
  <c r="KW356" i="1"/>
  <c r="KX356" i="1"/>
  <c r="KY356" i="1"/>
  <c r="KZ356" i="1"/>
  <c r="LA356" i="1"/>
  <c r="LB356" i="1"/>
  <c r="LP356" i="1"/>
  <c r="LC356" i="1"/>
  <c r="LD356" i="1"/>
  <c r="LE356" i="1"/>
  <c r="LF356" i="1"/>
  <c r="LG356" i="1"/>
  <c r="LH356" i="1"/>
  <c r="LI356" i="1"/>
  <c r="LJ356" i="1"/>
  <c r="LQ356" i="1"/>
  <c r="LR356" i="1"/>
  <c r="JG355" i="1"/>
  <c r="JH355" i="1"/>
  <c r="JI355" i="1"/>
  <c r="JJ355" i="1"/>
  <c r="JK355" i="1"/>
  <c r="JL355" i="1"/>
  <c r="JM355" i="1"/>
  <c r="JN355" i="1"/>
  <c r="LK355" i="1"/>
  <c r="JO355" i="1"/>
  <c r="JP355" i="1"/>
  <c r="JQ355" i="1"/>
  <c r="JR355" i="1"/>
  <c r="JS355" i="1"/>
  <c r="JT355" i="1"/>
  <c r="JU355" i="1"/>
  <c r="JV355" i="1"/>
  <c r="LL355" i="1"/>
  <c r="JW355" i="1"/>
  <c r="JX355" i="1"/>
  <c r="JY355" i="1"/>
  <c r="JZ355" i="1"/>
  <c r="KA355" i="1"/>
  <c r="KB355" i="1"/>
  <c r="KC355" i="1"/>
  <c r="KD355" i="1"/>
  <c r="LM355" i="1"/>
  <c r="KE355" i="1"/>
  <c r="KF355" i="1"/>
  <c r="KG355" i="1"/>
  <c r="KH355" i="1"/>
  <c r="KI355" i="1"/>
  <c r="KJ355" i="1"/>
  <c r="KK355" i="1"/>
  <c r="KL355" i="1"/>
  <c r="LN355" i="1"/>
  <c r="KM355" i="1"/>
  <c r="KN355" i="1"/>
  <c r="KO355" i="1"/>
  <c r="KP355" i="1"/>
  <c r="KQ355" i="1"/>
  <c r="KR355" i="1"/>
  <c r="KS355" i="1"/>
  <c r="KT355" i="1"/>
  <c r="LO355" i="1"/>
  <c r="KU355" i="1"/>
  <c r="KV355" i="1"/>
  <c r="KW355" i="1"/>
  <c r="KX355" i="1"/>
  <c r="KY355" i="1"/>
  <c r="KZ355" i="1"/>
  <c r="LA355" i="1"/>
  <c r="LB355" i="1"/>
  <c r="LP355" i="1"/>
  <c r="LC355" i="1"/>
  <c r="LD355" i="1"/>
  <c r="LE355" i="1"/>
  <c r="LF355" i="1"/>
  <c r="LG355" i="1"/>
  <c r="LH355" i="1"/>
  <c r="LI355" i="1"/>
  <c r="LJ355" i="1"/>
  <c r="LQ355" i="1"/>
  <c r="LR355" i="1"/>
  <c r="JG354" i="1"/>
  <c r="JH354" i="1"/>
  <c r="JI354" i="1"/>
  <c r="JJ354" i="1"/>
  <c r="JK354" i="1"/>
  <c r="JL354" i="1"/>
  <c r="JM354" i="1"/>
  <c r="JN354" i="1"/>
  <c r="LK354" i="1"/>
  <c r="JO354" i="1"/>
  <c r="JP354" i="1"/>
  <c r="JQ354" i="1"/>
  <c r="JR354" i="1"/>
  <c r="JS354" i="1"/>
  <c r="JT354" i="1"/>
  <c r="JU354" i="1"/>
  <c r="JV354" i="1"/>
  <c r="LL354" i="1"/>
  <c r="JW354" i="1"/>
  <c r="JX354" i="1"/>
  <c r="JY354" i="1"/>
  <c r="JZ354" i="1"/>
  <c r="KA354" i="1"/>
  <c r="KB354" i="1"/>
  <c r="KC354" i="1"/>
  <c r="KD354" i="1"/>
  <c r="LM354" i="1"/>
  <c r="KE354" i="1"/>
  <c r="KF354" i="1"/>
  <c r="KG354" i="1"/>
  <c r="KH354" i="1"/>
  <c r="KI354" i="1"/>
  <c r="KJ354" i="1"/>
  <c r="KK354" i="1"/>
  <c r="KL354" i="1"/>
  <c r="LN354" i="1"/>
  <c r="KM354" i="1"/>
  <c r="KN354" i="1"/>
  <c r="KO354" i="1"/>
  <c r="KP354" i="1"/>
  <c r="KQ354" i="1"/>
  <c r="KR354" i="1"/>
  <c r="KS354" i="1"/>
  <c r="KT354" i="1"/>
  <c r="LO354" i="1"/>
  <c r="KU354" i="1"/>
  <c r="KV354" i="1"/>
  <c r="KW354" i="1"/>
  <c r="KX354" i="1"/>
  <c r="KY354" i="1"/>
  <c r="KZ354" i="1"/>
  <c r="LA354" i="1"/>
  <c r="LB354" i="1"/>
  <c r="LP354" i="1"/>
  <c r="LC354" i="1"/>
  <c r="LD354" i="1"/>
  <c r="LE354" i="1"/>
  <c r="LF354" i="1"/>
  <c r="LG354" i="1"/>
  <c r="LH354" i="1"/>
  <c r="LI354" i="1"/>
  <c r="LJ354" i="1"/>
  <c r="LQ354" i="1"/>
  <c r="LR354" i="1"/>
  <c r="JG353" i="1"/>
  <c r="JH353" i="1"/>
  <c r="JI353" i="1"/>
  <c r="JJ353" i="1"/>
  <c r="JK353" i="1"/>
  <c r="JL353" i="1"/>
  <c r="JM353" i="1"/>
  <c r="JN353" i="1"/>
  <c r="LK353" i="1"/>
  <c r="JO353" i="1"/>
  <c r="JP353" i="1"/>
  <c r="JQ353" i="1"/>
  <c r="JR353" i="1"/>
  <c r="JS353" i="1"/>
  <c r="JT353" i="1"/>
  <c r="JU353" i="1"/>
  <c r="JV353" i="1"/>
  <c r="LL353" i="1"/>
  <c r="JW353" i="1"/>
  <c r="JX353" i="1"/>
  <c r="JY353" i="1"/>
  <c r="JZ353" i="1"/>
  <c r="KA353" i="1"/>
  <c r="KB353" i="1"/>
  <c r="KC353" i="1"/>
  <c r="KD353" i="1"/>
  <c r="LM353" i="1"/>
  <c r="KE353" i="1"/>
  <c r="KF353" i="1"/>
  <c r="KG353" i="1"/>
  <c r="KH353" i="1"/>
  <c r="KI353" i="1"/>
  <c r="KJ353" i="1"/>
  <c r="KK353" i="1"/>
  <c r="KL353" i="1"/>
  <c r="LN353" i="1"/>
  <c r="KM353" i="1"/>
  <c r="KN353" i="1"/>
  <c r="KO353" i="1"/>
  <c r="KP353" i="1"/>
  <c r="KQ353" i="1"/>
  <c r="KR353" i="1"/>
  <c r="KS353" i="1"/>
  <c r="KT353" i="1"/>
  <c r="LO353" i="1"/>
  <c r="KU353" i="1"/>
  <c r="KV353" i="1"/>
  <c r="KW353" i="1"/>
  <c r="KX353" i="1"/>
  <c r="KY353" i="1"/>
  <c r="KZ353" i="1"/>
  <c r="LA353" i="1"/>
  <c r="LB353" i="1"/>
  <c r="LP353" i="1"/>
  <c r="LC353" i="1"/>
  <c r="LD353" i="1"/>
  <c r="LE353" i="1"/>
  <c r="LF353" i="1"/>
  <c r="LG353" i="1"/>
  <c r="LH353" i="1"/>
  <c r="LI353" i="1"/>
  <c r="LJ353" i="1"/>
  <c r="LQ353" i="1"/>
  <c r="LR353" i="1"/>
  <c r="JG352" i="1"/>
  <c r="JH352" i="1"/>
  <c r="JI352" i="1"/>
  <c r="JJ352" i="1"/>
  <c r="JK352" i="1"/>
  <c r="JL352" i="1"/>
  <c r="JM352" i="1"/>
  <c r="JN352" i="1"/>
  <c r="LK352" i="1"/>
  <c r="JO352" i="1"/>
  <c r="JP352" i="1"/>
  <c r="JQ352" i="1"/>
  <c r="JR352" i="1"/>
  <c r="JS352" i="1"/>
  <c r="JT352" i="1"/>
  <c r="JU352" i="1"/>
  <c r="JV352" i="1"/>
  <c r="LL352" i="1"/>
  <c r="JW352" i="1"/>
  <c r="JX352" i="1"/>
  <c r="JY352" i="1"/>
  <c r="JZ352" i="1"/>
  <c r="KA352" i="1"/>
  <c r="KB352" i="1"/>
  <c r="KC352" i="1"/>
  <c r="KD352" i="1"/>
  <c r="LM352" i="1"/>
  <c r="KE352" i="1"/>
  <c r="KF352" i="1"/>
  <c r="KG352" i="1"/>
  <c r="KH352" i="1"/>
  <c r="KI352" i="1"/>
  <c r="KJ352" i="1"/>
  <c r="KK352" i="1"/>
  <c r="KL352" i="1"/>
  <c r="LN352" i="1"/>
  <c r="KM352" i="1"/>
  <c r="KN352" i="1"/>
  <c r="KO352" i="1"/>
  <c r="KP352" i="1"/>
  <c r="KQ352" i="1"/>
  <c r="KR352" i="1"/>
  <c r="KS352" i="1"/>
  <c r="KT352" i="1"/>
  <c r="LO352" i="1"/>
  <c r="KU352" i="1"/>
  <c r="KV352" i="1"/>
  <c r="KW352" i="1"/>
  <c r="KX352" i="1"/>
  <c r="KY352" i="1"/>
  <c r="KZ352" i="1"/>
  <c r="LA352" i="1"/>
  <c r="LB352" i="1"/>
  <c r="LP352" i="1"/>
  <c r="LC352" i="1"/>
  <c r="LD352" i="1"/>
  <c r="LE352" i="1"/>
  <c r="LF352" i="1"/>
  <c r="LG352" i="1"/>
  <c r="LH352" i="1"/>
  <c r="LI352" i="1"/>
  <c r="LJ352" i="1"/>
  <c r="LQ352" i="1"/>
  <c r="LR352" i="1"/>
  <c r="JG351" i="1"/>
  <c r="JH351" i="1"/>
  <c r="JI351" i="1"/>
  <c r="JJ351" i="1"/>
  <c r="JK351" i="1"/>
  <c r="JL351" i="1"/>
  <c r="JM351" i="1"/>
  <c r="JN351" i="1"/>
  <c r="LK351" i="1"/>
  <c r="JO351" i="1"/>
  <c r="JP351" i="1"/>
  <c r="JQ351" i="1"/>
  <c r="JR351" i="1"/>
  <c r="JS351" i="1"/>
  <c r="JT351" i="1"/>
  <c r="JU351" i="1"/>
  <c r="JV351" i="1"/>
  <c r="LL351" i="1"/>
  <c r="JW351" i="1"/>
  <c r="JX351" i="1"/>
  <c r="JY351" i="1"/>
  <c r="JZ351" i="1"/>
  <c r="KA351" i="1"/>
  <c r="KB351" i="1"/>
  <c r="KC351" i="1"/>
  <c r="KD351" i="1"/>
  <c r="LM351" i="1"/>
  <c r="KE351" i="1"/>
  <c r="KF351" i="1"/>
  <c r="KG351" i="1"/>
  <c r="KH351" i="1"/>
  <c r="KI351" i="1"/>
  <c r="KJ351" i="1"/>
  <c r="KK351" i="1"/>
  <c r="KL351" i="1"/>
  <c r="LN351" i="1"/>
  <c r="KM351" i="1"/>
  <c r="KN351" i="1"/>
  <c r="KO351" i="1"/>
  <c r="KP351" i="1"/>
  <c r="KQ351" i="1"/>
  <c r="KR351" i="1"/>
  <c r="KS351" i="1"/>
  <c r="KT351" i="1"/>
  <c r="LO351" i="1"/>
  <c r="KU351" i="1"/>
  <c r="KV351" i="1"/>
  <c r="KW351" i="1"/>
  <c r="KX351" i="1"/>
  <c r="KY351" i="1"/>
  <c r="KZ351" i="1"/>
  <c r="LA351" i="1"/>
  <c r="LB351" i="1"/>
  <c r="LP351" i="1"/>
  <c r="LC351" i="1"/>
  <c r="LD351" i="1"/>
  <c r="LE351" i="1"/>
  <c r="LF351" i="1"/>
  <c r="LG351" i="1"/>
  <c r="LH351" i="1"/>
  <c r="LI351" i="1"/>
  <c r="LJ351" i="1"/>
  <c r="LQ351" i="1"/>
  <c r="LR351" i="1"/>
  <c r="JG350" i="1"/>
  <c r="JH350" i="1"/>
  <c r="JI350" i="1"/>
  <c r="JJ350" i="1"/>
  <c r="JK350" i="1"/>
  <c r="JL350" i="1"/>
  <c r="JM350" i="1"/>
  <c r="JN350" i="1"/>
  <c r="LK350" i="1"/>
  <c r="JO350" i="1"/>
  <c r="JP350" i="1"/>
  <c r="JQ350" i="1"/>
  <c r="JR350" i="1"/>
  <c r="JS350" i="1"/>
  <c r="JT350" i="1"/>
  <c r="JU350" i="1"/>
  <c r="JV350" i="1"/>
  <c r="LL350" i="1"/>
  <c r="JW350" i="1"/>
  <c r="JX350" i="1"/>
  <c r="JY350" i="1"/>
  <c r="JZ350" i="1"/>
  <c r="KA350" i="1"/>
  <c r="KB350" i="1"/>
  <c r="KC350" i="1"/>
  <c r="KD350" i="1"/>
  <c r="LM350" i="1"/>
  <c r="KE350" i="1"/>
  <c r="KF350" i="1"/>
  <c r="KG350" i="1"/>
  <c r="KH350" i="1"/>
  <c r="KI350" i="1"/>
  <c r="KJ350" i="1"/>
  <c r="KK350" i="1"/>
  <c r="KL350" i="1"/>
  <c r="LN350" i="1"/>
  <c r="KM350" i="1"/>
  <c r="KN350" i="1"/>
  <c r="KO350" i="1"/>
  <c r="KP350" i="1"/>
  <c r="KQ350" i="1"/>
  <c r="KR350" i="1"/>
  <c r="KS350" i="1"/>
  <c r="KT350" i="1"/>
  <c r="LO350" i="1"/>
  <c r="KU350" i="1"/>
  <c r="KV350" i="1"/>
  <c r="KW350" i="1"/>
  <c r="KX350" i="1"/>
  <c r="KY350" i="1"/>
  <c r="KZ350" i="1"/>
  <c r="LA350" i="1"/>
  <c r="LB350" i="1"/>
  <c r="LP350" i="1"/>
  <c r="LC350" i="1"/>
  <c r="LD350" i="1"/>
  <c r="LE350" i="1"/>
  <c r="LF350" i="1"/>
  <c r="LG350" i="1"/>
  <c r="LH350" i="1"/>
  <c r="LI350" i="1"/>
  <c r="LJ350" i="1"/>
  <c r="LQ350" i="1"/>
  <c r="LR350" i="1"/>
  <c r="JG349" i="1"/>
  <c r="JH349" i="1"/>
  <c r="JI349" i="1"/>
  <c r="JJ349" i="1"/>
  <c r="JK349" i="1"/>
  <c r="JL349" i="1"/>
  <c r="JM349" i="1"/>
  <c r="JN349" i="1"/>
  <c r="LK349" i="1"/>
  <c r="JO349" i="1"/>
  <c r="JP349" i="1"/>
  <c r="JQ349" i="1"/>
  <c r="JR349" i="1"/>
  <c r="JS349" i="1"/>
  <c r="JT349" i="1"/>
  <c r="JU349" i="1"/>
  <c r="JV349" i="1"/>
  <c r="LL349" i="1"/>
  <c r="JW349" i="1"/>
  <c r="JX349" i="1"/>
  <c r="JY349" i="1"/>
  <c r="JZ349" i="1"/>
  <c r="KA349" i="1"/>
  <c r="KB349" i="1"/>
  <c r="KC349" i="1"/>
  <c r="KD349" i="1"/>
  <c r="LM349" i="1"/>
  <c r="KE349" i="1"/>
  <c r="KF349" i="1"/>
  <c r="KG349" i="1"/>
  <c r="KH349" i="1"/>
  <c r="KI349" i="1"/>
  <c r="KJ349" i="1"/>
  <c r="KK349" i="1"/>
  <c r="KL349" i="1"/>
  <c r="LN349" i="1"/>
  <c r="KM349" i="1"/>
  <c r="KN349" i="1"/>
  <c r="KO349" i="1"/>
  <c r="KP349" i="1"/>
  <c r="KQ349" i="1"/>
  <c r="KR349" i="1"/>
  <c r="KS349" i="1"/>
  <c r="KT349" i="1"/>
  <c r="LO349" i="1"/>
  <c r="KU349" i="1"/>
  <c r="KV349" i="1"/>
  <c r="KW349" i="1"/>
  <c r="KX349" i="1"/>
  <c r="KY349" i="1"/>
  <c r="KZ349" i="1"/>
  <c r="LA349" i="1"/>
  <c r="LB349" i="1"/>
  <c r="LP349" i="1"/>
  <c r="LC349" i="1"/>
  <c r="LD349" i="1"/>
  <c r="LE349" i="1"/>
  <c r="LF349" i="1"/>
  <c r="LG349" i="1"/>
  <c r="LH349" i="1"/>
  <c r="LI349" i="1"/>
  <c r="LJ349" i="1"/>
  <c r="LQ349" i="1"/>
  <c r="LR349" i="1"/>
  <c r="JG348" i="1"/>
  <c r="JH348" i="1"/>
  <c r="JI348" i="1"/>
  <c r="JJ348" i="1"/>
  <c r="JK348" i="1"/>
  <c r="JL348" i="1"/>
  <c r="JM348" i="1"/>
  <c r="JN348" i="1"/>
  <c r="LK348" i="1"/>
  <c r="JO348" i="1"/>
  <c r="JP348" i="1"/>
  <c r="JQ348" i="1"/>
  <c r="JR348" i="1"/>
  <c r="JS348" i="1"/>
  <c r="JT348" i="1"/>
  <c r="JU348" i="1"/>
  <c r="JV348" i="1"/>
  <c r="LL348" i="1"/>
  <c r="JW348" i="1"/>
  <c r="JX348" i="1"/>
  <c r="JY348" i="1"/>
  <c r="JZ348" i="1"/>
  <c r="KA348" i="1"/>
  <c r="KB348" i="1"/>
  <c r="KC348" i="1"/>
  <c r="KD348" i="1"/>
  <c r="LM348" i="1"/>
  <c r="KE348" i="1"/>
  <c r="KF348" i="1"/>
  <c r="KG348" i="1"/>
  <c r="KH348" i="1"/>
  <c r="KI348" i="1"/>
  <c r="KJ348" i="1"/>
  <c r="KK348" i="1"/>
  <c r="KL348" i="1"/>
  <c r="LN348" i="1"/>
  <c r="KM348" i="1"/>
  <c r="KN348" i="1"/>
  <c r="KO348" i="1"/>
  <c r="KP348" i="1"/>
  <c r="KQ348" i="1"/>
  <c r="KR348" i="1"/>
  <c r="KS348" i="1"/>
  <c r="KT348" i="1"/>
  <c r="LO348" i="1"/>
  <c r="KU348" i="1"/>
  <c r="KV348" i="1"/>
  <c r="KW348" i="1"/>
  <c r="KX348" i="1"/>
  <c r="KY348" i="1"/>
  <c r="KZ348" i="1"/>
  <c r="LA348" i="1"/>
  <c r="LB348" i="1"/>
  <c r="LP348" i="1"/>
  <c r="LC348" i="1"/>
  <c r="LD348" i="1"/>
  <c r="LE348" i="1"/>
  <c r="LF348" i="1"/>
  <c r="LG348" i="1"/>
  <c r="LH348" i="1"/>
  <c r="LI348" i="1"/>
  <c r="LJ348" i="1"/>
  <c r="LQ348" i="1"/>
  <c r="LR348" i="1"/>
  <c r="JG347" i="1"/>
  <c r="JH347" i="1"/>
  <c r="JI347" i="1"/>
  <c r="JJ347" i="1"/>
  <c r="JK347" i="1"/>
  <c r="JL347" i="1"/>
  <c r="JM347" i="1"/>
  <c r="JN347" i="1"/>
  <c r="LK347" i="1"/>
  <c r="JO347" i="1"/>
  <c r="JP347" i="1"/>
  <c r="JQ347" i="1"/>
  <c r="JR347" i="1"/>
  <c r="JS347" i="1"/>
  <c r="JT347" i="1"/>
  <c r="JU347" i="1"/>
  <c r="JV347" i="1"/>
  <c r="LL347" i="1"/>
  <c r="JW347" i="1"/>
  <c r="JX347" i="1"/>
  <c r="JY347" i="1"/>
  <c r="JZ347" i="1"/>
  <c r="KA347" i="1"/>
  <c r="KB347" i="1"/>
  <c r="KC347" i="1"/>
  <c r="KD347" i="1"/>
  <c r="LM347" i="1"/>
  <c r="KE347" i="1"/>
  <c r="KF347" i="1"/>
  <c r="KG347" i="1"/>
  <c r="KH347" i="1"/>
  <c r="KI347" i="1"/>
  <c r="KJ347" i="1"/>
  <c r="KK347" i="1"/>
  <c r="KL347" i="1"/>
  <c r="LN347" i="1"/>
  <c r="KM347" i="1"/>
  <c r="KN347" i="1"/>
  <c r="KO347" i="1"/>
  <c r="KP347" i="1"/>
  <c r="KQ347" i="1"/>
  <c r="KR347" i="1"/>
  <c r="KS347" i="1"/>
  <c r="KT347" i="1"/>
  <c r="LO347" i="1"/>
  <c r="KU347" i="1"/>
  <c r="KV347" i="1"/>
  <c r="KW347" i="1"/>
  <c r="KX347" i="1"/>
  <c r="KY347" i="1"/>
  <c r="KZ347" i="1"/>
  <c r="LA347" i="1"/>
  <c r="LB347" i="1"/>
  <c r="LP347" i="1"/>
  <c r="LC347" i="1"/>
  <c r="LD347" i="1"/>
  <c r="LE347" i="1"/>
  <c r="LF347" i="1"/>
  <c r="LG347" i="1"/>
  <c r="LH347" i="1"/>
  <c r="LI347" i="1"/>
  <c r="LJ347" i="1"/>
  <c r="LQ347" i="1"/>
  <c r="LR347" i="1"/>
  <c r="JG346" i="1"/>
  <c r="JH346" i="1"/>
  <c r="JI346" i="1"/>
  <c r="JJ346" i="1"/>
  <c r="JK346" i="1"/>
  <c r="JL346" i="1"/>
  <c r="JM346" i="1"/>
  <c r="JN346" i="1"/>
  <c r="LK346" i="1"/>
  <c r="JO346" i="1"/>
  <c r="JP346" i="1"/>
  <c r="JQ346" i="1"/>
  <c r="JR346" i="1"/>
  <c r="JS346" i="1"/>
  <c r="JT346" i="1"/>
  <c r="JU346" i="1"/>
  <c r="JV346" i="1"/>
  <c r="LL346" i="1"/>
  <c r="JW346" i="1"/>
  <c r="JX346" i="1"/>
  <c r="JY346" i="1"/>
  <c r="JZ346" i="1"/>
  <c r="KA346" i="1"/>
  <c r="KB346" i="1"/>
  <c r="KC346" i="1"/>
  <c r="KD346" i="1"/>
  <c r="LM346" i="1"/>
  <c r="KE346" i="1"/>
  <c r="KF346" i="1"/>
  <c r="KG346" i="1"/>
  <c r="KH346" i="1"/>
  <c r="KI346" i="1"/>
  <c r="KJ346" i="1"/>
  <c r="KK346" i="1"/>
  <c r="KL346" i="1"/>
  <c r="LN346" i="1"/>
  <c r="KM346" i="1"/>
  <c r="KN346" i="1"/>
  <c r="KO346" i="1"/>
  <c r="KP346" i="1"/>
  <c r="KQ346" i="1"/>
  <c r="KR346" i="1"/>
  <c r="KS346" i="1"/>
  <c r="KT346" i="1"/>
  <c r="LO346" i="1"/>
  <c r="KU346" i="1"/>
  <c r="KV346" i="1"/>
  <c r="KW346" i="1"/>
  <c r="KX346" i="1"/>
  <c r="KY346" i="1"/>
  <c r="KZ346" i="1"/>
  <c r="LA346" i="1"/>
  <c r="LB346" i="1"/>
  <c r="LP346" i="1"/>
  <c r="LC346" i="1"/>
  <c r="LD346" i="1"/>
  <c r="LE346" i="1"/>
  <c r="LF346" i="1"/>
  <c r="LG346" i="1"/>
  <c r="LH346" i="1"/>
  <c r="LI346" i="1"/>
  <c r="LJ346" i="1"/>
  <c r="LQ346" i="1"/>
  <c r="LR346" i="1"/>
  <c r="JG345" i="1"/>
  <c r="JH345" i="1"/>
  <c r="JI345" i="1"/>
  <c r="JJ345" i="1"/>
  <c r="JK345" i="1"/>
  <c r="JL345" i="1"/>
  <c r="JM345" i="1"/>
  <c r="JN345" i="1"/>
  <c r="LK345" i="1"/>
  <c r="JO345" i="1"/>
  <c r="JP345" i="1"/>
  <c r="JQ345" i="1"/>
  <c r="JR345" i="1"/>
  <c r="JS345" i="1"/>
  <c r="JT345" i="1"/>
  <c r="JU345" i="1"/>
  <c r="JV345" i="1"/>
  <c r="LL345" i="1"/>
  <c r="JW345" i="1"/>
  <c r="JX345" i="1"/>
  <c r="JY345" i="1"/>
  <c r="JZ345" i="1"/>
  <c r="KA345" i="1"/>
  <c r="KB345" i="1"/>
  <c r="KC345" i="1"/>
  <c r="KD345" i="1"/>
  <c r="LM345" i="1"/>
  <c r="KE345" i="1"/>
  <c r="KF345" i="1"/>
  <c r="KG345" i="1"/>
  <c r="KH345" i="1"/>
  <c r="KI345" i="1"/>
  <c r="KJ345" i="1"/>
  <c r="KK345" i="1"/>
  <c r="KL345" i="1"/>
  <c r="LN345" i="1"/>
  <c r="KM345" i="1"/>
  <c r="KN345" i="1"/>
  <c r="KO345" i="1"/>
  <c r="KP345" i="1"/>
  <c r="KQ345" i="1"/>
  <c r="KR345" i="1"/>
  <c r="KS345" i="1"/>
  <c r="KT345" i="1"/>
  <c r="LO345" i="1"/>
  <c r="KU345" i="1"/>
  <c r="KV345" i="1"/>
  <c r="KW345" i="1"/>
  <c r="KX345" i="1"/>
  <c r="KY345" i="1"/>
  <c r="KZ345" i="1"/>
  <c r="LA345" i="1"/>
  <c r="LB345" i="1"/>
  <c r="LP345" i="1"/>
  <c r="LC345" i="1"/>
  <c r="LD345" i="1"/>
  <c r="LE345" i="1"/>
  <c r="LF345" i="1"/>
  <c r="LG345" i="1"/>
  <c r="LH345" i="1"/>
  <c r="LI345" i="1"/>
  <c r="LJ345" i="1"/>
  <c r="LQ345" i="1"/>
  <c r="LR345" i="1"/>
  <c r="JG344" i="1"/>
  <c r="JH344" i="1"/>
  <c r="JI344" i="1"/>
  <c r="JJ344" i="1"/>
  <c r="JK344" i="1"/>
  <c r="JL344" i="1"/>
  <c r="JM344" i="1"/>
  <c r="JN344" i="1"/>
  <c r="LK344" i="1"/>
  <c r="JO344" i="1"/>
  <c r="JP344" i="1"/>
  <c r="JQ344" i="1"/>
  <c r="JR344" i="1"/>
  <c r="JS344" i="1"/>
  <c r="JT344" i="1"/>
  <c r="JU344" i="1"/>
  <c r="JV344" i="1"/>
  <c r="LL344" i="1"/>
  <c r="JW344" i="1"/>
  <c r="JX344" i="1"/>
  <c r="JY344" i="1"/>
  <c r="JZ344" i="1"/>
  <c r="KA344" i="1"/>
  <c r="KB344" i="1"/>
  <c r="KC344" i="1"/>
  <c r="KD344" i="1"/>
  <c r="LM344" i="1"/>
  <c r="KE344" i="1"/>
  <c r="KF344" i="1"/>
  <c r="KG344" i="1"/>
  <c r="KH344" i="1"/>
  <c r="KI344" i="1"/>
  <c r="KJ344" i="1"/>
  <c r="KK344" i="1"/>
  <c r="KL344" i="1"/>
  <c r="LN344" i="1"/>
  <c r="KM344" i="1"/>
  <c r="KN344" i="1"/>
  <c r="KO344" i="1"/>
  <c r="KP344" i="1"/>
  <c r="KQ344" i="1"/>
  <c r="KR344" i="1"/>
  <c r="KS344" i="1"/>
  <c r="KT344" i="1"/>
  <c r="LO344" i="1"/>
  <c r="KU344" i="1"/>
  <c r="KV344" i="1"/>
  <c r="KW344" i="1"/>
  <c r="KX344" i="1"/>
  <c r="KY344" i="1"/>
  <c r="KZ344" i="1"/>
  <c r="LA344" i="1"/>
  <c r="LB344" i="1"/>
  <c r="LP344" i="1"/>
  <c r="LC344" i="1"/>
  <c r="LD344" i="1"/>
  <c r="LE344" i="1"/>
  <c r="LF344" i="1"/>
  <c r="LG344" i="1"/>
  <c r="LH344" i="1"/>
  <c r="LI344" i="1"/>
  <c r="LJ344" i="1"/>
  <c r="LQ344" i="1"/>
  <c r="LR344" i="1"/>
  <c r="JG343" i="1"/>
  <c r="JH343" i="1"/>
  <c r="JI343" i="1"/>
  <c r="JJ343" i="1"/>
  <c r="JK343" i="1"/>
  <c r="JL343" i="1"/>
  <c r="JM343" i="1"/>
  <c r="JN343" i="1"/>
  <c r="LK343" i="1"/>
  <c r="JO343" i="1"/>
  <c r="JP343" i="1"/>
  <c r="JQ343" i="1"/>
  <c r="JR343" i="1"/>
  <c r="JS343" i="1"/>
  <c r="JT343" i="1"/>
  <c r="JU343" i="1"/>
  <c r="JV343" i="1"/>
  <c r="LL343" i="1"/>
  <c r="JW343" i="1"/>
  <c r="JX343" i="1"/>
  <c r="JY343" i="1"/>
  <c r="JZ343" i="1"/>
  <c r="KA343" i="1"/>
  <c r="KB343" i="1"/>
  <c r="KC343" i="1"/>
  <c r="KD343" i="1"/>
  <c r="LM343" i="1"/>
  <c r="KE343" i="1"/>
  <c r="KF343" i="1"/>
  <c r="KG343" i="1"/>
  <c r="KH343" i="1"/>
  <c r="KI343" i="1"/>
  <c r="KJ343" i="1"/>
  <c r="KK343" i="1"/>
  <c r="KL343" i="1"/>
  <c r="LN343" i="1"/>
  <c r="KM343" i="1"/>
  <c r="KN343" i="1"/>
  <c r="KO343" i="1"/>
  <c r="KP343" i="1"/>
  <c r="KQ343" i="1"/>
  <c r="KR343" i="1"/>
  <c r="KS343" i="1"/>
  <c r="KT343" i="1"/>
  <c r="LO343" i="1"/>
  <c r="KU343" i="1"/>
  <c r="KV343" i="1"/>
  <c r="KW343" i="1"/>
  <c r="KX343" i="1"/>
  <c r="KY343" i="1"/>
  <c r="KZ343" i="1"/>
  <c r="LA343" i="1"/>
  <c r="LB343" i="1"/>
  <c r="LP343" i="1"/>
  <c r="LC343" i="1"/>
  <c r="LD343" i="1"/>
  <c r="LE343" i="1"/>
  <c r="LF343" i="1"/>
  <c r="LG343" i="1"/>
  <c r="LH343" i="1"/>
  <c r="LI343" i="1"/>
  <c r="LJ343" i="1"/>
  <c r="LQ343" i="1"/>
  <c r="LR343" i="1"/>
  <c r="JG342" i="1"/>
  <c r="JH342" i="1"/>
  <c r="JI342" i="1"/>
  <c r="JJ342" i="1"/>
  <c r="JK342" i="1"/>
  <c r="JL342" i="1"/>
  <c r="JM342" i="1"/>
  <c r="JN342" i="1"/>
  <c r="LK342" i="1"/>
  <c r="JO342" i="1"/>
  <c r="JP342" i="1"/>
  <c r="JQ342" i="1"/>
  <c r="JR342" i="1"/>
  <c r="JS342" i="1"/>
  <c r="JT342" i="1"/>
  <c r="JU342" i="1"/>
  <c r="JV342" i="1"/>
  <c r="LL342" i="1"/>
  <c r="JW342" i="1"/>
  <c r="JX342" i="1"/>
  <c r="JY342" i="1"/>
  <c r="JZ342" i="1"/>
  <c r="KA342" i="1"/>
  <c r="KB342" i="1"/>
  <c r="KC342" i="1"/>
  <c r="KD342" i="1"/>
  <c r="LM342" i="1"/>
  <c r="KE342" i="1"/>
  <c r="KF342" i="1"/>
  <c r="KG342" i="1"/>
  <c r="KH342" i="1"/>
  <c r="KI342" i="1"/>
  <c r="KJ342" i="1"/>
  <c r="KK342" i="1"/>
  <c r="KL342" i="1"/>
  <c r="LN342" i="1"/>
  <c r="KM342" i="1"/>
  <c r="KN342" i="1"/>
  <c r="KO342" i="1"/>
  <c r="KP342" i="1"/>
  <c r="KQ342" i="1"/>
  <c r="KR342" i="1"/>
  <c r="KS342" i="1"/>
  <c r="KT342" i="1"/>
  <c r="LO342" i="1"/>
  <c r="KU342" i="1"/>
  <c r="KV342" i="1"/>
  <c r="KW342" i="1"/>
  <c r="KX342" i="1"/>
  <c r="KY342" i="1"/>
  <c r="KZ342" i="1"/>
  <c r="LA342" i="1"/>
  <c r="LB342" i="1"/>
  <c r="LP342" i="1"/>
  <c r="LC342" i="1"/>
  <c r="LD342" i="1"/>
  <c r="LE342" i="1"/>
  <c r="LF342" i="1"/>
  <c r="LG342" i="1"/>
  <c r="LH342" i="1"/>
  <c r="LI342" i="1"/>
  <c r="LJ342" i="1"/>
  <c r="LQ342" i="1"/>
  <c r="LR342" i="1"/>
  <c r="JG341" i="1"/>
  <c r="JH341" i="1"/>
  <c r="JI341" i="1"/>
  <c r="JJ341" i="1"/>
  <c r="JK341" i="1"/>
  <c r="JL341" i="1"/>
  <c r="JM341" i="1"/>
  <c r="JN341" i="1"/>
  <c r="LK341" i="1"/>
  <c r="JO341" i="1"/>
  <c r="JP341" i="1"/>
  <c r="JQ341" i="1"/>
  <c r="JR341" i="1"/>
  <c r="JS341" i="1"/>
  <c r="JT341" i="1"/>
  <c r="JU341" i="1"/>
  <c r="JV341" i="1"/>
  <c r="LL341" i="1"/>
  <c r="JW341" i="1"/>
  <c r="JX341" i="1"/>
  <c r="JY341" i="1"/>
  <c r="JZ341" i="1"/>
  <c r="KA341" i="1"/>
  <c r="KB341" i="1"/>
  <c r="KC341" i="1"/>
  <c r="KD341" i="1"/>
  <c r="LM341" i="1"/>
  <c r="KE341" i="1"/>
  <c r="KF341" i="1"/>
  <c r="KG341" i="1"/>
  <c r="KH341" i="1"/>
  <c r="KI341" i="1"/>
  <c r="KJ341" i="1"/>
  <c r="KK341" i="1"/>
  <c r="KL341" i="1"/>
  <c r="LN341" i="1"/>
  <c r="KM341" i="1"/>
  <c r="KN341" i="1"/>
  <c r="KO341" i="1"/>
  <c r="KP341" i="1"/>
  <c r="KQ341" i="1"/>
  <c r="KR341" i="1"/>
  <c r="KS341" i="1"/>
  <c r="KT341" i="1"/>
  <c r="LO341" i="1"/>
  <c r="KU341" i="1"/>
  <c r="KV341" i="1"/>
  <c r="KW341" i="1"/>
  <c r="KX341" i="1"/>
  <c r="KY341" i="1"/>
  <c r="KZ341" i="1"/>
  <c r="LA341" i="1"/>
  <c r="LB341" i="1"/>
  <c r="LP341" i="1"/>
  <c r="LC341" i="1"/>
  <c r="LD341" i="1"/>
  <c r="LE341" i="1"/>
  <c r="LF341" i="1"/>
  <c r="LG341" i="1"/>
  <c r="LH341" i="1"/>
  <c r="LI341" i="1"/>
  <c r="LJ341" i="1"/>
  <c r="LQ341" i="1"/>
  <c r="LR341" i="1"/>
  <c r="JG340" i="1"/>
  <c r="JH340" i="1"/>
  <c r="JI340" i="1"/>
  <c r="JJ340" i="1"/>
  <c r="JK340" i="1"/>
  <c r="JL340" i="1"/>
  <c r="JM340" i="1"/>
  <c r="JN340" i="1"/>
  <c r="LK340" i="1"/>
  <c r="JO340" i="1"/>
  <c r="JP340" i="1"/>
  <c r="JQ340" i="1"/>
  <c r="JR340" i="1"/>
  <c r="JS340" i="1"/>
  <c r="JT340" i="1"/>
  <c r="JU340" i="1"/>
  <c r="JV340" i="1"/>
  <c r="LL340" i="1"/>
  <c r="JW340" i="1"/>
  <c r="JX340" i="1"/>
  <c r="JY340" i="1"/>
  <c r="JZ340" i="1"/>
  <c r="KA340" i="1"/>
  <c r="KB340" i="1"/>
  <c r="KC340" i="1"/>
  <c r="KD340" i="1"/>
  <c r="LM340" i="1"/>
  <c r="KE340" i="1"/>
  <c r="KF340" i="1"/>
  <c r="KG340" i="1"/>
  <c r="KH340" i="1"/>
  <c r="KI340" i="1"/>
  <c r="KJ340" i="1"/>
  <c r="KK340" i="1"/>
  <c r="KL340" i="1"/>
  <c r="LN340" i="1"/>
  <c r="KM340" i="1"/>
  <c r="KN340" i="1"/>
  <c r="KO340" i="1"/>
  <c r="KP340" i="1"/>
  <c r="KQ340" i="1"/>
  <c r="KR340" i="1"/>
  <c r="KS340" i="1"/>
  <c r="KT340" i="1"/>
  <c r="LO340" i="1"/>
  <c r="KU340" i="1"/>
  <c r="KV340" i="1"/>
  <c r="KW340" i="1"/>
  <c r="KX340" i="1"/>
  <c r="KY340" i="1"/>
  <c r="KZ340" i="1"/>
  <c r="LA340" i="1"/>
  <c r="LB340" i="1"/>
  <c r="LP340" i="1"/>
  <c r="LC340" i="1"/>
  <c r="LD340" i="1"/>
  <c r="LE340" i="1"/>
  <c r="LF340" i="1"/>
  <c r="LG340" i="1"/>
  <c r="LH340" i="1"/>
  <c r="LI340" i="1"/>
  <c r="LJ340" i="1"/>
  <c r="LQ340" i="1"/>
  <c r="LR340" i="1"/>
  <c r="JG339" i="1"/>
  <c r="JH339" i="1"/>
  <c r="JI339" i="1"/>
  <c r="JJ339" i="1"/>
  <c r="JK339" i="1"/>
  <c r="JL339" i="1"/>
  <c r="JM339" i="1"/>
  <c r="JN339" i="1"/>
  <c r="LK339" i="1"/>
  <c r="JO339" i="1"/>
  <c r="JP339" i="1"/>
  <c r="JQ339" i="1"/>
  <c r="JR339" i="1"/>
  <c r="JS339" i="1"/>
  <c r="JT339" i="1"/>
  <c r="JU339" i="1"/>
  <c r="JV339" i="1"/>
  <c r="LL339" i="1"/>
  <c r="JW339" i="1"/>
  <c r="JX339" i="1"/>
  <c r="JY339" i="1"/>
  <c r="JZ339" i="1"/>
  <c r="KA339" i="1"/>
  <c r="KB339" i="1"/>
  <c r="KC339" i="1"/>
  <c r="KD339" i="1"/>
  <c r="LM339" i="1"/>
  <c r="KE339" i="1"/>
  <c r="KF339" i="1"/>
  <c r="KG339" i="1"/>
  <c r="KH339" i="1"/>
  <c r="KI339" i="1"/>
  <c r="KJ339" i="1"/>
  <c r="KK339" i="1"/>
  <c r="KL339" i="1"/>
  <c r="LN339" i="1"/>
  <c r="KM339" i="1"/>
  <c r="KN339" i="1"/>
  <c r="KO339" i="1"/>
  <c r="KP339" i="1"/>
  <c r="KQ339" i="1"/>
  <c r="KR339" i="1"/>
  <c r="KS339" i="1"/>
  <c r="KT339" i="1"/>
  <c r="LO339" i="1"/>
  <c r="KU339" i="1"/>
  <c r="KV339" i="1"/>
  <c r="KW339" i="1"/>
  <c r="KX339" i="1"/>
  <c r="KY339" i="1"/>
  <c r="KZ339" i="1"/>
  <c r="LA339" i="1"/>
  <c r="LB339" i="1"/>
  <c r="LP339" i="1"/>
  <c r="LC339" i="1"/>
  <c r="LD339" i="1"/>
  <c r="LE339" i="1"/>
  <c r="LF339" i="1"/>
  <c r="LG339" i="1"/>
  <c r="LH339" i="1"/>
  <c r="LI339" i="1"/>
  <c r="LJ339" i="1"/>
  <c r="LQ339" i="1"/>
  <c r="LR339" i="1"/>
  <c r="JG338" i="1"/>
  <c r="JH338" i="1"/>
  <c r="JI338" i="1"/>
  <c r="JJ338" i="1"/>
  <c r="JK338" i="1"/>
  <c r="JL338" i="1"/>
  <c r="JM338" i="1"/>
  <c r="JN338" i="1"/>
  <c r="LK338" i="1"/>
  <c r="JO338" i="1"/>
  <c r="JP338" i="1"/>
  <c r="JQ338" i="1"/>
  <c r="JR338" i="1"/>
  <c r="JS338" i="1"/>
  <c r="JT338" i="1"/>
  <c r="JU338" i="1"/>
  <c r="JV338" i="1"/>
  <c r="LL338" i="1"/>
  <c r="JW338" i="1"/>
  <c r="JX338" i="1"/>
  <c r="JY338" i="1"/>
  <c r="JZ338" i="1"/>
  <c r="KA338" i="1"/>
  <c r="KB338" i="1"/>
  <c r="KC338" i="1"/>
  <c r="KD338" i="1"/>
  <c r="LM338" i="1"/>
  <c r="KE338" i="1"/>
  <c r="KF338" i="1"/>
  <c r="KG338" i="1"/>
  <c r="KH338" i="1"/>
  <c r="KI338" i="1"/>
  <c r="KJ338" i="1"/>
  <c r="KK338" i="1"/>
  <c r="KL338" i="1"/>
  <c r="LN338" i="1"/>
  <c r="KM338" i="1"/>
  <c r="KN338" i="1"/>
  <c r="KO338" i="1"/>
  <c r="KP338" i="1"/>
  <c r="KQ338" i="1"/>
  <c r="KR338" i="1"/>
  <c r="KS338" i="1"/>
  <c r="KT338" i="1"/>
  <c r="LO338" i="1"/>
  <c r="KU338" i="1"/>
  <c r="KV338" i="1"/>
  <c r="KW338" i="1"/>
  <c r="KX338" i="1"/>
  <c r="KY338" i="1"/>
  <c r="KZ338" i="1"/>
  <c r="LA338" i="1"/>
  <c r="LB338" i="1"/>
  <c r="LP338" i="1"/>
  <c r="LC338" i="1"/>
  <c r="LD338" i="1"/>
  <c r="LE338" i="1"/>
  <c r="LF338" i="1"/>
  <c r="LG338" i="1"/>
  <c r="LH338" i="1"/>
  <c r="LI338" i="1"/>
  <c r="LJ338" i="1"/>
  <c r="LQ338" i="1"/>
  <c r="LR338" i="1"/>
  <c r="JG337" i="1"/>
  <c r="JH337" i="1"/>
  <c r="JI337" i="1"/>
  <c r="JJ337" i="1"/>
  <c r="JK337" i="1"/>
  <c r="JL337" i="1"/>
  <c r="JM337" i="1"/>
  <c r="JN337" i="1"/>
  <c r="LK337" i="1"/>
  <c r="JO337" i="1"/>
  <c r="JP337" i="1"/>
  <c r="JQ337" i="1"/>
  <c r="JR337" i="1"/>
  <c r="JS337" i="1"/>
  <c r="JT337" i="1"/>
  <c r="JU337" i="1"/>
  <c r="JV337" i="1"/>
  <c r="LL337" i="1"/>
  <c r="JW337" i="1"/>
  <c r="JX337" i="1"/>
  <c r="JY337" i="1"/>
  <c r="JZ337" i="1"/>
  <c r="KA337" i="1"/>
  <c r="KB337" i="1"/>
  <c r="KC337" i="1"/>
  <c r="KD337" i="1"/>
  <c r="LM337" i="1"/>
  <c r="KE337" i="1"/>
  <c r="KF337" i="1"/>
  <c r="KG337" i="1"/>
  <c r="KH337" i="1"/>
  <c r="KI337" i="1"/>
  <c r="KJ337" i="1"/>
  <c r="KK337" i="1"/>
  <c r="KL337" i="1"/>
  <c r="LN337" i="1"/>
  <c r="KM337" i="1"/>
  <c r="KN337" i="1"/>
  <c r="KO337" i="1"/>
  <c r="KP337" i="1"/>
  <c r="KQ337" i="1"/>
  <c r="KR337" i="1"/>
  <c r="KS337" i="1"/>
  <c r="KT337" i="1"/>
  <c r="LO337" i="1"/>
  <c r="KU337" i="1"/>
  <c r="KV337" i="1"/>
  <c r="KW337" i="1"/>
  <c r="KX337" i="1"/>
  <c r="KY337" i="1"/>
  <c r="KZ337" i="1"/>
  <c r="LA337" i="1"/>
  <c r="LB337" i="1"/>
  <c r="LP337" i="1"/>
  <c r="LC337" i="1"/>
  <c r="LD337" i="1"/>
  <c r="LE337" i="1"/>
  <c r="LF337" i="1"/>
  <c r="LG337" i="1"/>
  <c r="LH337" i="1"/>
  <c r="LI337" i="1"/>
  <c r="LJ337" i="1"/>
  <c r="LQ337" i="1"/>
  <c r="LR337" i="1"/>
  <c r="JG336" i="1"/>
  <c r="JH336" i="1"/>
  <c r="JI336" i="1"/>
  <c r="JJ336" i="1"/>
  <c r="JK336" i="1"/>
  <c r="JL336" i="1"/>
  <c r="JM336" i="1"/>
  <c r="JN336" i="1"/>
  <c r="LK336" i="1"/>
  <c r="JO336" i="1"/>
  <c r="JP336" i="1"/>
  <c r="JQ336" i="1"/>
  <c r="JR336" i="1"/>
  <c r="JS336" i="1"/>
  <c r="JT336" i="1"/>
  <c r="JU336" i="1"/>
  <c r="JV336" i="1"/>
  <c r="LL336" i="1"/>
  <c r="JW336" i="1"/>
  <c r="JX336" i="1"/>
  <c r="JY336" i="1"/>
  <c r="JZ336" i="1"/>
  <c r="KA336" i="1"/>
  <c r="KB336" i="1"/>
  <c r="KC336" i="1"/>
  <c r="KD336" i="1"/>
  <c r="LM336" i="1"/>
  <c r="KE336" i="1"/>
  <c r="KF336" i="1"/>
  <c r="KG336" i="1"/>
  <c r="KH336" i="1"/>
  <c r="KI336" i="1"/>
  <c r="KJ336" i="1"/>
  <c r="KK336" i="1"/>
  <c r="KL336" i="1"/>
  <c r="LN336" i="1"/>
  <c r="KM336" i="1"/>
  <c r="KN336" i="1"/>
  <c r="KO336" i="1"/>
  <c r="KP336" i="1"/>
  <c r="KQ336" i="1"/>
  <c r="KR336" i="1"/>
  <c r="KS336" i="1"/>
  <c r="KT336" i="1"/>
  <c r="LO336" i="1"/>
  <c r="KU336" i="1"/>
  <c r="KV336" i="1"/>
  <c r="KW336" i="1"/>
  <c r="KX336" i="1"/>
  <c r="KY336" i="1"/>
  <c r="KZ336" i="1"/>
  <c r="LA336" i="1"/>
  <c r="LB336" i="1"/>
  <c r="LP336" i="1"/>
  <c r="LC336" i="1"/>
  <c r="LD336" i="1"/>
  <c r="LE336" i="1"/>
  <c r="LF336" i="1"/>
  <c r="LG336" i="1"/>
  <c r="LH336" i="1"/>
  <c r="LI336" i="1"/>
  <c r="LJ336" i="1"/>
  <c r="LQ336" i="1"/>
  <c r="LR336" i="1"/>
  <c r="JG335" i="1"/>
  <c r="JH335" i="1"/>
  <c r="JI335" i="1"/>
  <c r="JJ335" i="1"/>
  <c r="JK335" i="1"/>
  <c r="JL335" i="1"/>
  <c r="JM335" i="1"/>
  <c r="JN335" i="1"/>
  <c r="LK335" i="1"/>
  <c r="JO335" i="1"/>
  <c r="JP335" i="1"/>
  <c r="JQ335" i="1"/>
  <c r="JR335" i="1"/>
  <c r="JS335" i="1"/>
  <c r="JT335" i="1"/>
  <c r="JU335" i="1"/>
  <c r="JV335" i="1"/>
  <c r="LL335" i="1"/>
  <c r="JW335" i="1"/>
  <c r="JX335" i="1"/>
  <c r="JY335" i="1"/>
  <c r="JZ335" i="1"/>
  <c r="KA335" i="1"/>
  <c r="KB335" i="1"/>
  <c r="KC335" i="1"/>
  <c r="KD335" i="1"/>
  <c r="LM335" i="1"/>
  <c r="KE335" i="1"/>
  <c r="KF335" i="1"/>
  <c r="KG335" i="1"/>
  <c r="KH335" i="1"/>
  <c r="KI335" i="1"/>
  <c r="KJ335" i="1"/>
  <c r="KK335" i="1"/>
  <c r="KL335" i="1"/>
  <c r="LN335" i="1"/>
  <c r="KM335" i="1"/>
  <c r="KN335" i="1"/>
  <c r="KO335" i="1"/>
  <c r="KP335" i="1"/>
  <c r="KQ335" i="1"/>
  <c r="KR335" i="1"/>
  <c r="KS335" i="1"/>
  <c r="KT335" i="1"/>
  <c r="LO335" i="1"/>
  <c r="KU335" i="1"/>
  <c r="KV335" i="1"/>
  <c r="KW335" i="1"/>
  <c r="KX335" i="1"/>
  <c r="KY335" i="1"/>
  <c r="KZ335" i="1"/>
  <c r="LA335" i="1"/>
  <c r="LB335" i="1"/>
  <c r="LP335" i="1"/>
  <c r="LC335" i="1"/>
  <c r="LD335" i="1"/>
  <c r="LE335" i="1"/>
  <c r="LF335" i="1"/>
  <c r="LG335" i="1"/>
  <c r="LH335" i="1"/>
  <c r="LI335" i="1"/>
  <c r="LJ335" i="1"/>
  <c r="LQ335" i="1"/>
  <c r="LR335" i="1"/>
  <c r="JG334" i="1"/>
  <c r="JH334" i="1"/>
  <c r="JI334" i="1"/>
  <c r="JJ334" i="1"/>
  <c r="JK334" i="1"/>
  <c r="JL334" i="1"/>
  <c r="JM334" i="1"/>
  <c r="JN334" i="1"/>
  <c r="LK334" i="1"/>
  <c r="JO334" i="1"/>
  <c r="JP334" i="1"/>
  <c r="JQ334" i="1"/>
  <c r="JR334" i="1"/>
  <c r="JS334" i="1"/>
  <c r="JT334" i="1"/>
  <c r="JU334" i="1"/>
  <c r="JV334" i="1"/>
  <c r="LL334" i="1"/>
  <c r="JW334" i="1"/>
  <c r="JX334" i="1"/>
  <c r="JY334" i="1"/>
  <c r="JZ334" i="1"/>
  <c r="KA334" i="1"/>
  <c r="KB334" i="1"/>
  <c r="KC334" i="1"/>
  <c r="KD334" i="1"/>
  <c r="LM334" i="1"/>
  <c r="KE334" i="1"/>
  <c r="KF334" i="1"/>
  <c r="KG334" i="1"/>
  <c r="KH334" i="1"/>
  <c r="KI334" i="1"/>
  <c r="KJ334" i="1"/>
  <c r="KK334" i="1"/>
  <c r="KL334" i="1"/>
  <c r="LN334" i="1"/>
  <c r="KM334" i="1"/>
  <c r="KN334" i="1"/>
  <c r="KO334" i="1"/>
  <c r="KP334" i="1"/>
  <c r="KQ334" i="1"/>
  <c r="KR334" i="1"/>
  <c r="KS334" i="1"/>
  <c r="KT334" i="1"/>
  <c r="LO334" i="1"/>
  <c r="KU334" i="1"/>
  <c r="KV334" i="1"/>
  <c r="KW334" i="1"/>
  <c r="KX334" i="1"/>
  <c r="KY334" i="1"/>
  <c r="KZ334" i="1"/>
  <c r="LA334" i="1"/>
  <c r="LB334" i="1"/>
  <c r="LP334" i="1"/>
  <c r="LC334" i="1"/>
  <c r="LD334" i="1"/>
  <c r="LE334" i="1"/>
  <c r="LF334" i="1"/>
  <c r="LG334" i="1"/>
  <c r="LH334" i="1"/>
  <c r="LI334" i="1"/>
  <c r="LJ334" i="1"/>
  <c r="LQ334" i="1"/>
  <c r="LR334" i="1"/>
  <c r="JG333" i="1"/>
  <c r="JH333" i="1"/>
  <c r="JI333" i="1"/>
  <c r="JJ333" i="1"/>
  <c r="JK333" i="1"/>
  <c r="JL333" i="1"/>
  <c r="JM333" i="1"/>
  <c r="JN333" i="1"/>
  <c r="LK333" i="1"/>
  <c r="JO333" i="1"/>
  <c r="JP333" i="1"/>
  <c r="JQ333" i="1"/>
  <c r="JR333" i="1"/>
  <c r="JS333" i="1"/>
  <c r="JT333" i="1"/>
  <c r="JU333" i="1"/>
  <c r="JV333" i="1"/>
  <c r="LL333" i="1"/>
  <c r="JW333" i="1"/>
  <c r="JX333" i="1"/>
  <c r="JY333" i="1"/>
  <c r="JZ333" i="1"/>
  <c r="KA333" i="1"/>
  <c r="KB333" i="1"/>
  <c r="KC333" i="1"/>
  <c r="KD333" i="1"/>
  <c r="LM333" i="1"/>
  <c r="KE333" i="1"/>
  <c r="KF333" i="1"/>
  <c r="KG333" i="1"/>
  <c r="KH333" i="1"/>
  <c r="KI333" i="1"/>
  <c r="KJ333" i="1"/>
  <c r="KK333" i="1"/>
  <c r="KL333" i="1"/>
  <c r="LN333" i="1"/>
  <c r="KM333" i="1"/>
  <c r="KN333" i="1"/>
  <c r="KO333" i="1"/>
  <c r="KP333" i="1"/>
  <c r="KQ333" i="1"/>
  <c r="KR333" i="1"/>
  <c r="KS333" i="1"/>
  <c r="KT333" i="1"/>
  <c r="LO333" i="1"/>
  <c r="KU333" i="1"/>
  <c r="KV333" i="1"/>
  <c r="KW333" i="1"/>
  <c r="KX333" i="1"/>
  <c r="KY333" i="1"/>
  <c r="KZ333" i="1"/>
  <c r="LA333" i="1"/>
  <c r="LB333" i="1"/>
  <c r="LP333" i="1"/>
  <c r="LC333" i="1"/>
  <c r="LD333" i="1"/>
  <c r="LE333" i="1"/>
  <c r="LF333" i="1"/>
  <c r="LG333" i="1"/>
  <c r="LH333" i="1"/>
  <c r="LI333" i="1"/>
  <c r="LJ333" i="1"/>
  <c r="LQ333" i="1"/>
  <c r="LR333" i="1"/>
  <c r="JG332" i="1"/>
  <c r="JH332" i="1"/>
  <c r="JI332" i="1"/>
  <c r="JJ332" i="1"/>
  <c r="JK332" i="1"/>
  <c r="JL332" i="1"/>
  <c r="JM332" i="1"/>
  <c r="JN332" i="1"/>
  <c r="LK332" i="1"/>
  <c r="JO332" i="1"/>
  <c r="JP332" i="1"/>
  <c r="JQ332" i="1"/>
  <c r="JR332" i="1"/>
  <c r="JS332" i="1"/>
  <c r="JT332" i="1"/>
  <c r="JU332" i="1"/>
  <c r="JV332" i="1"/>
  <c r="LL332" i="1"/>
  <c r="JW332" i="1"/>
  <c r="JX332" i="1"/>
  <c r="JY332" i="1"/>
  <c r="JZ332" i="1"/>
  <c r="KA332" i="1"/>
  <c r="KB332" i="1"/>
  <c r="KC332" i="1"/>
  <c r="KD332" i="1"/>
  <c r="LM332" i="1"/>
  <c r="KE332" i="1"/>
  <c r="KF332" i="1"/>
  <c r="KG332" i="1"/>
  <c r="KH332" i="1"/>
  <c r="KI332" i="1"/>
  <c r="KJ332" i="1"/>
  <c r="KK332" i="1"/>
  <c r="KL332" i="1"/>
  <c r="LN332" i="1"/>
  <c r="KM332" i="1"/>
  <c r="KN332" i="1"/>
  <c r="KO332" i="1"/>
  <c r="KP332" i="1"/>
  <c r="KQ332" i="1"/>
  <c r="KR332" i="1"/>
  <c r="KS332" i="1"/>
  <c r="KT332" i="1"/>
  <c r="LO332" i="1"/>
  <c r="KU332" i="1"/>
  <c r="KV332" i="1"/>
  <c r="KW332" i="1"/>
  <c r="KX332" i="1"/>
  <c r="KY332" i="1"/>
  <c r="KZ332" i="1"/>
  <c r="LA332" i="1"/>
  <c r="LB332" i="1"/>
  <c r="LP332" i="1"/>
  <c r="LC332" i="1"/>
  <c r="LD332" i="1"/>
  <c r="LE332" i="1"/>
  <c r="LF332" i="1"/>
  <c r="LG332" i="1"/>
  <c r="LH332" i="1"/>
  <c r="LI332" i="1"/>
  <c r="LJ332" i="1"/>
  <c r="LQ332" i="1"/>
  <c r="LR332" i="1"/>
  <c r="JG331" i="1"/>
  <c r="JH331" i="1"/>
  <c r="JI331" i="1"/>
  <c r="JJ331" i="1"/>
  <c r="JK331" i="1"/>
  <c r="JL331" i="1"/>
  <c r="JM331" i="1"/>
  <c r="JN331" i="1"/>
  <c r="LK331" i="1"/>
  <c r="JO331" i="1"/>
  <c r="JP331" i="1"/>
  <c r="JQ331" i="1"/>
  <c r="JR331" i="1"/>
  <c r="JS331" i="1"/>
  <c r="JT331" i="1"/>
  <c r="JU331" i="1"/>
  <c r="JV331" i="1"/>
  <c r="LL331" i="1"/>
  <c r="JW331" i="1"/>
  <c r="JX331" i="1"/>
  <c r="JY331" i="1"/>
  <c r="JZ331" i="1"/>
  <c r="KA331" i="1"/>
  <c r="KB331" i="1"/>
  <c r="KC331" i="1"/>
  <c r="KD331" i="1"/>
  <c r="LM331" i="1"/>
  <c r="KE331" i="1"/>
  <c r="KF331" i="1"/>
  <c r="KG331" i="1"/>
  <c r="KH331" i="1"/>
  <c r="KI331" i="1"/>
  <c r="KJ331" i="1"/>
  <c r="KK331" i="1"/>
  <c r="KL331" i="1"/>
  <c r="LN331" i="1"/>
  <c r="KM331" i="1"/>
  <c r="KN331" i="1"/>
  <c r="KO331" i="1"/>
  <c r="KP331" i="1"/>
  <c r="KQ331" i="1"/>
  <c r="KR331" i="1"/>
  <c r="KS331" i="1"/>
  <c r="KT331" i="1"/>
  <c r="LO331" i="1"/>
  <c r="KU331" i="1"/>
  <c r="KV331" i="1"/>
  <c r="KW331" i="1"/>
  <c r="KX331" i="1"/>
  <c r="KY331" i="1"/>
  <c r="KZ331" i="1"/>
  <c r="LA331" i="1"/>
  <c r="LB331" i="1"/>
  <c r="LP331" i="1"/>
  <c r="LC331" i="1"/>
  <c r="LD331" i="1"/>
  <c r="LE331" i="1"/>
  <c r="LF331" i="1"/>
  <c r="LG331" i="1"/>
  <c r="LH331" i="1"/>
  <c r="LI331" i="1"/>
  <c r="LJ331" i="1"/>
  <c r="LQ331" i="1"/>
  <c r="LR331" i="1"/>
  <c r="JG330" i="1"/>
  <c r="JH330" i="1"/>
  <c r="JI330" i="1"/>
  <c r="JJ330" i="1"/>
  <c r="JK330" i="1"/>
  <c r="JL330" i="1"/>
  <c r="JM330" i="1"/>
  <c r="JN330" i="1"/>
  <c r="LK330" i="1"/>
  <c r="JO330" i="1"/>
  <c r="JP330" i="1"/>
  <c r="JQ330" i="1"/>
  <c r="JR330" i="1"/>
  <c r="JS330" i="1"/>
  <c r="JT330" i="1"/>
  <c r="JU330" i="1"/>
  <c r="JV330" i="1"/>
  <c r="LL330" i="1"/>
  <c r="JW330" i="1"/>
  <c r="JX330" i="1"/>
  <c r="JY330" i="1"/>
  <c r="JZ330" i="1"/>
  <c r="KA330" i="1"/>
  <c r="KB330" i="1"/>
  <c r="KC330" i="1"/>
  <c r="KD330" i="1"/>
  <c r="LM330" i="1"/>
  <c r="KE330" i="1"/>
  <c r="KF330" i="1"/>
  <c r="KG330" i="1"/>
  <c r="KH330" i="1"/>
  <c r="KI330" i="1"/>
  <c r="KJ330" i="1"/>
  <c r="KK330" i="1"/>
  <c r="KL330" i="1"/>
  <c r="LN330" i="1"/>
  <c r="KM330" i="1"/>
  <c r="KN330" i="1"/>
  <c r="KO330" i="1"/>
  <c r="KP330" i="1"/>
  <c r="KQ330" i="1"/>
  <c r="KR330" i="1"/>
  <c r="KS330" i="1"/>
  <c r="KT330" i="1"/>
  <c r="LO330" i="1"/>
  <c r="KU330" i="1"/>
  <c r="KV330" i="1"/>
  <c r="KW330" i="1"/>
  <c r="KX330" i="1"/>
  <c r="KY330" i="1"/>
  <c r="KZ330" i="1"/>
  <c r="LA330" i="1"/>
  <c r="LB330" i="1"/>
  <c r="LP330" i="1"/>
  <c r="LC330" i="1"/>
  <c r="LD330" i="1"/>
  <c r="LE330" i="1"/>
  <c r="LF330" i="1"/>
  <c r="LG330" i="1"/>
  <c r="LH330" i="1"/>
  <c r="LI330" i="1"/>
  <c r="LJ330" i="1"/>
  <c r="LQ330" i="1"/>
  <c r="LR330" i="1"/>
  <c r="JG329" i="1"/>
  <c r="JH329" i="1"/>
  <c r="JI329" i="1"/>
  <c r="JJ329" i="1"/>
  <c r="JK329" i="1"/>
  <c r="JL329" i="1"/>
  <c r="JM329" i="1"/>
  <c r="JN329" i="1"/>
  <c r="LK329" i="1"/>
  <c r="JO329" i="1"/>
  <c r="JP329" i="1"/>
  <c r="JQ329" i="1"/>
  <c r="JR329" i="1"/>
  <c r="JS329" i="1"/>
  <c r="JT329" i="1"/>
  <c r="JU329" i="1"/>
  <c r="JV329" i="1"/>
  <c r="LL329" i="1"/>
  <c r="JW329" i="1"/>
  <c r="JX329" i="1"/>
  <c r="JY329" i="1"/>
  <c r="JZ329" i="1"/>
  <c r="KA329" i="1"/>
  <c r="KB329" i="1"/>
  <c r="KC329" i="1"/>
  <c r="KD329" i="1"/>
  <c r="LM329" i="1"/>
  <c r="KE329" i="1"/>
  <c r="KF329" i="1"/>
  <c r="KG329" i="1"/>
  <c r="KH329" i="1"/>
  <c r="KI329" i="1"/>
  <c r="KJ329" i="1"/>
  <c r="KK329" i="1"/>
  <c r="KL329" i="1"/>
  <c r="LN329" i="1"/>
  <c r="KM329" i="1"/>
  <c r="KN329" i="1"/>
  <c r="KO329" i="1"/>
  <c r="KP329" i="1"/>
  <c r="KQ329" i="1"/>
  <c r="KR329" i="1"/>
  <c r="KS329" i="1"/>
  <c r="KT329" i="1"/>
  <c r="LO329" i="1"/>
  <c r="KU329" i="1"/>
  <c r="KV329" i="1"/>
  <c r="KW329" i="1"/>
  <c r="KX329" i="1"/>
  <c r="KY329" i="1"/>
  <c r="KZ329" i="1"/>
  <c r="LA329" i="1"/>
  <c r="LB329" i="1"/>
  <c r="LP329" i="1"/>
  <c r="LC329" i="1"/>
  <c r="LD329" i="1"/>
  <c r="LE329" i="1"/>
  <c r="LF329" i="1"/>
  <c r="LG329" i="1"/>
  <c r="LH329" i="1"/>
  <c r="LI329" i="1"/>
  <c r="LJ329" i="1"/>
  <c r="LQ329" i="1"/>
  <c r="LR329" i="1"/>
  <c r="JG328" i="1"/>
  <c r="JH328" i="1"/>
  <c r="JI328" i="1"/>
  <c r="JJ328" i="1"/>
  <c r="JK328" i="1"/>
  <c r="JL328" i="1"/>
  <c r="JM328" i="1"/>
  <c r="JN328" i="1"/>
  <c r="LK328" i="1"/>
  <c r="JO328" i="1"/>
  <c r="JP328" i="1"/>
  <c r="JQ328" i="1"/>
  <c r="JR328" i="1"/>
  <c r="JS328" i="1"/>
  <c r="JT328" i="1"/>
  <c r="JU328" i="1"/>
  <c r="JV328" i="1"/>
  <c r="LL328" i="1"/>
  <c r="JW328" i="1"/>
  <c r="JX328" i="1"/>
  <c r="JY328" i="1"/>
  <c r="JZ328" i="1"/>
  <c r="KA328" i="1"/>
  <c r="KB328" i="1"/>
  <c r="KC328" i="1"/>
  <c r="KD328" i="1"/>
  <c r="LM328" i="1"/>
  <c r="KE328" i="1"/>
  <c r="KF328" i="1"/>
  <c r="KG328" i="1"/>
  <c r="KH328" i="1"/>
  <c r="KI328" i="1"/>
  <c r="KJ328" i="1"/>
  <c r="KK328" i="1"/>
  <c r="KL328" i="1"/>
  <c r="LN328" i="1"/>
  <c r="KM328" i="1"/>
  <c r="KN328" i="1"/>
  <c r="KO328" i="1"/>
  <c r="KP328" i="1"/>
  <c r="KQ328" i="1"/>
  <c r="KR328" i="1"/>
  <c r="KS328" i="1"/>
  <c r="KT328" i="1"/>
  <c r="LO328" i="1"/>
  <c r="KU328" i="1"/>
  <c r="KV328" i="1"/>
  <c r="KW328" i="1"/>
  <c r="KX328" i="1"/>
  <c r="KY328" i="1"/>
  <c r="KZ328" i="1"/>
  <c r="LA328" i="1"/>
  <c r="LB328" i="1"/>
  <c r="LP328" i="1"/>
  <c r="LC328" i="1"/>
  <c r="LD328" i="1"/>
  <c r="LE328" i="1"/>
  <c r="LF328" i="1"/>
  <c r="LG328" i="1"/>
  <c r="LH328" i="1"/>
  <c r="LI328" i="1"/>
  <c r="LJ328" i="1"/>
  <c r="LQ328" i="1"/>
  <c r="LR328" i="1"/>
  <c r="JG327" i="1"/>
  <c r="JH327" i="1"/>
  <c r="JI327" i="1"/>
  <c r="JJ327" i="1"/>
  <c r="JK327" i="1"/>
  <c r="JL327" i="1"/>
  <c r="JM327" i="1"/>
  <c r="JN327" i="1"/>
  <c r="LK327" i="1"/>
  <c r="JO327" i="1"/>
  <c r="JP327" i="1"/>
  <c r="JQ327" i="1"/>
  <c r="JR327" i="1"/>
  <c r="JS327" i="1"/>
  <c r="JT327" i="1"/>
  <c r="JU327" i="1"/>
  <c r="JV327" i="1"/>
  <c r="LL327" i="1"/>
  <c r="JW327" i="1"/>
  <c r="JX327" i="1"/>
  <c r="JY327" i="1"/>
  <c r="JZ327" i="1"/>
  <c r="KA327" i="1"/>
  <c r="KB327" i="1"/>
  <c r="KC327" i="1"/>
  <c r="KD327" i="1"/>
  <c r="LM327" i="1"/>
  <c r="KE327" i="1"/>
  <c r="KF327" i="1"/>
  <c r="KG327" i="1"/>
  <c r="KH327" i="1"/>
  <c r="KI327" i="1"/>
  <c r="KJ327" i="1"/>
  <c r="KK327" i="1"/>
  <c r="KL327" i="1"/>
  <c r="LN327" i="1"/>
  <c r="KM327" i="1"/>
  <c r="KN327" i="1"/>
  <c r="KO327" i="1"/>
  <c r="KP327" i="1"/>
  <c r="KQ327" i="1"/>
  <c r="KR327" i="1"/>
  <c r="KS327" i="1"/>
  <c r="KT327" i="1"/>
  <c r="LO327" i="1"/>
  <c r="KU327" i="1"/>
  <c r="KV327" i="1"/>
  <c r="KW327" i="1"/>
  <c r="KX327" i="1"/>
  <c r="KY327" i="1"/>
  <c r="KZ327" i="1"/>
  <c r="LA327" i="1"/>
  <c r="LB327" i="1"/>
  <c r="LP327" i="1"/>
  <c r="LC327" i="1"/>
  <c r="LD327" i="1"/>
  <c r="LE327" i="1"/>
  <c r="LF327" i="1"/>
  <c r="LG327" i="1"/>
  <c r="LH327" i="1"/>
  <c r="LI327" i="1"/>
  <c r="LJ327" i="1"/>
  <c r="LQ327" i="1"/>
  <c r="LR327" i="1"/>
  <c r="JG326" i="1"/>
  <c r="JH326" i="1"/>
  <c r="JI326" i="1"/>
  <c r="JJ326" i="1"/>
  <c r="JK326" i="1"/>
  <c r="JL326" i="1"/>
  <c r="JM326" i="1"/>
  <c r="JN326" i="1"/>
  <c r="LK326" i="1"/>
  <c r="JO326" i="1"/>
  <c r="JP326" i="1"/>
  <c r="JQ326" i="1"/>
  <c r="JR326" i="1"/>
  <c r="JS326" i="1"/>
  <c r="JT326" i="1"/>
  <c r="JU326" i="1"/>
  <c r="JV326" i="1"/>
  <c r="LL326" i="1"/>
  <c r="JW326" i="1"/>
  <c r="JX326" i="1"/>
  <c r="JY326" i="1"/>
  <c r="JZ326" i="1"/>
  <c r="KA326" i="1"/>
  <c r="KB326" i="1"/>
  <c r="KC326" i="1"/>
  <c r="KD326" i="1"/>
  <c r="LM326" i="1"/>
  <c r="KE326" i="1"/>
  <c r="KF326" i="1"/>
  <c r="KG326" i="1"/>
  <c r="KH326" i="1"/>
  <c r="KI326" i="1"/>
  <c r="KJ326" i="1"/>
  <c r="KK326" i="1"/>
  <c r="KL326" i="1"/>
  <c r="LN326" i="1"/>
  <c r="KM326" i="1"/>
  <c r="KN326" i="1"/>
  <c r="KO326" i="1"/>
  <c r="KP326" i="1"/>
  <c r="KQ326" i="1"/>
  <c r="KR326" i="1"/>
  <c r="KS326" i="1"/>
  <c r="KT326" i="1"/>
  <c r="LO326" i="1"/>
  <c r="KU326" i="1"/>
  <c r="KV326" i="1"/>
  <c r="KW326" i="1"/>
  <c r="KX326" i="1"/>
  <c r="KY326" i="1"/>
  <c r="KZ326" i="1"/>
  <c r="LA326" i="1"/>
  <c r="LB326" i="1"/>
  <c r="LP326" i="1"/>
  <c r="LC326" i="1"/>
  <c r="LD326" i="1"/>
  <c r="LE326" i="1"/>
  <c r="LF326" i="1"/>
  <c r="LG326" i="1"/>
  <c r="LH326" i="1"/>
  <c r="LI326" i="1"/>
  <c r="LJ326" i="1"/>
  <c r="LQ326" i="1"/>
  <c r="LR326" i="1"/>
  <c r="JG325" i="1"/>
  <c r="JH325" i="1"/>
  <c r="JI325" i="1"/>
  <c r="JJ325" i="1"/>
  <c r="JK325" i="1"/>
  <c r="JL325" i="1"/>
  <c r="JM325" i="1"/>
  <c r="JN325" i="1"/>
  <c r="LK325" i="1"/>
  <c r="JO325" i="1"/>
  <c r="JP325" i="1"/>
  <c r="JQ325" i="1"/>
  <c r="JR325" i="1"/>
  <c r="JS325" i="1"/>
  <c r="JT325" i="1"/>
  <c r="JU325" i="1"/>
  <c r="JV325" i="1"/>
  <c r="LL325" i="1"/>
  <c r="JW325" i="1"/>
  <c r="JX325" i="1"/>
  <c r="JY325" i="1"/>
  <c r="JZ325" i="1"/>
  <c r="KA325" i="1"/>
  <c r="KB325" i="1"/>
  <c r="KC325" i="1"/>
  <c r="KD325" i="1"/>
  <c r="LM325" i="1"/>
  <c r="KE325" i="1"/>
  <c r="KF325" i="1"/>
  <c r="KG325" i="1"/>
  <c r="KH325" i="1"/>
  <c r="KI325" i="1"/>
  <c r="KJ325" i="1"/>
  <c r="KK325" i="1"/>
  <c r="KL325" i="1"/>
  <c r="LN325" i="1"/>
  <c r="KM325" i="1"/>
  <c r="KN325" i="1"/>
  <c r="KO325" i="1"/>
  <c r="KP325" i="1"/>
  <c r="KQ325" i="1"/>
  <c r="KR325" i="1"/>
  <c r="KS325" i="1"/>
  <c r="KT325" i="1"/>
  <c r="LO325" i="1"/>
  <c r="KU325" i="1"/>
  <c r="KV325" i="1"/>
  <c r="KW325" i="1"/>
  <c r="KX325" i="1"/>
  <c r="KY325" i="1"/>
  <c r="KZ325" i="1"/>
  <c r="LA325" i="1"/>
  <c r="LB325" i="1"/>
  <c r="LP325" i="1"/>
  <c r="LC325" i="1"/>
  <c r="LD325" i="1"/>
  <c r="LE325" i="1"/>
  <c r="LF325" i="1"/>
  <c r="LG325" i="1"/>
  <c r="LH325" i="1"/>
  <c r="LI325" i="1"/>
  <c r="LJ325" i="1"/>
  <c r="LQ325" i="1"/>
  <c r="LR325" i="1"/>
  <c r="JG324" i="1"/>
  <c r="JH324" i="1"/>
  <c r="JI324" i="1"/>
  <c r="JJ324" i="1"/>
  <c r="JK324" i="1"/>
  <c r="JL324" i="1"/>
  <c r="JM324" i="1"/>
  <c r="JN324" i="1"/>
  <c r="LK324" i="1"/>
  <c r="JO324" i="1"/>
  <c r="JP324" i="1"/>
  <c r="JQ324" i="1"/>
  <c r="JR324" i="1"/>
  <c r="JS324" i="1"/>
  <c r="JT324" i="1"/>
  <c r="JU324" i="1"/>
  <c r="JV324" i="1"/>
  <c r="LL324" i="1"/>
  <c r="JW324" i="1"/>
  <c r="JX324" i="1"/>
  <c r="JY324" i="1"/>
  <c r="JZ324" i="1"/>
  <c r="KA324" i="1"/>
  <c r="KB324" i="1"/>
  <c r="KC324" i="1"/>
  <c r="KD324" i="1"/>
  <c r="LM324" i="1"/>
  <c r="KE324" i="1"/>
  <c r="KF324" i="1"/>
  <c r="KG324" i="1"/>
  <c r="KH324" i="1"/>
  <c r="KI324" i="1"/>
  <c r="KJ324" i="1"/>
  <c r="KK324" i="1"/>
  <c r="KL324" i="1"/>
  <c r="LN324" i="1"/>
  <c r="KM324" i="1"/>
  <c r="KN324" i="1"/>
  <c r="KO324" i="1"/>
  <c r="KP324" i="1"/>
  <c r="KQ324" i="1"/>
  <c r="KR324" i="1"/>
  <c r="KS324" i="1"/>
  <c r="KT324" i="1"/>
  <c r="LO324" i="1"/>
  <c r="KU324" i="1"/>
  <c r="KV324" i="1"/>
  <c r="KW324" i="1"/>
  <c r="KX324" i="1"/>
  <c r="KY324" i="1"/>
  <c r="KZ324" i="1"/>
  <c r="LA324" i="1"/>
  <c r="LB324" i="1"/>
  <c r="LP324" i="1"/>
  <c r="LC324" i="1"/>
  <c r="LD324" i="1"/>
  <c r="LE324" i="1"/>
  <c r="LF324" i="1"/>
  <c r="LG324" i="1"/>
  <c r="LH324" i="1"/>
  <c r="LI324" i="1"/>
  <c r="LJ324" i="1"/>
  <c r="LQ324" i="1"/>
  <c r="LR324" i="1"/>
  <c r="JG323" i="1"/>
  <c r="JH323" i="1"/>
  <c r="JI323" i="1"/>
  <c r="JJ323" i="1"/>
  <c r="JK323" i="1"/>
  <c r="JL323" i="1"/>
  <c r="JM323" i="1"/>
  <c r="JN323" i="1"/>
  <c r="LK323" i="1"/>
  <c r="JO323" i="1"/>
  <c r="JP323" i="1"/>
  <c r="JQ323" i="1"/>
  <c r="JR323" i="1"/>
  <c r="JS323" i="1"/>
  <c r="JT323" i="1"/>
  <c r="JU323" i="1"/>
  <c r="JV323" i="1"/>
  <c r="LL323" i="1"/>
  <c r="JW323" i="1"/>
  <c r="JX323" i="1"/>
  <c r="JY323" i="1"/>
  <c r="JZ323" i="1"/>
  <c r="KA323" i="1"/>
  <c r="KB323" i="1"/>
  <c r="KC323" i="1"/>
  <c r="KD323" i="1"/>
  <c r="LM323" i="1"/>
  <c r="KE323" i="1"/>
  <c r="KF323" i="1"/>
  <c r="KG323" i="1"/>
  <c r="KH323" i="1"/>
  <c r="KI323" i="1"/>
  <c r="KJ323" i="1"/>
  <c r="KK323" i="1"/>
  <c r="KL323" i="1"/>
  <c r="LN323" i="1"/>
  <c r="KM323" i="1"/>
  <c r="KN323" i="1"/>
  <c r="KO323" i="1"/>
  <c r="KP323" i="1"/>
  <c r="KQ323" i="1"/>
  <c r="KR323" i="1"/>
  <c r="KS323" i="1"/>
  <c r="KT323" i="1"/>
  <c r="LO323" i="1"/>
  <c r="KU323" i="1"/>
  <c r="KV323" i="1"/>
  <c r="KW323" i="1"/>
  <c r="KX323" i="1"/>
  <c r="KY323" i="1"/>
  <c r="KZ323" i="1"/>
  <c r="LA323" i="1"/>
  <c r="LB323" i="1"/>
  <c r="LP323" i="1"/>
  <c r="LC323" i="1"/>
  <c r="LD323" i="1"/>
  <c r="LE323" i="1"/>
  <c r="LF323" i="1"/>
  <c r="LG323" i="1"/>
  <c r="LH323" i="1"/>
  <c r="LI323" i="1"/>
  <c r="LJ323" i="1"/>
  <c r="LQ323" i="1"/>
  <c r="LR323" i="1"/>
  <c r="JG322" i="1"/>
  <c r="JH322" i="1"/>
  <c r="JI322" i="1"/>
  <c r="JJ322" i="1"/>
  <c r="JK322" i="1"/>
  <c r="JL322" i="1"/>
  <c r="JM322" i="1"/>
  <c r="JN322" i="1"/>
  <c r="LK322" i="1"/>
  <c r="JO322" i="1"/>
  <c r="JP322" i="1"/>
  <c r="JQ322" i="1"/>
  <c r="JR322" i="1"/>
  <c r="JS322" i="1"/>
  <c r="JT322" i="1"/>
  <c r="JU322" i="1"/>
  <c r="JV322" i="1"/>
  <c r="LL322" i="1"/>
  <c r="JW322" i="1"/>
  <c r="JX322" i="1"/>
  <c r="JY322" i="1"/>
  <c r="JZ322" i="1"/>
  <c r="KA322" i="1"/>
  <c r="KB322" i="1"/>
  <c r="KC322" i="1"/>
  <c r="KD322" i="1"/>
  <c r="LM322" i="1"/>
  <c r="KE322" i="1"/>
  <c r="KF322" i="1"/>
  <c r="KG322" i="1"/>
  <c r="KH322" i="1"/>
  <c r="KI322" i="1"/>
  <c r="KJ322" i="1"/>
  <c r="KK322" i="1"/>
  <c r="KL322" i="1"/>
  <c r="LN322" i="1"/>
  <c r="KM322" i="1"/>
  <c r="KN322" i="1"/>
  <c r="KO322" i="1"/>
  <c r="KP322" i="1"/>
  <c r="KQ322" i="1"/>
  <c r="KR322" i="1"/>
  <c r="KS322" i="1"/>
  <c r="KT322" i="1"/>
  <c r="LO322" i="1"/>
  <c r="KU322" i="1"/>
  <c r="KV322" i="1"/>
  <c r="KW322" i="1"/>
  <c r="KX322" i="1"/>
  <c r="KY322" i="1"/>
  <c r="KZ322" i="1"/>
  <c r="LA322" i="1"/>
  <c r="LB322" i="1"/>
  <c r="LP322" i="1"/>
  <c r="LC322" i="1"/>
  <c r="LD322" i="1"/>
  <c r="LE322" i="1"/>
  <c r="LF322" i="1"/>
  <c r="LG322" i="1"/>
  <c r="LH322" i="1"/>
  <c r="LI322" i="1"/>
  <c r="LJ322" i="1"/>
  <c r="LQ322" i="1"/>
  <c r="LR322" i="1"/>
  <c r="JG321" i="1"/>
  <c r="JH321" i="1"/>
  <c r="JI321" i="1"/>
  <c r="JJ321" i="1"/>
  <c r="JK321" i="1"/>
  <c r="JL321" i="1"/>
  <c r="JM321" i="1"/>
  <c r="JN321" i="1"/>
  <c r="LK321" i="1"/>
  <c r="JO321" i="1"/>
  <c r="JP321" i="1"/>
  <c r="JQ321" i="1"/>
  <c r="JR321" i="1"/>
  <c r="JS321" i="1"/>
  <c r="JT321" i="1"/>
  <c r="JU321" i="1"/>
  <c r="JV321" i="1"/>
  <c r="LL321" i="1"/>
  <c r="JW321" i="1"/>
  <c r="JX321" i="1"/>
  <c r="JY321" i="1"/>
  <c r="JZ321" i="1"/>
  <c r="KA321" i="1"/>
  <c r="KB321" i="1"/>
  <c r="KC321" i="1"/>
  <c r="KD321" i="1"/>
  <c r="LM321" i="1"/>
  <c r="KE321" i="1"/>
  <c r="KF321" i="1"/>
  <c r="KG321" i="1"/>
  <c r="KH321" i="1"/>
  <c r="KI321" i="1"/>
  <c r="KJ321" i="1"/>
  <c r="KK321" i="1"/>
  <c r="KL321" i="1"/>
  <c r="LN321" i="1"/>
  <c r="KM321" i="1"/>
  <c r="KN321" i="1"/>
  <c r="KO321" i="1"/>
  <c r="KP321" i="1"/>
  <c r="KQ321" i="1"/>
  <c r="KR321" i="1"/>
  <c r="KS321" i="1"/>
  <c r="KT321" i="1"/>
  <c r="LO321" i="1"/>
  <c r="KU321" i="1"/>
  <c r="KV321" i="1"/>
  <c r="KW321" i="1"/>
  <c r="KX321" i="1"/>
  <c r="KY321" i="1"/>
  <c r="KZ321" i="1"/>
  <c r="LA321" i="1"/>
  <c r="LB321" i="1"/>
  <c r="LP321" i="1"/>
  <c r="LC321" i="1"/>
  <c r="LD321" i="1"/>
  <c r="LE321" i="1"/>
  <c r="LF321" i="1"/>
  <c r="LG321" i="1"/>
  <c r="LH321" i="1"/>
  <c r="LI321" i="1"/>
  <c r="LJ321" i="1"/>
  <c r="LQ321" i="1"/>
  <c r="LR321" i="1"/>
  <c r="JG320" i="1"/>
  <c r="JH320" i="1"/>
  <c r="JI320" i="1"/>
  <c r="JJ320" i="1"/>
  <c r="JK320" i="1"/>
  <c r="JL320" i="1"/>
  <c r="JM320" i="1"/>
  <c r="JN320" i="1"/>
  <c r="LK320" i="1"/>
  <c r="JO320" i="1"/>
  <c r="JP320" i="1"/>
  <c r="JQ320" i="1"/>
  <c r="JR320" i="1"/>
  <c r="JS320" i="1"/>
  <c r="JT320" i="1"/>
  <c r="JU320" i="1"/>
  <c r="JV320" i="1"/>
  <c r="LL320" i="1"/>
  <c r="JW320" i="1"/>
  <c r="JX320" i="1"/>
  <c r="JY320" i="1"/>
  <c r="JZ320" i="1"/>
  <c r="KA320" i="1"/>
  <c r="KB320" i="1"/>
  <c r="KC320" i="1"/>
  <c r="KD320" i="1"/>
  <c r="LM320" i="1"/>
  <c r="KE320" i="1"/>
  <c r="KF320" i="1"/>
  <c r="KG320" i="1"/>
  <c r="KH320" i="1"/>
  <c r="KI320" i="1"/>
  <c r="KJ320" i="1"/>
  <c r="KK320" i="1"/>
  <c r="KL320" i="1"/>
  <c r="LN320" i="1"/>
  <c r="KM320" i="1"/>
  <c r="KN320" i="1"/>
  <c r="KO320" i="1"/>
  <c r="KP320" i="1"/>
  <c r="KQ320" i="1"/>
  <c r="KR320" i="1"/>
  <c r="KS320" i="1"/>
  <c r="KT320" i="1"/>
  <c r="LO320" i="1"/>
  <c r="KU320" i="1"/>
  <c r="KV320" i="1"/>
  <c r="KW320" i="1"/>
  <c r="KX320" i="1"/>
  <c r="KY320" i="1"/>
  <c r="KZ320" i="1"/>
  <c r="LA320" i="1"/>
  <c r="LB320" i="1"/>
  <c r="LP320" i="1"/>
  <c r="LC320" i="1"/>
  <c r="LD320" i="1"/>
  <c r="LE320" i="1"/>
  <c r="LF320" i="1"/>
  <c r="LG320" i="1"/>
  <c r="LH320" i="1"/>
  <c r="LI320" i="1"/>
  <c r="LJ320" i="1"/>
  <c r="LQ320" i="1"/>
  <c r="LR320" i="1"/>
  <c r="JG319" i="1"/>
  <c r="JH319" i="1"/>
  <c r="JI319" i="1"/>
  <c r="JJ319" i="1"/>
  <c r="JK319" i="1"/>
  <c r="JL319" i="1"/>
  <c r="JM319" i="1"/>
  <c r="JN319" i="1"/>
  <c r="LK319" i="1"/>
  <c r="JO319" i="1"/>
  <c r="JP319" i="1"/>
  <c r="JQ319" i="1"/>
  <c r="JR319" i="1"/>
  <c r="JS319" i="1"/>
  <c r="JT319" i="1"/>
  <c r="JU319" i="1"/>
  <c r="JV319" i="1"/>
  <c r="LL319" i="1"/>
  <c r="JW319" i="1"/>
  <c r="JX319" i="1"/>
  <c r="JY319" i="1"/>
  <c r="JZ319" i="1"/>
  <c r="KA319" i="1"/>
  <c r="KB319" i="1"/>
  <c r="KC319" i="1"/>
  <c r="KD319" i="1"/>
  <c r="LM319" i="1"/>
  <c r="KE319" i="1"/>
  <c r="KF319" i="1"/>
  <c r="KG319" i="1"/>
  <c r="KH319" i="1"/>
  <c r="KI319" i="1"/>
  <c r="KJ319" i="1"/>
  <c r="KK319" i="1"/>
  <c r="KL319" i="1"/>
  <c r="LN319" i="1"/>
  <c r="KM319" i="1"/>
  <c r="KN319" i="1"/>
  <c r="KO319" i="1"/>
  <c r="KP319" i="1"/>
  <c r="KQ319" i="1"/>
  <c r="KR319" i="1"/>
  <c r="KS319" i="1"/>
  <c r="KT319" i="1"/>
  <c r="LO319" i="1"/>
  <c r="KU319" i="1"/>
  <c r="KV319" i="1"/>
  <c r="KW319" i="1"/>
  <c r="KX319" i="1"/>
  <c r="KY319" i="1"/>
  <c r="KZ319" i="1"/>
  <c r="LA319" i="1"/>
  <c r="LB319" i="1"/>
  <c r="LP319" i="1"/>
  <c r="LC319" i="1"/>
  <c r="LD319" i="1"/>
  <c r="LE319" i="1"/>
  <c r="LF319" i="1"/>
  <c r="LG319" i="1"/>
  <c r="LH319" i="1"/>
  <c r="LI319" i="1"/>
  <c r="LJ319" i="1"/>
  <c r="LQ319" i="1"/>
  <c r="LR319" i="1"/>
  <c r="JG318" i="1"/>
  <c r="JH318" i="1"/>
  <c r="JI318" i="1"/>
  <c r="JJ318" i="1"/>
  <c r="JK318" i="1"/>
  <c r="JL318" i="1"/>
  <c r="JM318" i="1"/>
  <c r="JN318" i="1"/>
  <c r="LK318" i="1"/>
  <c r="JO318" i="1"/>
  <c r="JP318" i="1"/>
  <c r="JQ318" i="1"/>
  <c r="JR318" i="1"/>
  <c r="JS318" i="1"/>
  <c r="JT318" i="1"/>
  <c r="JU318" i="1"/>
  <c r="JV318" i="1"/>
  <c r="LL318" i="1"/>
  <c r="JW318" i="1"/>
  <c r="JX318" i="1"/>
  <c r="JY318" i="1"/>
  <c r="JZ318" i="1"/>
  <c r="KA318" i="1"/>
  <c r="KB318" i="1"/>
  <c r="KC318" i="1"/>
  <c r="KD318" i="1"/>
  <c r="LM318" i="1"/>
  <c r="KE318" i="1"/>
  <c r="KF318" i="1"/>
  <c r="KG318" i="1"/>
  <c r="KH318" i="1"/>
  <c r="KI318" i="1"/>
  <c r="KJ318" i="1"/>
  <c r="KK318" i="1"/>
  <c r="KL318" i="1"/>
  <c r="LN318" i="1"/>
  <c r="KM318" i="1"/>
  <c r="KN318" i="1"/>
  <c r="KO318" i="1"/>
  <c r="KP318" i="1"/>
  <c r="KQ318" i="1"/>
  <c r="KR318" i="1"/>
  <c r="KS318" i="1"/>
  <c r="KT318" i="1"/>
  <c r="LO318" i="1"/>
  <c r="KU318" i="1"/>
  <c r="KV318" i="1"/>
  <c r="KW318" i="1"/>
  <c r="KX318" i="1"/>
  <c r="KY318" i="1"/>
  <c r="KZ318" i="1"/>
  <c r="LA318" i="1"/>
  <c r="LB318" i="1"/>
  <c r="LP318" i="1"/>
  <c r="LC318" i="1"/>
  <c r="LD318" i="1"/>
  <c r="LE318" i="1"/>
  <c r="LF318" i="1"/>
  <c r="LG318" i="1"/>
  <c r="LH318" i="1"/>
  <c r="LI318" i="1"/>
  <c r="LJ318" i="1"/>
  <c r="LQ318" i="1"/>
  <c r="LR318" i="1"/>
  <c r="JG317" i="1"/>
  <c r="JH317" i="1"/>
  <c r="JI317" i="1"/>
  <c r="JJ317" i="1"/>
  <c r="JK317" i="1"/>
  <c r="JL317" i="1"/>
  <c r="JM317" i="1"/>
  <c r="JN317" i="1"/>
  <c r="LK317" i="1"/>
  <c r="JO317" i="1"/>
  <c r="JP317" i="1"/>
  <c r="JQ317" i="1"/>
  <c r="JR317" i="1"/>
  <c r="JS317" i="1"/>
  <c r="JT317" i="1"/>
  <c r="JU317" i="1"/>
  <c r="JV317" i="1"/>
  <c r="LL317" i="1"/>
  <c r="JW317" i="1"/>
  <c r="JX317" i="1"/>
  <c r="JY317" i="1"/>
  <c r="JZ317" i="1"/>
  <c r="KA317" i="1"/>
  <c r="KB317" i="1"/>
  <c r="KC317" i="1"/>
  <c r="KD317" i="1"/>
  <c r="LM317" i="1"/>
  <c r="KE317" i="1"/>
  <c r="KF317" i="1"/>
  <c r="KG317" i="1"/>
  <c r="KH317" i="1"/>
  <c r="KI317" i="1"/>
  <c r="KJ317" i="1"/>
  <c r="KK317" i="1"/>
  <c r="KL317" i="1"/>
  <c r="LN317" i="1"/>
  <c r="KM317" i="1"/>
  <c r="KN317" i="1"/>
  <c r="KO317" i="1"/>
  <c r="KP317" i="1"/>
  <c r="KQ317" i="1"/>
  <c r="KR317" i="1"/>
  <c r="KS317" i="1"/>
  <c r="KT317" i="1"/>
  <c r="LO317" i="1"/>
  <c r="KU317" i="1"/>
  <c r="KV317" i="1"/>
  <c r="KW317" i="1"/>
  <c r="KX317" i="1"/>
  <c r="KY317" i="1"/>
  <c r="KZ317" i="1"/>
  <c r="LA317" i="1"/>
  <c r="LB317" i="1"/>
  <c r="LP317" i="1"/>
  <c r="LC317" i="1"/>
  <c r="LD317" i="1"/>
  <c r="LE317" i="1"/>
  <c r="LF317" i="1"/>
  <c r="LG317" i="1"/>
  <c r="LH317" i="1"/>
  <c r="LI317" i="1"/>
  <c r="LJ317" i="1"/>
  <c r="LQ317" i="1"/>
  <c r="LR317" i="1"/>
  <c r="JG316" i="1"/>
  <c r="JH316" i="1"/>
  <c r="JI316" i="1"/>
  <c r="JJ316" i="1"/>
  <c r="JK316" i="1"/>
  <c r="JL316" i="1"/>
  <c r="JM316" i="1"/>
  <c r="JN316" i="1"/>
  <c r="LK316" i="1"/>
  <c r="JO316" i="1"/>
  <c r="JP316" i="1"/>
  <c r="JQ316" i="1"/>
  <c r="JR316" i="1"/>
  <c r="JS316" i="1"/>
  <c r="JT316" i="1"/>
  <c r="JU316" i="1"/>
  <c r="JV316" i="1"/>
  <c r="LL316" i="1"/>
  <c r="JW316" i="1"/>
  <c r="JX316" i="1"/>
  <c r="JY316" i="1"/>
  <c r="JZ316" i="1"/>
  <c r="KA316" i="1"/>
  <c r="KB316" i="1"/>
  <c r="KC316" i="1"/>
  <c r="KD316" i="1"/>
  <c r="LM316" i="1"/>
  <c r="KE316" i="1"/>
  <c r="KF316" i="1"/>
  <c r="KG316" i="1"/>
  <c r="KH316" i="1"/>
  <c r="KI316" i="1"/>
  <c r="KJ316" i="1"/>
  <c r="KK316" i="1"/>
  <c r="KL316" i="1"/>
  <c r="LN316" i="1"/>
  <c r="KM316" i="1"/>
  <c r="KN316" i="1"/>
  <c r="KO316" i="1"/>
  <c r="KP316" i="1"/>
  <c r="KQ316" i="1"/>
  <c r="KR316" i="1"/>
  <c r="KS316" i="1"/>
  <c r="KT316" i="1"/>
  <c r="LO316" i="1"/>
  <c r="KU316" i="1"/>
  <c r="KV316" i="1"/>
  <c r="KW316" i="1"/>
  <c r="KX316" i="1"/>
  <c r="KY316" i="1"/>
  <c r="KZ316" i="1"/>
  <c r="LA316" i="1"/>
  <c r="LB316" i="1"/>
  <c r="LP316" i="1"/>
  <c r="LC316" i="1"/>
  <c r="LD316" i="1"/>
  <c r="LE316" i="1"/>
  <c r="LF316" i="1"/>
  <c r="LG316" i="1"/>
  <c r="LH316" i="1"/>
  <c r="LI316" i="1"/>
  <c r="LJ316" i="1"/>
  <c r="LQ316" i="1"/>
  <c r="LR316" i="1"/>
  <c r="JG315" i="1"/>
  <c r="JH315" i="1"/>
  <c r="JI315" i="1"/>
  <c r="JJ315" i="1"/>
  <c r="JK315" i="1"/>
  <c r="JL315" i="1"/>
  <c r="JM315" i="1"/>
  <c r="JN315" i="1"/>
  <c r="LK315" i="1"/>
  <c r="JO315" i="1"/>
  <c r="JP315" i="1"/>
  <c r="JQ315" i="1"/>
  <c r="JR315" i="1"/>
  <c r="JS315" i="1"/>
  <c r="JT315" i="1"/>
  <c r="JU315" i="1"/>
  <c r="JV315" i="1"/>
  <c r="LL315" i="1"/>
  <c r="JW315" i="1"/>
  <c r="JX315" i="1"/>
  <c r="JY315" i="1"/>
  <c r="JZ315" i="1"/>
  <c r="KA315" i="1"/>
  <c r="KB315" i="1"/>
  <c r="KC315" i="1"/>
  <c r="KD315" i="1"/>
  <c r="LM315" i="1"/>
  <c r="KE315" i="1"/>
  <c r="KF315" i="1"/>
  <c r="KG315" i="1"/>
  <c r="KH315" i="1"/>
  <c r="KI315" i="1"/>
  <c r="KJ315" i="1"/>
  <c r="KK315" i="1"/>
  <c r="KL315" i="1"/>
  <c r="LN315" i="1"/>
  <c r="KM315" i="1"/>
  <c r="KN315" i="1"/>
  <c r="KO315" i="1"/>
  <c r="KP315" i="1"/>
  <c r="KQ315" i="1"/>
  <c r="KR315" i="1"/>
  <c r="KS315" i="1"/>
  <c r="KT315" i="1"/>
  <c r="LO315" i="1"/>
  <c r="KU315" i="1"/>
  <c r="KV315" i="1"/>
  <c r="KW315" i="1"/>
  <c r="KX315" i="1"/>
  <c r="KY315" i="1"/>
  <c r="KZ315" i="1"/>
  <c r="LA315" i="1"/>
  <c r="LB315" i="1"/>
  <c r="LP315" i="1"/>
  <c r="LC315" i="1"/>
  <c r="LD315" i="1"/>
  <c r="LE315" i="1"/>
  <c r="LF315" i="1"/>
  <c r="LG315" i="1"/>
  <c r="LH315" i="1"/>
  <c r="LI315" i="1"/>
  <c r="LJ315" i="1"/>
  <c r="LQ315" i="1"/>
  <c r="LR315" i="1"/>
  <c r="JG314" i="1"/>
  <c r="JH314" i="1"/>
  <c r="JI314" i="1"/>
  <c r="JJ314" i="1"/>
  <c r="JK314" i="1"/>
  <c r="JL314" i="1"/>
  <c r="JM314" i="1"/>
  <c r="JN314" i="1"/>
  <c r="LK314" i="1"/>
  <c r="JO314" i="1"/>
  <c r="JP314" i="1"/>
  <c r="JQ314" i="1"/>
  <c r="JR314" i="1"/>
  <c r="JS314" i="1"/>
  <c r="JT314" i="1"/>
  <c r="JU314" i="1"/>
  <c r="JV314" i="1"/>
  <c r="LL314" i="1"/>
  <c r="JW314" i="1"/>
  <c r="JX314" i="1"/>
  <c r="JY314" i="1"/>
  <c r="JZ314" i="1"/>
  <c r="KA314" i="1"/>
  <c r="KB314" i="1"/>
  <c r="KC314" i="1"/>
  <c r="KD314" i="1"/>
  <c r="LM314" i="1"/>
  <c r="KE314" i="1"/>
  <c r="KF314" i="1"/>
  <c r="KG314" i="1"/>
  <c r="KH314" i="1"/>
  <c r="KI314" i="1"/>
  <c r="KJ314" i="1"/>
  <c r="KK314" i="1"/>
  <c r="KL314" i="1"/>
  <c r="LN314" i="1"/>
  <c r="KM314" i="1"/>
  <c r="KN314" i="1"/>
  <c r="KO314" i="1"/>
  <c r="KP314" i="1"/>
  <c r="KQ314" i="1"/>
  <c r="KR314" i="1"/>
  <c r="KS314" i="1"/>
  <c r="KT314" i="1"/>
  <c r="LO314" i="1"/>
  <c r="KU314" i="1"/>
  <c r="KV314" i="1"/>
  <c r="KW314" i="1"/>
  <c r="KX314" i="1"/>
  <c r="KY314" i="1"/>
  <c r="KZ314" i="1"/>
  <c r="LA314" i="1"/>
  <c r="LB314" i="1"/>
  <c r="LP314" i="1"/>
  <c r="LC314" i="1"/>
  <c r="LD314" i="1"/>
  <c r="LE314" i="1"/>
  <c r="LF314" i="1"/>
  <c r="LG314" i="1"/>
  <c r="LH314" i="1"/>
  <c r="LI314" i="1"/>
  <c r="LJ314" i="1"/>
  <c r="LQ314" i="1"/>
  <c r="LR314" i="1"/>
  <c r="JG313" i="1"/>
  <c r="JH313" i="1"/>
  <c r="JI313" i="1"/>
  <c r="JJ313" i="1"/>
  <c r="JK313" i="1"/>
  <c r="JL313" i="1"/>
  <c r="JM313" i="1"/>
  <c r="JN313" i="1"/>
  <c r="LK313" i="1"/>
  <c r="JO313" i="1"/>
  <c r="JP313" i="1"/>
  <c r="JQ313" i="1"/>
  <c r="JR313" i="1"/>
  <c r="JS313" i="1"/>
  <c r="JT313" i="1"/>
  <c r="JU313" i="1"/>
  <c r="JV313" i="1"/>
  <c r="LL313" i="1"/>
  <c r="JW313" i="1"/>
  <c r="JX313" i="1"/>
  <c r="JY313" i="1"/>
  <c r="JZ313" i="1"/>
  <c r="KA313" i="1"/>
  <c r="KB313" i="1"/>
  <c r="KC313" i="1"/>
  <c r="KD313" i="1"/>
  <c r="LM313" i="1"/>
  <c r="KE313" i="1"/>
  <c r="KF313" i="1"/>
  <c r="KG313" i="1"/>
  <c r="KH313" i="1"/>
  <c r="KI313" i="1"/>
  <c r="KJ313" i="1"/>
  <c r="KK313" i="1"/>
  <c r="KL313" i="1"/>
  <c r="LN313" i="1"/>
  <c r="KM313" i="1"/>
  <c r="KN313" i="1"/>
  <c r="KO313" i="1"/>
  <c r="KP313" i="1"/>
  <c r="KQ313" i="1"/>
  <c r="KR313" i="1"/>
  <c r="KS313" i="1"/>
  <c r="KT313" i="1"/>
  <c r="LO313" i="1"/>
  <c r="KU313" i="1"/>
  <c r="KV313" i="1"/>
  <c r="KW313" i="1"/>
  <c r="KX313" i="1"/>
  <c r="KY313" i="1"/>
  <c r="KZ313" i="1"/>
  <c r="LA313" i="1"/>
  <c r="LB313" i="1"/>
  <c r="LP313" i="1"/>
  <c r="LC313" i="1"/>
  <c r="LD313" i="1"/>
  <c r="LE313" i="1"/>
  <c r="LF313" i="1"/>
  <c r="LG313" i="1"/>
  <c r="LH313" i="1"/>
  <c r="LI313" i="1"/>
  <c r="LJ313" i="1"/>
  <c r="LQ313" i="1"/>
  <c r="LR313" i="1"/>
  <c r="JG312" i="1"/>
  <c r="JH312" i="1"/>
  <c r="JI312" i="1"/>
  <c r="JJ312" i="1"/>
  <c r="JK312" i="1"/>
  <c r="JL312" i="1"/>
  <c r="JM312" i="1"/>
  <c r="JN312" i="1"/>
  <c r="LK312" i="1"/>
  <c r="JO312" i="1"/>
  <c r="JP312" i="1"/>
  <c r="JQ312" i="1"/>
  <c r="JR312" i="1"/>
  <c r="JS312" i="1"/>
  <c r="JT312" i="1"/>
  <c r="JU312" i="1"/>
  <c r="JV312" i="1"/>
  <c r="LL312" i="1"/>
  <c r="JW312" i="1"/>
  <c r="JX312" i="1"/>
  <c r="JY312" i="1"/>
  <c r="JZ312" i="1"/>
  <c r="KA312" i="1"/>
  <c r="KB312" i="1"/>
  <c r="KC312" i="1"/>
  <c r="KD312" i="1"/>
  <c r="LM312" i="1"/>
  <c r="KE312" i="1"/>
  <c r="KF312" i="1"/>
  <c r="KG312" i="1"/>
  <c r="KH312" i="1"/>
  <c r="KI312" i="1"/>
  <c r="KJ312" i="1"/>
  <c r="KK312" i="1"/>
  <c r="KL312" i="1"/>
  <c r="LN312" i="1"/>
  <c r="KM312" i="1"/>
  <c r="KN312" i="1"/>
  <c r="KO312" i="1"/>
  <c r="KP312" i="1"/>
  <c r="KQ312" i="1"/>
  <c r="KR312" i="1"/>
  <c r="KS312" i="1"/>
  <c r="KT312" i="1"/>
  <c r="LO312" i="1"/>
  <c r="KU312" i="1"/>
  <c r="KV312" i="1"/>
  <c r="KW312" i="1"/>
  <c r="KX312" i="1"/>
  <c r="KY312" i="1"/>
  <c r="KZ312" i="1"/>
  <c r="LA312" i="1"/>
  <c r="LB312" i="1"/>
  <c r="LP312" i="1"/>
  <c r="LC312" i="1"/>
  <c r="LD312" i="1"/>
  <c r="LE312" i="1"/>
  <c r="LF312" i="1"/>
  <c r="LG312" i="1"/>
  <c r="LH312" i="1"/>
  <c r="LI312" i="1"/>
  <c r="LJ312" i="1"/>
  <c r="LQ312" i="1"/>
  <c r="LR312" i="1"/>
  <c r="JG311" i="1"/>
  <c r="JH311" i="1"/>
  <c r="JI311" i="1"/>
  <c r="JJ311" i="1"/>
  <c r="JK311" i="1"/>
  <c r="JL311" i="1"/>
  <c r="JM311" i="1"/>
  <c r="JN311" i="1"/>
  <c r="LK311" i="1"/>
  <c r="JO311" i="1"/>
  <c r="JP311" i="1"/>
  <c r="JQ311" i="1"/>
  <c r="JR311" i="1"/>
  <c r="JS311" i="1"/>
  <c r="JT311" i="1"/>
  <c r="JU311" i="1"/>
  <c r="JV311" i="1"/>
  <c r="LL311" i="1"/>
  <c r="JW311" i="1"/>
  <c r="JX311" i="1"/>
  <c r="JY311" i="1"/>
  <c r="JZ311" i="1"/>
  <c r="KA311" i="1"/>
  <c r="KB311" i="1"/>
  <c r="KC311" i="1"/>
  <c r="KD311" i="1"/>
  <c r="LM311" i="1"/>
  <c r="KE311" i="1"/>
  <c r="KF311" i="1"/>
  <c r="KG311" i="1"/>
  <c r="KH311" i="1"/>
  <c r="KI311" i="1"/>
  <c r="KJ311" i="1"/>
  <c r="KK311" i="1"/>
  <c r="KL311" i="1"/>
  <c r="LN311" i="1"/>
  <c r="KM311" i="1"/>
  <c r="KN311" i="1"/>
  <c r="KO311" i="1"/>
  <c r="KP311" i="1"/>
  <c r="KQ311" i="1"/>
  <c r="KR311" i="1"/>
  <c r="KS311" i="1"/>
  <c r="KT311" i="1"/>
  <c r="LO311" i="1"/>
  <c r="KU311" i="1"/>
  <c r="KV311" i="1"/>
  <c r="KW311" i="1"/>
  <c r="KX311" i="1"/>
  <c r="KY311" i="1"/>
  <c r="KZ311" i="1"/>
  <c r="LA311" i="1"/>
  <c r="LB311" i="1"/>
  <c r="LP311" i="1"/>
  <c r="LC311" i="1"/>
  <c r="LD311" i="1"/>
  <c r="LE311" i="1"/>
  <c r="LF311" i="1"/>
  <c r="LG311" i="1"/>
  <c r="LH311" i="1"/>
  <c r="LI311" i="1"/>
  <c r="LJ311" i="1"/>
  <c r="LQ311" i="1"/>
  <c r="LR311" i="1"/>
  <c r="JG310" i="1"/>
  <c r="JH310" i="1"/>
  <c r="JI310" i="1"/>
  <c r="JJ310" i="1"/>
  <c r="JK310" i="1"/>
  <c r="JL310" i="1"/>
  <c r="JM310" i="1"/>
  <c r="JN310" i="1"/>
  <c r="LK310" i="1"/>
  <c r="JO310" i="1"/>
  <c r="JP310" i="1"/>
  <c r="JQ310" i="1"/>
  <c r="JR310" i="1"/>
  <c r="JS310" i="1"/>
  <c r="JT310" i="1"/>
  <c r="JU310" i="1"/>
  <c r="JV310" i="1"/>
  <c r="LL310" i="1"/>
  <c r="JW310" i="1"/>
  <c r="JX310" i="1"/>
  <c r="JY310" i="1"/>
  <c r="JZ310" i="1"/>
  <c r="KA310" i="1"/>
  <c r="KB310" i="1"/>
  <c r="KC310" i="1"/>
  <c r="KD310" i="1"/>
  <c r="LM310" i="1"/>
  <c r="KE310" i="1"/>
  <c r="KF310" i="1"/>
  <c r="KG310" i="1"/>
  <c r="KH310" i="1"/>
  <c r="KI310" i="1"/>
  <c r="KJ310" i="1"/>
  <c r="KK310" i="1"/>
  <c r="KL310" i="1"/>
  <c r="LN310" i="1"/>
  <c r="KM310" i="1"/>
  <c r="KN310" i="1"/>
  <c r="KO310" i="1"/>
  <c r="KP310" i="1"/>
  <c r="KQ310" i="1"/>
  <c r="KR310" i="1"/>
  <c r="KS310" i="1"/>
  <c r="KT310" i="1"/>
  <c r="LO310" i="1"/>
  <c r="KU310" i="1"/>
  <c r="KV310" i="1"/>
  <c r="KW310" i="1"/>
  <c r="KX310" i="1"/>
  <c r="KY310" i="1"/>
  <c r="KZ310" i="1"/>
  <c r="LA310" i="1"/>
  <c r="LB310" i="1"/>
  <c r="LP310" i="1"/>
  <c r="LC310" i="1"/>
  <c r="LD310" i="1"/>
  <c r="LE310" i="1"/>
  <c r="LF310" i="1"/>
  <c r="LG310" i="1"/>
  <c r="LH310" i="1"/>
  <c r="LI310" i="1"/>
  <c r="LJ310" i="1"/>
  <c r="LQ310" i="1"/>
  <c r="LR310" i="1"/>
  <c r="JG309" i="1"/>
  <c r="JH309" i="1"/>
  <c r="JI309" i="1"/>
  <c r="JJ309" i="1"/>
  <c r="JK309" i="1"/>
  <c r="JL309" i="1"/>
  <c r="JM309" i="1"/>
  <c r="JN309" i="1"/>
  <c r="LK309" i="1"/>
  <c r="JO309" i="1"/>
  <c r="JP309" i="1"/>
  <c r="JQ309" i="1"/>
  <c r="JR309" i="1"/>
  <c r="JS309" i="1"/>
  <c r="JT309" i="1"/>
  <c r="JU309" i="1"/>
  <c r="JV309" i="1"/>
  <c r="LL309" i="1"/>
  <c r="JW309" i="1"/>
  <c r="JX309" i="1"/>
  <c r="JY309" i="1"/>
  <c r="JZ309" i="1"/>
  <c r="KA309" i="1"/>
  <c r="KB309" i="1"/>
  <c r="KC309" i="1"/>
  <c r="KD309" i="1"/>
  <c r="LM309" i="1"/>
  <c r="KE309" i="1"/>
  <c r="KF309" i="1"/>
  <c r="KG309" i="1"/>
  <c r="KH309" i="1"/>
  <c r="KI309" i="1"/>
  <c r="KJ309" i="1"/>
  <c r="KK309" i="1"/>
  <c r="KL309" i="1"/>
  <c r="LN309" i="1"/>
  <c r="KM309" i="1"/>
  <c r="KN309" i="1"/>
  <c r="KO309" i="1"/>
  <c r="KP309" i="1"/>
  <c r="KQ309" i="1"/>
  <c r="KR309" i="1"/>
  <c r="KS309" i="1"/>
  <c r="KT309" i="1"/>
  <c r="LO309" i="1"/>
  <c r="KU309" i="1"/>
  <c r="KV309" i="1"/>
  <c r="KW309" i="1"/>
  <c r="KX309" i="1"/>
  <c r="KY309" i="1"/>
  <c r="KZ309" i="1"/>
  <c r="LA309" i="1"/>
  <c r="LB309" i="1"/>
  <c r="LP309" i="1"/>
  <c r="LC309" i="1"/>
  <c r="LD309" i="1"/>
  <c r="LE309" i="1"/>
  <c r="LF309" i="1"/>
  <c r="LG309" i="1"/>
  <c r="LH309" i="1"/>
  <c r="LI309" i="1"/>
  <c r="LJ309" i="1"/>
  <c r="LQ309" i="1"/>
  <c r="LR309" i="1"/>
  <c r="JG308" i="1"/>
  <c r="JH308" i="1"/>
  <c r="JI308" i="1"/>
  <c r="JJ308" i="1"/>
  <c r="JK308" i="1"/>
  <c r="JL308" i="1"/>
  <c r="JM308" i="1"/>
  <c r="JN308" i="1"/>
  <c r="LK308" i="1"/>
  <c r="JO308" i="1"/>
  <c r="JP308" i="1"/>
  <c r="JQ308" i="1"/>
  <c r="JR308" i="1"/>
  <c r="JS308" i="1"/>
  <c r="JT308" i="1"/>
  <c r="JU308" i="1"/>
  <c r="JV308" i="1"/>
  <c r="LL308" i="1"/>
  <c r="JW308" i="1"/>
  <c r="JX308" i="1"/>
  <c r="JY308" i="1"/>
  <c r="JZ308" i="1"/>
  <c r="KA308" i="1"/>
  <c r="KB308" i="1"/>
  <c r="KC308" i="1"/>
  <c r="KD308" i="1"/>
  <c r="LM308" i="1"/>
  <c r="KE308" i="1"/>
  <c r="KF308" i="1"/>
  <c r="KG308" i="1"/>
  <c r="KH308" i="1"/>
  <c r="KI308" i="1"/>
  <c r="KJ308" i="1"/>
  <c r="KK308" i="1"/>
  <c r="KL308" i="1"/>
  <c r="LN308" i="1"/>
  <c r="KM308" i="1"/>
  <c r="KN308" i="1"/>
  <c r="KO308" i="1"/>
  <c r="KP308" i="1"/>
  <c r="KQ308" i="1"/>
  <c r="KR308" i="1"/>
  <c r="KS308" i="1"/>
  <c r="KT308" i="1"/>
  <c r="LO308" i="1"/>
  <c r="KU308" i="1"/>
  <c r="KV308" i="1"/>
  <c r="KW308" i="1"/>
  <c r="KX308" i="1"/>
  <c r="KY308" i="1"/>
  <c r="KZ308" i="1"/>
  <c r="LA308" i="1"/>
  <c r="LB308" i="1"/>
  <c r="LP308" i="1"/>
  <c r="LC308" i="1"/>
  <c r="LD308" i="1"/>
  <c r="LE308" i="1"/>
  <c r="LF308" i="1"/>
  <c r="LG308" i="1"/>
  <c r="LH308" i="1"/>
  <c r="LI308" i="1"/>
  <c r="LJ308" i="1"/>
  <c r="LQ308" i="1"/>
  <c r="LR308" i="1"/>
  <c r="JG307" i="1"/>
  <c r="JH307" i="1"/>
  <c r="JI307" i="1"/>
  <c r="JJ307" i="1"/>
  <c r="JK307" i="1"/>
  <c r="JL307" i="1"/>
  <c r="JM307" i="1"/>
  <c r="JN307" i="1"/>
  <c r="LK307" i="1"/>
  <c r="JO307" i="1"/>
  <c r="JP307" i="1"/>
  <c r="JQ307" i="1"/>
  <c r="JR307" i="1"/>
  <c r="JS307" i="1"/>
  <c r="JT307" i="1"/>
  <c r="JU307" i="1"/>
  <c r="JV307" i="1"/>
  <c r="LL307" i="1"/>
  <c r="JW307" i="1"/>
  <c r="JX307" i="1"/>
  <c r="JY307" i="1"/>
  <c r="JZ307" i="1"/>
  <c r="KA307" i="1"/>
  <c r="KB307" i="1"/>
  <c r="KC307" i="1"/>
  <c r="KD307" i="1"/>
  <c r="LM307" i="1"/>
  <c r="KE307" i="1"/>
  <c r="KF307" i="1"/>
  <c r="KG307" i="1"/>
  <c r="KH307" i="1"/>
  <c r="KI307" i="1"/>
  <c r="KJ307" i="1"/>
  <c r="KK307" i="1"/>
  <c r="KL307" i="1"/>
  <c r="LN307" i="1"/>
  <c r="KM307" i="1"/>
  <c r="KN307" i="1"/>
  <c r="KO307" i="1"/>
  <c r="KP307" i="1"/>
  <c r="KQ307" i="1"/>
  <c r="KR307" i="1"/>
  <c r="KS307" i="1"/>
  <c r="KT307" i="1"/>
  <c r="LO307" i="1"/>
  <c r="KU307" i="1"/>
  <c r="KV307" i="1"/>
  <c r="KW307" i="1"/>
  <c r="KX307" i="1"/>
  <c r="KY307" i="1"/>
  <c r="KZ307" i="1"/>
  <c r="LA307" i="1"/>
  <c r="LB307" i="1"/>
  <c r="LP307" i="1"/>
  <c r="LC307" i="1"/>
  <c r="LD307" i="1"/>
  <c r="LE307" i="1"/>
  <c r="LF307" i="1"/>
  <c r="LG307" i="1"/>
  <c r="LH307" i="1"/>
  <c r="LI307" i="1"/>
  <c r="LJ307" i="1"/>
  <c r="LQ307" i="1"/>
  <c r="LR307" i="1"/>
  <c r="JG306" i="1"/>
  <c r="JH306" i="1"/>
  <c r="JI306" i="1"/>
  <c r="JJ306" i="1"/>
  <c r="JK306" i="1"/>
  <c r="JL306" i="1"/>
  <c r="JM306" i="1"/>
  <c r="JN306" i="1"/>
  <c r="LK306" i="1"/>
  <c r="JO306" i="1"/>
  <c r="JP306" i="1"/>
  <c r="JQ306" i="1"/>
  <c r="JR306" i="1"/>
  <c r="JS306" i="1"/>
  <c r="JT306" i="1"/>
  <c r="JU306" i="1"/>
  <c r="JV306" i="1"/>
  <c r="LL306" i="1"/>
  <c r="JW306" i="1"/>
  <c r="JX306" i="1"/>
  <c r="JY306" i="1"/>
  <c r="JZ306" i="1"/>
  <c r="KA306" i="1"/>
  <c r="KB306" i="1"/>
  <c r="KC306" i="1"/>
  <c r="KD306" i="1"/>
  <c r="LM306" i="1"/>
  <c r="KE306" i="1"/>
  <c r="KF306" i="1"/>
  <c r="KG306" i="1"/>
  <c r="KH306" i="1"/>
  <c r="KI306" i="1"/>
  <c r="KJ306" i="1"/>
  <c r="KK306" i="1"/>
  <c r="KL306" i="1"/>
  <c r="LN306" i="1"/>
  <c r="KM306" i="1"/>
  <c r="KN306" i="1"/>
  <c r="KO306" i="1"/>
  <c r="KP306" i="1"/>
  <c r="KQ306" i="1"/>
  <c r="KR306" i="1"/>
  <c r="KS306" i="1"/>
  <c r="KT306" i="1"/>
  <c r="LO306" i="1"/>
  <c r="KU306" i="1"/>
  <c r="KV306" i="1"/>
  <c r="KW306" i="1"/>
  <c r="KX306" i="1"/>
  <c r="KY306" i="1"/>
  <c r="KZ306" i="1"/>
  <c r="LA306" i="1"/>
  <c r="LB306" i="1"/>
  <c r="LP306" i="1"/>
  <c r="LC306" i="1"/>
  <c r="LD306" i="1"/>
  <c r="LE306" i="1"/>
  <c r="LF306" i="1"/>
  <c r="LG306" i="1"/>
  <c r="LH306" i="1"/>
  <c r="LI306" i="1"/>
  <c r="LJ306" i="1"/>
  <c r="LQ306" i="1"/>
  <c r="LR306" i="1"/>
  <c r="JG305" i="1"/>
  <c r="JH305" i="1"/>
  <c r="JI305" i="1"/>
  <c r="JJ305" i="1"/>
  <c r="JK305" i="1"/>
  <c r="JL305" i="1"/>
  <c r="JM305" i="1"/>
  <c r="JN305" i="1"/>
  <c r="LK305" i="1"/>
  <c r="JO305" i="1"/>
  <c r="JP305" i="1"/>
  <c r="JQ305" i="1"/>
  <c r="JR305" i="1"/>
  <c r="JS305" i="1"/>
  <c r="JT305" i="1"/>
  <c r="JU305" i="1"/>
  <c r="JV305" i="1"/>
  <c r="LL305" i="1"/>
  <c r="JW305" i="1"/>
  <c r="JX305" i="1"/>
  <c r="JY305" i="1"/>
  <c r="JZ305" i="1"/>
  <c r="KA305" i="1"/>
  <c r="KB305" i="1"/>
  <c r="KC305" i="1"/>
  <c r="KD305" i="1"/>
  <c r="LM305" i="1"/>
  <c r="KE305" i="1"/>
  <c r="KF305" i="1"/>
  <c r="KG305" i="1"/>
  <c r="KH305" i="1"/>
  <c r="KI305" i="1"/>
  <c r="KJ305" i="1"/>
  <c r="KK305" i="1"/>
  <c r="KL305" i="1"/>
  <c r="LN305" i="1"/>
  <c r="KM305" i="1"/>
  <c r="KN305" i="1"/>
  <c r="KO305" i="1"/>
  <c r="KP305" i="1"/>
  <c r="KQ305" i="1"/>
  <c r="KR305" i="1"/>
  <c r="KS305" i="1"/>
  <c r="KT305" i="1"/>
  <c r="LO305" i="1"/>
  <c r="KU305" i="1"/>
  <c r="KV305" i="1"/>
  <c r="KW305" i="1"/>
  <c r="KX305" i="1"/>
  <c r="KY305" i="1"/>
  <c r="KZ305" i="1"/>
  <c r="LA305" i="1"/>
  <c r="LB305" i="1"/>
  <c r="LP305" i="1"/>
  <c r="LC305" i="1"/>
  <c r="LD305" i="1"/>
  <c r="LE305" i="1"/>
  <c r="LF305" i="1"/>
  <c r="LG305" i="1"/>
  <c r="LH305" i="1"/>
  <c r="LI305" i="1"/>
  <c r="LJ305" i="1"/>
  <c r="LQ305" i="1"/>
  <c r="LR305" i="1"/>
  <c r="JG304" i="1"/>
  <c r="JH304" i="1"/>
  <c r="JI304" i="1"/>
  <c r="JJ304" i="1"/>
  <c r="JK304" i="1"/>
  <c r="JL304" i="1"/>
  <c r="JM304" i="1"/>
  <c r="JN304" i="1"/>
  <c r="LK304" i="1"/>
  <c r="JO304" i="1"/>
  <c r="JP304" i="1"/>
  <c r="JQ304" i="1"/>
  <c r="JR304" i="1"/>
  <c r="JS304" i="1"/>
  <c r="JT304" i="1"/>
  <c r="JU304" i="1"/>
  <c r="JV304" i="1"/>
  <c r="LL304" i="1"/>
  <c r="JW304" i="1"/>
  <c r="JX304" i="1"/>
  <c r="JY304" i="1"/>
  <c r="JZ304" i="1"/>
  <c r="KA304" i="1"/>
  <c r="KB304" i="1"/>
  <c r="KC304" i="1"/>
  <c r="KD304" i="1"/>
  <c r="LM304" i="1"/>
  <c r="KE304" i="1"/>
  <c r="KF304" i="1"/>
  <c r="KG304" i="1"/>
  <c r="KH304" i="1"/>
  <c r="KI304" i="1"/>
  <c r="KJ304" i="1"/>
  <c r="KK304" i="1"/>
  <c r="KL304" i="1"/>
  <c r="LN304" i="1"/>
  <c r="KM304" i="1"/>
  <c r="KN304" i="1"/>
  <c r="KO304" i="1"/>
  <c r="KP304" i="1"/>
  <c r="KQ304" i="1"/>
  <c r="KR304" i="1"/>
  <c r="KS304" i="1"/>
  <c r="KT304" i="1"/>
  <c r="LO304" i="1"/>
  <c r="KU304" i="1"/>
  <c r="KV304" i="1"/>
  <c r="KW304" i="1"/>
  <c r="KX304" i="1"/>
  <c r="KY304" i="1"/>
  <c r="KZ304" i="1"/>
  <c r="LA304" i="1"/>
  <c r="LB304" i="1"/>
  <c r="LP304" i="1"/>
  <c r="LC304" i="1"/>
  <c r="LD304" i="1"/>
  <c r="LE304" i="1"/>
  <c r="LF304" i="1"/>
  <c r="LG304" i="1"/>
  <c r="LH304" i="1"/>
  <c r="LI304" i="1"/>
  <c r="LJ304" i="1"/>
  <c r="LQ304" i="1"/>
  <c r="LR304" i="1"/>
  <c r="JG303" i="1"/>
  <c r="JH303" i="1"/>
  <c r="JI303" i="1"/>
  <c r="JJ303" i="1"/>
  <c r="JK303" i="1"/>
  <c r="JL303" i="1"/>
  <c r="JM303" i="1"/>
  <c r="JN303" i="1"/>
  <c r="LK303" i="1"/>
  <c r="JO303" i="1"/>
  <c r="JP303" i="1"/>
  <c r="JQ303" i="1"/>
  <c r="JR303" i="1"/>
  <c r="JS303" i="1"/>
  <c r="JT303" i="1"/>
  <c r="JU303" i="1"/>
  <c r="JV303" i="1"/>
  <c r="LL303" i="1"/>
  <c r="JW303" i="1"/>
  <c r="JX303" i="1"/>
  <c r="JY303" i="1"/>
  <c r="JZ303" i="1"/>
  <c r="KA303" i="1"/>
  <c r="KB303" i="1"/>
  <c r="KC303" i="1"/>
  <c r="KD303" i="1"/>
  <c r="LM303" i="1"/>
  <c r="KE303" i="1"/>
  <c r="KF303" i="1"/>
  <c r="KG303" i="1"/>
  <c r="KH303" i="1"/>
  <c r="KI303" i="1"/>
  <c r="KJ303" i="1"/>
  <c r="KK303" i="1"/>
  <c r="KL303" i="1"/>
  <c r="LN303" i="1"/>
  <c r="KM303" i="1"/>
  <c r="KN303" i="1"/>
  <c r="KO303" i="1"/>
  <c r="KP303" i="1"/>
  <c r="KQ303" i="1"/>
  <c r="KR303" i="1"/>
  <c r="KS303" i="1"/>
  <c r="KT303" i="1"/>
  <c r="LO303" i="1"/>
  <c r="KU303" i="1"/>
  <c r="KV303" i="1"/>
  <c r="KW303" i="1"/>
  <c r="KX303" i="1"/>
  <c r="KY303" i="1"/>
  <c r="KZ303" i="1"/>
  <c r="LA303" i="1"/>
  <c r="LB303" i="1"/>
  <c r="LP303" i="1"/>
  <c r="LC303" i="1"/>
  <c r="LD303" i="1"/>
  <c r="LE303" i="1"/>
  <c r="LF303" i="1"/>
  <c r="LG303" i="1"/>
  <c r="LH303" i="1"/>
  <c r="LI303" i="1"/>
  <c r="LJ303" i="1"/>
  <c r="LQ303" i="1"/>
  <c r="LR303" i="1"/>
  <c r="JG302" i="1"/>
  <c r="JH302" i="1"/>
  <c r="JI302" i="1"/>
  <c r="JJ302" i="1"/>
  <c r="JK302" i="1"/>
  <c r="JL302" i="1"/>
  <c r="JM302" i="1"/>
  <c r="JN302" i="1"/>
  <c r="LK302" i="1"/>
  <c r="JO302" i="1"/>
  <c r="JP302" i="1"/>
  <c r="JQ302" i="1"/>
  <c r="JR302" i="1"/>
  <c r="JS302" i="1"/>
  <c r="JT302" i="1"/>
  <c r="JU302" i="1"/>
  <c r="JV302" i="1"/>
  <c r="LL302" i="1"/>
  <c r="JW302" i="1"/>
  <c r="JX302" i="1"/>
  <c r="JY302" i="1"/>
  <c r="JZ302" i="1"/>
  <c r="KA302" i="1"/>
  <c r="KB302" i="1"/>
  <c r="KC302" i="1"/>
  <c r="KD302" i="1"/>
  <c r="LM302" i="1"/>
  <c r="KE302" i="1"/>
  <c r="KF302" i="1"/>
  <c r="KG302" i="1"/>
  <c r="KH302" i="1"/>
  <c r="KI302" i="1"/>
  <c r="KJ302" i="1"/>
  <c r="KK302" i="1"/>
  <c r="KL302" i="1"/>
  <c r="LN302" i="1"/>
  <c r="KM302" i="1"/>
  <c r="KN302" i="1"/>
  <c r="KO302" i="1"/>
  <c r="KP302" i="1"/>
  <c r="KQ302" i="1"/>
  <c r="KR302" i="1"/>
  <c r="KS302" i="1"/>
  <c r="KT302" i="1"/>
  <c r="LO302" i="1"/>
  <c r="KU302" i="1"/>
  <c r="KV302" i="1"/>
  <c r="KW302" i="1"/>
  <c r="KX302" i="1"/>
  <c r="KY302" i="1"/>
  <c r="KZ302" i="1"/>
  <c r="LA302" i="1"/>
  <c r="LB302" i="1"/>
  <c r="LP302" i="1"/>
  <c r="LC302" i="1"/>
  <c r="LD302" i="1"/>
  <c r="LE302" i="1"/>
  <c r="LF302" i="1"/>
  <c r="LG302" i="1"/>
  <c r="LH302" i="1"/>
  <c r="LI302" i="1"/>
  <c r="LJ302" i="1"/>
  <c r="LQ302" i="1"/>
  <c r="LR302" i="1"/>
  <c r="JG301" i="1"/>
  <c r="JH301" i="1"/>
  <c r="JI301" i="1"/>
  <c r="JJ301" i="1"/>
  <c r="JK301" i="1"/>
  <c r="JL301" i="1"/>
  <c r="JM301" i="1"/>
  <c r="JN301" i="1"/>
  <c r="LK301" i="1"/>
  <c r="JO301" i="1"/>
  <c r="JP301" i="1"/>
  <c r="JQ301" i="1"/>
  <c r="JR301" i="1"/>
  <c r="JS301" i="1"/>
  <c r="JT301" i="1"/>
  <c r="JU301" i="1"/>
  <c r="JV301" i="1"/>
  <c r="LL301" i="1"/>
  <c r="JW301" i="1"/>
  <c r="JX301" i="1"/>
  <c r="JY301" i="1"/>
  <c r="JZ301" i="1"/>
  <c r="KA301" i="1"/>
  <c r="KB301" i="1"/>
  <c r="KC301" i="1"/>
  <c r="KD301" i="1"/>
  <c r="LM301" i="1"/>
  <c r="KE301" i="1"/>
  <c r="KF301" i="1"/>
  <c r="KG301" i="1"/>
  <c r="KH301" i="1"/>
  <c r="KI301" i="1"/>
  <c r="KJ301" i="1"/>
  <c r="KK301" i="1"/>
  <c r="KL301" i="1"/>
  <c r="LN301" i="1"/>
  <c r="KM301" i="1"/>
  <c r="KN301" i="1"/>
  <c r="KO301" i="1"/>
  <c r="KP301" i="1"/>
  <c r="KQ301" i="1"/>
  <c r="KR301" i="1"/>
  <c r="KS301" i="1"/>
  <c r="KT301" i="1"/>
  <c r="LO301" i="1"/>
  <c r="KU301" i="1"/>
  <c r="KV301" i="1"/>
  <c r="KW301" i="1"/>
  <c r="KX301" i="1"/>
  <c r="KY301" i="1"/>
  <c r="KZ301" i="1"/>
  <c r="LA301" i="1"/>
  <c r="LB301" i="1"/>
  <c r="LP301" i="1"/>
  <c r="LC301" i="1"/>
  <c r="LD301" i="1"/>
  <c r="LE301" i="1"/>
  <c r="LF301" i="1"/>
  <c r="LG301" i="1"/>
  <c r="LH301" i="1"/>
  <c r="LI301" i="1"/>
  <c r="LJ301" i="1"/>
  <c r="LQ301" i="1"/>
  <c r="LR301" i="1"/>
  <c r="JG300" i="1"/>
  <c r="JH300" i="1"/>
  <c r="JI300" i="1"/>
  <c r="JJ300" i="1"/>
  <c r="JK300" i="1"/>
  <c r="JL300" i="1"/>
  <c r="JM300" i="1"/>
  <c r="JN300" i="1"/>
  <c r="LK300" i="1"/>
  <c r="JO300" i="1"/>
  <c r="JP300" i="1"/>
  <c r="JQ300" i="1"/>
  <c r="JR300" i="1"/>
  <c r="JS300" i="1"/>
  <c r="JT300" i="1"/>
  <c r="JU300" i="1"/>
  <c r="JV300" i="1"/>
  <c r="LL300" i="1"/>
  <c r="JW300" i="1"/>
  <c r="JX300" i="1"/>
  <c r="JY300" i="1"/>
  <c r="JZ300" i="1"/>
  <c r="KA300" i="1"/>
  <c r="KB300" i="1"/>
  <c r="KC300" i="1"/>
  <c r="KD300" i="1"/>
  <c r="LM300" i="1"/>
  <c r="KE300" i="1"/>
  <c r="KF300" i="1"/>
  <c r="KG300" i="1"/>
  <c r="KH300" i="1"/>
  <c r="KI300" i="1"/>
  <c r="KJ300" i="1"/>
  <c r="KK300" i="1"/>
  <c r="KL300" i="1"/>
  <c r="LN300" i="1"/>
  <c r="KM300" i="1"/>
  <c r="KN300" i="1"/>
  <c r="KO300" i="1"/>
  <c r="KP300" i="1"/>
  <c r="KQ300" i="1"/>
  <c r="KR300" i="1"/>
  <c r="KS300" i="1"/>
  <c r="KT300" i="1"/>
  <c r="LO300" i="1"/>
  <c r="KU300" i="1"/>
  <c r="KV300" i="1"/>
  <c r="KW300" i="1"/>
  <c r="KX300" i="1"/>
  <c r="KY300" i="1"/>
  <c r="KZ300" i="1"/>
  <c r="LA300" i="1"/>
  <c r="LB300" i="1"/>
  <c r="LP300" i="1"/>
  <c r="LC300" i="1"/>
  <c r="LD300" i="1"/>
  <c r="LE300" i="1"/>
  <c r="LF300" i="1"/>
  <c r="LG300" i="1"/>
  <c r="LH300" i="1"/>
  <c r="LI300" i="1"/>
  <c r="LJ300" i="1"/>
  <c r="LQ300" i="1"/>
  <c r="LR300" i="1"/>
  <c r="JG299" i="1"/>
  <c r="JH299" i="1"/>
  <c r="JI299" i="1"/>
  <c r="JJ299" i="1"/>
  <c r="JK299" i="1"/>
  <c r="JL299" i="1"/>
  <c r="JM299" i="1"/>
  <c r="JN299" i="1"/>
  <c r="LK299" i="1"/>
  <c r="JO299" i="1"/>
  <c r="JP299" i="1"/>
  <c r="JQ299" i="1"/>
  <c r="JR299" i="1"/>
  <c r="JS299" i="1"/>
  <c r="JT299" i="1"/>
  <c r="JU299" i="1"/>
  <c r="JV299" i="1"/>
  <c r="LL299" i="1"/>
  <c r="JW299" i="1"/>
  <c r="JX299" i="1"/>
  <c r="JY299" i="1"/>
  <c r="JZ299" i="1"/>
  <c r="KA299" i="1"/>
  <c r="KB299" i="1"/>
  <c r="KC299" i="1"/>
  <c r="KD299" i="1"/>
  <c r="LM299" i="1"/>
  <c r="KE299" i="1"/>
  <c r="KF299" i="1"/>
  <c r="KG299" i="1"/>
  <c r="KH299" i="1"/>
  <c r="KI299" i="1"/>
  <c r="KJ299" i="1"/>
  <c r="KK299" i="1"/>
  <c r="KL299" i="1"/>
  <c r="LN299" i="1"/>
  <c r="KM299" i="1"/>
  <c r="KN299" i="1"/>
  <c r="KO299" i="1"/>
  <c r="KP299" i="1"/>
  <c r="KQ299" i="1"/>
  <c r="KR299" i="1"/>
  <c r="KS299" i="1"/>
  <c r="KT299" i="1"/>
  <c r="LO299" i="1"/>
  <c r="KU299" i="1"/>
  <c r="KV299" i="1"/>
  <c r="KW299" i="1"/>
  <c r="KX299" i="1"/>
  <c r="KY299" i="1"/>
  <c r="KZ299" i="1"/>
  <c r="LA299" i="1"/>
  <c r="LB299" i="1"/>
  <c r="LP299" i="1"/>
  <c r="LC299" i="1"/>
  <c r="LD299" i="1"/>
  <c r="LE299" i="1"/>
  <c r="LF299" i="1"/>
  <c r="LG299" i="1"/>
  <c r="LH299" i="1"/>
  <c r="LI299" i="1"/>
  <c r="LJ299" i="1"/>
  <c r="LQ299" i="1"/>
  <c r="LR299" i="1"/>
  <c r="JG298" i="1"/>
  <c r="JH298" i="1"/>
  <c r="JI298" i="1"/>
  <c r="JJ298" i="1"/>
  <c r="JK298" i="1"/>
  <c r="JL298" i="1"/>
  <c r="JM298" i="1"/>
  <c r="JN298" i="1"/>
  <c r="LK298" i="1"/>
  <c r="JO298" i="1"/>
  <c r="JP298" i="1"/>
  <c r="JQ298" i="1"/>
  <c r="JR298" i="1"/>
  <c r="JS298" i="1"/>
  <c r="JT298" i="1"/>
  <c r="JU298" i="1"/>
  <c r="JV298" i="1"/>
  <c r="LL298" i="1"/>
  <c r="JW298" i="1"/>
  <c r="JX298" i="1"/>
  <c r="JY298" i="1"/>
  <c r="JZ298" i="1"/>
  <c r="KA298" i="1"/>
  <c r="KB298" i="1"/>
  <c r="KC298" i="1"/>
  <c r="KD298" i="1"/>
  <c r="LM298" i="1"/>
  <c r="KE298" i="1"/>
  <c r="KF298" i="1"/>
  <c r="KG298" i="1"/>
  <c r="KH298" i="1"/>
  <c r="KI298" i="1"/>
  <c r="KJ298" i="1"/>
  <c r="KK298" i="1"/>
  <c r="KL298" i="1"/>
  <c r="LN298" i="1"/>
  <c r="KM298" i="1"/>
  <c r="KN298" i="1"/>
  <c r="KO298" i="1"/>
  <c r="KP298" i="1"/>
  <c r="KQ298" i="1"/>
  <c r="KR298" i="1"/>
  <c r="KS298" i="1"/>
  <c r="KT298" i="1"/>
  <c r="LO298" i="1"/>
  <c r="KU298" i="1"/>
  <c r="KV298" i="1"/>
  <c r="KW298" i="1"/>
  <c r="KX298" i="1"/>
  <c r="KY298" i="1"/>
  <c r="KZ298" i="1"/>
  <c r="LA298" i="1"/>
  <c r="LB298" i="1"/>
  <c r="LP298" i="1"/>
  <c r="LC298" i="1"/>
  <c r="LD298" i="1"/>
  <c r="LE298" i="1"/>
  <c r="LF298" i="1"/>
  <c r="LG298" i="1"/>
  <c r="LH298" i="1"/>
  <c r="LI298" i="1"/>
  <c r="LJ298" i="1"/>
  <c r="LQ298" i="1"/>
  <c r="LR298" i="1"/>
  <c r="JG297" i="1"/>
  <c r="JH297" i="1"/>
  <c r="JI297" i="1"/>
  <c r="JJ297" i="1"/>
  <c r="JK297" i="1"/>
  <c r="JL297" i="1"/>
  <c r="JM297" i="1"/>
  <c r="JN297" i="1"/>
  <c r="LK297" i="1"/>
  <c r="JO297" i="1"/>
  <c r="JP297" i="1"/>
  <c r="JQ297" i="1"/>
  <c r="JR297" i="1"/>
  <c r="JS297" i="1"/>
  <c r="JT297" i="1"/>
  <c r="JU297" i="1"/>
  <c r="JV297" i="1"/>
  <c r="LL297" i="1"/>
  <c r="JW297" i="1"/>
  <c r="JX297" i="1"/>
  <c r="JY297" i="1"/>
  <c r="JZ297" i="1"/>
  <c r="KA297" i="1"/>
  <c r="KB297" i="1"/>
  <c r="KC297" i="1"/>
  <c r="KD297" i="1"/>
  <c r="LM297" i="1"/>
  <c r="KE297" i="1"/>
  <c r="KF297" i="1"/>
  <c r="KG297" i="1"/>
  <c r="KH297" i="1"/>
  <c r="KI297" i="1"/>
  <c r="KJ297" i="1"/>
  <c r="KK297" i="1"/>
  <c r="KL297" i="1"/>
  <c r="LN297" i="1"/>
  <c r="KM297" i="1"/>
  <c r="KN297" i="1"/>
  <c r="KO297" i="1"/>
  <c r="KP297" i="1"/>
  <c r="KQ297" i="1"/>
  <c r="KR297" i="1"/>
  <c r="KS297" i="1"/>
  <c r="KT297" i="1"/>
  <c r="LO297" i="1"/>
  <c r="KU297" i="1"/>
  <c r="KV297" i="1"/>
  <c r="KW297" i="1"/>
  <c r="KX297" i="1"/>
  <c r="KY297" i="1"/>
  <c r="KZ297" i="1"/>
  <c r="LA297" i="1"/>
  <c r="LB297" i="1"/>
  <c r="LP297" i="1"/>
  <c r="LC297" i="1"/>
  <c r="LD297" i="1"/>
  <c r="LE297" i="1"/>
  <c r="LF297" i="1"/>
  <c r="LG297" i="1"/>
  <c r="LH297" i="1"/>
  <c r="LI297" i="1"/>
  <c r="LJ297" i="1"/>
  <c r="LQ297" i="1"/>
  <c r="LR297" i="1"/>
  <c r="JG296" i="1"/>
  <c r="JH296" i="1"/>
  <c r="JI296" i="1"/>
  <c r="JJ296" i="1"/>
  <c r="JK296" i="1"/>
  <c r="JL296" i="1"/>
  <c r="JM296" i="1"/>
  <c r="JN296" i="1"/>
  <c r="LK296" i="1"/>
  <c r="JO296" i="1"/>
  <c r="JP296" i="1"/>
  <c r="JQ296" i="1"/>
  <c r="JR296" i="1"/>
  <c r="JS296" i="1"/>
  <c r="JT296" i="1"/>
  <c r="JU296" i="1"/>
  <c r="JV296" i="1"/>
  <c r="LL296" i="1"/>
  <c r="JW296" i="1"/>
  <c r="JX296" i="1"/>
  <c r="JY296" i="1"/>
  <c r="JZ296" i="1"/>
  <c r="KA296" i="1"/>
  <c r="KB296" i="1"/>
  <c r="KC296" i="1"/>
  <c r="KD296" i="1"/>
  <c r="LM296" i="1"/>
  <c r="KE296" i="1"/>
  <c r="KF296" i="1"/>
  <c r="KG296" i="1"/>
  <c r="KH296" i="1"/>
  <c r="KI296" i="1"/>
  <c r="KJ296" i="1"/>
  <c r="KK296" i="1"/>
  <c r="KL296" i="1"/>
  <c r="LN296" i="1"/>
  <c r="KM296" i="1"/>
  <c r="KN296" i="1"/>
  <c r="KO296" i="1"/>
  <c r="KP296" i="1"/>
  <c r="KQ296" i="1"/>
  <c r="KR296" i="1"/>
  <c r="KS296" i="1"/>
  <c r="KT296" i="1"/>
  <c r="LO296" i="1"/>
  <c r="KU296" i="1"/>
  <c r="KV296" i="1"/>
  <c r="KW296" i="1"/>
  <c r="KX296" i="1"/>
  <c r="KY296" i="1"/>
  <c r="KZ296" i="1"/>
  <c r="LA296" i="1"/>
  <c r="LB296" i="1"/>
  <c r="LP296" i="1"/>
  <c r="LC296" i="1"/>
  <c r="LD296" i="1"/>
  <c r="LE296" i="1"/>
  <c r="LF296" i="1"/>
  <c r="LG296" i="1"/>
  <c r="LH296" i="1"/>
  <c r="LI296" i="1"/>
  <c r="LJ296" i="1"/>
  <c r="LQ296" i="1"/>
  <c r="LR296" i="1"/>
  <c r="JG295" i="1"/>
  <c r="JH295" i="1"/>
  <c r="JI295" i="1"/>
  <c r="JJ295" i="1"/>
  <c r="JK295" i="1"/>
  <c r="JL295" i="1"/>
  <c r="JM295" i="1"/>
  <c r="JN295" i="1"/>
  <c r="LK295" i="1"/>
  <c r="JO295" i="1"/>
  <c r="JP295" i="1"/>
  <c r="JQ295" i="1"/>
  <c r="JR295" i="1"/>
  <c r="JS295" i="1"/>
  <c r="JT295" i="1"/>
  <c r="JU295" i="1"/>
  <c r="JV295" i="1"/>
  <c r="LL295" i="1"/>
  <c r="JW295" i="1"/>
  <c r="JX295" i="1"/>
  <c r="JY295" i="1"/>
  <c r="JZ295" i="1"/>
  <c r="KA295" i="1"/>
  <c r="KB295" i="1"/>
  <c r="KC295" i="1"/>
  <c r="KD295" i="1"/>
  <c r="LM295" i="1"/>
  <c r="KE295" i="1"/>
  <c r="KF295" i="1"/>
  <c r="KG295" i="1"/>
  <c r="KH295" i="1"/>
  <c r="KI295" i="1"/>
  <c r="KJ295" i="1"/>
  <c r="KK295" i="1"/>
  <c r="KL295" i="1"/>
  <c r="LN295" i="1"/>
  <c r="KM295" i="1"/>
  <c r="KN295" i="1"/>
  <c r="KO295" i="1"/>
  <c r="KP295" i="1"/>
  <c r="KQ295" i="1"/>
  <c r="KR295" i="1"/>
  <c r="KS295" i="1"/>
  <c r="KT295" i="1"/>
  <c r="LO295" i="1"/>
  <c r="KU295" i="1"/>
  <c r="KV295" i="1"/>
  <c r="KW295" i="1"/>
  <c r="KX295" i="1"/>
  <c r="KY295" i="1"/>
  <c r="KZ295" i="1"/>
  <c r="LA295" i="1"/>
  <c r="LB295" i="1"/>
  <c r="LP295" i="1"/>
  <c r="LC295" i="1"/>
  <c r="LD295" i="1"/>
  <c r="LE295" i="1"/>
  <c r="LF295" i="1"/>
  <c r="LG295" i="1"/>
  <c r="LH295" i="1"/>
  <c r="LI295" i="1"/>
  <c r="LJ295" i="1"/>
  <c r="LQ295" i="1"/>
  <c r="LR295" i="1"/>
  <c r="JG294" i="1"/>
  <c r="JH294" i="1"/>
  <c r="JI294" i="1"/>
  <c r="JJ294" i="1"/>
  <c r="JK294" i="1"/>
  <c r="JL294" i="1"/>
  <c r="JM294" i="1"/>
  <c r="JN294" i="1"/>
  <c r="LK294" i="1"/>
  <c r="JO294" i="1"/>
  <c r="JP294" i="1"/>
  <c r="JQ294" i="1"/>
  <c r="JR294" i="1"/>
  <c r="JS294" i="1"/>
  <c r="JT294" i="1"/>
  <c r="JU294" i="1"/>
  <c r="JV294" i="1"/>
  <c r="LL294" i="1"/>
  <c r="JW294" i="1"/>
  <c r="JX294" i="1"/>
  <c r="JY294" i="1"/>
  <c r="JZ294" i="1"/>
  <c r="KA294" i="1"/>
  <c r="KB294" i="1"/>
  <c r="KC294" i="1"/>
  <c r="KD294" i="1"/>
  <c r="LM294" i="1"/>
  <c r="KE294" i="1"/>
  <c r="KF294" i="1"/>
  <c r="KG294" i="1"/>
  <c r="KH294" i="1"/>
  <c r="KI294" i="1"/>
  <c r="KJ294" i="1"/>
  <c r="KK294" i="1"/>
  <c r="KL294" i="1"/>
  <c r="LN294" i="1"/>
  <c r="KM294" i="1"/>
  <c r="KN294" i="1"/>
  <c r="KO294" i="1"/>
  <c r="KP294" i="1"/>
  <c r="KQ294" i="1"/>
  <c r="KR294" i="1"/>
  <c r="KS294" i="1"/>
  <c r="KT294" i="1"/>
  <c r="LO294" i="1"/>
  <c r="KU294" i="1"/>
  <c r="KV294" i="1"/>
  <c r="KW294" i="1"/>
  <c r="KX294" i="1"/>
  <c r="KY294" i="1"/>
  <c r="KZ294" i="1"/>
  <c r="LA294" i="1"/>
  <c r="LB294" i="1"/>
  <c r="LP294" i="1"/>
  <c r="LC294" i="1"/>
  <c r="LD294" i="1"/>
  <c r="LE294" i="1"/>
  <c r="LF294" i="1"/>
  <c r="LG294" i="1"/>
  <c r="LH294" i="1"/>
  <c r="LI294" i="1"/>
  <c r="LJ294" i="1"/>
  <c r="LQ294" i="1"/>
  <c r="LR294" i="1"/>
  <c r="JG293" i="1"/>
  <c r="JH293" i="1"/>
  <c r="JI293" i="1"/>
  <c r="JJ293" i="1"/>
  <c r="JK293" i="1"/>
  <c r="JL293" i="1"/>
  <c r="JM293" i="1"/>
  <c r="JN293" i="1"/>
  <c r="LK293" i="1"/>
  <c r="JO293" i="1"/>
  <c r="JP293" i="1"/>
  <c r="JQ293" i="1"/>
  <c r="JR293" i="1"/>
  <c r="JS293" i="1"/>
  <c r="JT293" i="1"/>
  <c r="JU293" i="1"/>
  <c r="JV293" i="1"/>
  <c r="LL293" i="1"/>
  <c r="JW293" i="1"/>
  <c r="JX293" i="1"/>
  <c r="JY293" i="1"/>
  <c r="JZ293" i="1"/>
  <c r="KA293" i="1"/>
  <c r="KB293" i="1"/>
  <c r="KC293" i="1"/>
  <c r="KD293" i="1"/>
  <c r="LM293" i="1"/>
  <c r="KE293" i="1"/>
  <c r="KF293" i="1"/>
  <c r="KG293" i="1"/>
  <c r="KH293" i="1"/>
  <c r="KI293" i="1"/>
  <c r="KJ293" i="1"/>
  <c r="KK293" i="1"/>
  <c r="KL293" i="1"/>
  <c r="LN293" i="1"/>
  <c r="KM293" i="1"/>
  <c r="KN293" i="1"/>
  <c r="KO293" i="1"/>
  <c r="KP293" i="1"/>
  <c r="KQ293" i="1"/>
  <c r="KR293" i="1"/>
  <c r="KS293" i="1"/>
  <c r="KT293" i="1"/>
  <c r="LO293" i="1"/>
  <c r="KU293" i="1"/>
  <c r="KV293" i="1"/>
  <c r="KW293" i="1"/>
  <c r="KX293" i="1"/>
  <c r="KY293" i="1"/>
  <c r="KZ293" i="1"/>
  <c r="LA293" i="1"/>
  <c r="LB293" i="1"/>
  <c r="LP293" i="1"/>
  <c r="LC293" i="1"/>
  <c r="LD293" i="1"/>
  <c r="LE293" i="1"/>
  <c r="LF293" i="1"/>
  <c r="LG293" i="1"/>
  <c r="LH293" i="1"/>
  <c r="LI293" i="1"/>
  <c r="LJ293" i="1"/>
  <c r="LQ293" i="1"/>
  <c r="LR293" i="1"/>
  <c r="JG292" i="1"/>
  <c r="JH292" i="1"/>
  <c r="JI292" i="1"/>
  <c r="JJ292" i="1"/>
  <c r="JK292" i="1"/>
  <c r="JL292" i="1"/>
  <c r="JM292" i="1"/>
  <c r="JN292" i="1"/>
  <c r="LK292" i="1"/>
  <c r="JO292" i="1"/>
  <c r="JP292" i="1"/>
  <c r="JQ292" i="1"/>
  <c r="JR292" i="1"/>
  <c r="JS292" i="1"/>
  <c r="JT292" i="1"/>
  <c r="JU292" i="1"/>
  <c r="JV292" i="1"/>
  <c r="LL292" i="1"/>
  <c r="JW292" i="1"/>
  <c r="JX292" i="1"/>
  <c r="JY292" i="1"/>
  <c r="JZ292" i="1"/>
  <c r="KA292" i="1"/>
  <c r="KB292" i="1"/>
  <c r="KC292" i="1"/>
  <c r="KD292" i="1"/>
  <c r="LM292" i="1"/>
  <c r="KE292" i="1"/>
  <c r="KF292" i="1"/>
  <c r="KG292" i="1"/>
  <c r="KH292" i="1"/>
  <c r="KI292" i="1"/>
  <c r="KJ292" i="1"/>
  <c r="KK292" i="1"/>
  <c r="KL292" i="1"/>
  <c r="LN292" i="1"/>
  <c r="KM292" i="1"/>
  <c r="KN292" i="1"/>
  <c r="KO292" i="1"/>
  <c r="KP292" i="1"/>
  <c r="KQ292" i="1"/>
  <c r="KR292" i="1"/>
  <c r="KS292" i="1"/>
  <c r="KT292" i="1"/>
  <c r="LO292" i="1"/>
  <c r="KU292" i="1"/>
  <c r="KV292" i="1"/>
  <c r="KW292" i="1"/>
  <c r="KX292" i="1"/>
  <c r="KY292" i="1"/>
  <c r="KZ292" i="1"/>
  <c r="LA292" i="1"/>
  <c r="LB292" i="1"/>
  <c r="LP292" i="1"/>
  <c r="LC292" i="1"/>
  <c r="LD292" i="1"/>
  <c r="LE292" i="1"/>
  <c r="LF292" i="1"/>
  <c r="LG292" i="1"/>
  <c r="LH292" i="1"/>
  <c r="LI292" i="1"/>
  <c r="LJ292" i="1"/>
  <c r="LQ292" i="1"/>
  <c r="LR292" i="1"/>
  <c r="JG291" i="1"/>
  <c r="JH291" i="1"/>
  <c r="JI291" i="1"/>
  <c r="JJ291" i="1"/>
  <c r="JK291" i="1"/>
  <c r="JL291" i="1"/>
  <c r="JM291" i="1"/>
  <c r="JN291" i="1"/>
  <c r="LK291" i="1"/>
  <c r="JO291" i="1"/>
  <c r="JP291" i="1"/>
  <c r="JQ291" i="1"/>
  <c r="JR291" i="1"/>
  <c r="JS291" i="1"/>
  <c r="JT291" i="1"/>
  <c r="JU291" i="1"/>
  <c r="JV291" i="1"/>
  <c r="LL291" i="1"/>
  <c r="JW291" i="1"/>
  <c r="JX291" i="1"/>
  <c r="JY291" i="1"/>
  <c r="JZ291" i="1"/>
  <c r="KA291" i="1"/>
  <c r="KB291" i="1"/>
  <c r="KC291" i="1"/>
  <c r="KD291" i="1"/>
  <c r="LM291" i="1"/>
  <c r="KE291" i="1"/>
  <c r="KF291" i="1"/>
  <c r="KG291" i="1"/>
  <c r="KH291" i="1"/>
  <c r="KI291" i="1"/>
  <c r="KJ291" i="1"/>
  <c r="KK291" i="1"/>
  <c r="KL291" i="1"/>
  <c r="LN291" i="1"/>
  <c r="KM291" i="1"/>
  <c r="KN291" i="1"/>
  <c r="KO291" i="1"/>
  <c r="KP291" i="1"/>
  <c r="KQ291" i="1"/>
  <c r="KR291" i="1"/>
  <c r="KS291" i="1"/>
  <c r="KT291" i="1"/>
  <c r="LO291" i="1"/>
  <c r="KU291" i="1"/>
  <c r="KV291" i="1"/>
  <c r="KW291" i="1"/>
  <c r="KX291" i="1"/>
  <c r="KY291" i="1"/>
  <c r="KZ291" i="1"/>
  <c r="LA291" i="1"/>
  <c r="LB291" i="1"/>
  <c r="LP291" i="1"/>
  <c r="LC291" i="1"/>
  <c r="LD291" i="1"/>
  <c r="LE291" i="1"/>
  <c r="LF291" i="1"/>
  <c r="LG291" i="1"/>
  <c r="LH291" i="1"/>
  <c r="LI291" i="1"/>
  <c r="LJ291" i="1"/>
  <c r="LQ291" i="1"/>
  <c r="LR291" i="1"/>
  <c r="JG290" i="1"/>
  <c r="JH290" i="1"/>
  <c r="JI290" i="1"/>
  <c r="JJ290" i="1"/>
  <c r="JK290" i="1"/>
  <c r="JL290" i="1"/>
  <c r="JM290" i="1"/>
  <c r="JN290" i="1"/>
  <c r="LK290" i="1"/>
  <c r="JO290" i="1"/>
  <c r="JP290" i="1"/>
  <c r="JQ290" i="1"/>
  <c r="JR290" i="1"/>
  <c r="JS290" i="1"/>
  <c r="JT290" i="1"/>
  <c r="JU290" i="1"/>
  <c r="JV290" i="1"/>
  <c r="LL290" i="1"/>
  <c r="JW290" i="1"/>
  <c r="JX290" i="1"/>
  <c r="JY290" i="1"/>
  <c r="JZ290" i="1"/>
  <c r="KA290" i="1"/>
  <c r="KB290" i="1"/>
  <c r="KC290" i="1"/>
  <c r="KD290" i="1"/>
  <c r="LM290" i="1"/>
  <c r="KE290" i="1"/>
  <c r="KF290" i="1"/>
  <c r="KG290" i="1"/>
  <c r="KH290" i="1"/>
  <c r="KI290" i="1"/>
  <c r="KJ290" i="1"/>
  <c r="KK290" i="1"/>
  <c r="KL290" i="1"/>
  <c r="LN290" i="1"/>
  <c r="KM290" i="1"/>
  <c r="KN290" i="1"/>
  <c r="KO290" i="1"/>
  <c r="KP290" i="1"/>
  <c r="KQ290" i="1"/>
  <c r="KR290" i="1"/>
  <c r="KS290" i="1"/>
  <c r="KT290" i="1"/>
  <c r="LO290" i="1"/>
  <c r="KU290" i="1"/>
  <c r="KV290" i="1"/>
  <c r="KW290" i="1"/>
  <c r="KX290" i="1"/>
  <c r="KY290" i="1"/>
  <c r="KZ290" i="1"/>
  <c r="LA290" i="1"/>
  <c r="LB290" i="1"/>
  <c r="LP290" i="1"/>
  <c r="LC290" i="1"/>
  <c r="LD290" i="1"/>
  <c r="LE290" i="1"/>
  <c r="LF290" i="1"/>
  <c r="LG290" i="1"/>
  <c r="LH290" i="1"/>
  <c r="LI290" i="1"/>
  <c r="LJ290" i="1"/>
  <c r="LQ290" i="1"/>
  <c r="LR290" i="1"/>
  <c r="JG289" i="1"/>
  <c r="JH289" i="1"/>
  <c r="JI289" i="1"/>
  <c r="JJ289" i="1"/>
  <c r="JK289" i="1"/>
  <c r="JL289" i="1"/>
  <c r="JM289" i="1"/>
  <c r="JN289" i="1"/>
  <c r="LK289" i="1"/>
  <c r="JO289" i="1"/>
  <c r="JP289" i="1"/>
  <c r="JQ289" i="1"/>
  <c r="JR289" i="1"/>
  <c r="JS289" i="1"/>
  <c r="JT289" i="1"/>
  <c r="JU289" i="1"/>
  <c r="JV289" i="1"/>
  <c r="LL289" i="1"/>
  <c r="JW289" i="1"/>
  <c r="JX289" i="1"/>
  <c r="JY289" i="1"/>
  <c r="JZ289" i="1"/>
  <c r="KA289" i="1"/>
  <c r="KB289" i="1"/>
  <c r="KC289" i="1"/>
  <c r="KD289" i="1"/>
  <c r="LM289" i="1"/>
  <c r="KE289" i="1"/>
  <c r="KF289" i="1"/>
  <c r="KG289" i="1"/>
  <c r="KH289" i="1"/>
  <c r="KI289" i="1"/>
  <c r="KJ289" i="1"/>
  <c r="KK289" i="1"/>
  <c r="KL289" i="1"/>
  <c r="LN289" i="1"/>
  <c r="KM289" i="1"/>
  <c r="KN289" i="1"/>
  <c r="KO289" i="1"/>
  <c r="KP289" i="1"/>
  <c r="KQ289" i="1"/>
  <c r="KR289" i="1"/>
  <c r="KS289" i="1"/>
  <c r="KT289" i="1"/>
  <c r="LO289" i="1"/>
  <c r="KU289" i="1"/>
  <c r="KV289" i="1"/>
  <c r="KW289" i="1"/>
  <c r="KX289" i="1"/>
  <c r="KY289" i="1"/>
  <c r="KZ289" i="1"/>
  <c r="LA289" i="1"/>
  <c r="LB289" i="1"/>
  <c r="LP289" i="1"/>
  <c r="LC289" i="1"/>
  <c r="LD289" i="1"/>
  <c r="LE289" i="1"/>
  <c r="LF289" i="1"/>
  <c r="LG289" i="1"/>
  <c r="LH289" i="1"/>
  <c r="LI289" i="1"/>
  <c r="LJ289" i="1"/>
  <c r="LQ289" i="1"/>
  <c r="LR289" i="1"/>
  <c r="JG288" i="1"/>
  <c r="JH288" i="1"/>
  <c r="JI288" i="1"/>
  <c r="JJ288" i="1"/>
  <c r="JK288" i="1"/>
  <c r="JL288" i="1"/>
  <c r="JM288" i="1"/>
  <c r="JN288" i="1"/>
  <c r="LK288" i="1"/>
  <c r="JO288" i="1"/>
  <c r="JP288" i="1"/>
  <c r="JQ288" i="1"/>
  <c r="JR288" i="1"/>
  <c r="JS288" i="1"/>
  <c r="JT288" i="1"/>
  <c r="JU288" i="1"/>
  <c r="JV288" i="1"/>
  <c r="LL288" i="1"/>
  <c r="JW288" i="1"/>
  <c r="JX288" i="1"/>
  <c r="JY288" i="1"/>
  <c r="JZ288" i="1"/>
  <c r="KA288" i="1"/>
  <c r="KB288" i="1"/>
  <c r="KC288" i="1"/>
  <c r="KD288" i="1"/>
  <c r="LM288" i="1"/>
  <c r="KE288" i="1"/>
  <c r="KF288" i="1"/>
  <c r="KG288" i="1"/>
  <c r="KH288" i="1"/>
  <c r="KI288" i="1"/>
  <c r="KJ288" i="1"/>
  <c r="KK288" i="1"/>
  <c r="KL288" i="1"/>
  <c r="LN288" i="1"/>
  <c r="KM288" i="1"/>
  <c r="KN288" i="1"/>
  <c r="KO288" i="1"/>
  <c r="KP288" i="1"/>
  <c r="KQ288" i="1"/>
  <c r="KR288" i="1"/>
  <c r="KS288" i="1"/>
  <c r="KT288" i="1"/>
  <c r="LO288" i="1"/>
  <c r="KU288" i="1"/>
  <c r="KV288" i="1"/>
  <c r="KW288" i="1"/>
  <c r="KX288" i="1"/>
  <c r="KY288" i="1"/>
  <c r="KZ288" i="1"/>
  <c r="LA288" i="1"/>
  <c r="LB288" i="1"/>
  <c r="LP288" i="1"/>
  <c r="LC288" i="1"/>
  <c r="LD288" i="1"/>
  <c r="LE288" i="1"/>
  <c r="LF288" i="1"/>
  <c r="LG288" i="1"/>
  <c r="LH288" i="1"/>
  <c r="LI288" i="1"/>
  <c r="LJ288" i="1"/>
  <c r="LQ288" i="1"/>
  <c r="LR288" i="1"/>
  <c r="JG287" i="1"/>
  <c r="JH287" i="1"/>
  <c r="JI287" i="1"/>
  <c r="JJ287" i="1"/>
  <c r="JK287" i="1"/>
  <c r="JL287" i="1"/>
  <c r="JM287" i="1"/>
  <c r="JN287" i="1"/>
  <c r="LK287" i="1"/>
  <c r="JO287" i="1"/>
  <c r="JP287" i="1"/>
  <c r="JQ287" i="1"/>
  <c r="JR287" i="1"/>
  <c r="JS287" i="1"/>
  <c r="JT287" i="1"/>
  <c r="JU287" i="1"/>
  <c r="JV287" i="1"/>
  <c r="LL287" i="1"/>
  <c r="JW287" i="1"/>
  <c r="JX287" i="1"/>
  <c r="JY287" i="1"/>
  <c r="JZ287" i="1"/>
  <c r="KA287" i="1"/>
  <c r="KB287" i="1"/>
  <c r="KC287" i="1"/>
  <c r="KD287" i="1"/>
  <c r="LM287" i="1"/>
  <c r="KE287" i="1"/>
  <c r="KF287" i="1"/>
  <c r="KG287" i="1"/>
  <c r="KH287" i="1"/>
  <c r="KI287" i="1"/>
  <c r="KJ287" i="1"/>
  <c r="KK287" i="1"/>
  <c r="KL287" i="1"/>
  <c r="LN287" i="1"/>
  <c r="KM287" i="1"/>
  <c r="KN287" i="1"/>
  <c r="KO287" i="1"/>
  <c r="KP287" i="1"/>
  <c r="KQ287" i="1"/>
  <c r="KR287" i="1"/>
  <c r="KS287" i="1"/>
  <c r="KT287" i="1"/>
  <c r="LO287" i="1"/>
  <c r="KU287" i="1"/>
  <c r="KV287" i="1"/>
  <c r="KW287" i="1"/>
  <c r="KX287" i="1"/>
  <c r="KY287" i="1"/>
  <c r="KZ287" i="1"/>
  <c r="LA287" i="1"/>
  <c r="LB287" i="1"/>
  <c r="LP287" i="1"/>
  <c r="LC287" i="1"/>
  <c r="LD287" i="1"/>
  <c r="LE287" i="1"/>
  <c r="LF287" i="1"/>
  <c r="LG287" i="1"/>
  <c r="LH287" i="1"/>
  <c r="LI287" i="1"/>
  <c r="LJ287" i="1"/>
  <c r="LQ287" i="1"/>
  <c r="LR287" i="1"/>
  <c r="JG286" i="1"/>
  <c r="JH286" i="1"/>
  <c r="JI286" i="1"/>
  <c r="JJ286" i="1"/>
  <c r="JK286" i="1"/>
  <c r="JL286" i="1"/>
  <c r="JM286" i="1"/>
  <c r="JN286" i="1"/>
  <c r="LK286" i="1"/>
  <c r="JO286" i="1"/>
  <c r="JP286" i="1"/>
  <c r="JQ286" i="1"/>
  <c r="JR286" i="1"/>
  <c r="JS286" i="1"/>
  <c r="JT286" i="1"/>
  <c r="JU286" i="1"/>
  <c r="JV286" i="1"/>
  <c r="LL286" i="1"/>
  <c r="JW286" i="1"/>
  <c r="JX286" i="1"/>
  <c r="JY286" i="1"/>
  <c r="JZ286" i="1"/>
  <c r="KA286" i="1"/>
  <c r="KB286" i="1"/>
  <c r="KC286" i="1"/>
  <c r="KD286" i="1"/>
  <c r="LM286" i="1"/>
  <c r="KE286" i="1"/>
  <c r="KF286" i="1"/>
  <c r="KG286" i="1"/>
  <c r="KH286" i="1"/>
  <c r="KI286" i="1"/>
  <c r="KJ286" i="1"/>
  <c r="KK286" i="1"/>
  <c r="KL286" i="1"/>
  <c r="LN286" i="1"/>
  <c r="KM286" i="1"/>
  <c r="KN286" i="1"/>
  <c r="KO286" i="1"/>
  <c r="KP286" i="1"/>
  <c r="KQ286" i="1"/>
  <c r="KR286" i="1"/>
  <c r="KS286" i="1"/>
  <c r="KT286" i="1"/>
  <c r="LO286" i="1"/>
  <c r="KU286" i="1"/>
  <c r="KV286" i="1"/>
  <c r="KW286" i="1"/>
  <c r="KX286" i="1"/>
  <c r="KY286" i="1"/>
  <c r="KZ286" i="1"/>
  <c r="LA286" i="1"/>
  <c r="LB286" i="1"/>
  <c r="LP286" i="1"/>
  <c r="LC286" i="1"/>
  <c r="LD286" i="1"/>
  <c r="LE286" i="1"/>
  <c r="LF286" i="1"/>
  <c r="LG286" i="1"/>
  <c r="LH286" i="1"/>
  <c r="LI286" i="1"/>
  <c r="LJ286" i="1"/>
  <c r="LQ286" i="1"/>
  <c r="LR286" i="1"/>
  <c r="JG285" i="1"/>
  <c r="JH285" i="1"/>
  <c r="JI285" i="1"/>
  <c r="JJ285" i="1"/>
  <c r="JK285" i="1"/>
  <c r="JL285" i="1"/>
  <c r="JM285" i="1"/>
  <c r="JN285" i="1"/>
  <c r="LK285" i="1"/>
  <c r="JO285" i="1"/>
  <c r="JP285" i="1"/>
  <c r="JQ285" i="1"/>
  <c r="JR285" i="1"/>
  <c r="JS285" i="1"/>
  <c r="JT285" i="1"/>
  <c r="JU285" i="1"/>
  <c r="JV285" i="1"/>
  <c r="LL285" i="1"/>
  <c r="JW285" i="1"/>
  <c r="JX285" i="1"/>
  <c r="JY285" i="1"/>
  <c r="JZ285" i="1"/>
  <c r="KA285" i="1"/>
  <c r="KB285" i="1"/>
  <c r="KC285" i="1"/>
  <c r="KD285" i="1"/>
  <c r="LM285" i="1"/>
  <c r="KE285" i="1"/>
  <c r="KF285" i="1"/>
  <c r="KG285" i="1"/>
  <c r="KH285" i="1"/>
  <c r="KI285" i="1"/>
  <c r="KJ285" i="1"/>
  <c r="KK285" i="1"/>
  <c r="KL285" i="1"/>
  <c r="LN285" i="1"/>
  <c r="KM285" i="1"/>
  <c r="KN285" i="1"/>
  <c r="KO285" i="1"/>
  <c r="KP285" i="1"/>
  <c r="KQ285" i="1"/>
  <c r="KR285" i="1"/>
  <c r="KS285" i="1"/>
  <c r="KT285" i="1"/>
  <c r="LO285" i="1"/>
  <c r="KU285" i="1"/>
  <c r="KV285" i="1"/>
  <c r="KW285" i="1"/>
  <c r="KX285" i="1"/>
  <c r="KY285" i="1"/>
  <c r="KZ285" i="1"/>
  <c r="LA285" i="1"/>
  <c r="LB285" i="1"/>
  <c r="LP285" i="1"/>
  <c r="LC285" i="1"/>
  <c r="LD285" i="1"/>
  <c r="LE285" i="1"/>
  <c r="LF285" i="1"/>
  <c r="LG285" i="1"/>
  <c r="LH285" i="1"/>
  <c r="LI285" i="1"/>
  <c r="LJ285" i="1"/>
  <c r="LQ285" i="1"/>
  <c r="LR285" i="1"/>
  <c r="JG284" i="1"/>
  <c r="JH284" i="1"/>
  <c r="JI284" i="1"/>
  <c r="JJ284" i="1"/>
  <c r="JK284" i="1"/>
  <c r="JL284" i="1"/>
  <c r="JM284" i="1"/>
  <c r="JN284" i="1"/>
  <c r="LK284" i="1"/>
  <c r="JO284" i="1"/>
  <c r="JP284" i="1"/>
  <c r="JQ284" i="1"/>
  <c r="JR284" i="1"/>
  <c r="JS284" i="1"/>
  <c r="JT284" i="1"/>
  <c r="JU284" i="1"/>
  <c r="JV284" i="1"/>
  <c r="LL284" i="1"/>
  <c r="JW284" i="1"/>
  <c r="JX284" i="1"/>
  <c r="JY284" i="1"/>
  <c r="JZ284" i="1"/>
  <c r="KA284" i="1"/>
  <c r="KB284" i="1"/>
  <c r="KC284" i="1"/>
  <c r="KD284" i="1"/>
  <c r="LM284" i="1"/>
  <c r="KE284" i="1"/>
  <c r="KF284" i="1"/>
  <c r="KG284" i="1"/>
  <c r="KH284" i="1"/>
  <c r="KI284" i="1"/>
  <c r="KJ284" i="1"/>
  <c r="KK284" i="1"/>
  <c r="KL284" i="1"/>
  <c r="LN284" i="1"/>
  <c r="KM284" i="1"/>
  <c r="KN284" i="1"/>
  <c r="KO284" i="1"/>
  <c r="KP284" i="1"/>
  <c r="KQ284" i="1"/>
  <c r="KR284" i="1"/>
  <c r="KS284" i="1"/>
  <c r="KT284" i="1"/>
  <c r="LO284" i="1"/>
  <c r="KU284" i="1"/>
  <c r="KV284" i="1"/>
  <c r="KW284" i="1"/>
  <c r="KX284" i="1"/>
  <c r="KY284" i="1"/>
  <c r="KZ284" i="1"/>
  <c r="LA284" i="1"/>
  <c r="LB284" i="1"/>
  <c r="LP284" i="1"/>
  <c r="LC284" i="1"/>
  <c r="LD284" i="1"/>
  <c r="LE284" i="1"/>
  <c r="LF284" i="1"/>
  <c r="LG284" i="1"/>
  <c r="LH284" i="1"/>
  <c r="LI284" i="1"/>
  <c r="LJ284" i="1"/>
  <c r="LQ284" i="1"/>
  <c r="LR284" i="1"/>
  <c r="JG283" i="1"/>
  <c r="JH283" i="1"/>
  <c r="JI283" i="1"/>
  <c r="JJ283" i="1"/>
  <c r="JK283" i="1"/>
  <c r="JL283" i="1"/>
  <c r="JM283" i="1"/>
  <c r="JN283" i="1"/>
  <c r="LK283" i="1"/>
  <c r="JO283" i="1"/>
  <c r="JP283" i="1"/>
  <c r="JQ283" i="1"/>
  <c r="JR283" i="1"/>
  <c r="JS283" i="1"/>
  <c r="JT283" i="1"/>
  <c r="JU283" i="1"/>
  <c r="JV283" i="1"/>
  <c r="LL283" i="1"/>
  <c r="JW283" i="1"/>
  <c r="JX283" i="1"/>
  <c r="JY283" i="1"/>
  <c r="JZ283" i="1"/>
  <c r="KA283" i="1"/>
  <c r="KB283" i="1"/>
  <c r="KC283" i="1"/>
  <c r="KD283" i="1"/>
  <c r="LM283" i="1"/>
  <c r="KE283" i="1"/>
  <c r="KF283" i="1"/>
  <c r="KG283" i="1"/>
  <c r="KH283" i="1"/>
  <c r="KI283" i="1"/>
  <c r="KJ283" i="1"/>
  <c r="KK283" i="1"/>
  <c r="KL283" i="1"/>
  <c r="LN283" i="1"/>
  <c r="KM283" i="1"/>
  <c r="KN283" i="1"/>
  <c r="KO283" i="1"/>
  <c r="KP283" i="1"/>
  <c r="KQ283" i="1"/>
  <c r="KR283" i="1"/>
  <c r="KS283" i="1"/>
  <c r="KT283" i="1"/>
  <c r="LO283" i="1"/>
  <c r="KU283" i="1"/>
  <c r="KV283" i="1"/>
  <c r="KW283" i="1"/>
  <c r="KX283" i="1"/>
  <c r="KY283" i="1"/>
  <c r="KZ283" i="1"/>
  <c r="LA283" i="1"/>
  <c r="LB283" i="1"/>
  <c r="LP283" i="1"/>
  <c r="LC283" i="1"/>
  <c r="LD283" i="1"/>
  <c r="LE283" i="1"/>
  <c r="LF283" i="1"/>
  <c r="LG283" i="1"/>
  <c r="LH283" i="1"/>
  <c r="LI283" i="1"/>
  <c r="LJ283" i="1"/>
  <c r="LQ283" i="1"/>
  <c r="LR283" i="1"/>
  <c r="JG282" i="1"/>
  <c r="JH282" i="1"/>
  <c r="JI282" i="1"/>
  <c r="JJ282" i="1"/>
  <c r="JK282" i="1"/>
  <c r="JL282" i="1"/>
  <c r="JM282" i="1"/>
  <c r="JN282" i="1"/>
  <c r="LK282" i="1"/>
  <c r="JO282" i="1"/>
  <c r="JP282" i="1"/>
  <c r="JQ282" i="1"/>
  <c r="JR282" i="1"/>
  <c r="JS282" i="1"/>
  <c r="JT282" i="1"/>
  <c r="JU282" i="1"/>
  <c r="JV282" i="1"/>
  <c r="LL282" i="1"/>
  <c r="JW282" i="1"/>
  <c r="JX282" i="1"/>
  <c r="JY282" i="1"/>
  <c r="JZ282" i="1"/>
  <c r="KA282" i="1"/>
  <c r="KB282" i="1"/>
  <c r="KC282" i="1"/>
  <c r="KD282" i="1"/>
  <c r="LM282" i="1"/>
  <c r="KE282" i="1"/>
  <c r="KF282" i="1"/>
  <c r="KG282" i="1"/>
  <c r="KH282" i="1"/>
  <c r="KI282" i="1"/>
  <c r="KJ282" i="1"/>
  <c r="KK282" i="1"/>
  <c r="KL282" i="1"/>
  <c r="LN282" i="1"/>
  <c r="KM282" i="1"/>
  <c r="KN282" i="1"/>
  <c r="KO282" i="1"/>
  <c r="KP282" i="1"/>
  <c r="KQ282" i="1"/>
  <c r="KR282" i="1"/>
  <c r="KS282" i="1"/>
  <c r="KT282" i="1"/>
  <c r="LO282" i="1"/>
  <c r="KU282" i="1"/>
  <c r="KV282" i="1"/>
  <c r="KW282" i="1"/>
  <c r="KX282" i="1"/>
  <c r="KY282" i="1"/>
  <c r="KZ282" i="1"/>
  <c r="LA282" i="1"/>
  <c r="LB282" i="1"/>
  <c r="LP282" i="1"/>
  <c r="LC282" i="1"/>
  <c r="LD282" i="1"/>
  <c r="LE282" i="1"/>
  <c r="LF282" i="1"/>
  <c r="LG282" i="1"/>
  <c r="LH282" i="1"/>
  <c r="LI282" i="1"/>
  <c r="LJ282" i="1"/>
  <c r="LQ282" i="1"/>
  <c r="LR282" i="1"/>
  <c r="JG281" i="1"/>
  <c r="JH281" i="1"/>
  <c r="JI281" i="1"/>
  <c r="JJ281" i="1"/>
  <c r="JK281" i="1"/>
  <c r="JL281" i="1"/>
  <c r="JM281" i="1"/>
  <c r="JN281" i="1"/>
  <c r="LK281" i="1"/>
  <c r="JO281" i="1"/>
  <c r="JP281" i="1"/>
  <c r="JQ281" i="1"/>
  <c r="JR281" i="1"/>
  <c r="JS281" i="1"/>
  <c r="JT281" i="1"/>
  <c r="JU281" i="1"/>
  <c r="JV281" i="1"/>
  <c r="LL281" i="1"/>
  <c r="JW281" i="1"/>
  <c r="JX281" i="1"/>
  <c r="JY281" i="1"/>
  <c r="JZ281" i="1"/>
  <c r="KA281" i="1"/>
  <c r="KB281" i="1"/>
  <c r="KC281" i="1"/>
  <c r="KD281" i="1"/>
  <c r="LM281" i="1"/>
  <c r="KE281" i="1"/>
  <c r="KF281" i="1"/>
  <c r="KG281" i="1"/>
  <c r="KH281" i="1"/>
  <c r="KI281" i="1"/>
  <c r="KJ281" i="1"/>
  <c r="KK281" i="1"/>
  <c r="KL281" i="1"/>
  <c r="LN281" i="1"/>
  <c r="KM281" i="1"/>
  <c r="KN281" i="1"/>
  <c r="KO281" i="1"/>
  <c r="KP281" i="1"/>
  <c r="KQ281" i="1"/>
  <c r="KR281" i="1"/>
  <c r="KS281" i="1"/>
  <c r="KT281" i="1"/>
  <c r="LO281" i="1"/>
  <c r="KU281" i="1"/>
  <c r="KV281" i="1"/>
  <c r="KW281" i="1"/>
  <c r="KX281" i="1"/>
  <c r="KY281" i="1"/>
  <c r="KZ281" i="1"/>
  <c r="LA281" i="1"/>
  <c r="LB281" i="1"/>
  <c r="LP281" i="1"/>
  <c r="LC281" i="1"/>
  <c r="LD281" i="1"/>
  <c r="LE281" i="1"/>
  <c r="LF281" i="1"/>
  <c r="LG281" i="1"/>
  <c r="LH281" i="1"/>
  <c r="LI281" i="1"/>
  <c r="LJ281" i="1"/>
  <c r="LQ281" i="1"/>
  <c r="LR281" i="1"/>
  <c r="JG280" i="1"/>
  <c r="JH280" i="1"/>
  <c r="JI280" i="1"/>
  <c r="JJ280" i="1"/>
  <c r="JK280" i="1"/>
  <c r="JL280" i="1"/>
  <c r="JM280" i="1"/>
  <c r="JN280" i="1"/>
  <c r="LK280" i="1"/>
  <c r="JO280" i="1"/>
  <c r="JP280" i="1"/>
  <c r="JQ280" i="1"/>
  <c r="JR280" i="1"/>
  <c r="JS280" i="1"/>
  <c r="JT280" i="1"/>
  <c r="JU280" i="1"/>
  <c r="JV280" i="1"/>
  <c r="LL280" i="1"/>
  <c r="JW280" i="1"/>
  <c r="JX280" i="1"/>
  <c r="JY280" i="1"/>
  <c r="JZ280" i="1"/>
  <c r="KA280" i="1"/>
  <c r="KB280" i="1"/>
  <c r="KC280" i="1"/>
  <c r="KD280" i="1"/>
  <c r="LM280" i="1"/>
  <c r="KE280" i="1"/>
  <c r="KF280" i="1"/>
  <c r="KG280" i="1"/>
  <c r="KH280" i="1"/>
  <c r="KI280" i="1"/>
  <c r="KJ280" i="1"/>
  <c r="KK280" i="1"/>
  <c r="KL280" i="1"/>
  <c r="LN280" i="1"/>
  <c r="KM280" i="1"/>
  <c r="KN280" i="1"/>
  <c r="KO280" i="1"/>
  <c r="KP280" i="1"/>
  <c r="KQ280" i="1"/>
  <c r="KR280" i="1"/>
  <c r="KS280" i="1"/>
  <c r="KT280" i="1"/>
  <c r="LO280" i="1"/>
  <c r="KU280" i="1"/>
  <c r="KV280" i="1"/>
  <c r="KW280" i="1"/>
  <c r="KX280" i="1"/>
  <c r="KY280" i="1"/>
  <c r="KZ280" i="1"/>
  <c r="LA280" i="1"/>
  <c r="LB280" i="1"/>
  <c r="LP280" i="1"/>
  <c r="LC280" i="1"/>
  <c r="LD280" i="1"/>
  <c r="LE280" i="1"/>
  <c r="LF280" i="1"/>
  <c r="LG280" i="1"/>
  <c r="LH280" i="1"/>
  <c r="LI280" i="1"/>
  <c r="LJ280" i="1"/>
  <c r="LQ280" i="1"/>
  <c r="LR280" i="1"/>
  <c r="JG279" i="1"/>
  <c r="JH279" i="1"/>
  <c r="JI279" i="1"/>
  <c r="JJ279" i="1"/>
  <c r="JK279" i="1"/>
  <c r="JL279" i="1"/>
  <c r="JM279" i="1"/>
  <c r="JN279" i="1"/>
  <c r="LK279" i="1"/>
  <c r="JO279" i="1"/>
  <c r="JP279" i="1"/>
  <c r="JQ279" i="1"/>
  <c r="JR279" i="1"/>
  <c r="JS279" i="1"/>
  <c r="JT279" i="1"/>
  <c r="JU279" i="1"/>
  <c r="JV279" i="1"/>
  <c r="LL279" i="1"/>
  <c r="JW279" i="1"/>
  <c r="JX279" i="1"/>
  <c r="JY279" i="1"/>
  <c r="JZ279" i="1"/>
  <c r="KA279" i="1"/>
  <c r="KB279" i="1"/>
  <c r="KC279" i="1"/>
  <c r="KD279" i="1"/>
  <c r="LM279" i="1"/>
  <c r="KE279" i="1"/>
  <c r="KF279" i="1"/>
  <c r="KG279" i="1"/>
  <c r="KH279" i="1"/>
  <c r="KI279" i="1"/>
  <c r="KJ279" i="1"/>
  <c r="KK279" i="1"/>
  <c r="KL279" i="1"/>
  <c r="LN279" i="1"/>
  <c r="KM279" i="1"/>
  <c r="KN279" i="1"/>
  <c r="KO279" i="1"/>
  <c r="KP279" i="1"/>
  <c r="KQ279" i="1"/>
  <c r="KR279" i="1"/>
  <c r="KS279" i="1"/>
  <c r="KT279" i="1"/>
  <c r="LO279" i="1"/>
  <c r="KU279" i="1"/>
  <c r="KV279" i="1"/>
  <c r="KW279" i="1"/>
  <c r="KX279" i="1"/>
  <c r="KY279" i="1"/>
  <c r="KZ279" i="1"/>
  <c r="LA279" i="1"/>
  <c r="LB279" i="1"/>
  <c r="LP279" i="1"/>
  <c r="LC279" i="1"/>
  <c r="LD279" i="1"/>
  <c r="LE279" i="1"/>
  <c r="LF279" i="1"/>
  <c r="LG279" i="1"/>
  <c r="LH279" i="1"/>
  <c r="LI279" i="1"/>
  <c r="LJ279" i="1"/>
  <c r="LQ279" i="1"/>
  <c r="LR279" i="1"/>
  <c r="JG278" i="1"/>
  <c r="JH278" i="1"/>
  <c r="JI278" i="1"/>
  <c r="JJ278" i="1"/>
  <c r="JK278" i="1"/>
  <c r="JL278" i="1"/>
  <c r="JM278" i="1"/>
  <c r="JN278" i="1"/>
  <c r="LK278" i="1"/>
  <c r="JO278" i="1"/>
  <c r="JP278" i="1"/>
  <c r="JQ278" i="1"/>
  <c r="JR278" i="1"/>
  <c r="JS278" i="1"/>
  <c r="JT278" i="1"/>
  <c r="JU278" i="1"/>
  <c r="JV278" i="1"/>
  <c r="LL278" i="1"/>
  <c r="JW278" i="1"/>
  <c r="JX278" i="1"/>
  <c r="JY278" i="1"/>
  <c r="JZ278" i="1"/>
  <c r="KA278" i="1"/>
  <c r="KB278" i="1"/>
  <c r="KC278" i="1"/>
  <c r="KD278" i="1"/>
  <c r="LM278" i="1"/>
  <c r="KE278" i="1"/>
  <c r="KF278" i="1"/>
  <c r="KG278" i="1"/>
  <c r="KH278" i="1"/>
  <c r="KI278" i="1"/>
  <c r="KJ278" i="1"/>
  <c r="KK278" i="1"/>
  <c r="KL278" i="1"/>
  <c r="LN278" i="1"/>
  <c r="KM278" i="1"/>
  <c r="KN278" i="1"/>
  <c r="KO278" i="1"/>
  <c r="KP278" i="1"/>
  <c r="KQ278" i="1"/>
  <c r="KR278" i="1"/>
  <c r="KS278" i="1"/>
  <c r="KT278" i="1"/>
  <c r="LO278" i="1"/>
  <c r="KU278" i="1"/>
  <c r="KV278" i="1"/>
  <c r="KW278" i="1"/>
  <c r="KX278" i="1"/>
  <c r="KY278" i="1"/>
  <c r="KZ278" i="1"/>
  <c r="LA278" i="1"/>
  <c r="LB278" i="1"/>
  <c r="LP278" i="1"/>
  <c r="LC278" i="1"/>
  <c r="LD278" i="1"/>
  <c r="LE278" i="1"/>
  <c r="LF278" i="1"/>
  <c r="LG278" i="1"/>
  <c r="LH278" i="1"/>
  <c r="LI278" i="1"/>
  <c r="LJ278" i="1"/>
  <c r="LQ278" i="1"/>
  <c r="LR278" i="1"/>
  <c r="JG277" i="1"/>
  <c r="JH277" i="1"/>
  <c r="JI277" i="1"/>
  <c r="JJ277" i="1"/>
  <c r="JK277" i="1"/>
  <c r="JL277" i="1"/>
  <c r="JM277" i="1"/>
  <c r="JN277" i="1"/>
  <c r="LK277" i="1"/>
  <c r="JO277" i="1"/>
  <c r="JP277" i="1"/>
  <c r="JQ277" i="1"/>
  <c r="JR277" i="1"/>
  <c r="JS277" i="1"/>
  <c r="JT277" i="1"/>
  <c r="JU277" i="1"/>
  <c r="JV277" i="1"/>
  <c r="LL277" i="1"/>
  <c r="JW277" i="1"/>
  <c r="JX277" i="1"/>
  <c r="JY277" i="1"/>
  <c r="JZ277" i="1"/>
  <c r="KA277" i="1"/>
  <c r="KB277" i="1"/>
  <c r="KC277" i="1"/>
  <c r="KD277" i="1"/>
  <c r="LM277" i="1"/>
  <c r="KE277" i="1"/>
  <c r="KF277" i="1"/>
  <c r="KG277" i="1"/>
  <c r="KH277" i="1"/>
  <c r="KI277" i="1"/>
  <c r="KJ277" i="1"/>
  <c r="KK277" i="1"/>
  <c r="KL277" i="1"/>
  <c r="LN277" i="1"/>
  <c r="KM277" i="1"/>
  <c r="KN277" i="1"/>
  <c r="KO277" i="1"/>
  <c r="KP277" i="1"/>
  <c r="KQ277" i="1"/>
  <c r="KR277" i="1"/>
  <c r="KS277" i="1"/>
  <c r="KT277" i="1"/>
  <c r="LO277" i="1"/>
  <c r="KU277" i="1"/>
  <c r="KV277" i="1"/>
  <c r="KW277" i="1"/>
  <c r="KX277" i="1"/>
  <c r="KY277" i="1"/>
  <c r="KZ277" i="1"/>
  <c r="LA277" i="1"/>
  <c r="LB277" i="1"/>
  <c r="LP277" i="1"/>
  <c r="LC277" i="1"/>
  <c r="LD277" i="1"/>
  <c r="LE277" i="1"/>
  <c r="LF277" i="1"/>
  <c r="LG277" i="1"/>
  <c r="LH277" i="1"/>
  <c r="LI277" i="1"/>
  <c r="LJ277" i="1"/>
  <c r="LQ277" i="1"/>
  <c r="LR277" i="1"/>
  <c r="JG276" i="1"/>
  <c r="JH276" i="1"/>
  <c r="JI276" i="1"/>
  <c r="JJ276" i="1"/>
  <c r="JK276" i="1"/>
  <c r="JL276" i="1"/>
  <c r="JM276" i="1"/>
  <c r="JN276" i="1"/>
  <c r="LK276" i="1"/>
  <c r="JO276" i="1"/>
  <c r="JP276" i="1"/>
  <c r="JQ276" i="1"/>
  <c r="JR276" i="1"/>
  <c r="JS276" i="1"/>
  <c r="JT276" i="1"/>
  <c r="JU276" i="1"/>
  <c r="JV276" i="1"/>
  <c r="LL276" i="1"/>
  <c r="JW276" i="1"/>
  <c r="JX276" i="1"/>
  <c r="JY276" i="1"/>
  <c r="JZ276" i="1"/>
  <c r="KA276" i="1"/>
  <c r="KB276" i="1"/>
  <c r="KC276" i="1"/>
  <c r="KD276" i="1"/>
  <c r="LM276" i="1"/>
  <c r="KE276" i="1"/>
  <c r="KF276" i="1"/>
  <c r="KG276" i="1"/>
  <c r="KH276" i="1"/>
  <c r="KI276" i="1"/>
  <c r="KJ276" i="1"/>
  <c r="KK276" i="1"/>
  <c r="KL276" i="1"/>
  <c r="LN276" i="1"/>
  <c r="KM276" i="1"/>
  <c r="KN276" i="1"/>
  <c r="KO276" i="1"/>
  <c r="KP276" i="1"/>
  <c r="KQ276" i="1"/>
  <c r="KR276" i="1"/>
  <c r="KS276" i="1"/>
  <c r="KT276" i="1"/>
  <c r="LO276" i="1"/>
  <c r="KU276" i="1"/>
  <c r="KV276" i="1"/>
  <c r="KW276" i="1"/>
  <c r="KX276" i="1"/>
  <c r="KY276" i="1"/>
  <c r="KZ276" i="1"/>
  <c r="LA276" i="1"/>
  <c r="LB276" i="1"/>
  <c r="LP276" i="1"/>
  <c r="LC276" i="1"/>
  <c r="LD276" i="1"/>
  <c r="LE276" i="1"/>
  <c r="LF276" i="1"/>
  <c r="LG276" i="1"/>
  <c r="LH276" i="1"/>
  <c r="LI276" i="1"/>
  <c r="LJ276" i="1"/>
  <c r="LQ276" i="1"/>
  <c r="LR276" i="1"/>
  <c r="JG275" i="1"/>
  <c r="JH275" i="1"/>
  <c r="JI275" i="1"/>
  <c r="JJ275" i="1"/>
  <c r="JK275" i="1"/>
  <c r="JL275" i="1"/>
  <c r="JM275" i="1"/>
  <c r="JN275" i="1"/>
  <c r="LK275" i="1"/>
  <c r="JO275" i="1"/>
  <c r="JP275" i="1"/>
  <c r="JQ275" i="1"/>
  <c r="JR275" i="1"/>
  <c r="JS275" i="1"/>
  <c r="JT275" i="1"/>
  <c r="JU275" i="1"/>
  <c r="JV275" i="1"/>
  <c r="LL275" i="1"/>
  <c r="JW275" i="1"/>
  <c r="JX275" i="1"/>
  <c r="JY275" i="1"/>
  <c r="JZ275" i="1"/>
  <c r="KA275" i="1"/>
  <c r="KB275" i="1"/>
  <c r="KC275" i="1"/>
  <c r="KD275" i="1"/>
  <c r="LM275" i="1"/>
  <c r="KE275" i="1"/>
  <c r="KF275" i="1"/>
  <c r="KG275" i="1"/>
  <c r="KH275" i="1"/>
  <c r="KI275" i="1"/>
  <c r="KJ275" i="1"/>
  <c r="KK275" i="1"/>
  <c r="KL275" i="1"/>
  <c r="LN275" i="1"/>
  <c r="KM275" i="1"/>
  <c r="KN275" i="1"/>
  <c r="KO275" i="1"/>
  <c r="KP275" i="1"/>
  <c r="KQ275" i="1"/>
  <c r="KR275" i="1"/>
  <c r="KS275" i="1"/>
  <c r="KT275" i="1"/>
  <c r="LO275" i="1"/>
  <c r="KU275" i="1"/>
  <c r="KV275" i="1"/>
  <c r="KW275" i="1"/>
  <c r="KX275" i="1"/>
  <c r="KY275" i="1"/>
  <c r="KZ275" i="1"/>
  <c r="LA275" i="1"/>
  <c r="LB275" i="1"/>
  <c r="LP275" i="1"/>
  <c r="LC275" i="1"/>
  <c r="LD275" i="1"/>
  <c r="LE275" i="1"/>
  <c r="LF275" i="1"/>
  <c r="LG275" i="1"/>
  <c r="LH275" i="1"/>
  <c r="LI275" i="1"/>
  <c r="LJ275" i="1"/>
  <c r="LQ275" i="1"/>
  <c r="LR275" i="1"/>
  <c r="JG274" i="1"/>
  <c r="JH274" i="1"/>
  <c r="JI274" i="1"/>
  <c r="JJ274" i="1"/>
  <c r="JK274" i="1"/>
  <c r="JL274" i="1"/>
  <c r="JM274" i="1"/>
  <c r="JN274" i="1"/>
  <c r="LK274" i="1"/>
  <c r="JO274" i="1"/>
  <c r="JP274" i="1"/>
  <c r="JQ274" i="1"/>
  <c r="JR274" i="1"/>
  <c r="JS274" i="1"/>
  <c r="JT274" i="1"/>
  <c r="JU274" i="1"/>
  <c r="JV274" i="1"/>
  <c r="LL274" i="1"/>
  <c r="JW274" i="1"/>
  <c r="JX274" i="1"/>
  <c r="JY274" i="1"/>
  <c r="JZ274" i="1"/>
  <c r="KA274" i="1"/>
  <c r="KB274" i="1"/>
  <c r="KC274" i="1"/>
  <c r="KD274" i="1"/>
  <c r="LM274" i="1"/>
  <c r="KE274" i="1"/>
  <c r="KF274" i="1"/>
  <c r="KG274" i="1"/>
  <c r="KH274" i="1"/>
  <c r="KI274" i="1"/>
  <c r="KJ274" i="1"/>
  <c r="KK274" i="1"/>
  <c r="KL274" i="1"/>
  <c r="LN274" i="1"/>
  <c r="KM274" i="1"/>
  <c r="KN274" i="1"/>
  <c r="KO274" i="1"/>
  <c r="KP274" i="1"/>
  <c r="KQ274" i="1"/>
  <c r="KR274" i="1"/>
  <c r="KS274" i="1"/>
  <c r="KT274" i="1"/>
  <c r="LO274" i="1"/>
  <c r="KU274" i="1"/>
  <c r="KV274" i="1"/>
  <c r="KW274" i="1"/>
  <c r="KX274" i="1"/>
  <c r="KY274" i="1"/>
  <c r="KZ274" i="1"/>
  <c r="LA274" i="1"/>
  <c r="LB274" i="1"/>
  <c r="LP274" i="1"/>
  <c r="LC274" i="1"/>
  <c r="LD274" i="1"/>
  <c r="LE274" i="1"/>
  <c r="LF274" i="1"/>
  <c r="LG274" i="1"/>
  <c r="LH274" i="1"/>
  <c r="LI274" i="1"/>
  <c r="LJ274" i="1"/>
  <c r="LQ274" i="1"/>
  <c r="LR274" i="1"/>
  <c r="JG273" i="1"/>
  <c r="JH273" i="1"/>
  <c r="JI273" i="1"/>
  <c r="JJ273" i="1"/>
  <c r="JK273" i="1"/>
  <c r="JL273" i="1"/>
  <c r="JM273" i="1"/>
  <c r="JN273" i="1"/>
  <c r="LK273" i="1"/>
  <c r="JO273" i="1"/>
  <c r="JP273" i="1"/>
  <c r="JQ273" i="1"/>
  <c r="JR273" i="1"/>
  <c r="JS273" i="1"/>
  <c r="JT273" i="1"/>
  <c r="JU273" i="1"/>
  <c r="JV273" i="1"/>
  <c r="LL273" i="1"/>
  <c r="JW273" i="1"/>
  <c r="JX273" i="1"/>
  <c r="JY273" i="1"/>
  <c r="JZ273" i="1"/>
  <c r="KA273" i="1"/>
  <c r="KB273" i="1"/>
  <c r="KC273" i="1"/>
  <c r="KD273" i="1"/>
  <c r="LM273" i="1"/>
  <c r="KE273" i="1"/>
  <c r="KF273" i="1"/>
  <c r="KG273" i="1"/>
  <c r="KH273" i="1"/>
  <c r="KI273" i="1"/>
  <c r="KJ273" i="1"/>
  <c r="KK273" i="1"/>
  <c r="KL273" i="1"/>
  <c r="LN273" i="1"/>
  <c r="KM273" i="1"/>
  <c r="KN273" i="1"/>
  <c r="KO273" i="1"/>
  <c r="KP273" i="1"/>
  <c r="KQ273" i="1"/>
  <c r="KR273" i="1"/>
  <c r="KS273" i="1"/>
  <c r="KT273" i="1"/>
  <c r="LO273" i="1"/>
  <c r="KU273" i="1"/>
  <c r="KV273" i="1"/>
  <c r="KW273" i="1"/>
  <c r="KX273" i="1"/>
  <c r="KY273" i="1"/>
  <c r="KZ273" i="1"/>
  <c r="LA273" i="1"/>
  <c r="LB273" i="1"/>
  <c r="LP273" i="1"/>
  <c r="LC273" i="1"/>
  <c r="LD273" i="1"/>
  <c r="LE273" i="1"/>
  <c r="LF273" i="1"/>
  <c r="LG273" i="1"/>
  <c r="LH273" i="1"/>
  <c r="LI273" i="1"/>
  <c r="LJ273" i="1"/>
  <c r="LQ273" i="1"/>
  <c r="LR273" i="1"/>
  <c r="JG272" i="1"/>
  <c r="JH272" i="1"/>
  <c r="JI272" i="1"/>
  <c r="JJ272" i="1"/>
  <c r="JK272" i="1"/>
  <c r="JL272" i="1"/>
  <c r="JM272" i="1"/>
  <c r="JN272" i="1"/>
  <c r="LK272" i="1"/>
  <c r="JO272" i="1"/>
  <c r="JP272" i="1"/>
  <c r="JQ272" i="1"/>
  <c r="JR272" i="1"/>
  <c r="JS272" i="1"/>
  <c r="JT272" i="1"/>
  <c r="JU272" i="1"/>
  <c r="JV272" i="1"/>
  <c r="LL272" i="1"/>
  <c r="JW272" i="1"/>
  <c r="JX272" i="1"/>
  <c r="JY272" i="1"/>
  <c r="JZ272" i="1"/>
  <c r="KA272" i="1"/>
  <c r="KB272" i="1"/>
  <c r="KC272" i="1"/>
  <c r="KD272" i="1"/>
  <c r="LM272" i="1"/>
  <c r="KE272" i="1"/>
  <c r="KF272" i="1"/>
  <c r="KG272" i="1"/>
  <c r="KH272" i="1"/>
  <c r="KI272" i="1"/>
  <c r="KJ272" i="1"/>
  <c r="KK272" i="1"/>
  <c r="KL272" i="1"/>
  <c r="LN272" i="1"/>
  <c r="KM272" i="1"/>
  <c r="KN272" i="1"/>
  <c r="KO272" i="1"/>
  <c r="KP272" i="1"/>
  <c r="KQ272" i="1"/>
  <c r="KR272" i="1"/>
  <c r="KS272" i="1"/>
  <c r="KT272" i="1"/>
  <c r="LO272" i="1"/>
  <c r="KU272" i="1"/>
  <c r="KV272" i="1"/>
  <c r="KW272" i="1"/>
  <c r="KX272" i="1"/>
  <c r="KY272" i="1"/>
  <c r="KZ272" i="1"/>
  <c r="LA272" i="1"/>
  <c r="LB272" i="1"/>
  <c r="LP272" i="1"/>
  <c r="LC272" i="1"/>
  <c r="LD272" i="1"/>
  <c r="LE272" i="1"/>
  <c r="LF272" i="1"/>
  <c r="LG272" i="1"/>
  <c r="LH272" i="1"/>
  <c r="LI272" i="1"/>
  <c r="LJ272" i="1"/>
  <c r="LQ272" i="1"/>
  <c r="LR272" i="1"/>
  <c r="JG271" i="1"/>
  <c r="JH271" i="1"/>
  <c r="JI271" i="1"/>
  <c r="JJ271" i="1"/>
  <c r="JK271" i="1"/>
  <c r="JL271" i="1"/>
  <c r="JM271" i="1"/>
  <c r="JN271" i="1"/>
  <c r="LK271" i="1"/>
  <c r="JO271" i="1"/>
  <c r="JP271" i="1"/>
  <c r="JQ271" i="1"/>
  <c r="JR271" i="1"/>
  <c r="JS271" i="1"/>
  <c r="JT271" i="1"/>
  <c r="JU271" i="1"/>
  <c r="JV271" i="1"/>
  <c r="LL271" i="1"/>
  <c r="JW271" i="1"/>
  <c r="JX271" i="1"/>
  <c r="JY271" i="1"/>
  <c r="JZ271" i="1"/>
  <c r="KA271" i="1"/>
  <c r="KB271" i="1"/>
  <c r="KC271" i="1"/>
  <c r="KD271" i="1"/>
  <c r="LM271" i="1"/>
  <c r="KE271" i="1"/>
  <c r="KF271" i="1"/>
  <c r="KG271" i="1"/>
  <c r="KH271" i="1"/>
  <c r="KI271" i="1"/>
  <c r="KJ271" i="1"/>
  <c r="KK271" i="1"/>
  <c r="KL271" i="1"/>
  <c r="LN271" i="1"/>
  <c r="KM271" i="1"/>
  <c r="KN271" i="1"/>
  <c r="KO271" i="1"/>
  <c r="KP271" i="1"/>
  <c r="KQ271" i="1"/>
  <c r="KR271" i="1"/>
  <c r="KS271" i="1"/>
  <c r="KT271" i="1"/>
  <c r="LO271" i="1"/>
  <c r="KU271" i="1"/>
  <c r="KV271" i="1"/>
  <c r="KW271" i="1"/>
  <c r="KX271" i="1"/>
  <c r="KY271" i="1"/>
  <c r="KZ271" i="1"/>
  <c r="LA271" i="1"/>
  <c r="LB271" i="1"/>
  <c r="LP271" i="1"/>
  <c r="LC271" i="1"/>
  <c r="LD271" i="1"/>
  <c r="LE271" i="1"/>
  <c r="LF271" i="1"/>
  <c r="LG271" i="1"/>
  <c r="LH271" i="1"/>
  <c r="LI271" i="1"/>
  <c r="LJ271" i="1"/>
  <c r="LQ271" i="1"/>
  <c r="LR271" i="1"/>
  <c r="JG270" i="1"/>
  <c r="JH270" i="1"/>
  <c r="JI270" i="1"/>
  <c r="JJ270" i="1"/>
  <c r="JK270" i="1"/>
  <c r="JL270" i="1"/>
  <c r="JM270" i="1"/>
  <c r="JN270" i="1"/>
  <c r="LK270" i="1"/>
  <c r="JO270" i="1"/>
  <c r="JP270" i="1"/>
  <c r="JQ270" i="1"/>
  <c r="JR270" i="1"/>
  <c r="JS270" i="1"/>
  <c r="JT270" i="1"/>
  <c r="JU270" i="1"/>
  <c r="JV270" i="1"/>
  <c r="LL270" i="1"/>
  <c r="JW270" i="1"/>
  <c r="JX270" i="1"/>
  <c r="JY270" i="1"/>
  <c r="JZ270" i="1"/>
  <c r="KA270" i="1"/>
  <c r="KB270" i="1"/>
  <c r="KC270" i="1"/>
  <c r="KD270" i="1"/>
  <c r="LM270" i="1"/>
  <c r="KE270" i="1"/>
  <c r="KF270" i="1"/>
  <c r="KG270" i="1"/>
  <c r="KH270" i="1"/>
  <c r="KI270" i="1"/>
  <c r="KJ270" i="1"/>
  <c r="KK270" i="1"/>
  <c r="KL270" i="1"/>
  <c r="LN270" i="1"/>
  <c r="KM270" i="1"/>
  <c r="KN270" i="1"/>
  <c r="KO270" i="1"/>
  <c r="KP270" i="1"/>
  <c r="KQ270" i="1"/>
  <c r="KR270" i="1"/>
  <c r="KS270" i="1"/>
  <c r="KT270" i="1"/>
  <c r="LO270" i="1"/>
  <c r="KU270" i="1"/>
  <c r="KV270" i="1"/>
  <c r="KW270" i="1"/>
  <c r="KX270" i="1"/>
  <c r="KY270" i="1"/>
  <c r="KZ270" i="1"/>
  <c r="LA270" i="1"/>
  <c r="LB270" i="1"/>
  <c r="LP270" i="1"/>
  <c r="LC270" i="1"/>
  <c r="LD270" i="1"/>
  <c r="LE270" i="1"/>
  <c r="LF270" i="1"/>
  <c r="LG270" i="1"/>
  <c r="LH270" i="1"/>
  <c r="LI270" i="1"/>
  <c r="LJ270" i="1"/>
  <c r="LQ270" i="1"/>
  <c r="LR270" i="1"/>
  <c r="JG269" i="1"/>
  <c r="JH269" i="1"/>
  <c r="JI269" i="1"/>
  <c r="JJ269" i="1"/>
  <c r="JK269" i="1"/>
  <c r="JL269" i="1"/>
  <c r="JM269" i="1"/>
  <c r="JN269" i="1"/>
  <c r="LK269" i="1"/>
  <c r="JO269" i="1"/>
  <c r="JP269" i="1"/>
  <c r="JQ269" i="1"/>
  <c r="JR269" i="1"/>
  <c r="JS269" i="1"/>
  <c r="JT269" i="1"/>
  <c r="JU269" i="1"/>
  <c r="JV269" i="1"/>
  <c r="LL269" i="1"/>
  <c r="JW269" i="1"/>
  <c r="JX269" i="1"/>
  <c r="JY269" i="1"/>
  <c r="JZ269" i="1"/>
  <c r="KA269" i="1"/>
  <c r="KB269" i="1"/>
  <c r="KC269" i="1"/>
  <c r="KD269" i="1"/>
  <c r="LM269" i="1"/>
  <c r="KE269" i="1"/>
  <c r="KF269" i="1"/>
  <c r="KG269" i="1"/>
  <c r="KH269" i="1"/>
  <c r="KI269" i="1"/>
  <c r="KJ269" i="1"/>
  <c r="KK269" i="1"/>
  <c r="KL269" i="1"/>
  <c r="LN269" i="1"/>
  <c r="KM269" i="1"/>
  <c r="KN269" i="1"/>
  <c r="KO269" i="1"/>
  <c r="KP269" i="1"/>
  <c r="KQ269" i="1"/>
  <c r="KR269" i="1"/>
  <c r="KS269" i="1"/>
  <c r="KT269" i="1"/>
  <c r="LO269" i="1"/>
  <c r="KU269" i="1"/>
  <c r="KV269" i="1"/>
  <c r="KW269" i="1"/>
  <c r="KX269" i="1"/>
  <c r="KY269" i="1"/>
  <c r="KZ269" i="1"/>
  <c r="LA269" i="1"/>
  <c r="LB269" i="1"/>
  <c r="LP269" i="1"/>
  <c r="LC269" i="1"/>
  <c r="LD269" i="1"/>
  <c r="LE269" i="1"/>
  <c r="LF269" i="1"/>
  <c r="LG269" i="1"/>
  <c r="LH269" i="1"/>
  <c r="LI269" i="1"/>
  <c r="LJ269" i="1"/>
  <c r="LQ269" i="1"/>
  <c r="LR269" i="1"/>
  <c r="JG268" i="1"/>
  <c r="JH268" i="1"/>
  <c r="JI268" i="1"/>
  <c r="JJ268" i="1"/>
  <c r="JK268" i="1"/>
  <c r="JL268" i="1"/>
  <c r="JM268" i="1"/>
  <c r="JN268" i="1"/>
  <c r="LK268" i="1"/>
  <c r="JO268" i="1"/>
  <c r="JP268" i="1"/>
  <c r="JQ268" i="1"/>
  <c r="JR268" i="1"/>
  <c r="JS268" i="1"/>
  <c r="JT268" i="1"/>
  <c r="JU268" i="1"/>
  <c r="JV268" i="1"/>
  <c r="LL268" i="1"/>
  <c r="JW268" i="1"/>
  <c r="JX268" i="1"/>
  <c r="JY268" i="1"/>
  <c r="JZ268" i="1"/>
  <c r="KA268" i="1"/>
  <c r="KB268" i="1"/>
  <c r="KC268" i="1"/>
  <c r="KD268" i="1"/>
  <c r="LM268" i="1"/>
  <c r="KE268" i="1"/>
  <c r="KF268" i="1"/>
  <c r="KG268" i="1"/>
  <c r="KH268" i="1"/>
  <c r="KI268" i="1"/>
  <c r="KJ268" i="1"/>
  <c r="KK268" i="1"/>
  <c r="KL268" i="1"/>
  <c r="LN268" i="1"/>
  <c r="KM268" i="1"/>
  <c r="KN268" i="1"/>
  <c r="KO268" i="1"/>
  <c r="KP268" i="1"/>
  <c r="KQ268" i="1"/>
  <c r="KR268" i="1"/>
  <c r="KS268" i="1"/>
  <c r="KT268" i="1"/>
  <c r="LO268" i="1"/>
  <c r="KU268" i="1"/>
  <c r="KV268" i="1"/>
  <c r="KW268" i="1"/>
  <c r="KX268" i="1"/>
  <c r="KY268" i="1"/>
  <c r="KZ268" i="1"/>
  <c r="LA268" i="1"/>
  <c r="LB268" i="1"/>
  <c r="LP268" i="1"/>
  <c r="LC268" i="1"/>
  <c r="LD268" i="1"/>
  <c r="LE268" i="1"/>
  <c r="LF268" i="1"/>
  <c r="LG268" i="1"/>
  <c r="LH268" i="1"/>
  <c r="LI268" i="1"/>
  <c r="LJ268" i="1"/>
  <c r="LQ268" i="1"/>
  <c r="LR268" i="1"/>
  <c r="JG267" i="1"/>
  <c r="JH267" i="1"/>
  <c r="JI267" i="1"/>
  <c r="JJ267" i="1"/>
  <c r="JK267" i="1"/>
  <c r="JL267" i="1"/>
  <c r="JM267" i="1"/>
  <c r="JN267" i="1"/>
  <c r="LK267" i="1"/>
  <c r="JO267" i="1"/>
  <c r="JP267" i="1"/>
  <c r="JQ267" i="1"/>
  <c r="JR267" i="1"/>
  <c r="JS267" i="1"/>
  <c r="JT267" i="1"/>
  <c r="JU267" i="1"/>
  <c r="JV267" i="1"/>
  <c r="LL267" i="1"/>
  <c r="JW267" i="1"/>
  <c r="JX267" i="1"/>
  <c r="JY267" i="1"/>
  <c r="JZ267" i="1"/>
  <c r="KA267" i="1"/>
  <c r="KB267" i="1"/>
  <c r="KC267" i="1"/>
  <c r="KD267" i="1"/>
  <c r="LM267" i="1"/>
  <c r="KE267" i="1"/>
  <c r="KF267" i="1"/>
  <c r="KG267" i="1"/>
  <c r="KH267" i="1"/>
  <c r="KI267" i="1"/>
  <c r="KJ267" i="1"/>
  <c r="KK267" i="1"/>
  <c r="KL267" i="1"/>
  <c r="LN267" i="1"/>
  <c r="KM267" i="1"/>
  <c r="KN267" i="1"/>
  <c r="KO267" i="1"/>
  <c r="KP267" i="1"/>
  <c r="KQ267" i="1"/>
  <c r="KR267" i="1"/>
  <c r="KS267" i="1"/>
  <c r="KT267" i="1"/>
  <c r="LO267" i="1"/>
  <c r="KU267" i="1"/>
  <c r="KV267" i="1"/>
  <c r="KW267" i="1"/>
  <c r="KX267" i="1"/>
  <c r="KY267" i="1"/>
  <c r="KZ267" i="1"/>
  <c r="LA267" i="1"/>
  <c r="LB267" i="1"/>
  <c r="LP267" i="1"/>
  <c r="LC267" i="1"/>
  <c r="LD267" i="1"/>
  <c r="LE267" i="1"/>
  <c r="LF267" i="1"/>
  <c r="LG267" i="1"/>
  <c r="LH267" i="1"/>
  <c r="LI267" i="1"/>
  <c r="LJ267" i="1"/>
  <c r="LQ267" i="1"/>
  <c r="LR267" i="1"/>
  <c r="JG266" i="1"/>
  <c r="JH266" i="1"/>
  <c r="JI266" i="1"/>
  <c r="JJ266" i="1"/>
  <c r="JK266" i="1"/>
  <c r="JL266" i="1"/>
  <c r="JM266" i="1"/>
  <c r="JN266" i="1"/>
  <c r="LK266" i="1"/>
  <c r="JO266" i="1"/>
  <c r="JP266" i="1"/>
  <c r="JQ266" i="1"/>
  <c r="JR266" i="1"/>
  <c r="JS266" i="1"/>
  <c r="JT266" i="1"/>
  <c r="JU266" i="1"/>
  <c r="JV266" i="1"/>
  <c r="LL266" i="1"/>
  <c r="JW266" i="1"/>
  <c r="JX266" i="1"/>
  <c r="JY266" i="1"/>
  <c r="JZ266" i="1"/>
  <c r="KA266" i="1"/>
  <c r="KB266" i="1"/>
  <c r="KC266" i="1"/>
  <c r="KD266" i="1"/>
  <c r="LM266" i="1"/>
  <c r="KE266" i="1"/>
  <c r="KF266" i="1"/>
  <c r="KG266" i="1"/>
  <c r="KH266" i="1"/>
  <c r="KI266" i="1"/>
  <c r="KJ266" i="1"/>
  <c r="KK266" i="1"/>
  <c r="KL266" i="1"/>
  <c r="LN266" i="1"/>
  <c r="KM266" i="1"/>
  <c r="KN266" i="1"/>
  <c r="KO266" i="1"/>
  <c r="KP266" i="1"/>
  <c r="KQ266" i="1"/>
  <c r="KR266" i="1"/>
  <c r="KS266" i="1"/>
  <c r="KT266" i="1"/>
  <c r="LO266" i="1"/>
  <c r="KU266" i="1"/>
  <c r="KV266" i="1"/>
  <c r="KW266" i="1"/>
  <c r="KX266" i="1"/>
  <c r="KY266" i="1"/>
  <c r="KZ266" i="1"/>
  <c r="LA266" i="1"/>
  <c r="LB266" i="1"/>
  <c r="LP266" i="1"/>
  <c r="LC266" i="1"/>
  <c r="LD266" i="1"/>
  <c r="LE266" i="1"/>
  <c r="LF266" i="1"/>
  <c r="LG266" i="1"/>
  <c r="LH266" i="1"/>
  <c r="LI266" i="1"/>
  <c r="LJ266" i="1"/>
  <c r="LQ266" i="1"/>
  <c r="LR266" i="1"/>
  <c r="JG265" i="1"/>
  <c r="JH265" i="1"/>
  <c r="JI265" i="1"/>
  <c r="JJ265" i="1"/>
  <c r="JK265" i="1"/>
  <c r="JL265" i="1"/>
  <c r="JM265" i="1"/>
  <c r="JN265" i="1"/>
  <c r="LK265" i="1"/>
  <c r="JO265" i="1"/>
  <c r="JP265" i="1"/>
  <c r="JQ265" i="1"/>
  <c r="JR265" i="1"/>
  <c r="JS265" i="1"/>
  <c r="JT265" i="1"/>
  <c r="JU265" i="1"/>
  <c r="JV265" i="1"/>
  <c r="LL265" i="1"/>
  <c r="JW265" i="1"/>
  <c r="JX265" i="1"/>
  <c r="JY265" i="1"/>
  <c r="JZ265" i="1"/>
  <c r="KA265" i="1"/>
  <c r="KB265" i="1"/>
  <c r="KC265" i="1"/>
  <c r="KD265" i="1"/>
  <c r="LM265" i="1"/>
  <c r="KE265" i="1"/>
  <c r="KF265" i="1"/>
  <c r="KG265" i="1"/>
  <c r="KH265" i="1"/>
  <c r="KI265" i="1"/>
  <c r="KJ265" i="1"/>
  <c r="KK265" i="1"/>
  <c r="KL265" i="1"/>
  <c r="LN265" i="1"/>
  <c r="KM265" i="1"/>
  <c r="KN265" i="1"/>
  <c r="KO265" i="1"/>
  <c r="KP265" i="1"/>
  <c r="KQ265" i="1"/>
  <c r="KR265" i="1"/>
  <c r="KS265" i="1"/>
  <c r="KT265" i="1"/>
  <c r="LO265" i="1"/>
  <c r="KU265" i="1"/>
  <c r="KV265" i="1"/>
  <c r="KW265" i="1"/>
  <c r="KX265" i="1"/>
  <c r="KY265" i="1"/>
  <c r="KZ265" i="1"/>
  <c r="LA265" i="1"/>
  <c r="LB265" i="1"/>
  <c r="LP265" i="1"/>
  <c r="LC265" i="1"/>
  <c r="LD265" i="1"/>
  <c r="LE265" i="1"/>
  <c r="LF265" i="1"/>
  <c r="LG265" i="1"/>
  <c r="LH265" i="1"/>
  <c r="LI265" i="1"/>
  <c r="LJ265" i="1"/>
  <c r="LQ265" i="1"/>
  <c r="LR265" i="1"/>
  <c r="JG264" i="1"/>
  <c r="JH264" i="1"/>
  <c r="JI264" i="1"/>
  <c r="JJ264" i="1"/>
  <c r="JK264" i="1"/>
  <c r="JL264" i="1"/>
  <c r="JM264" i="1"/>
  <c r="JN264" i="1"/>
  <c r="LK264" i="1"/>
  <c r="JO264" i="1"/>
  <c r="JP264" i="1"/>
  <c r="JQ264" i="1"/>
  <c r="JR264" i="1"/>
  <c r="JS264" i="1"/>
  <c r="JT264" i="1"/>
  <c r="JU264" i="1"/>
  <c r="JV264" i="1"/>
  <c r="LL264" i="1"/>
  <c r="JW264" i="1"/>
  <c r="JX264" i="1"/>
  <c r="JY264" i="1"/>
  <c r="JZ264" i="1"/>
  <c r="KA264" i="1"/>
  <c r="KB264" i="1"/>
  <c r="KC264" i="1"/>
  <c r="KD264" i="1"/>
  <c r="LM264" i="1"/>
  <c r="KE264" i="1"/>
  <c r="KF264" i="1"/>
  <c r="KG264" i="1"/>
  <c r="KH264" i="1"/>
  <c r="KI264" i="1"/>
  <c r="KJ264" i="1"/>
  <c r="KK264" i="1"/>
  <c r="KL264" i="1"/>
  <c r="LN264" i="1"/>
  <c r="KM264" i="1"/>
  <c r="KN264" i="1"/>
  <c r="KO264" i="1"/>
  <c r="KP264" i="1"/>
  <c r="KQ264" i="1"/>
  <c r="KR264" i="1"/>
  <c r="KS264" i="1"/>
  <c r="KT264" i="1"/>
  <c r="LO264" i="1"/>
  <c r="KU264" i="1"/>
  <c r="KV264" i="1"/>
  <c r="KW264" i="1"/>
  <c r="KX264" i="1"/>
  <c r="KY264" i="1"/>
  <c r="KZ264" i="1"/>
  <c r="LA264" i="1"/>
  <c r="LB264" i="1"/>
  <c r="LP264" i="1"/>
  <c r="LC264" i="1"/>
  <c r="LD264" i="1"/>
  <c r="LE264" i="1"/>
  <c r="LF264" i="1"/>
  <c r="LG264" i="1"/>
  <c r="LH264" i="1"/>
  <c r="LI264" i="1"/>
  <c r="LJ264" i="1"/>
  <c r="LQ264" i="1"/>
  <c r="LR264" i="1"/>
  <c r="JG263" i="1"/>
  <c r="JH263" i="1"/>
  <c r="JI263" i="1"/>
  <c r="JJ263" i="1"/>
  <c r="JK263" i="1"/>
  <c r="JL263" i="1"/>
  <c r="JM263" i="1"/>
  <c r="JN263" i="1"/>
  <c r="LK263" i="1"/>
  <c r="JO263" i="1"/>
  <c r="JP263" i="1"/>
  <c r="JQ263" i="1"/>
  <c r="JR263" i="1"/>
  <c r="JS263" i="1"/>
  <c r="JT263" i="1"/>
  <c r="JU263" i="1"/>
  <c r="JV263" i="1"/>
  <c r="LL263" i="1"/>
  <c r="JW263" i="1"/>
  <c r="JX263" i="1"/>
  <c r="JY263" i="1"/>
  <c r="JZ263" i="1"/>
  <c r="KA263" i="1"/>
  <c r="KB263" i="1"/>
  <c r="KC263" i="1"/>
  <c r="KD263" i="1"/>
  <c r="LM263" i="1"/>
  <c r="KE263" i="1"/>
  <c r="KF263" i="1"/>
  <c r="KG263" i="1"/>
  <c r="KH263" i="1"/>
  <c r="KI263" i="1"/>
  <c r="KJ263" i="1"/>
  <c r="KK263" i="1"/>
  <c r="KL263" i="1"/>
  <c r="LN263" i="1"/>
  <c r="KM263" i="1"/>
  <c r="KN263" i="1"/>
  <c r="KO263" i="1"/>
  <c r="KP263" i="1"/>
  <c r="KQ263" i="1"/>
  <c r="KR263" i="1"/>
  <c r="KS263" i="1"/>
  <c r="KT263" i="1"/>
  <c r="LO263" i="1"/>
  <c r="KU263" i="1"/>
  <c r="KV263" i="1"/>
  <c r="KW263" i="1"/>
  <c r="KX263" i="1"/>
  <c r="KY263" i="1"/>
  <c r="KZ263" i="1"/>
  <c r="LA263" i="1"/>
  <c r="LB263" i="1"/>
  <c r="LP263" i="1"/>
  <c r="LC263" i="1"/>
  <c r="LD263" i="1"/>
  <c r="LE263" i="1"/>
  <c r="LF263" i="1"/>
  <c r="LG263" i="1"/>
  <c r="LH263" i="1"/>
  <c r="LI263" i="1"/>
  <c r="LJ263" i="1"/>
  <c r="LQ263" i="1"/>
  <c r="LR263" i="1"/>
  <c r="JG262" i="1"/>
  <c r="JH262" i="1"/>
  <c r="JI262" i="1"/>
  <c r="JJ262" i="1"/>
  <c r="JK262" i="1"/>
  <c r="JL262" i="1"/>
  <c r="JM262" i="1"/>
  <c r="JN262" i="1"/>
  <c r="LK262" i="1"/>
  <c r="JO262" i="1"/>
  <c r="JP262" i="1"/>
  <c r="JQ262" i="1"/>
  <c r="JR262" i="1"/>
  <c r="JS262" i="1"/>
  <c r="JT262" i="1"/>
  <c r="JU262" i="1"/>
  <c r="JV262" i="1"/>
  <c r="LL262" i="1"/>
  <c r="JW262" i="1"/>
  <c r="JX262" i="1"/>
  <c r="JY262" i="1"/>
  <c r="JZ262" i="1"/>
  <c r="KA262" i="1"/>
  <c r="KB262" i="1"/>
  <c r="KC262" i="1"/>
  <c r="KD262" i="1"/>
  <c r="LM262" i="1"/>
  <c r="KE262" i="1"/>
  <c r="KF262" i="1"/>
  <c r="KG262" i="1"/>
  <c r="KH262" i="1"/>
  <c r="KI262" i="1"/>
  <c r="KJ262" i="1"/>
  <c r="KK262" i="1"/>
  <c r="KL262" i="1"/>
  <c r="LN262" i="1"/>
  <c r="KM262" i="1"/>
  <c r="KN262" i="1"/>
  <c r="KO262" i="1"/>
  <c r="KP262" i="1"/>
  <c r="KQ262" i="1"/>
  <c r="KR262" i="1"/>
  <c r="KS262" i="1"/>
  <c r="KT262" i="1"/>
  <c r="LO262" i="1"/>
  <c r="KU262" i="1"/>
  <c r="KV262" i="1"/>
  <c r="KW262" i="1"/>
  <c r="KX262" i="1"/>
  <c r="KY262" i="1"/>
  <c r="KZ262" i="1"/>
  <c r="LA262" i="1"/>
  <c r="LB262" i="1"/>
  <c r="LP262" i="1"/>
  <c r="LC262" i="1"/>
  <c r="LD262" i="1"/>
  <c r="LE262" i="1"/>
  <c r="LF262" i="1"/>
  <c r="LG262" i="1"/>
  <c r="LH262" i="1"/>
  <c r="LI262" i="1"/>
  <c r="LJ262" i="1"/>
  <c r="LQ262" i="1"/>
  <c r="LR262" i="1"/>
  <c r="JG261" i="1"/>
  <c r="JH261" i="1"/>
  <c r="JI261" i="1"/>
  <c r="JJ261" i="1"/>
  <c r="JK261" i="1"/>
  <c r="JL261" i="1"/>
  <c r="JM261" i="1"/>
  <c r="JN261" i="1"/>
  <c r="LK261" i="1"/>
  <c r="JO261" i="1"/>
  <c r="JP261" i="1"/>
  <c r="JQ261" i="1"/>
  <c r="JR261" i="1"/>
  <c r="JS261" i="1"/>
  <c r="JT261" i="1"/>
  <c r="JU261" i="1"/>
  <c r="JV261" i="1"/>
  <c r="LL261" i="1"/>
  <c r="JW261" i="1"/>
  <c r="JX261" i="1"/>
  <c r="JY261" i="1"/>
  <c r="JZ261" i="1"/>
  <c r="KA261" i="1"/>
  <c r="KB261" i="1"/>
  <c r="KC261" i="1"/>
  <c r="KD261" i="1"/>
  <c r="LM261" i="1"/>
  <c r="KE261" i="1"/>
  <c r="KF261" i="1"/>
  <c r="KG261" i="1"/>
  <c r="KH261" i="1"/>
  <c r="KI261" i="1"/>
  <c r="KJ261" i="1"/>
  <c r="KK261" i="1"/>
  <c r="KL261" i="1"/>
  <c r="LN261" i="1"/>
  <c r="KM261" i="1"/>
  <c r="KN261" i="1"/>
  <c r="KO261" i="1"/>
  <c r="KP261" i="1"/>
  <c r="KQ261" i="1"/>
  <c r="KR261" i="1"/>
  <c r="KS261" i="1"/>
  <c r="KT261" i="1"/>
  <c r="LO261" i="1"/>
  <c r="KU261" i="1"/>
  <c r="KV261" i="1"/>
  <c r="KW261" i="1"/>
  <c r="KX261" i="1"/>
  <c r="KY261" i="1"/>
  <c r="KZ261" i="1"/>
  <c r="LA261" i="1"/>
  <c r="LB261" i="1"/>
  <c r="LP261" i="1"/>
  <c r="LC261" i="1"/>
  <c r="LD261" i="1"/>
  <c r="LE261" i="1"/>
  <c r="LF261" i="1"/>
  <c r="LG261" i="1"/>
  <c r="LH261" i="1"/>
  <c r="LI261" i="1"/>
  <c r="LJ261" i="1"/>
  <c r="LQ261" i="1"/>
  <c r="LR261" i="1"/>
  <c r="JG260" i="1"/>
  <c r="JH260" i="1"/>
  <c r="JI260" i="1"/>
  <c r="JJ260" i="1"/>
  <c r="JK260" i="1"/>
  <c r="JL260" i="1"/>
  <c r="JM260" i="1"/>
  <c r="JN260" i="1"/>
  <c r="LK260" i="1"/>
  <c r="JO260" i="1"/>
  <c r="JP260" i="1"/>
  <c r="JQ260" i="1"/>
  <c r="JR260" i="1"/>
  <c r="JS260" i="1"/>
  <c r="JT260" i="1"/>
  <c r="JU260" i="1"/>
  <c r="JV260" i="1"/>
  <c r="LL260" i="1"/>
  <c r="JW260" i="1"/>
  <c r="JX260" i="1"/>
  <c r="JY260" i="1"/>
  <c r="JZ260" i="1"/>
  <c r="KA260" i="1"/>
  <c r="KB260" i="1"/>
  <c r="KC260" i="1"/>
  <c r="KD260" i="1"/>
  <c r="LM260" i="1"/>
  <c r="KE260" i="1"/>
  <c r="KF260" i="1"/>
  <c r="KG260" i="1"/>
  <c r="KH260" i="1"/>
  <c r="KI260" i="1"/>
  <c r="KJ260" i="1"/>
  <c r="KK260" i="1"/>
  <c r="KL260" i="1"/>
  <c r="LN260" i="1"/>
  <c r="KM260" i="1"/>
  <c r="KN260" i="1"/>
  <c r="KO260" i="1"/>
  <c r="KP260" i="1"/>
  <c r="KQ260" i="1"/>
  <c r="KR260" i="1"/>
  <c r="KS260" i="1"/>
  <c r="KT260" i="1"/>
  <c r="LO260" i="1"/>
  <c r="KU260" i="1"/>
  <c r="KV260" i="1"/>
  <c r="KW260" i="1"/>
  <c r="KX260" i="1"/>
  <c r="KY260" i="1"/>
  <c r="KZ260" i="1"/>
  <c r="LA260" i="1"/>
  <c r="LB260" i="1"/>
  <c r="LP260" i="1"/>
  <c r="LC260" i="1"/>
  <c r="LD260" i="1"/>
  <c r="LE260" i="1"/>
  <c r="LF260" i="1"/>
  <c r="LG260" i="1"/>
  <c r="LH260" i="1"/>
  <c r="LI260" i="1"/>
  <c r="LJ260" i="1"/>
  <c r="LQ260" i="1"/>
  <c r="LR260" i="1"/>
  <c r="JG259" i="1"/>
  <c r="JH259" i="1"/>
  <c r="JI259" i="1"/>
  <c r="JJ259" i="1"/>
  <c r="JK259" i="1"/>
  <c r="JL259" i="1"/>
  <c r="JM259" i="1"/>
  <c r="JN259" i="1"/>
  <c r="LK259" i="1"/>
  <c r="JO259" i="1"/>
  <c r="JP259" i="1"/>
  <c r="JQ259" i="1"/>
  <c r="JR259" i="1"/>
  <c r="JS259" i="1"/>
  <c r="JT259" i="1"/>
  <c r="JU259" i="1"/>
  <c r="JV259" i="1"/>
  <c r="LL259" i="1"/>
  <c r="JW259" i="1"/>
  <c r="JX259" i="1"/>
  <c r="JY259" i="1"/>
  <c r="JZ259" i="1"/>
  <c r="KA259" i="1"/>
  <c r="KB259" i="1"/>
  <c r="KC259" i="1"/>
  <c r="KD259" i="1"/>
  <c r="LM259" i="1"/>
  <c r="KE259" i="1"/>
  <c r="KF259" i="1"/>
  <c r="KG259" i="1"/>
  <c r="KH259" i="1"/>
  <c r="KI259" i="1"/>
  <c r="KJ259" i="1"/>
  <c r="KK259" i="1"/>
  <c r="KL259" i="1"/>
  <c r="LN259" i="1"/>
  <c r="KM259" i="1"/>
  <c r="KN259" i="1"/>
  <c r="KO259" i="1"/>
  <c r="KP259" i="1"/>
  <c r="KQ259" i="1"/>
  <c r="KR259" i="1"/>
  <c r="KS259" i="1"/>
  <c r="KT259" i="1"/>
  <c r="LO259" i="1"/>
  <c r="KU259" i="1"/>
  <c r="KV259" i="1"/>
  <c r="KW259" i="1"/>
  <c r="KX259" i="1"/>
  <c r="KY259" i="1"/>
  <c r="KZ259" i="1"/>
  <c r="LA259" i="1"/>
  <c r="LB259" i="1"/>
  <c r="LP259" i="1"/>
  <c r="LC259" i="1"/>
  <c r="LD259" i="1"/>
  <c r="LE259" i="1"/>
  <c r="LF259" i="1"/>
  <c r="LG259" i="1"/>
  <c r="LH259" i="1"/>
  <c r="LI259" i="1"/>
  <c r="LJ259" i="1"/>
  <c r="LQ259" i="1"/>
  <c r="LR259" i="1"/>
  <c r="JG258" i="1"/>
  <c r="JH258" i="1"/>
  <c r="JI258" i="1"/>
  <c r="JJ258" i="1"/>
  <c r="JK258" i="1"/>
  <c r="JL258" i="1"/>
  <c r="JM258" i="1"/>
  <c r="JN258" i="1"/>
  <c r="LK258" i="1"/>
  <c r="JO258" i="1"/>
  <c r="JP258" i="1"/>
  <c r="JQ258" i="1"/>
  <c r="JR258" i="1"/>
  <c r="JS258" i="1"/>
  <c r="JT258" i="1"/>
  <c r="JU258" i="1"/>
  <c r="JV258" i="1"/>
  <c r="LL258" i="1"/>
  <c r="JW258" i="1"/>
  <c r="JX258" i="1"/>
  <c r="JY258" i="1"/>
  <c r="JZ258" i="1"/>
  <c r="KA258" i="1"/>
  <c r="KB258" i="1"/>
  <c r="KC258" i="1"/>
  <c r="KD258" i="1"/>
  <c r="LM258" i="1"/>
  <c r="KE258" i="1"/>
  <c r="KF258" i="1"/>
  <c r="KG258" i="1"/>
  <c r="KH258" i="1"/>
  <c r="KI258" i="1"/>
  <c r="KJ258" i="1"/>
  <c r="KK258" i="1"/>
  <c r="KL258" i="1"/>
  <c r="LN258" i="1"/>
  <c r="KM258" i="1"/>
  <c r="KN258" i="1"/>
  <c r="KO258" i="1"/>
  <c r="KP258" i="1"/>
  <c r="KQ258" i="1"/>
  <c r="KR258" i="1"/>
  <c r="KS258" i="1"/>
  <c r="KT258" i="1"/>
  <c r="LO258" i="1"/>
  <c r="KU258" i="1"/>
  <c r="KV258" i="1"/>
  <c r="KW258" i="1"/>
  <c r="KX258" i="1"/>
  <c r="KY258" i="1"/>
  <c r="KZ258" i="1"/>
  <c r="LA258" i="1"/>
  <c r="LB258" i="1"/>
  <c r="LP258" i="1"/>
  <c r="LC258" i="1"/>
  <c r="LD258" i="1"/>
  <c r="LE258" i="1"/>
  <c r="LF258" i="1"/>
  <c r="LG258" i="1"/>
  <c r="LH258" i="1"/>
  <c r="LI258" i="1"/>
  <c r="LJ258" i="1"/>
  <c r="LQ258" i="1"/>
  <c r="LR258" i="1"/>
  <c r="JG257" i="1"/>
  <c r="JH257" i="1"/>
  <c r="JI257" i="1"/>
  <c r="JJ257" i="1"/>
  <c r="JK257" i="1"/>
  <c r="JL257" i="1"/>
  <c r="JM257" i="1"/>
  <c r="JN257" i="1"/>
  <c r="LK257" i="1"/>
  <c r="JO257" i="1"/>
  <c r="JP257" i="1"/>
  <c r="JQ257" i="1"/>
  <c r="JR257" i="1"/>
  <c r="JS257" i="1"/>
  <c r="JT257" i="1"/>
  <c r="JU257" i="1"/>
  <c r="JV257" i="1"/>
  <c r="LL257" i="1"/>
  <c r="JW257" i="1"/>
  <c r="JX257" i="1"/>
  <c r="JY257" i="1"/>
  <c r="JZ257" i="1"/>
  <c r="KA257" i="1"/>
  <c r="KB257" i="1"/>
  <c r="KC257" i="1"/>
  <c r="KD257" i="1"/>
  <c r="LM257" i="1"/>
  <c r="KE257" i="1"/>
  <c r="KF257" i="1"/>
  <c r="KG257" i="1"/>
  <c r="KH257" i="1"/>
  <c r="KI257" i="1"/>
  <c r="KJ257" i="1"/>
  <c r="KK257" i="1"/>
  <c r="KL257" i="1"/>
  <c r="LN257" i="1"/>
  <c r="KM257" i="1"/>
  <c r="KN257" i="1"/>
  <c r="KO257" i="1"/>
  <c r="KP257" i="1"/>
  <c r="KQ257" i="1"/>
  <c r="KR257" i="1"/>
  <c r="KS257" i="1"/>
  <c r="KT257" i="1"/>
  <c r="LO257" i="1"/>
  <c r="KU257" i="1"/>
  <c r="KV257" i="1"/>
  <c r="KW257" i="1"/>
  <c r="KX257" i="1"/>
  <c r="KY257" i="1"/>
  <c r="KZ257" i="1"/>
  <c r="LA257" i="1"/>
  <c r="LB257" i="1"/>
  <c r="LP257" i="1"/>
  <c r="LC257" i="1"/>
  <c r="LD257" i="1"/>
  <c r="LE257" i="1"/>
  <c r="LF257" i="1"/>
  <c r="LG257" i="1"/>
  <c r="LH257" i="1"/>
  <c r="LI257" i="1"/>
  <c r="LJ257" i="1"/>
  <c r="LQ257" i="1"/>
  <c r="LR257" i="1"/>
  <c r="JG256" i="1"/>
  <c r="JH256" i="1"/>
  <c r="JI256" i="1"/>
  <c r="JJ256" i="1"/>
  <c r="JK256" i="1"/>
  <c r="JL256" i="1"/>
  <c r="JM256" i="1"/>
  <c r="JN256" i="1"/>
  <c r="LK256" i="1"/>
  <c r="JO256" i="1"/>
  <c r="JP256" i="1"/>
  <c r="JQ256" i="1"/>
  <c r="JR256" i="1"/>
  <c r="JS256" i="1"/>
  <c r="JT256" i="1"/>
  <c r="JU256" i="1"/>
  <c r="JV256" i="1"/>
  <c r="LL256" i="1"/>
  <c r="JW256" i="1"/>
  <c r="JX256" i="1"/>
  <c r="JY256" i="1"/>
  <c r="JZ256" i="1"/>
  <c r="KA256" i="1"/>
  <c r="KB256" i="1"/>
  <c r="KC256" i="1"/>
  <c r="KD256" i="1"/>
  <c r="LM256" i="1"/>
  <c r="KE256" i="1"/>
  <c r="KF256" i="1"/>
  <c r="KG256" i="1"/>
  <c r="KH256" i="1"/>
  <c r="KI256" i="1"/>
  <c r="KJ256" i="1"/>
  <c r="KK256" i="1"/>
  <c r="KL256" i="1"/>
  <c r="LN256" i="1"/>
  <c r="KM256" i="1"/>
  <c r="KN256" i="1"/>
  <c r="KO256" i="1"/>
  <c r="KP256" i="1"/>
  <c r="KQ256" i="1"/>
  <c r="KR256" i="1"/>
  <c r="KS256" i="1"/>
  <c r="KT256" i="1"/>
  <c r="LO256" i="1"/>
  <c r="KU256" i="1"/>
  <c r="KV256" i="1"/>
  <c r="KW256" i="1"/>
  <c r="KX256" i="1"/>
  <c r="KY256" i="1"/>
  <c r="KZ256" i="1"/>
  <c r="LA256" i="1"/>
  <c r="LB256" i="1"/>
  <c r="LP256" i="1"/>
  <c r="LC256" i="1"/>
  <c r="LD256" i="1"/>
  <c r="LE256" i="1"/>
  <c r="LF256" i="1"/>
  <c r="LG256" i="1"/>
  <c r="LH256" i="1"/>
  <c r="LI256" i="1"/>
  <c r="LJ256" i="1"/>
  <c r="LQ256" i="1"/>
  <c r="LR256" i="1"/>
  <c r="JG255" i="1"/>
  <c r="JH255" i="1"/>
  <c r="JI255" i="1"/>
  <c r="JJ255" i="1"/>
  <c r="JK255" i="1"/>
  <c r="JL255" i="1"/>
  <c r="JM255" i="1"/>
  <c r="JN255" i="1"/>
  <c r="LK255" i="1"/>
  <c r="JO255" i="1"/>
  <c r="JP255" i="1"/>
  <c r="JQ255" i="1"/>
  <c r="JR255" i="1"/>
  <c r="JS255" i="1"/>
  <c r="JT255" i="1"/>
  <c r="JU255" i="1"/>
  <c r="JV255" i="1"/>
  <c r="LL255" i="1"/>
  <c r="JW255" i="1"/>
  <c r="JX255" i="1"/>
  <c r="JY255" i="1"/>
  <c r="JZ255" i="1"/>
  <c r="KA255" i="1"/>
  <c r="KB255" i="1"/>
  <c r="KC255" i="1"/>
  <c r="KD255" i="1"/>
  <c r="LM255" i="1"/>
  <c r="KE255" i="1"/>
  <c r="KF255" i="1"/>
  <c r="KG255" i="1"/>
  <c r="KH255" i="1"/>
  <c r="KI255" i="1"/>
  <c r="KJ255" i="1"/>
  <c r="KK255" i="1"/>
  <c r="KL255" i="1"/>
  <c r="LN255" i="1"/>
  <c r="KM255" i="1"/>
  <c r="KN255" i="1"/>
  <c r="KO255" i="1"/>
  <c r="KP255" i="1"/>
  <c r="KQ255" i="1"/>
  <c r="KR255" i="1"/>
  <c r="KS255" i="1"/>
  <c r="KT255" i="1"/>
  <c r="LO255" i="1"/>
  <c r="KU255" i="1"/>
  <c r="KV255" i="1"/>
  <c r="KW255" i="1"/>
  <c r="KX255" i="1"/>
  <c r="KY255" i="1"/>
  <c r="KZ255" i="1"/>
  <c r="LA255" i="1"/>
  <c r="LB255" i="1"/>
  <c r="LP255" i="1"/>
  <c r="LC255" i="1"/>
  <c r="LD255" i="1"/>
  <c r="LE255" i="1"/>
  <c r="LF255" i="1"/>
  <c r="LG255" i="1"/>
  <c r="LH255" i="1"/>
  <c r="LI255" i="1"/>
  <c r="LJ255" i="1"/>
  <c r="LQ255" i="1"/>
  <c r="LR255" i="1"/>
  <c r="JG254" i="1"/>
  <c r="JH254" i="1"/>
  <c r="JI254" i="1"/>
  <c r="JJ254" i="1"/>
  <c r="JK254" i="1"/>
  <c r="JL254" i="1"/>
  <c r="JM254" i="1"/>
  <c r="JN254" i="1"/>
  <c r="LK254" i="1"/>
  <c r="JO254" i="1"/>
  <c r="JP254" i="1"/>
  <c r="JQ254" i="1"/>
  <c r="JR254" i="1"/>
  <c r="JS254" i="1"/>
  <c r="JT254" i="1"/>
  <c r="JU254" i="1"/>
  <c r="JV254" i="1"/>
  <c r="LL254" i="1"/>
  <c r="JW254" i="1"/>
  <c r="JX254" i="1"/>
  <c r="JY254" i="1"/>
  <c r="JZ254" i="1"/>
  <c r="KA254" i="1"/>
  <c r="KB254" i="1"/>
  <c r="KC254" i="1"/>
  <c r="KD254" i="1"/>
  <c r="LM254" i="1"/>
  <c r="KE254" i="1"/>
  <c r="KF254" i="1"/>
  <c r="KG254" i="1"/>
  <c r="KH254" i="1"/>
  <c r="KI254" i="1"/>
  <c r="KJ254" i="1"/>
  <c r="KK254" i="1"/>
  <c r="KL254" i="1"/>
  <c r="LN254" i="1"/>
  <c r="KM254" i="1"/>
  <c r="KN254" i="1"/>
  <c r="KO254" i="1"/>
  <c r="KP254" i="1"/>
  <c r="KQ254" i="1"/>
  <c r="KR254" i="1"/>
  <c r="KS254" i="1"/>
  <c r="KT254" i="1"/>
  <c r="LO254" i="1"/>
  <c r="KU254" i="1"/>
  <c r="KV254" i="1"/>
  <c r="KW254" i="1"/>
  <c r="KX254" i="1"/>
  <c r="KY254" i="1"/>
  <c r="KZ254" i="1"/>
  <c r="LA254" i="1"/>
  <c r="LB254" i="1"/>
  <c r="LP254" i="1"/>
  <c r="LC254" i="1"/>
  <c r="LD254" i="1"/>
  <c r="LE254" i="1"/>
  <c r="LF254" i="1"/>
  <c r="LG254" i="1"/>
  <c r="LH254" i="1"/>
  <c r="LI254" i="1"/>
  <c r="LJ254" i="1"/>
  <c r="LQ254" i="1"/>
  <c r="LR254" i="1"/>
  <c r="JG253" i="1"/>
  <c r="JH253" i="1"/>
  <c r="JI253" i="1"/>
  <c r="JJ253" i="1"/>
  <c r="JK253" i="1"/>
  <c r="JL253" i="1"/>
  <c r="JM253" i="1"/>
  <c r="JN253" i="1"/>
  <c r="LK253" i="1"/>
  <c r="JO253" i="1"/>
  <c r="JP253" i="1"/>
  <c r="JQ253" i="1"/>
  <c r="JR253" i="1"/>
  <c r="JS253" i="1"/>
  <c r="JT253" i="1"/>
  <c r="JU253" i="1"/>
  <c r="JV253" i="1"/>
  <c r="LL253" i="1"/>
  <c r="JW253" i="1"/>
  <c r="JX253" i="1"/>
  <c r="JY253" i="1"/>
  <c r="JZ253" i="1"/>
  <c r="KA253" i="1"/>
  <c r="KB253" i="1"/>
  <c r="KC253" i="1"/>
  <c r="KD253" i="1"/>
  <c r="LM253" i="1"/>
  <c r="KE253" i="1"/>
  <c r="KF253" i="1"/>
  <c r="KG253" i="1"/>
  <c r="KH253" i="1"/>
  <c r="KI253" i="1"/>
  <c r="KJ253" i="1"/>
  <c r="KK253" i="1"/>
  <c r="KL253" i="1"/>
  <c r="LN253" i="1"/>
  <c r="KM253" i="1"/>
  <c r="KN253" i="1"/>
  <c r="KO253" i="1"/>
  <c r="KP253" i="1"/>
  <c r="KQ253" i="1"/>
  <c r="KR253" i="1"/>
  <c r="KS253" i="1"/>
  <c r="KT253" i="1"/>
  <c r="LO253" i="1"/>
  <c r="KU253" i="1"/>
  <c r="KV253" i="1"/>
  <c r="KW253" i="1"/>
  <c r="KX253" i="1"/>
  <c r="KY253" i="1"/>
  <c r="KZ253" i="1"/>
  <c r="LA253" i="1"/>
  <c r="LB253" i="1"/>
  <c r="LP253" i="1"/>
  <c r="LC253" i="1"/>
  <c r="LD253" i="1"/>
  <c r="LE253" i="1"/>
  <c r="LF253" i="1"/>
  <c r="LG253" i="1"/>
  <c r="LH253" i="1"/>
  <c r="LI253" i="1"/>
  <c r="LJ253" i="1"/>
  <c r="LQ253" i="1"/>
  <c r="LR253" i="1"/>
  <c r="JG252" i="1"/>
  <c r="JH252" i="1"/>
  <c r="JI252" i="1"/>
  <c r="JJ252" i="1"/>
  <c r="JK252" i="1"/>
  <c r="JL252" i="1"/>
  <c r="JM252" i="1"/>
  <c r="JN252" i="1"/>
  <c r="LK252" i="1"/>
  <c r="JO252" i="1"/>
  <c r="JP252" i="1"/>
  <c r="JQ252" i="1"/>
  <c r="JR252" i="1"/>
  <c r="JS252" i="1"/>
  <c r="JT252" i="1"/>
  <c r="JU252" i="1"/>
  <c r="JV252" i="1"/>
  <c r="LL252" i="1"/>
  <c r="JW252" i="1"/>
  <c r="JX252" i="1"/>
  <c r="JY252" i="1"/>
  <c r="JZ252" i="1"/>
  <c r="KA252" i="1"/>
  <c r="KB252" i="1"/>
  <c r="KC252" i="1"/>
  <c r="KD252" i="1"/>
  <c r="LM252" i="1"/>
  <c r="KE252" i="1"/>
  <c r="KF252" i="1"/>
  <c r="KG252" i="1"/>
  <c r="KH252" i="1"/>
  <c r="KI252" i="1"/>
  <c r="KJ252" i="1"/>
  <c r="KK252" i="1"/>
  <c r="KL252" i="1"/>
  <c r="LN252" i="1"/>
  <c r="KM252" i="1"/>
  <c r="KN252" i="1"/>
  <c r="KO252" i="1"/>
  <c r="KP252" i="1"/>
  <c r="KQ252" i="1"/>
  <c r="KR252" i="1"/>
  <c r="KS252" i="1"/>
  <c r="KT252" i="1"/>
  <c r="LO252" i="1"/>
  <c r="KU252" i="1"/>
  <c r="KV252" i="1"/>
  <c r="KW252" i="1"/>
  <c r="KX252" i="1"/>
  <c r="KY252" i="1"/>
  <c r="KZ252" i="1"/>
  <c r="LA252" i="1"/>
  <c r="LB252" i="1"/>
  <c r="LP252" i="1"/>
  <c r="LC252" i="1"/>
  <c r="LD252" i="1"/>
  <c r="LE252" i="1"/>
  <c r="LF252" i="1"/>
  <c r="LG252" i="1"/>
  <c r="LH252" i="1"/>
  <c r="LI252" i="1"/>
  <c r="LJ252" i="1"/>
  <c r="LQ252" i="1"/>
  <c r="LR252" i="1"/>
  <c r="JG251" i="1"/>
  <c r="JH251" i="1"/>
  <c r="JI251" i="1"/>
  <c r="JJ251" i="1"/>
  <c r="JK251" i="1"/>
  <c r="JL251" i="1"/>
  <c r="JM251" i="1"/>
  <c r="JN251" i="1"/>
  <c r="LK251" i="1"/>
  <c r="JO251" i="1"/>
  <c r="JP251" i="1"/>
  <c r="JQ251" i="1"/>
  <c r="JR251" i="1"/>
  <c r="JS251" i="1"/>
  <c r="JT251" i="1"/>
  <c r="JU251" i="1"/>
  <c r="JV251" i="1"/>
  <c r="LL251" i="1"/>
  <c r="JW251" i="1"/>
  <c r="JX251" i="1"/>
  <c r="JY251" i="1"/>
  <c r="JZ251" i="1"/>
  <c r="KA251" i="1"/>
  <c r="KB251" i="1"/>
  <c r="KC251" i="1"/>
  <c r="KD251" i="1"/>
  <c r="LM251" i="1"/>
  <c r="KE251" i="1"/>
  <c r="KF251" i="1"/>
  <c r="KG251" i="1"/>
  <c r="KH251" i="1"/>
  <c r="KI251" i="1"/>
  <c r="KJ251" i="1"/>
  <c r="KK251" i="1"/>
  <c r="KL251" i="1"/>
  <c r="LN251" i="1"/>
  <c r="KM251" i="1"/>
  <c r="KN251" i="1"/>
  <c r="KO251" i="1"/>
  <c r="KP251" i="1"/>
  <c r="KQ251" i="1"/>
  <c r="KR251" i="1"/>
  <c r="KS251" i="1"/>
  <c r="KT251" i="1"/>
  <c r="LO251" i="1"/>
  <c r="KU251" i="1"/>
  <c r="KV251" i="1"/>
  <c r="KW251" i="1"/>
  <c r="KX251" i="1"/>
  <c r="KY251" i="1"/>
  <c r="KZ251" i="1"/>
  <c r="LA251" i="1"/>
  <c r="LB251" i="1"/>
  <c r="LP251" i="1"/>
  <c r="LC251" i="1"/>
  <c r="LD251" i="1"/>
  <c r="LE251" i="1"/>
  <c r="LF251" i="1"/>
  <c r="LG251" i="1"/>
  <c r="LH251" i="1"/>
  <c r="LI251" i="1"/>
  <c r="LJ251" i="1"/>
  <c r="LQ251" i="1"/>
  <c r="LR251" i="1"/>
  <c r="JG250" i="1"/>
  <c r="JH250" i="1"/>
  <c r="JI250" i="1"/>
  <c r="JJ250" i="1"/>
  <c r="JK250" i="1"/>
  <c r="JL250" i="1"/>
  <c r="JM250" i="1"/>
  <c r="JN250" i="1"/>
  <c r="LK250" i="1"/>
  <c r="JO250" i="1"/>
  <c r="JP250" i="1"/>
  <c r="JQ250" i="1"/>
  <c r="JR250" i="1"/>
  <c r="JS250" i="1"/>
  <c r="JT250" i="1"/>
  <c r="JU250" i="1"/>
  <c r="JV250" i="1"/>
  <c r="LL250" i="1"/>
  <c r="JW250" i="1"/>
  <c r="JX250" i="1"/>
  <c r="JY250" i="1"/>
  <c r="JZ250" i="1"/>
  <c r="KA250" i="1"/>
  <c r="KB250" i="1"/>
  <c r="KC250" i="1"/>
  <c r="KD250" i="1"/>
  <c r="LM250" i="1"/>
  <c r="KE250" i="1"/>
  <c r="KF250" i="1"/>
  <c r="KG250" i="1"/>
  <c r="KH250" i="1"/>
  <c r="KI250" i="1"/>
  <c r="KJ250" i="1"/>
  <c r="KK250" i="1"/>
  <c r="KL250" i="1"/>
  <c r="LN250" i="1"/>
  <c r="KM250" i="1"/>
  <c r="KN250" i="1"/>
  <c r="KO250" i="1"/>
  <c r="KP250" i="1"/>
  <c r="KQ250" i="1"/>
  <c r="KR250" i="1"/>
  <c r="KS250" i="1"/>
  <c r="KT250" i="1"/>
  <c r="LO250" i="1"/>
  <c r="KU250" i="1"/>
  <c r="KV250" i="1"/>
  <c r="KW250" i="1"/>
  <c r="KX250" i="1"/>
  <c r="KY250" i="1"/>
  <c r="KZ250" i="1"/>
  <c r="LA250" i="1"/>
  <c r="LB250" i="1"/>
  <c r="LP250" i="1"/>
  <c r="LC250" i="1"/>
  <c r="LD250" i="1"/>
  <c r="LE250" i="1"/>
  <c r="LF250" i="1"/>
  <c r="LG250" i="1"/>
  <c r="LH250" i="1"/>
  <c r="LI250" i="1"/>
  <c r="LJ250" i="1"/>
  <c r="LQ250" i="1"/>
  <c r="LR250" i="1"/>
  <c r="JG249" i="1"/>
  <c r="JH249" i="1"/>
  <c r="JI249" i="1"/>
  <c r="JJ249" i="1"/>
  <c r="JK249" i="1"/>
  <c r="JL249" i="1"/>
  <c r="JM249" i="1"/>
  <c r="JN249" i="1"/>
  <c r="LK249" i="1"/>
  <c r="JO249" i="1"/>
  <c r="JP249" i="1"/>
  <c r="JQ249" i="1"/>
  <c r="JR249" i="1"/>
  <c r="JS249" i="1"/>
  <c r="JT249" i="1"/>
  <c r="JU249" i="1"/>
  <c r="JV249" i="1"/>
  <c r="LL249" i="1"/>
  <c r="JW249" i="1"/>
  <c r="JX249" i="1"/>
  <c r="JY249" i="1"/>
  <c r="JZ249" i="1"/>
  <c r="KA249" i="1"/>
  <c r="KB249" i="1"/>
  <c r="KC249" i="1"/>
  <c r="KD249" i="1"/>
  <c r="LM249" i="1"/>
  <c r="KE249" i="1"/>
  <c r="KF249" i="1"/>
  <c r="KG249" i="1"/>
  <c r="KH249" i="1"/>
  <c r="KI249" i="1"/>
  <c r="KJ249" i="1"/>
  <c r="KK249" i="1"/>
  <c r="KL249" i="1"/>
  <c r="LN249" i="1"/>
  <c r="KM249" i="1"/>
  <c r="KN249" i="1"/>
  <c r="KO249" i="1"/>
  <c r="KP249" i="1"/>
  <c r="KQ249" i="1"/>
  <c r="KR249" i="1"/>
  <c r="KS249" i="1"/>
  <c r="KT249" i="1"/>
  <c r="LO249" i="1"/>
  <c r="KU249" i="1"/>
  <c r="KV249" i="1"/>
  <c r="KW249" i="1"/>
  <c r="KX249" i="1"/>
  <c r="KY249" i="1"/>
  <c r="KZ249" i="1"/>
  <c r="LA249" i="1"/>
  <c r="LB249" i="1"/>
  <c r="LP249" i="1"/>
  <c r="LC249" i="1"/>
  <c r="LD249" i="1"/>
  <c r="LE249" i="1"/>
  <c r="LF249" i="1"/>
  <c r="LG249" i="1"/>
  <c r="LH249" i="1"/>
  <c r="LI249" i="1"/>
  <c r="LJ249" i="1"/>
  <c r="LQ249" i="1"/>
  <c r="LR249" i="1"/>
  <c r="JG248" i="1"/>
  <c r="JH248" i="1"/>
  <c r="JI248" i="1"/>
  <c r="JJ248" i="1"/>
  <c r="JK248" i="1"/>
  <c r="JL248" i="1"/>
  <c r="JM248" i="1"/>
  <c r="JN248" i="1"/>
  <c r="LK248" i="1"/>
  <c r="JO248" i="1"/>
  <c r="JP248" i="1"/>
  <c r="JQ248" i="1"/>
  <c r="JR248" i="1"/>
  <c r="JS248" i="1"/>
  <c r="JT248" i="1"/>
  <c r="JU248" i="1"/>
  <c r="JV248" i="1"/>
  <c r="LL248" i="1"/>
  <c r="JW248" i="1"/>
  <c r="JX248" i="1"/>
  <c r="JY248" i="1"/>
  <c r="JZ248" i="1"/>
  <c r="KA248" i="1"/>
  <c r="KB248" i="1"/>
  <c r="KC248" i="1"/>
  <c r="KD248" i="1"/>
  <c r="LM248" i="1"/>
  <c r="KE248" i="1"/>
  <c r="KF248" i="1"/>
  <c r="KG248" i="1"/>
  <c r="KH248" i="1"/>
  <c r="KI248" i="1"/>
  <c r="KJ248" i="1"/>
  <c r="KK248" i="1"/>
  <c r="KL248" i="1"/>
  <c r="LN248" i="1"/>
  <c r="KM248" i="1"/>
  <c r="KN248" i="1"/>
  <c r="KO248" i="1"/>
  <c r="KP248" i="1"/>
  <c r="KQ248" i="1"/>
  <c r="KR248" i="1"/>
  <c r="KS248" i="1"/>
  <c r="KT248" i="1"/>
  <c r="LO248" i="1"/>
  <c r="KU248" i="1"/>
  <c r="KV248" i="1"/>
  <c r="KW248" i="1"/>
  <c r="KX248" i="1"/>
  <c r="KY248" i="1"/>
  <c r="KZ248" i="1"/>
  <c r="LA248" i="1"/>
  <c r="LB248" i="1"/>
  <c r="LP248" i="1"/>
  <c r="LC248" i="1"/>
  <c r="LD248" i="1"/>
  <c r="LE248" i="1"/>
  <c r="LF248" i="1"/>
  <c r="LG248" i="1"/>
  <c r="LH248" i="1"/>
  <c r="LI248" i="1"/>
  <c r="LJ248" i="1"/>
  <c r="LQ248" i="1"/>
  <c r="LR248" i="1"/>
  <c r="JG247" i="1"/>
  <c r="JH247" i="1"/>
  <c r="JI247" i="1"/>
  <c r="JJ247" i="1"/>
  <c r="JK247" i="1"/>
  <c r="JL247" i="1"/>
  <c r="JM247" i="1"/>
  <c r="JN247" i="1"/>
  <c r="LK247" i="1"/>
  <c r="JO247" i="1"/>
  <c r="JP247" i="1"/>
  <c r="JQ247" i="1"/>
  <c r="JR247" i="1"/>
  <c r="JS247" i="1"/>
  <c r="JT247" i="1"/>
  <c r="JU247" i="1"/>
  <c r="JV247" i="1"/>
  <c r="LL247" i="1"/>
  <c r="JW247" i="1"/>
  <c r="JX247" i="1"/>
  <c r="JY247" i="1"/>
  <c r="JZ247" i="1"/>
  <c r="KA247" i="1"/>
  <c r="KB247" i="1"/>
  <c r="KC247" i="1"/>
  <c r="KD247" i="1"/>
  <c r="LM247" i="1"/>
  <c r="KE247" i="1"/>
  <c r="KF247" i="1"/>
  <c r="KG247" i="1"/>
  <c r="KH247" i="1"/>
  <c r="KI247" i="1"/>
  <c r="KJ247" i="1"/>
  <c r="KK247" i="1"/>
  <c r="KL247" i="1"/>
  <c r="LN247" i="1"/>
  <c r="KM247" i="1"/>
  <c r="KN247" i="1"/>
  <c r="KO247" i="1"/>
  <c r="KP247" i="1"/>
  <c r="KQ247" i="1"/>
  <c r="KR247" i="1"/>
  <c r="KS247" i="1"/>
  <c r="KT247" i="1"/>
  <c r="LO247" i="1"/>
  <c r="KU247" i="1"/>
  <c r="KV247" i="1"/>
  <c r="KW247" i="1"/>
  <c r="KX247" i="1"/>
  <c r="KY247" i="1"/>
  <c r="KZ247" i="1"/>
  <c r="LA247" i="1"/>
  <c r="LB247" i="1"/>
  <c r="LP247" i="1"/>
  <c r="LC247" i="1"/>
  <c r="LD247" i="1"/>
  <c r="LE247" i="1"/>
  <c r="LF247" i="1"/>
  <c r="LG247" i="1"/>
  <c r="LH247" i="1"/>
  <c r="LI247" i="1"/>
  <c r="LJ247" i="1"/>
  <c r="LQ247" i="1"/>
  <c r="LR247" i="1"/>
  <c r="JG246" i="1"/>
  <c r="JH246" i="1"/>
  <c r="JI246" i="1"/>
  <c r="JJ246" i="1"/>
  <c r="JK246" i="1"/>
  <c r="JL246" i="1"/>
  <c r="JM246" i="1"/>
  <c r="JN246" i="1"/>
  <c r="LK246" i="1"/>
  <c r="JO246" i="1"/>
  <c r="JP246" i="1"/>
  <c r="JQ246" i="1"/>
  <c r="JR246" i="1"/>
  <c r="JS246" i="1"/>
  <c r="JT246" i="1"/>
  <c r="JU246" i="1"/>
  <c r="JV246" i="1"/>
  <c r="LL246" i="1"/>
  <c r="JW246" i="1"/>
  <c r="JX246" i="1"/>
  <c r="JY246" i="1"/>
  <c r="JZ246" i="1"/>
  <c r="KA246" i="1"/>
  <c r="KB246" i="1"/>
  <c r="KC246" i="1"/>
  <c r="KD246" i="1"/>
  <c r="LM246" i="1"/>
  <c r="KE246" i="1"/>
  <c r="KF246" i="1"/>
  <c r="KG246" i="1"/>
  <c r="KH246" i="1"/>
  <c r="KI246" i="1"/>
  <c r="KJ246" i="1"/>
  <c r="KK246" i="1"/>
  <c r="KL246" i="1"/>
  <c r="LN246" i="1"/>
  <c r="KM246" i="1"/>
  <c r="KN246" i="1"/>
  <c r="KO246" i="1"/>
  <c r="KP246" i="1"/>
  <c r="KQ246" i="1"/>
  <c r="KR246" i="1"/>
  <c r="KS246" i="1"/>
  <c r="KT246" i="1"/>
  <c r="LO246" i="1"/>
  <c r="KU246" i="1"/>
  <c r="KV246" i="1"/>
  <c r="KW246" i="1"/>
  <c r="KX246" i="1"/>
  <c r="KY246" i="1"/>
  <c r="KZ246" i="1"/>
  <c r="LA246" i="1"/>
  <c r="LB246" i="1"/>
  <c r="LP246" i="1"/>
  <c r="LC246" i="1"/>
  <c r="LD246" i="1"/>
  <c r="LE246" i="1"/>
  <c r="LF246" i="1"/>
  <c r="LG246" i="1"/>
  <c r="LH246" i="1"/>
  <c r="LI246" i="1"/>
  <c r="LJ246" i="1"/>
  <c r="LQ246" i="1"/>
  <c r="LR246" i="1"/>
  <c r="JG245" i="1"/>
  <c r="JH245" i="1"/>
  <c r="JI245" i="1"/>
  <c r="JJ245" i="1"/>
  <c r="JK245" i="1"/>
  <c r="JL245" i="1"/>
  <c r="JM245" i="1"/>
  <c r="JN245" i="1"/>
  <c r="LK245" i="1"/>
  <c r="JO245" i="1"/>
  <c r="JP245" i="1"/>
  <c r="JQ245" i="1"/>
  <c r="JR245" i="1"/>
  <c r="JS245" i="1"/>
  <c r="JT245" i="1"/>
  <c r="JU245" i="1"/>
  <c r="JV245" i="1"/>
  <c r="LL245" i="1"/>
  <c r="JW245" i="1"/>
  <c r="JX245" i="1"/>
  <c r="JY245" i="1"/>
  <c r="JZ245" i="1"/>
  <c r="KA245" i="1"/>
  <c r="KB245" i="1"/>
  <c r="KC245" i="1"/>
  <c r="KD245" i="1"/>
  <c r="LM245" i="1"/>
  <c r="KE245" i="1"/>
  <c r="KF245" i="1"/>
  <c r="KG245" i="1"/>
  <c r="KH245" i="1"/>
  <c r="KI245" i="1"/>
  <c r="KJ245" i="1"/>
  <c r="KK245" i="1"/>
  <c r="KL245" i="1"/>
  <c r="LN245" i="1"/>
  <c r="KM245" i="1"/>
  <c r="KN245" i="1"/>
  <c r="KO245" i="1"/>
  <c r="KP245" i="1"/>
  <c r="KQ245" i="1"/>
  <c r="KR245" i="1"/>
  <c r="KS245" i="1"/>
  <c r="KT245" i="1"/>
  <c r="LO245" i="1"/>
  <c r="KU245" i="1"/>
  <c r="KV245" i="1"/>
  <c r="KW245" i="1"/>
  <c r="KX245" i="1"/>
  <c r="KY245" i="1"/>
  <c r="KZ245" i="1"/>
  <c r="LA245" i="1"/>
  <c r="LB245" i="1"/>
  <c r="LP245" i="1"/>
  <c r="LC245" i="1"/>
  <c r="LD245" i="1"/>
  <c r="LE245" i="1"/>
  <c r="LF245" i="1"/>
  <c r="LG245" i="1"/>
  <c r="LH245" i="1"/>
  <c r="LI245" i="1"/>
  <c r="LJ245" i="1"/>
  <c r="LQ245" i="1"/>
  <c r="LR245" i="1"/>
  <c r="JG244" i="1"/>
  <c r="JH244" i="1"/>
  <c r="JI244" i="1"/>
  <c r="JJ244" i="1"/>
  <c r="JK244" i="1"/>
  <c r="JL244" i="1"/>
  <c r="JM244" i="1"/>
  <c r="JN244" i="1"/>
  <c r="LK244" i="1"/>
  <c r="JO244" i="1"/>
  <c r="JP244" i="1"/>
  <c r="JQ244" i="1"/>
  <c r="JR244" i="1"/>
  <c r="JS244" i="1"/>
  <c r="JT244" i="1"/>
  <c r="JU244" i="1"/>
  <c r="JV244" i="1"/>
  <c r="LL244" i="1"/>
  <c r="JW244" i="1"/>
  <c r="JX244" i="1"/>
  <c r="JY244" i="1"/>
  <c r="JZ244" i="1"/>
  <c r="KA244" i="1"/>
  <c r="KB244" i="1"/>
  <c r="KC244" i="1"/>
  <c r="KD244" i="1"/>
  <c r="LM244" i="1"/>
  <c r="KE244" i="1"/>
  <c r="KF244" i="1"/>
  <c r="KG244" i="1"/>
  <c r="KH244" i="1"/>
  <c r="KI244" i="1"/>
  <c r="KJ244" i="1"/>
  <c r="KK244" i="1"/>
  <c r="KL244" i="1"/>
  <c r="LN244" i="1"/>
  <c r="KM244" i="1"/>
  <c r="KN244" i="1"/>
  <c r="KO244" i="1"/>
  <c r="KP244" i="1"/>
  <c r="KQ244" i="1"/>
  <c r="KR244" i="1"/>
  <c r="KS244" i="1"/>
  <c r="KT244" i="1"/>
  <c r="LO244" i="1"/>
  <c r="KU244" i="1"/>
  <c r="KV244" i="1"/>
  <c r="KW244" i="1"/>
  <c r="KX244" i="1"/>
  <c r="KY244" i="1"/>
  <c r="KZ244" i="1"/>
  <c r="LA244" i="1"/>
  <c r="LB244" i="1"/>
  <c r="LP244" i="1"/>
  <c r="LC244" i="1"/>
  <c r="LD244" i="1"/>
  <c r="LE244" i="1"/>
  <c r="LF244" i="1"/>
  <c r="LG244" i="1"/>
  <c r="LH244" i="1"/>
  <c r="LI244" i="1"/>
  <c r="LJ244" i="1"/>
  <c r="LQ244" i="1"/>
  <c r="LR244" i="1"/>
  <c r="JG243" i="1"/>
  <c r="JH243" i="1"/>
  <c r="JI243" i="1"/>
  <c r="JJ243" i="1"/>
  <c r="JK243" i="1"/>
  <c r="JL243" i="1"/>
  <c r="JM243" i="1"/>
  <c r="JN243" i="1"/>
  <c r="LK243" i="1"/>
  <c r="JO243" i="1"/>
  <c r="JP243" i="1"/>
  <c r="JQ243" i="1"/>
  <c r="JR243" i="1"/>
  <c r="JS243" i="1"/>
  <c r="JT243" i="1"/>
  <c r="JU243" i="1"/>
  <c r="JV243" i="1"/>
  <c r="LL243" i="1"/>
  <c r="JW243" i="1"/>
  <c r="JX243" i="1"/>
  <c r="JY243" i="1"/>
  <c r="JZ243" i="1"/>
  <c r="KA243" i="1"/>
  <c r="KB243" i="1"/>
  <c r="KC243" i="1"/>
  <c r="KD243" i="1"/>
  <c r="LM243" i="1"/>
  <c r="KE243" i="1"/>
  <c r="KF243" i="1"/>
  <c r="KG243" i="1"/>
  <c r="KH243" i="1"/>
  <c r="KI243" i="1"/>
  <c r="KJ243" i="1"/>
  <c r="KK243" i="1"/>
  <c r="KL243" i="1"/>
  <c r="LN243" i="1"/>
  <c r="KM243" i="1"/>
  <c r="KN243" i="1"/>
  <c r="KO243" i="1"/>
  <c r="KP243" i="1"/>
  <c r="KQ243" i="1"/>
  <c r="KR243" i="1"/>
  <c r="KS243" i="1"/>
  <c r="KT243" i="1"/>
  <c r="LO243" i="1"/>
  <c r="KU243" i="1"/>
  <c r="KV243" i="1"/>
  <c r="KW243" i="1"/>
  <c r="KX243" i="1"/>
  <c r="KY243" i="1"/>
  <c r="KZ243" i="1"/>
  <c r="LA243" i="1"/>
  <c r="LB243" i="1"/>
  <c r="LP243" i="1"/>
  <c r="LC243" i="1"/>
  <c r="LD243" i="1"/>
  <c r="LE243" i="1"/>
  <c r="LF243" i="1"/>
  <c r="LG243" i="1"/>
  <c r="LH243" i="1"/>
  <c r="LI243" i="1"/>
  <c r="LJ243" i="1"/>
  <c r="LQ243" i="1"/>
  <c r="LR243" i="1"/>
  <c r="JG242" i="1"/>
  <c r="JH242" i="1"/>
  <c r="JI242" i="1"/>
  <c r="JJ242" i="1"/>
  <c r="JK242" i="1"/>
  <c r="JL242" i="1"/>
  <c r="JM242" i="1"/>
  <c r="JN242" i="1"/>
  <c r="LK242" i="1"/>
  <c r="JO242" i="1"/>
  <c r="JP242" i="1"/>
  <c r="JQ242" i="1"/>
  <c r="JR242" i="1"/>
  <c r="JS242" i="1"/>
  <c r="JT242" i="1"/>
  <c r="JU242" i="1"/>
  <c r="JV242" i="1"/>
  <c r="LL242" i="1"/>
  <c r="JW242" i="1"/>
  <c r="JX242" i="1"/>
  <c r="JY242" i="1"/>
  <c r="JZ242" i="1"/>
  <c r="KA242" i="1"/>
  <c r="KB242" i="1"/>
  <c r="KC242" i="1"/>
  <c r="KD242" i="1"/>
  <c r="LM242" i="1"/>
  <c r="KE242" i="1"/>
  <c r="KF242" i="1"/>
  <c r="KG242" i="1"/>
  <c r="KH242" i="1"/>
  <c r="KI242" i="1"/>
  <c r="KJ242" i="1"/>
  <c r="KK242" i="1"/>
  <c r="KL242" i="1"/>
  <c r="LN242" i="1"/>
  <c r="KM242" i="1"/>
  <c r="KN242" i="1"/>
  <c r="KO242" i="1"/>
  <c r="KP242" i="1"/>
  <c r="KQ242" i="1"/>
  <c r="KR242" i="1"/>
  <c r="KS242" i="1"/>
  <c r="KT242" i="1"/>
  <c r="LO242" i="1"/>
  <c r="KU242" i="1"/>
  <c r="KV242" i="1"/>
  <c r="KW242" i="1"/>
  <c r="KX242" i="1"/>
  <c r="KY242" i="1"/>
  <c r="KZ242" i="1"/>
  <c r="LA242" i="1"/>
  <c r="LB242" i="1"/>
  <c r="LP242" i="1"/>
  <c r="LC242" i="1"/>
  <c r="LD242" i="1"/>
  <c r="LE242" i="1"/>
  <c r="LF242" i="1"/>
  <c r="LG242" i="1"/>
  <c r="LH242" i="1"/>
  <c r="LI242" i="1"/>
  <c r="LJ242" i="1"/>
  <c r="LQ242" i="1"/>
  <c r="LR242" i="1"/>
  <c r="JG241" i="1"/>
  <c r="JH241" i="1"/>
  <c r="JI241" i="1"/>
  <c r="JJ241" i="1"/>
  <c r="JK241" i="1"/>
  <c r="JL241" i="1"/>
  <c r="JM241" i="1"/>
  <c r="JN241" i="1"/>
  <c r="LK241" i="1"/>
  <c r="JO241" i="1"/>
  <c r="JP241" i="1"/>
  <c r="JQ241" i="1"/>
  <c r="JR241" i="1"/>
  <c r="JS241" i="1"/>
  <c r="JT241" i="1"/>
  <c r="JU241" i="1"/>
  <c r="JV241" i="1"/>
  <c r="LL241" i="1"/>
  <c r="JW241" i="1"/>
  <c r="JX241" i="1"/>
  <c r="JY241" i="1"/>
  <c r="JZ241" i="1"/>
  <c r="KA241" i="1"/>
  <c r="KB241" i="1"/>
  <c r="KC241" i="1"/>
  <c r="KD241" i="1"/>
  <c r="LM241" i="1"/>
  <c r="KE241" i="1"/>
  <c r="KF241" i="1"/>
  <c r="KG241" i="1"/>
  <c r="KH241" i="1"/>
  <c r="KI241" i="1"/>
  <c r="KJ241" i="1"/>
  <c r="KK241" i="1"/>
  <c r="KL241" i="1"/>
  <c r="LN241" i="1"/>
  <c r="KM241" i="1"/>
  <c r="KN241" i="1"/>
  <c r="KO241" i="1"/>
  <c r="KP241" i="1"/>
  <c r="KQ241" i="1"/>
  <c r="KR241" i="1"/>
  <c r="KS241" i="1"/>
  <c r="KT241" i="1"/>
  <c r="LO241" i="1"/>
  <c r="KU241" i="1"/>
  <c r="KV241" i="1"/>
  <c r="KW241" i="1"/>
  <c r="KX241" i="1"/>
  <c r="KY241" i="1"/>
  <c r="KZ241" i="1"/>
  <c r="LA241" i="1"/>
  <c r="LB241" i="1"/>
  <c r="LP241" i="1"/>
  <c r="LC241" i="1"/>
  <c r="LD241" i="1"/>
  <c r="LE241" i="1"/>
  <c r="LF241" i="1"/>
  <c r="LG241" i="1"/>
  <c r="LH241" i="1"/>
  <c r="LI241" i="1"/>
  <c r="LJ241" i="1"/>
  <c r="LQ241" i="1"/>
  <c r="LR241" i="1"/>
  <c r="JG240" i="1"/>
  <c r="JH240" i="1"/>
  <c r="JI240" i="1"/>
  <c r="JJ240" i="1"/>
  <c r="JK240" i="1"/>
  <c r="JL240" i="1"/>
  <c r="JM240" i="1"/>
  <c r="JN240" i="1"/>
  <c r="LK240" i="1"/>
  <c r="JO240" i="1"/>
  <c r="JP240" i="1"/>
  <c r="JQ240" i="1"/>
  <c r="JR240" i="1"/>
  <c r="JS240" i="1"/>
  <c r="JT240" i="1"/>
  <c r="JU240" i="1"/>
  <c r="JV240" i="1"/>
  <c r="LL240" i="1"/>
  <c r="JW240" i="1"/>
  <c r="JX240" i="1"/>
  <c r="JY240" i="1"/>
  <c r="JZ240" i="1"/>
  <c r="KA240" i="1"/>
  <c r="KB240" i="1"/>
  <c r="KC240" i="1"/>
  <c r="KD240" i="1"/>
  <c r="LM240" i="1"/>
  <c r="KE240" i="1"/>
  <c r="KF240" i="1"/>
  <c r="KG240" i="1"/>
  <c r="KH240" i="1"/>
  <c r="KI240" i="1"/>
  <c r="KJ240" i="1"/>
  <c r="KK240" i="1"/>
  <c r="KL240" i="1"/>
  <c r="LN240" i="1"/>
  <c r="KM240" i="1"/>
  <c r="KN240" i="1"/>
  <c r="KO240" i="1"/>
  <c r="KP240" i="1"/>
  <c r="KQ240" i="1"/>
  <c r="KR240" i="1"/>
  <c r="KS240" i="1"/>
  <c r="KT240" i="1"/>
  <c r="LO240" i="1"/>
  <c r="KU240" i="1"/>
  <c r="KV240" i="1"/>
  <c r="KW240" i="1"/>
  <c r="KX240" i="1"/>
  <c r="KY240" i="1"/>
  <c r="KZ240" i="1"/>
  <c r="LA240" i="1"/>
  <c r="LB240" i="1"/>
  <c r="LP240" i="1"/>
  <c r="LC240" i="1"/>
  <c r="LD240" i="1"/>
  <c r="LE240" i="1"/>
  <c r="LF240" i="1"/>
  <c r="LG240" i="1"/>
  <c r="LH240" i="1"/>
  <c r="LI240" i="1"/>
  <c r="LJ240" i="1"/>
  <c r="LQ240" i="1"/>
  <c r="LR240" i="1"/>
  <c r="JG239" i="1"/>
  <c r="JH239" i="1"/>
  <c r="JI239" i="1"/>
  <c r="JJ239" i="1"/>
  <c r="JK239" i="1"/>
  <c r="JL239" i="1"/>
  <c r="JM239" i="1"/>
  <c r="JN239" i="1"/>
  <c r="LK239" i="1"/>
  <c r="JO239" i="1"/>
  <c r="JP239" i="1"/>
  <c r="JQ239" i="1"/>
  <c r="JR239" i="1"/>
  <c r="JS239" i="1"/>
  <c r="JT239" i="1"/>
  <c r="JU239" i="1"/>
  <c r="JV239" i="1"/>
  <c r="LL239" i="1"/>
  <c r="JW239" i="1"/>
  <c r="JX239" i="1"/>
  <c r="JY239" i="1"/>
  <c r="JZ239" i="1"/>
  <c r="KA239" i="1"/>
  <c r="KB239" i="1"/>
  <c r="KC239" i="1"/>
  <c r="KD239" i="1"/>
  <c r="LM239" i="1"/>
  <c r="KE239" i="1"/>
  <c r="KF239" i="1"/>
  <c r="KG239" i="1"/>
  <c r="KH239" i="1"/>
  <c r="KI239" i="1"/>
  <c r="KJ239" i="1"/>
  <c r="KK239" i="1"/>
  <c r="KL239" i="1"/>
  <c r="LN239" i="1"/>
  <c r="KM239" i="1"/>
  <c r="KN239" i="1"/>
  <c r="KO239" i="1"/>
  <c r="KP239" i="1"/>
  <c r="KQ239" i="1"/>
  <c r="KR239" i="1"/>
  <c r="KS239" i="1"/>
  <c r="KT239" i="1"/>
  <c r="LO239" i="1"/>
  <c r="KU239" i="1"/>
  <c r="KV239" i="1"/>
  <c r="KW239" i="1"/>
  <c r="KX239" i="1"/>
  <c r="KY239" i="1"/>
  <c r="KZ239" i="1"/>
  <c r="LA239" i="1"/>
  <c r="LB239" i="1"/>
  <c r="LP239" i="1"/>
  <c r="LC239" i="1"/>
  <c r="LD239" i="1"/>
  <c r="LE239" i="1"/>
  <c r="LF239" i="1"/>
  <c r="LG239" i="1"/>
  <c r="LH239" i="1"/>
  <c r="LI239" i="1"/>
  <c r="LJ239" i="1"/>
  <c r="LQ239" i="1"/>
  <c r="LR239" i="1"/>
  <c r="JG238" i="1"/>
  <c r="JH238" i="1"/>
  <c r="JI238" i="1"/>
  <c r="JJ238" i="1"/>
  <c r="JK238" i="1"/>
  <c r="JL238" i="1"/>
  <c r="JM238" i="1"/>
  <c r="JN238" i="1"/>
  <c r="LK238" i="1"/>
  <c r="JO238" i="1"/>
  <c r="JP238" i="1"/>
  <c r="JQ238" i="1"/>
  <c r="JR238" i="1"/>
  <c r="JS238" i="1"/>
  <c r="JT238" i="1"/>
  <c r="JU238" i="1"/>
  <c r="JV238" i="1"/>
  <c r="LL238" i="1"/>
  <c r="JW238" i="1"/>
  <c r="JX238" i="1"/>
  <c r="JY238" i="1"/>
  <c r="JZ238" i="1"/>
  <c r="KA238" i="1"/>
  <c r="KB238" i="1"/>
  <c r="KC238" i="1"/>
  <c r="KD238" i="1"/>
  <c r="LM238" i="1"/>
  <c r="KE238" i="1"/>
  <c r="KF238" i="1"/>
  <c r="KG238" i="1"/>
  <c r="KH238" i="1"/>
  <c r="KI238" i="1"/>
  <c r="KJ238" i="1"/>
  <c r="KK238" i="1"/>
  <c r="KL238" i="1"/>
  <c r="LN238" i="1"/>
  <c r="KM238" i="1"/>
  <c r="KN238" i="1"/>
  <c r="KO238" i="1"/>
  <c r="KP238" i="1"/>
  <c r="KQ238" i="1"/>
  <c r="KR238" i="1"/>
  <c r="KS238" i="1"/>
  <c r="KT238" i="1"/>
  <c r="LO238" i="1"/>
  <c r="KU238" i="1"/>
  <c r="KV238" i="1"/>
  <c r="KW238" i="1"/>
  <c r="KX238" i="1"/>
  <c r="KY238" i="1"/>
  <c r="KZ238" i="1"/>
  <c r="LA238" i="1"/>
  <c r="LB238" i="1"/>
  <c r="LP238" i="1"/>
  <c r="LC238" i="1"/>
  <c r="LD238" i="1"/>
  <c r="LE238" i="1"/>
  <c r="LF238" i="1"/>
  <c r="LG238" i="1"/>
  <c r="LH238" i="1"/>
  <c r="LI238" i="1"/>
  <c r="LJ238" i="1"/>
  <c r="LQ238" i="1"/>
  <c r="LR238" i="1"/>
  <c r="JG237" i="1"/>
  <c r="JH237" i="1"/>
  <c r="JI237" i="1"/>
  <c r="JJ237" i="1"/>
  <c r="JK237" i="1"/>
  <c r="JL237" i="1"/>
  <c r="JM237" i="1"/>
  <c r="JN237" i="1"/>
  <c r="LK237" i="1"/>
  <c r="JO237" i="1"/>
  <c r="JP237" i="1"/>
  <c r="JQ237" i="1"/>
  <c r="JR237" i="1"/>
  <c r="JS237" i="1"/>
  <c r="JT237" i="1"/>
  <c r="JU237" i="1"/>
  <c r="JV237" i="1"/>
  <c r="LL237" i="1"/>
  <c r="JW237" i="1"/>
  <c r="JX237" i="1"/>
  <c r="JY237" i="1"/>
  <c r="JZ237" i="1"/>
  <c r="KA237" i="1"/>
  <c r="KB237" i="1"/>
  <c r="KC237" i="1"/>
  <c r="KD237" i="1"/>
  <c r="LM237" i="1"/>
  <c r="KE237" i="1"/>
  <c r="KF237" i="1"/>
  <c r="KG237" i="1"/>
  <c r="KH237" i="1"/>
  <c r="KI237" i="1"/>
  <c r="KJ237" i="1"/>
  <c r="KK237" i="1"/>
  <c r="KL237" i="1"/>
  <c r="LN237" i="1"/>
  <c r="KM237" i="1"/>
  <c r="KN237" i="1"/>
  <c r="KO237" i="1"/>
  <c r="KP237" i="1"/>
  <c r="KQ237" i="1"/>
  <c r="KR237" i="1"/>
  <c r="KS237" i="1"/>
  <c r="KT237" i="1"/>
  <c r="LO237" i="1"/>
  <c r="KU237" i="1"/>
  <c r="KV237" i="1"/>
  <c r="KW237" i="1"/>
  <c r="KX237" i="1"/>
  <c r="KY237" i="1"/>
  <c r="KZ237" i="1"/>
  <c r="LA237" i="1"/>
  <c r="LB237" i="1"/>
  <c r="LP237" i="1"/>
  <c r="LC237" i="1"/>
  <c r="LD237" i="1"/>
  <c r="LE237" i="1"/>
  <c r="LF237" i="1"/>
  <c r="LG237" i="1"/>
  <c r="LH237" i="1"/>
  <c r="LI237" i="1"/>
  <c r="LJ237" i="1"/>
  <c r="LQ237" i="1"/>
  <c r="LR237" i="1"/>
  <c r="JG236" i="1"/>
  <c r="JH236" i="1"/>
  <c r="JI236" i="1"/>
  <c r="JJ236" i="1"/>
  <c r="JK236" i="1"/>
  <c r="JL236" i="1"/>
  <c r="JM236" i="1"/>
  <c r="JN236" i="1"/>
  <c r="LK236" i="1"/>
  <c r="JO236" i="1"/>
  <c r="JP236" i="1"/>
  <c r="JQ236" i="1"/>
  <c r="JR236" i="1"/>
  <c r="JS236" i="1"/>
  <c r="JT236" i="1"/>
  <c r="JU236" i="1"/>
  <c r="JV236" i="1"/>
  <c r="LL236" i="1"/>
  <c r="JW236" i="1"/>
  <c r="JX236" i="1"/>
  <c r="JY236" i="1"/>
  <c r="JZ236" i="1"/>
  <c r="KA236" i="1"/>
  <c r="KB236" i="1"/>
  <c r="KC236" i="1"/>
  <c r="KD236" i="1"/>
  <c r="LM236" i="1"/>
  <c r="KE236" i="1"/>
  <c r="KF236" i="1"/>
  <c r="KG236" i="1"/>
  <c r="KH236" i="1"/>
  <c r="KI236" i="1"/>
  <c r="KJ236" i="1"/>
  <c r="KK236" i="1"/>
  <c r="KL236" i="1"/>
  <c r="LN236" i="1"/>
  <c r="KM236" i="1"/>
  <c r="KN236" i="1"/>
  <c r="KO236" i="1"/>
  <c r="KP236" i="1"/>
  <c r="KQ236" i="1"/>
  <c r="KR236" i="1"/>
  <c r="KS236" i="1"/>
  <c r="KT236" i="1"/>
  <c r="LO236" i="1"/>
  <c r="KU236" i="1"/>
  <c r="KV236" i="1"/>
  <c r="KW236" i="1"/>
  <c r="KX236" i="1"/>
  <c r="KY236" i="1"/>
  <c r="KZ236" i="1"/>
  <c r="LA236" i="1"/>
  <c r="LB236" i="1"/>
  <c r="LP236" i="1"/>
  <c r="LC236" i="1"/>
  <c r="LD236" i="1"/>
  <c r="LE236" i="1"/>
  <c r="LF236" i="1"/>
  <c r="LG236" i="1"/>
  <c r="LH236" i="1"/>
  <c r="LI236" i="1"/>
  <c r="LJ236" i="1"/>
  <c r="LQ236" i="1"/>
  <c r="LR236" i="1"/>
  <c r="JG235" i="1"/>
  <c r="JH235" i="1"/>
  <c r="JI235" i="1"/>
  <c r="JJ235" i="1"/>
  <c r="JK235" i="1"/>
  <c r="JL235" i="1"/>
  <c r="JM235" i="1"/>
  <c r="JN235" i="1"/>
  <c r="LK235" i="1"/>
  <c r="JO235" i="1"/>
  <c r="JP235" i="1"/>
  <c r="JQ235" i="1"/>
  <c r="JR235" i="1"/>
  <c r="JS235" i="1"/>
  <c r="JT235" i="1"/>
  <c r="JU235" i="1"/>
  <c r="JV235" i="1"/>
  <c r="LL235" i="1"/>
  <c r="JW235" i="1"/>
  <c r="JX235" i="1"/>
  <c r="JY235" i="1"/>
  <c r="JZ235" i="1"/>
  <c r="KA235" i="1"/>
  <c r="KB235" i="1"/>
  <c r="KC235" i="1"/>
  <c r="KD235" i="1"/>
  <c r="LM235" i="1"/>
  <c r="KE235" i="1"/>
  <c r="KF235" i="1"/>
  <c r="KG235" i="1"/>
  <c r="KH235" i="1"/>
  <c r="KI235" i="1"/>
  <c r="KJ235" i="1"/>
  <c r="KK235" i="1"/>
  <c r="KL235" i="1"/>
  <c r="LN235" i="1"/>
  <c r="KM235" i="1"/>
  <c r="KN235" i="1"/>
  <c r="KO235" i="1"/>
  <c r="KP235" i="1"/>
  <c r="KQ235" i="1"/>
  <c r="KR235" i="1"/>
  <c r="KS235" i="1"/>
  <c r="KT235" i="1"/>
  <c r="LO235" i="1"/>
  <c r="KU235" i="1"/>
  <c r="KV235" i="1"/>
  <c r="KW235" i="1"/>
  <c r="KX235" i="1"/>
  <c r="KY235" i="1"/>
  <c r="KZ235" i="1"/>
  <c r="LA235" i="1"/>
  <c r="LB235" i="1"/>
  <c r="LP235" i="1"/>
  <c r="LC235" i="1"/>
  <c r="LD235" i="1"/>
  <c r="LE235" i="1"/>
  <c r="LF235" i="1"/>
  <c r="LG235" i="1"/>
  <c r="LH235" i="1"/>
  <c r="LI235" i="1"/>
  <c r="LJ235" i="1"/>
  <c r="LQ235" i="1"/>
  <c r="LR235" i="1"/>
  <c r="JG234" i="1"/>
  <c r="JH234" i="1"/>
  <c r="JI234" i="1"/>
  <c r="JJ234" i="1"/>
  <c r="JK234" i="1"/>
  <c r="JL234" i="1"/>
  <c r="JM234" i="1"/>
  <c r="JN234" i="1"/>
  <c r="LK234" i="1"/>
  <c r="JO234" i="1"/>
  <c r="JP234" i="1"/>
  <c r="JQ234" i="1"/>
  <c r="JR234" i="1"/>
  <c r="JS234" i="1"/>
  <c r="JT234" i="1"/>
  <c r="JU234" i="1"/>
  <c r="JV234" i="1"/>
  <c r="LL234" i="1"/>
  <c r="JW234" i="1"/>
  <c r="JX234" i="1"/>
  <c r="JY234" i="1"/>
  <c r="JZ234" i="1"/>
  <c r="KA234" i="1"/>
  <c r="KB234" i="1"/>
  <c r="KC234" i="1"/>
  <c r="KD234" i="1"/>
  <c r="LM234" i="1"/>
  <c r="KE234" i="1"/>
  <c r="KF234" i="1"/>
  <c r="KG234" i="1"/>
  <c r="KH234" i="1"/>
  <c r="KI234" i="1"/>
  <c r="KJ234" i="1"/>
  <c r="KK234" i="1"/>
  <c r="KL234" i="1"/>
  <c r="LN234" i="1"/>
  <c r="KM234" i="1"/>
  <c r="KN234" i="1"/>
  <c r="KO234" i="1"/>
  <c r="KP234" i="1"/>
  <c r="KQ234" i="1"/>
  <c r="KR234" i="1"/>
  <c r="KS234" i="1"/>
  <c r="KT234" i="1"/>
  <c r="LO234" i="1"/>
  <c r="KU234" i="1"/>
  <c r="KV234" i="1"/>
  <c r="KW234" i="1"/>
  <c r="KX234" i="1"/>
  <c r="KY234" i="1"/>
  <c r="KZ234" i="1"/>
  <c r="LA234" i="1"/>
  <c r="LB234" i="1"/>
  <c r="LP234" i="1"/>
  <c r="LC234" i="1"/>
  <c r="LD234" i="1"/>
  <c r="LE234" i="1"/>
  <c r="LF234" i="1"/>
  <c r="LG234" i="1"/>
  <c r="LH234" i="1"/>
  <c r="LI234" i="1"/>
  <c r="LJ234" i="1"/>
  <c r="LQ234" i="1"/>
  <c r="LR234" i="1"/>
  <c r="JG233" i="1"/>
  <c r="JH233" i="1"/>
  <c r="JI233" i="1"/>
  <c r="JJ233" i="1"/>
  <c r="JK233" i="1"/>
  <c r="JL233" i="1"/>
  <c r="JM233" i="1"/>
  <c r="JN233" i="1"/>
  <c r="LK233" i="1"/>
  <c r="JO233" i="1"/>
  <c r="JP233" i="1"/>
  <c r="JQ233" i="1"/>
  <c r="JR233" i="1"/>
  <c r="JS233" i="1"/>
  <c r="JT233" i="1"/>
  <c r="JU233" i="1"/>
  <c r="JV233" i="1"/>
  <c r="LL233" i="1"/>
  <c r="JW233" i="1"/>
  <c r="JX233" i="1"/>
  <c r="JY233" i="1"/>
  <c r="JZ233" i="1"/>
  <c r="KA233" i="1"/>
  <c r="KB233" i="1"/>
  <c r="KC233" i="1"/>
  <c r="KD233" i="1"/>
  <c r="LM233" i="1"/>
  <c r="KE233" i="1"/>
  <c r="KF233" i="1"/>
  <c r="KG233" i="1"/>
  <c r="KH233" i="1"/>
  <c r="KI233" i="1"/>
  <c r="KJ233" i="1"/>
  <c r="KK233" i="1"/>
  <c r="KL233" i="1"/>
  <c r="LN233" i="1"/>
  <c r="KM233" i="1"/>
  <c r="KN233" i="1"/>
  <c r="KO233" i="1"/>
  <c r="KP233" i="1"/>
  <c r="KQ233" i="1"/>
  <c r="KR233" i="1"/>
  <c r="KS233" i="1"/>
  <c r="KT233" i="1"/>
  <c r="LO233" i="1"/>
  <c r="KU233" i="1"/>
  <c r="KV233" i="1"/>
  <c r="KW233" i="1"/>
  <c r="KX233" i="1"/>
  <c r="KY233" i="1"/>
  <c r="KZ233" i="1"/>
  <c r="LA233" i="1"/>
  <c r="LB233" i="1"/>
  <c r="LP233" i="1"/>
  <c r="LC233" i="1"/>
  <c r="LD233" i="1"/>
  <c r="LE233" i="1"/>
  <c r="LF233" i="1"/>
  <c r="LG233" i="1"/>
  <c r="LH233" i="1"/>
  <c r="LI233" i="1"/>
  <c r="LJ233" i="1"/>
  <c r="LQ233" i="1"/>
  <c r="LR233" i="1"/>
  <c r="JG232" i="1"/>
  <c r="JH232" i="1"/>
  <c r="JI232" i="1"/>
  <c r="JJ232" i="1"/>
  <c r="JK232" i="1"/>
  <c r="JL232" i="1"/>
  <c r="JM232" i="1"/>
  <c r="JN232" i="1"/>
  <c r="LK232" i="1"/>
  <c r="JO232" i="1"/>
  <c r="JP232" i="1"/>
  <c r="JQ232" i="1"/>
  <c r="JR232" i="1"/>
  <c r="JS232" i="1"/>
  <c r="JT232" i="1"/>
  <c r="JU232" i="1"/>
  <c r="JV232" i="1"/>
  <c r="LL232" i="1"/>
  <c r="JW232" i="1"/>
  <c r="JX232" i="1"/>
  <c r="JY232" i="1"/>
  <c r="JZ232" i="1"/>
  <c r="KA232" i="1"/>
  <c r="KB232" i="1"/>
  <c r="KC232" i="1"/>
  <c r="KD232" i="1"/>
  <c r="LM232" i="1"/>
  <c r="KE232" i="1"/>
  <c r="KF232" i="1"/>
  <c r="KG232" i="1"/>
  <c r="KH232" i="1"/>
  <c r="KI232" i="1"/>
  <c r="KJ232" i="1"/>
  <c r="KK232" i="1"/>
  <c r="KL232" i="1"/>
  <c r="LN232" i="1"/>
  <c r="KM232" i="1"/>
  <c r="KN232" i="1"/>
  <c r="KO232" i="1"/>
  <c r="KP232" i="1"/>
  <c r="KQ232" i="1"/>
  <c r="KR232" i="1"/>
  <c r="KS232" i="1"/>
  <c r="KT232" i="1"/>
  <c r="LO232" i="1"/>
  <c r="KU232" i="1"/>
  <c r="KV232" i="1"/>
  <c r="KW232" i="1"/>
  <c r="KX232" i="1"/>
  <c r="KY232" i="1"/>
  <c r="KZ232" i="1"/>
  <c r="LA232" i="1"/>
  <c r="LB232" i="1"/>
  <c r="LP232" i="1"/>
  <c r="LC232" i="1"/>
  <c r="LD232" i="1"/>
  <c r="LE232" i="1"/>
  <c r="LF232" i="1"/>
  <c r="LG232" i="1"/>
  <c r="LH232" i="1"/>
  <c r="LI232" i="1"/>
  <c r="LJ232" i="1"/>
  <c r="LQ232" i="1"/>
  <c r="LR232" i="1"/>
  <c r="JG231" i="1"/>
  <c r="JH231" i="1"/>
  <c r="JI231" i="1"/>
  <c r="JJ231" i="1"/>
  <c r="JK231" i="1"/>
  <c r="JL231" i="1"/>
  <c r="JM231" i="1"/>
  <c r="JN231" i="1"/>
  <c r="LK231" i="1"/>
  <c r="JO231" i="1"/>
  <c r="JP231" i="1"/>
  <c r="JQ231" i="1"/>
  <c r="JR231" i="1"/>
  <c r="JS231" i="1"/>
  <c r="JT231" i="1"/>
  <c r="JU231" i="1"/>
  <c r="JV231" i="1"/>
  <c r="LL231" i="1"/>
  <c r="JW231" i="1"/>
  <c r="JX231" i="1"/>
  <c r="JY231" i="1"/>
  <c r="JZ231" i="1"/>
  <c r="KA231" i="1"/>
  <c r="KB231" i="1"/>
  <c r="KC231" i="1"/>
  <c r="KD231" i="1"/>
  <c r="LM231" i="1"/>
  <c r="KE231" i="1"/>
  <c r="KF231" i="1"/>
  <c r="KG231" i="1"/>
  <c r="KH231" i="1"/>
  <c r="KI231" i="1"/>
  <c r="KJ231" i="1"/>
  <c r="KK231" i="1"/>
  <c r="KL231" i="1"/>
  <c r="LN231" i="1"/>
  <c r="KM231" i="1"/>
  <c r="KN231" i="1"/>
  <c r="KO231" i="1"/>
  <c r="KP231" i="1"/>
  <c r="KQ231" i="1"/>
  <c r="KR231" i="1"/>
  <c r="KS231" i="1"/>
  <c r="KT231" i="1"/>
  <c r="LO231" i="1"/>
  <c r="KU231" i="1"/>
  <c r="KV231" i="1"/>
  <c r="KW231" i="1"/>
  <c r="KX231" i="1"/>
  <c r="KY231" i="1"/>
  <c r="KZ231" i="1"/>
  <c r="LA231" i="1"/>
  <c r="LB231" i="1"/>
  <c r="LP231" i="1"/>
  <c r="LC231" i="1"/>
  <c r="LD231" i="1"/>
  <c r="LE231" i="1"/>
  <c r="LF231" i="1"/>
  <c r="LG231" i="1"/>
  <c r="LH231" i="1"/>
  <c r="LI231" i="1"/>
  <c r="LJ231" i="1"/>
  <c r="LQ231" i="1"/>
  <c r="LR231" i="1"/>
  <c r="JG230" i="1"/>
  <c r="JH230" i="1"/>
  <c r="JI230" i="1"/>
  <c r="JJ230" i="1"/>
  <c r="JK230" i="1"/>
  <c r="JL230" i="1"/>
  <c r="JM230" i="1"/>
  <c r="JN230" i="1"/>
  <c r="LK230" i="1"/>
  <c r="JO230" i="1"/>
  <c r="JP230" i="1"/>
  <c r="JQ230" i="1"/>
  <c r="JR230" i="1"/>
  <c r="JS230" i="1"/>
  <c r="JT230" i="1"/>
  <c r="JU230" i="1"/>
  <c r="JV230" i="1"/>
  <c r="LL230" i="1"/>
  <c r="JW230" i="1"/>
  <c r="JX230" i="1"/>
  <c r="JY230" i="1"/>
  <c r="JZ230" i="1"/>
  <c r="KA230" i="1"/>
  <c r="KB230" i="1"/>
  <c r="KC230" i="1"/>
  <c r="KD230" i="1"/>
  <c r="LM230" i="1"/>
  <c r="KE230" i="1"/>
  <c r="KF230" i="1"/>
  <c r="KG230" i="1"/>
  <c r="KH230" i="1"/>
  <c r="KI230" i="1"/>
  <c r="KJ230" i="1"/>
  <c r="KK230" i="1"/>
  <c r="KL230" i="1"/>
  <c r="LN230" i="1"/>
  <c r="KM230" i="1"/>
  <c r="KN230" i="1"/>
  <c r="KO230" i="1"/>
  <c r="KP230" i="1"/>
  <c r="KQ230" i="1"/>
  <c r="KR230" i="1"/>
  <c r="KS230" i="1"/>
  <c r="KT230" i="1"/>
  <c r="LO230" i="1"/>
  <c r="KU230" i="1"/>
  <c r="KV230" i="1"/>
  <c r="KW230" i="1"/>
  <c r="KX230" i="1"/>
  <c r="KY230" i="1"/>
  <c r="KZ230" i="1"/>
  <c r="LA230" i="1"/>
  <c r="LB230" i="1"/>
  <c r="LP230" i="1"/>
  <c r="LC230" i="1"/>
  <c r="LD230" i="1"/>
  <c r="LE230" i="1"/>
  <c r="LF230" i="1"/>
  <c r="LG230" i="1"/>
  <c r="LH230" i="1"/>
  <c r="LI230" i="1"/>
  <c r="LJ230" i="1"/>
  <c r="LQ230" i="1"/>
  <c r="LR230" i="1"/>
  <c r="JG229" i="1"/>
  <c r="JH229" i="1"/>
  <c r="JI229" i="1"/>
  <c r="JJ229" i="1"/>
  <c r="JK229" i="1"/>
  <c r="JL229" i="1"/>
  <c r="JM229" i="1"/>
  <c r="JN229" i="1"/>
  <c r="LK229" i="1"/>
  <c r="JO229" i="1"/>
  <c r="JP229" i="1"/>
  <c r="JQ229" i="1"/>
  <c r="JR229" i="1"/>
  <c r="JS229" i="1"/>
  <c r="JT229" i="1"/>
  <c r="JU229" i="1"/>
  <c r="JV229" i="1"/>
  <c r="LL229" i="1"/>
  <c r="JW229" i="1"/>
  <c r="JX229" i="1"/>
  <c r="JY229" i="1"/>
  <c r="JZ229" i="1"/>
  <c r="KA229" i="1"/>
  <c r="KB229" i="1"/>
  <c r="KC229" i="1"/>
  <c r="KD229" i="1"/>
  <c r="LM229" i="1"/>
  <c r="KE229" i="1"/>
  <c r="KF229" i="1"/>
  <c r="KG229" i="1"/>
  <c r="KH229" i="1"/>
  <c r="KI229" i="1"/>
  <c r="KJ229" i="1"/>
  <c r="KK229" i="1"/>
  <c r="KL229" i="1"/>
  <c r="LN229" i="1"/>
  <c r="KM229" i="1"/>
  <c r="KN229" i="1"/>
  <c r="KO229" i="1"/>
  <c r="KP229" i="1"/>
  <c r="KQ229" i="1"/>
  <c r="KR229" i="1"/>
  <c r="KS229" i="1"/>
  <c r="KT229" i="1"/>
  <c r="LO229" i="1"/>
  <c r="KU229" i="1"/>
  <c r="KV229" i="1"/>
  <c r="KW229" i="1"/>
  <c r="KX229" i="1"/>
  <c r="KY229" i="1"/>
  <c r="KZ229" i="1"/>
  <c r="LA229" i="1"/>
  <c r="LB229" i="1"/>
  <c r="LP229" i="1"/>
  <c r="LC229" i="1"/>
  <c r="LD229" i="1"/>
  <c r="LE229" i="1"/>
  <c r="LF229" i="1"/>
  <c r="LG229" i="1"/>
  <c r="LH229" i="1"/>
  <c r="LI229" i="1"/>
  <c r="LJ229" i="1"/>
  <c r="LQ229" i="1"/>
  <c r="LR229" i="1"/>
  <c r="JG228" i="1"/>
  <c r="JH228" i="1"/>
  <c r="JI228" i="1"/>
  <c r="JJ228" i="1"/>
  <c r="JK228" i="1"/>
  <c r="JL228" i="1"/>
  <c r="JM228" i="1"/>
  <c r="JN228" i="1"/>
  <c r="LK228" i="1"/>
  <c r="JO228" i="1"/>
  <c r="JP228" i="1"/>
  <c r="JQ228" i="1"/>
  <c r="JR228" i="1"/>
  <c r="JS228" i="1"/>
  <c r="JT228" i="1"/>
  <c r="JU228" i="1"/>
  <c r="JV228" i="1"/>
  <c r="LL228" i="1"/>
  <c r="JW228" i="1"/>
  <c r="JX228" i="1"/>
  <c r="JY228" i="1"/>
  <c r="JZ228" i="1"/>
  <c r="KA228" i="1"/>
  <c r="KB228" i="1"/>
  <c r="KC228" i="1"/>
  <c r="KD228" i="1"/>
  <c r="LM228" i="1"/>
  <c r="KE228" i="1"/>
  <c r="KF228" i="1"/>
  <c r="KG228" i="1"/>
  <c r="KH228" i="1"/>
  <c r="KI228" i="1"/>
  <c r="KJ228" i="1"/>
  <c r="KK228" i="1"/>
  <c r="KL228" i="1"/>
  <c r="LN228" i="1"/>
  <c r="KM228" i="1"/>
  <c r="KN228" i="1"/>
  <c r="KO228" i="1"/>
  <c r="KP228" i="1"/>
  <c r="KQ228" i="1"/>
  <c r="KR228" i="1"/>
  <c r="KS228" i="1"/>
  <c r="KT228" i="1"/>
  <c r="LO228" i="1"/>
  <c r="KU228" i="1"/>
  <c r="KV228" i="1"/>
  <c r="KW228" i="1"/>
  <c r="KX228" i="1"/>
  <c r="KY228" i="1"/>
  <c r="KZ228" i="1"/>
  <c r="LA228" i="1"/>
  <c r="LB228" i="1"/>
  <c r="LP228" i="1"/>
  <c r="LC228" i="1"/>
  <c r="LD228" i="1"/>
  <c r="LE228" i="1"/>
  <c r="LF228" i="1"/>
  <c r="LG228" i="1"/>
  <c r="LH228" i="1"/>
  <c r="LI228" i="1"/>
  <c r="LJ228" i="1"/>
  <c r="LQ228" i="1"/>
  <c r="LR228" i="1"/>
  <c r="JG227" i="1"/>
  <c r="JH227" i="1"/>
  <c r="JI227" i="1"/>
  <c r="JJ227" i="1"/>
  <c r="JK227" i="1"/>
  <c r="JL227" i="1"/>
  <c r="JM227" i="1"/>
  <c r="JN227" i="1"/>
  <c r="LK227" i="1"/>
  <c r="JO227" i="1"/>
  <c r="JP227" i="1"/>
  <c r="JQ227" i="1"/>
  <c r="JR227" i="1"/>
  <c r="JS227" i="1"/>
  <c r="JT227" i="1"/>
  <c r="JU227" i="1"/>
  <c r="JV227" i="1"/>
  <c r="LL227" i="1"/>
  <c r="JW227" i="1"/>
  <c r="JX227" i="1"/>
  <c r="JY227" i="1"/>
  <c r="JZ227" i="1"/>
  <c r="KA227" i="1"/>
  <c r="KB227" i="1"/>
  <c r="KC227" i="1"/>
  <c r="KD227" i="1"/>
  <c r="LM227" i="1"/>
  <c r="KE227" i="1"/>
  <c r="KF227" i="1"/>
  <c r="KG227" i="1"/>
  <c r="KH227" i="1"/>
  <c r="KI227" i="1"/>
  <c r="KJ227" i="1"/>
  <c r="KK227" i="1"/>
  <c r="KL227" i="1"/>
  <c r="LN227" i="1"/>
  <c r="KM227" i="1"/>
  <c r="KN227" i="1"/>
  <c r="KO227" i="1"/>
  <c r="KP227" i="1"/>
  <c r="KQ227" i="1"/>
  <c r="KR227" i="1"/>
  <c r="KS227" i="1"/>
  <c r="KT227" i="1"/>
  <c r="LO227" i="1"/>
  <c r="KU227" i="1"/>
  <c r="KV227" i="1"/>
  <c r="KW227" i="1"/>
  <c r="KX227" i="1"/>
  <c r="KY227" i="1"/>
  <c r="KZ227" i="1"/>
  <c r="LA227" i="1"/>
  <c r="LB227" i="1"/>
  <c r="LP227" i="1"/>
  <c r="LC227" i="1"/>
  <c r="LD227" i="1"/>
  <c r="LE227" i="1"/>
  <c r="LF227" i="1"/>
  <c r="LG227" i="1"/>
  <c r="LH227" i="1"/>
  <c r="LI227" i="1"/>
  <c r="LJ227" i="1"/>
  <c r="LQ227" i="1"/>
  <c r="LR227" i="1"/>
  <c r="JG226" i="1"/>
  <c r="JH226" i="1"/>
  <c r="JI226" i="1"/>
  <c r="JJ226" i="1"/>
  <c r="JK226" i="1"/>
  <c r="JL226" i="1"/>
  <c r="JM226" i="1"/>
  <c r="JN226" i="1"/>
  <c r="LK226" i="1"/>
  <c r="JO226" i="1"/>
  <c r="JP226" i="1"/>
  <c r="JQ226" i="1"/>
  <c r="JR226" i="1"/>
  <c r="JS226" i="1"/>
  <c r="JT226" i="1"/>
  <c r="JU226" i="1"/>
  <c r="JV226" i="1"/>
  <c r="LL226" i="1"/>
  <c r="JW226" i="1"/>
  <c r="JX226" i="1"/>
  <c r="JY226" i="1"/>
  <c r="JZ226" i="1"/>
  <c r="KA226" i="1"/>
  <c r="KB226" i="1"/>
  <c r="KC226" i="1"/>
  <c r="KD226" i="1"/>
  <c r="LM226" i="1"/>
  <c r="KE226" i="1"/>
  <c r="KF226" i="1"/>
  <c r="KG226" i="1"/>
  <c r="KH226" i="1"/>
  <c r="KI226" i="1"/>
  <c r="KJ226" i="1"/>
  <c r="KK226" i="1"/>
  <c r="KL226" i="1"/>
  <c r="LN226" i="1"/>
  <c r="KM226" i="1"/>
  <c r="KN226" i="1"/>
  <c r="KO226" i="1"/>
  <c r="KP226" i="1"/>
  <c r="KQ226" i="1"/>
  <c r="KR226" i="1"/>
  <c r="KS226" i="1"/>
  <c r="KT226" i="1"/>
  <c r="LO226" i="1"/>
  <c r="KU226" i="1"/>
  <c r="KV226" i="1"/>
  <c r="KW226" i="1"/>
  <c r="KX226" i="1"/>
  <c r="KY226" i="1"/>
  <c r="KZ226" i="1"/>
  <c r="LA226" i="1"/>
  <c r="LB226" i="1"/>
  <c r="LP226" i="1"/>
  <c r="LC226" i="1"/>
  <c r="LD226" i="1"/>
  <c r="LE226" i="1"/>
  <c r="LF226" i="1"/>
  <c r="LG226" i="1"/>
  <c r="LH226" i="1"/>
  <c r="LI226" i="1"/>
  <c r="LJ226" i="1"/>
  <c r="LQ226" i="1"/>
  <c r="LR226" i="1"/>
  <c r="JG225" i="1"/>
  <c r="JH225" i="1"/>
  <c r="JI225" i="1"/>
  <c r="JJ225" i="1"/>
  <c r="JK225" i="1"/>
  <c r="JL225" i="1"/>
  <c r="JM225" i="1"/>
  <c r="JN225" i="1"/>
  <c r="LK225" i="1"/>
  <c r="JO225" i="1"/>
  <c r="JP225" i="1"/>
  <c r="JQ225" i="1"/>
  <c r="JR225" i="1"/>
  <c r="JS225" i="1"/>
  <c r="JT225" i="1"/>
  <c r="JU225" i="1"/>
  <c r="JV225" i="1"/>
  <c r="LL225" i="1"/>
  <c r="JW225" i="1"/>
  <c r="JX225" i="1"/>
  <c r="JY225" i="1"/>
  <c r="JZ225" i="1"/>
  <c r="KA225" i="1"/>
  <c r="KB225" i="1"/>
  <c r="KC225" i="1"/>
  <c r="KD225" i="1"/>
  <c r="LM225" i="1"/>
  <c r="KE225" i="1"/>
  <c r="KF225" i="1"/>
  <c r="KG225" i="1"/>
  <c r="KH225" i="1"/>
  <c r="KI225" i="1"/>
  <c r="KJ225" i="1"/>
  <c r="KK225" i="1"/>
  <c r="KL225" i="1"/>
  <c r="LN225" i="1"/>
  <c r="KM225" i="1"/>
  <c r="KN225" i="1"/>
  <c r="KO225" i="1"/>
  <c r="KP225" i="1"/>
  <c r="KQ225" i="1"/>
  <c r="KR225" i="1"/>
  <c r="KS225" i="1"/>
  <c r="KT225" i="1"/>
  <c r="LO225" i="1"/>
  <c r="KU225" i="1"/>
  <c r="KV225" i="1"/>
  <c r="KW225" i="1"/>
  <c r="KX225" i="1"/>
  <c r="KY225" i="1"/>
  <c r="KZ225" i="1"/>
  <c r="LA225" i="1"/>
  <c r="LB225" i="1"/>
  <c r="LP225" i="1"/>
  <c r="LC225" i="1"/>
  <c r="LD225" i="1"/>
  <c r="LE225" i="1"/>
  <c r="LF225" i="1"/>
  <c r="LG225" i="1"/>
  <c r="LH225" i="1"/>
  <c r="LI225" i="1"/>
  <c r="LJ225" i="1"/>
  <c r="LQ225" i="1"/>
  <c r="LR225" i="1"/>
  <c r="JG224" i="1"/>
  <c r="JH224" i="1"/>
  <c r="JI224" i="1"/>
  <c r="JJ224" i="1"/>
  <c r="JK224" i="1"/>
  <c r="JL224" i="1"/>
  <c r="JM224" i="1"/>
  <c r="JN224" i="1"/>
  <c r="LK224" i="1"/>
  <c r="JO224" i="1"/>
  <c r="JP224" i="1"/>
  <c r="JQ224" i="1"/>
  <c r="JR224" i="1"/>
  <c r="JS224" i="1"/>
  <c r="JT224" i="1"/>
  <c r="JU224" i="1"/>
  <c r="JV224" i="1"/>
  <c r="LL224" i="1"/>
  <c r="JW224" i="1"/>
  <c r="JX224" i="1"/>
  <c r="JY224" i="1"/>
  <c r="JZ224" i="1"/>
  <c r="KA224" i="1"/>
  <c r="KB224" i="1"/>
  <c r="KC224" i="1"/>
  <c r="KD224" i="1"/>
  <c r="LM224" i="1"/>
  <c r="KE224" i="1"/>
  <c r="KF224" i="1"/>
  <c r="KG224" i="1"/>
  <c r="KH224" i="1"/>
  <c r="KI224" i="1"/>
  <c r="KJ224" i="1"/>
  <c r="KK224" i="1"/>
  <c r="KL224" i="1"/>
  <c r="LN224" i="1"/>
  <c r="KM224" i="1"/>
  <c r="KN224" i="1"/>
  <c r="KO224" i="1"/>
  <c r="KP224" i="1"/>
  <c r="KQ224" i="1"/>
  <c r="KR224" i="1"/>
  <c r="KS224" i="1"/>
  <c r="KT224" i="1"/>
  <c r="LO224" i="1"/>
  <c r="KU224" i="1"/>
  <c r="KV224" i="1"/>
  <c r="KW224" i="1"/>
  <c r="KX224" i="1"/>
  <c r="KY224" i="1"/>
  <c r="KZ224" i="1"/>
  <c r="LA224" i="1"/>
  <c r="LB224" i="1"/>
  <c r="LP224" i="1"/>
  <c r="LC224" i="1"/>
  <c r="LD224" i="1"/>
  <c r="LE224" i="1"/>
  <c r="LF224" i="1"/>
  <c r="LG224" i="1"/>
  <c r="LH224" i="1"/>
  <c r="LI224" i="1"/>
  <c r="LJ224" i="1"/>
  <c r="LQ224" i="1"/>
  <c r="LR224" i="1"/>
  <c r="JG223" i="1"/>
  <c r="JH223" i="1"/>
  <c r="JI223" i="1"/>
  <c r="JJ223" i="1"/>
  <c r="JK223" i="1"/>
  <c r="JL223" i="1"/>
  <c r="JM223" i="1"/>
  <c r="JN223" i="1"/>
  <c r="LK223" i="1"/>
  <c r="JO223" i="1"/>
  <c r="JP223" i="1"/>
  <c r="JQ223" i="1"/>
  <c r="JR223" i="1"/>
  <c r="JS223" i="1"/>
  <c r="JT223" i="1"/>
  <c r="JU223" i="1"/>
  <c r="JV223" i="1"/>
  <c r="LL223" i="1"/>
  <c r="JW223" i="1"/>
  <c r="JX223" i="1"/>
  <c r="JY223" i="1"/>
  <c r="JZ223" i="1"/>
  <c r="KA223" i="1"/>
  <c r="KB223" i="1"/>
  <c r="KC223" i="1"/>
  <c r="KD223" i="1"/>
  <c r="LM223" i="1"/>
  <c r="KE223" i="1"/>
  <c r="KF223" i="1"/>
  <c r="KG223" i="1"/>
  <c r="KH223" i="1"/>
  <c r="KI223" i="1"/>
  <c r="KJ223" i="1"/>
  <c r="KK223" i="1"/>
  <c r="KL223" i="1"/>
  <c r="LN223" i="1"/>
  <c r="KM223" i="1"/>
  <c r="KN223" i="1"/>
  <c r="KO223" i="1"/>
  <c r="KP223" i="1"/>
  <c r="KQ223" i="1"/>
  <c r="KR223" i="1"/>
  <c r="KS223" i="1"/>
  <c r="KT223" i="1"/>
  <c r="LO223" i="1"/>
  <c r="KU223" i="1"/>
  <c r="KV223" i="1"/>
  <c r="KW223" i="1"/>
  <c r="KX223" i="1"/>
  <c r="KY223" i="1"/>
  <c r="KZ223" i="1"/>
  <c r="LA223" i="1"/>
  <c r="LB223" i="1"/>
  <c r="LP223" i="1"/>
  <c r="LC223" i="1"/>
  <c r="LD223" i="1"/>
  <c r="LE223" i="1"/>
  <c r="LF223" i="1"/>
  <c r="LG223" i="1"/>
  <c r="LH223" i="1"/>
  <c r="LI223" i="1"/>
  <c r="LJ223" i="1"/>
  <c r="LQ223" i="1"/>
  <c r="LR223" i="1"/>
  <c r="JG222" i="1"/>
  <c r="JH222" i="1"/>
  <c r="JI222" i="1"/>
  <c r="JJ222" i="1"/>
  <c r="JK222" i="1"/>
  <c r="JL222" i="1"/>
  <c r="JM222" i="1"/>
  <c r="JN222" i="1"/>
  <c r="LK222" i="1"/>
  <c r="JO222" i="1"/>
  <c r="JP222" i="1"/>
  <c r="JQ222" i="1"/>
  <c r="JR222" i="1"/>
  <c r="JS222" i="1"/>
  <c r="JT222" i="1"/>
  <c r="JU222" i="1"/>
  <c r="JV222" i="1"/>
  <c r="LL222" i="1"/>
  <c r="JW222" i="1"/>
  <c r="JX222" i="1"/>
  <c r="JY222" i="1"/>
  <c r="JZ222" i="1"/>
  <c r="KA222" i="1"/>
  <c r="KB222" i="1"/>
  <c r="KC222" i="1"/>
  <c r="KD222" i="1"/>
  <c r="LM222" i="1"/>
  <c r="KE222" i="1"/>
  <c r="KF222" i="1"/>
  <c r="KG222" i="1"/>
  <c r="KH222" i="1"/>
  <c r="KI222" i="1"/>
  <c r="KJ222" i="1"/>
  <c r="KK222" i="1"/>
  <c r="KL222" i="1"/>
  <c r="LN222" i="1"/>
  <c r="KM222" i="1"/>
  <c r="KN222" i="1"/>
  <c r="KO222" i="1"/>
  <c r="KP222" i="1"/>
  <c r="KQ222" i="1"/>
  <c r="KR222" i="1"/>
  <c r="KS222" i="1"/>
  <c r="KT222" i="1"/>
  <c r="LO222" i="1"/>
  <c r="KU222" i="1"/>
  <c r="KV222" i="1"/>
  <c r="KW222" i="1"/>
  <c r="KX222" i="1"/>
  <c r="KY222" i="1"/>
  <c r="KZ222" i="1"/>
  <c r="LA222" i="1"/>
  <c r="LB222" i="1"/>
  <c r="LP222" i="1"/>
  <c r="LC222" i="1"/>
  <c r="LD222" i="1"/>
  <c r="LE222" i="1"/>
  <c r="LF222" i="1"/>
  <c r="LG222" i="1"/>
  <c r="LH222" i="1"/>
  <c r="LI222" i="1"/>
  <c r="LJ222" i="1"/>
  <c r="LQ222" i="1"/>
  <c r="LR222" i="1"/>
  <c r="JG221" i="1"/>
  <c r="JH221" i="1"/>
  <c r="JI221" i="1"/>
  <c r="JJ221" i="1"/>
  <c r="JK221" i="1"/>
  <c r="JL221" i="1"/>
  <c r="JM221" i="1"/>
  <c r="JN221" i="1"/>
  <c r="LK221" i="1"/>
  <c r="JO221" i="1"/>
  <c r="JP221" i="1"/>
  <c r="JQ221" i="1"/>
  <c r="JR221" i="1"/>
  <c r="JS221" i="1"/>
  <c r="JT221" i="1"/>
  <c r="JU221" i="1"/>
  <c r="JV221" i="1"/>
  <c r="LL221" i="1"/>
  <c r="JW221" i="1"/>
  <c r="JX221" i="1"/>
  <c r="JY221" i="1"/>
  <c r="JZ221" i="1"/>
  <c r="KA221" i="1"/>
  <c r="KB221" i="1"/>
  <c r="KC221" i="1"/>
  <c r="KD221" i="1"/>
  <c r="LM221" i="1"/>
  <c r="KE221" i="1"/>
  <c r="KF221" i="1"/>
  <c r="KG221" i="1"/>
  <c r="KH221" i="1"/>
  <c r="KI221" i="1"/>
  <c r="KJ221" i="1"/>
  <c r="KK221" i="1"/>
  <c r="KL221" i="1"/>
  <c r="LN221" i="1"/>
  <c r="KM221" i="1"/>
  <c r="KN221" i="1"/>
  <c r="KO221" i="1"/>
  <c r="KP221" i="1"/>
  <c r="KQ221" i="1"/>
  <c r="KR221" i="1"/>
  <c r="KS221" i="1"/>
  <c r="KT221" i="1"/>
  <c r="LO221" i="1"/>
  <c r="KU221" i="1"/>
  <c r="KV221" i="1"/>
  <c r="KW221" i="1"/>
  <c r="KX221" i="1"/>
  <c r="KY221" i="1"/>
  <c r="KZ221" i="1"/>
  <c r="LA221" i="1"/>
  <c r="LB221" i="1"/>
  <c r="LP221" i="1"/>
  <c r="LC221" i="1"/>
  <c r="LD221" i="1"/>
  <c r="LE221" i="1"/>
  <c r="LF221" i="1"/>
  <c r="LG221" i="1"/>
  <c r="LH221" i="1"/>
  <c r="LI221" i="1"/>
  <c r="LJ221" i="1"/>
  <c r="LQ221" i="1"/>
  <c r="LR221" i="1"/>
  <c r="JG220" i="1"/>
  <c r="JH220" i="1"/>
  <c r="JI220" i="1"/>
  <c r="JJ220" i="1"/>
  <c r="JK220" i="1"/>
  <c r="JL220" i="1"/>
  <c r="JM220" i="1"/>
  <c r="JN220" i="1"/>
  <c r="LK220" i="1"/>
  <c r="JO220" i="1"/>
  <c r="JP220" i="1"/>
  <c r="JQ220" i="1"/>
  <c r="JR220" i="1"/>
  <c r="JS220" i="1"/>
  <c r="JT220" i="1"/>
  <c r="JU220" i="1"/>
  <c r="JV220" i="1"/>
  <c r="LL220" i="1"/>
  <c r="JW220" i="1"/>
  <c r="JX220" i="1"/>
  <c r="JY220" i="1"/>
  <c r="JZ220" i="1"/>
  <c r="KA220" i="1"/>
  <c r="KB220" i="1"/>
  <c r="KC220" i="1"/>
  <c r="KD220" i="1"/>
  <c r="LM220" i="1"/>
  <c r="KE220" i="1"/>
  <c r="KF220" i="1"/>
  <c r="KG220" i="1"/>
  <c r="KH220" i="1"/>
  <c r="KI220" i="1"/>
  <c r="KJ220" i="1"/>
  <c r="KK220" i="1"/>
  <c r="KL220" i="1"/>
  <c r="LN220" i="1"/>
  <c r="KM220" i="1"/>
  <c r="KN220" i="1"/>
  <c r="KO220" i="1"/>
  <c r="KP220" i="1"/>
  <c r="KQ220" i="1"/>
  <c r="KR220" i="1"/>
  <c r="KS220" i="1"/>
  <c r="KT220" i="1"/>
  <c r="LO220" i="1"/>
  <c r="KU220" i="1"/>
  <c r="KV220" i="1"/>
  <c r="KW220" i="1"/>
  <c r="KX220" i="1"/>
  <c r="KY220" i="1"/>
  <c r="KZ220" i="1"/>
  <c r="LA220" i="1"/>
  <c r="LB220" i="1"/>
  <c r="LP220" i="1"/>
  <c r="LC220" i="1"/>
  <c r="LD220" i="1"/>
  <c r="LE220" i="1"/>
  <c r="LF220" i="1"/>
  <c r="LG220" i="1"/>
  <c r="LH220" i="1"/>
  <c r="LI220" i="1"/>
  <c r="LJ220" i="1"/>
  <c r="LQ220" i="1"/>
  <c r="LR220" i="1"/>
  <c r="JG219" i="1"/>
  <c r="JH219" i="1"/>
  <c r="JI219" i="1"/>
  <c r="JJ219" i="1"/>
  <c r="JK219" i="1"/>
  <c r="JL219" i="1"/>
  <c r="JM219" i="1"/>
  <c r="JN219" i="1"/>
  <c r="LK219" i="1"/>
  <c r="JO219" i="1"/>
  <c r="JP219" i="1"/>
  <c r="JQ219" i="1"/>
  <c r="JR219" i="1"/>
  <c r="JS219" i="1"/>
  <c r="JT219" i="1"/>
  <c r="JU219" i="1"/>
  <c r="JV219" i="1"/>
  <c r="LL219" i="1"/>
  <c r="JW219" i="1"/>
  <c r="JX219" i="1"/>
  <c r="JY219" i="1"/>
  <c r="JZ219" i="1"/>
  <c r="KA219" i="1"/>
  <c r="KB219" i="1"/>
  <c r="KC219" i="1"/>
  <c r="KD219" i="1"/>
  <c r="LM219" i="1"/>
  <c r="KE219" i="1"/>
  <c r="KF219" i="1"/>
  <c r="KG219" i="1"/>
  <c r="KH219" i="1"/>
  <c r="KI219" i="1"/>
  <c r="KJ219" i="1"/>
  <c r="KK219" i="1"/>
  <c r="KL219" i="1"/>
  <c r="LN219" i="1"/>
  <c r="KM219" i="1"/>
  <c r="KN219" i="1"/>
  <c r="KO219" i="1"/>
  <c r="KP219" i="1"/>
  <c r="KQ219" i="1"/>
  <c r="KR219" i="1"/>
  <c r="KS219" i="1"/>
  <c r="KT219" i="1"/>
  <c r="LO219" i="1"/>
  <c r="KU219" i="1"/>
  <c r="KV219" i="1"/>
  <c r="KW219" i="1"/>
  <c r="KX219" i="1"/>
  <c r="KY219" i="1"/>
  <c r="KZ219" i="1"/>
  <c r="LA219" i="1"/>
  <c r="LB219" i="1"/>
  <c r="LP219" i="1"/>
  <c r="LC219" i="1"/>
  <c r="LD219" i="1"/>
  <c r="LE219" i="1"/>
  <c r="LF219" i="1"/>
  <c r="LG219" i="1"/>
  <c r="LH219" i="1"/>
  <c r="LI219" i="1"/>
  <c r="LJ219" i="1"/>
  <c r="LQ219" i="1"/>
  <c r="LR219" i="1"/>
  <c r="JG218" i="1"/>
  <c r="JH218" i="1"/>
  <c r="JI218" i="1"/>
  <c r="JJ218" i="1"/>
  <c r="JK218" i="1"/>
  <c r="JL218" i="1"/>
  <c r="JM218" i="1"/>
  <c r="JN218" i="1"/>
  <c r="LK218" i="1"/>
  <c r="JO218" i="1"/>
  <c r="JP218" i="1"/>
  <c r="JQ218" i="1"/>
  <c r="JR218" i="1"/>
  <c r="JS218" i="1"/>
  <c r="JT218" i="1"/>
  <c r="JU218" i="1"/>
  <c r="JV218" i="1"/>
  <c r="LL218" i="1"/>
  <c r="JW218" i="1"/>
  <c r="JX218" i="1"/>
  <c r="JY218" i="1"/>
  <c r="JZ218" i="1"/>
  <c r="KA218" i="1"/>
  <c r="KB218" i="1"/>
  <c r="KC218" i="1"/>
  <c r="KD218" i="1"/>
  <c r="LM218" i="1"/>
  <c r="KE218" i="1"/>
  <c r="KF218" i="1"/>
  <c r="KG218" i="1"/>
  <c r="KH218" i="1"/>
  <c r="KI218" i="1"/>
  <c r="KJ218" i="1"/>
  <c r="KK218" i="1"/>
  <c r="KL218" i="1"/>
  <c r="LN218" i="1"/>
  <c r="KM218" i="1"/>
  <c r="KN218" i="1"/>
  <c r="KO218" i="1"/>
  <c r="KP218" i="1"/>
  <c r="KQ218" i="1"/>
  <c r="KR218" i="1"/>
  <c r="KS218" i="1"/>
  <c r="KT218" i="1"/>
  <c r="LO218" i="1"/>
  <c r="KU218" i="1"/>
  <c r="KV218" i="1"/>
  <c r="KW218" i="1"/>
  <c r="KX218" i="1"/>
  <c r="KY218" i="1"/>
  <c r="KZ218" i="1"/>
  <c r="LA218" i="1"/>
  <c r="LB218" i="1"/>
  <c r="LP218" i="1"/>
  <c r="LC218" i="1"/>
  <c r="LD218" i="1"/>
  <c r="LE218" i="1"/>
  <c r="LF218" i="1"/>
  <c r="LG218" i="1"/>
  <c r="LH218" i="1"/>
  <c r="LI218" i="1"/>
  <c r="LJ218" i="1"/>
  <c r="LQ218" i="1"/>
  <c r="LR218" i="1"/>
  <c r="JG217" i="1"/>
  <c r="JH217" i="1"/>
  <c r="JI217" i="1"/>
  <c r="JJ217" i="1"/>
  <c r="JK217" i="1"/>
  <c r="JL217" i="1"/>
  <c r="JM217" i="1"/>
  <c r="JN217" i="1"/>
  <c r="LK217" i="1"/>
  <c r="JO217" i="1"/>
  <c r="JP217" i="1"/>
  <c r="JQ217" i="1"/>
  <c r="JR217" i="1"/>
  <c r="JS217" i="1"/>
  <c r="JT217" i="1"/>
  <c r="JU217" i="1"/>
  <c r="JV217" i="1"/>
  <c r="LL217" i="1"/>
  <c r="JW217" i="1"/>
  <c r="JX217" i="1"/>
  <c r="JY217" i="1"/>
  <c r="JZ217" i="1"/>
  <c r="KA217" i="1"/>
  <c r="KB217" i="1"/>
  <c r="KC217" i="1"/>
  <c r="KD217" i="1"/>
  <c r="LM217" i="1"/>
  <c r="KE217" i="1"/>
  <c r="KF217" i="1"/>
  <c r="KG217" i="1"/>
  <c r="KH217" i="1"/>
  <c r="KI217" i="1"/>
  <c r="KJ217" i="1"/>
  <c r="KK217" i="1"/>
  <c r="KL217" i="1"/>
  <c r="LN217" i="1"/>
  <c r="KM217" i="1"/>
  <c r="KN217" i="1"/>
  <c r="KO217" i="1"/>
  <c r="KP217" i="1"/>
  <c r="KQ217" i="1"/>
  <c r="KR217" i="1"/>
  <c r="KS217" i="1"/>
  <c r="KT217" i="1"/>
  <c r="LO217" i="1"/>
  <c r="KU217" i="1"/>
  <c r="KV217" i="1"/>
  <c r="KW217" i="1"/>
  <c r="KX217" i="1"/>
  <c r="KY217" i="1"/>
  <c r="KZ217" i="1"/>
  <c r="LA217" i="1"/>
  <c r="LB217" i="1"/>
  <c r="LP217" i="1"/>
  <c r="LC217" i="1"/>
  <c r="LD217" i="1"/>
  <c r="LE217" i="1"/>
  <c r="LF217" i="1"/>
  <c r="LG217" i="1"/>
  <c r="LH217" i="1"/>
  <c r="LI217" i="1"/>
  <c r="LJ217" i="1"/>
  <c r="LQ217" i="1"/>
  <c r="LR217" i="1"/>
  <c r="JG216" i="1"/>
  <c r="JH216" i="1"/>
  <c r="JI216" i="1"/>
  <c r="JJ216" i="1"/>
  <c r="JK216" i="1"/>
  <c r="JL216" i="1"/>
  <c r="JM216" i="1"/>
  <c r="JN216" i="1"/>
  <c r="LK216" i="1"/>
  <c r="JO216" i="1"/>
  <c r="JP216" i="1"/>
  <c r="JQ216" i="1"/>
  <c r="JR216" i="1"/>
  <c r="JS216" i="1"/>
  <c r="JT216" i="1"/>
  <c r="JU216" i="1"/>
  <c r="JV216" i="1"/>
  <c r="LL216" i="1"/>
  <c r="JW216" i="1"/>
  <c r="JX216" i="1"/>
  <c r="JY216" i="1"/>
  <c r="JZ216" i="1"/>
  <c r="KA216" i="1"/>
  <c r="KB216" i="1"/>
  <c r="KC216" i="1"/>
  <c r="KD216" i="1"/>
  <c r="LM216" i="1"/>
  <c r="KE216" i="1"/>
  <c r="KF216" i="1"/>
  <c r="KG216" i="1"/>
  <c r="KH216" i="1"/>
  <c r="KI216" i="1"/>
  <c r="KJ216" i="1"/>
  <c r="KK216" i="1"/>
  <c r="KL216" i="1"/>
  <c r="LN216" i="1"/>
  <c r="KM216" i="1"/>
  <c r="KN216" i="1"/>
  <c r="KO216" i="1"/>
  <c r="KP216" i="1"/>
  <c r="KQ216" i="1"/>
  <c r="KR216" i="1"/>
  <c r="KS216" i="1"/>
  <c r="KT216" i="1"/>
  <c r="LO216" i="1"/>
  <c r="KU216" i="1"/>
  <c r="KV216" i="1"/>
  <c r="KW216" i="1"/>
  <c r="KX216" i="1"/>
  <c r="KY216" i="1"/>
  <c r="KZ216" i="1"/>
  <c r="LA216" i="1"/>
  <c r="LB216" i="1"/>
  <c r="LP216" i="1"/>
  <c r="LC216" i="1"/>
  <c r="LD216" i="1"/>
  <c r="LE216" i="1"/>
  <c r="LF216" i="1"/>
  <c r="LG216" i="1"/>
  <c r="LH216" i="1"/>
  <c r="LI216" i="1"/>
  <c r="LJ216" i="1"/>
  <c r="LQ216" i="1"/>
  <c r="LR216" i="1"/>
  <c r="JG215" i="1"/>
  <c r="JH215" i="1"/>
  <c r="JI215" i="1"/>
  <c r="JJ215" i="1"/>
  <c r="JK215" i="1"/>
  <c r="JL215" i="1"/>
  <c r="JM215" i="1"/>
  <c r="JN215" i="1"/>
  <c r="LK215" i="1"/>
  <c r="JO215" i="1"/>
  <c r="JP215" i="1"/>
  <c r="JQ215" i="1"/>
  <c r="JR215" i="1"/>
  <c r="JS215" i="1"/>
  <c r="JT215" i="1"/>
  <c r="JU215" i="1"/>
  <c r="JV215" i="1"/>
  <c r="LL215" i="1"/>
  <c r="JW215" i="1"/>
  <c r="JX215" i="1"/>
  <c r="JY215" i="1"/>
  <c r="JZ215" i="1"/>
  <c r="KA215" i="1"/>
  <c r="KB215" i="1"/>
  <c r="KC215" i="1"/>
  <c r="KD215" i="1"/>
  <c r="LM215" i="1"/>
  <c r="KE215" i="1"/>
  <c r="KF215" i="1"/>
  <c r="KG215" i="1"/>
  <c r="KH215" i="1"/>
  <c r="KI215" i="1"/>
  <c r="KJ215" i="1"/>
  <c r="KK215" i="1"/>
  <c r="KL215" i="1"/>
  <c r="LN215" i="1"/>
  <c r="KM215" i="1"/>
  <c r="KN215" i="1"/>
  <c r="KO215" i="1"/>
  <c r="KP215" i="1"/>
  <c r="KQ215" i="1"/>
  <c r="KR215" i="1"/>
  <c r="KS215" i="1"/>
  <c r="KT215" i="1"/>
  <c r="LO215" i="1"/>
  <c r="KU215" i="1"/>
  <c r="KV215" i="1"/>
  <c r="KW215" i="1"/>
  <c r="KX215" i="1"/>
  <c r="KY215" i="1"/>
  <c r="KZ215" i="1"/>
  <c r="LA215" i="1"/>
  <c r="LB215" i="1"/>
  <c r="LP215" i="1"/>
  <c r="LC215" i="1"/>
  <c r="LD215" i="1"/>
  <c r="LE215" i="1"/>
  <c r="LF215" i="1"/>
  <c r="LG215" i="1"/>
  <c r="LH215" i="1"/>
  <c r="LI215" i="1"/>
  <c r="LJ215" i="1"/>
  <c r="LQ215" i="1"/>
  <c r="LR215" i="1"/>
  <c r="JG214" i="1"/>
  <c r="JH214" i="1"/>
  <c r="JI214" i="1"/>
  <c r="JJ214" i="1"/>
  <c r="JK214" i="1"/>
  <c r="JL214" i="1"/>
  <c r="JM214" i="1"/>
  <c r="JN214" i="1"/>
  <c r="LK214" i="1"/>
  <c r="JO214" i="1"/>
  <c r="JP214" i="1"/>
  <c r="JQ214" i="1"/>
  <c r="JR214" i="1"/>
  <c r="JS214" i="1"/>
  <c r="JT214" i="1"/>
  <c r="JU214" i="1"/>
  <c r="JV214" i="1"/>
  <c r="LL214" i="1"/>
  <c r="JW214" i="1"/>
  <c r="JX214" i="1"/>
  <c r="JY214" i="1"/>
  <c r="JZ214" i="1"/>
  <c r="KA214" i="1"/>
  <c r="KB214" i="1"/>
  <c r="KC214" i="1"/>
  <c r="KD214" i="1"/>
  <c r="LM214" i="1"/>
  <c r="KE214" i="1"/>
  <c r="KF214" i="1"/>
  <c r="KG214" i="1"/>
  <c r="KH214" i="1"/>
  <c r="KI214" i="1"/>
  <c r="KJ214" i="1"/>
  <c r="KK214" i="1"/>
  <c r="KL214" i="1"/>
  <c r="LN214" i="1"/>
  <c r="KM214" i="1"/>
  <c r="KN214" i="1"/>
  <c r="KO214" i="1"/>
  <c r="KP214" i="1"/>
  <c r="KQ214" i="1"/>
  <c r="KR214" i="1"/>
  <c r="KS214" i="1"/>
  <c r="KT214" i="1"/>
  <c r="LO214" i="1"/>
  <c r="KU214" i="1"/>
  <c r="KV214" i="1"/>
  <c r="KW214" i="1"/>
  <c r="KX214" i="1"/>
  <c r="KY214" i="1"/>
  <c r="KZ214" i="1"/>
  <c r="LA214" i="1"/>
  <c r="LB214" i="1"/>
  <c r="LP214" i="1"/>
  <c r="LC214" i="1"/>
  <c r="LD214" i="1"/>
  <c r="LE214" i="1"/>
  <c r="LF214" i="1"/>
  <c r="LG214" i="1"/>
  <c r="LH214" i="1"/>
  <c r="LI214" i="1"/>
  <c r="LJ214" i="1"/>
  <c r="LQ214" i="1"/>
  <c r="LR214" i="1"/>
  <c r="JG213" i="1"/>
  <c r="JH213" i="1"/>
  <c r="JI213" i="1"/>
  <c r="JJ213" i="1"/>
  <c r="JK213" i="1"/>
  <c r="JL213" i="1"/>
  <c r="JM213" i="1"/>
  <c r="JN213" i="1"/>
  <c r="LK213" i="1"/>
  <c r="JO213" i="1"/>
  <c r="JP213" i="1"/>
  <c r="JQ213" i="1"/>
  <c r="JR213" i="1"/>
  <c r="JS213" i="1"/>
  <c r="JT213" i="1"/>
  <c r="JU213" i="1"/>
  <c r="JV213" i="1"/>
  <c r="LL213" i="1"/>
  <c r="JW213" i="1"/>
  <c r="JX213" i="1"/>
  <c r="JY213" i="1"/>
  <c r="JZ213" i="1"/>
  <c r="KA213" i="1"/>
  <c r="KB213" i="1"/>
  <c r="KC213" i="1"/>
  <c r="KD213" i="1"/>
  <c r="LM213" i="1"/>
  <c r="KE213" i="1"/>
  <c r="KF213" i="1"/>
  <c r="KG213" i="1"/>
  <c r="KH213" i="1"/>
  <c r="KI213" i="1"/>
  <c r="KJ213" i="1"/>
  <c r="KK213" i="1"/>
  <c r="KL213" i="1"/>
  <c r="LN213" i="1"/>
  <c r="KM213" i="1"/>
  <c r="KN213" i="1"/>
  <c r="KO213" i="1"/>
  <c r="KP213" i="1"/>
  <c r="KQ213" i="1"/>
  <c r="KR213" i="1"/>
  <c r="KS213" i="1"/>
  <c r="KT213" i="1"/>
  <c r="LO213" i="1"/>
  <c r="KU213" i="1"/>
  <c r="KV213" i="1"/>
  <c r="KW213" i="1"/>
  <c r="KX213" i="1"/>
  <c r="KY213" i="1"/>
  <c r="KZ213" i="1"/>
  <c r="LA213" i="1"/>
  <c r="LB213" i="1"/>
  <c r="LP213" i="1"/>
  <c r="LC213" i="1"/>
  <c r="LD213" i="1"/>
  <c r="LE213" i="1"/>
  <c r="LF213" i="1"/>
  <c r="LG213" i="1"/>
  <c r="LH213" i="1"/>
  <c r="LI213" i="1"/>
  <c r="LJ213" i="1"/>
  <c r="LQ213" i="1"/>
  <c r="LR213" i="1"/>
  <c r="JG212" i="1"/>
  <c r="JH212" i="1"/>
  <c r="JI212" i="1"/>
  <c r="JJ212" i="1"/>
  <c r="JK212" i="1"/>
  <c r="JL212" i="1"/>
  <c r="JM212" i="1"/>
  <c r="JN212" i="1"/>
  <c r="LK212" i="1"/>
  <c r="JO212" i="1"/>
  <c r="JP212" i="1"/>
  <c r="JQ212" i="1"/>
  <c r="JR212" i="1"/>
  <c r="JS212" i="1"/>
  <c r="JT212" i="1"/>
  <c r="JU212" i="1"/>
  <c r="JV212" i="1"/>
  <c r="LL212" i="1"/>
  <c r="JW212" i="1"/>
  <c r="JX212" i="1"/>
  <c r="JY212" i="1"/>
  <c r="JZ212" i="1"/>
  <c r="KA212" i="1"/>
  <c r="KB212" i="1"/>
  <c r="KC212" i="1"/>
  <c r="KD212" i="1"/>
  <c r="LM212" i="1"/>
  <c r="KE212" i="1"/>
  <c r="KF212" i="1"/>
  <c r="KG212" i="1"/>
  <c r="KH212" i="1"/>
  <c r="KI212" i="1"/>
  <c r="KJ212" i="1"/>
  <c r="KK212" i="1"/>
  <c r="KL212" i="1"/>
  <c r="LN212" i="1"/>
  <c r="KM212" i="1"/>
  <c r="KN212" i="1"/>
  <c r="KO212" i="1"/>
  <c r="KP212" i="1"/>
  <c r="KQ212" i="1"/>
  <c r="KR212" i="1"/>
  <c r="KS212" i="1"/>
  <c r="KT212" i="1"/>
  <c r="LO212" i="1"/>
  <c r="KU212" i="1"/>
  <c r="KV212" i="1"/>
  <c r="KW212" i="1"/>
  <c r="KX212" i="1"/>
  <c r="KY212" i="1"/>
  <c r="KZ212" i="1"/>
  <c r="LA212" i="1"/>
  <c r="LB212" i="1"/>
  <c r="LP212" i="1"/>
  <c r="LC212" i="1"/>
  <c r="LD212" i="1"/>
  <c r="LE212" i="1"/>
  <c r="LF212" i="1"/>
  <c r="LG212" i="1"/>
  <c r="LH212" i="1"/>
  <c r="LI212" i="1"/>
  <c r="LJ212" i="1"/>
  <c r="LQ212" i="1"/>
  <c r="LR212" i="1"/>
  <c r="JG211" i="1"/>
  <c r="JH211" i="1"/>
  <c r="JI211" i="1"/>
  <c r="JJ211" i="1"/>
  <c r="JK211" i="1"/>
  <c r="JL211" i="1"/>
  <c r="JM211" i="1"/>
  <c r="JN211" i="1"/>
  <c r="LK211" i="1"/>
  <c r="JO211" i="1"/>
  <c r="JP211" i="1"/>
  <c r="JQ211" i="1"/>
  <c r="JR211" i="1"/>
  <c r="JS211" i="1"/>
  <c r="JT211" i="1"/>
  <c r="JU211" i="1"/>
  <c r="JV211" i="1"/>
  <c r="LL211" i="1"/>
  <c r="JW211" i="1"/>
  <c r="JX211" i="1"/>
  <c r="JY211" i="1"/>
  <c r="JZ211" i="1"/>
  <c r="KA211" i="1"/>
  <c r="KB211" i="1"/>
  <c r="KC211" i="1"/>
  <c r="KD211" i="1"/>
  <c r="LM211" i="1"/>
  <c r="KE211" i="1"/>
  <c r="KF211" i="1"/>
  <c r="KG211" i="1"/>
  <c r="KH211" i="1"/>
  <c r="KI211" i="1"/>
  <c r="KJ211" i="1"/>
  <c r="KK211" i="1"/>
  <c r="KL211" i="1"/>
  <c r="LN211" i="1"/>
  <c r="KM211" i="1"/>
  <c r="KN211" i="1"/>
  <c r="KO211" i="1"/>
  <c r="KP211" i="1"/>
  <c r="KQ211" i="1"/>
  <c r="KR211" i="1"/>
  <c r="KS211" i="1"/>
  <c r="KT211" i="1"/>
  <c r="LO211" i="1"/>
  <c r="KU211" i="1"/>
  <c r="KV211" i="1"/>
  <c r="KW211" i="1"/>
  <c r="KX211" i="1"/>
  <c r="KY211" i="1"/>
  <c r="KZ211" i="1"/>
  <c r="LA211" i="1"/>
  <c r="LB211" i="1"/>
  <c r="LP211" i="1"/>
  <c r="LC211" i="1"/>
  <c r="LD211" i="1"/>
  <c r="LE211" i="1"/>
  <c r="LF211" i="1"/>
  <c r="LG211" i="1"/>
  <c r="LH211" i="1"/>
  <c r="LI211" i="1"/>
  <c r="LJ211" i="1"/>
  <c r="LQ211" i="1"/>
  <c r="LR211" i="1"/>
  <c r="JG210" i="1"/>
  <c r="JH210" i="1"/>
  <c r="JI210" i="1"/>
  <c r="JJ210" i="1"/>
  <c r="JK210" i="1"/>
  <c r="JL210" i="1"/>
  <c r="JM210" i="1"/>
  <c r="JN210" i="1"/>
  <c r="LK210" i="1"/>
  <c r="JO210" i="1"/>
  <c r="JP210" i="1"/>
  <c r="JQ210" i="1"/>
  <c r="JR210" i="1"/>
  <c r="JS210" i="1"/>
  <c r="JT210" i="1"/>
  <c r="JU210" i="1"/>
  <c r="JV210" i="1"/>
  <c r="LL210" i="1"/>
  <c r="JW210" i="1"/>
  <c r="JX210" i="1"/>
  <c r="JY210" i="1"/>
  <c r="JZ210" i="1"/>
  <c r="KA210" i="1"/>
  <c r="KB210" i="1"/>
  <c r="KC210" i="1"/>
  <c r="KD210" i="1"/>
  <c r="LM210" i="1"/>
  <c r="KE210" i="1"/>
  <c r="KF210" i="1"/>
  <c r="KG210" i="1"/>
  <c r="KH210" i="1"/>
  <c r="KI210" i="1"/>
  <c r="KJ210" i="1"/>
  <c r="KK210" i="1"/>
  <c r="KL210" i="1"/>
  <c r="LN210" i="1"/>
  <c r="KM210" i="1"/>
  <c r="KN210" i="1"/>
  <c r="KO210" i="1"/>
  <c r="KP210" i="1"/>
  <c r="KQ210" i="1"/>
  <c r="KR210" i="1"/>
  <c r="KS210" i="1"/>
  <c r="KT210" i="1"/>
  <c r="LO210" i="1"/>
  <c r="KU210" i="1"/>
  <c r="KV210" i="1"/>
  <c r="KW210" i="1"/>
  <c r="KX210" i="1"/>
  <c r="KY210" i="1"/>
  <c r="KZ210" i="1"/>
  <c r="LA210" i="1"/>
  <c r="LB210" i="1"/>
  <c r="LP210" i="1"/>
  <c r="LC210" i="1"/>
  <c r="LD210" i="1"/>
  <c r="LE210" i="1"/>
  <c r="LF210" i="1"/>
  <c r="LG210" i="1"/>
  <c r="LH210" i="1"/>
  <c r="LI210" i="1"/>
  <c r="LJ210" i="1"/>
  <c r="LQ210" i="1"/>
  <c r="LR210" i="1"/>
  <c r="JG209" i="1"/>
  <c r="JH209" i="1"/>
  <c r="JI209" i="1"/>
  <c r="JJ209" i="1"/>
  <c r="JK209" i="1"/>
  <c r="JL209" i="1"/>
  <c r="JM209" i="1"/>
  <c r="JN209" i="1"/>
  <c r="LK209" i="1"/>
  <c r="JO209" i="1"/>
  <c r="JP209" i="1"/>
  <c r="JQ209" i="1"/>
  <c r="JR209" i="1"/>
  <c r="JS209" i="1"/>
  <c r="JT209" i="1"/>
  <c r="JU209" i="1"/>
  <c r="JV209" i="1"/>
  <c r="LL209" i="1"/>
  <c r="JW209" i="1"/>
  <c r="JX209" i="1"/>
  <c r="JY209" i="1"/>
  <c r="JZ209" i="1"/>
  <c r="KA209" i="1"/>
  <c r="KB209" i="1"/>
  <c r="KC209" i="1"/>
  <c r="KD209" i="1"/>
  <c r="LM209" i="1"/>
  <c r="KE209" i="1"/>
  <c r="KF209" i="1"/>
  <c r="KG209" i="1"/>
  <c r="KH209" i="1"/>
  <c r="KI209" i="1"/>
  <c r="KJ209" i="1"/>
  <c r="KK209" i="1"/>
  <c r="KL209" i="1"/>
  <c r="LN209" i="1"/>
  <c r="KM209" i="1"/>
  <c r="KN209" i="1"/>
  <c r="KO209" i="1"/>
  <c r="KP209" i="1"/>
  <c r="KQ209" i="1"/>
  <c r="KR209" i="1"/>
  <c r="KS209" i="1"/>
  <c r="KT209" i="1"/>
  <c r="LO209" i="1"/>
  <c r="KU209" i="1"/>
  <c r="KV209" i="1"/>
  <c r="KW209" i="1"/>
  <c r="KX209" i="1"/>
  <c r="KY209" i="1"/>
  <c r="KZ209" i="1"/>
  <c r="LA209" i="1"/>
  <c r="LB209" i="1"/>
  <c r="LP209" i="1"/>
  <c r="LC209" i="1"/>
  <c r="LD209" i="1"/>
  <c r="LE209" i="1"/>
  <c r="LF209" i="1"/>
  <c r="LG209" i="1"/>
  <c r="LH209" i="1"/>
  <c r="LI209" i="1"/>
  <c r="LJ209" i="1"/>
  <c r="LQ209" i="1"/>
  <c r="LR209" i="1"/>
  <c r="JG208" i="1"/>
  <c r="JH208" i="1"/>
  <c r="JI208" i="1"/>
  <c r="JJ208" i="1"/>
  <c r="JK208" i="1"/>
  <c r="JL208" i="1"/>
  <c r="JM208" i="1"/>
  <c r="JN208" i="1"/>
  <c r="LK208" i="1"/>
  <c r="JO208" i="1"/>
  <c r="JP208" i="1"/>
  <c r="JQ208" i="1"/>
  <c r="JR208" i="1"/>
  <c r="JS208" i="1"/>
  <c r="JT208" i="1"/>
  <c r="JU208" i="1"/>
  <c r="JV208" i="1"/>
  <c r="LL208" i="1"/>
  <c r="JW208" i="1"/>
  <c r="JX208" i="1"/>
  <c r="JY208" i="1"/>
  <c r="JZ208" i="1"/>
  <c r="KA208" i="1"/>
  <c r="KB208" i="1"/>
  <c r="KC208" i="1"/>
  <c r="KD208" i="1"/>
  <c r="LM208" i="1"/>
  <c r="KE208" i="1"/>
  <c r="KF208" i="1"/>
  <c r="KG208" i="1"/>
  <c r="KH208" i="1"/>
  <c r="KI208" i="1"/>
  <c r="KJ208" i="1"/>
  <c r="KK208" i="1"/>
  <c r="KL208" i="1"/>
  <c r="LN208" i="1"/>
  <c r="KM208" i="1"/>
  <c r="KN208" i="1"/>
  <c r="KO208" i="1"/>
  <c r="KP208" i="1"/>
  <c r="KQ208" i="1"/>
  <c r="KR208" i="1"/>
  <c r="KS208" i="1"/>
  <c r="KT208" i="1"/>
  <c r="LO208" i="1"/>
  <c r="KU208" i="1"/>
  <c r="KV208" i="1"/>
  <c r="KW208" i="1"/>
  <c r="KX208" i="1"/>
  <c r="KY208" i="1"/>
  <c r="KZ208" i="1"/>
  <c r="LA208" i="1"/>
  <c r="LB208" i="1"/>
  <c r="LP208" i="1"/>
  <c r="LC208" i="1"/>
  <c r="LD208" i="1"/>
  <c r="LE208" i="1"/>
  <c r="LF208" i="1"/>
  <c r="LG208" i="1"/>
  <c r="LH208" i="1"/>
  <c r="LI208" i="1"/>
  <c r="LJ208" i="1"/>
  <c r="LQ208" i="1"/>
  <c r="LR208" i="1"/>
  <c r="JG207" i="1"/>
  <c r="JH207" i="1"/>
  <c r="JI207" i="1"/>
  <c r="JJ207" i="1"/>
  <c r="JK207" i="1"/>
  <c r="JL207" i="1"/>
  <c r="JM207" i="1"/>
  <c r="JN207" i="1"/>
  <c r="LK207" i="1"/>
  <c r="JO207" i="1"/>
  <c r="JP207" i="1"/>
  <c r="JQ207" i="1"/>
  <c r="JR207" i="1"/>
  <c r="JS207" i="1"/>
  <c r="JT207" i="1"/>
  <c r="JU207" i="1"/>
  <c r="JV207" i="1"/>
  <c r="LL207" i="1"/>
  <c r="JW207" i="1"/>
  <c r="JX207" i="1"/>
  <c r="JY207" i="1"/>
  <c r="JZ207" i="1"/>
  <c r="KA207" i="1"/>
  <c r="KB207" i="1"/>
  <c r="KC207" i="1"/>
  <c r="KD207" i="1"/>
  <c r="LM207" i="1"/>
  <c r="KE207" i="1"/>
  <c r="KF207" i="1"/>
  <c r="KG207" i="1"/>
  <c r="KH207" i="1"/>
  <c r="KI207" i="1"/>
  <c r="KJ207" i="1"/>
  <c r="KK207" i="1"/>
  <c r="KL207" i="1"/>
  <c r="LN207" i="1"/>
  <c r="KM207" i="1"/>
  <c r="KN207" i="1"/>
  <c r="KO207" i="1"/>
  <c r="KP207" i="1"/>
  <c r="KQ207" i="1"/>
  <c r="KR207" i="1"/>
  <c r="KS207" i="1"/>
  <c r="KT207" i="1"/>
  <c r="LO207" i="1"/>
  <c r="KU207" i="1"/>
  <c r="KV207" i="1"/>
  <c r="KW207" i="1"/>
  <c r="KX207" i="1"/>
  <c r="KY207" i="1"/>
  <c r="KZ207" i="1"/>
  <c r="LA207" i="1"/>
  <c r="LB207" i="1"/>
  <c r="LP207" i="1"/>
  <c r="LC207" i="1"/>
  <c r="LD207" i="1"/>
  <c r="LE207" i="1"/>
  <c r="LF207" i="1"/>
  <c r="LG207" i="1"/>
  <c r="LH207" i="1"/>
  <c r="LI207" i="1"/>
  <c r="LJ207" i="1"/>
  <c r="LQ207" i="1"/>
  <c r="LR207" i="1"/>
  <c r="JG206" i="1"/>
  <c r="JH206" i="1"/>
  <c r="JI206" i="1"/>
  <c r="JJ206" i="1"/>
  <c r="JK206" i="1"/>
  <c r="JL206" i="1"/>
  <c r="JM206" i="1"/>
  <c r="JN206" i="1"/>
  <c r="LK206" i="1"/>
  <c r="JO206" i="1"/>
  <c r="JP206" i="1"/>
  <c r="JQ206" i="1"/>
  <c r="JR206" i="1"/>
  <c r="JS206" i="1"/>
  <c r="JT206" i="1"/>
  <c r="JU206" i="1"/>
  <c r="JV206" i="1"/>
  <c r="LL206" i="1"/>
  <c r="JW206" i="1"/>
  <c r="JX206" i="1"/>
  <c r="JY206" i="1"/>
  <c r="JZ206" i="1"/>
  <c r="KA206" i="1"/>
  <c r="KB206" i="1"/>
  <c r="KC206" i="1"/>
  <c r="KD206" i="1"/>
  <c r="LM206" i="1"/>
  <c r="KE206" i="1"/>
  <c r="KF206" i="1"/>
  <c r="KG206" i="1"/>
  <c r="KH206" i="1"/>
  <c r="KI206" i="1"/>
  <c r="KJ206" i="1"/>
  <c r="KK206" i="1"/>
  <c r="KL206" i="1"/>
  <c r="LN206" i="1"/>
  <c r="KM206" i="1"/>
  <c r="KN206" i="1"/>
  <c r="KO206" i="1"/>
  <c r="KP206" i="1"/>
  <c r="KQ206" i="1"/>
  <c r="KR206" i="1"/>
  <c r="KS206" i="1"/>
  <c r="KT206" i="1"/>
  <c r="LO206" i="1"/>
  <c r="KU206" i="1"/>
  <c r="KV206" i="1"/>
  <c r="KW206" i="1"/>
  <c r="KX206" i="1"/>
  <c r="KY206" i="1"/>
  <c r="KZ206" i="1"/>
  <c r="LA206" i="1"/>
  <c r="LB206" i="1"/>
  <c r="LP206" i="1"/>
  <c r="LC206" i="1"/>
  <c r="LD206" i="1"/>
  <c r="LE206" i="1"/>
  <c r="LF206" i="1"/>
  <c r="LG206" i="1"/>
  <c r="LH206" i="1"/>
  <c r="LI206" i="1"/>
  <c r="LJ206" i="1"/>
  <c r="LQ206" i="1"/>
  <c r="LR206" i="1"/>
  <c r="JG205" i="1"/>
  <c r="JH205" i="1"/>
  <c r="JI205" i="1"/>
  <c r="JJ205" i="1"/>
  <c r="JK205" i="1"/>
  <c r="JL205" i="1"/>
  <c r="JM205" i="1"/>
  <c r="JN205" i="1"/>
  <c r="LK205" i="1"/>
  <c r="JO205" i="1"/>
  <c r="JP205" i="1"/>
  <c r="JQ205" i="1"/>
  <c r="JR205" i="1"/>
  <c r="JS205" i="1"/>
  <c r="JT205" i="1"/>
  <c r="JU205" i="1"/>
  <c r="JV205" i="1"/>
  <c r="LL205" i="1"/>
  <c r="JW205" i="1"/>
  <c r="JX205" i="1"/>
  <c r="JY205" i="1"/>
  <c r="JZ205" i="1"/>
  <c r="KA205" i="1"/>
  <c r="KB205" i="1"/>
  <c r="KC205" i="1"/>
  <c r="KD205" i="1"/>
  <c r="LM205" i="1"/>
  <c r="KE205" i="1"/>
  <c r="KF205" i="1"/>
  <c r="KG205" i="1"/>
  <c r="KH205" i="1"/>
  <c r="KI205" i="1"/>
  <c r="KJ205" i="1"/>
  <c r="KK205" i="1"/>
  <c r="KL205" i="1"/>
  <c r="LN205" i="1"/>
  <c r="KM205" i="1"/>
  <c r="KN205" i="1"/>
  <c r="KO205" i="1"/>
  <c r="KP205" i="1"/>
  <c r="KQ205" i="1"/>
  <c r="KR205" i="1"/>
  <c r="KS205" i="1"/>
  <c r="KT205" i="1"/>
  <c r="LO205" i="1"/>
  <c r="KU205" i="1"/>
  <c r="KV205" i="1"/>
  <c r="KW205" i="1"/>
  <c r="KX205" i="1"/>
  <c r="KY205" i="1"/>
  <c r="KZ205" i="1"/>
  <c r="LA205" i="1"/>
  <c r="LB205" i="1"/>
  <c r="LP205" i="1"/>
  <c r="LC205" i="1"/>
  <c r="LD205" i="1"/>
  <c r="LE205" i="1"/>
  <c r="LF205" i="1"/>
  <c r="LG205" i="1"/>
  <c r="LH205" i="1"/>
  <c r="LI205" i="1"/>
  <c r="LJ205" i="1"/>
  <c r="LQ205" i="1"/>
  <c r="LR205" i="1"/>
  <c r="JG204" i="1"/>
  <c r="JH204" i="1"/>
  <c r="JI204" i="1"/>
  <c r="JJ204" i="1"/>
  <c r="JK204" i="1"/>
  <c r="JL204" i="1"/>
  <c r="JM204" i="1"/>
  <c r="JN204" i="1"/>
  <c r="LK204" i="1"/>
  <c r="JO204" i="1"/>
  <c r="JP204" i="1"/>
  <c r="JQ204" i="1"/>
  <c r="JR204" i="1"/>
  <c r="JS204" i="1"/>
  <c r="JT204" i="1"/>
  <c r="JU204" i="1"/>
  <c r="JV204" i="1"/>
  <c r="LL204" i="1"/>
  <c r="JW204" i="1"/>
  <c r="JX204" i="1"/>
  <c r="JY204" i="1"/>
  <c r="JZ204" i="1"/>
  <c r="KA204" i="1"/>
  <c r="KB204" i="1"/>
  <c r="KC204" i="1"/>
  <c r="KD204" i="1"/>
  <c r="LM204" i="1"/>
  <c r="KE204" i="1"/>
  <c r="KF204" i="1"/>
  <c r="KG204" i="1"/>
  <c r="KH204" i="1"/>
  <c r="KI204" i="1"/>
  <c r="KJ204" i="1"/>
  <c r="KK204" i="1"/>
  <c r="KL204" i="1"/>
  <c r="LN204" i="1"/>
  <c r="KM204" i="1"/>
  <c r="KN204" i="1"/>
  <c r="KO204" i="1"/>
  <c r="KP204" i="1"/>
  <c r="KQ204" i="1"/>
  <c r="KR204" i="1"/>
  <c r="KS204" i="1"/>
  <c r="KT204" i="1"/>
  <c r="LO204" i="1"/>
  <c r="KU204" i="1"/>
  <c r="KV204" i="1"/>
  <c r="KW204" i="1"/>
  <c r="KX204" i="1"/>
  <c r="KY204" i="1"/>
  <c r="KZ204" i="1"/>
  <c r="LA204" i="1"/>
  <c r="LB204" i="1"/>
  <c r="LP204" i="1"/>
  <c r="LC204" i="1"/>
  <c r="LD204" i="1"/>
  <c r="LE204" i="1"/>
  <c r="LF204" i="1"/>
  <c r="LG204" i="1"/>
  <c r="LH204" i="1"/>
  <c r="LI204" i="1"/>
  <c r="LJ204" i="1"/>
  <c r="LQ204" i="1"/>
  <c r="LR204" i="1"/>
  <c r="JG203" i="1"/>
  <c r="JH203" i="1"/>
  <c r="JI203" i="1"/>
  <c r="JJ203" i="1"/>
  <c r="JK203" i="1"/>
  <c r="JL203" i="1"/>
  <c r="JM203" i="1"/>
  <c r="JN203" i="1"/>
  <c r="LK203" i="1"/>
  <c r="JO203" i="1"/>
  <c r="JP203" i="1"/>
  <c r="JQ203" i="1"/>
  <c r="JR203" i="1"/>
  <c r="JS203" i="1"/>
  <c r="JT203" i="1"/>
  <c r="JU203" i="1"/>
  <c r="JV203" i="1"/>
  <c r="LL203" i="1"/>
  <c r="JW203" i="1"/>
  <c r="JX203" i="1"/>
  <c r="JY203" i="1"/>
  <c r="JZ203" i="1"/>
  <c r="KA203" i="1"/>
  <c r="KB203" i="1"/>
  <c r="KC203" i="1"/>
  <c r="KD203" i="1"/>
  <c r="LM203" i="1"/>
  <c r="KE203" i="1"/>
  <c r="KF203" i="1"/>
  <c r="KG203" i="1"/>
  <c r="KH203" i="1"/>
  <c r="KI203" i="1"/>
  <c r="KJ203" i="1"/>
  <c r="KK203" i="1"/>
  <c r="KL203" i="1"/>
  <c r="LN203" i="1"/>
  <c r="KM203" i="1"/>
  <c r="KN203" i="1"/>
  <c r="KO203" i="1"/>
  <c r="KP203" i="1"/>
  <c r="KQ203" i="1"/>
  <c r="KR203" i="1"/>
  <c r="KS203" i="1"/>
  <c r="KT203" i="1"/>
  <c r="LO203" i="1"/>
  <c r="KU203" i="1"/>
  <c r="KV203" i="1"/>
  <c r="KW203" i="1"/>
  <c r="KX203" i="1"/>
  <c r="KY203" i="1"/>
  <c r="KZ203" i="1"/>
  <c r="LA203" i="1"/>
  <c r="LB203" i="1"/>
  <c r="LP203" i="1"/>
  <c r="LC203" i="1"/>
  <c r="LD203" i="1"/>
  <c r="LE203" i="1"/>
  <c r="LF203" i="1"/>
  <c r="LG203" i="1"/>
  <c r="LH203" i="1"/>
  <c r="LI203" i="1"/>
  <c r="LJ203" i="1"/>
  <c r="LQ203" i="1"/>
  <c r="LR203" i="1"/>
  <c r="JG202" i="1"/>
  <c r="JH202" i="1"/>
  <c r="JI202" i="1"/>
  <c r="JJ202" i="1"/>
  <c r="JK202" i="1"/>
  <c r="JL202" i="1"/>
  <c r="JM202" i="1"/>
  <c r="JN202" i="1"/>
  <c r="LK202" i="1"/>
  <c r="JO202" i="1"/>
  <c r="JP202" i="1"/>
  <c r="JQ202" i="1"/>
  <c r="JR202" i="1"/>
  <c r="JS202" i="1"/>
  <c r="JT202" i="1"/>
  <c r="JU202" i="1"/>
  <c r="JV202" i="1"/>
  <c r="LL202" i="1"/>
  <c r="JW202" i="1"/>
  <c r="JX202" i="1"/>
  <c r="JY202" i="1"/>
  <c r="JZ202" i="1"/>
  <c r="KA202" i="1"/>
  <c r="KB202" i="1"/>
  <c r="KC202" i="1"/>
  <c r="KD202" i="1"/>
  <c r="LM202" i="1"/>
  <c r="KE202" i="1"/>
  <c r="KF202" i="1"/>
  <c r="KG202" i="1"/>
  <c r="KH202" i="1"/>
  <c r="KI202" i="1"/>
  <c r="KJ202" i="1"/>
  <c r="KK202" i="1"/>
  <c r="KL202" i="1"/>
  <c r="LN202" i="1"/>
  <c r="KM202" i="1"/>
  <c r="KN202" i="1"/>
  <c r="KO202" i="1"/>
  <c r="KP202" i="1"/>
  <c r="KQ202" i="1"/>
  <c r="KR202" i="1"/>
  <c r="KS202" i="1"/>
  <c r="KT202" i="1"/>
  <c r="LO202" i="1"/>
  <c r="KU202" i="1"/>
  <c r="KV202" i="1"/>
  <c r="KW202" i="1"/>
  <c r="KX202" i="1"/>
  <c r="KY202" i="1"/>
  <c r="KZ202" i="1"/>
  <c r="LA202" i="1"/>
  <c r="LB202" i="1"/>
  <c r="LP202" i="1"/>
  <c r="LC202" i="1"/>
  <c r="LD202" i="1"/>
  <c r="LE202" i="1"/>
  <c r="LF202" i="1"/>
  <c r="LG202" i="1"/>
  <c r="LH202" i="1"/>
  <c r="LI202" i="1"/>
  <c r="LJ202" i="1"/>
  <c r="LQ202" i="1"/>
  <c r="LR202" i="1"/>
  <c r="JG201" i="1"/>
  <c r="JH201" i="1"/>
  <c r="JI201" i="1"/>
  <c r="JJ201" i="1"/>
  <c r="JK201" i="1"/>
  <c r="JL201" i="1"/>
  <c r="JM201" i="1"/>
  <c r="JN201" i="1"/>
  <c r="LK201" i="1"/>
  <c r="JO201" i="1"/>
  <c r="JP201" i="1"/>
  <c r="JQ201" i="1"/>
  <c r="JR201" i="1"/>
  <c r="JS201" i="1"/>
  <c r="JT201" i="1"/>
  <c r="JU201" i="1"/>
  <c r="JV201" i="1"/>
  <c r="LL201" i="1"/>
  <c r="JW201" i="1"/>
  <c r="JX201" i="1"/>
  <c r="JY201" i="1"/>
  <c r="JZ201" i="1"/>
  <c r="KA201" i="1"/>
  <c r="KB201" i="1"/>
  <c r="KC201" i="1"/>
  <c r="KD201" i="1"/>
  <c r="LM201" i="1"/>
  <c r="KE201" i="1"/>
  <c r="KF201" i="1"/>
  <c r="KG201" i="1"/>
  <c r="KH201" i="1"/>
  <c r="KI201" i="1"/>
  <c r="KJ201" i="1"/>
  <c r="KK201" i="1"/>
  <c r="KL201" i="1"/>
  <c r="LN201" i="1"/>
  <c r="KM201" i="1"/>
  <c r="KN201" i="1"/>
  <c r="KO201" i="1"/>
  <c r="KP201" i="1"/>
  <c r="KQ201" i="1"/>
  <c r="KR201" i="1"/>
  <c r="KS201" i="1"/>
  <c r="KT201" i="1"/>
  <c r="LO201" i="1"/>
  <c r="KU201" i="1"/>
  <c r="KV201" i="1"/>
  <c r="KW201" i="1"/>
  <c r="KX201" i="1"/>
  <c r="KY201" i="1"/>
  <c r="KZ201" i="1"/>
  <c r="LA201" i="1"/>
  <c r="LB201" i="1"/>
  <c r="LP201" i="1"/>
  <c r="LC201" i="1"/>
  <c r="LD201" i="1"/>
  <c r="LE201" i="1"/>
  <c r="LF201" i="1"/>
  <c r="LG201" i="1"/>
  <c r="LH201" i="1"/>
  <c r="LI201" i="1"/>
  <c r="LJ201" i="1"/>
  <c r="LQ201" i="1"/>
  <c r="LR201" i="1"/>
  <c r="JG200" i="1"/>
  <c r="JH200" i="1"/>
  <c r="JI200" i="1"/>
  <c r="JJ200" i="1"/>
  <c r="JK200" i="1"/>
  <c r="JL200" i="1"/>
  <c r="JM200" i="1"/>
  <c r="JN200" i="1"/>
  <c r="LK200" i="1"/>
  <c r="JO200" i="1"/>
  <c r="JP200" i="1"/>
  <c r="JQ200" i="1"/>
  <c r="JR200" i="1"/>
  <c r="JS200" i="1"/>
  <c r="JT200" i="1"/>
  <c r="JU200" i="1"/>
  <c r="JV200" i="1"/>
  <c r="LL200" i="1"/>
  <c r="JW200" i="1"/>
  <c r="JX200" i="1"/>
  <c r="JY200" i="1"/>
  <c r="JZ200" i="1"/>
  <c r="KA200" i="1"/>
  <c r="KB200" i="1"/>
  <c r="KC200" i="1"/>
  <c r="KD200" i="1"/>
  <c r="LM200" i="1"/>
  <c r="KE200" i="1"/>
  <c r="KF200" i="1"/>
  <c r="KG200" i="1"/>
  <c r="KH200" i="1"/>
  <c r="KI200" i="1"/>
  <c r="KJ200" i="1"/>
  <c r="KK200" i="1"/>
  <c r="KL200" i="1"/>
  <c r="LN200" i="1"/>
  <c r="KM200" i="1"/>
  <c r="KN200" i="1"/>
  <c r="KO200" i="1"/>
  <c r="KP200" i="1"/>
  <c r="KQ200" i="1"/>
  <c r="KR200" i="1"/>
  <c r="KS200" i="1"/>
  <c r="KT200" i="1"/>
  <c r="LO200" i="1"/>
  <c r="KU200" i="1"/>
  <c r="KV200" i="1"/>
  <c r="KW200" i="1"/>
  <c r="KX200" i="1"/>
  <c r="KY200" i="1"/>
  <c r="KZ200" i="1"/>
  <c r="LA200" i="1"/>
  <c r="LB200" i="1"/>
  <c r="LP200" i="1"/>
  <c r="LC200" i="1"/>
  <c r="LD200" i="1"/>
  <c r="LE200" i="1"/>
  <c r="LF200" i="1"/>
  <c r="LG200" i="1"/>
  <c r="LH200" i="1"/>
  <c r="LI200" i="1"/>
  <c r="LJ200" i="1"/>
  <c r="LQ200" i="1"/>
  <c r="LR200" i="1"/>
  <c r="JG199" i="1"/>
  <c r="JH199" i="1"/>
  <c r="JI199" i="1"/>
  <c r="JJ199" i="1"/>
  <c r="JK199" i="1"/>
  <c r="JL199" i="1"/>
  <c r="JM199" i="1"/>
  <c r="JN199" i="1"/>
  <c r="LK199" i="1"/>
  <c r="JO199" i="1"/>
  <c r="JP199" i="1"/>
  <c r="JQ199" i="1"/>
  <c r="JR199" i="1"/>
  <c r="JS199" i="1"/>
  <c r="JT199" i="1"/>
  <c r="JU199" i="1"/>
  <c r="JV199" i="1"/>
  <c r="LL199" i="1"/>
  <c r="JW199" i="1"/>
  <c r="JX199" i="1"/>
  <c r="JY199" i="1"/>
  <c r="JZ199" i="1"/>
  <c r="KA199" i="1"/>
  <c r="KB199" i="1"/>
  <c r="KC199" i="1"/>
  <c r="KD199" i="1"/>
  <c r="LM199" i="1"/>
  <c r="KE199" i="1"/>
  <c r="KF199" i="1"/>
  <c r="KG199" i="1"/>
  <c r="KH199" i="1"/>
  <c r="KI199" i="1"/>
  <c r="KJ199" i="1"/>
  <c r="KK199" i="1"/>
  <c r="KL199" i="1"/>
  <c r="LN199" i="1"/>
  <c r="KM199" i="1"/>
  <c r="KN199" i="1"/>
  <c r="KO199" i="1"/>
  <c r="KP199" i="1"/>
  <c r="KQ199" i="1"/>
  <c r="KR199" i="1"/>
  <c r="KS199" i="1"/>
  <c r="KT199" i="1"/>
  <c r="LO199" i="1"/>
  <c r="KU199" i="1"/>
  <c r="KV199" i="1"/>
  <c r="KW199" i="1"/>
  <c r="KX199" i="1"/>
  <c r="KY199" i="1"/>
  <c r="KZ199" i="1"/>
  <c r="LA199" i="1"/>
  <c r="LB199" i="1"/>
  <c r="LP199" i="1"/>
  <c r="LC199" i="1"/>
  <c r="LD199" i="1"/>
  <c r="LE199" i="1"/>
  <c r="LF199" i="1"/>
  <c r="LG199" i="1"/>
  <c r="LH199" i="1"/>
  <c r="LI199" i="1"/>
  <c r="LJ199" i="1"/>
  <c r="LQ199" i="1"/>
  <c r="LR199" i="1"/>
  <c r="JG198" i="1"/>
  <c r="JH198" i="1"/>
  <c r="JI198" i="1"/>
  <c r="JJ198" i="1"/>
  <c r="JK198" i="1"/>
  <c r="JL198" i="1"/>
  <c r="JM198" i="1"/>
  <c r="JN198" i="1"/>
  <c r="LK198" i="1"/>
  <c r="JO198" i="1"/>
  <c r="JP198" i="1"/>
  <c r="JQ198" i="1"/>
  <c r="JR198" i="1"/>
  <c r="JS198" i="1"/>
  <c r="JT198" i="1"/>
  <c r="JU198" i="1"/>
  <c r="JV198" i="1"/>
  <c r="LL198" i="1"/>
  <c r="JW198" i="1"/>
  <c r="JX198" i="1"/>
  <c r="JY198" i="1"/>
  <c r="JZ198" i="1"/>
  <c r="KA198" i="1"/>
  <c r="KB198" i="1"/>
  <c r="KC198" i="1"/>
  <c r="KD198" i="1"/>
  <c r="LM198" i="1"/>
  <c r="KE198" i="1"/>
  <c r="KF198" i="1"/>
  <c r="KG198" i="1"/>
  <c r="KH198" i="1"/>
  <c r="KI198" i="1"/>
  <c r="KJ198" i="1"/>
  <c r="KK198" i="1"/>
  <c r="KL198" i="1"/>
  <c r="LN198" i="1"/>
  <c r="KM198" i="1"/>
  <c r="KN198" i="1"/>
  <c r="KO198" i="1"/>
  <c r="KP198" i="1"/>
  <c r="KQ198" i="1"/>
  <c r="KR198" i="1"/>
  <c r="KS198" i="1"/>
  <c r="KT198" i="1"/>
  <c r="LO198" i="1"/>
  <c r="KU198" i="1"/>
  <c r="KV198" i="1"/>
  <c r="KW198" i="1"/>
  <c r="KX198" i="1"/>
  <c r="KY198" i="1"/>
  <c r="KZ198" i="1"/>
  <c r="LA198" i="1"/>
  <c r="LB198" i="1"/>
  <c r="LP198" i="1"/>
  <c r="LC198" i="1"/>
  <c r="LD198" i="1"/>
  <c r="LE198" i="1"/>
  <c r="LF198" i="1"/>
  <c r="LG198" i="1"/>
  <c r="LH198" i="1"/>
  <c r="LI198" i="1"/>
  <c r="LJ198" i="1"/>
  <c r="LQ198" i="1"/>
  <c r="LR198" i="1"/>
  <c r="JG197" i="1"/>
  <c r="JH197" i="1"/>
  <c r="JI197" i="1"/>
  <c r="JJ197" i="1"/>
  <c r="JK197" i="1"/>
  <c r="JL197" i="1"/>
  <c r="JM197" i="1"/>
  <c r="JN197" i="1"/>
  <c r="LK197" i="1"/>
  <c r="JO197" i="1"/>
  <c r="JP197" i="1"/>
  <c r="JQ197" i="1"/>
  <c r="JR197" i="1"/>
  <c r="JS197" i="1"/>
  <c r="JT197" i="1"/>
  <c r="JU197" i="1"/>
  <c r="JV197" i="1"/>
  <c r="LL197" i="1"/>
  <c r="JW197" i="1"/>
  <c r="JX197" i="1"/>
  <c r="JY197" i="1"/>
  <c r="JZ197" i="1"/>
  <c r="KA197" i="1"/>
  <c r="KB197" i="1"/>
  <c r="KC197" i="1"/>
  <c r="KD197" i="1"/>
  <c r="LM197" i="1"/>
  <c r="KE197" i="1"/>
  <c r="KF197" i="1"/>
  <c r="KG197" i="1"/>
  <c r="KH197" i="1"/>
  <c r="KI197" i="1"/>
  <c r="KJ197" i="1"/>
  <c r="KK197" i="1"/>
  <c r="KL197" i="1"/>
  <c r="LN197" i="1"/>
  <c r="KM197" i="1"/>
  <c r="KN197" i="1"/>
  <c r="KO197" i="1"/>
  <c r="KP197" i="1"/>
  <c r="KQ197" i="1"/>
  <c r="KR197" i="1"/>
  <c r="KS197" i="1"/>
  <c r="KT197" i="1"/>
  <c r="LO197" i="1"/>
  <c r="KU197" i="1"/>
  <c r="KV197" i="1"/>
  <c r="KW197" i="1"/>
  <c r="KX197" i="1"/>
  <c r="KY197" i="1"/>
  <c r="KZ197" i="1"/>
  <c r="LA197" i="1"/>
  <c r="LB197" i="1"/>
  <c r="LP197" i="1"/>
  <c r="LC197" i="1"/>
  <c r="LD197" i="1"/>
  <c r="LE197" i="1"/>
  <c r="LF197" i="1"/>
  <c r="LG197" i="1"/>
  <c r="LH197" i="1"/>
  <c r="LI197" i="1"/>
  <c r="LJ197" i="1"/>
  <c r="LQ197" i="1"/>
  <c r="LR197" i="1"/>
  <c r="JG196" i="1"/>
  <c r="JH196" i="1"/>
  <c r="JI196" i="1"/>
  <c r="JJ196" i="1"/>
  <c r="JK196" i="1"/>
  <c r="JL196" i="1"/>
  <c r="JM196" i="1"/>
  <c r="JN196" i="1"/>
  <c r="LK196" i="1"/>
  <c r="JO196" i="1"/>
  <c r="JP196" i="1"/>
  <c r="JQ196" i="1"/>
  <c r="JR196" i="1"/>
  <c r="JS196" i="1"/>
  <c r="JT196" i="1"/>
  <c r="JU196" i="1"/>
  <c r="JV196" i="1"/>
  <c r="LL196" i="1"/>
  <c r="JW196" i="1"/>
  <c r="JX196" i="1"/>
  <c r="JY196" i="1"/>
  <c r="JZ196" i="1"/>
  <c r="KA196" i="1"/>
  <c r="KB196" i="1"/>
  <c r="KC196" i="1"/>
  <c r="KD196" i="1"/>
  <c r="LM196" i="1"/>
  <c r="KE196" i="1"/>
  <c r="KF196" i="1"/>
  <c r="KG196" i="1"/>
  <c r="KH196" i="1"/>
  <c r="KI196" i="1"/>
  <c r="KJ196" i="1"/>
  <c r="KK196" i="1"/>
  <c r="KL196" i="1"/>
  <c r="LN196" i="1"/>
  <c r="KM196" i="1"/>
  <c r="KN196" i="1"/>
  <c r="KO196" i="1"/>
  <c r="KP196" i="1"/>
  <c r="KQ196" i="1"/>
  <c r="KR196" i="1"/>
  <c r="KS196" i="1"/>
  <c r="KT196" i="1"/>
  <c r="LO196" i="1"/>
  <c r="KU196" i="1"/>
  <c r="KV196" i="1"/>
  <c r="KW196" i="1"/>
  <c r="KX196" i="1"/>
  <c r="KY196" i="1"/>
  <c r="KZ196" i="1"/>
  <c r="LA196" i="1"/>
  <c r="LB196" i="1"/>
  <c r="LP196" i="1"/>
  <c r="LC196" i="1"/>
  <c r="LD196" i="1"/>
  <c r="LE196" i="1"/>
  <c r="LF196" i="1"/>
  <c r="LG196" i="1"/>
  <c r="LH196" i="1"/>
  <c r="LI196" i="1"/>
  <c r="LJ196" i="1"/>
  <c r="LQ196" i="1"/>
  <c r="LR196" i="1"/>
  <c r="JG195" i="1"/>
  <c r="JH195" i="1"/>
  <c r="JI195" i="1"/>
  <c r="JJ195" i="1"/>
  <c r="JK195" i="1"/>
  <c r="JL195" i="1"/>
  <c r="JM195" i="1"/>
  <c r="JN195" i="1"/>
  <c r="LK195" i="1"/>
  <c r="JO195" i="1"/>
  <c r="JP195" i="1"/>
  <c r="JQ195" i="1"/>
  <c r="JR195" i="1"/>
  <c r="JS195" i="1"/>
  <c r="JT195" i="1"/>
  <c r="JU195" i="1"/>
  <c r="JV195" i="1"/>
  <c r="LL195" i="1"/>
  <c r="JW195" i="1"/>
  <c r="JX195" i="1"/>
  <c r="JY195" i="1"/>
  <c r="JZ195" i="1"/>
  <c r="KA195" i="1"/>
  <c r="KB195" i="1"/>
  <c r="KC195" i="1"/>
  <c r="KD195" i="1"/>
  <c r="LM195" i="1"/>
  <c r="KE195" i="1"/>
  <c r="KF195" i="1"/>
  <c r="KG195" i="1"/>
  <c r="KH195" i="1"/>
  <c r="KI195" i="1"/>
  <c r="KJ195" i="1"/>
  <c r="KK195" i="1"/>
  <c r="KL195" i="1"/>
  <c r="LN195" i="1"/>
  <c r="KM195" i="1"/>
  <c r="KN195" i="1"/>
  <c r="KO195" i="1"/>
  <c r="KP195" i="1"/>
  <c r="KQ195" i="1"/>
  <c r="KR195" i="1"/>
  <c r="KS195" i="1"/>
  <c r="KT195" i="1"/>
  <c r="LO195" i="1"/>
  <c r="KU195" i="1"/>
  <c r="KV195" i="1"/>
  <c r="KW195" i="1"/>
  <c r="KX195" i="1"/>
  <c r="KY195" i="1"/>
  <c r="KZ195" i="1"/>
  <c r="LA195" i="1"/>
  <c r="LB195" i="1"/>
  <c r="LP195" i="1"/>
  <c r="LC195" i="1"/>
  <c r="LD195" i="1"/>
  <c r="LE195" i="1"/>
  <c r="LF195" i="1"/>
  <c r="LG195" i="1"/>
  <c r="LH195" i="1"/>
  <c r="LI195" i="1"/>
  <c r="LJ195" i="1"/>
  <c r="LQ195" i="1"/>
  <c r="LR195" i="1"/>
  <c r="JG194" i="1"/>
  <c r="JH194" i="1"/>
  <c r="JI194" i="1"/>
  <c r="JJ194" i="1"/>
  <c r="JK194" i="1"/>
  <c r="JL194" i="1"/>
  <c r="JM194" i="1"/>
  <c r="JN194" i="1"/>
  <c r="LK194" i="1"/>
  <c r="JO194" i="1"/>
  <c r="JP194" i="1"/>
  <c r="JQ194" i="1"/>
  <c r="JR194" i="1"/>
  <c r="JS194" i="1"/>
  <c r="JT194" i="1"/>
  <c r="JU194" i="1"/>
  <c r="JV194" i="1"/>
  <c r="LL194" i="1"/>
  <c r="JW194" i="1"/>
  <c r="JX194" i="1"/>
  <c r="JY194" i="1"/>
  <c r="JZ194" i="1"/>
  <c r="KA194" i="1"/>
  <c r="KB194" i="1"/>
  <c r="KC194" i="1"/>
  <c r="KD194" i="1"/>
  <c r="LM194" i="1"/>
  <c r="KE194" i="1"/>
  <c r="KF194" i="1"/>
  <c r="KG194" i="1"/>
  <c r="KH194" i="1"/>
  <c r="KI194" i="1"/>
  <c r="KJ194" i="1"/>
  <c r="KK194" i="1"/>
  <c r="KL194" i="1"/>
  <c r="LN194" i="1"/>
  <c r="KM194" i="1"/>
  <c r="KN194" i="1"/>
  <c r="KO194" i="1"/>
  <c r="KP194" i="1"/>
  <c r="KQ194" i="1"/>
  <c r="KR194" i="1"/>
  <c r="KS194" i="1"/>
  <c r="KT194" i="1"/>
  <c r="LO194" i="1"/>
  <c r="KU194" i="1"/>
  <c r="KV194" i="1"/>
  <c r="KW194" i="1"/>
  <c r="KX194" i="1"/>
  <c r="KY194" i="1"/>
  <c r="KZ194" i="1"/>
  <c r="LA194" i="1"/>
  <c r="LB194" i="1"/>
  <c r="LP194" i="1"/>
  <c r="LC194" i="1"/>
  <c r="LD194" i="1"/>
  <c r="LE194" i="1"/>
  <c r="LF194" i="1"/>
  <c r="LG194" i="1"/>
  <c r="LH194" i="1"/>
  <c r="LI194" i="1"/>
  <c r="LJ194" i="1"/>
  <c r="LQ194" i="1"/>
  <c r="LR194" i="1"/>
  <c r="JG193" i="1"/>
  <c r="JH193" i="1"/>
  <c r="JI193" i="1"/>
  <c r="JJ193" i="1"/>
  <c r="JK193" i="1"/>
  <c r="JL193" i="1"/>
  <c r="JM193" i="1"/>
  <c r="JN193" i="1"/>
  <c r="LK193" i="1"/>
  <c r="JO193" i="1"/>
  <c r="JP193" i="1"/>
  <c r="JQ193" i="1"/>
  <c r="JR193" i="1"/>
  <c r="JS193" i="1"/>
  <c r="JT193" i="1"/>
  <c r="JU193" i="1"/>
  <c r="JV193" i="1"/>
  <c r="LL193" i="1"/>
  <c r="JW193" i="1"/>
  <c r="JX193" i="1"/>
  <c r="JY193" i="1"/>
  <c r="JZ193" i="1"/>
  <c r="KA193" i="1"/>
  <c r="KB193" i="1"/>
  <c r="KC193" i="1"/>
  <c r="KD193" i="1"/>
  <c r="LM193" i="1"/>
  <c r="KE193" i="1"/>
  <c r="KF193" i="1"/>
  <c r="KG193" i="1"/>
  <c r="KH193" i="1"/>
  <c r="KI193" i="1"/>
  <c r="KJ193" i="1"/>
  <c r="KK193" i="1"/>
  <c r="KL193" i="1"/>
  <c r="LN193" i="1"/>
  <c r="KM193" i="1"/>
  <c r="KN193" i="1"/>
  <c r="KO193" i="1"/>
  <c r="KP193" i="1"/>
  <c r="KQ193" i="1"/>
  <c r="KR193" i="1"/>
  <c r="KS193" i="1"/>
  <c r="KT193" i="1"/>
  <c r="LO193" i="1"/>
  <c r="KU193" i="1"/>
  <c r="KV193" i="1"/>
  <c r="KW193" i="1"/>
  <c r="KX193" i="1"/>
  <c r="KY193" i="1"/>
  <c r="KZ193" i="1"/>
  <c r="LA193" i="1"/>
  <c r="LB193" i="1"/>
  <c r="LP193" i="1"/>
  <c r="LC193" i="1"/>
  <c r="LD193" i="1"/>
  <c r="LE193" i="1"/>
  <c r="LF193" i="1"/>
  <c r="LG193" i="1"/>
  <c r="LH193" i="1"/>
  <c r="LI193" i="1"/>
  <c r="LJ193" i="1"/>
  <c r="LQ193" i="1"/>
  <c r="LR193" i="1"/>
  <c r="JG192" i="1"/>
  <c r="JH192" i="1"/>
  <c r="JI192" i="1"/>
  <c r="JJ192" i="1"/>
  <c r="JK192" i="1"/>
  <c r="JL192" i="1"/>
  <c r="JM192" i="1"/>
  <c r="JN192" i="1"/>
  <c r="LK192" i="1"/>
  <c r="JO192" i="1"/>
  <c r="JP192" i="1"/>
  <c r="JQ192" i="1"/>
  <c r="JR192" i="1"/>
  <c r="JS192" i="1"/>
  <c r="JT192" i="1"/>
  <c r="JU192" i="1"/>
  <c r="JV192" i="1"/>
  <c r="LL192" i="1"/>
  <c r="JW192" i="1"/>
  <c r="JX192" i="1"/>
  <c r="JY192" i="1"/>
  <c r="JZ192" i="1"/>
  <c r="KA192" i="1"/>
  <c r="KB192" i="1"/>
  <c r="KC192" i="1"/>
  <c r="KD192" i="1"/>
  <c r="LM192" i="1"/>
  <c r="KE192" i="1"/>
  <c r="KF192" i="1"/>
  <c r="KG192" i="1"/>
  <c r="KH192" i="1"/>
  <c r="KI192" i="1"/>
  <c r="KJ192" i="1"/>
  <c r="KK192" i="1"/>
  <c r="KL192" i="1"/>
  <c r="LN192" i="1"/>
  <c r="KM192" i="1"/>
  <c r="KN192" i="1"/>
  <c r="KO192" i="1"/>
  <c r="KP192" i="1"/>
  <c r="KQ192" i="1"/>
  <c r="KR192" i="1"/>
  <c r="KS192" i="1"/>
  <c r="KT192" i="1"/>
  <c r="LO192" i="1"/>
  <c r="KU192" i="1"/>
  <c r="KV192" i="1"/>
  <c r="KW192" i="1"/>
  <c r="KX192" i="1"/>
  <c r="KY192" i="1"/>
  <c r="KZ192" i="1"/>
  <c r="LA192" i="1"/>
  <c r="LB192" i="1"/>
  <c r="LP192" i="1"/>
  <c r="LC192" i="1"/>
  <c r="LD192" i="1"/>
  <c r="LE192" i="1"/>
  <c r="LF192" i="1"/>
  <c r="LG192" i="1"/>
  <c r="LH192" i="1"/>
  <c r="LI192" i="1"/>
  <c r="LJ192" i="1"/>
  <c r="LQ192" i="1"/>
  <c r="LR192" i="1"/>
  <c r="JG191" i="1"/>
  <c r="JH191" i="1"/>
  <c r="JI191" i="1"/>
  <c r="JJ191" i="1"/>
  <c r="JK191" i="1"/>
  <c r="JL191" i="1"/>
  <c r="JM191" i="1"/>
  <c r="JN191" i="1"/>
  <c r="LK191" i="1"/>
  <c r="JO191" i="1"/>
  <c r="JP191" i="1"/>
  <c r="JQ191" i="1"/>
  <c r="JR191" i="1"/>
  <c r="JS191" i="1"/>
  <c r="JT191" i="1"/>
  <c r="JU191" i="1"/>
  <c r="JV191" i="1"/>
  <c r="LL191" i="1"/>
  <c r="JW191" i="1"/>
  <c r="JX191" i="1"/>
  <c r="JY191" i="1"/>
  <c r="JZ191" i="1"/>
  <c r="KA191" i="1"/>
  <c r="KB191" i="1"/>
  <c r="KC191" i="1"/>
  <c r="KD191" i="1"/>
  <c r="LM191" i="1"/>
  <c r="KE191" i="1"/>
  <c r="KF191" i="1"/>
  <c r="KG191" i="1"/>
  <c r="KH191" i="1"/>
  <c r="KI191" i="1"/>
  <c r="KJ191" i="1"/>
  <c r="KK191" i="1"/>
  <c r="KL191" i="1"/>
  <c r="LN191" i="1"/>
  <c r="KM191" i="1"/>
  <c r="KN191" i="1"/>
  <c r="KO191" i="1"/>
  <c r="KP191" i="1"/>
  <c r="KQ191" i="1"/>
  <c r="KR191" i="1"/>
  <c r="KS191" i="1"/>
  <c r="KT191" i="1"/>
  <c r="LO191" i="1"/>
  <c r="KU191" i="1"/>
  <c r="KV191" i="1"/>
  <c r="KW191" i="1"/>
  <c r="KX191" i="1"/>
  <c r="KY191" i="1"/>
  <c r="KZ191" i="1"/>
  <c r="LA191" i="1"/>
  <c r="LB191" i="1"/>
  <c r="LP191" i="1"/>
  <c r="LC191" i="1"/>
  <c r="LD191" i="1"/>
  <c r="LE191" i="1"/>
  <c r="LF191" i="1"/>
  <c r="LG191" i="1"/>
  <c r="LH191" i="1"/>
  <c r="LI191" i="1"/>
  <c r="LJ191" i="1"/>
  <c r="LQ191" i="1"/>
  <c r="LR191" i="1"/>
  <c r="JG190" i="1"/>
  <c r="JH190" i="1"/>
  <c r="JI190" i="1"/>
  <c r="JJ190" i="1"/>
  <c r="JK190" i="1"/>
  <c r="JL190" i="1"/>
  <c r="JM190" i="1"/>
  <c r="JN190" i="1"/>
  <c r="LK190" i="1"/>
  <c r="JO190" i="1"/>
  <c r="JP190" i="1"/>
  <c r="JQ190" i="1"/>
  <c r="JR190" i="1"/>
  <c r="JS190" i="1"/>
  <c r="JT190" i="1"/>
  <c r="JU190" i="1"/>
  <c r="JV190" i="1"/>
  <c r="LL190" i="1"/>
  <c r="JW190" i="1"/>
  <c r="JX190" i="1"/>
  <c r="JY190" i="1"/>
  <c r="JZ190" i="1"/>
  <c r="KA190" i="1"/>
  <c r="KB190" i="1"/>
  <c r="KC190" i="1"/>
  <c r="KD190" i="1"/>
  <c r="LM190" i="1"/>
  <c r="KE190" i="1"/>
  <c r="KF190" i="1"/>
  <c r="KG190" i="1"/>
  <c r="KH190" i="1"/>
  <c r="KI190" i="1"/>
  <c r="KJ190" i="1"/>
  <c r="KK190" i="1"/>
  <c r="KL190" i="1"/>
  <c r="LN190" i="1"/>
  <c r="KM190" i="1"/>
  <c r="KN190" i="1"/>
  <c r="KO190" i="1"/>
  <c r="KP190" i="1"/>
  <c r="KQ190" i="1"/>
  <c r="KR190" i="1"/>
  <c r="KS190" i="1"/>
  <c r="KT190" i="1"/>
  <c r="LO190" i="1"/>
  <c r="KU190" i="1"/>
  <c r="KV190" i="1"/>
  <c r="KW190" i="1"/>
  <c r="KX190" i="1"/>
  <c r="KY190" i="1"/>
  <c r="KZ190" i="1"/>
  <c r="LA190" i="1"/>
  <c r="LB190" i="1"/>
  <c r="LP190" i="1"/>
  <c r="LC190" i="1"/>
  <c r="LD190" i="1"/>
  <c r="LE190" i="1"/>
  <c r="LF190" i="1"/>
  <c r="LG190" i="1"/>
  <c r="LH190" i="1"/>
  <c r="LI190" i="1"/>
  <c r="LJ190" i="1"/>
  <c r="LQ190" i="1"/>
  <c r="LR190" i="1"/>
  <c r="JG189" i="1"/>
  <c r="JH189" i="1"/>
  <c r="JI189" i="1"/>
  <c r="JJ189" i="1"/>
  <c r="JK189" i="1"/>
  <c r="JL189" i="1"/>
  <c r="JM189" i="1"/>
  <c r="JN189" i="1"/>
  <c r="LK189" i="1"/>
  <c r="JO189" i="1"/>
  <c r="JP189" i="1"/>
  <c r="JQ189" i="1"/>
  <c r="JR189" i="1"/>
  <c r="JS189" i="1"/>
  <c r="JT189" i="1"/>
  <c r="JU189" i="1"/>
  <c r="JV189" i="1"/>
  <c r="LL189" i="1"/>
  <c r="JW189" i="1"/>
  <c r="JX189" i="1"/>
  <c r="JY189" i="1"/>
  <c r="JZ189" i="1"/>
  <c r="KA189" i="1"/>
  <c r="KB189" i="1"/>
  <c r="KC189" i="1"/>
  <c r="KD189" i="1"/>
  <c r="LM189" i="1"/>
  <c r="KE189" i="1"/>
  <c r="KF189" i="1"/>
  <c r="KG189" i="1"/>
  <c r="KH189" i="1"/>
  <c r="KI189" i="1"/>
  <c r="KJ189" i="1"/>
  <c r="KK189" i="1"/>
  <c r="KL189" i="1"/>
  <c r="LN189" i="1"/>
  <c r="KM189" i="1"/>
  <c r="KN189" i="1"/>
  <c r="KO189" i="1"/>
  <c r="KP189" i="1"/>
  <c r="KQ189" i="1"/>
  <c r="KR189" i="1"/>
  <c r="KS189" i="1"/>
  <c r="KT189" i="1"/>
  <c r="LO189" i="1"/>
  <c r="KU189" i="1"/>
  <c r="KV189" i="1"/>
  <c r="KW189" i="1"/>
  <c r="KX189" i="1"/>
  <c r="KY189" i="1"/>
  <c r="KZ189" i="1"/>
  <c r="LA189" i="1"/>
  <c r="LB189" i="1"/>
  <c r="LP189" i="1"/>
  <c r="LC189" i="1"/>
  <c r="LD189" i="1"/>
  <c r="LE189" i="1"/>
  <c r="LF189" i="1"/>
  <c r="LG189" i="1"/>
  <c r="LH189" i="1"/>
  <c r="LI189" i="1"/>
  <c r="LJ189" i="1"/>
  <c r="LQ189" i="1"/>
  <c r="LR189" i="1"/>
  <c r="JG188" i="1"/>
  <c r="JH188" i="1"/>
  <c r="JI188" i="1"/>
  <c r="JJ188" i="1"/>
  <c r="JK188" i="1"/>
  <c r="JL188" i="1"/>
  <c r="JM188" i="1"/>
  <c r="JN188" i="1"/>
  <c r="LK188" i="1"/>
  <c r="JO188" i="1"/>
  <c r="JP188" i="1"/>
  <c r="JQ188" i="1"/>
  <c r="JR188" i="1"/>
  <c r="JS188" i="1"/>
  <c r="JT188" i="1"/>
  <c r="JU188" i="1"/>
  <c r="JV188" i="1"/>
  <c r="LL188" i="1"/>
  <c r="JW188" i="1"/>
  <c r="JX188" i="1"/>
  <c r="JY188" i="1"/>
  <c r="JZ188" i="1"/>
  <c r="KA188" i="1"/>
  <c r="KB188" i="1"/>
  <c r="KC188" i="1"/>
  <c r="KD188" i="1"/>
  <c r="LM188" i="1"/>
  <c r="KE188" i="1"/>
  <c r="KF188" i="1"/>
  <c r="KG188" i="1"/>
  <c r="KH188" i="1"/>
  <c r="KI188" i="1"/>
  <c r="KJ188" i="1"/>
  <c r="KK188" i="1"/>
  <c r="KL188" i="1"/>
  <c r="LN188" i="1"/>
  <c r="KM188" i="1"/>
  <c r="KN188" i="1"/>
  <c r="KO188" i="1"/>
  <c r="KP188" i="1"/>
  <c r="KQ188" i="1"/>
  <c r="KR188" i="1"/>
  <c r="KS188" i="1"/>
  <c r="KT188" i="1"/>
  <c r="LO188" i="1"/>
  <c r="KU188" i="1"/>
  <c r="KV188" i="1"/>
  <c r="KW188" i="1"/>
  <c r="KX188" i="1"/>
  <c r="KY188" i="1"/>
  <c r="KZ188" i="1"/>
  <c r="LA188" i="1"/>
  <c r="LB188" i="1"/>
  <c r="LP188" i="1"/>
  <c r="LC188" i="1"/>
  <c r="LD188" i="1"/>
  <c r="LE188" i="1"/>
  <c r="LF188" i="1"/>
  <c r="LG188" i="1"/>
  <c r="LH188" i="1"/>
  <c r="LI188" i="1"/>
  <c r="LJ188" i="1"/>
  <c r="LQ188" i="1"/>
  <c r="LR188" i="1"/>
  <c r="JG187" i="1"/>
  <c r="JH187" i="1"/>
  <c r="JI187" i="1"/>
  <c r="JJ187" i="1"/>
  <c r="JK187" i="1"/>
  <c r="JL187" i="1"/>
  <c r="JM187" i="1"/>
  <c r="JN187" i="1"/>
  <c r="LK187" i="1"/>
  <c r="JO187" i="1"/>
  <c r="JP187" i="1"/>
  <c r="JQ187" i="1"/>
  <c r="JR187" i="1"/>
  <c r="JS187" i="1"/>
  <c r="JT187" i="1"/>
  <c r="JU187" i="1"/>
  <c r="JV187" i="1"/>
  <c r="LL187" i="1"/>
  <c r="JW187" i="1"/>
  <c r="JX187" i="1"/>
  <c r="JY187" i="1"/>
  <c r="JZ187" i="1"/>
  <c r="KA187" i="1"/>
  <c r="KB187" i="1"/>
  <c r="KC187" i="1"/>
  <c r="KD187" i="1"/>
  <c r="LM187" i="1"/>
  <c r="KE187" i="1"/>
  <c r="KF187" i="1"/>
  <c r="KG187" i="1"/>
  <c r="KH187" i="1"/>
  <c r="KI187" i="1"/>
  <c r="KJ187" i="1"/>
  <c r="KK187" i="1"/>
  <c r="KL187" i="1"/>
  <c r="LN187" i="1"/>
  <c r="KM187" i="1"/>
  <c r="KN187" i="1"/>
  <c r="KO187" i="1"/>
  <c r="KP187" i="1"/>
  <c r="KQ187" i="1"/>
  <c r="KR187" i="1"/>
  <c r="KS187" i="1"/>
  <c r="KT187" i="1"/>
  <c r="LO187" i="1"/>
  <c r="KU187" i="1"/>
  <c r="KV187" i="1"/>
  <c r="KW187" i="1"/>
  <c r="KX187" i="1"/>
  <c r="KY187" i="1"/>
  <c r="KZ187" i="1"/>
  <c r="LA187" i="1"/>
  <c r="LB187" i="1"/>
  <c r="LP187" i="1"/>
  <c r="LC187" i="1"/>
  <c r="LD187" i="1"/>
  <c r="LE187" i="1"/>
  <c r="LF187" i="1"/>
  <c r="LG187" i="1"/>
  <c r="LH187" i="1"/>
  <c r="LI187" i="1"/>
  <c r="LJ187" i="1"/>
  <c r="LQ187" i="1"/>
  <c r="LR187" i="1"/>
  <c r="JG186" i="1"/>
  <c r="JH186" i="1"/>
  <c r="JI186" i="1"/>
  <c r="JJ186" i="1"/>
  <c r="JK186" i="1"/>
  <c r="JL186" i="1"/>
  <c r="JM186" i="1"/>
  <c r="JN186" i="1"/>
  <c r="LK186" i="1"/>
  <c r="JO186" i="1"/>
  <c r="JP186" i="1"/>
  <c r="JQ186" i="1"/>
  <c r="JR186" i="1"/>
  <c r="JS186" i="1"/>
  <c r="JT186" i="1"/>
  <c r="JU186" i="1"/>
  <c r="JV186" i="1"/>
  <c r="LL186" i="1"/>
  <c r="JW186" i="1"/>
  <c r="JX186" i="1"/>
  <c r="JY186" i="1"/>
  <c r="JZ186" i="1"/>
  <c r="KA186" i="1"/>
  <c r="KB186" i="1"/>
  <c r="KC186" i="1"/>
  <c r="KD186" i="1"/>
  <c r="LM186" i="1"/>
  <c r="KE186" i="1"/>
  <c r="KF186" i="1"/>
  <c r="KG186" i="1"/>
  <c r="KH186" i="1"/>
  <c r="KI186" i="1"/>
  <c r="KJ186" i="1"/>
  <c r="KK186" i="1"/>
  <c r="KL186" i="1"/>
  <c r="LN186" i="1"/>
  <c r="KM186" i="1"/>
  <c r="KN186" i="1"/>
  <c r="KO186" i="1"/>
  <c r="KP186" i="1"/>
  <c r="KQ186" i="1"/>
  <c r="KR186" i="1"/>
  <c r="KS186" i="1"/>
  <c r="KT186" i="1"/>
  <c r="LO186" i="1"/>
  <c r="KU186" i="1"/>
  <c r="KV186" i="1"/>
  <c r="KW186" i="1"/>
  <c r="KX186" i="1"/>
  <c r="KY186" i="1"/>
  <c r="KZ186" i="1"/>
  <c r="LA186" i="1"/>
  <c r="LB186" i="1"/>
  <c r="LP186" i="1"/>
  <c r="LC186" i="1"/>
  <c r="LD186" i="1"/>
  <c r="LE186" i="1"/>
  <c r="LF186" i="1"/>
  <c r="LG186" i="1"/>
  <c r="LH186" i="1"/>
  <c r="LI186" i="1"/>
  <c r="LJ186" i="1"/>
  <c r="LQ186" i="1"/>
  <c r="LR186" i="1"/>
  <c r="JG185" i="1"/>
  <c r="JH185" i="1"/>
  <c r="JI185" i="1"/>
  <c r="JJ185" i="1"/>
  <c r="JK185" i="1"/>
  <c r="JL185" i="1"/>
  <c r="JM185" i="1"/>
  <c r="JN185" i="1"/>
  <c r="LK185" i="1"/>
  <c r="JO185" i="1"/>
  <c r="JP185" i="1"/>
  <c r="JQ185" i="1"/>
  <c r="JR185" i="1"/>
  <c r="JS185" i="1"/>
  <c r="JT185" i="1"/>
  <c r="JU185" i="1"/>
  <c r="JV185" i="1"/>
  <c r="LL185" i="1"/>
  <c r="JW185" i="1"/>
  <c r="JX185" i="1"/>
  <c r="JY185" i="1"/>
  <c r="JZ185" i="1"/>
  <c r="KA185" i="1"/>
  <c r="KB185" i="1"/>
  <c r="KC185" i="1"/>
  <c r="KD185" i="1"/>
  <c r="LM185" i="1"/>
  <c r="KE185" i="1"/>
  <c r="KF185" i="1"/>
  <c r="KG185" i="1"/>
  <c r="KH185" i="1"/>
  <c r="KI185" i="1"/>
  <c r="KJ185" i="1"/>
  <c r="KK185" i="1"/>
  <c r="KL185" i="1"/>
  <c r="LN185" i="1"/>
  <c r="KM185" i="1"/>
  <c r="KN185" i="1"/>
  <c r="KO185" i="1"/>
  <c r="KP185" i="1"/>
  <c r="KQ185" i="1"/>
  <c r="KR185" i="1"/>
  <c r="KS185" i="1"/>
  <c r="KT185" i="1"/>
  <c r="LO185" i="1"/>
  <c r="KU185" i="1"/>
  <c r="KV185" i="1"/>
  <c r="KW185" i="1"/>
  <c r="KX185" i="1"/>
  <c r="KY185" i="1"/>
  <c r="KZ185" i="1"/>
  <c r="LA185" i="1"/>
  <c r="LB185" i="1"/>
  <c r="LP185" i="1"/>
  <c r="LC185" i="1"/>
  <c r="LD185" i="1"/>
  <c r="LE185" i="1"/>
  <c r="LF185" i="1"/>
  <c r="LG185" i="1"/>
  <c r="LH185" i="1"/>
  <c r="LI185" i="1"/>
  <c r="LJ185" i="1"/>
  <c r="LQ185" i="1"/>
  <c r="LR185" i="1"/>
  <c r="JG184" i="1"/>
  <c r="JH184" i="1"/>
  <c r="JI184" i="1"/>
  <c r="JJ184" i="1"/>
  <c r="JK184" i="1"/>
  <c r="JL184" i="1"/>
  <c r="JM184" i="1"/>
  <c r="JN184" i="1"/>
  <c r="LK184" i="1"/>
  <c r="JO184" i="1"/>
  <c r="JP184" i="1"/>
  <c r="JQ184" i="1"/>
  <c r="JR184" i="1"/>
  <c r="JS184" i="1"/>
  <c r="JT184" i="1"/>
  <c r="JU184" i="1"/>
  <c r="JV184" i="1"/>
  <c r="LL184" i="1"/>
  <c r="JW184" i="1"/>
  <c r="JX184" i="1"/>
  <c r="JY184" i="1"/>
  <c r="JZ184" i="1"/>
  <c r="KA184" i="1"/>
  <c r="KB184" i="1"/>
  <c r="KC184" i="1"/>
  <c r="KD184" i="1"/>
  <c r="LM184" i="1"/>
  <c r="KE184" i="1"/>
  <c r="KF184" i="1"/>
  <c r="KG184" i="1"/>
  <c r="KH184" i="1"/>
  <c r="KI184" i="1"/>
  <c r="KJ184" i="1"/>
  <c r="KK184" i="1"/>
  <c r="KL184" i="1"/>
  <c r="LN184" i="1"/>
  <c r="KM184" i="1"/>
  <c r="KN184" i="1"/>
  <c r="KO184" i="1"/>
  <c r="KP184" i="1"/>
  <c r="KQ184" i="1"/>
  <c r="KR184" i="1"/>
  <c r="KS184" i="1"/>
  <c r="KT184" i="1"/>
  <c r="LO184" i="1"/>
  <c r="KU184" i="1"/>
  <c r="KV184" i="1"/>
  <c r="KW184" i="1"/>
  <c r="KX184" i="1"/>
  <c r="KY184" i="1"/>
  <c r="KZ184" i="1"/>
  <c r="LA184" i="1"/>
  <c r="LB184" i="1"/>
  <c r="LP184" i="1"/>
  <c r="LC184" i="1"/>
  <c r="LD184" i="1"/>
  <c r="LE184" i="1"/>
  <c r="LF184" i="1"/>
  <c r="LG184" i="1"/>
  <c r="LH184" i="1"/>
  <c r="LI184" i="1"/>
  <c r="LJ184" i="1"/>
  <c r="LQ184" i="1"/>
  <c r="LR184" i="1"/>
  <c r="JG183" i="1"/>
  <c r="JH183" i="1"/>
  <c r="JI183" i="1"/>
  <c r="JJ183" i="1"/>
  <c r="JK183" i="1"/>
  <c r="JL183" i="1"/>
  <c r="JM183" i="1"/>
  <c r="JN183" i="1"/>
  <c r="LK183" i="1"/>
  <c r="JO183" i="1"/>
  <c r="JP183" i="1"/>
  <c r="JQ183" i="1"/>
  <c r="JR183" i="1"/>
  <c r="JS183" i="1"/>
  <c r="JT183" i="1"/>
  <c r="JU183" i="1"/>
  <c r="JV183" i="1"/>
  <c r="LL183" i="1"/>
  <c r="JW183" i="1"/>
  <c r="JX183" i="1"/>
  <c r="JY183" i="1"/>
  <c r="JZ183" i="1"/>
  <c r="KA183" i="1"/>
  <c r="KB183" i="1"/>
  <c r="KC183" i="1"/>
  <c r="KD183" i="1"/>
  <c r="LM183" i="1"/>
  <c r="KE183" i="1"/>
  <c r="KF183" i="1"/>
  <c r="KG183" i="1"/>
  <c r="KH183" i="1"/>
  <c r="KI183" i="1"/>
  <c r="KJ183" i="1"/>
  <c r="KK183" i="1"/>
  <c r="KL183" i="1"/>
  <c r="LN183" i="1"/>
  <c r="KM183" i="1"/>
  <c r="KN183" i="1"/>
  <c r="KO183" i="1"/>
  <c r="KP183" i="1"/>
  <c r="KQ183" i="1"/>
  <c r="KR183" i="1"/>
  <c r="KS183" i="1"/>
  <c r="KT183" i="1"/>
  <c r="LO183" i="1"/>
  <c r="KU183" i="1"/>
  <c r="KV183" i="1"/>
  <c r="KW183" i="1"/>
  <c r="KX183" i="1"/>
  <c r="KY183" i="1"/>
  <c r="KZ183" i="1"/>
  <c r="LA183" i="1"/>
  <c r="LB183" i="1"/>
  <c r="LP183" i="1"/>
  <c r="LC183" i="1"/>
  <c r="LD183" i="1"/>
  <c r="LE183" i="1"/>
  <c r="LF183" i="1"/>
  <c r="LG183" i="1"/>
  <c r="LH183" i="1"/>
  <c r="LI183" i="1"/>
  <c r="LJ183" i="1"/>
  <c r="LQ183" i="1"/>
  <c r="LR183" i="1"/>
  <c r="JG182" i="1"/>
  <c r="JH182" i="1"/>
  <c r="JI182" i="1"/>
  <c r="JJ182" i="1"/>
  <c r="JK182" i="1"/>
  <c r="JL182" i="1"/>
  <c r="JM182" i="1"/>
  <c r="JN182" i="1"/>
  <c r="LK182" i="1"/>
  <c r="JO182" i="1"/>
  <c r="JP182" i="1"/>
  <c r="JQ182" i="1"/>
  <c r="JR182" i="1"/>
  <c r="JS182" i="1"/>
  <c r="JT182" i="1"/>
  <c r="JU182" i="1"/>
  <c r="JV182" i="1"/>
  <c r="LL182" i="1"/>
  <c r="JW182" i="1"/>
  <c r="JX182" i="1"/>
  <c r="JY182" i="1"/>
  <c r="JZ182" i="1"/>
  <c r="KA182" i="1"/>
  <c r="KB182" i="1"/>
  <c r="KC182" i="1"/>
  <c r="KD182" i="1"/>
  <c r="LM182" i="1"/>
  <c r="KE182" i="1"/>
  <c r="KF182" i="1"/>
  <c r="KG182" i="1"/>
  <c r="KH182" i="1"/>
  <c r="KI182" i="1"/>
  <c r="KJ182" i="1"/>
  <c r="KK182" i="1"/>
  <c r="KL182" i="1"/>
  <c r="LN182" i="1"/>
  <c r="KM182" i="1"/>
  <c r="KN182" i="1"/>
  <c r="KO182" i="1"/>
  <c r="KP182" i="1"/>
  <c r="KQ182" i="1"/>
  <c r="KR182" i="1"/>
  <c r="KS182" i="1"/>
  <c r="KT182" i="1"/>
  <c r="LO182" i="1"/>
  <c r="KU182" i="1"/>
  <c r="KV182" i="1"/>
  <c r="KW182" i="1"/>
  <c r="KX182" i="1"/>
  <c r="KY182" i="1"/>
  <c r="KZ182" i="1"/>
  <c r="LA182" i="1"/>
  <c r="LB182" i="1"/>
  <c r="LP182" i="1"/>
  <c r="LC182" i="1"/>
  <c r="LD182" i="1"/>
  <c r="LE182" i="1"/>
  <c r="LF182" i="1"/>
  <c r="LG182" i="1"/>
  <c r="LH182" i="1"/>
  <c r="LI182" i="1"/>
  <c r="LJ182" i="1"/>
  <c r="LQ182" i="1"/>
  <c r="LR182" i="1"/>
  <c r="JG181" i="1"/>
  <c r="JH181" i="1"/>
  <c r="JI181" i="1"/>
  <c r="JJ181" i="1"/>
  <c r="JK181" i="1"/>
  <c r="JL181" i="1"/>
  <c r="JM181" i="1"/>
  <c r="JN181" i="1"/>
  <c r="LK181" i="1"/>
  <c r="JO181" i="1"/>
  <c r="JP181" i="1"/>
  <c r="JQ181" i="1"/>
  <c r="JR181" i="1"/>
  <c r="JS181" i="1"/>
  <c r="JT181" i="1"/>
  <c r="JU181" i="1"/>
  <c r="JV181" i="1"/>
  <c r="LL181" i="1"/>
  <c r="JW181" i="1"/>
  <c r="JX181" i="1"/>
  <c r="JY181" i="1"/>
  <c r="JZ181" i="1"/>
  <c r="KA181" i="1"/>
  <c r="KB181" i="1"/>
  <c r="KC181" i="1"/>
  <c r="KD181" i="1"/>
  <c r="LM181" i="1"/>
  <c r="KE181" i="1"/>
  <c r="KF181" i="1"/>
  <c r="KG181" i="1"/>
  <c r="KH181" i="1"/>
  <c r="KI181" i="1"/>
  <c r="KJ181" i="1"/>
  <c r="KK181" i="1"/>
  <c r="KL181" i="1"/>
  <c r="LN181" i="1"/>
  <c r="KM181" i="1"/>
  <c r="KN181" i="1"/>
  <c r="KO181" i="1"/>
  <c r="KP181" i="1"/>
  <c r="KQ181" i="1"/>
  <c r="KR181" i="1"/>
  <c r="KS181" i="1"/>
  <c r="KT181" i="1"/>
  <c r="LO181" i="1"/>
  <c r="KU181" i="1"/>
  <c r="KV181" i="1"/>
  <c r="KW181" i="1"/>
  <c r="KX181" i="1"/>
  <c r="KY181" i="1"/>
  <c r="KZ181" i="1"/>
  <c r="LA181" i="1"/>
  <c r="LB181" i="1"/>
  <c r="LP181" i="1"/>
  <c r="LC181" i="1"/>
  <c r="LD181" i="1"/>
  <c r="LE181" i="1"/>
  <c r="LF181" i="1"/>
  <c r="LG181" i="1"/>
  <c r="LH181" i="1"/>
  <c r="LI181" i="1"/>
  <c r="LJ181" i="1"/>
  <c r="LQ181" i="1"/>
  <c r="LR181" i="1"/>
  <c r="JG180" i="1"/>
  <c r="JH180" i="1"/>
  <c r="JI180" i="1"/>
  <c r="JJ180" i="1"/>
  <c r="JK180" i="1"/>
  <c r="JL180" i="1"/>
  <c r="JM180" i="1"/>
  <c r="JN180" i="1"/>
  <c r="LK180" i="1"/>
  <c r="JO180" i="1"/>
  <c r="JP180" i="1"/>
  <c r="JQ180" i="1"/>
  <c r="JR180" i="1"/>
  <c r="JS180" i="1"/>
  <c r="JT180" i="1"/>
  <c r="JU180" i="1"/>
  <c r="JV180" i="1"/>
  <c r="LL180" i="1"/>
  <c r="JW180" i="1"/>
  <c r="JX180" i="1"/>
  <c r="JY180" i="1"/>
  <c r="JZ180" i="1"/>
  <c r="KA180" i="1"/>
  <c r="KB180" i="1"/>
  <c r="KC180" i="1"/>
  <c r="KD180" i="1"/>
  <c r="LM180" i="1"/>
  <c r="KE180" i="1"/>
  <c r="KF180" i="1"/>
  <c r="KG180" i="1"/>
  <c r="KH180" i="1"/>
  <c r="KI180" i="1"/>
  <c r="KJ180" i="1"/>
  <c r="KK180" i="1"/>
  <c r="KL180" i="1"/>
  <c r="LN180" i="1"/>
  <c r="KM180" i="1"/>
  <c r="KN180" i="1"/>
  <c r="KO180" i="1"/>
  <c r="KP180" i="1"/>
  <c r="KQ180" i="1"/>
  <c r="KR180" i="1"/>
  <c r="KS180" i="1"/>
  <c r="KT180" i="1"/>
  <c r="LO180" i="1"/>
  <c r="KU180" i="1"/>
  <c r="KV180" i="1"/>
  <c r="KW180" i="1"/>
  <c r="KX180" i="1"/>
  <c r="KY180" i="1"/>
  <c r="KZ180" i="1"/>
  <c r="LA180" i="1"/>
  <c r="LB180" i="1"/>
  <c r="LP180" i="1"/>
  <c r="LC180" i="1"/>
  <c r="LD180" i="1"/>
  <c r="LE180" i="1"/>
  <c r="LF180" i="1"/>
  <c r="LG180" i="1"/>
  <c r="LH180" i="1"/>
  <c r="LI180" i="1"/>
  <c r="LJ180" i="1"/>
  <c r="LQ180" i="1"/>
  <c r="LR180" i="1"/>
  <c r="JG179" i="1"/>
  <c r="JH179" i="1"/>
  <c r="JI179" i="1"/>
  <c r="JJ179" i="1"/>
  <c r="JK179" i="1"/>
  <c r="JL179" i="1"/>
  <c r="JM179" i="1"/>
  <c r="JN179" i="1"/>
  <c r="LK179" i="1"/>
  <c r="JO179" i="1"/>
  <c r="JP179" i="1"/>
  <c r="JQ179" i="1"/>
  <c r="JR179" i="1"/>
  <c r="JS179" i="1"/>
  <c r="JT179" i="1"/>
  <c r="JU179" i="1"/>
  <c r="JV179" i="1"/>
  <c r="LL179" i="1"/>
  <c r="JW179" i="1"/>
  <c r="JX179" i="1"/>
  <c r="JY179" i="1"/>
  <c r="JZ179" i="1"/>
  <c r="KA179" i="1"/>
  <c r="KB179" i="1"/>
  <c r="KC179" i="1"/>
  <c r="KD179" i="1"/>
  <c r="LM179" i="1"/>
  <c r="KE179" i="1"/>
  <c r="KF179" i="1"/>
  <c r="KG179" i="1"/>
  <c r="KH179" i="1"/>
  <c r="KI179" i="1"/>
  <c r="KJ179" i="1"/>
  <c r="KK179" i="1"/>
  <c r="KL179" i="1"/>
  <c r="LN179" i="1"/>
  <c r="KM179" i="1"/>
  <c r="KN179" i="1"/>
  <c r="KO179" i="1"/>
  <c r="KP179" i="1"/>
  <c r="KQ179" i="1"/>
  <c r="KR179" i="1"/>
  <c r="KS179" i="1"/>
  <c r="KT179" i="1"/>
  <c r="LO179" i="1"/>
  <c r="KU179" i="1"/>
  <c r="KV179" i="1"/>
  <c r="KW179" i="1"/>
  <c r="KX179" i="1"/>
  <c r="KY179" i="1"/>
  <c r="KZ179" i="1"/>
  <c r="LA179" i="1"/>
  <c r="LB179" i="1"/>
  <c r="LP179" i="1"/>
  <c r="LC179" i="1"/>
  <c r="LD179" i="1"/>
  <c r="LE179" i="1"/>
  <c r="LF179" i="1"/>
  <c r="LG179" i="1"/>
  <c r="LH179" i="1"/>
  <c r="LI179" i="1"/>
  <c r="LJ179" i="1"/>
  <c r="LQ179" i="1"/>
  <c r="LR179" i="1"/>
  <c r="JG178" i="1"/>
  <c r="JH178" i="1"/>
  <c r="JI178" i="1"/>
  <c r="JJ178" i="1"/>
  <c r="JK178" i="1"/>
  <c r="JL178" i="1"/>
  <c r="JM178" i="1"/>
  <c r="JN178" i="1"/>
  <c r="LK178" i="1"/>
  <c r="JO178" i="1"/>
  <c r="JP178" i="1"/>
  <c r="JQ178" i="1"/>
  <c r="JR178" i="1"/>
  <c r="JS178" i="1"/>
  <c r="JT178" i="1"/>
  <c r="JU178" i="1"/>
  <c r="JV178" i="1"/>
  <c r="LL178" i="1"/>
  <c r="JW178" i="1"/>
  <c r="JX178" i="1"/>
  <c r="JY178" i="1"/>
  <c r="JZ178" i="1"/>
  <c r="KA178" i="1"/>
  <c r="KB178" i="1"/>
  <c r="KC178" i="1"/>
  <c r="KD178" i="1"/>
  <c r="LM178" i="1"/>
  <c r="KE178" i="1"/>
  <c r="KF178" i="1"/>
  <c r="KG178" i="1"/>
  <c r="KH178" i="1"/>
  <c r="KI178" i="1"/>
  <c r="KJ178" i="1"/>
  <c r="KK178" i="1"/>
  <c r="KL178" i="1"/>
  <c r="LN178" i="1"/>
  <c r="KM178" i="1"/>
  <c r="KN178" i="1"/>
  <c r="KO178" i="1"/>
  <c r="KP178" i="1"/>
  <c r="KQ178" i="1"/>
  <c r="KR178" i="1"/>
  <c r="KS178" i="1"/>
  <c r="KT178" i="1"/>
  <c r="LO178" i="1"/>
  <c r="KU178" i="1"/>
  <c r="KV178" i="1"/>
  <c r="KW178" i="1"/>
  <c r="KX178" i="1"/>
  <c r="KY178" i="1"/>
  <c r="KZ178" i="1"/>
  <c r="LA178" i="1"/>
  <c r="LB178" i="1"/>
  <c r="LP178" i="1"/>
  <c r="LC178" i="1"/>
  <c r="LD178" i="1"/>
  <c r="LE178" i="1"/>
  <c r="LF178" i="1"/>
  <c r="LG178" i="1"/>
  <c r="LH178" i="1"/>
  <c r="LI178" i="1"/>
  <c r="LJ178" i="1"/>
  <c r="LQ178" i="1"/>
  <c r="LR178" i="1"/>
  <c r="JG177" i="1"/>
  <c r="JH177" i="1"/>
  <c r="JI177" i="1"/>
  <c r="JJ177" i="1"/>
  <c r="JK177" i="1"/>
  <c r="JL177" i="1"/>
  <c r="JM177" i="1"/>
  <c r="JN177" i="1"/>
  <c r="LK177" i="1"/>
  <c r="JO177" i="1"/>
  <c r="JP177" i="1"/>
  <c r="JQ177" i="1"/>
  <c r="JR177" i="1"/>
  <c r="JS177" i="1"/>
  <c r="JT177" i="1"/>
  <c r="JU177" i="1"/>
  <c r="JV177" i="1"/>
  <c r="LL177" i="1"/>
  <c r="JW177" i="1"/>
  <c r="JX177" i="1"/>
  <c r="JY177" i="1"/>
  <c r="JZ177" i="1"/>
  <c r="KA177" i="1"/>
  <c r="KB177" i="1"/>
  <c r="KC177" i="1"/>
  <c r="KD177" i="1"/>
  <c r="LM177" i="1"/>
  <c r="KE177" i="1"/>
  <c r="KF177" i="1"/>
  <c r="KG177" i="1"/>
  <c r="KH177" i="1"/>
  <c r="KI177" i="1"/>
  <c r="KJ177" i="1"/>
  <c r="KK177" i="1"/>
  <c r="KL177" i="1"/>
  <c r="LN177" i="1"/>
  <c r="KM177" i="1"/>
  <c r="KN177" i="1"/>
  <c r="KO177" i="1"/>
  <c r="KP177" i="1"/>
  <c r="KQ177" i="1"/>
  <c r="KR177" i="1"/>
  <c r="KS177" i="1"/>
  <c r="KT177" i="1"/>
  <c r="LO177" i="1"/>
  <c r="KU177" i="1"/>
  <c r="KV177" i="1"/>
  <c r="KW177" i="1"/>
  <c r="KX177" i="1"/>
  <c r="KY177" i="1"/>
  <c r="KZ177" i="1"/>
  <c r="LA177" i="1"/>
  <c r="LB177" i="1"/>
  <c r="LP177" i="1"/>
  <c r="LC177" i="1"/>
  <c r="LD177" i="1"/>
  <c r="LE177" i="1"/>
  <c r="LF177" i="1"/>
  <c r="LG177" i="1"/>
  <c r="LH177" i="1"/>
  <c r="LI177" i="1"/>
  <c r="LJ177" i="1"/>
  <c r="LQ177" i="1"/>
  <c r="LR177" i="1"/>
  <c r="JG176" i="1"/>
  <c r="JH176" i="1"/>
  <c r="JI176" i="1"/>
  <c r="JJ176" i="1"/>
  <c r="JK176" i="1"/>
  <c r="JL176" i="1"/>
  <c r="JM176" i="1"/>
  <c r="JN176" i="1"/>
  <c r="LK176" i="1"/>
  <c r="JO176" i="1"/>
  <c r="JP176" i="1"/>
  <c r="JQ176" i="1"/>
  <c r="JR176" i="1"/>
  <c r="JS176" i="1"/>
  <c r="JT176" i="1"/>
  <c r="JU176" i="1"/>
  <c r="JV176" i="1"/>
  <c r="LL176" i="1"/>
  <c r="JW176" i="1"/>
  <c r="JX176" i="1"/>
  <c r="JY176" i="1"/>
  <c r="JZ176" i="1"/>
  <c r="KA176" i="1"/>
  <c r="KB176" i="1"/>
  <c r="KC176" i="1"/>
  <c r="KD176" i="1"/>
  <c r="LM176" i="1"/>
  <c r="KE176" i="1"/>
  <c r="KF176" i="1"/>
  <c r="KG176" i="1"/>
  <c r="KH176" i="1"/>
  <c r="KI176" i="1"/>
  <c r="KJ176" i="1"/>
  <c r="KK176" i="1"/>
  <c r="KL176" i="1"/>
  <c r="LN176" i="1"/>
  <c r="KM176" i="1"/>
  <c r="KN176" i="1"/>
  <c r="KO176" i="1"/>
  <c r="KP176" i="1"/>
  <c r="KQ176" i="1"/>
  <c r="KR176" i="1"/>
  <c r="KS176" i="1"/>
  <c r="KT176" i="1"/>
  <c r="LO176" i="1"/>
  <c r="KU176" i="1"/>
  <c r="KV176" i="1"/>
  <c r="KW176" i="1"/>
  <c r="KX176" i="1"/>
  <c r="KY176" i="1"/>
  <c r="KZ176" i="1"/>
  <c r="LA176" i="1"/>
  <c r="LB176" i="1"/>
  <c r="LP176" i="1"/>
  <c r="LC176" i="1"/>
  <c r="LD176" i="1"/>
  <c r="LE176" i="1"/>
  <c r="LF176" i="1"/>
  <c r="LG176" i="1"/>
  <c r="LH176" i="1"/>
  <c r="LI176" i="1"/>
  <c r="LJ176" i="1"/>
  <c r="LQ176" i="1"/>
  <c r="LR176" i="1"/>
  <c r="JG175" i="1"/>
  <c r="JH175" i="1"/>
  <c r="JI175" i="1"/>
  <c r="JJ175" i="1"/>
  <c r="JK175" i="1"/>
  <c r="JL175" i="1"/>
  <c r="JM175" i="1"/>
  <c r="JN175" i="1"/>
  <c r="LK175" i="1"/>
  <c r="JO175" i="1"/>
  <c r="JP175" i="1"/>
  <c r="JQ175" i="1"/>
  <c r="JR175" i="1"/>
  <c r="JS175" i="1"/>
  <c r="JT175" i="1"/>
  <c r="JU175" i="1"/>
  <c r="JV175" i="1"/>
  <c r="LL175" i="1"/>
  <c r="JW175" i="1"/>
  <c r="JX175" i="1"/>
  <c r="JY175" i="1"/>
  <c r="JZ175" i="1"/>
  <c r="KA175" i="1"/>
  <c r="KB175" i="1"/>
  <c r="KC175" i="1"/>
  <c r="KD175" i="1"/>
  <c r="LM175" i="1"/>
  <c r="KE175" i="1"/>
  <c r="KF175" i="1"/>
  <c r="KG175" i="1"/>
  <c r="KH175" i="1"/>
  <c r="KI175" i="1"/>
  <c r="KJ175" i="1"/>
  <c r="KK175" i="1"/>
  <c r="KL175" i="1"/>
  <c r="LN175" i="1"/>
  <c r="KM175" i="1"/>
  <c r="KN175" i="1"/>
  <c r="KO175" i="1"/>
  <c r="KP175" i="1"/>
  <c r="KQ175" i="1"/>
  <c r="KR175" i="1"/>
  <c r="KS175" i="1"/>
  <c r="KT175" i="1"/>
  <c r="LO175" i="1"/>
  <c r="KU175" i="1"/>
  <c r="KV175" i="1"/>
  <c r="KW175" i="1"/>
  <c r="KX175" i="1"/>
  <c r="KY175" i="1"/>
  <c r="KZ175" i="1"/>
  <c r="LA175" i="1"/>
  <c r="LB175" i="1"/>
  <c r="LP175" i="1"/>
  <c r="LC175" i="1"/>
  <c r="LD175" i="1"/>
  <c r="LE175" i="1"/>
  <c r="LF175" i="1"/>
  <c r="LG175" i="1"/>
  <c r="LH175" i="1"/>
  <c r="LI175" i="1"/>
  <c r="LJ175" i="1"/>
  <c r="LQ175" i="1"/>
  <c r="LR175" i="1"/>
  <c r="JG174" i="1"/>
  <c r="JH174" i="1"/>
  <c r="JI174" i="1"/>
  <c r="JJ174" i="1"/>
  <c r="JK174" i="1"/>
  <c r="JL174" i="1"/>
  <c r="JM174" i="1"/>
  <c r="JN174" i="1"/>
  <c r="LK174" i="1"/>
  <c r="JO174" i="1"/>
  <c r="JP174" i="1"/>
  <c r="JQ174" i="1"/>
  <c r="JR174" i="1"/>
  <c r="JS174" i="1"/>
  <c r="JT174" i="1"/>
  <c r="JU174" i="1"/>
  <c r="JV174" i="1"/>
  <c r="LL174" i="1"/>
  <c r="JW174" i="1"/>
  <c r="JX174" i="1"/>
  <c r="JY174" i="1"/>
  <c r="JZ174" i="1"/>
  <c r="KA174" i="1"/>
  <c r="KB174" i="1"/>
  <c r="KC174" i="1"/>
  <c r="KD174" i="1"/>
  <c r="LM174" i="1"/>
  <c r="KE174" i="1"/>
  <c r="KF174" i="1"/>
  <c r="KG174" i="1"/>
  <c r="KH174" i="1"/>
  <c r="KI174" i="1"/>
  <c r="KJ174" i="1"/>
  <c r="KK174" i="1"/>
  <c r="KL174" i="1"/>
  <c r="LN174" i="1"/>
  <c r="KM174" i="1"/>
  <c r="KN174" i="1"/>
  <c r="KO174" i="1"/>
  <c r="KP174" i="1"/>
  <c r="KQ174" i="1"/>
  <c r="KR174" i="1"/>
  <c r="KS174" i="1"/>
  <c r="KT174" i="1"/>
  <c r="LO174" i="1"/>
  <c r="KU174" i="1"/>
  <c r="KV174" i="1"/>
  <c r="KW174" i="1"/>
  <c r="KX174" i="1"/>
  <c r="KY174" i="1"/>
  <c r="KZ174" i="1"/>
  <c r="LA174" i="1"/>
  <c r="LB174" i="1"/>
  <c r="LP174" i="1"/>
  <c r="LC174" i="1"/>
  <c r="LD174" i="1"/>
  <c r="LE174" i="1"/>
  <c r="LF174" i="1"/>
  <c r="LG174" i="1"/>
  <c r="LH174" i="1"/>
  <c r="LI174" i="1"/>
  <c r="LJ174" i="1"/>
  <c r="LQ174" i="1"/>
  <c r="LR174" i="1"/>
  <c r="JG173" i="1"/>
  <c r="JH173" i="1"/>
  <c r="JI173" i="1"/>
  <c r="JJ173" i="1"/>
  <c r="JK173" i="1"/>
  <c r="JL173" i="1"/>
  <c r="JM173" i="1"/>
  <c r="JN173" i="1"/>
  <c r="LK173" i="1"/>
  <c r="JO173" i="1"/>
  <c r="JP173" i="1"/>
  <c r="JQ173" i="1"/>
  <c r="JR173" i="1"/>
  <c r="JS173" i="1"/>
  <c r="JT173" i="1"/>
  <c r="JU173" i="1"/>
  <c r="JV173" i="1"/>
  <c r="LL173" i="1"/>
  <c r="JW173" i="1"/>
  <c r="JX173" i="1"/>
  <c r="JY173" i="1"/>
  <c r="JZ173" i="1"/>
  <c r="KA173" i="1"/>
  <c r="KB173" i="1"/>
  <c r="KC173" i="1"/>
  <c r="KD173" i="1"/>
  <c r="LM173" i="1"/>
  <c r="KE173" i="1"/>
  <c r="KF173" i="1"/>
  <c r="KG173" i="1"/>
  <c r="KH173" i="1"/>
  <c r="KI173" i="1"/>
  <c r="KJ173" i="1"/>
  <c r="KK173" i="1"/>
  <c r="KL173" i="1"/>
  <c r="LN173" i="1"/>
  <c r="KM173" i="1"/>
  <c r="KN173" i="1"/>
  <c r="KO173" i="1"/>
  <c r="KP173" i="1"/>
  <c r="KQ173" i="1"/>
  <c r="KR173" i="1"/>
  <c r="KS173" i="1"/>
  <c r="KT173" i="1"/>
  <c r="LO173" i="1"/>
  <c r="KU173" i="1"/>
  <c r="KV173" i="1"/>
  <c r="KW173" i="1"/>
  <c r="KX173" i="1"/>
  <c r="KY173" i="1"/>
  <c r="KZ173" i="1"/>
  <c r="LA173" i="1"/>
  <c r="LB173" i="1"/>
  <c r="LP173" i="1"/>
  <c r="LC173" i="1"/>
  <c r="LD173" i="1"/>
  <c r="LE173" i="1"/>
  <c r="LF173" i="1"/>
  <c r="LG173" i="1"/>
  <c r="LH173" i="1"/>
  <c r="LI173" i="1"/>
  <c r="LJ173" i="1"/>
  <c r="LQ173" i="1"/>
  <c r="LR173" i="1"/>
  <c r="JG172" i="1"/>
  <c r="JH172" i="1"/>
  <c r="JI172" i="1"/>
  <c r="JJ172" i="1"/>
  <c r="JK172" i="1"/>
  <c r="JL172" i="1"/>
  <c r="JM172" i="1"/>
  <c r="JN172" i="1"/>
  <c r="LK172" i="1"/>
  <c r="JO172" i="1"/>
  <c r="JP172" i="1"/>
  <c r="JQ172" i="1"/>
  <c r="JR172" i="1"/>
  <c r="JS172" i="1"/>
  <c r="JT172" i="1"/>
  <c r="JU172" i="1"/>
  <c r="JV172" i="1"/>
  <c r="LL172" i="1"/>
  <c r="JW172" i="1"/>
  <c r="JX172" i="1"/>
  <c r="JY172" i="1"/>
  <c r="JZ172" i="1"/>
  <c r="KA172" i="1"/>
  <c r="KB172" i="1"/>
  <c r="KC172" i="1"/>
  <c r="KD172" i="1"/>
  <c r="LM172" i="1"/>
  <c r="KE172" i="1"/>
  <c r="KF172" i="1"/>
  <c r="KG172" i="1"/>
  <c r="KH172" i="1"/>
  <c r="KI172" i="1"/>
  <c r="KJ172" i="1"/>
  <c r="KK172" i="1"/>
  <c r="KL172" i="1"/>
  <c r="LN172" i="1"/>
  <c r="KM172" i="1"/>
  <c r="KN172" i="1"/>
  <c r="KO172" i="1"/>
  <c r="KP172" i="1"/>
  <c r="KQ172" i="1"/>
  <c r="KR172" i="1"/>
  <c r="KS172" i="1"/>
  <c r="KT172" i="1"/>
  <c r="LO172" i="1"/>
  <c r="KU172" i="1"/>
  <c r="KV172" i="1"/>
  <c r="KW172" i="1"/>
  <c r="KX172" i="1"/>
  <c r="KY172" i="1"/>
  <c r="KZ172" i="1"/>
  <c r="LA172" i="1"/>
  <c r="LB172" i="1"/>
  <c r="LP172" i="1"/>
  <c r="LC172" i="1"/>
  <c r="LD172" i="1"/>
  <c r="LE172" i="1"/>
  <c r="LF172" i="1"/>
  <c r="LG172" i="1"/>
  <c r="LH172" i="1"/>
  <c r="LI172" i="1"/>
  <c r="LJ172" i="1"/>
  <c r="LQ172" i="1"/>
  <c r="LR172" i="1"/>
  <c r="JG171" i="1"/>
  <c r="JH171" i="1"/>
  <c r="JI171" i="1"/>
  <c r="JJ171" i="1"/>
  <c r="JK171" i="1"/>
  <c r="JL171" i="1"/>
  <c r="JM171" i="1"/>
  <c r="JN171" i="1"/>
  <c r="LK171" i="1"/>
  <c r="JO171" i="1"/>
  <c r="JP171" i="1"/>
  <c r="JQ171" i="1"/>
  <c r="JR171" i="1"/>
  <c r="JS171" i="1"/>
  <c r="JT171" i="1"/>
  <c r="JU171" i="1"/>
  <c r="JV171" i="1"/>
  <c r="LL171" i="1"/>
  <c r="JW171" i="1"/>
  <c r="JX171" i="1"/>
  <c r="JY171" i="1"/>
  <c r="JZ171" i="1"/>
  <c r="KA171" i="1"/>
  <c r="KB171" i="1"/>
  <c r="KC171" i="1"/>
  <c r="KD171" i="1"/>
  <c r="LM171" i="1"/>
  <c r="KE171" i="1"/>
  <c r="KF171" i="1"/>
  <c r="KG171" i="1"/>
  <c r="KH171" i="1"/>
  <c r="KI171" i="1"/>
  <c r="KJ171" i="1"/>
  <c r="KK171" i="1"/>
  <c r="KL171" i="1"/>
  <c r="LN171" i="1"/>
  <c r="KM171" i="1"/>
  <c r="KN171" i="1"/>
  <c r="KO171" i="1"/>
  <c r="KP171" i="1"/>
  <c r="KQ171" i="1"/>
  <c r="KR171" i="1"/>
  <c r="KS171" i="1"/>
  <c r="KT171" i="1"/>
  <c r="LO171" i="1"/>
  <c r="KU171" i="1"/>
  <c r="KV171" i="1"/>
  <c r="KW171" i="1"/>
  <c r="KX171" i="1"/>
  <c r="KY171" i="1"/>
  <c r="KZ171" i="1"/>
  <c r="LA171" i="1"/>
  <c r="LB171" i="1"/>
  <c r="LP171" i="1"/>
  <c r="LC171" i="1"/>
  <c r="LD171" i="1"/>
  <c r="LE171" i="1"/>
  <c r="LF171" i="1"/>
  <c r="LG171" i="1"/>
  <c r="LH171" i="1"/>
  <c r="LI171" i="1"/>
  <c r="LJ171" i="1"/>
  <c r="LQ171" i="1"/>
  <c r="LR171" i="1"/>
  <c r="JG170" i="1"/>
  <c r="JH170" i="1"/>
  <c r="JI170" i="1"/>
  <c r="JJ170" i="1"/>
  <c r="JK170" i="1"/>
  <c r="JL170" i="1"/>
  <c r="JM170" i="1"/>
  <c r="JN170" i="1"/>
  <c r="LK170" i="1"/>
  <c r="JO170" i="1"/>
  <c r="JP170" i="1"/>
  <c r="JQ170" i="1"/>
  <c r="JR170" i="1"/>
  <c r="JS170" i="1"/>
  <c r="JT170" i="1"/>
  <c r="JU170" i="1"/>
  <c r="JV170" i="1"/>
  <c r="LL170" i="1"/>
  <c r="JW170" i="1"/>
  <c r="JX170" i="1"/>
  <c r="JY170" i="1"/>
  <c r="JZ170" i="1"/>
  <c r="KA170" i="1"/>
  <c r="KB170" i="1"/>
  <c r="KC170" i="1"/>
  <c r="KD170" i="1"/>
  <c r="LM170" i="1"/>
  <c r="KE170" i="1"/>
  <c r="KF170" i="1"/>
  <c r="KG170" i="1"/>
  <c r="KH170" i="1"/>
  <c r="KI170" i="1"/>
  <c r="KJ170" i="1"/>
  <c r="KK170" i="1"/>
  <c r="KL170" i="1"/>
  <c r="LN170" i="1"/>
  <c r="KM170" i="1"/>
  <c r="KN170" i="1"/>
  <c r="KO170" i="1"/>
  <c r="KP170" i="1"/>
  <c r="KQ170" i="1"/>
  <c r="KR170" i="1"/>
  <c r="KS170" i="1"/>
  <c r="KT170" i="1"/>
  <c r="LO170" i="1"/>
  <c r="KU170" i="1"/>
  <c r="KV170" i="1"/>
  <c r="KW170" i="1"/>
  <c r="KX170" i="1"/>
  <c r="KY170" i="1"/>
  <c r="KZ170" i="1"/>
  <c r="LA170" i="1"/>
  <c r="LB170" i="1"/>
  <c r="LP170" i="1"/>
  <c r="LC170" i="1"/>
  <c r="LD170" i="1"/>
  <c r="LE170" i="1"/>
  <c r="LF170" i="1"/>
  <c r="LG170" i="1"/>
  <c r="LH170" i="1"/>
  <c r="LI170" i="1"/>
  <c r="LJ170" i="1"/>
  <c r="LQ170" i="1"/>
  <c r="LR170" i="1"/>
  <c r="JG169" i="1"/>
  <c r="JH169" i="1"/>
  <c r="JI169" i="1"/>
  <c r="JJ169" i="1"/>
  <c r="JK169" i="1"/>
  <c r="JL169" i="1"/>
  <c r="JM169" i="1"/>
  <c r="JN169" i="1"/>
  <c r="LK169" i="1"/>
  <c r="JO169" i="1"/>
  <c r="JP169" i="1"/>
  <c r="JQ169" i="1"/>
  <c r="JR169" i="1"/>
  <c r="JS169" i="1"/>
  <c r="JT169" i="1"/>
  <c r="JU169" i="1"/>
  <c r="JV169" i="1"/>
  <c r="LL169" i="1"/>
  <c r="JW169" i="1"/>
  <c r="JX169" i="1"/>
  <c r="JY169" i="1"/>
  <c r="JZ169" i="1"/>
  <c r="KA169" i="1"/>
  <c r="KB169" i="1"/>
  <c r="KC169" i="1"/>
  <c r="KD169" i="1"/>
  <c r="LM169" i="1"/>
  <c r="KE169" i="1"/>
  <c r="KF169" i="1"/>
  <c r="KG169" i="1"/>
  <c r="KH169" i="1"/>
  <c r="KI169" i="1"/>
  <c r="KJ169" i="1"/>
  <c r="KK169" i="1"/>
  <c r="KL169" i="1"/>
  <c r="LN169" i="1"/>
  <c r="KM169" i="1"/>
  <c r="KN169" i="1"/>
  <c r="KO169" i="1"/>
  <c r="KP169" i="1"/>
  <c r="KQ169" i="1"/>
  <c r="KR169" i="1"/>
  <c r="KS169" i="1"/>
  <c r="KT169" i="1"/>
  <c r="LO169" i="1"/>
  <c r="KU169" i="1"/>
  <c r="KV169" i="1"/>
  <c r="KW169" i="1"/>
  <c r="KX169" i="1"/>
  <c r="KY169" i="1"/>
  <c r="KZ169" i="1"/>
  <c r="LA169" i="1"/>
  <c r="LB169" i="1"/>
  <c r="LP169" i="1"/>
  <c r="LC169" i="1"/>
  <c r="LD169" i="1"/>
  <c r="LE169" i="1"/>
  <c r="LF169" i="1"/>
  <c r="LG169" i="1"/>
  <c r="LH169" i="1"/>
  <c r="LI169" i="1"/>
  <c r="LJ169" i="1"/>
  <c r="LQ169" i="1"/>
  <c r="LR169" i="1"/>
  <c r="JG168" i="1"/>
  <c r="JH168" i="1"/>
  <c r="JI168" i="1"/>
  <c r="JJ168" i="1"/>
  <c r="JK168" i="1"/>
  <c r="JL168" i="1"/>
  <c r="JM168" i="1"/>
  <c r="JN168" i="1"/>
  <c r="LK168" i="1"/>
  <c r="JO168" i="1"/>
  <c r="JP168" i="1"/>
  <c r="JQ168" i="1"/>
  <c r="JR168" i="1"/>
  <c r="JS168" i="1"/>
  <c r="JT168" i="1"/>
  <c r="JU168" i="1"/>
  <c r="JV168" i="1"/>
  <c r="LL168" i="1"/>
  <c r="JW168" i="1"/>
  <c r="JX168" i="1"/>
  <c r="JY168" i="1"/>
  <c r="JZ168" i="1"/>
  <c r="KA168" i="1"/>
  <c r="KB168" i="1"/>
  <c r="KC168" i="1"/>
  <c r="KD168" i="1"/>
  <c r="LM168" i="1"/>
  <c r="KE168" i="1"/>
  <c r="KF168" i="1"/>
  <c r="KG168" i="1"/>
  <c r="KH168" i="1"/>
  <c r="KI168" i="1"/>
  <c r="KJ168" i="1"/>
  <c r="KK168" i="1"/>
  <c r="KL168" i="1"/>
  <c r="LN168" i="1"/>
  <c r="KM168" i="1"/>
  <c r="KN168" i="1"/>
  <c r="KO168" i="1"/>
  <c r="KP168" i="1"/>
  <c r="KQ168" i="1"/>
  <c r="KR168" i="1"/>
  <c r="KS168" i="1"/>
  <c r="KT168" i="1"/>
  <c r="LO168" i="1"/>
  <c r="KU168" i="1"/>
  <c r="KV168" i="1"/>
  <c r="KW168" i="1"/>
  <c r="KX168" i="1"/>
  <c r="KY168" i="1"/>
  <c r="KZ168" i="1"/>
  <c r="LA168" i="1"/>
  <c r="LB168" i="1"/>
  <c r="LP168" i="1"/>
  <c r="LC168" i="1"/>
  <c r="LD168" i="1"/>
  <c r="LE168" i="1"/>
  <c r="LF168" i="1"/>
  <c r="LG168" i="1"/>
  <c r="LH168" i="1"/>
  <c r="LI168" i="1"/>
  <c r="LJ168" i="1"/>
  <c r="LQ168" i="1"/>
  <c r="LR168" i="1"/>
  <c r="JG167" i="1"/>
  <c r="JH167" i="1"/>
  <c r="JI167" i="1"/>
  <c r="JJ167" i="1"/>
  <c r="JK167" i="1"/>
  <c r="JL167" i="1"/>
  <c r="JM167" i="1"/>
  <c r="JN167" i="1"/>
  <c r="LK167" i="1"/>
  <c r="JO167" i="1"/>
  <c r="JP167" i="1"/>
  <c r="JQ167" i="1"/>
  <c r="JR167" i="1"/>
  <c r="JS167" i="1"/>
  <c r="JT167" i="1"/>
  <c r="JU167" i="1"/>
  <c r="JV167" i="1"/>
  <c r="LL167" i="1"/>
  <c r="JW167" i="1"/>
  <c r="JX167" i="1"/>
  <c r="JY167" i="1"/>
  <c r="JZ167" i="1"/>
  <c r="KA167" i="1"/>
  <c r="KB167" i="1"/>
  <c r="KC167" i="1"/>
  <c r="KD167" i="1"/>
  <c r="LM167" i="1"/>
  <c r="KE167" i="1"/>
  <c r="KF167" i="1"/>
  <c r="KG167" i="1"/>
  <c r="KH167" i="1"/>
  <c r="KI167" i="1"/>
  <c r="KJ167" i="1"/>
  <c r="KK167" i="1"/>
  <c r="KL167" i="1"/>
  <c r="LN167" i="1"/>
  <c r="KM167" i="1"/>
  <c r="KN167" i="1"/>
  <c r="KO167" i="1"/>
  <c r="KP167" i="1"/>
  <c r="KQ167" i="1"/>
  <c r="KR167" i="1"/>
  <c r="KS167" i="1"/>
  <c r="KT167" i="1"/>
  <c r="LO167" i="1"/>
  <c r="KU167" i="1"/>
  <c r="KV167" i="1"/>
  <c r="KW167" i="1"/>
  <c r="KX167" i="1"/>
  <c r="KY167" i="1"/>
  <c r="KZ167" i="1"/>
  <c r="LA167" i="1"/>
  <c r="LB167" i="1"/>
  <c r="LP167" i="1"/>
  <c r="LC167" i="1"/>
  <c r="LD167" i="1"/>
  <c r="LE167" i="1"/>
  <c r="LF167" i="1"/>
  <c r="LG167" i="1"/>
  <c r="LH167" i="1"/>
  <c r="LI167" i="1"/>
  <c r="LJ167" i="1"/>
  <c r="LQ167" i="1"/>
  <c r="LR167" i="1"/>
  <c r="JG166" i="1"/>
  <c r="JH166" i="1"/>
  <c r="JI166" i="1"/>
  <c r="JJ166" i="1"/>
  <c r="JK166" i="1"/>
  <c r="JL166" i="1"/>
  <c r="JM166" i="1"/>
  <c r="JN166" i="1"/>
  <c r="LK166" i="1"/>
  <c r="JO166" i="1"/>
  <c r="JP166" i="1"/>
  <c r="JQ166" i="1"/>
  <c r="JR166" i="1"/>
  <c r="JS166" i="1"/>
  <c r="JT166" i="1"/>
  <c r="JU166" i="1"/>
  <c r="JV166" i="1"/>
  <c r="LL166" i="1"/>
  <c r="JW166" i="1"/>
  <c r="JX166" i="1"/>
  <c r="JY166" i="1"/>
  <c r="JZ166" i="1"/>
  <c r="KA166" i="1"/>
  <c r="KB166" i="1"/>
  <c r="KC166" i="1"/>
  <c r="KD166" i="1"/>
  <c r="LM166" i="1"/>
  <c r="KE166" i="1"/>
  <c r="KF166" i="1"/>
  <c r="KG166" i="1"/>
  <c r="KH166" i="1"/>
  <c r="KI166" i="1"/>
  <c r="KJ166" i="1"/>
  <c r="KK166" i="1"/>
  <c r="KL166" i="1"/>
  <c r="LN166" i="1"/>
  <c r="KM166" i="1"/>
  <c r="KN166" i="1"/>
  <c r="KO166" i="1"/>
  <c r="KP166" i="1"/>
  <c r="KQ166" i="1"/>
  <c r="KR166" i="1"/>
  <c r="KS166" i="1"/>
  <c r="KT166" i="1"/>
  <c r="LO166" i="1"/>
  <c r="KU166" i="1"/>
  <c r="KV166" i="1"/>
  <c r="KW166" i="1"/>
  <c r="KX166" i="1"/>
  <c r="KY166" i="1"/>
  <c r="KZ166" i="1"/>
  <c r="LA166" i="1"/>
  <c r="LB166" i="1"/>
  <c r="LP166" i="1"/>
  <c r="LC166" i="1"/>
  <c r="LD166" i="1"/>
  <c r="LE166" i="1"/>
  <c r="LF166" i="1"/>
  <c r="LG166" i="1"/>
  <c r="LH166" i="1"/>
  <c r="LI166" i="1"/>
  <c r="LJ166" i="1"/>
  <c r="LQ166" i="1"/>
  <c r="LR166" i="1"/>
  <c r="JG165" i="1"/>
  <c r="JH165" i="1"/>
  <c r="JI165" i="1"/>
  <c r="JJ165" i="1"/>
  <c r="JK165" i="1"/>
  <c r="JL165" i="1"/>
  <c r="JM165" i="1"/>
  <c r="JN165" i="1"/>
  <c r="LK165" i="1"/>
  <c r="JO165" i="1"/>
  <c r="JP165" i="1"/>
  <c r="JQ165" i="1"/>
  <c r="JR165" i="1"/>
  <c r="JS165" i="1"/>
  <c r="JT165" i="1"/>
  <c r="JU165" i="1"/>
  <c r="JV165" i="1"/>
  <c r="LL165" i="1"/>
  <c r="JW165" i="1"/>
  <c r="JX165" i="1"/>
  <c r="JY165" i="1"/>
  <c r="JZ165" i="1"/>
  <c r="KA165" i="1"/>
  <c r="KB165" i="1"/>
  <c r="KC165" i="1"/>
  <c r="KD165" i="1"/>
  <c r="LM165" i="1"/>
  <c r="KE165" i="1"/>
  <c r="KF165" i="1"/>
  <c r="KG165" i="1"/>
  <c r="KH165" i="1"/>
  <c r="KI165" i="1"/>
  <c r="KJ165" i="1"/>
  <c r="KK165" i="1"/>
  <c r="KL165" i="1"/>
  <c r="LN165" i="1"/>
  <c r="KM165" i="1"/>
  <c r="KN165" i="1"/>
  <c r="KO165" i="1"/>
  <c r="KP165" i="1"/>
  <c r="KQ165" i="1"/>
  <c r="KR165" i="1"/>
  <c r="KS165" i="1"/>
  <c r="KT165" i="1"/>
  <c r="LO165" i="1"/>
  <c r="KU165" i="1"/>
  <c r="KV165" i="1"/>
  <c r="KW165" i="1"/>
  <c r="KX165" i="1"/>
  <c r="KY165" i="1"/>
  <c r="KZ165" i="1"/>
  <c r="LA165" i="1"/>
  <c r="LB165" i="1"/>
  <c r="LP165" i="1"/>
  <c r="LC165" i="1"/>
  <c r="LD165" i="1"/>
  <c r="LE165" i="1"/>
  <c r="LF165" i="1"/>
  <c r="LG165" i="1"/>
  <c r="LH165" i="1"/>
  <c r="LI165" i="1"/>
  <c r="LJ165" i="1"/>
  <c r="LQ165" i="1"/>
  <c r="LR165" i="1"/>
  <c r="JG164" i="1"/>
  <c r="JH164" i="1"/>
  <c r="JI164" i="1"/>
  <c r="JJ164" i="1"/>
  <c r="JK164" i="1"/>
  <c r="JL164" i="1"/>
  <c r="JM164" i="1"/>
  <c r="JN164" i="1"/>
  <c r="LK164" i="1"/>
  <c r="JO164" i="1"/>
  <c r="JP164" i="1"/>
  <c r="JQ164" i="1"/>
  <c r="JR164" i="1"/>
  <c r="JS164" i="1"/>
  <c r="JT164" i="1"/>
  <c r="JU164" i="1"/>
  <c r="JV164" i="1"/>
  <c r="LL164" i="1"/>
  <c r="JW164" i="1"/>
  <c r="JX164" i="1"/>
  <c r="JY164" i="1"/>
  <c r="JZ164" i="1"/>
  <c r="KA164" i="1"/>
  <c r="KB164" i="1"/>
  <c r="KC164" i="1"/>
  <c r="KD164" i="1"/>
  <c r="LM164" i="1"/>
  <c r="KE164" i="1"/>
  <c r="KF164" i="1"/>
  <c r="KG164" i="1"/>
  <c r="KH164" i="1"/>
  <c r="KI164" i="1"/>
  <c r="KJ164" i="1"/>
  <c r="KK164" i="1"/>
  <c r="KL164" i="1"/>
  <c r="LN164" i="1"/>
  <c r="KM164" i="1"/>
  <c r="KN164" i="1"/>
  <c r="KO164" i="1"/>
  <c r="KP164" i="1"/>
  <c r="KQ164" i="1"/>
  <c r="KR164" i="1"/>
  <c r="KS164" i="1"/>
  <c r="KT164" i="1"/>
  <c r="LO164" i="1"/>
  <c r="KU164" i="1"/>
  <c r="KV164" i="1"/>
  <c r="KW164" i="1"/>
  <c r="KX164" i="1"/>
  <c r="KY164" i="1"/>
  <c r="KZ164" i="1"/>
  <c r="LA164" i="1"/>
  <c r="LB164" i="1"/>
  <c r="LP164" i="1"/>
  <c r="LC164" i="1"/>
  <c r="LD164" i="1"/>
  <c r="LE164" i="1"/>
  <c r="LF164" i="1"/>
  <c r="LG164" i="1"/>
  <c r="LH164" i="1"/>
  <c r="LI164" i="1"/>
  <c r="LJ164" i="1"/>
  <c r="LQ164" i="1"/>
  <c r="LR164" i="1"/>
  <c r="JG163" i="1"/>
  <c r="JH163" i="1"/>
  <c r="JI163" i="1"/>
  <c r="JJ163" i="1"/>
  <c r="JK163" i="1"/>
  <c r="JL163" i="1"/>
  <c r="JM163" i="1"/>
  <c r="JN163" i="1"/>
  <c r="LK163" i="1"/>
  <c r="JO163" i="1"/>
  <c r="JP163" i="1"/>
  <c r="JQ163" i="1"/>
  <c r="JR163" i="1"/>
  <c r="JS163" i="1"/>
  <c r="JT163" i="1"/>
  <c r="JU163" i="1"/>
  <c r="JV163" i="1"/>
  <c r="LL163" i="1"/>
  <c r="JW163" i="1"/>
  <c r="JX163" i="1"/>
  <c r="JY163" i="1"/>
  <c r="JZ163" i="1"/>
  <c r="KA163" i="1"/>
  <c r="KB163" i="1"/>
  <c r="KC163" i="1"/>
  <c r="KD163" i="1"/>
  <c r="LM163" i="1"/>
  <c r="KE163" i="1"/>
  <c r="KF163" i="1"/>
  <c r="KG163" i="1"/>
  <c r="KH163" i="1"/>
  <c r="KI163" i="1"/>
  <c r="KJ163" i="1"/>
  <c r="KK163" i="1"/>
  <c r="KL163" i="1"/>
  <c r="LN163" i="1"/>
  <c r="KM163" i="1"/>
  <c r="KN163" i="1"/>
  <c r="KO163" i="1"/>
  <c r="KP163" i="1"/>
  <c r="KQ163" i="1"/>
  <c r="KR163" i="1"/>
  <c r="KS163" i="1"/>
  <c r="KT163" i="1"/>
  <c r="LO163" i="1"/>
  <c r="KU163" i="1"/>
  <c r="KV163" i="1"/>
  <c r="KW163" i="1"/>
  <c r="KX163" i="1"/>
  <c r="KY163" i="1"/>
  <c r="KZ163" i="1"/>
  <c r="LA163" i="1"/>
  <c r="LB163" i="1"/>
  <c r="LP163" i="1"/>
  <c r="LC163" i="1"/>
  <c r="LD163" i="1"/>
  <c r="LE163" i="1"/>
  <c r="LF163" i="1"/>
  <c r="LG163" i="1"/>
  <c r="LH163" i="1"/>
  <c r="LI163" i="1"/>
  <c r="LJ163" i="1"/>
  <c r="LQ163" i="1"/>
  <c r="LR163" i="1"/>
  <c r="JG162" i="1"/>
  <c r="JH162" i="1"/>
  <c r="JI162" i="1"/>
  <c r="JJ162" i="1"/>
  <c r="JK162" i="1"/>
  <c r="JL162" i="1"/>
  <c r="JM162" i="1"/>
  <c r="JN162" i="1"/>
  <c r="LK162" i="1"/>
  <c r="JO162" i="1"/>
  <c r="JP162" i="1"/>
  <c r="JQ162" i="1"/>
  <c r="JR162" i="1"/>
  <c r="JS162" i="1"/>
  <c r="JT162" i="1"/>
  <c r="JU162" i="1"/>
  <c r="JV162" i="1"/>
  <c r="LL162" i="1"/>
  <c r="JW162" i="1"/>
  <c r="JX162" i="1"/>
  <c r="JY162" i="1"/>
  <c r="JZ162" i="1"/>
  <c r="KA162" i="1"/>
  <c r="KB162" i="1"/>
  <c r="KC162" i="1"/>
  <c r="KD162" i="1"/>
  <c r="LM162" i="1"/>
  <c r="KE162" i="1"/>
  <c r="KF162" i="1"/>
  <c r="KG162" i="1"/>
  <c r="KH162" i="1"/>
  <c r="KI162" i="1"/>
  <c r="KJ162" i="1"/>
  <c r="KK162" i="1"/>
  <c r="KL162" i="1"/>
  <c r="LN162" i="1"/>
  <c r="KM162" i="1"/>
  <c r="KN162" i="1"/>
  <c r="KO162" i="1"/>
  <c r="KP162" i="1"/>
  <c r="KQ162" i="1"/>
  <c r="KR162" i="1"/>
  <c r="KS162" i="1"/>
  <c r="KT162" i="1"/>
  <c r="LO162" i="1"/>
  <c r="KU162" i="1"/>
  <c r="KV162" i="1"/>
  <c r="KW162" i="1"/>
  <c r="KX162" i="1"/>
  <c r="KY162" i="1"/>
  <c r="KZ162" i="1"/>
  <c r="LA162" i="1"/>
  <c r="LB162" i="1"/>
  <c r="LP162" i="1"/>
  <c r="LC162" i="1"/>
  <c r="LD162" i="1"/>
  <c r="LE162" i="1"/>
  <c r="LF162" i="1"/>
  <c r="LG162" i="1"/>
  <c r="LH162" i="1"/>
  <c r="LI162" i="1"/>
  <c r="LJ162" i="1"/>
  <c r="LQ162" i="1"/>
  <c r="LR162" i="1"/>
  <c r="JG161" i="1"/>
  <c r="JH161" i="1"/>
  <c r="JI161" i="1"/>
  <c r="JJ161" i="1"/>
  <c r="JK161" i="1"/>
  <c r="JL161" i="1"/>
  <c r="JM161" i="1"/>
  <c r="JN161" i="1"/>
  <c r="LK161" i="1"/>
  <c r="JO161" i="1"/>
  <c r="JP161" i="1"/>
  <c r="JQ161" i="1"/>
  <c r="JR161" i="1"/>
  <c r="JS161" i="1"/>
  <c r="JT161" i="1"/>
  <c r="JU161" i="1"/>
  <c r="JV161" i="1"/>
  <c r="LL161" i="1"/>
  <c r="JW161" i="1"/>
  <c r="JX161" i="1"/>
  <c r="JY161" i="1"/>
  <c r="JZ161" i="1"/>
  <c r="KA161" i="1"/>
  <c r="KB161" i="1"/>
  <c r="KC161" i="1"/>
  <c r="KD161" i="1"/>
  <c r="LM161" i="1"/>
  <c r="KE161" i="1"/>
  <c r="KF161" i="1"/>
  <c r="KG161" i="1"/>
  <c r="KH161" i="1"/>
  <c r="KI161" i="1"/>
  <c r="KJ161" i="1"/>
  <c r="KK161" i="1"/>
  <c r="KL161" i="1"/>
  <c r="LN161" i="1"/>
  <c r="KM161" i="1"/>
  <c r="KN161" i="1"/>
  <c r="KO161" i="1"/>
  <c r="KP161" i="1"/>
  <c r="KQ161" i="1"/>
  <c r="KR161" i="1"/>
  <c r="KS161" i="1"/>
  <c r="KT161" i="1"/>
  <c r="LO161" i="1"/>
  <c r="KU161" i="1"/>
  <c r="KV161" i="1"/>
  <c r="KW161" i="1"/>
  <c r="KX161" i="1"/>
  <c r="KY161" i="1"/>
  <c r="KZ161" i="1"/>
  <c r="LA161" i="1"/>
  <c r="LB161" i="1"/>
  <c r="LP161" i="1"/>
  <c r="LC161" i="1"/>
  <c r="LD161" i="1"/>
  <c r="LE161" i="1"/>
  <c r="LF161" i="1"/>
  <c r="LG161" i="1"/>
  <c r="LH161" i="1"/>
  <c r="LI161" i="1"/>
  <c r="LJ161" i="1"/>
  <c r="LQ161" i="1"/>
  <c r="LR161" i="1"/>
  <c r="JG160" i="1"/>
  <c r="JH160" i="1"/>
  <c r="JI160" i="1"/>
  <c r="JJ160" i="1"/>
  <c r="JK160" i="1"/>
  <c r="JL160" i="1"/>
  <c r="JM160" i="1"/>
  <c r="JN160" i="1"/>
  <c r="LK160" i="1"/>
  <c r="JO160" i="1"/>
  <c r="JP160" i="1"/>
  <c r="JQ160" i="1"/>
  <c r="JR160" i="1"/>
  <c r="JS160" i="1"/>
  <c r="JT160" i="1"/>
  <c r="JU160" i="1"/>
  <c r="JV160" i="1"/>
  <c r="LL160" i="1"/>
  <c r="JW160" i="1"/>
  <c r="JX160" i="1"/>
  <c r="JY160" i="1"/>
  <c r="JZ160" i="1"/>
  <c r="KA160" i="1"/>
  <c r="KB160" i="1"/>
  <c r="KC160" i="1"/>
  <c r="KD160" i="1"/>
  <c r="LM160" i="1"/>
  <c r="KE160" i="1"/>
  <c r="KF160" i="1"/>
  <c r="KG160" i="1"/>
  <c r="KH160" i="1"/>
  <c r="KI160" i="1"/>
  <c r="KJ160" i="1"/>
  <c r="KK160" i="1"/>
  <c r="KL160" i="1"/>
  <c r="LN160" i="1"/>
  <c r="KM160" i="1"/>
  <c r="KN160" i="1"/>
  <c r="KO160" i="1"/>
  <c r="KP160" i="1"/>
  <c r="KQ160" i="1"/>
  <c r="KR160" i="1"/>
  <c r="KS160" i="1"/>
  <c r="KT160" i="1"/>
  <c r="LO160" i="1"/>
  <c r="KU160" i="1"/>
  <c r="KV160" i="1"/>
  <c r="KW160" i="1"/>
  <c r="KX160" i="1"/>
  <c r="KY160" i="1"/>
  <c r="KZ160" i="1"/>
  <c r="LA160" i="1"/>
  <c r="LB160" i="1"/>
  <c r="LP160" i="1"/>
  <c r="LC160" i="1"/>
  <c r="LD160" i="1"/>
  <c r="LE160" i="1"/>
  <c r="LF160" i="1"/>
  <c r="LG160" i="1"/>
  <c r="LH160" i="1"/>
  <c r="LI160" i="1"/>
  <c r="LJ160" i="1"/>
  <c r="LQ160" i="1"/>
  <c r="LR160" i="1"/>
  <c r="JG159" i="1"/>
  <c r="JH159" i="1"/>
  <c r="JI159" i="1"/>
  <c r="JJ159" i="1"/>
  <c r="JK159" i="1"/>
  <c r="JL159" i="1"/>
  <c r="JM159" i="1"/>
  <c r="JN159" i="1"/>
  <c r="LK159" i="1"/>
  <c r="JO159" i="1"/>
  <c r="JP159" i="1"/>
  <c r="JQ159" i="1"/>
  <c r="JR159" i="1"/>
  <c r="JS159" i="1"/>
  <c r="JT159" i="1"/>
  <c r="JU159" i="1"/>
  <c r="JV159" i="1"/>
  <c r="LL159" i="1"/>
  <c r="JW159" i="1"/>
  <c r="JX159" i="1"/>
  <c r="JY159" i="1"/>
  <c r="JZ159" i="1"/>
  <c r="KA159" i="1"/>
  <c r="KB159" i="1"/>
  <c r="KC159" i="1"/>
  <c r="KD159" i="1"/>
  <c r="LM159" i="1"/>
  <c r="KE159" i="1"/>
  <c r="KF159" i="1"/>
  <c r="KG159" i="1"/>
  <c r="KH159" i="1"/>
  <c r="KI159" i="1"/>
  <c r="KJ159" i="1"/>
  <c r="KK159" i="1"/>
  <c r="KL159" i="1"/>
  <c r="LN159" i="1"/>
  <c r="KM159" i="1"/>
  <c r="KN159" i="1"/>
  <c r="KO159" i="1"/>
  <c r="KP159" i="1"/>
  <c r="KQ159" i="1"/>
  <c r="KR159" i="1"/>
  <c r="KS159" i="1"/>
  <c r="KT159" i="1"/>
  <c r="LO159" i="1"/>
  <c r="KU159" i="1"/>
  <c r="KV159" i="1"/>
  <c r="KW159" i="1"/>
  <c r="KX159" i="1"/>
  <c r="KY159" i="1"/>
  <c r="KZ159" i="1"/>
  <c r="LA159" i="1"/>
  <c r="LB159" i="1"/>
  <c r="LP159" i="1"/>
  <c r="LC159" i="1"/>
  <c r="LD159" i="1"/>
  <c r="LE159" i="1"/>
  <c r="LF159" i="1"/>
  <c r="LG159" i="1"/>
  <c r="LH159" i="1"/>
  <c r="LI159" i="1"/>
  <c r="LJ159" i="1"/>
  <c r="LQ159" i="1"/>
  <c r="LR159" i="1"/>
  <c r="JG158" i="1"/>
  <c r="JH158" i="1"/>
  <c r="JI158" i="1"/>
  <c r="JJ158" i="1"/>
  <c r="JK158" i="1"/>
  <c r="JL158" i="1"/>
  <c r="JM158" i="1"/>
  <c r="JN158" i="1"/>
  <c r="LK158" i="1"/>
  <c r="JO158" i="1"/>
  <c r="JP158" i="1"/>
  <c r="JQ158" i="1"/>
  <c r="JR158" i="1"/>
  <c r="JS158" i="1"/>
  <c r="JT158" i="1"/>
  <c r="JU158" i="1"/>
  <c r="JV158" i="1"/>
  <c r="LL158" i="1"/>
  <c r="JW158" i="1"/>
  <c r="JX158" i="1"/>
  <c r="JY158" i="1"/>
  <c r="JZ158" i="1"/>
  <c r="KA158" i="1"/>
  <c r="KB158" i="1"/>
  <c r="KC158" i="1"/>
  <c r="KD158" i="1"/>
  <c r="LM158" i="1"/>
  <c r="KE158" i="1"/>
  <c r="KF158" i="1"/>
  <c r="KG158" i="1"/>
  <c r="KH158" i="1"/>
  <c r="KI158" i="1"/>
  <c r="KJ158" i="1"/>
  <c r="KK158" i="1"/>
  <c r="KL158" i="1"/>
  <c r="LN158" i="1"/>
  <c r="KM158" i="1"/>
  <c r="KN158" i="1"/>
  <c r="KO158" i="1"/>
  <c r="KP158" i="1"/>
  <c r="KQ158" i="1"/>
  <c r="KR158" i="1"/>
  <c r="KS158" i="1"/>
  <c r="KT158" i="1"/>
  <c r="LO158" i="1"/>
  <c r="KU158" i="1"/>
  <c r="KV158" i="1"/>
  <c r="KW158" i="1"/>
  <c r="KX158" i="1"/>
  <c r="KY158" i="1"/>
  <c r="KZ158" i="1"/>
  <c r="LA158" i="1"/>
  <c r="LB158" i="1"/>
  <c r="LP158" i="1"/>
  <c r="LC158" i="1"/>
  <c r="LD158" i="1"/>
  <c r="LE158" i="1"/>
  <c r="LF158" i="1"/>
  <c r="LG158" i="1"/>
  <c r="LH158" i="1"/>
  <c r="LI158" i="1"/>
  <c r="LJ158" i="1"/>
  <c r="LQ158" i="1"/>
  <c r="LR158" i="1"/>
  <c r="JG157" i="1"/>
  <c r="JH157" i="1"/>
  <c r="JI157" i="1"/>
  <c r="JJ157" i="1"/>
  <c r="JK157" i="1"/>
  <c r="JL157" i="1"/>
  <c r="JM157" i="1"/>
  <c r="JN157" i="1"/>
  <c r="LK157" i="1"/>
  <c r="JO157" i="1"/>
  <c r="JP157" i="1"/>
  <c r="JQ157" i="1"/>
  <c r="JR157" i="1"/>
  <c r="JS157" i="1"/>
  <c r="JT157" i="1"/>
  <c r="JU157" i="1"/>
  <c r="JV157" i="1"/>
  <c r="LL157" i="1"/>
  <c r="JW157" i="1"/>
  <c r="JX157" i="1"/>
  <c r="JY157" i="1"/>
  <c r="JZ157" i="1"/>
  <c r="KA157" i="1"/>
  <c r="KB157" i="1"/>
  <c r="KC157" i="1"/>
  <c r="KD157" i="1"/>
  <c r="LM157" i="1"/>
  <c r="KE157" i="1"/>
  <c r="KF157" i="1"/>
  <c r="KG157" i="1"/>
  <c r="KH157" i="1"/>
  <c r="KI157" i="1"/>
  <c r="KJ157" i="1"/>
  <c r="KK157" i="1"/>
  <c r="KL157" i="1"/>
  <c r="LN157" i="1"/>
  <c r="KM157" i="1"/>
  <c r="KN157" i="1"/>
  <c r="KO157" i="1"/>
  <c r="KP157" i="1"/>
  <c r="KQ157" i="1"/>
  <c r="KR157" i="1"/>
  <c r="KS157" i="1"/>
  <c r="KT157" i="1"/>
  <c r="LO157" i="1"/>
  <c r="KU157" i="1"/>
  <c r="KV157" i="1"/>
  <c r="KW157" i="1"/>
  <c r="KX157" i="1"/>
  <c r="KY157" i="1"/>
  <c r="KZ157" i="1"/>
  <c r="LA157" i="1"/>
  <c r="LB157" i="1"/>
  <c r="LP157" i="1"/>
  <c r="LC157" i="1"/>
  <c r="LD157" i="1"/>
  <c r="LE157" i="1"/>
  <c r="LF157" i="1"/>
  <c r="LG157" i="1"/>
  <c r="LH157" i="1"/>
  <c r="LI157" i="1"/>
  <c r="LJ157" i="1"/>
  <c r="LQ157" i="1"/>
  <c r="LR157" i="1"/>
  <c r="JG156" i="1"/>
  <c r="JH156" i="1"/>
  <c r="JI156" i="1"/>
  <c r="JJ156" i="1"/>
  <c r="JK156" i="1"/>
  <c r="JL156" i="1"/>
  <c r="JM156" i="1"/>
  <c r="JN156" i="1"/>
  <c r="LK156" i="1"/>
  <c r="JO156" i="1"/>
  <c r="JP156" i="1"/>
  <c r="JQ156" i="1"/>
  <c r="JR156" i="1"/>
  <c r="JS156" i="1"/>
  <c r="JT156" i="1"/>
  <c r="JU156" i="1"/>
  <c r="JV156" i="1"/>
  <c r="LL156" i="1"/>
  <c r="JW156" i="1"/>
  <c r="JX156" i="1"/>
  <c r="JY156" i="1"/>
  <c r="JZ156" i="1"/>
  <c r="KA156" i="1"/>
  <c r="KB156" i="1"/>
  <c r="KC156" i="1"/>
  <c r="KD156" i="1"/>
  <c r="LM156" i="1"/>
  <c r="KE156" i="1"/>
  <c r="KF156" i="1"/>
  <c r="KG156" i="1"/>
  <c r="KH156" i="1"/>
  <c r="KI156" i="1"/>
  <c r="KJ156" i="1"/>
  <c r="KK156" i="1"/>
  <c r="KL156" i="1"/>
  <c r="LN156" i="1"/>
  <c r="KM156" i="1"/>
  <c r="KN156" i="1"/>
  <c r="KO156" i="1"/>
  <c r="KP156" i="1"/>
  <c r="KQ156" i="1"/>
  <c r="KR156" i="1"/>
  <c r="KS156" i="1"/>
  <c r="KT156" i="1"/>
  <c r="LO156" i="1"/>
  <c r="KU156" i="1"/>
  <c r="KV156" i="1"/>
  <c r="KW156" i="1"/>
  <c r="KX156" i="1"/>
  <c r="KY156" i="1"/>
  <c r="KZ156" i="1"/>
  <c r="LA156" i="1"/>
  <c r="LB156" i="1"/>
  <c r="LP156" i="1"/>
  <c r="LC156" i="1"/>
  <c r="LD156" i="1"/>
  <c r="LE156" i="1"/>
  <c r="LF156" i="1"/>
  <c r="LG156" i="1"/>
  <c r="LH156" i="1"/>
  <c r="LI156" i="1"/>
  <c r="LJ156" i="1"/>
  <c r="LQ156" i="1"/>
  <c r="LR156" i="1"/>
  <c r="JG155" i="1"/>
  <c r="JH155" i="1"/>
  <c r="JI155" i="1"/>
  <c r="JJ155" i="1"/>
  <c r="JK155" i="1"/>
  <c r="JL155" i="1"/>
  <c r="JM155" i="1"/>
  <c r="JN155" i="1"/>
  <c r="LK155" i="1"/>
  <c r="JO155" i="1"/>
  <c r="JP155" i="1"/>
  <c r="JQ155" i="1"/>
  <c r="JR155" i="1"/>
  <c r="JS155" i="1"/>
  <c r="JT155" i="1"/>
  <c r="JU155" i="1"/>
  <c r="JV155" i="1"/>
  <c r="LL155" i="1"/>
  <c r="JW155" i="1"/>
  <c r="JX155" i="1"/>
  <c r="JY155" i="1"/>
  <c r="JZ155" i="1"/>
  <c r="KA155" i="1"/>
  <c r="KB155" i="1"/>
  <c r="KC155" i="1"/>
  <c r="KD155" i="1"/>
  <c r="LM155" i="1"/>
  <c r="KE155" i="1"/>
  <c r="KF155" i="1"/>
  <c r="KG155" i="1"/>
  <c r="KH155" i="1"/>
  <c r="KI155" i="1"/>
  <c r="KJ155" i="1"/>
  <c r="KK155" i="1"/>
  <c r="KL155" i="1"/>
  <c r="LN155" i="1"/>
  <c r="KM155" i="1"/>
  <c r="KN155" i="1"/>
  <c r="KO155" i="1"/>
  <c r="KP155" i="1"/>
  <c r="KQ155" i="1"/>
  <c r="KR155" i="1"/>
  <c r="KS155" i="1"/>
  <c r="KT155" i="1"/>
  <c r="LO155" i="1"/>
  <c r="KU155" i="1"/>
  <c r="KV155" i="1"/>
  <c r="KW155" i="1"/>
  <c r="KX155" i="1"/>
  <c r="KY155" i="1"/>
  <c r="KZ155" i="1"/>
  <c r="LA155" i="1"/>
  <c r="LB155" i="1"/>
  <c r="LP155" i="1"/>
  <c r="LC155" i="1"/>
  <c r="LD155" i="1"/>
  <c r="LE155" i="1"/>
  <c r="LF155" i="1"/>
  <c r="LG155" i="1"/>
  <c r="LH155" i="1"/>
  <c r="LI155" i="1"/>
  <c r="LJ155" i="1"/>
  <c r="LQ155" i="1"/>
  <c r="LR155" i="1"/>
  <c r="JG154" i="1"/>
  <c r="JH154" i="1"/>
  <c r="JI154" i="1"/>
  <c r="JJ154" i="1"/>
  <c r="JK154" i="1"/>
  <c r="JL154" i="1"/>
  <c r="JM154" i="1"/>
  <c r="JN154" i="1"/>
  <c r="LK154" i="1"/>
  <c r="JO154" i="1"/>
  <c r="JP154" i="1"/>
  <c r="JQ154" i="1"/>
  <c r="JR154" i="1"/>
  <c r="JS154" i="1"/>
  <c r="JT154" i="1"/>
  <c r="JU154" i="1"/>
  <c r="JV154" i="1"/>
  <c r="LL154" i="1"/>
  <c r="JW154" i="1"/>
  <c r="JX154" i="1"/>
  <c r="JY154" i="1"/>
  <c r="JZ154" i="1"/>
  <c r="KA154" i="1"/>
  <c r="KB154" i="1"/>
  <c r="KC154" i="1"/>
  <c r="KD154" i="1"/>
  <c r="LM154" i="1"/>
  <c r="KE154" i="1"/>
  <c r="KF154" i="1"/>
  <c r="KG154" i="1"/>
  <c r="KH154" i="1"/>
  <c r="KI154" i="1"/>
  <c r="KJ154" i="1"/>
  <c r="KK154" i="1"/>
  <c r="KL154" i="1"/>
  <c r="LN154" i="1"/>
  <c r="KM154" i="1"/>
  <c r="KN154" i="1"/>
  <c r="KO154" i="1"/>
  <c r="KP154" i="1"/>
  <c r="KQ154" i="1"/>
  <c r="KR154" i="1"/>
  <c r="KS154" i="1"/>
  <c r="KT154" i="1"/>
  <c r="LO154" i="1"/>
  <c r="KU154" i="1"/>
  <c r="KV154" i="1"/>
  <c r="KW154" i="1"/>
  <c r="KX154" i="1"/>
  <c r="KY154" i="1"/>
  <c r="KZ154" i="1"/>
  <c r="LA154" i="1"/>
  <c r="LB154" i="1"/>
  <c r="LP154" i="1"/>
  <c r="LC154" i="1"/>
  <c r="LD154" i="1"/>
  <c r="LE154" i="1"/>
  <c r="LF154" i="1"/>
  <c r="LG154" i="1"/>
  <c r="LH154" i="1"/>
  <c r="LI154" i="1"/>
  <c r="LJ154" i="1"/>
  <c r="LQ154" i="1"/>
  <c r="LR154" i="1"/>
  <c r="JG153" i="1"/>
  <c r="JH153" i="1"/>
  <c r="JI153" i="1"/>
  <c r="JJ153" i="1"/>
  <c r="JK153" i="1"/>
  <c r="JL153" i="1"/>
  <c r="JM153" i="1"/>
  <c r="JN153" i="1"/>
  <c r="LK153" i="1"/>
  <c r="JO153" i="1"/>
  <c r="JP153" i="1"/>
  <c r="JQ153" i="1"/>
  <c r="JR153" i="1"/>
  <c r="JS153" i="1"/>
  <c r="JT153" i="1"/>
  <c r="JU153" i="1"/>
  <c r="JV153" i="1"/>
  <c r="LL153" i="1"/>
  <c r="JW153" i="1"/>
  <c r="JX153" i="1"/>
  <c r="JY153" i="1"/>
  <c r="JZ153" i="1"/>
  <c r="KA153" i="1"/>
  <c r="KB153" i="1"/>
  <c r="KC153" i="1"/>
  <c r="KD153" i="1"/>
  <c r="LM153" i="1"/>
  <c r="KE153" i="1"/>
  <c r="KF153" i="1"/>
  <c r="KG153" i="1"/>
  <c r="KH153" i="1"/>
  <c r="KI153" i="1"/>
  <c r="KJ153" i="1"/>
  <c r="KK153" i="1"/>
  <c r="KL153" i="1"/>
  <c r="LN153" i="1"/>
  <c r="KM153" i="1"/>
  <c r="KN153" i="1"/>
  <c r="KO153" i="1"/>
  <c r="KP153" i="1"/>
  <c r="KQ153" i="1"/>
  <c r="KR153" i="1"/>
  <c r="KS153" i="1"/>
  <c r="KT153" i="1"/>
  <c r="LO153" i="1"/>
  <c r="KU153" i="1"/>
  <c r="KV153" i="1"/>
  <c r="KW153" i="1"/>
  <c r="KX153" i="1"/>
  <c r="KY153" i="1"/>
  <c r="KZ153" i="1"/>
  <c r="LA153" i="1"/>
  <c r="LB153" i="1"/>
  <c r="LP153" i="1"/>
  <c r="LC153" i="1"/>
  <c r="LD153" i="1"/>
  <c r="LE153" i="1"/>
  <c r="LF153" i="1"/>
  <c r="LG153" i="1"/>
  <c r="LH153" i="1"/>
  <c r="LI153" i="1"/>
  <c r="LJ153" i="1"/>
  <c r="LQ153" i="1"/>
  <c r="LR153" i="1"/>
  <c r="JG152" i="1"/>
  <c r="JH152" i="1"/>
  <c r="JI152" i="1"/>
  <c r="JJ152" i="1"/>
  <c r="JK152" i="1"/>
  <c r="JL152" i="1"/>
  <c r="JM152" i="1"/>
  <c r="JN152" i="1"/>
  <c r="LK152" i="1"/>
  <c r="JO152" i="1"/>
  <c r="JP152" i="1"/>
  <c r="JQ152" i="1"/>
  <c r="JR152" i="1"/>
  <c r="JS152" i="1"/>
  <c r="JT152" i="1"/>
  <c r="JU152" i="1"/>
  <c r="JV152" i="1"/>
  <c r="LL152" i="1"/>
  <c r="JW152" i="1"/>
  <c r="JX152" i="1"/>
  <c r="JY152" i="1"/>
  <c r="JZ152" i="1"/>
  <c r="KA152" i="1"/>
  <c r="KB152" i="1"/>
  <c r="KC152" i="1"/>
  <c r="KD152" i="1"/>
  <c r="LM152" i="1"/>
  <c r="KE152" i="1"/>
  <c r="KF152" i="1"/>
  <c r="KG152" i="1"/>
  <c r="KH152" i="1"/>
  <c r="KI152" i="1"/>
  <c r="KJ152" i="1"/>
  <c r="KK152" i="1"/>
  <c r="KL152" i="1"/>
  <c r="LN152" i="1"/>
  <c r="KM152" i="1"/>
  <c r="KN152" i="1"/>
  <c r="KO152" i="1"/>
  <c r="KP152" i="1"/>
  <c r="KQ152" i="1"/>
  <c r="KR152" i="1"/>
  <c r="KS152" i="1"/>
  <c r="KT152" i="1"/>
  <c r="LO152" i="1"/>
  <c r="KU152" i="1"/>
  <c r="KV152" i="1"/>
  <c r="KW152" i="1"/>
  <c r="KX152" i="1"/>
  <c r="KY152" i="1"/>
  <c r="KZ152" i="1"/>
  <c r="LA152" i="1"/>
  <c r="LB152" i="1"/>
  <c r="LP152" i="1"/>
  <c r="LC152" i="1"/>
  <c r="LD152" i="1"/>
  <c r="LE152" i="1"/>
  <c r="LF152" i="1"/>
  <c r="LG152" i="1"/>
  <c r="LH152" i="1"/>
  <c r="LI152" i="1"/>
  <c r="LJ152" i="1"/>
  <c r="LQ152" i="1"/>
  <c r="LR152" i="1"/>
  <c r="JG151" i="1"/>
  <c r="JH151" i="1"/>
  <c r="JI151" i="1"/>
  <c r="JJ151" i="1"/>
  <c r="JK151" i="1"/>
  <c r="JL151" i="1"/>
  <c r="JM151" i="1"/>
  <c r="JN151" i="1"/>
  <c r="LK151" i="1"/>
  <c r="JO151" i="1"/>
  <c r="JP151" i="1"/>
  <c r="JQ151" i="1"/>
  <c r="JR151" i="1"/>
  <c r="JS151" i="1"/>
  <c r="JT151" i="1"/>
  <c r="JU151" i="1"/>
  <c r="JV151" i="1"/>
  <c r="LL151" i="1"/>
  <c r="JW151" i="1"/>
  <c r="JX151" i="1"/>
  <c r="JY151" i="1"/>
  <c r="JZ151" i="1"/>
  <c r="KA151" i="1"/>
  <c r="KB151" i="1"/>
  <c r="KC151" i="1"/>
  <c r="KD151" i="1"/>
  <c r="LM151" i="1"/>
  <c r="KE151" i="1"/>
  <c r="KF151" i="1"/>
  <c r="KG151" i="1"/>
  <c r="KH151" i="1"/>
  <c r="KI151" i="1"/>
  <c r="KJ151" i="1"/>
  <c r="KK151" i="1"/>
  <c r="KL151" i="1"/>
  <c r="LN151" i="1"/>
  <c r="KM151" i="1"/>
  <c r="KN151" i="1"/>
  <c r="KO151" i="1"/>
  <c r="KP151" i="1"/>
  <c r="KQ151" i="1"/>
  <c r="KR151" i="1"/>
  <c r="KS151" i="1"/>
  <c r="KT151" i="1"/>
  <c r="LO151" i="1"/>
  <c r="KU151" i="1"/>
  <c r="KV151" i="1"/>
  <c r="KW151" i="1"/>
  <c r="KX151" i="1"/>
  <c r="KY151" i="1"/>
  <c r="KZ151" i="1"/>
  <c r="LA151" i="1"/>
  <c r="LB151" i="1"/>
  <c r="LP151" i="1"/>
  <c r="LC151" i="1"/>
  <c r="LD151" i="1"/>
  <c r="LE151" i="1"/>
  <c r="LF151" i="1"/>
  <c r="LG151" i="1"/>
  <c r="LH151" i="1"/>
  <c r="LI151" i="1"/>
  <c r="LJ151" i="1"/>
  <c r="LQ151" i="1"/>
  <c r="LR151" i="1"/>
  <c r="JG150" i="1"/>
  <c r="JH150" i="1"/>
  <c r="JI150" i="1"/>
  <c r="JJ150" i="1"/>
  <c r="JK150" i="1"/>
  <c r="JL150" i="1"/>
  <c r="JM150" i="1"/>
  <c r="JN150" i="1"/>
  <c r="LK150" i="1"/>
  <c r="JO150" i="1"/>
  <c r="JP150" i="1"/>
  <c r="JQ150" i="1"/>
  <c r="JR150" i="1"/>
  <c r="JS150" i="1"/>
  <c r="JT150" i="1"/>
  <c r="JU150" i="1"/>
  <c r="JV150" i="1"/>
  <c r="LL150" i="1"/>
  <c r="JW150" i="1"/>
  <c r="JX150" i="1"/>
  <c r="JY150" i="1"/>
  <c r="JZ150" i="1"/>
  <c r="KA150" i="1"/>
  <c r="KB150" i="1"/>
  <c r="KC150" i="1"/>
  <c r="KD150" i="1"/>
  <c r="LM150" i="1"/>
  <c r="KE150" i="1"/>
  <c r="KF150" i="1"/>
  <c r="KG150" i="1"/>
  <c r="KH150" i="1"/>
  <c r="KI150" i="1"/>
  <c r="KJ150" i="1"/>
  <c r="KK150" i="1"/>
  <c r="KL150" i="1"/>
  <c r="LN150" i="1"/>
  <c r="KM150" i="1"/>
  <c r="KN150" i="1"/>
  <c r="KO150" i="1"/>
  <c r="KP150" i="1"/>
  <c r="KQ150" i="1"/>
  <c r="KR150" i="1"/>
  <c r="KS150" i="1"/>
  <c r="KT150" i="1"/>
  <c r="LO150" i="1"/>
  <c r="KU150" i="1"/>
  <c r="KV150" i="1"/>
  <c r="KW150" i="1"/>
  <c r="KX150" i="1"/>
  <c r="KY150" i="1"/>
  <c r="KZ150" i="1"/>
  <c r="LA150" i="1"/>
  <c r="LB150" i="1"/>
  <c r="LP150" i="1"/>
  <c r="LC150" i="1"/>
  <c r="LD150" i="1"/>
  <c r="LE150" i="1"/>
  <c r="LF150" i="1"/>
  <c r="LG150" i="1"/>
  <c r="LH150" i="1"/>
  <c r="LI150" i="1"/>
  <c r="LJ150" i="1"/>
  <c r="LQ150" i="1"/>
  <c r="LR150" i="1"/>
  <c r="JG149" i="1"/>
  <c r="JH149" i="1"/>
  <c r="JI149" i="1"/>
  <c r="JJ149" i="1"/>
  <c r="JK149" i="1"/>
  <c r="JL149" i="1"/>
  <c r="JM149" i="1"/>
  <c r="JN149" i="1"/>
  <c r="LK149" i="1"/>
  <c r="JO149" i="1"/>
  <c r="JP149" i="1"/>
  <c r="JQ149" i="1"/>
  <c r="JR149" i="1"/>
  <c r="JS149" i="1"/>
  <c r="JT149" i="1"/>
  <c r="JU149" i="1"/>
  <c r="JV149" i="1"/>
  <c r="LL149" i="1"/>
  <c r="JW149" i="1"/>
  <c r="JX149" i="1"/>
  <c r="JY149" i="1"/>
  <c r="JZ149" i="1"/>
  <c r="KA149" i="1"/>
  <c r="KB149" i="1"/>
  <c r="KC149" i="1"/>
  <c r="KD149" i="1"/>
  <c r="LM149" i="1"/>
  <c r="KE149" i="1"/>
  <c r="KF149" i="1"/>
  <c r="KG149" i="1"/>
  <c r="KH149" i="1"/>
  <c r="KI149" i="1"/>
  <c r="KJ149" i="1"/>
  <c r="KK149" i="1"/>
  <c r="KL149" i="1"/>
  <c r="LN149" i="1"/>
  <c r="KM149" i="1"/>
  <c r="KN149" i="1"/>
  <c r="KO149" i="1"/>
  <c r="KP149" i="1"/>
  <c r="KQ149" i="1"/>
  <c r="KR149" i="1"/>
  <c r="KS149" i="1"/>
  <c r="KT149" i="1"/>
  <c r="LO149" i="1"/>
  <c r="KU149" i="1"/>
  <c r="KV149" i="1"/>
  <c r="KW149" i="1"/>
  <c r="KX149" i="1"/>
  <c r="KY149" i="1"/>
  <c r="KZ149" i="1"/>
  <c r="LA149" i="1"/>
  <c r="LB149" i="1"/>
  <c r="LP149" i="1"/>
  <c r="LC149" i="1"/>
  <c r="LD149" i="1"/>
  <c r="LE149" i="1"/>
  <c r="LF149" i="1"/>
  <c r="LG149" i="1"/>
  <c r="LH149" i="1"/>
  <c r="LI149" i="1"/>
  <c r="LJ149" i="1"/>
  <c r="LQ149" i="1"/>
  <c r="LR149" i="1"/>
  <c r="JG148" i="1"/>
  <c r="JH148" i="1"/>
  <c r="JI148" i="1"/>
  <c r="JJ148" i="1"/>
  <c r="JK148" i="1"/>
  <c r="JL148" i="1"/>
  <c r="JM148" i="1"/>
  <c r="JN148" i="1"/>
  <c r="LK148" i="1"/>
  <c r="JO148" i="1"/>
  <c r="JP148" i="1"/>
  <c r="JQ148" i="1"/>
  <c r="JR148" i="1"/>
  <c r="JS148" i="1"/>
  <c r="JT148" i="1"/>
  <c r="JU148" i="1"/>
  <c r="JV148" i="1"/>
  <c r="LL148" i="1"/>
  <c r="JW148" i="1"/>
  <c r="JX148" i="1"/>
  <c r="JY148" i="1"/>
  <c r="JZ148" i="1"/>
  <c r="KA148" i="1"/>
  <c r="KB148" i="1"/>
  <c r="KC148" i="1"/>
  <c r="KD148" i="1"/>
  <c r="LM148" i="1"/>
  <c r="KE148" i="1"/>
  <c r="KF148" i="1"/>
  <c r="KG148" i="1"/>
  <c r="KH148" i="1"/>
  <c r="KI148" i="1"/>
  <c r="KJ148" i="1"/>
  <c r="KK148" i="1"/>
  <c r="KL148" i="1"/>
  <c r="LN148" i="1"/>
  <c r="KM148" i="1"/>
  <c r="KN148" i="1"/>
  <c r="KO148" i="1"/>
  <c r="KP148" i="1"/>
  <c r="KQ148" i="1"/>
  <c r="KR148" i="1"/>
  <c r="KS148" i="1"/>
  <c r="KT148" i="1"/>
  <c r="LO148" i="1"/>
  <c r="KU148" i="1"/>
  <c r="KV148" i="1"/>
  <c r="KW148" i="1"/>
  <c r="KX148" i="1"/>
  <c r="KY148" i="1"/>
  <c r="KZ148" i="1"/>
  <c r="LA148" i="1"/>
  <c r="LB148" i="1"/>
  <c r="LP148" i="1"/>
  <c r="LC148" i="1"/>
  <c r="LD148" i="1"/>
  <c r="LE148" i="1"/>
  <c r="LF148" i="1"/>
  <c r="LG148" i="1"/>
  <c r="LH148" i="1"/>
  <c r="LI148" i="1"/>
  <c r="LJ148" i="1"/>
  <c r="LQ148" i="1"/>
  <c r="LR148" i="1"/>
  <c r="JG147" i="1"/>
  <c r="JH147" i="1"/>
  <c r="JI147" i="1"/>
  <c r="JJ147" i="1"/>
  <c r="JK147" i="1"/>
  <c r="JL147" i="1"/>
  <c r="JM147" i="1"/>
  <c r="JN147" i="1"/>
  <c r="LK147" i="1"/>
  <c r="JO147" i="1"/>
  <c r="JP147" i="1"/>
  <c r="JQ147" i="1"/>
  <c r="JR147" i="1"/>
  <c r="JS147" i="1"/>
  <c r="JT147" i="1"/>
  <c r="JU147" i="1"/>
  <c r="JV147" i="1"/>
  <c r="LL147" i="1"/>
  <c r="JW147" i="1"/>
  <c r="JX147" i="1"/>
  <c r="JY147" i="1"/>
  <c r="JZ147" i="1"/>
  <c r="KA147" i="1"/>
  <c r="KB147" i="1"/>
  <c r="KC147" i="1"/>
  <c r="KD147" i="1"/>
  <c r="LM147" i="1"/>
  <c r="KE147" i="1"/>
  <c r="KF147" i="1"/>
  <c r="KG147" i="1"/>
  <c r="KH147" i="1"/>
  <c r="KI147" i="1"/>
  <c r="KJ147" i="1"/>
  <c r="KK147" i="1"/>
  <c r="KL147" i="1"/>
  <c r="LN147" i="1"/>
  <c r="KM147" i="1"/>
  <c r="KN147" i="1"/>
  <c r="KO147" i="1"/>
  <c r="KP147" i="1"/>
  <c r="KQ147" i="1"/>
  <c r="KR147" i="1"/>
  <c r="KS147" i="1"/>
  <c r="KT147" i="1"/>
  <c r="LO147" i="1"/>
  <c r="KU147" i="1"/>
  <c r="KV147" i="1"/>
  <c r="KW147" i="1"/>
  <c r="KX147" i="1"/>
  <c r="KY147" i="1"/>
  <c r="KZ147" i="1"/>
  <c r="LA147" i="1"/>
  <c r="LB147" i="1"/>
  <c r="LP147" i="1"/>
  <c r="LC147" i="1"/>
  <c r="LD147" i="1"/>
  <c r="LE147" i="1"/>
  <c r="LF147" i="1"/>
  <c r="LG147" i="1"/>
  <c r="LH147" i="1"/>
  <c r="LI147" i="1"/>
  <c r="LJ147" i="1"/>
  <c r="LQ147" i="1"/>
  <c r="LR147" i="1"/>
  <c r="JG146" i="1"/>
  <c r="JH146" i="1"/>
  <c r="JI146" i="1"/>
  <c r="JJ146" i="1"/>
  <c r="JK146" i="1"/>
  <c r="JL146" i="1"/>
  <c r="JM146" i="1"/>
  <c r="JN146" i="1"/>
  <c r="LK146" i="1"/>
  <c r="JO146" i="1"/>
  <c r="JP146" i="1"/>
  <c r="JQ146" i="1"/>
  <c r="JR146" i="1"/>
  <c r="JS146" i="1"/>
  <c r="JT146" i="1"/>
  <c r="JU146" i="1"/>
  <c r="JV146" i="1"/>
  <c r="LL146" i="1"/>
  <c r="JW146" i="1"/>
  <c r="JX146" i="1"/>
  <c r="JY146" i="1"/>
  <c r="JZ146" i="1"/>
  <c r="KA146" i="1"/>
  <c r="KB146" i="1"/>
  <c r="KC146" i="1"/>
  <c r="KD146" i="1"/>
  <c r="LM146" i="1"/>
  <c r="KE146" i="1"/>
  <c r="KF146" i="1"/>
  <c r="KG146" i="1"/>
  <c r="KH146" i="1"/>
  <c r="KI146" i="1"/>
  <c r="KJ146" i="1"/>
  <c r="KK146" i="1"/>
  <c r="KL146" i="1"/>
  <c r="LN146" i="1"/>
  <c r="KM146" i="1"/>
  <c r="KN146" i="1"/>
  <c r="KO146" i="1"/>
  <c r="KP146" i="1"/>
  <c r="KQ146" i="1"/>
  <c r="KR146" i="1"/>
  <c r="KS146" i="1"/>
  <c r="KT146" i="1"/>
  <c r="LO146" i="1"/>
  <c r="KU146" i="1"/>
  <c r="KV146" i="1"/>
  <c r="KW146" i="1"/>
  <c r="KX146" i="1"/>
  <c r="KY146" i="1"/>
  <c r="KZ146" i="1"/>
  <c r="LA146" i="1"/>
  <c r="LB146" i="1"/>
  <c r="LP146" i="1"/>
  <c r="LC146" i="1"/>
  <c r="LD146" i="1"/>
  <c r="LE146" i="1"/>
  <c r="LF146" i="1"/>
  <c r="LG146" i="1"/>
  <c r="LH146" i="1"/>
  <c r="LI146" i="1"/>
  <c r="LJ146" i="1"/>
  <c r="LQ146" i="1"/>
  <c r="LR146" i="1"/>
  <c r="JG145" i="1"/>
  <c r="JH145" i="1"/>
  <c r="JI145" i="1"/>
  <c r="JJ145" i="1"/>
  <c r="JK145" i="1"/>
  <c r="JL145" i="1"/>
  <c r="JM145" i="1"/>
  <c r="JN145" i="1"/>
  <c r="LK145" i="1"/>
  <c r="JO145" i="1"/>
  <c r="JP145" i="1"/>
  <c r="JQ145" i="1"/>
  <c r="JR145" i="1"/>
  <c r="JS145" i="1"/>
  <c r="JT145" i="1"/>
  <c r="JU145" i="1"/>
  <c r="JV145" i="1"/>
  <c r="LL145" i="1"/>
  <c r="JW145" i="1"/>
  <c r="JX145" i="1"/>
  <c r="JY145" i="1"/>
  <c r="JZ145" i="1"/>
  <c r="KA145" i="1"/>
  <c r="KB145" i="1"/>
  <c r="KC145" i="1"/>
  <c r="KD145" i="1"/>
  <c r="LM145" i="1"/>
  <c r="KE145" i="1"/>
  <c r="KF145" i="1"/>
  <c r="KG145" i="1"/>
  <c r="KH145" i="1"/>
  <c r="KI145" i="1"/>
  <c r="KJ145" i="1"/>
  <c r="KK145" i="1"/>
  <c r="KL145" i="1"/>
  <c r="LN145" i="1"/>
  <c r="KM145" i="1"/>
  <c r="KN145" i="1"/>
  <c r="KO145" i="1"/>
  <c r="KP145" i="1"/>
  <c r="KQ145" i="1"/>
  <c r="KR145" i="1"/>
  <c r="KS145" i="1"/>
  <c r="KT145" i="1"/>
  <c r="LO145" i="1"/>
  <c r="KU145" i="1"/>
  <c r="KV145" i="1"/>
  <c r="KW145" i="1"/>
  <c r="KX145" i="1"/>
  <c r="KY145" i="1"/>
  <c r="KZ145" i="1"/>
  <c r="LA145" i="1"/>
  <c r="LB145" i="1"/>
  <c r="LP145" i="1"/>
  <c r="LC145" i="1"/>
  <c r="LD145" i="1"/>
  <c r="LE145" i="1"/>
  <c r="LF145" i="1"/>
  <c r="LG145" i="1"/>
  <c r="LH145" i="1"/>
  <c r="LI145" i="1"/>
  <c r="LJ145" i="1"/>
  <c r="LQ145" i="1"/>
  <c r="LR145" i="1"/>
  <c r="JG144" i="1"/>
  <c r="JH144" i="1"/>
  <c r="JI144" i="1"/>
  <c r="JJ144" i="1"/>
  <c r="JK144" i="1"/>
  <c r="JL144" i="1"/>
  <c r="JM144" i="1"/>
  <c r="JN144" i="1"/>
  <c r="LK144" i="1"/>
  <c r="JO144" i="1"/>
  <c r="JP144" i="1"/>
  <c r="JQ144" i="1"/>
  <c r="JR144" i="1"/>
  <c r="JS144" i="1"/>
  <c r="JT144" i="1"/>
  <c r="JU144" i="1"/>
  <c r="JV144" i="1"/>
  <c r="LL144" i="1"/>
  <c r="JW144" i="1"/>
  <c r="JX144" i="1"/>
  <c r="JY144" i="1"/>
  <c r="JZ144" i="1"/>
  <c r="KA144" i="1"/>
  <c r="KB144" i="1"/>
  <c r="KC144" i="1"/>
  <c r="KD144" i="1"/>
  <c r="LM144" i="1"/>
  <c r="KE144" i="1"/>
  <c r="KF144" i="1"/>
  <c r="KG144" i="1"/>
  <c r="KH144" i="1"/>
  <c r="KI144" i="1"/>
  <c r="KJ144" i="1"/>
  <c r="KK144" i="1"/>
  <c r="KL144" i="1"/>
  <c r="LN144" i="1"/>
  <c r="KM144" i="1"/>
  <c r="KN144" i="1"/>
  <c r="KO144" i="1"/>
  <c r="KP144" i="1"/>
  <c r="KQ144" i="1"/>
  <c r="KR144" i="1"/>
  <c r="KS144" i="1"/>
  <c r="KT144" i="1"/>
  <c r="LO144" i="1"/>
  <c r="KU144" i="1"/>
  <c r="KV144" i="1"/>
  <c r="KW144" i="1"/>
  <c r="KX144" i="1"/>
  <c r="KY144" i="1"/>
  <c r="KZ144" i="1"/>
  <c r="LA144" i="1"/>
  <c r="LB144" i="1"/>
  <c r="LP144" i="1"/>
  <c r="LC144" i="1"/>
  <c r="LD144" i="1"/>
  <c r="LE144" i="1"/>
  <c r="LF144" i="1"/>
  <c r="LG144" i="1"/>
  <c r="LH144" i="1"/>
  <c r="LI144" i="1"/>
  <c r="LJ144" i="1"/>
  <c r="LQ144" i="1"/>
  <c r="LR144" i="1"/>
  <c r="JG143" i="1"/>
  <c r="JH143" i="1"/>
  <c r="JI143" i="1"/>
  <c r="JJ143" i="1"/>
  <c r="JK143" i="1"/>
  <c r="JL143" i="1"/>
  <c r="JM143" i="1"/>
  <c r="JN143" i="1"/>
  <c r="LK143" i="1"/>
  <c r="JO143" i="1"/>
  <c r="JP143" i="1"/>
  <c r="JQ143" i="1"/>
  <c r="JR143" i="1"/>
  <c r="JS143" i="1"/>
  <c r="JT143" i="1"/>
  <c r="JU143" i="1"/>
  <c r="JV143" i="1"/>
  <c r="LL143" i="1"/>
  <c r="JW143" i="1"/>
  <c r="JX143" i="1"/>
  <c r="JY143" i="1"/>
  <c r="JZ143" i="1"/>
  <c r="KA143" i="1"/>
  <c r="KB143" i="1"/>
  <c r="KC143" i="1"/>
  <c r="KD143" i="1"/>
  <c r="LM143" i="1"/>
  <c r="KE143" i="1"/>
  <c r="KF143" i="1"/>
  <c r="KG143" i="1"/>
  <c r="KH143" i="1"/>
  <c r="KI143" i="1"/>
  <c r="KJ143" i="1"/>
  <c r="KK143" i="1"/>
  <c r="KL143" i="1"/>
  <c r="LN143" i="1"/>
  <c r="KM143" i="1"/>
  <c r="KN143" i="1"/>
  <c r="KO143" i="1"/>
  <c r="KP143" i="1"/>
  <c r="KQ143" i="1"/>
  <c r="KR143" i="1"/>
  <c r="KS143" i="1"/>
  <c r="KT143" i="1"/>
  <c r="LO143" i="1"/>
  <c r="KU143" i="1"/>
  <c r="KV143" i="1"/>
  <c r="KW143" i="1"/>
  <c r="KX143" i="1"/>
  <c r="KY143" i="1"/>
  <c r="KZ143" i="1"/>
  <c r="LA143" i="1"/>
  <c r="LB143" i="1"/>
  <c r="LP143" i="1"/>
  <c r="LC143" i="1"/>
  <c r="LD143" i="1"/>
  <c r="LE143" i="1"/>
  <c r="LF143" i="1"/>
  <c r="LG143" i="1"/>
  <c r="LH143" i="1"/>
  <c r="LI143" i="1"/>
  <c r="LJ143" i="1"/>
  <c r="LQ143" i="1"/>
  <c r="LR143" i="1"/>
  <c r="JG142" i="1"/>
  <c r="JH142" i="1"/>
  <c r="JI142" i="1"/>
  <c r="JJ142" i="1"/>
  <c r="JK142" i="1"/>
  <c r="JL142" i="1"/>
  <c r="JM142" i="1"/>
  <c r="JN142" i="1"/>
  <c r="LK142" i="1"/>
  <c r="JO142" i="1"/>
  <c r="JP142" i="1"/>
  <c r="JQ142" i="1"/>
  <c r="JR142" i="1"/>
  <c r="JS142" i="1"/>
  <c r="JT142" i="1"/>
  <c r="JU142" i="1"/>
  <c r="JV142" i="1"/>
  <c r="LL142" i="1"/>
  <c r="JW142" i="1"/>
  <c r="JX142" i="1"/>
  <c r="JY142" i="1"/>
  <c r="JZ142" i="1"/>
  <c r="KA142" i="1"/>
  <c r="KB142" i="1"/>
  <c r="KC142" i="1"/>
  <c r="KD142" i="1"/>
  <c r="LM142" i="1"/>
  <c r="KE142" i="1"/>
  <c r="KF142" i="1"/>
  <c r="KG142" i="1"/>
  <c r="KH142" i="1"/>
  <c r="KI142" i="1"/>
  <c r="KJ142" i="1"/>
  <c r="KK142" i="1"/>
  <c r="KL142" i="1"/>
  <c r="LN142" i="1"/>
  <c r="KM142" i="1"/>
  <c r="KN142" i="1"/>
  <c r="KO142" i="1"/>
  <c r="KP142" i="1"/>
  <c r="KQ142" i="1"/>
  <c r="KR142" i="1"/>
  <c r="KS142" i="1"/>
  <c r="KT142" i="1"/>
  <c r="LO142" i="1"/>
  <c r="KU142" i="1"/>
  <c r="KV142" i="1"/>
  <c r="KW142" i="1"/>
  <c r="KX142" i="1"/>
  <c r="KY142" i="1"/>
  <c r="KZ142" i="1"/>
  <c r="LA142" i="1"/>
  <c r="LB142" i="1"/>
  <c r="LP142" i="1"/>
  <c r="LC142" i="1"/>
  <c r="LD142" i="1"/>
  <c r="LE142" i="1"/>
  <c r="LF142" i="1"/>
  <c r="LG142" i="1"/>
  <c r="LH142" i="1"/>
  <c r="LI142" i="1"/>
  <c r="LJ142" i="1"/>
  <c r="LQ142" i="1"/>
  <c r="LR142" i="1"/>
  <c r="JG141" i="1"/>
  <c r="JH141" i="1"/>
  <c r="JI141" i="1"/>
  <c r="JJ141" i="1"/>
  <c r="JK141" i="1"/>
  <c r="JL141" i="1"/>
  <c r="JM141" i="1"/>
  <c r="JN141" i="1"/>
  <c r="LK141" i="1"/>
  <c r="JO141" i="1"/>
  <c r="JP141" i="1"/>
  <c r="JQ141" i="1"/>
  <c r="JR141" i="1"/>
  <c r="JS141" i="1"/>
  <c r="JT141" i="1"/>
  <c r="JU141" i="1"/>
  <c r="JV141" i="1"/>
  <c r="LL141" i="1"/>
  <c r="JW141" i="1"/>
  <c r="JX141" i="1"/>
  <c r="JY141" i="1"/>
  <c r="JZ141" i="1"/>
  <c r="KA141" i="1"/>
  <c r="KB141" i="1"/>
  <c r="KC141" i="1"/>
  <c r="KD141" i="1"/>
  <c r="LM141" i="1"/>
  <c r="KE141" i="1"/>
  <c r="KF141" i="1"/>
  <c r="KG141" i="1"/>
  <c r="KH141" i="1"/>
  <c r="KI141" i="1"/>
  <c r="KJ141" i="1"/>
  <c r="KK141" i="1"/>
  <c r="KL141" i="1"/>
  <c r="LN141" i="1"/>
  <c r="KM141" i="1"/>
  <c r="KN141" i="1"/>
  <c r="KO141" i="1"/>
  <c r="KP141" i="1"/>
  <c r="KQ141" i="1"/>
  <c r="KR141" i="1"/>
  <c r="KS141" i="1"/>
  <c r="KT141" i="1"/>
  <c r="LO141" i="1"/>
  <c r="KU141" i="1"/>
  <c r="KV141" i="1"/>
  <c r="KW141" i="1"/>
  <c r="KX141" i="1"/>
  <c r="KY141" i="1"/>
  <c r="KZ141" i="1"/>
  <c r="LA141" i="1"/>
  <c r="LB141" i="1"/>
  <c r="LP141" i="1"/>
  <c r="LC141" i="1"/>
  <c r="LD141" i="1"/>
  <c r="LE141" i="1"/>
  <c r="LF141" i="1"/>
  <c r="LG141" i="1"/>
  <c r="LH141" i="1"/>
  <c r="LI141" i="1"/>
  <c r="LJ141" i="1"/>
  <c r="LQ141" i="1"/>
  <c r="LR141" i="1"/>
  <c r="JG140" i="1"/>
  <c r="JH140" i="1"/>
  <c r="JI140" i="1"/>
  <c r="JJ140" i="1"/>
  <c r="JK140" i="1"/>
  <c r="JL140" i="1"/>
  <c r="JM140" i="1"/>
  <c r="JN140" i="1"/>
  <c r="LK140" i="1"/>
  <c r="JO140" i="1"/>
  <c r="JP140" i="1"/>
  <c r="JQ140" i="1"/>
  <c r="JR140" i="1"/>
  <c r="JS140" i="1"/>
  <c r="JT140" i="1"/>
  <c r="JU140" i="1"/>
  <c r="JV140" i="1"/>
  <c r="LL140" i="1"/>
  <c r="JW140" i="1"/>
  <c r="JX140" i="1"/>
  <c r="JY140" i="1"/>
  <c r="JZ140" i="1"/>
  <c r="KA140" i="1"/>
  <c r="KB140" i="1"/>
  <c r="KC140" i="1"/>
  <c r="KD140" i="1"/>
  <c r="LM140" i="1"/>
  <c r="KE140" i="1"/>
  <c r="KF140" i="1"/>
  <c r="KG140" i="1"/>
  <c r="KH140" i="1"/>
  <c r="KI140" i="1"/>
  <c r="KJ140" i="1"/>
  <c r="KK140" i="1"/>
  <c r="KL140" i="1"/>
  <c r="LN140" i="1"/>
  <c r="KM140" i="1"/>
  <c r="KN140" i="1"/>
  <c r="KO140" i="1"/>
  <c r="KP140" i="1"/>
  <c r="KQ140" i="1"/>
  <c r="KR140" i="1"/>
  <c r="KS140" i="1"/>
  <c r="KT140" i="1"/>
  <c r="LO140" i="1"/>
  <c r="KU140" i="1"/>
  <c r="KV140" i="1"/>
  <c r="KW140" i="1"/>
  <c r="KX140" i="1"/>
  <c r="KY140" i="1"/>
  <c r="KZ140" i="1"/>
  <c r="LA140" i="1"/>
  <c r="LB140" i="1"/>
  <c r="LP140" i="1"/>
  <c r="LC140" i="1"/>
  <c r="LD140" i="1"/>
  <c r="LE140" i="1"/>
  <c r="LF140" i="1"/>
  <c r="LG140" i="1"/>
  <c r="LH140" i="1"/>
  <c r="LI140" i="1"/>
  <c r="LJ140" i="1"/>
  <c r="LQ140" i="1"/>
  <c r="LR140" i="1"/>
  <c r="JG139" i="1"/>
  <c r="JH139" i="1"/>
  <c r="JI139" i="1"/>
  <c r="JJ139" i="1"/>
  <c r="JK139" i="1"/>
  <c r="JL139" i="1"/>
  <c r="JM139" i="1"/>
  <c r="JN139" i="1"/>
  <c r="LK139" i="1"/>
  <c r="JO139" i="1"/>
  <c r="JP139" i="1"/>
  <c r="JQ139" i="1"/>
  <c r="JR139" i="1"/>
  <c r="JS139" i="1"/>
  <c r="JT139" i="1"/>
  <c r="JU139" i="1"/>
  <c r="JV139" i="1"/>
  <c r="LL139" i="1"/>
  <c r="JW139" i="1"/>
  <c r="JX139" i="1"/>
  <c r="JY139" i="1"/>
  <c r="JZ139" i="1"/>
  <c r="KA139" i="1"/>
  <c r="KB139" i="1"/>
  <c r="KC139" i="1"/>
  <c r="KD139" i="1"/>
  <c r="LM139" i="1"/>
  <c r="KE139" i="1"/>
  <c r="KF139" i="1"/>
  <c r="KG139" i="1"/>
  <c r="KH139" i="1"/>
  <c r="KI139" i="1"/>
  <c r="KJ139" i="1"/>
  <c r="KK139" i="1"/>
  <c r="KL139" i="1"/>
  <c r="LN139" i="1"/>
  <c r="KM139" i="1"/>
  <c r="KN139" i="1"/>
  <c r="KO139" i="1"/>
  <c r="KP139" i="1"/>
  <c r="KQ139" i="1"/>
  <c r="KR139" i="1"/>
  <c r="KS139" i="1"/>
  <c r="KT139" i="1"/>
  <c r="LO139" i="1"/>
  <c r="KU139" i="1"/>
  <c r="KV139" i="1"/>
  <c r="KW139" i="1"/>
  <c r="KX139" i="1"/>
  <c r="KY139" i="1"/>
  <c r="KZ139" i="1"/>
  <c r="LA139" i="1"/>
  <c r="LB139" i="1"/>
  <c r="LP139" i="1"/>
  <c r="LC139" i="1"/>
  <c r="LD139" i="1"/>
  <c r="LE139" i="1"/>
  <c r="LF139" i="1"/>
  <c r="LG139" i="1"/>
  <c r="LH139" i="1"/>
  <c r="LI139" i="1"/>
  <c r="LJ139" i="1"/>
  <c r="LQ139" i="1"/>
  <c r="LR139" i="1"/>
  <c r="JG138" i="1"/>
  <c r="JH138" i="1"/>
  <c r="JI138" i="1"/>
  <c r="JJ138" i="1"/>
  <c r="JK138" i="1"/>
  <c r="JL138" i="1"/>
  <c r="JM138" i="1"/>
  <c r="JN138" i="1"/>
  <c r="LK138" i="1"/>
  <c r="JO138" i="1"/>
  <c r="JP138" i="1"/>
  <c r="JQ138" i="1"/>
  <c r="JR138" i="1"/>
  <c r="JS138" i="1"/>
  <c r="JT138" i="1"/>
  <c r="JU138" i="1"/>
  <c r="JV138" i="1"/>
  <c r="LL138" i="1"/>
  <c r="JW138" i="1"/>
  <c r="JX138" i="1"/>
  <c r="JY138" i="1"/>
  <c r="JZ138" i="1"/>
  <c r="KA138" i="1"/>
  <c r="KB138" i="1"/>
  <c r="KC138" i="1"/>
  <c r="KD138" i="1"/>
  <c r="LM138" i="1"/>
  <c r="KE138" i="1"/>
  <c r="KF138" i="1"/>
  <c r="KG138" i="1"/>
  <c r="KH138" i="1"/>
  <c r="KI138" i="1"/>
  <c r="KJ138" i="1"/>
  <c r="KK138" i="1"/>
  <c r="KL138" i="1"/>
  <c r="LN138" i="1"/>
  <c r="KM138" i="1"/>
  <c r="KN138" i="1"/>
  <c r="KO138" i="1"/>
  <c r="KP138" i="1"/>
  <c r="KQ138" i="1"/>
  <c r="KR138" i="1"/>
  <c r="KS138" i="1"/>
  <c r="KT138" i="1"/>
  <c r="LO138" i="1"/>
  <c r="KU138" i="1"/>
  <c r="KV138" i="1"/>
  <c r="KW138" i="1"/>
  <c r="KX138" i="1"/>
  <c r="KY138" i="1"/>
  <c r="KZ138" i="1"/>
  <c r="LA138" i="1"/>
  <c r="LB138" i="1"/>
  <c r="LP138" i="1"/>
  <c r="LC138" i="1"/>
  <c r="LD138" i="1"/>
  <c r="LE138" i="1"/>
  <c r="LF138" i="1"/>
  <c r="LG138" i="1"/>
  <c r="LH138" i="1"/>
  <c r="LI138" i="1"/>
  <c r="LJ138" i="1"/>
  <c r="LQ138" i="1"/>
  <c r="LR138" i="1"/>
  <c r="JG137" i="1"/>
  <c r="JH137" i="1"/>
  <c r="JI137" i="1"/>
  <c r="JJ137" i="1"/>
  <c r="JK137" i="1"/>
  <c r="JL137" i="1"/>
  <c r="JM137" i="1"/>
  <c r="JN137" i="1"/>
  <c r="LK137" i="1"/>
  <c r="JO137" i="1"/>
  <c r="JP137" i="1"/>
  <c r="JQ137" i="1"/>
  <c r="JR137" i="1"/>
  <c r="JS137" i="1"/>
  <c r="JT137" i="1"/>
  <c r="JU137" i="1"/>
  <c r="JV137" i="1"/>
  <c r="LL137" i="1"/>
  <c r="JW137" i="1"/>
  <c r="JX137" i="1"/>
  <c r="JY137" i="1"/>
  <c r="JZ137" i="1"/>
  <c r="KA137" i="1"/>
  <c r="KB137" i="1"/>
  <c r="KC137" i="1"/>
  <c r="KD137" i="1"/>
  <c r="LM137" i="1"/>
  <c r="KE137" i="1"/>
  <c r="KF137" i="1"/>
  <c r="KG137" i="1"/>
  <c r="KH137" i="1"/>
  <c r="KI137" i="1"/>
  <c r="KJ137" i="1"/>
  <c r="KK137" i="1"/>
  <c r="KL137" i="1"/>
  <c r="LN137" i="1"/>
  <c r="KM137" i="1"/>
  <c r="KN137" i="1"/>
  <c r="KO137" i="1"/>
  <c r="KP137" i="1"/>
  <c r="KQ137" i="1"/>
  <c r="KR137" i="1"/>
  <c r="KS137" i="1"/>
  <c r="KT137" i="1"/>
  <c r="LO137" i="1"/>
  <c r="KU137" i="1"/>
  <c r="KV137" i="1"/>
  <c r="KW137" i="1"/>
  <c r="KX137" i="1"/>
  <c r="KY137" i="1"/>
  <c r="KZ137" i="1"/>
  <c r="LA137" i="1"/>
  <c r="LB137" i="1"/>
  <c r="LP137" i="1"/>
  <c r="LC137" i="1"/>
  <c r="LD137" i="1"/>
  <c r="LE137" i="1"/>
  <c r="LF137" i="1"/>
  <c r="LG137" i="1"/>
  <c r="LH137" i="1"/>
  <c r="LI137" i="1"/>
  <c r="LJ137" i="1"/>
  <c r="LQ137" i="1"/>
  <c r="LR137" i="1"/>
  <c r="JG136" i="1"/>
  <c r="JH136" i="1"/>
  <c r="JI136" i="1"/>
  <c r="JJ136" i="1"/>
  <c r="JK136" i="1"/>
  <c r="JL136" i="1"/>
  <c r="JM136" i="1"/>
  <c r="JN136" i="1"/>
  <c r="LK136" i="1"/>
  <c r="JO136" i="1"/>
  <c r="JP136" i="1"/>
  <c r="JQ136" i="1"/>
  <c r="JR136" i="1"/>
  <c r="JS136" i="1"/>
  <c r="JT136" i="1"/>
  <c r="JU136" i="1"/>
  <c r="JV136" i="1"/>
  <c r="LL136" i="1"/>
  <c r="JW136" i="1"/>
  <c r="JX136" i="1"/>
  <c r="JY136" i="1"/>
  <c r="JZ136" i="1"/>
  <c r="KA136" i="1"/>
  <c r="KB136" i="1"/>
  <c r="KC136" i="1"/>
  <c r="KD136" i="1"/>
  <c r="LM136" i="1"/>
  <c r="KE136" i="1"/>
  <c r="KF136" i="1"/>
  <c r="KG136" i="1"/>
  <c r="KH136" i="1"/>
  <c r="KI136" i="1"/>
  <c r="KJ136" i="1"/>
  <c r="KK136" i="1"/>
  <c r="KL136" i="1"/>
  <c r="LN136" i="1"/>
  <c r="KM136" i="1"/>
  <c r="KN136" i="1"/>
  <c r="KO136" i="1"/>
  <c r="KP136" i="1"/>
  <c r="KQ136" i="1"/>
  <c r="KR136" i="1"/>
  <c r="KS136" i="1"/>
  <c r="KT136" i="1"/>
  <c r="LO136" i="1"/>
  <c r="KU136" i="1"/>
  <c r="KV136" i="1"/>
  <c r="KW136" i="1"/>
  <c r="KX136" i="1"/>
  <c r="KY136" i="1"/>
  <c r="KZ136" i="1"/>
  <c r="LA136" i="1"/>
  <c r="LB136" i="1"/>
  <c r="LP136" i="1"/>
  <c r="LC136" i="1"/>
  <c r="LD136" i="1"/>
  <c r="LE136" i="1"/>
  <c r="LF136" i="1"/>
  <c r="LG136" i="1"/>
  <c r="LH136" i="1"/>
  <c r="LI136" i="1"/>
  <c r="LJ136" i="1"/>
  <c r="LQ136" i="1"/>
  <c r="LR136" i="1"/>
  <c r="JG135" i="1"/>
  <c r="JH135" i="1"/>
  <c r="JI135" i="1"/>
  <c r="JJ135" i="1"/>
  <c r="JK135" i="1"/>
  <c r="JL135" i="1"/>
  <c r="JM135" i="1"/>
  <c r="JN135" i="1"/>
  <c r="LK135" i="1"/>
  <c r="JO135" i="1"/>
  <c r="JP135" i="1"/>
  <c r="JQ135" i="1"/>
  <c r="JR135" i="1"/>
  <c r="JS135" i="1"/>
  <c r="JT135" i="1"/>
  <c r="JU135" i="1"/>
  <c r="JV135" i="1"/>
  <c r="LL135" i="1"/>
  <c r="JW135" i="1"/>
  <c r="JX135" i="1"/>
  <c r="JY135" i="1"/>
  <c r="JZ135" i="1"/>
  <c r="KA135" i="1"/>
  <c r="KB135" i="1"/>
  <c r="KC135" i="1"/>
  <c r="KD135" i="1"/>
  <c r="LM135" i="1"/>
  <c r="KE135" i="1"/>
  <c r="KF135" i="1"/>
  <c r="KG135" i="1"/>
  <c r="KH135" i="1"/>
  <c r="KI135" i="1"/>
  <c r="KJ135" i="1"/>
  <c r="KK135" i="1"/>
  <c r="KL135" i="1"/>
  <c r="LN135" i="1"/>
  <c r="KM135" i="1"/>
  <c r="KN135" i="1"/>
  <c r="KO135" i="1"/>
  <c r="KP135" i="1"/>
  <c r="KQ135" i="1"/>
  <c r="KR135" i="1"/>
  <c r="KS135" i="1"/>
  <c r="KT135" i="1"/>
  <c r="LO135" i="1"/>
  <c r="KU135" i="1"/>
  <c r="KV135" i="1"/>
  <c r="KW135" i="1"/>
  <c r="KX135" i="1"/>
  <c r="KY135" i="1"/>
  <c r="KZ135" i="1"/>
  <c r="LA135" i="1"/>
  <c r="LB135" i="1"/>
  <c r="LP135" i="1"/>
  <c r="LC135" i="1"/>
  <c r="LD135" i="1"/>
  <c r="LE135" i="1"/>
  <c r="LF135" i="1"/>
  <c r="LG135" i="1"/>
  <c r="LH135" i="1"/>
  <c r="LI135" i="1"/>
  <c r="LJ135" i="1"/>
  <c r="LQ135" i="1"/>
  <c r="LR135" i="1"/>
  <c r="JG134" i="1"/>
  <c r="JH134" i="1"/>
  <c r="JI134" i="1"/>
  <c r="JJ134" i="1"/>
  <c r="JK134" i="1"/>
  <c r="JL134" i="1"/>
  <c r="JM134" i="1"/>
  <c r="JN134" i="1"/>
  <c r="LK134" i="1"/>
  <c r="JO134" i="1"/>
  <c r="JP134" i="1"/>
  <c r="JQ134" i="1"/>
  <c r="JR134" i="1"/>
  <c r="JS134" i="1"/>
  <c r="JT134" i="1"/>
  <c r="JU134" i="1"/>
  <c r="JV134" i="1"/>
  <c r="LL134" i="1"/>
  <c r="JW134" i="1"/>
  <c r="JX134" i="1"/>
  <c r="JY134" i="1"/>
  <c r="JZ134" i="1"/>
  <c r="KA134" i="1"/>
  <c r="KB134" i="1"/>
  <c r="KC134" i="1"/>
  <c r="KD134" i="1"/>
  <c r="LM134" i="1"/>
  <c r="KE134" i="1"/>
  <c r="KF134" i="1"/>
  <c r="KG134" i="1"/>
  <c r="KH134" i="1"/>
  <c r="KI134" i="1"/>
  <c r="KJ134" i="1"/>
  <c r="KK134" i="1"/>
  <c r="KL134" i="1"/>
  <c r="LN134" i="1"/>
  <c r="KM134" i="1"/>
  <c r="KN134" i="1"/>
  <c r="KO134" i="1"/>
  <c r="KP134" i="1"/>
  <c r="KQ134" i="1"/>
  <c r="KR134" i="1"/>
  <c r="KS134" i="1"/>
  <c r="KT134" i="1"/>
  <c r="LO134" i="1"/>
  <c r="KU134" i="1"/>
  <c r="KV134" i="1"/>
  <c r="KW134" i="1"/>
  <c r="KX134" i="1"/>
  <c r="KY134" i="1"/>
  <c r="KZ134" i="1"/>
  <c r="LA134" i="1"/>
  <c r="LB134" i="1"/>
  <c r="LP134" i="1"/>
  <c r="LC134" i="1"/>
  <c r="LD134" i="1"/>
  <c r="LE134" i="1"/>
  <c r="LF134" i="1"/>
  <c r="LG134" i="1"/>
  <c r="LH134" i="1"/>
  <c r="LI134" i="1"/>
  <c r="LJ134" i="1"/>
  <c r="LQ134" i="1"/>
  <c r="LR134" i="1"/>
  <c r="JG133" i="1"/>
  <c r="JH133" i="1"/>
  <c r="JI133" i="1"/>
  <c r="JJ133" i="1"/>
  <c r="JK133" i="1"/>
  <c r="JL133" i="1"/>
  <c r="JM133" i="1"/>
  <c r="JN133" i="1"/>
  <c r="LK133" i="1"/>
  <c r="JO133" i="1"/>
  <c r="JP133" i="1"/>
  <c r="JQ133" i="1"/>
  <c r="JR133" i="1"/>
  <c r="JS133" i="1"/>
  <c r="JT133" i="1"/>
  <c r="JU133" i="1"/>
  <c r="JV133" i="1"/>
  <c r="LL133" i="1"/>
  <c r="JW133" i="1"/>
  <c r="JX133" i="1"/>
  <c r="JY133" i="1"/>
  <c r="JZ133" i="1"/>
  <c r="KA133" i="1"/>
  <c r="KB133" i="1"/>
  <c r="KC133" i="1"/>
  <c r="KD133" i="1"/>
  <c r="LM133" i="1"/>
  <c r="KE133" i="1"/>
  <c r="KF133" i="1"/>
  <c r="KG133" i="1"/>
  <c r="KH133" i="1"/>
  <c r="KI133" i="1"/>
  <c r="KJ133" i="1"/>
  <c r="KK133" i="1"/>
  <c r="KL133" i="1"/>
  <c r="LN133" i="1"/>
  <c r="KM133" i="1"/>
  <c r="KN133" i="1"/>
  <c r="KO133" i="1"/>
  <c r="KP133" i="1"/>
  <c r="KQ133" i="1"/>
  <c r="KR133" i="1"/>
  <c r="KS133" i="1"/>
  <c r="KT133" i="1"/>
  <c r="LO133" i="1"/>
  <c r="KU133" i="1"/>
  <c r="KV133" i="1"/>
  <c r="KW133" i="1"/>
  <c r="KX133" i="1"/>
  <c r="KY133" i="1"/>
  <c r="KZ133" i="1"/>
  <c r="LA133" i="1"/>
  <c r="LB133" i="1"/>
  <c r="LP133" i="1"/>
  <c r="LC133" i="1"/>
  <c r="LD133" i="1"/>
  <c r="LE133" i="1"/>
  <c r="LF133" i="1"/>
  <c r="LG133" i="1"/>
  <c r="LH133" i="1"/>
  <c r="LI133" i="1"/>
  <c r="LJ133" i="1"/>
  <c r="LQ133" i="1"/>
  <c r="LR133" i="1"/>
  <c r="JG132" i="1"/>
  <c r="JH132" i="1"/>
  <c r="JI132" i="1"/>
  <c r="JJ132" i="1"/>
  <c r="JK132" i="1"/>
  <c r="JL132" i="1"/>
  <c r="JM132" i="1"/>
  <c r="JN132" i="1"/>
  <c r="LK132" i="1"/>
  <c r="JO132" i="1"/>
  <c r="JP132" i="1"/>
  <c r="JQ132" i="1"/>
  <c r="JR132" i="1"/>
  <c r="JS132" i="1"/>
  <c r="JT132" i="1"/>
  <c r="JU132" i="1"/>
  <c r="JV132" i="1"/>
  <c r="LL132" i="1"/>
  <c r="JW132" i="1"/>
  <c r="JX132" i="1"/>
  <c r="JY132" i="1"/>
  <c r="JZ132" i="1"/>
  <c r="KA132" i="1"/>
  <c r="KB132" i="1"/>
  <c r="KC132" i="1"/>
  <c r="KD132" i="1"/>
  <c r="LM132" i="1"/>
  <c r="KE132" i="1"/>
  <c r="KF132" i="1"/>
  <c r="KG132" i="1"/>
  <c r="KH132" i="1"/>
  <c r="KI132" i="1"/>
  <c r="KJ132" i="1"/>
  <c r="KK132" i="1"/>
  <c r="KL132" i="1"/>
  <c r="LN132" i="1"/>
  <c r="KM132" i="1"/>
  <c r="KN132" i="1"/>
  <c r="KO132" i="1"/>
  <c r="KP132" i="1"/>
  <c r="KQ132" i="1"/>
  <c r="KR132" i="1"/>
  <c r="KS132" i="1"/>
  <c r="KT132" i="1"/>
  <c r="LO132" i="1"/>
  <c r="KU132" i="1"/>
  <c r="KV132" i="1"/>
  <c r="KW132" i="1"/>
  <c r="KX132" i="1"/>
  <c r="KY132" i="1"/>
  <c r="KZ132" i="1"/>
  <c r="LA132" i="1"/>
  <c r="LB132" i="1"/>
  <c r="LP132" i="1"/>
  <c r="LC132" i="1"/>
  <c r="LD132" i="1"/>
  <c r="LE132" i="1"/>
  <c r="LF132" i="1"/>
  <c r="LG132" i="1"/>
  <c r="LH132" i="1"/>
  <c r="LI132" i="1"/>
  <c r="LJ132" i="1"/>
  <c r="LQ132" i="1"/>
  <c r="LR132" i="1"/>
  <c r="JG131" i="1"/>
  <c r="JH131" i="1"/>
  <c r="JI131" i="1"/>
  <c r="JJ131" i="1"/>
  <c r="JK131" i="1"/>
  <c r="JL131" i="1"/>
  <c r="JM131" i="1"/>
  <c r="JN131" i="1"/>
  <c r="LK131" i="1"/>
  <c r="JO131" i="1"/>
  <c r="JP131" i="1"/>
  <c r="JQ131" i="1"/>
  <c r="JR131" i="1"/>
  <c r="JS131" i="1"/>
  <c r="JT131" i="1"/>
  <c r="JU131" i="1"/>
  <c r="JV131" i="1"/>
  <c r="LL131" i="1"/>
  <c r="JW131" i="1"/>
  <c r="JX131" i="1"/>
  <c r="JY131" i="1"/>
  <c r="JZ131" i="1"/>
  <c r="KA131" i="1"/>
  <c r="KB131" i="1"/>
  <c r="KC131" i="1"/>
  <c r="KD131" i="1"/>
  <c r="LM131" i="1"/>
  <c r="KE131" i="1"/>
  <c r="KF131" i="1"/>
  <c r="KG131" i="1"/>
  <c r="KH131" i="1"/>
  <c r="KI131" i="1"/>
  <c r="KJ131" i="1"/>
  <c r="KK131" i="1"/>
  <c r="KL131" i="1"/>
  <c r="LN131" i="1"/>
  <c r="KM131" i="1"/>
  <c r="KN131" i="1"/>
  <c r="KO131" i="1"/>
  <c r="KP131" i="1"/>
  <c r="KQ131" i="1"/>
  <c r="KR131" i="1"/>
  <c r="KS131" i="1"/>
  <c r="KT131" i="1"/>
  <c r="LO131" i="1"/>
  <c r="KU131" i="1"/>
  <c r="KV131" i="1"/>
  <c r="KW131" i="1"/>
  <c r="KX131" i="1"/>
  <c r="KY131" i="1"/>
  <c r="KZ131" i="1"/>
  <c r="LA131" i="1"/>
  <c r="LB131" i="1"/>
  <c r="LP131" i="1"/>
  <c r="LC131" i="1"/>
  <c r="LD131" i="1"/>
  <c r="LE131" i="1"/>
  <c r="LF131" i="1"/>
  <c r="LG131" i="1"/>
  <c r="LH131" i="1"/>
  <c r="LI131" i="1"/>
  <c r="LJ131" i="1"/>
  <c r="LQ131" i="1"/>
  <c r="LR131" i="1"/>
  <c r="JG130" i="1"/>
  <c r="JH130" i="1"/>
  <c r="JI130" i="1"/>
  <c r="JJ130" i="1"/>
  <c r="JK130" i="1"/>
  <c r="JL130" i="1"/>
  <c r="JM130" i="1"/>
  <c r="JN130" i="1"/>
  <c r="LK130" i="1"/>
  <c r="JO130" i="1"/>
  <c r="JP130" i="1"/>
  <c r="JQ130" i="1"/>
  <c r="JR130" i="1"/>
  <c r="JS130" i="1"/>
  <c r="JT130" i="1"/>
  <c r="JU130" i="1"/>
  <c r="JV130" i="1"/>
  <c r="LL130" i="1"/>
  <c r="JW130" i="1"/>
  <c r="JX130" i="1"/>
  <c r="JY130" i="1"/>
  <c r="JZ130" i="1"/>
  <c r="KA130" i="1"/>
  <c r="KB130" i="1"/>
  <c r="KC130" i="1"/>
  <c r="KD130" i="1"/>
  <c r="LM130" i="1"/>
  <c r="KE130" i="1"/>
  <c r="KF130" i="1"/>
  <c r="KG130" i="1"/>
  <c r="KH130" i="1"/>
  <c r="KI130" i="1"/>
  <c r="KJ130" i="1"/>
  <c r="KK130" i="1"/>
  <c r="KL130" i="1"/>
  <c r="LN130" i="1"/>
  <c r="KM130" i="1"/>
  <c r="KN130" i="1"/>
  <c r="KO130" i="1"/>
  <c r="KP130" i="1"/>
  <c r="KQ130" i="1"/>
  <c r="KR130" i="1"/>
  <c r="KS130" i="1"/>
  <c r="KT130" i="1"/>
  <c r="LO130" i="1"/>
  <c r="KU130" i="1"/>
  <c r="KV130" i="1"/>
  <c r="KW130" i="1"/>
  <c r="KX130" i="1"/>
  <c r="KY130" i="1"/>
  <c r="KZ130" i="1"/>
  <c r="LA130" i="1"/>
  <c r="LB130" i="1"/>
  <c r="LP130" i="1"/>
  <c r="LC130" i="1"/>
  <c r="LD130" i="1"/>
  <c r="LE130" i="1"/>
  <c r="LF130" i="1"/>
  <c r="LG130" i="1"/>
  <c r="LH130" i="1"/>
  <c r="LI130" i="1"/>
  <c r="LJ130" i="1"/>
  <c r="LQ130" i="1"/>
  <c r="LR130" i="1"/>
  <c r="JG129" i="1"/>
  <c r="JH129" i="1"/>
  <c r="JI129" i="1"/>
  <c r="JJ129" i="1"/>
  <c r="JK129" i="1"/>
  <c r="JL129" i="1"/>
  <c r="JM129" i="1"/>
  <c r="JN129" i="1"/>
  <c r="LK129" i="1"/>
  <c r="JO129" i="1"/>
  <c r="JP129" i="1"/>
  <c r="JQ129" i="1"/>
  <c r="JR129" i="1"/>
  <c r="JS129" i="1"/>
  <c r="JT129" i="1"/>
  <c r="JU129" i="1"/>
  <c r="JV129" i="1"/>
  <c r="LL129" i="1"/>
  <c r="JW129" i="1"/>
  <c r="JX129" i="1"/>
  <c r="JY129" i="1"/>
  <c r="JZ129" i="1"/>
  <c r="KA129" i="1"/>
  <c r="KB129" i="1"/>
  <c r="KC129" i="1"/>
  <c r="KD129" i="1"/>
  <c r="LM129" i="1"/>
  <c r="KE129" i="1"/>
  <c r="KF129" i="1"/>
  <c r="KG129" i="1"/>
  <c r="KH129" i="1"/>
  <c r="KI129" i="1"/>
  <c r="KJ129" i="1"/>
  <c r="KK129" i="1"/>
  <c r="KL129" i="1"/>
  <c r="LN129" i="1"/>
  <c r="KM129" i="1"/>
  <c r="KN129" i="1"/>
  <c r="KO129" i="1"/>
  <c r="KP129" i="1"/>
  <c r="KQ129" i="1"/>
  <c r="KR129" i="1"/>
  <c r="KS129" i="1"/>
  <c r="KT129" i="1"/>
  <c r="LO129" i="1"/>
  <c r="KU129" i="1"/>
  <c r="KV129" i="1"/>
  <c r="KW129" i="1"/>
  <c r="KX129" i="1"/>
  <c r="KY129" i="1"/>
  <c r="KZ129" i="1"/>
  <c r="LA129" i="1"/>
  <c r="LB129" i="1"/>
  <c r="LP129" i="1"/>
  <c r="LC129" i="1"/>
  <c r="LD129" i="1"/>
  <c r="LE129" i="1"/>
  <c r="LF129" i="1"/>
  <c r="LG129" i="1"/>
  <c r="LH129" i="1"/>
  <c r="LI129" i="1"/>
  <c r="LJ129" i="1"/>
  <c r="LQ129" i="1"/>
  <c r="LR129" i="1"/>
  <c r="JG128" i="1"/>
  <c r="JH128" i="1"/>
  <c r="JI128" i="1"/>
  <c r="JJ128" i="1"/>
  <c r="JK128" i="1"/>
  <c r="JL128" i="1"/>
  <c r="JM128" i="1"/>
  <c r="JN128" i="1"/>
  <c r="LK128" i="1"/>
  <c r="JO128" i="1"/>
  <c r="JP128" i="1"/>
  <c r="JQ128" i="1"/>
  <c r="JR128" i="1"/>
  <c r="JS128" i="1"/>
  <c r="JT128" i="1"/>
  <c r="JU128" i="1"/>
  <c r="JV128" i="1"/>
  <c r="LL128" i="1"/>
  <c r="JW128" i="1"/>
  <c r="JX128" i="1"/>
  <c r="JY128" i="1"/>
  <c r="JZ128" i="1"/>
  <c r="KA128" i="1"/>
  <c r="KB128" i="1"/>
  <c r="KC128" i="1"/>
  <c r="KD128" i="1"/>
  <c r="LM128" i="1"/>
  <c r="KE128" i="1"/>
  <c r="KF128" i="1"/>
  <c r="KG128" i="1"/>
  <c r="KH128" i="1"/>
  <c r="KI128" i="1"/>
  <c r="KJ128" i="1"/>
  <c r="KK128" i="1"/>
  <c r="KL128" i="1"/>
  <c r="LN128" i="1"/>
  <c r="KM128" i="1"/>
  <c r="KN128" i="1"/>
  <c r="KO128" i="1"/>
  <c r="KP128" i="1"/>
  <c r="KQ128" i="1"/>
  <c r="KR128" i="1"/>
  <c r="KS128" i="1"/>
  <c r="KT128" i="1"/>
  <c r="LO128" i="1"/>
  <c r="KU128" i="1"/>
  <c r="KV128" i="1"/>
  <c r="KW128" i="1"/>
  <c r="KX128" i="1"/>
  <c r="KY128" i="1"/>
  <c r="KZ128" i="1"/>
  <c r="LA128" i="1"/>
  <c r="LB128" i="1"/>
  <c r="LP128" i="1"/>
  <c r="LC128" i="1"/>
  <c r="LD128" i="1"/>
  <c r="LE128" i="1"/>
  <c r="LF128" i="1"/>
  <c r="LG128" i="1"/>
  <c r="LH128" i="1"/>
  <c r="LI128" i="1"/>
  <c r="LJ128" i="1"/>
  <c r="LQ128" i="1"/>
  <c r="LR128" i="1"/>
  <c r="JG127" i="1"/>
  <c r="JH127" i="1"/>
  <c r="JI127" i="1"/>
  <c r="JJ127" i="1"/>
  <c r="JK127" i="1"/>
  <c r="JL127" i="1"/>
  <c r="JM127" i="1"/>
  <c r="JN127" i="1"/>
  <c r="LK127" i="1"/>
  <c r="JO127" i="1"/>
  <c r="JP127" i="1"/>
  <c r="JQ127" i="1"/>
  <c r="JR127" i="1"/>
  <c r="JS127" i="1"/>
  <c r="JT127" i="1"/>
  <c r="JU127" i="1"/>
  <c r="JV127" i="1"/>
  <c r="LL127" i="1"/>
  <c r="JW127" i="1"/>
  <c r="JX127" i="1"/>
  <c r="JY127" i="1"/>
  <c r="JZ127" i="1"/>
  <c r="KA127" i="1"/>
  <c r="KB127" i="1"/>
  <c r="KC127" i="1"/>
  <c r="KD127" i="1"/>
  <c r="LM127" i="1"/>
  <c r="KE127" i="1"/>
  <c r="KF127" i="1"/>
  <c r="KG127" i="1"/>
  <c r="KH127" i="1"/>
  <c r="KI127" i="1"/>
  <c r="KJ127" i="1"/>
  <c r="KK127" i="1"/>
  <c r="KL127" i="1"/>
  <c r="LN127" i="1"/>
  <c r="KM127" i="1"/>
  <c r="KN127" i="1"/>
  <c r="KO127" i="1"/>
  <c r="KP127" i="1"/>
  <c r="KQ127" i="1"/>
  <c r="KR127" i="1"/>
  <c r="KS127" i="1"/>
  <c r="KT127" i="1"/>
  <c r="LO127" i="1"/>
  <c r="KU127" i="1"/>
  <c r="KV127" i="1"/>
  <c r="KW127" i="1"/>
  <c r="KX127" i="1"/>
  <c r="KY127" i="1"/>
  <c r="KZ127" i="1"/>
  <c r="LA127" i="1"/>
  <c r="LB127" i="1"/>
  <c r="LP127" i="1"/>
  <c r="LC127" i="1"/>
  <c r="LD127" i="1"/>
  <c r="LE127" i="1"/>
  <c r="LF127" i="1"/>
  <c r="LG127" i="1"/>
  <c r="LH127" i="1"/>
  <c r="LI127" i="1"/>
  <c r="LJ127" i="1"/>
  <c r="LQ127" i="1"/>
  <c r="LR127" i="1"/>
  <c r="JG126" i="1"/>
  <c r="JH126" i="1"/>
  <c r="JI126" i="1"/>
  <c r="JJ126" i="1"/>
  <c r="JK126" i="1"/>
  <c r="JL126" i="1"/>
  <c r="JM126" i="1"/>
  <c r="JN126" i="1"/>
  <c r="LK126" i="1"/>
  <c r="JO126" i="1"/>
  <c r="JP126" i="1"/>
  <c r="JQ126" i="1"/>
  <c r="JR126" i="1"/>
  <c r="JS126" i="1"/>
  <c r="JT126" i="1"/>
  <c r="JU126" i="1"/>
  <c r="JV126" i="1"/>
  <c r="LL126" i="1"/>
  <c r="JW126" i="1"/>
  <c r="JX126" i="1"/>
  <c r="JY126" i="1"/>
  <c r="JZ126" i="1"/>
  <c r="KA126" i="1"/>
  <c r="KB126" i="1"/>
  <c r="KC126" i="1"/>
  <c r="KD126" i="1"/>
  <c r="LM126" i="1"/>
  <c r="KE126" i="1"/>
  <c r="KF126" i="1"/>
  <c r="KG126" i="1"/>
  <c r="KH126" i="1"/>
  <c r="KI126" i="1"/>
  <c r="KJ126" i="1"/>
  <c r="KK126" i="1"/>
  <c r="KL126" i="1"/>
  <c r="LN126" i="1"/>
  <c r="KM126" i="1"/>
  <c r="KN126" i="1"/>
  <c r="KO126" i="1"/>
  <c r="KP126" i="1"/>
  <c r="KQ126" i="1"/>
  <c r="KR126" i="1"/>
  <c r="KS126" i="1"/>
  <c r="KT126" i="1"/>
  <c r="LO126" i="1"/>
  <c r="KU126" i="1"/>
  <c r="KV126" i="1"/>
  <c r="KW126" i="1"/>
  <c r="KX126" i="1"/>
  <c r="KY126" i="1"/>
  <c r="KZ126" i="1"/>
  <c r="LA126" i="1"/>
  <c r="LB126" i="1"/>
  <c r="LP126" i="1"/>
  <c r="LC126" i="1"/>
  <c r="LD126" i="1"/>
  <c r="LE126" i="1"/>
  <c r="LF126" i="1"/>
  <c r="LG126" i="1"/>
  <c r="LH126" i="1"/>
  <c r="LI126" i="1"/>
  <c r="LJ126" i="1"/>
  <c r="LQ126" i="1"/>
  <c r="LR126" i="1"/>
  <c r="JG125" i="1"/>
  <c r="JH125" i="1"/>
  <c r="JI125" i="1"/>
  <c r="JJ125" i="1"/>
  <c r="JK125" i="1"/>
  <c r="JL125" i="1"/>
  <c r="JM125" i="1"/>
  <c r="JN125" i="1"/>
  <c r="LK125" i="1"/>
  <c r="JO125" i="1"/>
  <c r="JP125" i="1"/>
  <c r="JQ125" i="1"/>
  <c r="JR125" i="1"/>
  <c r="JS125" i="1"/>
  <c r="JT125" i="1"/>
  <c r="JU125" i="1"/>
  <c r="JV125" i="1"/>
  <c r="LL125" i="1"/>
  <c r="JW125" i="1"/>
  <c r="JX125" i="1"/>
  <c r="JY125" i="1"/>
  <c r="JZ125" i="1"/>
  <c r="KA125" i="1"/>
  <c r="KB125" i="1"/>
  <c r="KC125" i="1"/>
  <c r="KD125" i="1"/>
  <c r="LM125" i="1"/>
  <c r="KE125" i="1"/>
  <c r="KF125" i="1"/>
  <c r="KG125" i="1"/>
  <c r="KH125" i="1"/>
  <c r="KI125" i="1"/>
  <c r="KJ125" i="1"/>
  <c r="KK125" i="1"/>
  <c r="KL125" i="1"/>
  <c r="LN125" i="1"/>
  <c r="KM125" i="1"/>
  <c r="KN125" i="1"/>
  <c r="KO125" i="1"/>
  <c r="KP125" i="1"/>
  <c r="KQ125" i="1"/>
  <c r="KR125" i="1"/>
  <c r="KS125" i="1"/>
  <c r="KT125" i="1"/>
  <c r="LO125" i="1"/>
  <c r="KU125" i="1"/>
  <c r="KV125" i="1"/>
  <c r="KW125" i="1"/>
  <c r="KX125" i="1"/>
  <c r="KY125" i="1"/>
  <c r="KZ125" i="1"/>
  <c r="LA125" i="1"/>
  <c r="LB125" i="1"/>
  <c r="LP125" i="1"/>
  <c r="LC125" i="1"/>
  <c r="LD125" i="1"/>
  <c r="LE125" i="1"/>
  <c r="LF125" i="1"/>
  <c r="LG125" i="1"/>
  <c r="LH125" i="1"/>
  <c r="LI125" i="1"/>
  <c r="LJ125" i="1"/>
  <c r="LQ125" i="1"/>
  <c r="LR125" i="1"/>
  <c r="JG124" i="1"/>
  <c r="JH124" i="1"/>
  <c r="JI124" i="1"/>
  <c r="JJ124" i="1"/>
  <c r="JK124" i="1"/>
  <c r="JL124" i="1"/>
  <c r="JM124" i="1"/>
  <c r="JN124" i="1"/>
  <c r="LK124" i="1"/>
  <c r="JO124" i="1"/>
  <c r="JP124" i="1"/>
  <c r="JQ124" i="1"/>
  <c r="JR124" i="1"/>
  <c r="JS124" i="1"/>
  <c r="JT124" i="1"/>
  <c r="JU124" i="1"/>
  <c r="JV124" i="1"/>
  <c r="LL124" i="1"/>
  <c r="JW124" i="1"/>
  <c r="JX124" i="1"/>
  <c r="JY124" i="1"/>
  <c r="JZ124" i="1"/>
  <c r="KA124" i="1"/>
  <c r="KB124" i="1"/>
  <c r="KC124" i="1"/>
  <c r="KD124" i="1"/>
  <c r="LM124" i="1"/>
  <c r="KE124" i="1"/>
  <c r="KF124" i="1"/>
  <c r="KG124" i="1"/>
  <c r="KH124" i="1"/>
  <c r="KI124" i="1"/>
  <c r="KJ124" i="1"/>
  <c r="KK124" i="1"/>
  <c r="KL124" i="1"/>
  <c r="LN124" i="1"/>
  <c r="KM124" i="1"/>
  <c r="KN124" i="1"/>
  <c r="KO124" i="1"/>
  <c r="KP124" i="1"/>
  <c r="KQ124" i="1"/>
  <c r="KR124" i="1"/>
  <c r="KS124" i="1"/>
  <c r="KT124" i="1"/>
  <c r="LO124" i="1"/>
  <c r="KU124" i="1"/>
  <c r="KV124" i="1"/>
  <c r="KW124" i="1"/>
  <c r="KX124" i="1"/>
  <c r="KY124" i="1"/>
  <c r="KZ124" i="1"/>
  <c r="LA124" i="1"/>
  <c r="LB124" i="1"/>
  <c r="LP124" i="1"/>
  <c r="LC124" i="1"/>
  <c r="LD124" i="1"/>
  <c r="LE124" i="1"/>
  <c r="LF124" i="1"/>
  <c r="LG124" i="1"/>
  <c r="LH124" i="1"/>
  <c r="LI124" i="1"/>
  <c r="LJ124" i="1"/>
  <c r="LQ124" i="1"/>
  <c r="LR124" i="1"/>
  <c r="JG123" i="1"/>
  <c r="JH123" i="1"/>
  <c r="JI123" i="1"/>
  <c r="JJ123" i="1"/>
  <c r="JK123" i="1"/>
  <c r="JL123" i="1"/>
  <c r="JM123" i="1"/>
  <c r="JN123" i="1"/>
  <c r="LK123" i="1"/>
  <c r="JO123" i="1"/>
  <c r="JP123" i="1"/>
  <c r="JQ123" i="1"/>
  <c r="JR123" i="1"/>
  <c r="JS123" i="1"/>
  <c r="JT123" i="1"/>
  <c r="JU123" i="1"/>
  <c r="JV123" i="1"/>
  <c r="LL123" i="1"/>
  <c r="JW123" i="1"/>
  <c r="JX123" i="1"/>
  <c r="JY123" i="1"/>
  <c r="JZ123" i="1"/>
  <c r="KA123" i="1"/>
  <c r="KB123" i="1"/>
  <c r="KC123" i="1"/>
  <c r="KD123" i="1"/>
  <c r="LM123" i="1"/>
  <c r="KE123" i="1"/>
  <c r="KF123" i="1"/>
  <c r="KG123" i="1"/>
  <c r="KH123" i="1"/>
  <c r="KI123" i="1"/>
  <c r="KJ123" i="1"/>
  <c r="KK123" i="1"/>
  <c r="KL123" i="1"/>
  <c r="LN123" i="1"/>
  <c r="KM123" i="1"/>
  <c r="KN123" i="1"/>
  <c r="KO123" i="1"/>
  <c r="KP123" i="1"/>
  <c r="KQ123" i="1"/>
  <c r="KR123" i="1"/>
  <c r="KS123" i="1"/>
  <c r="KT123" i="1"/>
  <c r="LO123" i="1"/>
  <c r="KU123" i="1"/>
  <c r="KV123" i="1"/>
  <c r="KW123" i="1"/>
  <c r="KX123" i="1"/>
  <c r="KY123" i="1"/>
  <c r="KZ123" i="1"/>
  <c r="LA123" i="1"/>
  <c r="LB123" i="1"/>
  <c r="LP123" i="1"/>
  <c r="LC123" i="1"/>
  <c r="LD123" i="1"/>
  <c r="LE123" i="1"/>
  <c r="LF123" i="1"/>
  <c r="LG123" i="1"/>
  <c r="LH123" i="1"/>
  <c r="LI123" i="1"/>
  <c r="LJ123" i="1"/>
  <c r="LQ123" i="1"/>
  <c r="LR123" i="1"/>
  <c r="JG122" i="1"/>
  <c r="JH122" i="1"/>
  <c r="JI122" i="1"/>
  <c r="JJ122" i="1"/>
  <c r="JK122" i="1"/>
  <c r="JL122" i="1"/>
  <c r="JM122" i="1"/>
  <c r="JN122" i="1"/>
  <c r="LK122" i="1"/>
  <c r="JO122" i="1"/>
  <c r="JP122" i="1"/>
  <c r="JQ122" i="1"/>
  <c r="JR122" i="1"/>
  <c r="JS122" i="1"/>
  <c r="JT122" i="1"/>
  <c r="JU122" i="1"/>
  <c r="JV122" i="1"/>
  <c r="LL122" i="1"/>
  <c r="JW122" i="1"/>
  <c r="JX122" i="1"/>
  <c r="JY122" i="1"/>
  <c r="JZ122" i="1"/>
  <c r="KA122" i="1"/>
  <c r="KB122" i="1"/>
  <c r="KC122" i="1"/>
  <c r="KD122" i="1"/>
  <c r="LM122" i="1"/>
  <c r="KE122" i="1"/>
  <c r="KF122" i="1"/>
  <c r="KG122" i="1"/>
  <c r="KH122" i="1"/>
  <c r="KI122" i="1"/>
  <c r="KJ122" i="1"/>
  <c r="KK122" i="1"/>
  <c r="KL122" i="1"/>
  <c r="LN122" i="1"/>
  <c r="KM122" i="1"/>
  <c r="KN122" i="1"/>
  <c r="KO122" i="1"/>
  <c r="KP122" i="1"/>
  <c r="KQ122" i="1"/>
  <c r="KR122" i="1"/>
  <c r="KS122" i="1"/>
  <c r="KT122" i="1"/>
  <c r="LO122" i="1"/>
  <c r="KU122" i="1"/>
  <c r="KV122" i="1"/>
  <c r="KW122" i="1"/>
  <c r="KX122" i="1"/>
  <c r="KY122" i="1"/>
  <c r="KZ122" i="1"/>
  <c r="LA122" i="1"/>
  <c r="LB122" i="1"/>
  <c r="LP122" i="1"/>
  <c r="LC122" i="1"/>
  <c r="LD122" i="1"/>
  <c r="LE122" i="1"/>
  <c r="LF122" i="1"/>
  <c r="LG122" i="1"/>
  <c r="LH122" i="1"/>
  <c r="LI122" i="1"/>
  <c r="LJ122" i="1"/>
  <c r="LQ122" i="1"/>
  <c r="LR122" i="1"/>
  <c r="JG121" i="1"/>
  <c r="JH121" i="1"/>
  <c r="JI121" i="1"/>
  <c r="JJ121" i="1"/>
  <c r="JK121" i="1"/>
  <c r="JL121" i="1"/>
  <c r="JM121" i="1"/>
  <c r="JN121" i="1"/>
  <c r="LK121" i="1"/>
  <c r="JO121" i="1"/>
  <c r="JP121" i="1"/>
  <c r="JQ121" i="1"/>
  <c r="JR121" i="1"/>
  <c r="JS121" i="1"/>
  <c r="JT121" i="1"/>
  <c r="JU121" i="1"/>
  <c r="JV121" i="1"/>
  <c r="LL121" i="1"/>
  <c r="JW121" i="1"/>
  <c r="JX121" i="1"/>
  <c r="JY121" i="1"/>
  <c r="JZ121" i="1"/>
  <c r="KA121" i="1"/>
  <c r="KB121" i="1"/>
  <c r="KC121" i="1"/>
  <c r="KD121" i="1"/>
  <c r="LM121" i="1"/>
  <c r="KE121" i="1"/>
  <c r="KF121" i="1"/>
  <c r="KG121" i="1"/>
  <c r="KH121" i="1"/>
  <c r="KI121" i="1"/>
  <c r="KJ121" i="1"/>
  <c r="KK121" i="1"/>
  <c r="KL121" i="1"/>
  <c r="LN121" i="1"/>
  <c r="KM121" i="1"/>
  <c r="KN121" i="1"/>
  <c r="KO121" i="1"/>
  <c r="KP121" i="1"/>
  <c r="KQ121" i="1"/>
  <c r="KR121" i="1"/>
  <c r="KS121" i="1"/>
  <c r="KT121" i="1"/>
  <c r="LO121" i="1"/>
  <c r="KU121" i="1"/>
  <c r="KV121" i="1"/>
  <c r="KW121" i="1"/>
  <c r="KX121" i="1"/>
  <c r="KY121" i="1"/>
  <c r="KZ121" i="1"/>
  <c r="LA121" i="1"/>
  <c r="LB121" i="1"/>
  <c r="LP121" i="1"/>
  <c r="LC121" i="1"/>
  <c r="LD121" i="1"/>
  <c r="LE121" i="1"/>
  <c r="LF121" i="1"/>
  <c r="LG121" i="1"/>
  <c r="LH121" i="1"/>
  <c r="LI121" i="1"/>
  <c r="LJ121" i="1"/>
  <c r="LQ121" i="1"/>
  <c r="LR121" i="1"/>
  <c r="JG120" i="1"/>
  <c r="JH120" i="1"/>
  <c r="JI120" i="1"/>
  <c r="JJ120" i="1"/>
  <c r="JK120" i="1"/>
  <c r="JL120" i="1"/>
  <c r="JM120" i="1"/>
  <c r="JN120" i="1"/>
  <c r="LK120" i="1"/>
  <c r="JO120" i="1"/>
  <c r="JP120" i="1"/>
  <c r="JQ120" i="1"/>
  <c r="JR120" i="1"/>
  <c r="JS120" i="1"/>
  <c r="JT120" i="1"/>
  <c r="JU120" i="1"/>
  <c r="JV120" i="1"/>
  <c r="LL120" i="1"/>
  <c r="JW120" i="1"/>
  <c r="JX120" i="1"/>
  <c r="JY120" i="1"/>
  <c r="JZ120" i="1"/>
  <c r="KA120" i="1"/>
  <c r="KB120" i="1"/>
  <c r="KC120" i="1"/>
  <c r="KD120" i="1"/>
  <c r="LM120" i="1"/>
  <c r="KE120" i="1"/>
  <c r="KF120" i="1"/>
  <c r="KG120" i="1"/>
  <c r="KH120" i="1"/>
  <c r="KI120" i="1"/>
  <c r="KJ120" i="1"/>
  <c r="KK120" i="1"/>
  <c r="KL120" i="1"/>
  <c r="LN120" i="1"/>
  <c r="KM120" i="1"/>
  <c r="KN120" i="1"/>
  <c r="KO120" i="1"/>
  <c r="KP120" i="1"/>
  <c r="KQ120" i="1"/>
  <c r="KR120" i="1"/>
  <c r="KS120" i="1"/>
  <c r="KT120" i="1"/>
  <c r="LO120" i="1"/>
  <c r="KU120" i="1"/>
  <c r="KV120" i="1"/>
  <c r="KW120" i="1"/>
  <c r="KX120" i="1"/>
  <c r="KY120" i="1"/>
  <c r="KZ120" i="1"/>
  <c r="LA120" i="1"/>
  <c r="LB120" i="1"/>
  <c r="LP120" i="1"/>
  <c r="LC120" i="1"/>
  <c r="LD120" i="1"/>
  <c r="LE120" i="1"/>
  <c r="LF120" i="1"/>
  <c r="LG120" i="1"/>
  <c r="LH120" i="1"/>
  <c r="LI120" i="1"/>
  <c r="LJ120" i="1"/>
  <c r="LQ120" i="1"/>
  <c r="LR120" i="1"/>
  <c r="JG119" i="1"/>
  <c r="JH119" i="1"/>
  <c r="JI119" i="1"/>
  <c r="JJ119" i="1"/>
  <c r="JK119" i="1"/>
  <c r="JL119" i="1"/>
  <c r="JM119" i="1"/>
  <c r="JN119" i="1"/>
  <c r="LK119" i="1"/>
  <c r="JO119" i="1"/>
  <c r="JP119" i="1"/>
  <c r="JQ119" i="1"/>
  <c r="JR119" i="1"/>
  <c r="JS119" i="1"/>
  <c r="JT119" i="1"/>
  <c r="JU119" i="1"/>
  <c r="JV119" i="1"/>
  <c r="LL119" i="1"/>
  <c r="JW119" i="1"/>
  <c r="JX119" i="1"/>
  <c r="JY119" i="1"/>
  <c r="JZ119" i="1"/>
  <c r="KA119" i="1"/>
  <c r="KB119" i="1"/>
  <c r="KC119" i="1"/>
  <c r="KD119" i="1"/>
  <c r="LM119" i="1"/>
  <c r="KE119" i="1"/>
  <c r="KF119" i="1"/>
  <c r="KG119" i="1"/>
  <c r="KH119" i="1"/>
  <c r="KI119" i="1"/>
  <c r="KJ119" i="1"/>
  <c r="KK119" i="1"/>
  <c r="KL119" i="1"/>
  <c r="LN119" i="1"/>
  <c r="KM119" i="1"/>
  <c r="KN119" i="1"/>
  <c r="KO119" i="1"/>
  <c r="KP119" i="1"/>
  <c r="KQ119" i="1"/>
  <c r="KR119" i="1"/>
  <c r="KS119" i="1"/>
  <c r="KT119" i="1"/>
  <c r="LO119" i="1"/>
  <c r="KU119" i="1"/>
  <c r="KV119" i="1"/>
  <c r="KW119" i="1"/>
  <c r="KX119" i="1"/>
  <c r="KY119" i="1"/>
  <c r="KZ119" i="1"/>
  <c r="LA119" i="1"/>
  <c r="LB119" i="1"/>
  <c r="LP119" i="1"/>
  <c r="LC119" i="1"/>
  <c r="LD119" i="1"/>
  <c r="LE119" i="1"/>
  <c r="LF119" i="1"/>
  <c r="LG119" i="1"/>
  <c r="LH119" i="1"/>
  <c r="LI119" i="1"/>
  <c r="LJ119" i="1"/>
  <c r="LQ119" i="1"/>
  <c r="LR119" i="1"/>
  <c r="JG118" i="1"/>
  <c r="JH118" i="1"/>
  <c r="JI118" i="1"/>
  <c r="JJ118" i="1"/>
  <c r="JK118" i="1"/>
  <c r="JL118" i="1"/>
  <c r="JM118" i="1"/>
  <c r="JN118" i="1"/>
  <c r="LK118" i="1"/>
  <c r="JO118" i="1"/>
  <c r="JP118" i="1"/>
  <c r="JQ118" i="1"/>
  <c r="JR118" i="1"/>
  <c r="JS118" i="1"/>
  <c r="JT118" i="1"/>
  <c r="JU118" i="1"/>
  <c r="JV118" i="1"/>
  <c r="LL118" i="1"/>
  <c r="JW118" i="1"/>
  <c r="JX118" i="1"/>
  <c r="JY118" i="1"/>
  <c r="JZ118" i="1"/>
  <c r="KA118" i="1"/>
  <c r="KB118" i="1"/>
  <c r="KC118" i="1"/>
  <c r="KD118" i="1"/>
  <c r="LM118" i="1"/>
  <c r="KE118" i="1"/>
  <c r="KF118" i="1"/>
  <c r="KG118" i="1"/>
  <c r="KH118" i="1"/>
  <c r="KI118" i="1"/>
  <c r="KJ118" i="1"/>
  <c r="KK118" i="1"/>
  <c r="KL118" i="1"/>
  <c r="LN118" i="1"/>
  <c r="KM118" i="1"/>
  <c r="KN118" i="1"/>
  <c r="KO118" i="1"/>
  <c r="KP118" i="1"/>
  <c r="KQ118" i="1"/>
  <c r="KR118" i="1"/>
  <c r="KS118" i="1"/>
  <c r="KT118" i="1"/>
  <c r="LO118" i="1"/>
  <c r="KU118" i="1"/>
  <c r="KV118" i="1"/>
  <c r="KW118" i="1"/>
  <c r="KX118" i="1"/>
  <c r="KY118" i="1"/>
  <c r="KZ118" i="1"/>
  <c r="LA118" i="1"/>
  <c r="LB118" i="1"/>
  <c r="LP118" i="1"/>
  <c r="LC118" i="1"/>
  <c r="LD118" i="1"/>
  <c r="LE118" i="1"/>
  <c r="LF118" i="1"/>
  <c r="LG118" i="1"/>
  <c r="LH118" i="1"/>
  <c r="LI118" i="1"/>
  <c r="LJ118" i="1"/>
  <c r="LQ118" i="1"/>
  <c r="LR118" i="1"/>
  <c r="JG117" i="1"/>
  <c r="JH117" i="1"/>
  <c r="JI117" i="1"/>
  <c r="JJ117" i="1"/>
  <c r="JK117" i="1"/>
  <c r="JL117" i="1"/>
  <c r="JM117" i="1"/>
  <c r="JN117" i="1"/>
  <c r="LK117" i="1"/>
  <c r="JO117" i="1"/>
  <c r="JP117" i="1"/>
  <c r="JQ117" i="1"/>
  <c r="JR117" i="1"/>
  <c r="JS117" i="1"/>
  <c r="JT117" i="1"/>
  <c r="JU117" i="1"/>
  <c r="JV117" i="1"/>
  <c r="LL117" i="1"/>
  <c r="JW117" i="1"/>
  <c r="JX117" i="1"/>
  <c r="JY117" i="1"/>
  <c r="JZ117" i="1"/>
  <c r="KA117" i="1"/>
  <c r="KB117" i="1"/>
  <c r="KC117" i="1"/>
  <c r="KD117" i="1"/>
  <c r="LM117" i="1"/>
  <c r="KE117" i="1"/>
  <c r="KF117" i="1"/>
  <c r="KG117" i="1"/>
  <c r="KH117" i="1"/>
  <c r="KI117" i="1"/>
  <c r="KJ117" i="1"/>
  <c r="KK117" i="1"/>
  <c r="KL117" i="1"/>
  <c r="LN117" i="1"/>
  <c r="KM117" i="1"/>
  <c r="KN117" i="1"/>
  <c r="KO117" i="1"/>
  <c r="KP117" i="1"/>
  <c r="KQ117" i="1"/>
  <c r="KR117" i="1"/>
  <c r="KS117" i="1"/>
  <c r="KT117" i="1"/>
  <c r="LO117" i="1"/>
  <c r="KU117" i="1"/>
  <c r="KV117" i="1"/>
  <c r="KW117" i="1"/>
  <c r="KX117" i="1"/>
  <c r="KY117" i="1"/>
  <c r="KZ117" i="1"/>
  <c r="LA117" i="1"/>
  <c r="LB117" i="1"/>
  <c r="LP117" i="1"/>
  <c r="LC117" i="1"/>
  <c r="LD117" i="1"/>
  <c r="LE117" i="1"/>
  <c r="LF117" i="1"/>
  <c r="LG117" i="1"/>
  <c r="LH117" i="1"/>
  <c r="LI117" i="1"/>
  <c r="LJ117" i="1"/>
  <c r="LQ117" i="1"/>
  <c r="LR117" i="1"/>
  <c r="JG116" i="1"/>
  <c r="JH116" i="1"/>
  <c r="JI116" i="1"/>
  <c r="JJ116" i="1"/>
  <c r="JK116" i="1"/>
  <c r="JL116" i="1"/>
  <c r="JM116" i="1"/>
  <c r="JN116" i="1"/>
  <c r="LK116" i="1"/>
  <c r="JO116" i="1"/>
  <c r="JP116" i="1"/>
  <c r="JQ116" i="1"/>
  <c r="JR116" i="1"/>
  <c r="JS116" i="1"/>
  <c r="JT116" i="1"/>
  <c r="JU116" i="1"/>
  <c r="JV116" i="1"/>
  <c r="LL116" i="1"/>
  <c r="JW116" i="1"/>
  <c r="JX116" i="1"/>
  <c r="JY116" i="1"/>
  <c r="JZ116" i="1"/>
  <c r="KA116" i="1"/>
  <c r="KB116" i="1"/>
  <c r="KC116" i="1"/>
  <c r="KD116" i="1"/>
  <c r="LM116" i="1"/>
  <c r="KE116" i="1"/>
  <c r="KF116" i="1"/>
  <c r="KG116" i="1"/>
  <c r="KH116" i="1"/>
  <c r="KI116" i="1"/>
  <c r="KJ116" i="1"/>
  <c r="KK116" i="1"/>
  <c r="KL116" i="1"/>
  <c r="LN116" i="1"/>
  <c r="KM116" i="1"/>
  <c r="KN116" i="1"/>
  <c r="KO116" i="1"/>
  <c r="KP116" i="1"/>
  <c r="KQ116" i="1"/>
  <c r="KR116" i="1"/>
  <c r="KS116" i="1"/>
  <c r="KT116" i="1"/>
  <c r="LO116" i="1"/>
  <c r="KU116" i="1"/>
  <c r="KV116" i="1"/>
  <c r="KW116" i="1"/>
  <c r="KX116" i="1"/>
  <c r="KY116" i="1"/>
  <c r="KZ116" i="1"/>
  <c r="LA116" i="1"/>
  <c r="LB116" i="1"/>
  <c r="LP116" i="1"/>
  <c r="LC116" i="1"/>
  <c r="LD116" i="1"/>
  <c r="LE116" i="1"/>
  <c r="LF116" i="1"/>
  <c r="LG116" i="1"/>
  <c r="LH116" i="1"/>
  <c r="LI116" i="1"/>
  <c r="LJ116" i="1"/>
  <c r="LQ116" i="1"/>
  <c r="LR116" i="1"/>
  <c r="JG115" i="1"/>
  <c r="JH115" i="1"/>
  <c r="JI115" i="1"/>
  <c r="JJ115" i="1"/>
  <c r="JK115" i="1"/>
  <c r="JL115" i="1"/>
  <c r="JM115" i="1"/>
  <c r="JN115" i="1"/>
  <c r="LK115" i="1"/>
  <c r="JO115" i="1"/>
  <c r="JP115" i="1"/>
  <c r="JQ115" i="1"/>
  <c r="JR115" i="1"/>
  <c r="JS115" i="1"/>
  <c r="JT115" i="1"/>
  <c r="JU115" i="1"/>
  <c r="JV115" i="1"/>
  <c r="LL115" i="1"/>
  <c r="JW115" i="1"/>
  <c r="JX115" i="1"/>
  <c r="JY115" i="1"/>
  <c r="JZ115" i="1"/>
  <c r="KA115" i="1"/>
  <c r="KB115" i="1"/>
  <c r="KC115" i="1"/>
  <c r="KD115" i="1"/>
  <c r="LM115" i="1"/>
  <c r="KE115" i="1"/>
  <c r="KF115" i="1"/>
  <c r="KG115" i="1"/>
  <c r="KH115" i="1"/>
  <c r="KI115" i="1"/>
  <c r="KJ115" i="1"/>
  <c r="KK115" i="1"/>
  <c r="KL115" i="1"/>
  <c r="LN115" i="1"/>
  <c r="KM115" i="1"/>
  <c r="KN115" i="1"/>
  <c r="KO115" i="1"/>
  <c r="KP115" i="1"/>
  <c r="KQ115" i="1"/>
  <c r="KR115" i="1"/>
  <c r="KS115" i="1"/>
  <c r="KT115" i="1"/>
  <c r="LO115" i="1"/>
  <c r="KU115" i="1"/>
  <c r="KV115" i="1"/>
  <c r="KW115" i="1"/>
  <c r="KX115" i="1"/>
  <c r="KY115" i="1"/>
  <c r="KZ115" i="1"/>
  <c r="LA115" i="1"/>
  <c r="LB115" i="1"/>
  <c r="LP115" i="1"/>
  <c r="LC115" i="1"/>
  <c r="LD115" i="1"/>
  <c r="LE115" i="1"/>
  <c r="LF115" i="1"/>
  <c r="LG115" i="1"/>
  <c r="LH115" i="1"/>
  <c r="LI115" i="1"/>
  <c r="LJ115" i="1"/>
  <c r="LQ115" i="1"/>
  <c r="LR115" i="1"/>
  <c r="JG114" i="1"/>
  <c r="JH114" i="1"/>
  <c r="JI114" i="1"/>
  <c r="JJ114" i="1"/>
  <c r="JK114" i="1"/>
  <c r="JL114" i="1"/>
  <c r="JM114" i="1"/>
  <c r="JN114" i="1"/>
  <c r="LK114" i="1"/>
  <c r="JO114" i="1"/>
  <c r="JP114" i="1"/>
  <c r="JQ114" i="1"/>
  <c r="JR114" i="1"/>
  <c r="JS114" i="1"/>
  <c r="JT114" i="1"/>
  <c r="JU114" i="1"/>
  <c r="JV114" i="1"/>
  <c r="LL114" i="1"/>
  <c r="JW114" i="1"/>
  <c r="JX114" i="1"/>
  <c r="JY114" i="1"/>
  <c r="JZ114" i="1"/>
  <c r="KA114" i="1"/>
  <c r="KB114" i="1"/>
  <c r="KC114" i="1"/>
  <c r="KD114" i="1"/>
  <c r="LM114" i="1"/>
  <c r="KE114" i="1"/>
  <c r="KF114" i="1"/>
  <c r="KG114" i="1"/>
  <c r="KH114" i="1"/>
  <c r="KI114" i="1"/>
  <c r="KJ114" i="1"/>
  <c r="KK114" i="1"/>
  <c r="KL114" i="1"/>
  <c r="LN114" i="1"/>
  <c r="KM114" i="1"/>
  <c r="KN114" i="1"/>
  <c r="KO114" i="1"/>
  <c r="KP114" i="1"/>
  <c r="KQ114" i="1"/>
  <c r="KR114" i="1"/>
  <c r="KS114" i="1"/>
  <c r="KT114" i="1"/>
  <c r="LO114" i="1"/>
  <c r="KU114" i="1"/>
  <c r="KV114" i="1"/>
  <c r="KW114" i="1"/>
  <c r="KX114" i="1"/>
  <c r="KY114" i="1"/>
  <c r="KZ114" i="1"/>
  <c r="LA114" i="1"/>
  <c r="LB114" i="1"/>
  <c r="LP114" i="1"/>
  <c r="LC114" i="1"/>
  <c r="LD114" i="1"/>
  <c r="LE114" i="1"/>
  <c r="LF114" i="1"/>
  <c r="LG114" i="1"/>
  <c r="LH114" i="1"/>
  <c r="LI114" i="1"/>
  <c r="LJ114" i="1"/>
  <c r="LQ114" i="1"/>
  <c r="LR114" i="1"/>
  <c r="JG113" i="1"/>
  <c r="JH113" i="1"/>
  <c r="JI113" i="1"/>
  <c r="JJ113" i="1"/>
  <c r="JK113" i="1"/>
  <c r="JL113" i="1"/>
  <c r="JM113" i="1"/>
  <c r="JN113" i="1"/>
  <c r="LK113" i="1"/>
  <c r="JO113" i="1"/>
  <c r="JP113" i="1"/>
  <c r="JQ113" i="1"/>
  <c r="JR113" i="1"/>
  <c r="JS113" i="1"/>
  <c r="JT113" i="1"/>
  <c r="JU113" i="1"/>
  <c r="JV113" i="1"/>
  <c r="LL113" i="1"/>
  <c r="JW113" i="1"/>
  <c r="JX113" i="1"/>
  <c r="JY113" i="1"/>
  <c r="JZ113" i="1"/>
  <c r="KA113" i="1"/>
  <c r="KB113" i="1"/>
  <c r="KC113" i="1"/>
  <c r="KD113" i="1"/>
  <c r="LM113" i="1"/>
  <c r="KE113" i="1"/>
  <c r="KF113" i="1"/>
  <c r="KG113" i="1"/>
  <c r="KH113" i="1"/>
  <c r="KI113" i="1"/>
  <c r="KJ113" i="1"/>
  <c r="KK113" i="1"/>
  <c r="KL113" i="1"/>
  <c r="LN113" i="1"/>
  <c r="KM113" i="1"/>
  <c r="KN113" i="1"/>
  <c r="KO113" i="1"/>
  <c r="KP113" i="1"/>
  <c r="KQ113" i="1"/>
  <c r="KR113" i="1"/>
  <c r="KS113" i="1"/>
  <c r="KT113" i="1"/>
  <c r="LO113" i="1"/>
  <c r="KU113" i="1"/>
  <c r="KV113" i="1"/>
  <c r="KW113" i="1"/>
  <c r="KX113" i="1"/>
  <c r="KY113" i="1"/>
  <c r="KZ113" i="1"/>
  <c r="LA113" i="1"/>
  <c r="LB113" i="1"/>
  <c r="LP113" i="1"/>
  <c r="LC113" i="1"/>
  <c r="LD113" i="1"/>
  <c r="LE113" i="1"/>
  <c r="LF113" i="1"/>
  <c r="LG113" i="1"/>
  <c r="LH113" i="1"/>
  <c r="LI113" i="1"/>
  <c r="LJ113" i="1"/>
  <c r="LQ113" i="1"/>
  <c r="LR113" i="1"/>
  <c r="JG112" i="1"/>
  <c r="JH112" i="1"/>
  <c r="JI112" i="1"/>
  <c r="JJ112" i="1"/>
  <c r="JK112" i="1"/>
  <c r="JL112" i="1"/>
  <c r="JM112" i="1"/>
  <c r="JN112" i="1"/>
  <c r="LK112" i="1"/>
  <c r="JO112" i="1"/>
  <c r="JP112" i="1"/>
  <c r="JQ112" i="1"/>
  <c r="JR112" i="1"/>
  <c r="JS112" i="1"/>
  <c r="JT112" i="1"/>
  <c r="JU112" i="1"/>
  <c r="JV112" i="1"/>
  <c r="LL112" i="1"/>
  <c r="JW112" i="1"/>
  <c r="JX112" i="1"/>
  <c r="JY112" i="1"/>
  <c r="JZ112" i="1"/>
  <c r="KA112" i="1"/>
  <c r="KB112" i="1"/>
  <c r="KC112" i="1"/>
  <c r="KD112" i="1"/>
  <c r="LM112" i="1"/>
  <c r="KE112" i="1"/>
  <c r="KF112" i="1"/>
  <c r="KG112" i="1"/>
  <c r="KH112" i="1"/>
  <c r="KI112" i="1"/>
  <c r="KJ112" i="1"/>
  <c r="KK112" i="1"/>
  <c r="KL112" i="1"/>
  <c r="LN112" i="1"/>
  <c r="KM112" i="1"/>
  <c r="KN112" i="1"/>
  <c r="KO112" i="1"/>
  <c r="KP112" i="1"/>
  <c r="KQ112" i="1"/>
  <c r="KR112" i="1"/>
  <c r="KS112" i="1"/>
  <c r="KT112" i="1"/>
  <c r="LO112" i="1"/>
  <c r="KU112" i="1"/>
  <c r="KV112" i="1"/>
  <c r="KW112" i="1"/>
  <c r="KX112" i="1"/>
  <c r="KY112" i="1"/>
  <c r="KZ112" i="1"/>
  <c r="LA112" i="1"/>
  <c r="LB112" i="1"/>
  <c r="LP112" i="1"/>
  <c r="LC112" i="1"/>
  <c r="LD112" i="1"/>
  <c r="LE112" i="1"/>
  <c r="LF112" i="1"/>
  <c r="LG112" i="1"/>
  <c r="LH112" i="1"/>
  <c r="LI112" i="1"/>
  <c r="LJ112" i="1"/>
  <c r="LQ112" i="1"/>
  <c r="LR112" i="1"/>
  <c r="JG111" i="1"/>
  <c r="JH111" i="1"/>
  <c r="JI111" i="1"/>
  <c r="JJ111" i="1"/>
  <c r="JK111" i="1"/>
  <c r="JL111" i="1"/>
  <c r="JM111" i="1"/>
  <c r="JN111" i="1"/>
  <c r="LK111" i="1"/>
  <c r="JO111" i="1"/>
  <c r="JP111" i="1"/>
  <c r="JQ111" i="1"/>
  <c r="JR111" i="1"/>
  <c r="JS111" i="1"/>
  <c r="JT111" i="1"/>
  <c r="JU111" i="1"/>
  <c r="JV111" i="1"/>
  <c r="LL111" i="1"/>
  <c r="JW111" i="1"/>
  <c r="JX111" i="1"/>
  <c r="JY111" i="1"/>
  <c r="JZ111" i="1"/>
  <c r="KA111" i="1"/>
  <c r="KB111" i="1"/>
  <c r="KC111" i="1"/>
  <c r="KD111" i="1"/>
  <c r="LM111" i="1"/>
  <c r="KE111" i="1"/>
  <c r="KF111" i="1"/>
  <c r="KG111" i="1"/>
  <c r="KH111" i="1"/>
  <c r="KI111" i="1"/>
  <c r="KJ111" i="1"/>
  <c r="KK111" i="1"/>
  <c r="KL111" i="1"/>
  <c r="LN111" i="1"/>
  <c r="KM111" i="1"/>
  <c r="KN111" i="1"/>
  <c r="KO111" i="1"/>
  <c r="KP111" i="1"/>
  <c r="KQ111" i="1"/>
  <c r="KR111" i="1"/>
  <c r="KS111" i="1"/>
  <c r="KT111" i="1"/>
  <c r="LO111" i="1"/>
  <c r="KU111" i="1"/>
  <c r="KV111" i="1"/>
  <c r="KW111" i="1"/>
  <c r="KX111" i="1"/>
  <c r="KY111" i="1"/>
  <c r="KZ111" i="1"/>
  <c r="LA111" i="1"/>
  <c r="LB111" i="1"/>
  <c r="LP111" i="1"/>
  <c r="LC111" i="1"/>
  <c r="LD111" i="1"/>
  <c r="LE111" i="1"/>
  <c r="LF111" i="1"/>
  <c r="LG111" i="1"/>
  <c r="LH111" i="1"/>
  <c r="LI111" i="1"/>
  <c r="LJ111" i="1"/>
  <c r="LQ111" i="1"/>
  <c r="LR111" i="1"/>
  <c r="JG110" i="1"/>
  <c r="JH110" i="1"/>
  <c r="JI110" i="1"/>
  <c r="JJ110" i="1"/>
  <c r="JK110" i="1"/>
  <c r="JL110" i="1"/>
  <c r="JM110" i="1"/>
  <c r="JN110" i="1"/>
  <c r="LK110" i="1"/>
  <c r="JO110" i="1"/>
  <c r="JP110" i="1"/>
  <c r="JQ110" i="1"/>
  <c r="JR110" i="1"/>
  <c r="JS110" i="1"/>
  <c r="JT110" i="1"/>
  <c r="JU110" i="1"/>
  <c r="JV110" i="1"/>
  <c r="LL110" i="1"/>
  <c r="JW110" i="1"/>
  <c r="JX110" i="1"/>
  <c r="JY110" i="1"/>
  <c r="JZ110" i="1"/>
  <c r="KA110" i="1"/>
  <c r="KB110" i="1"/>
  <c r="KC110" i="1"/>
  <c r="KD110" i="1"/>
  <c r="LM110" i="1"/>
  <c r="KE110" i="1"/>
  <c r="KF110" i="1"/>
  <c r="KG110" i="1"/>
  <c r="KH110" i="1"/>
  <c r="KI110" i="1"/>
  <c r="KJ110" i="1"/>
  <c r="KK110" i="1"/>
  <c r="KL110" i="1"/>
  <c r="LN110" i="1"/>
  <c r="KM110" i="1"/>
  <c r="KN110" i="1"/>
  <c r="KO110" i="1"/>
  <c r="KP110" i="1"/>
  <c r="KQ110" i="1"/>
  <c r="KR110" i="1"/>
  <c r="KS110" i="1"/>
  <c r="KT110" i="1"/>
  <c r="LO110" i="1"/>
  <c r="KU110" i="1"/>
  <c r="KV110" i="1"/>
  <c r="KW110" i="1"/>
  <c r="KX110" i="1"/>
  <c r="KY110" i="1"/>
  <c r="KZ110" i="1"/>
  <c r="LA110" i="1"/>
  <c r="LB110" i="1"/>
  <c r="LP110" i="1"/>
  <c r="LC110" i="1"/>
  <c r="LD110" i="1"/>
  <c r="LE110" i="1"/>
  <c r="LF110" i="1"/>
  <c r="LG110" i="1"/>
  <c r="LH110" i="1"/>
  <c r="LI110" i="1"/>
  <c r="LJ110" i="1"/>
  <c r="LQ110" i="1"/>
  <c r="LR110" i="1"/>
  <c r="JG109" i="1"/>
  <c r="JH109" i="1"/>
  <c r="JI109" i="1"/>
  <c r="JJ109" i="1"/>
  <c r="JK109" i="1"/>
  <c r="JL109" i="1"/>
  <c r="JM109" i="1"/>
  <c r="JN109" i="1"/>
  <c r="LK109" i="1"/>
  <c r="JO109" i="1"/>
  <c r="JP109" i="1"/>
  <c r="JQ109" i="1"/>
  <c r="JR109" i="1"/>
  <c r="JS109" i="1"/>
  <c r="JT109" i="1"/>
  <c r="JU109" i="1"/>
  <c r="JV109" i="1"/>
  <c r="LL109" i="1"/>
  <c r="JW109" i="1"/>
  <c r="JX109" i="1"/>
  <c r="JY109" i="1"/>
  <c r="JZ109" i="1"/>
  <c r="KA109" i="1"/>
  <c r="KB109" i="1"/>
  <c r="KC109" i="1"/>
  <c r="KD109" i="1"/>
  <c r="LM109" i="1"/>
  <c r="KE109" i="1"/>
  <c r="KF109" i="1"/>
  <c r="KG109" i="1"/>
  <c r="KH109" i="1"/>
  <c r="KI109" i="1"/>
  <c r="KJ109" i="1"/>
  <c r="KK109" i="1"/>
  <c r="KL109" i="1"/>
  <c r="LN109" i="1"/>
  <c r="KM109" i="1"/>
  <c r="KN109" i="1"/>
  <c r="KO109" i="1"/>
  <c r="KP109" i="1"/>
  <c r="KQ109" i="1"/>
  <c r="KR109" i="1"/>
  <c r="KS109" i="1"/>
  <c r="KT109" i="1"/>
  <c r="LO109" i="1"/>
  <c r="KU109" i="1"/>
  <c r="KV109" i="1"/>
  <c r="KW109" i="1"/>
  <c r="KX109" i="1"/>
  <c r="KY109" i="1"/>
  <c r="KZ109" i="1"/>
  <c r="LA109" i="1"/>
  <c r="LB109" i="1"/>
  <c r="LP109" i="1"/>
  <c r="LC109" i="1"/>
  <c r="LD109" i="1"/>
  <c r="LE109" i="1"/>
  <c r="LF109" i="1"/>
  <c r="LG109" i="1"/>
  <c r="LH109" i="1"/>
  <c r="LI109" i="1"/>
  <c r="LJ109" i="1"/>
  <c r="LQ109" i="1"/>
  <c r="LR109" i="1"/>
  <c r="JG108" i="1"/>
  <c r="JH108" i="1"/>
  <c r="JI108" i="1"/>
  <c r="JJ108" i="1"/>
  <c r="JK108" i="1"/>
  <c r="JL108" i="1"/>
  <c r="JM108" i="1"/>
  <c r="JN108" i="1"/>
  <c r="LK108" i="1"/>
  <c r="JO108" i="1"/>
  <c r="JP108" i="1"/>
  <c r="JQ108" i="1"/>
  <c r="JR108" i="1"/>
  <c r="JS108" i="1"/>
  <c r="JT108" i="1"/>
  <c r="JU108" i="1"/>
  <c r="JV108" i="1"/>
  <c r="LL108" i="1"/>
  <c r="JW108" i="1"/>
  <c r="JX108" i="1"/>
  <c r="JY108" i="1"/>
  <c r="JZ108" i="1"/>
  <c r="KA108" i="1"/>
  <c r="KB108" i="1"/>
  <c r="KC108" i="1"/>
  <c r="KD108" i="1"/>
  <c r="LM108" i="1"/>
  <c r="KE108" i="1"/>
  <c r="KF108" i="1"/>
  <c r="KG108" i="1"/>
  <c r="KH108" i="1"/>
  <c r="KI108" i="1"/>
  <c r="KJ108" i="1"/>
  <c r="KK108" i="1"/>
  <c r="KL108" i="1"/>
  <c r="LN108" i="1"/>
  <c r="KM108" i="1"/>
  <c r="KN108" i="1"/>
  <c r="KO108" i="1"/>
  <c r="KP108" i="1"/>
  <c r="KQ108" i="1"/>
  <c r="KR108" i="1"/>
  <c r="KS108" i="1"/>
  <c r="KT108" i="1"/>
  <c r="LO108" i="1"/>
  <c r="KU108" i="1"/>
  <c r="KV108" i="1"/>
  <c r="KW108" i="1"/>
  <c r="KX108" i="1"/>
  <c r="KY108" i="1"/>
  <c r="KZ108" i="1"/>
  <c r="LA108" i="1"/>
  <c r="LB108" i="1"/>
  <c r="LP108" i="1"/>
  <c r="LC108" i="1"/>
  <c r="LD108" i="1"/>
  <c r="LE108" i="1"/>
  <c r="LF108" i="1"/>
  <c r="LG108" i="1"/>
  <c r="LH108" i="1"/>
  <c r="LI108" i="1"/>
  <c r="LJ108" i="1"/>
  <c r="LQ108" i="1"/>
  <c r="LR108" i="1"/>
  <c r="JG107" i="1"/>
  <c r="JH107" i="1"/>
  <c r="JI107" i="1"/>
  <c r="JJ107" i="1"/>
  <c r="JK107" i="1"/>
  <c r="JL107" i="1"/>
  <c r="JM107" i="1"/>
  <c r="JN107" i="1"/>
  <c r="LK107" i="1"/>
  <c r="JO107" i="1"/>
  <c r="JP107" i="1"/>
  <c r="JQ107" i="1"/>
  <c r="JR107" i="1"/>
  <c r="JS107" i="1"/>
  <c r="JT107" i="1"/>
  <c r="JU107" i="1"/>
  <c r="JV107" i="1"/>
  <c r="LL107" i="1"/>
  <c r="JW107" i="1"/>
  <c r="JX107" i="1"/>
  <c r="JY107" i="1"/>
  <c r="JZ107" i="1"/>
  <c r="KA107" i="1"/>
  <c r="KB107" i="1"/>
  <c r="KC107" i="1"/>
  <c r="KD107" i="1"/>
  <c r="LM107" i="1"/>
  <c r="KE107" i="1"/>
  <c r="KF107" i="1"/>
  <c r="KG107" i="1"/>
  <c r="KH107" i="1"/>
  <c r="KI107" i="1"/>
  <c r="KJ107" i="1"/>
  <c r="KK107" i="1"/>
  <c r="KL107" i="1"/>
  <c r="LN107" i="1"/>
  <c r="KM107" i="1"/>
  <c r="KN107" i="1"/>
  <c r="KO107" i="1"/>
  <c r="KP107" i="1"/>
  <c r="KQ107" i="1"/>
  <c r="KR107" i="1"/>
  <c r="KS107" i="1"/>
  <c r="KT107" i="1"/>
  <c r="LO107" i="1"/>
  <c r="KU107" i="1"/>
  <c r="KV107" i="1"/>
  <c r="KW107" i="1"/>
  <c r="KX107" i="1"/>
  <c r="KY107" i="1"/>
  <c r="KZ107" i="1"/>
  <c r="LA107" i="1"/>
  <c r="LB107" i="1"/>
  <c r="LP107" i="1"/>
  <c r="LC107" i="1"/>
  <c r="LD107" i="1"/>
  <c r="LE107" i="1"/>
  <c r="LF107" i="1"/>
  <c r="LG107" i="1"/>
  <c r="LH107" i="1"/>
  <c r="LI107" i="1"/>
  <c r="LJ107" i="1"/>
  <c r="LQ107" i="1"/>
  <c r="LR107" i="1"/>
  <c r="JG106" i="1"/>
  <c r="JH106" i="1"/>
  <c r="JI106" i="1"/>
  <c r="JJ106" i="1"/>
  <c r="JK106" i="1"/>
  <c r="JL106" i="1"/>
  <c r="JM106" i="1"/>
  <c r="JN106" i="1"/>
  <c r="LK106" i="1"/>
  <c r="JO106" i="1"/>
  <c r="JP106" i="1"/>
  <c r="JQ106" i="1"/>
  <c r="JR106" i="1"/>
  <c r="JS106" i="1"/>
  <c r="JT106" i="1"/>
  <c r="JU106" i="1"/>
  <c r="JV106" i="1"/>
  <c r="LL106" i="1"/>
  <c r="JW106" i="1"/>
  <c r="JX106" i="1"/>
  <c r="JY106" i="1"/>
  <c r="JZ106" i="1"/>
  <c r="KA106" i="1"/>
  <c r="KB106" i="1"/>
  <c r="KC106" i="1"/>
  <c r="KD106" i="1"/>
  <c r="LM106" i="1"/>
  <c r="KE106" i="1"/>
  <c r="KF106" i="1"/>
  <c r="KG106" i="1"/>
  <c r="KH106" i="1"/>
  <c r="KI106" i="1"/>
  <c r="KJ106" i="1"/>
  <c r="KK106" i="1"/>
  <c r="KL106" i="1"/>
  <c r="LN106" i="1"/>
  <c r="KM106" i="1"/>
  <c r="KN106" i="1"/>
  <c r="KO106" i="1"/>
  <c r="KP106" i="1"/>
  <c r="KQ106" i="1"/>
  <c r="KR106" i="1"/>
  <c r="KS106" i="1"/>
  <c r="KT106" i="1"/>
  <c r="LO106" i="1"/>
  <c r="KU106" i="1"/>
  <c r="KV106" i="1"/>
  <c r="KW106" i="1"/>
  <c r="KX106" i="1"/>
  <c r="KY106" i="1"/>
  <c r="KZ106" i="1"/>
  <c r="LA106" i="1"/>
  <c r="LB106" i="1"/>
  <c r="LP106" i="1"/>
  <c r="LC106" i="1"/>
  <c r="LD106" i="1"/>
  <c r="LE106" i="1"/>
  <c r="LF106" i="1"/>
  <c r="LG106" i="1"/>
  <c r="LH106" i="1"/>
  <c r="LI106" i="1"/>
  <c r="LJ106" i="1"/>
  <c r="LQ106" i="1"/>
  <c r="LR106" i="1"/>
  <c r="JG105" i="1"/>
  <c r="JH105" i="1"/>
  <c r="JI105" i="1"/>
  <c r="JJ105" i="1"/>
  <c r="JK105" i="1"/>
  <c r="JL105" i="1"/>
  <c r="JM105" i="1"/>
  <c r="JN105" i="1"/>
  <c r="LK105" i="1"/>
  <c r="JO105" i="1"/>
  <c r="JP105" i="1"/>
  <c r="JQ105" i="1"/>
  <c r="JR105" i="1"/>
  <c r="JS105" i="1"/>
  <c r="JT105" i="1"/>
  <c r="JU105" i="1"/>
  <c r="JV105" i="1"/>
  <c r="LL105" i="1"/>
  <c r="JW105" i="1"/>
  <c r="JX105" i="1"/>
  <c r="JY105" i="1"/>
  <c r="JZ105" i="1"/>
  <c r="KA105" i="1"/>
  <c r="KB105" i="1"/>
  <c r="KC105" i="1"/>
  <c r="KD105" i="1"/>
  <c r="LM105" i="1"/>
  <c r="KE105" i="1"/>
  <c r="KF105" i="1"/>
  <c r="KG105" i="1"/>
  <c r="KH105" i="1"/>
  <c r="KI105" i="1"/>
  <c r="KJ105" i="1"/>
  <c r="KK105" i="1"/>
  <c r="KL105" i="1"/>
  <c r="LN105" i="1"/>
  <c r="KM105" i="1"/>
  <c r="KN105" i="1"/>
  <c r="KO105" i="1"/>
  <c r="KP105" i="1"/>
  <c r="KQ105" i="1"/>
  <c r="KR105" i="1"/>
  <c r="KS105" i="1"/>
  <c r="KT105" i="1"/>
  <c r="LO105" i="1"/>
  <c r="KU105" i="1"/>
  <c r="KV105" i="1"/>
  <c r="KW105" i="1"/>
  <c r="KX105" i="1"/>
  <c r="KY105" i="1"/>
  <c r="KZ105" i="1"/>
  <c r="LA105" i="1"/>
  <c r="LB105" i="1"/>
  <c r="LP105" i="1"/>
  <c r="LC105" i="1"/>
  <c r="LD105" i="1"/>
  <c r="LE105" i="1"/>
  <c r="LF105" i="1"/>
  <c r="LG105" i="1"/>
  <c r="LH105" i="1"/>
  <c r="LI105" i="1"/>
  <c r="LJ105" i="1"/>
  <c r="LQ105" i="1"/>
  <c r="LR105" i="1"/>
  <c r="JG104" i="1"/>
  <c r="JH104" i="1"/>
  <c r="JI104" i="1"/>
  <c r="JJ104" i="1"/>
  <c r="JK104" i="1"/>
  <c r="JL104" i="1"/>
  <c r="JM104" i="1"/>
  <c r="JN104" i="1"/>
  <c r="LK104" i="1"/>
  <c r="JO104" i="1"/>
  <c r="JP104" i="1"/>
  <c r="JQ104" i="1"/>
  <c r="JR104" i="1"/>
  <c r="JS104" i="1"/>
  <c r="JT104" i="1"/>
  <c r="JU104" i="1"/>
  <c r="JV104" i="1"/>
  <c r="LL104" i="1"/>
  <c r="JW104" i="1"/>
  <c r="JX104" i="1"/>
  <c r="JY104" i="1"/>
  <c r="JZ104" i="1"/>
  <c r="KA104" i="1"/>
  <c r="KB104" i="1"/>
  <c r="KC104" i="1"/>
  <c r="KD104" i="1"/>
  <c r="LM104" i="1"/>
  <c r="KE104" i="1"/>
  <c r="KF104" i="1"/>
  <c r="KG104" i="1"/>
  <c r="KH104" i="1"/>
  <c r="KI104" i="1"/>
  <c r="KJ104" i="1"/>
  <c r="KK104" i="1"/>
  <c r="KL104" i="1"/>
  <c r="LN104" i="1"/>
  <c r="KM104" i="1"/>
  <c r="KN104" i="1"/>
  <c r="KO104" i="1"/>
  <c r="KP104" i="1"/>
  <c r="KQ104" i="1"/>
  <c r="KR104" i="1"/>
  <c r="KS104" i="1"/>
  <c r="KT104" i="1"/>
  <c r="LO104" i="1"/>
  <c r="KU104" i="1"/>
  <c r="KV104" i="1"/>
  <c r="KW104" i="1"/>
  <c r="KX104" i="1"/>
  <c r="KY104" i="1"/>
  <c r="KZ104" i="1"/>
  <c r="LA104" i="1"/>
  <c r="LB104" i="1"/>
  <c r="LP104" i="1"/>
  <c r="LC104" i="1"/>
  <c r="LD104" i="1"/>
  <c r="LE104" i="1"/>
  <c r="LF104" i="1"/>
  <c r="LG104" i="1"/>
  <c r="LH104" i="1"/>
  <c r="LI104" i="1"/>
  <c r="LJ104" i="1"/>
  <c r="LQ104" i="1"/>
  <c r="LR104" i="1"/>
  <c r="JG103" i="1"/>
  <c r="JH103" i="1"/>
  <c r="JI103" i="1"/>
  <c r="JJ103" i="1"/>
  <c r="JK103" i="1"/>
  <c r="JL103" i="1"/>
  <c r="JM103" i="1"/>
  <c r="JN103" i="1"/>
  <c r="LK103" i="1"/>
  <c r="JO103" i="1"/>
  <c r="JP103" i="1"/>
  <c r="JQ103" i="1"/>
  <c r="JR103" i="1"/>
  <c r="JS103" i="1"/>
  <c r="JT103" i="1"/>
  <c r="JU103" i="1"/>
  <c r="JV103" i="1"/>
  <c r="LL103" i="1"/>
  <c r="JW103" i="1"/>
  <c r="JX103" i="1"/>
  <c r="JY103" i="1"/>
  <c r="JZ103" i="1"/>
  <c r="KA103" i="1"/>
  <c r="KB103" i="1"/>
  <c r="KC103" i="1"/>
  <c r="KD103" i="1"/>
  <c r="LM103" i="1"/>
  <c r="KE103" i="1"/>
  <c r="KF103" i="1"/>
  <c r="KG103" i="1"/>
  <c r="KH103" i="1"/>
  <c r="KI103" i="1"/>
  <c r="KJ103" i="1"/>
  <c r="KK103" i="1"/>
  <c r="KL103" i="1"/>
  <c r="LN103" i="1"/>
  <c r="KM103" i="1"/>
  <c r="KN103" i="1"/>
  <c r="KO103" i="1"/>
  <c r="KP103" i="1"/>
  <c r="KQ103" i="1"/>
  <c r="KR103" i="1"/>
  <c r="KS103" i="1"/>
  <c r="KT103" i="1"/>
  <c r="LO103" i="1"/>
  <c r="KU103" i="1"/>
  <c r="KV103" i="1"/>
  <c r="KW103" i="1"/>
  <c r="KX103" i="1"/>
  <c r="KY103" i="1"/>
  <c r="KZ103" i="1"/>
  <c r="LA103" i="1"/>
  <c r="LB103" i="1"/>
  <c r="LP103" i="1"/>
  <c r="LC103" i="1"/>
  <c r="LD103" i="1"/>
  <c r="LE103" i="1"/>
  <c r="LF103" i="1"/>
  <c r="LG103" i="1"/>
  <c r="LH103" i="1"/>
  <c r="LI103" i="1"/>
  <c r="LJ103" i="1"/>
  <c r="LQ103" i="1"/>
  <c r="LR103" i="1"/>
  <c r="JG102" i="1"/>
  <c r="JH102" i="1"/>
  <c r="JI102" i="1"/>
  <c r="JJ102" i="1"/>
  <c r="JK102" i="1"/>
  <c r="JL102" i="1"/>
  <c r="JM102" i="1"/>
  <c r="JN102" i="1"/>
  <c r="LK102" i="1"/>
  <c r="JO102" i="1"/>
  <c r="JP102" i="1"/>
  <c r="JQ102" i="1"/>
  <c r="JR102" i="1"/>
  <c r="JS102" i="1"/>
  <c r="JT102" i="1"/>
  <c r="JU102" i="1"/>
  <c r="JV102" i="1"/>
  <c r="LL102" i="1"/>
  <c r="JW102" i="1"/>
  <c r="JX102" i="1"/>
  <c r="JY102" i="1"/>
  <c r="JZ102" i="1"/>
  <c r="KA102" i="1"/>
  <c r="KB102" i="1"/>
  <c r="KC102" i="1"/>
  <c r="KD102" i="1"/>
  <c r="LM102" i="1"/>
  <c r="KE102" i="1"/>
  <c r="KF102" i="1"/>
  <c r="KG102" i="1"/>
  <c r="KH102" i="1"/>
  <c r="KI102" i="1"/>
  <c r="KJ102" i="1"/>
  <c r="KK102" i="1"/>
  <c r="KL102" i="1"/>
  <c r="LN102" i="1"/>
  <c r="KM102" i="1"/>
  <c r="KN102" i="1"/>
  <c r="KO102" i="1"/>
  <c r="KP102" i="1"/>
  <c r="KQ102" i="1"/>
  <c r="KR102" i="1"/>
  <c r="KS102" i="1"/>
  <c r="KT102" i="1"/>
  <c r="LO102" i="1"/>
  <c r="KU102" i="1"/>
  <c r="KV102" i="1"/>
  <c r="KW102" i="1"/>
  <c r="KX102" i="1"/>
  <c r="KY102" i="1"/>
  <c r="KZ102" i="1"/>
  <c r="LA102" i="1"/>
  <c r="LB102" i="1"/>
  <c r="LP102" i="1"/>
  <c r="LC102" i="1"/>
  <c r="LD102" i="1"/>
  <c r="LE102" i="1"/>
  <c r="LF102" i="1"/>
  <c r="LG102" i="1"/>
  <c r="LH102" i="1"/>
  <c r="LI102" i="1"/>
  <c r="LJ102" i="1"/>
  <c r="LQ102" i="1"/>
  <c r="LR102" i="1"/>
  <c r="JG101" i="1"/>
  <c r="JH101" i="1"/>
  <c r="JI101" i="1"/>
  <c r="JJ101" i="1"/>
  <c r="JK101" i="1"/>
  <c r="JL101" i="1"/>
  <c r="JM101" i="1"/>
  <c r="JN101" i="1"/>
  <c r="LK101" i="1"/>
  <c r="JO101" i="1"/>
  <c r="JP101" i="1"/>
  <c r="JQ101" i="1"/>
  <c r="JR101" i="1"/>
  <c r="JS101" i="1"/>
  <c r="JT101" i="1"/>
  <c r="JU101" i="1"/>
  <c r="JV101" i="1"/>
  <c r="LL101" i="1"/>
  <c r="JW101" i="1"/>
  <c r="JX101" i="1"/>
  <c r="JY101" i="1"/>
  <c r="JZ101" i="1"/>
  <c r="KA101" i="1"/>
  <c r="KB101" i="1"/>
  <c r="KC101" i="1"/>
  <c r="KD101" i="1"/>
  <c r="LM101" i="1"/>
  <c r="KE101" i="1"/>
  <c r="KF101" i="1"/>
  <c r="KG101" i="1"/>
  <c r="KH101" i="1"/>
  <c r="KI101" i="1"/>
  <c r="KJ101" i="1"/>
  <c r="KK101" i="1"/>
  <c r="KL101" i="1"/>
  <c r="LN101" i="1"/>
  <c r="KM101" i="1"/>
  <c r="KN101" i="1"/>
  <c r="KO101" i="1"/>
  <c r="KP101" i="1"/>
  <c r="KQ101" i="1"/>
  <c r="KR101" i="1"/>
  <c r="KS101" i="1"/>
  <c r="KT101" i="1"/>
  <c r="LO101" i="1"/>
  <c r="KU101" i="1"/>
  <c r="KV101" i="1"/>
  <c r="KW101" i="1"/>
  <c r="KX101" i="1"/>
  <c r="KY101" i="1"/>
  <c r="KZ101" i="1"/>
  <c r="LA101" i="1"/>
  <c r="LB101" i="1"/>
  <c r="LP101" i="1"/>
  <c r="LC101" i="1"/>
  <c r="LD101" i="1"/>
  <c r="LE101" i="1"/>
  <c r="LF101" i="1"/>
  <c r="LG101" i="1"/>
  <c r="LH101" i="1"/>
  <c r="LI101" i="1"/>
  <c r="LJ101" i="1"/>
  <c r="LQ101" i="1"/>
  <c r="LR101" i="1"/>
  <c r="JG100" i="1"/>
  <c r="JH100" i="1"/>
  <c r="JI100" i="1"/>
  <c r="JJ100" i="1"/>
  <c r="JK100" i="1"/>
  <c r="JL100" i="1"/>
  <c r="JM100" i="1"/>
  <c r="JN100" i="1"/>
  <c r="LK100" i="1"/>
  <c r="JO100" i="1"/>
  <c r="JP100" i="1"/>
  <c r="JQ100" i="1"/>
  <c r="JR100" i="1"/>
  <c r="JS100" i="1"/>
  <c r="JT100" i="1"/>
  <c r="JU100" i="1"/>
  <c r="JV100" i="1"/>
  <c r="LL100" i="1"/>
  <c r="JW100" i="1"/>
  <c r="JX100" i="1"/>
  <c r="JY100" i="1"/>
  <c r="JZ100" i="1"/>
  <c r="KA100" i="1"/>
  <c r="KB100" i="1"/>
  <c r="KC100" i="1"/>
  <c r="KD100" i="1"/>
  <c r="LM100" i="1"/>
  <c r="KE100" i="1"/>
  <c r="KF100" i="1"/>
  <c r="KG100" i="1"/>
  <c r="KH100" i="1"/>
  <c r="KI100" i="1"/>
  <c r="KJ100" i="1"/>
  <c r="KK100" i="1"/>
  <c r="KL100" i="1"/>
  <c r="LN100" i="1"/>
  <c r="KM100" i="1"/>
  <c r="KN100" i="1"/>
  <c r="KO100" i="1"/>
  <c r="KP100" i="1"/>
  <c r="KQ100" i="1"/>
  <c r="KR100" i="1"/>
  <c r="KS100" i="1"/>
  <c r="KT100" i="1"/>
  <c r="LO100" i="1"/>
  <c r="KU100" i="1"/>
  <c r="KV100" i="1"/>
  <c r="KW100" i="1"/>
  <c r="KX100" i="1"/>
  <c r="KY100" i="1"/>
  <c r="KZ100" i="1"/>
  <c r="LA100" i="1"/>
  <c r="LB100" i="1"/>
  <c r="LP100" i="1"/>
  <c r="LC100" i="1"/>
  <c r="LD100" i="1"/>
  <c r="LE100" i="1"/>
  <c r="LF100" i="1"/>
  <c r="LG100" i="1"/>
  <c r="LH100" i="1"/>
  <c r="LI100" i="1"/>
  <c r="LJ100" i="1"/>
  <c r="LQ100" i="1"/>
  <c r="LR100" i="1"/>
  <c r="JG99" i="1"/>
  <c r="JH99" i="1"/>
  <c r="JI99" i="1"/>
  <c r="JJ99" i="1"/>
  <c r="JK99" i="1"/>
  <c r="JL99" i="1"/>
  <c r="JM99" i="1"/>
  <c r="JN99" i="1"/>
  <c r="LK99" i="1"/>
  <c r="JO99" i="1"/>
  <c r="JP99" i="1"/>
  <c r="JQ99" i="1"/>
  <c r="JR99" i="1"/>
  <c r="JS99" i="1"/>
  <c r="JT99" i="1"/>
  <c r="JU99" i="1"/>
  <c r="JV99" i="1"/>
  <c r="LL99" i="1"/>
  <c r="JW99" i="1"/>
  <c r="JX99" i="1"/>
  <c r="JY99" i="1"/>
  <c r="JZ99" i="1"/>
  <c r="KA99" i="1"/>
  <c r="KB99" i="1"/>
  <c r="KC99" i="1"/>
  <c r="KD99" i="1"/>
  <c r="LM99" i="1"/>
  <c r="KE99" i="1"/>
  <c r="KF99" i="1"/>
  <c r="KG99" i="1"/>
  <c r="KH99" i="1"/>
  <c r="KI99" i="1"/>
  <c r="KJ99" i="1"/>
  <c r="KK99" i="1"/>
  <c r="KL99" i="1"/>
  <c r="LN99" i="1"/>
  <c r="KM99" i="1"/>
  <c r="KN99" i="1"/>
  <c r="KO99" i="1"/>
  <c r="KP99" i="1"/>
  <c r="KQ99" i="1"/>
  <c r="KR99" i="1"/>
  <c r="KS99" i="1"/>
  <c r="KT99" i="1"/>
  <c r="LO99" i="1"/>
  <c r="KU99" i="1"/>
  <c r="KV99" i="1"/>
  <c r="KW99" i="1"/>
  <c r="KX99" i="1"/>
  <c r="KY99" i="1"/>
  <c r="KZ99" i="1"/>
  <c r="LA99" i="1"/>
  <c r="LB99" i="1"/>
  <c r="LP99" i="1"/>
  <c r="LC99" i="1"/>
  <c r="LD99" i="1"/>
  <c r="LE99" i="1"/>
  <c r="LF99" i="1"/>
  <c r="LG99" i="1"/>
  <c r="LH99" i="1"/>
  <c r="LI99" i="1"/>
  <c r="LJ99" i="1"/>
  <c r="LQ99" i="1"/>
  <c r="LR99" i="1"/>
  <c r="JG98" i="1"/>
  <c r="JH98" i="1"/>
  <c r="JI98" i="1"/>
  <c r="JJ98" i="1"/>
  <c r="JK98" i="1"/>
  <c r="JL98" i="1"/>
  <c r="JM98" i="1"/>
  <c r="JN98" i="1"/>
  <c r="LK98" i="1"/>
  <c r="JO98" i="1"/>
  <c r="JP98" i="1"/>
  <c r="JQ98" i="1"/>
  <c r="JR98" i="1"/>
  <c r="JS98" i="1"/>
  <c r="JT98" i="1"/>
  <c r="JU98" i="1"/>
  <c r="JV98" i="1"/>
  <c r="LL98" i="1"/>
  <c r="JW98" i="1"/>
  <c r="JX98" i="1"/>
  <c r="JY98" i="1"/>
  <c r="JZ98" i="1"/>
  <c r="KA98" i="1"/>
  <c r="KB98" i="1"/>
  <c r="KC98" i="1"/>
  <c r="KD98" i="1"/>
  <c r="LM98" i="1"/>
  <c r="KE98" i="1"/>
  <c r="KF98" i="1"/>
  <c r="KG98" i="1"/>
  <c r="KH98" i="1"/>
  <c r="KI98" i="1"/>
  <c r="KJ98" i="1"/>
  <c r="KK98" i="1"/>
  <c r="KL98" i="1"/>
  <c r="LN98" i="1"/>
  <c r="KM98" i="1"/>
  <c r="KN98" i="1"/>
  <c r="KO98" i="1"/>
  <c r="KP98" i="1"/>
  <c r="KQ98" i="1"/>
  <c r="KR98" i="1"/>
  <c r="KS98" i="1"/>
  <c r="KT98" i="1"/>
  <c r="LO98" i="1"/>
  <c r="KU98" i="1"/>
  <c r="KV98" i="1"/>
  <c r="KW98" i="1"/>
  <c r="KX98" i="1"/>
  <c r="KY98" i="1"/>
  <c r="KZ98" i="1"/>
  <c r="LA98" i="1"/>
  <c r="LB98" i="1"/>
  <c r="LP98" i="1"/>
  <c r="LC98" i="1"/>
  <c r="LD98" i="1"/>
  <c r="LE98" i="1"/>
  <c r="LF98" i="1"/>
  <c r="LG98" i="1"/>
  <c r="LH98" i="1"/>
  <c r="LI98" i="1"/>
  <c r="LJ98" i="1"/>
  <c r="LQ98" i="1"/>
  <c r="LR98" i="1"/>
  <c r="JG97" i="1"/>
  <c r="JH97" i="1"/>
  <c r="JI97" i="1"/>
  <c r="JJ97" i="1"/>
  <c r="JK97" i="1"/>
  <c r="JL97" i="1"/>
  <c r="JM97" i="1"/>
  <c r="JN97" i="1"/>
  <c r="LK97" i="1"/>
  <c r="JO97" i="1"/>
  <c r="JP97" i="1"/>
  <c r="JQ97" i="1"/>
  <c r="JR97" i="1"/>
  <c r="JS97" i="1"/>
  <c r="JT97" i="1"/>
  <c r="JU97" i="1"/>
  <c r="JV97" i="1"/>
  <c r="LL97" i="1"/>
  <c r="JW97" i="1"/>
  <c r="JX97" i="1"/>
  <c r="JY97" i="1"/>
  <c r="JZ97" i="1"/>
  <c r="KA97" i="1"/>
  <c r="KB97" i="1"/>
  <c r="KC97" i="1"/>
  <c r="KD97" i="1"/>
  <c r="LM97" i="1"/>
  <c r="KE97" i="1"/>
  <c r="KF97" i="1"/>
  <c r="KG97" i="1"/>
  <c r="KH97" i="1"/>
  <c r="KI97" i="1"/>
  <c r="KJ97" i="1"/>
  <c r="KK97" i="1"/>
  <c r="KL97" i="1"/>
  <c r="LN97" i="1"/>
  <c r="KM97" i="1"/>
  <c r="KN97" i="1"/>
  <c r="KO97" i="1"/>
  <c r="KP97" i="1"/>
  <c r="KQ97" i="1"/>
  <c r="KR97" i="1"/>
  <c r="KS97" i="1"/>
  <c r="KT97" i="1"/>
  <c r="LO97" i="1"/>
  <c r="KU97" i="1"/>
  <c r="KV97" i="1"/>
  <c r="KW97" i="1"/>
  <c r="KX97" i="1"/>
  <c r="KY97" i="1"/>
  <c r="KZ97" i="1"/>
  <c r="LA97" i="1"/>
  <c r="LB97" i="1"/>
  <c r="LP97" i="1"/>
  <c r="LC97" i="1"/>
  <c r="LD97" i="1"/>
  <c r="LE97" i="1"/>
  <c r="LF97" i="1"/>
  <c r="LG97" i="1"/>
  <c r="LH97" i="1"/>
  <c r="LI97" i="1"/>
  <c r="LJ97" i="1"/>
  <c r="LQ97" i="1"/>
  <c r="LR97" i="1"/>
  <c r="JG96" i="1"/>
  <c r="JH96" i="1"/>
  <c r="JI96" i="1"/>
  <c r="JJ96" i="1"/>
  <c r="JK96" i="1"/>
  <c r="JL96" i="1"/>
  <c r="JM96" i="1"/>
  <c r="JN96" i="1"/>
  <c r="LK96" i="1"/>
  <c r="JO96" i="1"/>
  <c r="JP96" i="1"/>
  <c r="JQ96" i="1"/>
  <c r="JR96" i="1"/>
  <c r="JS96" i="1"/>
  <c r="JT96" i="1"/>
  <c r="JU96" i="1"/>
  <c r="JV96" i="1"/>
  <c r="LL96" i="1"/>
  <c r="JW96" i="1"/>
  <c r="JX96" i="1"/>
  <c r="JY96" i="1"/>
  <c r="JZ96" i="1"/>
  <c r="KA96" i="1"/>
  <c r="KB96" i="1"/>
  <c r="KC96" i="1"/>
  <c r="KD96" i="1"/>
  <c r="LM96" i="1"/>
  <c r="KE96" i="1"/>
  <c r="KF96" i="1"/>
  <c r="KG96" i="1"/>
  <c r="KH96" i="1"/>
  <c r="KI96" i="1"/>
  <c r="KJ96" i="1"/>
  <c r="KK96" i="1"/>
  <c r="KL96" i="1"/>
  <c r="LN96" i="1"/>
  <c r="KM96" i="1"/>
  <c r="KN96" i="1"/>
  <c r="KO96" i="1"/>
  <c r="KP96" i="1"/>
  <c r="KQ96" i="1"/>
  <c r="KR96" i="1"/>
  <c r="KS96" i="1"/>
  <c r="KT96" i="1"/>
  <c r="LO96" i="1"/>
  <c r="KU96" i="1"/>
  <c r="KV96" i="1"/>
  <c r="KW96" i="1"/>
  <c r="KX96" i="1"/>
  <c r="KY96" i="1"/>
  <c r="KZ96" i="1"/>
  <c r="LA96" i="1"/>
  <c r="LB96" i="1"/>
  <c r="LP96" i="1"/>
  <c r="LC96" i="1"/>
  <c r="LD96" i="1"/>
  <c r="LE96" i="1"/>
  <c r="LF96" i="1"/>
  <c r="LG96" i="1"/>
  <c r="LH96" i="1"/>
  <c r="LI96" i="1"/>
  <c r="LJ96" i="1"/>
  <c r="LQ96" i="1"/>
  <c r="LR96" i="1"/>
  <c r="JG95" i="1"/>
  <c r="JH95" i="1"/>
  <c r="JI95" i="1"/>
  <c r="JJ95" i="1"/>
  <c r="JK95" i="1"/>
  <c r="JL95" i="1"/>
  <c r="JM95" i="1"/>
  <c r="JN95" i="1"/>
  <c r="LK95" i="1"/>
  <c r="JO95" i="1"/>
  <c r="JP95" i="1"/>
  <c r="JQ95" i="1"/>
  <c r="JR95" i="1"/>
  <c r="JS95" i="1"/>
  <c r="JT95" i="1"/>
  <c r="JU95" i="1"/>
  <c r="JV95" i="1"/>
  <c r="LL95" i="1"/>
  <c r="JW95" i="1"/>
  <c r="JX95" i="1"/>
  <c r="JY95" i="1"/>
  <c r="JZ95" i="1"/>
  <c r="KA95" i="1"/>
  <c r="KB95" i="1"/>
  <c r="KC95" i="1"/>
  <c r="KD95" i="1"/>
  <c r="LM95" i="1"/>
  <c r="KE95" i="1"/>
  <c r="KF95" i="1"/>
  <c r="KG95" i="1"/>
  <c r="KH95" i="1"/>
  <c r="KI95" i="1"/>
  <c r="KJ95" i="1"/>
  <c r="KK95" i="1"/>
  <c r="KL95" i="1"/>
  <c r="LN95" i="1"/>
  <c r="KM95" i="1"/>
  <c r="KN95" i="1"/>
  <c r="KO95" i="1"/>
  <c r="KP95" i="1"/>
  <c r="KQ95" i="1"/>
  <c r="KR95" i="1"/>
  <c r="KS95" i="1"/>
  <c r="KT95" i="1"/>
  <c r="LO95" i="1"/>
  <c r="KU95" i="1"/>
  <c r="KV95" i="1"/>
  <c r="KW95" i="1"/>
  <c r="KX95" i="1"/>
  <c r="KY95" i="1"/>
  <c r="KZ95" i="1"/>
  <c r="LA95" i="1"/>
  <c r="LB95" i="1"/>
  <c r="LP95" i="1"/>
  <c r="LC95" i="1"/>
  <c r="LD95" i="1"/>
  <c r="LE95" i="1"/>
  <c r="LF95" i="1"/>
  <c r="LG95" i="1"/>
  <c r="LH95" i="1"/>
  <c r="LI95" i="1"/>
  <c r="LJ95" i="1"/>
  <c r="LQ95" i="1"/>
  <c r="LR95" i="1"/>
  <c r="JG94" i="1"/>
  <c r="JH94" i="1"/>
  <c r="JI94" i="1"/>
  <c r="JJ94" i="1"/>
  <c r="JK94" i="1"/>
  <c r="JL94" i="1"/>
  <c r="JM94" i="1"/>
  <c r="JN94" i="1"/>
  <c r="LK94" i="1"/>
  <c r="JO94" i="1"/>
  <c r="JP94" i="1"/>
  <c r="JQ94" i="1"/>
  <c r="JR94" i="1"/>
  <c r="JS94" i="1"/>
  <c r="JT94" i="1"/>
  <c r="JU94" i="1"/>
  <c r="JV94" i="1"/>
  <c r="LL94" i="1"/>
  <c r="JW94" i="1"/>
  <c r="JX94" i="1"/>
  <c r="JY94" i="1"/>
  <c r="JZ94" i="1"/>
  <c r="KA94" i="1"/>
  <c r="KB94" i="1"/>
  <c r="KC94" i="1"/>
  <c r="KD94" i="1"/>
  <c r="LM94" i="1"/>
  <c r="KE94" i="1"/>
  <c r="KF94" i="1"/>
  <c r="KG94" i="1"/>
  <c r="KH94" i="1"/>
  <c r="KI94" i="1"/>
  <c r="KJ94" i="1"/>
  <c r="KK94" i="1"/>
  <c r="KL94" i="1"/>
  <c r="LN94" i="1"/>
  <c r="KM94" i="1"/>
  <c r="KN94" i="1"/>
  <c r="KO94" i="1"/>
  <c r="KP94" i="1"/>
  <c r="KQ94" i="1"/>
  <c r="KR94" i="1"/>
  <c r="KS94" i="1"/>
  <c r="KT94" i="1"/>
  <c r="LO94" i="1"/>
  <c r="KU94" i="1"/>
  <c r="KV94" i="1"/>
  <c r="KW94" i="1"/>
  <c r="KX94" i="1"/>
  <c r="KY94" i="1"/>
  <c r="KZ94" i="1"/>
  <c r="LA94" i="1"/>
  <c r="LB94" i="1"/>
  <c r="LP94" i="1"/>
  <c r="LC94" i="1"/>
  <c r="LD94" i="1"/>
  <c r="LE94" i="1"/>
  <c r="LF94" i="1"/>
  <c r="LG94" i="1"/>
  <c r="LH94" i="1"/>
  <c r="LI94" i="1"/>
  <c r="LJ94" i="1"/>
  <c r="LQ94" i="1"/>
  <c r="LR94" i="1"/>
  <c r="JG93" i="1"/>
  <c r="JH93" i="1"/>
  <c r="JI93" i="1"/>
  <c r="JJ93" i="1"/>
  <c r="JK93" i="1"/>
  <c r="JL93" i="1"/>
  <c r="JM93" i="1"/>
  <c r="JN93" i="1"/>
  <c r="LK93" i="1"/>
  <c r="JO93" i="1"/>
  <c r="JP93" i="1"/>
  <c r="JQ93" i="1"/>
  <c r="JR93" i="1"/>
  <c r="JS93" i="1"/>
  <c r="JT93" i="1"/>
  <c r="JU93" i="1"/>
  <c r="JV93" i="1"/>
  <c r="LL93" i="1"/>
  <c r="JW93" i="1"/>
  <c r="JX93" i="1"/>
  <c r="JY93" i="1"/>
  <c r="JZ93" i="1"/>
  <c r="KA93" i="1"/>
  <c r="KB93" i="1"/>
  <c r="KC93" i="1"/>
  <c r="KD93" i="1"/>
  <c r="LM93" i="1"/>
  <c r="KE93" i="1"/>
  <c r="KF93" i="1"/>
  <c r="KG93" i="1"/>
  <c r="KH93" i="1"/>
  <c r="KI93" i="1"/>
  <c r="KJ93" i="1"/>
  <c r="KK93" i="1"/>
  <c r="KL93" i="1"/>
  <c r="LN93" i="1"/>
  <c r="KM93" i="1"/>
  <c r="KN93" i="1"/>
  <c r="KO93" i="1"/>
  <c r="KP93" i="1"/>
  <c r="KQ93" i="1"/>
  <c r="KR93" i="1"/>
  <c r="KS93" i="1"/>
  <c r="KT93" i="1"/>
  <c r="LO93" i="1"/>
  <c r="KU93" i="1"/>
  <c r="KV93" i="1"/>
  <c r="KW93" i="1"/>
  <c r="KX93" i="1"/>
  <c r="KY93" i="1"/>
  <c r="KZ93" i="1"/>
  <c r="LA93" i="1"/>
  <c r="LB93" i="1"/>
  <c r="LP93" i="1"/>
  <c r="LC93" i="1"/>
  <c r="LD93" i="1"/>
  <c r="LE93" i="1"/>
  <c r="LF93" i="1"/>
  <c r="LG93" i="1"/>
  <c r="LH93" i="1"/>
  <c r="LI93" i="1"/>
  <c r="LJ93" i="1"/>
  <c r="LQ93" i="1"/>
  <c r="LR93" i="1"/>
  <c r="JG92" i="1"/>
  <c r="JH92" i="1"/>
  <c r="JI92" i="1"/>
  <c r="JJ92" i="1"/>
  <c r="JK92" i="1"/>
  <c r="JL92" i="1"/>
  <c r="JM92" i="1"/>
  <c r="JN92" i="1"/>
  <c r="LK92" i="1"/>
  <c r="JO92" i="1"/>
  <c r="JP92" i="1"/>
  <c r="JQ92" i="1"/>
  <c r="JR92" i="1"/>
  <c r="JS92" i="1"/>
  <c r="JT92" i="1"/>
  <c r="JU92" i="1"/>
  <c r="JV92" i="1"/>
  <c r="LL92" i="1"/>
  <c r="JW92" i="1"/>
  <c r="JX92" i="1"/>
  <c r="JY92" i="1"/>
  <c r="JZ92" i="1"/>
  <c r="KA92" i="1"/>
  <c r="KB92" i="1"/>
  <c r="KC92" i="1"/>
  <c r="KD92" i="1"/>
  <c r="LM92" i="1"/>
  <c r="KE92" i="1"/>
  <c r="KF92" i="1"/>
  <c r="KG92" i="1"/>
  <c r="KH92" i="1"/>
  <c r="KI92" i="1"/>
  <c r="KJ92" i="1"/>
  <c r="KK92" i="1"/>
  <c r="KL92" i="1"/>
  <c r="LN92" i="1"/>
  <c r="KM92" i="1"/>
  <c r="KN92" i="1"/>
  <c r="KO92" i="1"/>
  <c r="KP92" i="1"/>
  <c r="KQ92" i="1"/>
  <c r="KR92" i="1"/>
  <c r="KS92" i="1"/>
  <c r="KT92" i="1"/>
  <c r="LO92" i="1"/>
  <c r="KU92" i="1"/>
  <c r="KV92" i="1"/>
  <c r="KW92" i="1"/>
  <c r="KX92" i="1"/>
  <c r="KY92" i="1"/>
  <c r="KZ92" i="1"/>
  <c r="LA92" i="1"/>
  <c r="LB92" i="1"/>
  <c r="LP92" i="1"/>
  <c r="LC92" i="1"/>
  <c r="LD92" i="1"/>
  <c r="LE92" i="1"/>
  <c r="LF92" i="1"/>
  <c r="LG92" i="1"/>
  <c r="LH92" i="1"/>
  <c r="LI92" i="1"/>
  <c r="LJ92" i="1"/>
  <c r="LQ92" i="1"/>
  <c r="LR92" i="1"/>
  <c r="JG91" i="1"/>
  <c r="JH91" i="1"/>
  <c r="JI91" i="1"/>
  <c r="JJ91" i="1"/>
  <c r="JK91" i="1"/>
  <c r="JL91" i="1"/>
  <c r="JM91" i="1"/>
  <c r="JN91" i="1"/>
  <c r="LK91" i="1"/>
  <c r="JO91" i="1"/>
  <c r="JP91" i="1"/>
  <c r="JQ91" i="1"/>
  <c r="JR91" i="1"/>
  <c r="JS91" i="1"/>
  <c r="JT91" i="1"/>
  <c r="JU91" i="1"/>
  <c r="JV91" i="1"/>
  <c r="LL91" i="1"/>
  <c r="JW91" i="1"/>
  <c r="JX91" i="1"/>
  <c r="JY91" i="1"/>
  <c r="JZ91" i="1"/>
  <c r="KA91" i="1"/>
  <c r="KB91" i="1"/>
  <c r="KC91" i="1"/>
  <c r="KD91" i="1"/>
  <c r="LM91" i="1"/>
  <c r="KE91" i="1"/>
  <c r="KF91" i="1"/>
  <c r="KG91" i="1"/>
  <c r="KH91" i="1"/>
  <c r="KI91" i="1"/>
  <c r="KJ91" i="1"/>
  <c r="KK91" i="1"/>
  <c r="KL91" i="1"/>
  <c r="LN91" i="1"/>
  <c r="KM91" i="1"/>
  <c r="KN91" i="1"/>
  <c r="KO91" i="1"/>
  <c r="KP91" i="1"/>
  <c r="KQ91" i="1"/>
  <c r="KR91" i="1"/>
  <c r="KS91" i="1"/>
  <c r="KT91" i="1"/>
  <c r="LO91" i="1"/>
  <c r="KU91" i="1"/>
  <c r="KV91" i="1"/>
  <c r="KW91" i="1"/>
  <c r="KX91" i="1"/>
  <c r="KY91" i="1"/>
  <c r="KZ91" i="1"/>
  <c r="LA91" i="1"/>
  <c r="LB91" i="1"/>
  <c r="LP91" i="1"/>
  <c r="LC91" i="1"/>
  <c r="LD91" i="1"/>
  <c r="LE91" i="1"/>
  <c r="LF91" i="1"/>
  <c r="LG91" i="1"/>
  <c r="LH91" i="1"/>
  <c r="LI91" i="1"/>
  <c r="LJ91" i="1"/>
  <c r="LQ91" i="1"/>
  <c r="LR91" i="1"/>
  <c r="JG90" i="1"/>
  <c r="JH90" i="1"/>
  <c r="JI90" i="1"/>
  <c r="JJ90" i="1"/>
  <c r="JK90" i="1"/>
  <c r="JL90" i="1"/>
  <c r="JM90" i="1"/>
  <c r="JN90" i="1"/>
  <c r="LK90" i="1"/>
  <c r="JO90" i="1"/>
  <c r="JP90" i="1"/>
  <c r="JQ90" i="1"/>
  <c r="JR90" i="1"/>
  <c r="JS90" i="1"/>
  <c r="JT90" i="1"/>
  <c r="JU90" i="1"/>
  <c r="JV90" i="1"/>
  <c r="LL90" i="1"/>
  <c r="JW90" i="1"/>
  <c r="JX90" i="1"/>
  <c r="JY90" i="1"/>
  <c r="JZ90" i="1"/>
  <c r="KA90" i="1"/>
  <c r="KB90" i="1"/>
  <c r="KC90" i="1"/>
  <c r="KD90" i="1"/>
  <c r="LM90" i="1"/>
  <c r="KE90" i="1"/>
  <c r="KF90" i="1"/>
  <c r="KG90" i="1"/>
  <c r="KH90" i="1"/>
  <c r="KI90" i="1"/>
  <c r="KJ90" i="1"/>
  <c r="KK90" i="1"/>
  <c r="KL90" i="1"/>
  <c r="LN90" i="1"/>
  <c r="KM90" i="1"/>
  <c r="KN90" i="1"/>
  <c r="KO90" i="1"/>
  <c r="KP90" i="1"/>
  <c r="KQ90" i="1"/>
  <c r="KR90" i="1"/>
  <c r="KS90" i="1"/>
  <c r="KT90" i="1"/>
  <c r="LO90" i="1"/>
  <c r="KU90" i="1"/>
  <c r="KV90" i="1"/>
  <c r="KW90" i="1"/>
  <c r="KX90" i="1"/>
  <c r="KY90" i="1"/>
  <c r="KZ90" i="1"/>
  <c r="LA90" i="1"/>
  <c r="LB90" i="1"/>
  <c r="LP90" i="1"/>
  <c r="LC90" i="1"/>
  <c r="LD90" i="1"/>
  <c r="LE90" i="1"/>
  <c r="LF90" i="1"/>
  <c r="LG90" i="1"/>
  <c r="LH90" i="1"/>
  <c r="LI90" i="1"/>
  <c r="LJ90" i="1"/>
  <c r="LQ90" i="1"/>
  <c r="LR90" i="1"/>
  <c r="JG89" i="1"/>
  <c r="JH89" i="1"/>
  <c r="JI89" i="1"/>
  <c r="JJ89" i="1"/>
  <c r="JK89" i="1"/>
  <c r="JL89" i="1"/>
  <c r="JM89" i="1"/>
  <c r="JN89" i="1"/>
  <c r="LK89" i="1"/>
  <c r="JO89" i="1"/>
  <c r="JP89" i="1"/>
  <c r="JQ89" i="1"/>
  <c r="JR89" i="1"/>
  <c r="JS89" i="1"/>
  <c r="JT89" i="1"/>
  <c r="JU89" i="1"/>
  <c r="JV89" i="1"/>
  <c r="LL89" i="1"/>
  <c r="JW89" i="1"/>
  <c r="JX89" i="1"/>
  <c r="JY89" i="1"/>
  <c r="JZ89" i="1"/>
  <c r="KA89" i="1"/>
  <c r="KB89" i="1"/>
  <c r="KC89" i="1"/>
  <c r="KD89" i="1"/>
  <c r="LM89" i="1"/>
  <c r="KE89" i="1"/>
  <c r="KF89" i="1"/>
  <c r="KG89" i="1"/>
  <c r="KH89" i="1"/>
  <c r="KI89" i="1"/>
  <c r="KJ89" i="1"/>
  <c r="KK89" i="1"/>
  <c r="KL89" i="1"/>
  <c r="LN89" i="1"/>
  <c r="KM89" i="1"/>
  <c r="KN89" i="1"/>
  <c r="KO89" i="1"/>
  <c r="KP89" i="1"/>
  <c r="KQ89" i="1"/>
  <c r="KR89" i="1"/>
  <c r="KS89" i="1"/>
  <c r="KT89" i="1"/>
  <c r="LO89" i="1"/>
  <c r="KU89" i="1"/>
  <c r="KV89" i="1"/>
  <c r="KW89" i="1"/>
  <c r="KX89" i="1"/>
  <c r="KY89" i="1"/>
  <c r="KZ89" i="1"/>
  <c r="LA89" i="1"/>
  <c r="LB89" i="1"/>
  <c r="LP89" i="1"/>
  <c r="LC89" i="1"/>
  <c r="LD89" i="1"/>
  <c r="LE89" i="1"/>
  <c r="LF89" i="1"/>
  <c r="LG89" i="1"/>
  <c r="LH89" i="1"/>
  <c r="LI89" i="1"/>
  <c r="LJ89" i="1"/>
  <c r="LQ89" i="1"/>
  <c r="LR89" i="1"/>
  <c r="JG88" i="1"/>
  <c r="JH88" i="1"/>
  <c r="JI88" i="1"/>
  <c r="JJ88" i="1"/>
  <c r="JK88" i="1"/>
  <c r="JL88" i="1"/>
  <c r="JM88" i="1"/>
  <c r="JN88" i="1"/>
  <c r="LK88" i="1"/>
  <c r="JO88" i="1"/>
  <c r="JP88" i="1"/>
  <c r="JQ88" i="1"/>
  <c r="JR88" i="1"/>
  <c r="JS88" i="1"/>
  <c r="JT88" i="1"/>
  <c r="JU88" i="1"/>
  <c r="JV88" i="1"/>
  <c r="LL88" i="1"/>
  <c r="JW88" i="1"/>
  <c r="JX88" i="1"/>
  <c r="JY88" i="1"/>
  <c r="JZ88" i="1"/>
  <c r="KA88" i="1"/>
  <c r="KB88" i="1"/>
  <c r="KC88" i="1"/>
  <c r="KD88" i="1"/>
  <c r="LM88" i="1"/>
  <c r="KE88" i="1"/>
  <c r="KF88" i="1"/>
  <c r="KG88" i="1"/>
  <c r="KH88" i="1"/>
  <c r="KI88" i="1"/>
  <c r="KJ88" i="1"/>
  <c r="KK88" i="1"/>
  <c r="KL88" i="1"/>
  <c r="LN88" i="1"/>
  <c r="KM88" i="1"/>
  <c r="KN88" i="1"/>
  <c r="KO88" i="1"/>
  <c r="KP88" i="1"/>
  <c r="KQ88" i="1"/>
  <c r="KR88" i="1"/>
  <c r="KS88" i="1"/>
  <c r="KT88" i="1"/>
  <c r="LO88" i="1"/>
  <c r="KU88" i="1"/>
  <c r="KV88" i="1"/>
  <c r="KW88" i="1"/>
  <c r="KX88" i="1"/>
  <c r="KY88" i="1"/>
  <c r="KZ88" i="1"/>
  <c r="LA88" i="1"/>
  <c r="LB88" i="1"/>
  <c r="LP88" i="1"/>
  <c r="LC88" i="1"/>
  <c r="LD88" i="1"/>
  <c r="LE88" i="1"/>
  <c r="LF88" i="1"/>
  <c r="LG88" i="1"/>
  <c r="LH88" i="1"/>
  <c r="LI88" i="1"/>
  <c r="LJ88" i="1"/>
  <c r="LQ88" i="1"/>
  <c r="LR88" i="1"/>
  <c r="JG87" i="1"/>
  <c r="JH87" i="1"/>
  <c r="JI87" i="1"/>
  <c r="JJ87" i="1"/>
  <c r="JK87" i="1"/>
  <c r="JL87" i="1"/>
  <c r="JM87" i="1"/>
  <c r="JN87" i="1"/>
  <c r="LK87" i="1"/>
  <c r="JO87" i="1"/>
  <c r="JP87" i="1"/>
  <c r="JQ87" i="1"/>
  <c r="JR87" i="1"/>
  <c r="JS87" i="1"/>
  <c r="JT87" i="1"/>
  <c r="JU87" i="1"/>
  <c r="JV87" i="1"/>
  <c r="LL87" i="1"/>
  <c r="JW87" i="1"/>
  <c r="JX87" i="1"/>
  <c r="JY87" i="1"/>
  <c r="JZ87" i="1"/>
  <c r="KA87" i="1"/>
  <c r="KB87" i="1"/>
  <c r="KC87" i="1"/>
  <c r="KD87" i="1"/>
  <c r="LM87" i="1"/>
  <c r="KE87" i="1"/>
  <c r="KF87" i="1"/>
  <c r="KG87" i="1"/>
  <c r="KH87" i="1"/>
  <c r="KI87" i="1"/>
  <c r="KJ87" i="1"/>
  <c r="KK87" i="1"/>
  <c r="KL87" i="1"/>
  <c r="LN87" i="1"/>
  <c r="KM87" i="1"/>
  <c r="KN87" i="1"/>
  <c r="KO87" i="1"/>
  <c r="KP87" i="1"/>
  <c r="KQ87" i="1"/>
  <c r="KR87" i="1"/>
  <c r="KS87" i="1"/>
  <c r="KT87" i="1"/>
  <c r="LO87" i="1"/>
  <c r="KU87" i="1"/>
  <c r="KV87" i="1"/>
  <c r="KW87" i="1"/>
  <c r="KX87" i="1"/>
  <c r="KY87" i="1"/>
  <c r="KZ87" i="1"/>
  <c r="LA87" i="1"/>
  <c r="LB87" i="1"/>
  <c r="LP87" i="1"/>
  <c r="LC87" i="1"/>
  <c r="LD87" i="1"/>
  <c r="LE87" i="1"/>
  <c r="LF87" i="1"/>
  <c r="LG87" i="1"/>
  <c r="LH87" i="1"/>
  <c r="LI87" i="1"/>
  <c r="LJ87" i="1"/>
  <c r="LQ87" i="1"/>
  <c r="LR87" i="1"/>
  <c r="JG86" i="1"/>
  <c r="JH86" i="1"/>
  <c r="JI86" i="1"/>
  <c r="JJ86" i="1"/>
  <c r="JK86" i="1"/>
  <c r="JL86" i="1"/>
  <c r="JM86" i="1"/>
  <c r="JN86" i="1"/>
  <c r="LK86" i="1"/>
  <c r="JO86" i="1"/>
  <c r="JP86" i="1"/>
  <c r="JQ86" i="1"/>
  <c r="JR86" i="1"/>
  <c r="JS86" i="1"/>
  <c r="JT86" i="1"/>
  <c r="JU86" i="1"/>
  <c r="JV86" i="1"/>
  <c r="LL86" i="1"/>
  <c r="JW86" i="1"/>
  <c r="JX86" i="1"/>
  <c r="JY86" i="1"/>
  <c r="JZ86" i="1"/>
  <c r="KA86" i="1"/>
  <c r="KB86" i="1"/>
  <c r="KC86" i="1"/>
  <c r="KD86" i="1"/>
  <c r="LM86" i="1"/>
  <c r="KE86" i="1"/>
  <c r="KF86" i="1"/>
  <c r="KG86" i="1"/>
  <c r="KH86" i="1"/>
  <c r="KI86" i="1"/>
  <c r="KJ86" i="1"/>
  <c r="KK86" i="1"/>
  <c r="KL86" i="1"/>
  <c r="LN86" i="1"/>
  <c r="KM86" i="1"/>
  <c r="KN86" i="1"/>
  <c r="KO86" i="1"/>
  <c r="KP86" i="1"/>
  <c r="KQ86" i="1"/>
  <c r="KR86" i="1"/>
  <c r="KS86" i="1"/>
  <c r="KT86" i="1"/>
  <c r="LO86" i="1"/>
  <c r="KU86" i="1"/>
  <c r="KV86" i="1"/>
  <c r="KW86" i="1"/>
  <c r="KX86" i="1"/>
  <c r="KY86" i="1"/>
  <c r="KZ86" i="1"/>
  <c r="LA86" i="1"/>
  <c r="LB86" i="1"/>
  <c r="LP86" i="1"/>
  <c r="LC86" i="1"/>
  <c r="LD86" i="1"/>
  <c r="LE86" i="1"/>
  <c r="LF86" i="1"/>
  <c r="LG86" i="1"/>
  <c r="LH86" i="1"/>
  <c r="LI86" i="1"/>
  <c r="LJ86" i="1"/>
  <c r="LQ86" i="1"/>
  <c r="LR86" i="1"/>
  <c r="JG85" i="1"/>
  <c r="JH85" i="1"/>
  <c r="JI85" i="1"/>
  <c r="JJ85" i="1"/>
  <c r="JK85" i="1"/>
  <c r="JL85" i="1"/>
  <c r="JM85" i="1"/>
  <c r="JN85" i="1"/>
  <c r="LK85" i="1"/>
  <c r="JO85" i="1"/>
  <c r="JP85" i="1"/>
  <c r="JQ85" i="1"/>
  <c r="JR85" i="1"/>
  <c r="JS85" i="1"/>
  <c r="JT85" i="1"/>
  <c r="JU85" i="1"/>
  <c r="JV85" i="1"/>
  <c r="LL85" i="1"/>
  <c r="JW85" i="1"/>
  <c r="JX85" i="1"/>
  <c r="JY85" i="1"/>
  <c r="JZ85" i="1"/>
  <c r="KA85" i="1"/>
  <c r="KB85" i="1"/>
  <c r="KC85" i="1"/>
  <c r="KD85" i="1"/>
  <c r="LM85" i="1"/>
  <c r="KE85" i="1"/>
  <c r="KF85" i="1"/>
  <c r="KG85" i="1"/>
  <c r="KH85" i="1"/>
  <c r="KI85" i="1"/>
  <c r="KJ85" i="1"/>
  <c r="KK85" i="1"/>
  <c r="KL85" i="1"/>
  <c r="LN85" i="1"/>
  <c r="KM85" i="1"/>
  <c r="KN85" i="1"/>
  <c r="KO85" i="1"/>
  <c r="KP85" i="1"/>
  <c r="KQ85" i="1"/>
  <c r="KR85" i="1"/>
  <c r="KS85" i="1"/>
  <c r="KT85" i="1"/>
  <c r="LO85" i="1"/>
  <c r="KU85" i="1"/>
  <c r="KV85" i="1"/>
  <c r="KW85" i="1"/>
  <c r="KX85" i="1"/>
  <c r="KY85" i="1"/>
  <c r="KZ85" i="1"/>
  <c r="LA85" i="1"/>
  <c r="LB85" i="1"/>
  <c r="LP85" i="1"/>
  <c r="LC85" i="1"/>
  <c r="LD85" i="1"/>
  <c r="LE85" i="1"/>
  <c r="LF85" i="1"/>
  <c r="LG85" i="1"/>
  <c r="LH85" i="1"/>
  <c r="LI85" i="1"/>
  <c r="LJ85" i="1"/>
  <c r="LQ85" i="1"/>
  <c r="LR85" i="1"/>
  <c r="JG84" i="1"/>
  <c r="JH84" i="1"/>
  <c r="JI84" i="1"/>
  <c r="JJ84" i="1"/>
  <c r="JK84" i="1"/>
  <c r="JL84" i="1"/>
  <c r="JM84" i="1"/>
  <c r="JN84" i="1"/>
  <c r="LK84" i="1"/>
  <c r="JO84" i="1"/>
  <c r="JP84" i="1"/>
  <c r="JQ84" i="1"/>
  <c r="JR84" i="1"/>
  <c r="JS84" i="1"/>
  <c r="JT84" i="1"/>
  <c r="JU84" i="1"/>
  <c r="JV84" i="1"/>
  <c r="LL84" i="1"/>
  <c r="JW84" i="1"/>
  <c r="JX84" i="1"/>
  <c r="JY84" i="1"/>
  <c r="JZ84" i="1"/>
  <c r="KA84" i="1"/>
  <c r="KB84" i="1"/>
  <c r="KC84" i="1"/>
  <c r="KD84" i="1"/>
  <c r="LM84" i="1"/>
  <c r="KE84" i="1"/>
  <c r="KF84" i="1"/>
  <c r="KG84" i="1"/>
  <c r="KH84" i="1"/>
  <c r="KI84" i="1"/>
  <c r="KJ84" i="1"/>
  <c r="KK84" i="1"/>
  <c r="KL84" i="1"/>
  <c r="LN84" i="1"/>
  <c r="KM84" i="1"/>
  <c r="KN84" i="1"/>
  <c r="KO84" i="1"/>
  <c r="KP84" i="1"/>
  <c r="KQ84" i="1"/>
  <c r="KR84" i="1"/>
  <c r="KS84" i="1"/>
  <c r="KT84" i="1"/>
  <c r="LO84" i="1"/>
  <c r="KU84" i="1"/>
  <c r="KV84" i="1"/>
  <c r="KW84" i="1"/>
  <c r="KX84" i="1"/>
  <c r="KY84" i="1"/>
  <c r="KZ84" i="1"/>
  <c r="LA84" i="1"/>
  <c r="LB84" i="1"/>
  <c r="LP84" i="1"/>
  <c r="LC84" i="1"/>
  <c r="LD84" i="1"/>
  <c r="LE84" i="1"/>
  <c r="LF84" i="1"/>
  <c r="LG84" i="1"/>
  <c r="LH84" i="1"/>
  <c r="LI84" i="1"/>
  <c r="LJ84" i="1"/>
  <c r="LQ84" i="1"/>
  <c r="LR84" i="1"/>
  <c r="JG83" i="1"/>
  <c r="JH83" i="1"/>
  <c r="JI83" i="1"/>
  <c r="JJ83" i="1"/>
  <c r="JK83" i="1"/>
  <c r="JL83" i="1"/>
  <c r="JM83" i="1"/>
  <c r="JN83" i="1"/>
  <c r="LK83" i="1"/>
  <c r="JO83" i="1"/>
  <c r="JP83" i="1"/>
  <c r="JQ83" i="1"/>
  <c r="JR83" i="1"/>
  <c r="JS83" i="1"/>
  <c r="JT83" i="1"/>
  <c r="JU83" i="1"/>
  <c r="JV83" i="1"/>
  <c r="LL83" i="1"/>
  <c r="JW83" i="1"/>
  <c r="JX83" i="1"/>
  <c r="JY83" i="1"/>
  <c r="JZ83" i="1"/>
  <c r="KA83" i="1"/>
  <c r="KB83" i="1"/>
  <c r="KC83" i="1"/>
  <c r="KD83" i="1"/>
  <c r="LM83" i="1"/>
  <c r="KE83" i="1"/>
  <c r="KF83" i="1"/>
  <c r="KG83" i="1"/>
  <c r="KH83" i="1"/>
  <c r="KI83" i="1"/>
  <c r="KJ83" i="1"/>
  <c r="KK83" i="1"/>
  <c r="KL83" i="1"/>
  <c r="LN83" i="1"/>
  <c r="KM83" i="1"/>
  <c r="KN83" i="1"/>
  <c r="KO83" i="1"/>
  <c r="KP83" i="1"/>
  <c r="KQ83" i="1"/>
  <c r="KR83" i="1"/>
  <c r="KS83" i="1"/>
  <c r="KT83" i="1"/>
  <c r="LO83" i="1"/>
  <c r="KU83" i="1"/>
  <c r="KV83" i="1"/>
  <c r="KW83" i="1"/>
  <c r="KX83" i="1"/>
  <c r="KY83" i="1"/>
  <c r="KZ83" i="1"/>
  <c r="LA83" i="1"/>
  <c r="LB83" i="1"/>
  <c r="LP83" i="1"/>
  <c r="LC83" i="1"/>
  <c r="LD83" i="1"/>
  <c r="LE83" i="1"/>
  <c r="LF83" i="1"/>
  <c r="LG83" i="1"/>
  <c r="LH83" i="1"/>
  <c r="LI83" i="1"/>
  <c r="LJ83" i="1"/>
  <c r="LQ83" i="1"/>
  <c r="LR83" i="1"/>
  <c r="JG82" i="1"/>
  <c r="JH82" i="1"/>
  <c r="JI82" i="1"/>
  <c r="JJ82" i="1"/>
  <c r="JK82" i="1"/>
  <c r="JL82" i="1"/>
  <c r="JM82" i="1"/>
  <c r="JN82" i="1"/>
  <c r="LK82" i="1"/>
  <c r="JO82" i="1"/>
  <c r="JP82" i="1"/>
  <c r="JQ82" i="1"/>
  <c r="JR82" i="1"/>
  <c r="JS82" i="1"/>
  <c r="JT82" i="1"/>
  <c r="JU82" i="1"/>
  <c r="JV82" i="1"/>
  <c r="LL82" i="1"/>
  <c r="JW82" i="1"/>
  <c r="JX82" i="1"/>
  <c r="JY82" i="1"/>
  <c r="JZ82" i="1"/>
  <c r="KA82" i="1"/>
  <c r="KB82" i="1"/>
  <c r="KC82" i="1"/>
  <c r="KD82" i="1"/>
  <c r="LM82" i="1"/>
  <c r="KE82" i="1"/>
  <c r="KF82" i="1"/>
  <c r="KG82" i="1"/>
  <c r="KH82" i="1"/>
  <c r="KI82" i="1"/>
  <c r="KJ82" i="1"/>
  <c r="KK82" i="1"/>
  <c r="KL82" i="1"/>
  <c r="LN82" i="1"/>
  <c r="KM82" i="1"/>
  <c r="KN82" i="1"/>
  <c r="KO82" i="1"/>
  <c r="KP82" i="1"/>
  <c r="KQ82" i="1"/>
  <c r="KR82" i="1"/>
  <c r="KS82" i="1"/>
  <c r="KT82" i="1"/>
  <c r="LO82" i="1"/>
  <c r="KU82" i="1"/>
  <c r="KV82" i="1"/>
  <c r="KW82" i="1"/>
  <c r="KX82" i="1"/>
  <c r="KY82" i="1"/>
  <c r="KZ82" i="1"/>
  <c r="LA82" i="1"/>
  <c r="LB82" i="1"/>
  <c r="LP82" i="1"/>
  <c r="LC82" i="1"/>
  <c r="LD82" i="1"/>
  <c r="LE82" i="1"/>
  <c r="LF82" i="1"/>
  <c r="LG82" i="1"/>
  <c r="LH82" i="1"/>
  <c r="LI82" i="1"/>
  <c r="LJ82" i="1"/>
  <c r="LQ82" i="1"/>
  <c r="LR82" i="1"/>
  <c r="JG81" i="1"/>
  <c r="JH81" i="1"/>
  <c r="JI81" i="1"/>
  <c r="JJ81" i="1"/>
  <c r="JK81" i="1"/>
  <c r="JL81" i="1"/>
  <c r="JM81" i="1"/>
  <c r="JN81" i="1"/>
  <c r="LK81" i="1"/>
  <c r="JO81" i="1"/>
  <c r="JP81" i="1"/>
  <c r="JQ81" i="1"/>
  <c r="JR81" i="1"/>
  <c r="JS81" i="1"/>
  <c r="JT81" i="1"/>
  <c r="JU81" i="1"/>
  <c r="JV81" i="1"/>
  <c r="LL81" i="1"/>
  <c r="JW81" i="1"/>
  <c r="JX81" i="1"/>
  <c r="JY81" i="1"/>
  <c r="JZ81" i="1"/>
  <c r="KA81" i="1"/>
  <c r="KB81" i="1"/>
  <c r="KC81" i="1"/>
  <c r="KD81" i="1"/>
  <c r="LM81" i="1"/>
  <c r="KE81" i="1"/>
  <c r="KF81" i="1"/>
  <c r="KG81" i="1"/>
  <c r="KH81" i="1"/>
  <c r="KI81" i="1"/>
  <c r="KJ81" i="1"/>
  <c r="KK81" i="1"/>
  <c r="KL81" i="1"/>
  <c r="LN81" i="1"/>
  <c r="KM81" i="1"/>
  <c r="KN81" i="1"/>
  <c r="KO81" i="1"/>
  <c r="KP81" i="1"/>
  <c r="KQ81" i="1"/>
  <c r="KR81" i="1"/>
  <c r="KS81" i="1"/>
  <c r="KT81" i="1"/>
  <c r="LO81" i="1"/>
  <c r="KU81" i="1"/>
  <c r="KV81" i="1"/>
  <c r="KW81" i="1"/>
  <c r="KX81" i="1"/>
  <c r="KY81" i="1"/>
  <c r="KZ81" i="1"/>
  <c r="LA81" i="1"/>
  <c r="LB81" i="1"/>
  <c r="LP81" i="1"/>
  <c r="LC81" i="1"/>
  <c r="LD81" i="1"/>
  <c r="LE81" i="1"/>
  <c r="LF81" i="1"/>
  <c r="LG81" i="1"/>
  <c r="LH81" i="1"/>
  <c r="LI81" i="1"/>
  <c r="LJ81" i="1"/>
  <c r="LQ81" i="1"/>
  <c r="LR81" i="1"/>
  <c r="JG80" i="1"/>
  <c r="JH80" i="1"/>
  <c r="JI80" i="1"/>
  <c r="JJ80" i="1"/>
  <c r="JK80" i="1"/>
  <c r="JL80" i="1"/>
  <c r="JM80" i="1"/>
  <c r="JN80" i="1"/>
  <c r="LK80" i="1"/>
  <c r="JO80" i="1"/>
  <c r="JP80" i="1"/>
  <c r="JQ80" i="1"/>
  <c r="JR80" i="1"/>
  <c r="JS80" i="1"/>
  <c r="JT80" i="1"/>
  <c r="JU80" i="1"/>
  <c r="JV80" i="1"/>
  <c r="LL80" i="1"/>
  <c r="JW80" i="1"/>
  <c r="JX80" i="1"/>
  <c r="JY80" i="1"/>
  <c r="JZ80" i="1"/>
  <c r="KA80" i="1"/>
  <c r="KB80" i="1"/>
  <c r="KC80" i="1"/>
  <c r="KD80" i="1"/>
  <c r="LM80" i="1"/>
  <c r="KE80" i="1"/>
  <c r="KF80" i="1"/>
  <c r="KG80" i="1"/>
  <c r="KH80" i="1"/>
  <c r="KI80" i="1"/>
  <c r="KJ80" i="1"/>
  <c r="KK80" i="1"/>
  <c r="KL80" i="1"/>
  <c r="LN80" i="1"/>
  <c r="KM80" i="1"/>
  <c r="KN80" i="1"/>
  <c r="KO80" i="1"/>
  <c r="KP80" i="1"/>
  <c r="KQ80" i="1"/>
  <c r="KR80" i="1"/>
  <c r="KS80" i="1"/>
  <c r="KT80" i="1"/>
  <c r="LO80" i="1"/>
  <c r="KU80" i="1"/>
  <c r="KV80" i="1"/>
  <c r="KW80" i="1"/>
  <c r="KX80" i="1"/>
  <c r="KY80" i="1"/>
  <c r="KZ80" i="1"/>
  <c r="LA80" i="1"/>
  <c r="LB80" i="1"/>
  <c r="LP80" i="1"/>
  <c r="LC80" i="1"/>
  <c r="LD80" i="1"/>
  <c r="LE80" i="1"/>
  <c r="LF80" i="1"/>
  <c r="LG80" i="1"/>
  <c r="LH80" i="1"/>
  <c r="LI80" i="1"/>
  <c r="LJ80" i="1"/>
  <c r="LQ80" i="1"/>
  <c r="LR80" i="1"/>
  <c r="JG79" i="1"/>
  <c r="JH79" i="1"/>
  <c r="JI79" i="1"/>
  <c r="JJ79" i="1"/>
  <c r="JK79" i="1"/>
  <c r="JL79" i="1"/>
  <c r="JM79" i="1"/>
  <c r="JN79" i="1"/>
  <c r="LK79" i="1"/>
  <c r="JO79" i="1"/>
  <c r="JP79" i="1"/>
  <c r="JQ79" i="1"/>
  <c r="JR79" i="1"/>
  <c r="JS79" i="1"/>
  <c r="JT79" i="1"/>
  <c r="JU79" i="1"/>
  <c r="JV79" i="1"/>
  <c r="LL79" i="1"/>
  <c r="JW79" i="1"/>
  <c r="JX79" i="1"/>
  <c r="JY79" i="1"/>
  <c r="JZ79" i="1"/>
  <c r="KA79" i="1"/>
  <c r="KB79" i="1"/>
  <c r="KC79" i="1"/>
  <c r="KD79" i="1"/>
  <c r="LM79" i="1"/>
  <c r="KE79" i="1"/>
  <c r="KF79" i="1"/>
  <c r="KG79" i="1"/>
  <c r="KH79" i="1"/>
  <c r="KI79" i="1"/>
  <c r="KJ79" i="1"/>
  <c r="KK79" i="1"/>
  <c r="KL79" i="1"/>
  <c r="LN79" i="1"/>
  <c r="KM79" i="1"/>
  <c r="KN79" i="1"/>
  <c r="KO79" i="1"/>
  <c r="KP79" i="1"/>
  <c r="KQ79" i="1"/>
  <c r="KR79" i="1"/>
  <c r="KS79" i="1"/>
  <c r="KT79" i="1"/>
  <c r="LO79" i="1"/>
  <c r="KU79" i="1"/>
  <c r="KV79" i="1"/>
  <c r="KW79" i="1"/>
  <c r="KX79" i="1"/>
  <c r="KY79" i="1"/>
  <c r="KZ79" i="1"/>
  <c r="LA79" i="1"/>
  <c r="LB79" i="1"/>
  <c r="LP79" i="1"/>
  <c r="LC79" i="1"/>
  <c r="LD79" i="1"/>
  <c r="LE79" i="1"/>
  <c r="LF79" i="1"/>
  <c r="LG79" i="1"/>
  <c r="LH79" i="1"/>
  <c r="LI79" i="1"/>
  <c r="LJ79" i="1"/>
  <c r="LQ79" i="1"/>
  <c r="LR79" i="1"/>
  <c r="JG78" i="1"/>
  <c r="JH78" i="1"/>
  <c r="JI78" i="1"/>
  <c r="JJ78" i="1"/>
  <c r="JK78" i="1"/>
  <c r="JL78" i="1"/>
  <c r="JM78" i="1"/>
  <c r="JN78" i="1"/>
  <c r="LK78" i="1"/>
  <c r="JO78" i="1"/>
  <c r="JP78" i="1"/>
  <c r="JQ78" i="1"/>
  <c r="JR78" i="1"/>
  <c r="JS78" i="1"/>
  <c r="JT78" i="1"/>
  <c r="JU78" i="1"/>
  <c r="JV78" i="1"/>
  <c r="LL78" i="1"/>
  <c r="JW78" i="1"/>
  <c r="JX78" i="1"/>
  <c r="JY78" i="1"/>
  <c r="JZ78" i="1"/>
  <c r="KA78" i="1"/>
  <c r="KB78" i="1"/>
  <c r="KC78" i="1"/>
  <c r="KD78" i="1"/>
  <c r="LM78" i="1"/>
  <c r="KE78" i="1"/>
  <c r="KF78" i="1"/>
  <c r="KG78" i="1"/>
  <c r="KH78" i="1"/>
  <c r="KI78" i="1"/>
  <c r="KJ78" i="1"/>
  <c r="KK78" i="1"/>
  <c r="KL78" i="1"/>
  <c r="LN78" i="1"/>
  <c r="KM78" i="1"/>
  <c r="KN78" i="1"/>
  <c r="KO78" i="1"/>
  <c r="KP78" i="1"/>
  <c r="KQ78" i="1"/>
  <c r="KR78" i="1"/>
  <c r="KS78" i="1"/>
  <c r="KT78" i="1"/>
  <c r="LO78" i="1"/>
  <c r="KU78" i="1"/>
  <c r="KV78" i="1"/>
  <c r="KW78" i="1"/>
  <c r="KX78" i="1"/>
  <c r="KY78" i="1"/>
  <c r="KZ78" i="1"/>
  <c r="LA78" i="1"/>
  <c r="LB78" i="1"/>
  <c r="LP78" i="1"/>
  <c r="LC78" i="1"/>
  <c r="LD78" i="1"/>
  <c r="LE78" i="1"/>
  <c r="LF78" i="1"/>
  <c r="LG78" i="1"/>
  <c r="LH78" i="1"/>
  <c r="LI78" i="1"/>
  <c r="LJ78" i="1"/>
  <c r="LQ78" i="1"/>
  <c r="LR78" i="1"/>
  <c r="JG77" i="1"/>
  <c r="JH77" i="1"/>
  <c r="JI77" i="1"/>
  <c r="JJ77" i="1"/>
  <c r="JK77" i="1"/>
  <c r="JL77" i="1"/>
  <c r="JM77" i="1"/>
  <c r="JN77" i="1"/>
  <c r="LK77" i="1"/>
  <c r="JO77" i="1"/>
  <c r="JP77" i="1"/>
  <c r="JQ77" i="1"/>
  <c r="JR77" i="1"/>
  <c r="JS77" i="1"/>
  <c r="JT77" i="1"/>
  <c r="JU77" i="1"/>
  <c r="JV77" i="1"/>
  <c r="LL77" i="1"/>
  <c r="JW77" i="1"/>
  <c r="JX77" i="1"/>
  <c r="JY77" i="1"/>
  <c r="JZ77" i="1"/>
  <c r="KA77" i="1"/>
  <c r="KB77" i="1"/>
  <c r="KC77" i="1"/>
  <c r="KD77" i="1"/>
  <c r="LM77" i="1"/>
  <c r="KE77" i="1"/>
  <c r="KF77" i="1"/>
  <c r="KG77" i="1"/>
  <c r="KH77" i="1"/>
  <c r="KI77" i="1"/>
  <c r="KJ77" i="1"/>
  <c r="KK77" i="1"/>
  <c r="KL77" i="1"/>
  <c r="LN77" i="1"/>
  <c r="KM77" i="1"/>
  <c r="KN77" i="1"/>
  <c r="KO77" i="1"/>
  <c r="KP77" i="1"/>
  <c r="KQ77" i="1"/>
  <c r="KR77" i="1"/>
  <c r="KS77" i="1"/>
  <c r="KT77" i="1"/>
  <c r="LO77" i="1"/>
  <c r="KU77" i="1"/>
  <c r="KV77" i="1"/>
  <c r="KW77" i="1"/>
  <c r="KX77" i="1"/>
  <c r="KY77" i="1"/>
  <c r="KZ77" i="1"/>
  <c r="LA77" i="1"/>
  <c r="LB77" i="1"/>
  <c r="LP77" i="1"/>
  <c r="LC77" i="1"/>
  <c r="LD77" i="1"/>
  <c r="LE77" i="1"/>
  <c r="LF77" i="1"/>
  <c r="LG77" i="1"/>
  <c r="LH77" i="1"/>
  <c r="LI77" i="1"/>
  <c r="LJ77" i="1"/>
  <c r="LQ77" i="1"/>
  <c r="LR77" i="1"/>
  <c r="JG76" i="1"/>
  <c r="JH76" i="1"/>
  <c r="JI76" i="1"/>
  <c r="JJ76" i="1"/>
  <c r="JK76" i="1"/>
  <c r="JL76" i="1"/>
  <c r="JM76" i="1"/>
  <c r="JN76" i="1"/>
  <c r="LK76" i="1"/>
  <c r="JO76" i="1"/>
  <c r="JP76" i="1"/>
  <c r="JQ76" i="1"/>
  <c r="JR76" i="1"/>
  <c r="JS76" i="1"/>
  <c r="JT76" i="1"/>
  <c r="JU76" i="1"/>
  <c r="JV76" i="1"/>
  <c r="LL76" i="1"/>
  <c r="JW76" i="1"/>
  <c r="JX76" i="1"/>
  <c r="JY76" i="1"/>
  <c r="JZ76" i="1"/>
  <c r="KA76" i="1"/>
  <c r="KB76" i="1"/>
  <c r="KC76" i="1"/>
  <c r="KD76" i="1"/>
  <c r="LM76" i="1"/>
  <c r="KE76" i="1"/>
  <c r="KF76" i="1"/>
  <c r="KG76" i="1"/>
  <c r="KH76" i="1"/>
  <c r="KI76" i="1"/>
  <c r="KJ76" i="1"/>
  <c r="KK76" i="1"/>
  <c r="KL76" i="1"/>
  <c r="LN76" i="1"/>
  <c r="KM76" i="1"/>
  <c r="KN76" i="1"/>
  <c r="KO76" i="1"/>
  <c r="KP76" i="1"/>
  <c r="KQ76" i="1"/>
  <c r="KR76" i="1"/>
  <c r="KS76" i="1"/>
  <c r="KT76" i="1"/>
  <c r="LO76" i="1"/>
  <c r="KU76" i="1"/>
  <c r="KV76" i="1"/>
  <c r="KW76" i="1"/>
  <c r="KX76" i="1"/>
  <c r="KY76" i="1"/>
  <c r="KZ76" i="1"/>
  <c r="LA76" i="1"/>
  <c r="LB76" i="1"/>
  <c r="LP76" i="1"/>
  <c r="LC76" i="1"/>
  <c r="LD76" i="1"/>
  <c r="LE76" i="1"/>
  <c r="LF76" i="1"/>
  <c r="LG76" i="1"/>
  <c r="LH76" i="1"/>
  <c r="LI76" i="1"/>
  <c r="LJ76" i="1"/>
  <c r="LQ76" i="1"/>
  <c r="LR76" i="1"/>
  <c r="JG75" i="1"/>
  <c r="JH75" i="1"/>
  <c r="JI75" i="1"/>
  <c r="JJ75" i="1"/>
  <c r="JK75" i="1"/>
  <c r="JL75" i="1"/>
  <c r="JM75" i="1"/>
  <c r="JN75" i="1"/>
  <c r="LK75" i="1"/>
  <c r="JO75" i="1"/>
  <c r="JP75" i="1"/>
  <c r="JQ75" i="1"/>
  <c r="JR75" i="1"/>
  <c r="JS75" i="1"/>
  <c r="JT75" i="1"/>
  <c r="JU75" i="1"/>
  <c r="JV75" i="1"/>
  <c r="LL75" i="1"/>
  <c r="JW75" i="1"/>
  <c r="JX75" i="1"/>
  <c r="JY75" i="1"/>
  <c r="JZ75" i="1"/>
  <c r="KA75" i="1"/>
  <c r="KB75" i="1"/>
  <c r="KC75" i="1"/>
  <c r="KD75" i="1"/>
  <c r="LM75" i="1"/>
  <c r="KE75" i="1"/>
  <c r="KF75" i="1"/>
  <c r="KG75" i="1"/>
  <c r="KH75" i="1"/>
  <c r="KI75" i="1"/>
  <c r="KJ75" i="1"/>
  <c r="KK75" i="1"/>
  <c r="KL75" i="1"/>
  <c r="LN75" i="1"/>
  <c r="KM75" i="1"/>
  <c r="KN75" i="1"/>
  <c r="KO75" i="1"/>
  <c r="KP75" i="1"/>
  <c r="KQ75" i="1"/>
  <c r="KR75" i="1"/>
  <c r="KS75" i="1"/>
  <c r="KT75" i="1"/>
  <c r="LO75" i="1"/>
  <c r="KU75" i="1"/>
  <c r="KV75" i="1"/>
  <c r="KW75" i="1"/>
  <c r="KX75" i="1"/>
  <c r="KY75" i="1"/>
  <c r="KZ75" i="1"/>
  <c r="LA75" i="1"/>
  <c r="LB75" i="1"/>
  <c r="LP75" i="1"/>
  <c r="LC75" i="1"/>
  <c r="LD75" i="1"/>
  <c r="LE75" i="1"/>
  <c r="LF75" i="1"/>
  <c r="LG75" i="1"/>
  <c r="LH75" i="1"/>
  <c r="LI75" i="1"/>
  <c r="LJ75" i="1"/>
  <c r="LQ75" i="1"/>
  <c r="LR75" i="1"/>
  <c r="JG74" i="1"/>
  <c r="JH74" i="1"/>
  <c r="JI74" i="1"/>
  <c r="JJ74" i="1"/>
  <c r="JK74" i="1"/>
  <c r="JL74" i="1"/>
  <c r="JM74" i="1"/>
  <c r="JN74" i="1"/>
  <c r="LK74" i="1"/>
  <c r="JO74" i="1"/>
  <c r="JP74" i="1"/>
  <c r="JQ74" i="1"/>
  <c r="JR74" i="1"/>
  <c r="JS74" i="1"/>
  <c r="JT74" i="1"/>
  <c r="JU74" i="1"/>
  <c r="JV74" i="1"/>
  <c r="LL74" i="1"/>
  <c r="JW74" i="1"/>
  <c r="JX74" i="1"/>
  <c r="JY74" i="1"/>
  <c r="JZ74" i="1"/>
  <c r="KA74" i="1"/>
  <c r="KB74" i="1"/>
  <c r="KC74" i="1"/>
  <c r="KD74" i="1"/>
  <c r="LM74" i="1"/>
  <c r="KE74" i="1"/>
  <c r="KF74" i="1"/>
  <c r="KG74" i="1"/>
  <c r="KH74" i="1"/>
  <c r="KI74" i="1"/>
  <c r="KJ74" i="1"/>
  <c r="KK74" i="1"/>
  <c r="KL74" i="1"/>
  <c r="LN74" i="1"/>
  <c r="KM74" i="1"/>
  <c r="KN74" i="1"/>
  <c r="KO74" i="1"/>
  <c r="KP74" i="1"/>
  <c r="KQ74" i="1"/>
  <c r="KR74" i="1"/>
  <c r="KS74" i="1"/>
  <c r="KT74" i="1"/>
  <c r="LO74" i="1"/>
  <c r="KU74" i="1"/>
  <c r="KV74" i="1"/>
  <c r="KW74" i="1"/>
  <c r="KX74" i="1"/>
  <c r="KY74" i="1"/>
  <c r="KZ74" i="1"/>
  <c r="LA74" i="1"/>
  <c r="LB74" i="1"/>
  <c r="LP74" i="1"/>
  <c r="LC74" i="1"/>
  <c r="LD74" i="1"/>
  <c r="LE74" i="1"/>
  <c r="LF74" i="1"/>
  <c r="LG74" i="1"/>
  <c r="LH74" i="1"/>
  <c r="LI74" i="1"/>
  <c r="LJ74" i="1"/>
  <c r="LQ74" i="1"/>
  <c r="LR74" i="1"/>
  <c r="JG73" i="1"/>
  <c r="JH73" i="1"/>
  <c r="JI73" i="1"/>
  <c r="JJ73" i="1"/>
  <c r="JK73" i="1"/>
  <c r="JL73" i="1"/>
  <c r="JM73" i="1"/>
  <c r="JN73" i="1"/>
  <c r="LK73" i="1"/>
  <c r="JO73" i="1"/>
  <c r="JP73" i="1"/>
  <c r="JQ73" i="1"/>
  <c r="JR73" i="1"/>
  <c r="JS73" i="1"/>
  <c r="JT73" i="1"/>
  <c r="JU73" i="1"/>
  <c r="JV73" i="1"/>
  <c r="LL73" i="1"/>
  <c r="JW73" i="1"/>
  <c r="JX73" i="1"/>
  <c r="JY73" i="1"/>
  <c r="JZ73" i="1"/>
  <c r="KA73" i="1"/>
  <c r="KB73" i="1"/>
  <c r="KC73" i="1"/>
  <c r="KD73" i="1"/>
  <c r="LM73" i="1"/>
  <c r="KE73" i="1"/>
  <c r="KF73" i="1"/>
  <c r="KG73" i="1"/>
  <c r="KH73" i="1"/>
  <c r="KI73" i="1"/>
  <c r="KJ73" i="1"/>
  <c r="KK73" i="1"/>
  <c r="KL73" i="1"/>
  <c r="LN73" i="1"/>
  <c r="KM73" i="1"/>
  <c r="KN73" i="1"/>
  <c r="KO73" i="1"/>
  <c r="KP73" i="1"/>
  <c r="KQ73" i="1"/>
  <c r="KR73" i="1"/>
  <c r="KS73" i="1"/>
  <c r="KT73" i="1"/>
  <c r="LO73" i="1"/>
  <c r="KU73" i="1"/>
  <c r="KV73" i="1"/>
  <c r="KW73" i="1"/>
  <c r="KX73" i="1"/>
  <c r="KY73" i="1"/>
  <c r="KZ73" i="1"/>
  <c r="LA73" i="1"/>
  <c r="LB73" i="1"/>
  <c r="LP73" i="1"/>
  <c r="LC73" i="1"/>
  <c r="LD73" i="1"/>
  <c r="LE73" i="1"/>
  <c r="LF73" i="1"/>
  <c r="LG73" i="1"/>
  <c r="LH73" i="1"/>
  <c r="LI73" i="1"/>
  <c r="LJ73" i="1"/>
  <c r="LQ73" i="1"/>
  <c r="LR73" i="1"/>
  <c r="JG72" i="1"/>
  <c r="JH72" i="1"/>
  <c r="JI72" i="1"/>
  <c r="JJ72" i="1"/>
  <c r="JK72" i="1"/>
  <c r="JL72" i="1"/>
  <c r="JM72" i="1"/>
  <c r="JN72" i="1"/>
  <c r="LK72" i="1"/>
  <c r="JO72" i="1"/>
  <c r="JP72" i="1"/>
  <c r="JQ72" i="1"/>
  <c r="JR72" i="1"/>
  <c r="JS72" i="1"/>
  <c r="JT72" i="1"/>
  <c r="JU72" i="1"/>
  <c r="JV72" i="1"/>
  <c r="LL72" i="1"/>
  <c r="JW72" i="1"/>
  <c r="JX72" i="1"/>
  <c r="JY72" i="1"/>
  <c r="JZ72" i="1"/>
  <c r="KA72" i="1"/>
  <c r="KB72" i="1"/>
  <c r="KC72" i="1"/>
  <c r="KD72" i="1"/>
  <c r="LM72" i="1"/>
  <c r="KE72" i="1"/>
  <c r="KF72" i="1"/>
  <c r="KG72" i="1"/>
  <c r="KH72" i="1"/>
  <c r="KI72" i="1"/>
  <c r="KJ72" i="1"/>
  <c r="KK72" i="1"/>
  <c r="KL72" i="1"/>
  <c r="LN72" i="1"/>
  <c r="KM72" i="1"/>
  <c r="KN72" i="1"/>
  <c r="KO72" i="1"/>
  <c r="KP72" i="1"/>
  <c r="KQ72" i="1"/>
  <c r="KR72" i="1"/>
  <c r="KS72" i="1"/>
  <c r="KT72" i="1"/>
  <c r="LO72" i="1"/>
  <c r="KU72" i="1"/>
  <c r="KV72" i="1"/>
  <c r="KW72" i="1"/>
  <c r="KX72" i="1"/>
  <c r="KY72" i="1"/>
  <c r="KZ72" i="1"/>
  <c r="LA72" i="1"/>
  <c r="LB72" i="1"/>
  <c r="LP72" i="1"/>
  <c r="LC72" i="1"/>
  <c r="LD72" i="1"/>
  <c r="LE72" i="1"/>
  <c r="LF72" i="1"/>
  <c r="LG72" i="1"/>
  <c r="LH72" i="1"/>
  <c r="LI72" i="1"/>
  <c r="LJ72" i="1"/>
  <c r="LQ72" i="1"/>
  <c r="LR72" i="1"/>
  <c r="JG71" i="1"/>
  <c r="JH71" i="1"/>
  <c r="JI71" i="1"/>
  <c r="JJ71" i="1"/>
  <c r="JK71" i="1"/>
  <c r="JL71" i="1"/>
  <c r="JM71" i="1"/>
  <c r="JN71" i="1"/>
  <c r="LK71" i="1"/>
  <c r="JO71" i="1"/>
  <c r="JP71" i="1"/>
  <c r="JQ71" i="1"/>
  <c r="JR71" i="1"/>
  <c r="JS71" i="1"/>
  <c r="JT71" i="1"/>
  <c r="JU71" i="1"/>
  <c r="JV71" i="1"/>
  <c r="LL71" i="1"/>
  <c r="JW71" i="1"/>
  <c r="JX71" i="1"/>
  <c r="JY71" i="1"/>
  <c r="JZ71" i="1"/>
  <c r="KA71" i="1"/>
  <c r="KB71" i="1"/>
  <c r="KC71" i="1"/>
  <c r="KD71" i="1"/>
  <c r="LM71" i="1"/>
  <c r="KE71" i="1"/>
  <c r="KF71" i="1"/>
  <c r="KG71" i="1"/>
  <c r="KH71" i="1"/>
  <c r="KI71" i="1"/>
  <c r="KJ71" i="1"/>
  <c r="KK71" i="1"/>
  <c r="KL71" i="1"/>
  <c r="LN71" i="1"/>
  <c r="KM71" i="1"/>
  <c r="KN71" i="1"/>
  <c r="KO71" i="1"/>
  <c r="KP71" i="1"/>
  <c r="KQ71" i="1"/>
  <c r="KR71" i="1"/>
  <c r="KS71" i="1"/>
  <c r="KT71" i="1"/>
  <c r="LO71" i="1"/>
  <c r="KU71" i="1"/>
  <c r="KV71" i="1"/>
  <c r="KW71" i="1"/>
  <c r="KX71" i="1"/>
  <c r="KY71" i="1"/>
  <c r="KZ71" i="1"/>
  <c r="LA71" i="1"/>
  <c r="LB71" i="1"/>
  <c r="LP71" i="1"/>
  <c r="LC71" i="1"/>
  <c r="LD71" i="1"/>
  <c r="LE71" i="1"/>
  <c r="LF71" i="1"/>
  <c r="LG71" i="1"/>
  <c r="LH71" i="1"/>
  <c r="LI71" i="1"/>
  <c r="LJ71" i="1"/>
  <c r="LQ71" i="1"/>
  <c r="LR71" i="1"/>
  <c r="JG70" i="1"/>
  <c r="JH70" i="1"/>
  <c r="JI70" i="1"/>
  <c r="JJ70" i="1"/>
  <c r="JK70" i="1"/>
  <c r="JL70" i="1"/>
  <c r="JM70" i="1"/>
  <c r="JN70" i="1"/>
  <c r="LK70" i="1"/>
  <c r="JO70" i="1"/>
  <c r="JP70" i="1"/>
  <c r="JQ70" i="1"/>
  <c r="JR70" i="1"/>
  <c r="JS70" i="1"/>
  <c r="JT70" i="1"/>
  <c r="JU70" i="1"/>
  <c r="JV70" i="1"/>
  <c r="LL70" i="1"/>
  <c r="JW70" i="1"/>
  <c r="JX70" i="1"/>
  <c r="JY70" i="1"/>
  <c r="JZ70" i="1"/>
  <c r="KA70" i="1"/>
  <c r="KB70" i="1"/>
  <c r="KC70" i="1"/>
  <c r="KD70" i="1"/>
  <c r="LM70" i="1"/>
  <c r="KE70" i="1"/>
  <c r="KF70" i="1"/>
  <c r="KG70" i="1"/>
  <c r="KH70" i="1"/>
  <c r="KI70" i="1"/>
  <c r="KJ70" i="1"/>
  <c r="KK70" i="1"/>
  <c r="KL70" i="1"/>
  <c r="LN70" i="1"/>
  <c r="KM70" i="1"/>
  <c r="KN70" i="1"/>
  <c r="KO70" i="1"/>
  <c r="KP70" i="1"/>
  <c r="KQ70" i="1"/>
  <c r="KR70" i="1"/>
  <c r="KS70" i="1"/>
  <c r="KT70" i="1"/>
  <c r="LO70" i="1"/>
  <c r="KU70" i="1"/>
  <c r="KV70" i="1"/>
  <c r="KW70" i="1"/>
  <c r="KX70" i="1"/>
  <c r="KY70" i="1"/>
  <c r="KZ70" i="1"/>
  <c r="LA70" i="1"/>
  <c r="LB70" i="1"/>
  <c r="LP70" i="1"/>
  <c r="LC70" i="1"/>
  <c r="LD70" i="1"/>
  <c r="LE70" i="1"/>
  <c r="LF70" i="1"/>
  <c r="LG70" i="1"/>
  <c r="LH70" i="1"/>
  <c r="LI70" i="1"/>
  <c r="LJ70" i="1"/>
  <c r="LQ70" i="1"/>
  <c r="LR70" i="1"/>
  <c r="JG69" i="1"/>
  <c r="JH69" i="1"/>
  <c r="JI69" i="1"/>
  <c r="JJ69" i="1"/>
  <c r="JK69" i="1"/>
  <c r="JL69" i="1"/>
  <c r="JM69" i="1"/>
  <c r="JN69" i="1"/>
  <c r="LK69" i="1"/>
  <c r="JO69" i="1"/>
  <c r="JP69" i="1"/>
  <c r="JQ69" i="1"/>
  <c r="JR69" i="1"/>
  <c r="JS69" i="1"/>
  <c r="JT69" i="1"/>
  <c r="JU69" i="1"/>
  <c r="JV69" i="1"/>
  <c r="LL69" i="1"/>
  <c r="JW69" i="1"/>
  <c r="JX69" i="1"/>
  <c r="JY69" i="1"/>
  <c r="JZ69" i="1"/>
  <c r="KA69" i="1"/>
  <c r="KB69" i="1"/>
  <c r="KC69" i="1"/>
  <c r="KD69" i="1"/>
  <c r="LM69" i="1"/>
  <c r="KE69" i="1"/>
  <c r="KF69" i="1"/>
  <c r="KG69" i="1"/>
  <c r="KH69" i="1"/>
  <c r="KI69" i="1"/>
  <c r="KJ69" i="1"/>
  <c r="KK69" i="1"/>
  <c r="KL69" i="1"/>
  <c r="LN69" i="1"/>
  <c r="KM69" i="1"/>
  <c r="KN69" i="1"/>
  <c r="KO69" i="1"/>
  <c r="KP69" i="1"/>
  <c r="KQ69" i="1"/>
  <c r="KR69" i="1"/>
  <c r="KS69" i="1"/>
  <c r="KT69" i="1"/>
  <c r="LO69" i="1"/>
  <c r="KU69" i="1"/>
  <c r="KV69" i="1"/>
  <c r="KW69" i="1"/>
  <c r="KX69" i="1"/>
  <c r="KY69" i="1"/>
  <c r="KZ69" i="1"/>
  <c r="LA69" i="1"/>
  <c r="LB69" i="1"/>
  <c r="LP69" i="1"/>
  <c r="LC69" i="1"/>
  <c r="LD69" i="1"/>
  <c r="LE69" i="1"/>
  <c r="LF69" i="1"/>
  <c r="LG69" i="1"/>
  <c r="LH69" i="1"/>
  <c r="LI69" i="1"/>
  <c r="LJ69" i="1"/>
  <c r="LQ69" i="1"/>
  <c r="LR69" i="1"/>
  <c r="JG68" i="1"/>
  <c r="JH68" i="1"/>
  <c r="JI68" i="1"/>
  <c r="JJ68" i="1"/>
  <c r="JK68" i="1"/>
  <c r="JL68" i="1"/>
  <c r="JM68" i="1"/>
  <c r="JN68" i="1"/>
  <c r="LK68" i="1"/>
  <c r="JO68" i="1"/>
  <c r="JP68" i="1"/>
  <c r="JQ68" i="1"/>
  <c r="JR68" i="1"/>
  <c r="JS68" i="1"/>
  <c r="JT68" i="1"/>
  <c r="JU68" i="1"/>
  <c r="JV68" i="1"/>
  <c r="LL68" i="1"/>
  <c r="JW68" i="1"/>
  <c r="JX68" i="1"/>
  <c r="JY68" i="1"/>
  <c r="JZ68" i="1"/>
  <c r="KA68" i="1"/>
  <c r="KB68" i="1"/>
  <c r="KC68" i="1"/>
  <c r="KD68" i="1"/>
  <c r="LM68" i="1"/>
  <c r="KE68" i="1"/>
  <c r="KF68" i="1"/>
  <c r="KG68" i="1"/>
  <c r="KH68" i="1"/>
  <c r="KI68" i="1"/>
  <c r="KJ68" i="1"/>
  <c r="KK68" i="1"/>
  <c r="KL68" i="1"/>
  <c r="LN68" i="1"/>
  <c r="KM68" i="1"/>
  <c r="KN68" i="1"/>
  <c r="KO68" i="1"/>
  <c r="KP68" i="1"/>
  <c r="KQ68" i="1"/>
  <c r="KR68" i="1"/>
  <c r="KS68" i="1"/>
  <c r="KT68" i="1"/>
  <c r="LO68" i="1"/>
  <c r="KU68" i="1"/>
  <c r="KV68" i="1"/>
  <c r="KW68" i="1"/>
  <c r="KX68" i="1"/>
  <c r="KY68" i="1"/>
  <c r="KZ68" i="1"/>
  <c r="LA68" i="1"/>
  <c r="LB68" i="1"/>
  <c r="LP68" i="1"/>
  <c r="LC68" i="1"/>
  <c r="LD68" i="1"/>
  <c r="LE68" i="1"/>
  <c r="LF68" i="1"/>
  <c r="LG68" i="1"/>
  <c r="LH68" i="1"/>
  <c r="LI68" i="1"/>
  <c r="LJ68" i="1"/>
  <c r="LQ68" i="1"/>
  <c r="LR68" i="1"/>
  <c r="JG67" i="1"/>
  <c r="JH67" i="1"/>
  <c r="JI67" i="1"/>
  <c r="JJ67" i="1"/>
  <c r="JK67" i="1"/>
  <c r="JL67" i="1"/>
  <c r="JM67" i="1"/>
  <c r="JN67" i="1"/>
  <c r="LK67" i="1"/>
  <c r="JO67" i="1"/>
  <c r="JP67" i="1"/>
  <c r="JQ67" i="1"/>
  <c r="JR67" i="1"/>
  <c r="JS67" i="1"/>
  <c r="JT67" i="1"/>
  <c r="JU67" i="1"/>
  <c r="JV67" i="1"/>
  <c r="LL67" i="1"/>
  <c r="JW67" i="1"/>
  <c r="JX67" i="1"/>
  <c r="JY67" i="1"/>
  <c r="JZ67" i="1"/>
  <c r="KA67" i="1"/>
  <c r="KB67" i="1"/>
  <c r="KC67" i="1"/>
  <c r="KD67" i="1"/>
  <c r="LM67" i="1"/>
  <c r="KE67" i="1"/>
  <c r="KF67" i="1"/>
  <c r="KG67" i="1"/>
  <c r="KH67" i="1"/>
  <c r="KI67" i="1"/>
  <c r="KJ67" i="1"/>
  <c r="KK67" i="1"/>
  <c r="KL67" i="1"/>
  <c r="LN67" i="1"/>
  <c r="KM67" i="1"/>
  <c r="KN67" i="1"/>
  <c r="KO67" i="1"/>
  <c r="KP67" i="1"/>
  <c r="KQ67" i="1"/>
  <c r="KR67" i="1"/>
  <c r="KS67" i="1"/>
  <c r="KT67" i="1"/>
  <c r="LO67" i="1"/>
  <c r="KU67" i="1"/>
  <c r="KV67" i="1"/>
  <c r="KW67" i="1"/>
  <c r="KX67" i="1"/>
  <c r="KY67" i="1"/>
  <c r="KZ67" i="1"/>
  <c r="LA67" i="1"/>
  <c r="LB67" i="1"/>
  <c r="LP67" i="1"/>
  <c r="LC67" i="1"/>
  <c r="LD67" i="1"/>
  <c r="LE67" i="1"/>
  <c r="LF67" i="1"/>
  <c r="LG67" i="1"/>
  <c r="LH67" i="1"/>
  <c r="LI67" i="1"/>
  <c r="LJ67" i="1"/>
  <c r="LQ67" i="1"/>
  <c r="LR67" i="1"/>
  <c r="JG66" i="1"/>
  <c r="JH66" i="1"/>
  <c r="JI66" i="1"/>
  <c r="JJ66" i="1"/>
  <c r="JK66" i="1"/>
  <c r="JL66" i="1"/>
  <c r="JM66" i="1"/>
  <c r="JN66" i="1"/>
  <c r="LK66" i="1"/>
  <c r="JO66" i="1"/>
  <c r="JP66" i="1"/>
  <c r="JQ66" i="1"/>
  <c r="JR66" i="1"/>
  <c r="JS66" i="1"/>
  <c r="JT66" i="1"/>
  <c r="JU66" i="1"/>
  <c r="JV66" i="1"/>
  <c r="LL66" i="1"/>
  <c r="JW66" i="1"/>
  <c r="JX66" i="1"/>
  <c r="JY66" i="1"/>
  <c r="JZ66" i="1"/>
  <c r="KA66" i="1"/>
  <c r="KB66" i="1"/>
  <c r="KC66" i="1"/>
  <c r="KD66" i="1"/>
  <c r="LM66" i="1"/>
  <c r="KE66" i="1"/>
  <c r="KF66" i="1"/>
  <c r="KG66" i="1"/>
  <c r="KH66" i="1"/>
  <c r="KI66" i="1"/>
  <c r="KJ66" i="1"/>
  <c r="KK66" i="1"/>
  <c r="KL66" i="1"/>
  <c r="LN66" i="1"/>
  <c r="KM66" i="1"/>
  <c r="KN66" i="1"/>
  <c r="KO66" i="1"/>
  <c r="KP66" i="1"/>
  <c r="KQ66" i="1"/>
  <c r="KR66" i="1"/>
  <c r="KS66" i="1"/>
  <c r="KT66" i="1"/>
  <c r="LO66" i="1"/>
  <c r="KU66" i="1"/>
  <c r="KV66" i="1"/>
  <c r="KW66" i="1"/>
  <c r="KX66" i="1"/>
  <c r="KY66" i="1"/>
  <c r="KZ66" i="1"/>
  <c r="LA66" i="1"/>
  <c r="LB66" i="1"/>
  <c r="LP66" i="1"/>
  <c r="LC66" i="1"/>
  <c r="LD66" i="1"/>
  <c r="LE66" i="1"/>
  <c r="LF66" i="1"/>
  <c r="LG66" i="1"/>
  <c r="LH66" i="1"/>
  <c r="LI66" i="1"/>
  <c r="LJ66" i="1"/>
  <c r="LQ66" i="1"/>
  <c r="LR66" i="1"/>
  <c r="JG65" i="1"/>
  <c r="JH65" i="1"/>
  <c r="JI65" i="1"/>
  <c r="JJ65" i="1"/>
  <c r="JK65" i="1"/>
  <c r="JL65" i="1"/>
  <c r="JM65" i="1"/>
  <c r="JN65" i="1"/>
  <c r="LK65" i="1"/>
  <c r="JO65" i="1"/>
  <c r="JP65" i="1"/>
  <c r="JQ65" i="1"/>
  <c r="JR65" i="1"/>
  <c r="JS65" i="1"/>
  <c r="JT65" i="1"/>
  <c r="JU65" i="1"/>
  <c r="JV65" i="1"/>
  <c r="LL65" i="1"/>
  <c r="JW65" i="1"/>
  <c r="JX65" i="1"/>
  <c r="JY65" i="1"/>
  <c r="JZ65" i="1"/>
  <c r="KA65" i="1"/>
  <c r="KB65" i="1"/>
  <c r="KC65" i="1"/>
  <c r="KD65" i="1"/>
  <c r="LM65" i="1"/>
  <c r="KE65" i="1"/>
  <c r="KF65" i="1"/>
  <c r="KG65" i="1"/>
  <c r="KH65" i="1"/>
  <c r="KI65" i="1"/>
  <c r="KJ65" i="1"/>
  <c r="KK65" i="1"/>
  <c r="KL65" i="1"/>
  <c r="LN65" i="1"/>
  <c r="KM65" i="1"/>
  <c r="KN65" i="1"/>
  <c r="KO65" i="1"/>
  <c r="KP65" i="1"/>
  <c r="KQ65" i="1"/>
  <c r="KR65" i="1"/>
  <c r="KS65" i="1"/>
  <c r="KT65" i="1"/>
  <c r="LO65" i="1"/>
  <c r="KU65" i="1"/>
  <c r="KV65" i="1"/>
  <c r="KW65" i="1"/>
  <c r="KX65" i="1"/>
  <c r="KY65" i="1"/>
  <c r="KZ65" i="1"/>
  <c r="LA65" i="1"/>
  <c r="LB65" i="1"/>
  <c r="LP65" i="1"/>
  <c r="LC65" i="1"/>
  <c r="LD65" i="1"/>
  <c r="LE65" i="1"/>
  <c r="LF65" i="1"/>
  <c r="LG65" i="1"/>
  <c r="LH65" i="1"/>
  <c r="LI65" i="1"/>
  <c r="LJ65" i="1"/>
  <c r="LQ65" i="1"/>
  <c r="LR65" i="1"/>
  <c r="JG64" i="1"/>
  <c r="JH64" i="1"/>
  <c r="JI64" i="1"/>
  <c r="JJ64" i="1"/>
  <c r="JK64" i="1"/>
  <c r="JL64" i="1"/>
  <c r="JM64" i="1"/>
  <c r="JN64" i="1"/>
  <c r="LK64" i="1"/>
  <c r="JO64" i="1"/>
  <c r="JP64" i="1"/>
  <c r="JQ64" i="1"/>
  <c r="JR64" i="1"/>
  <c r="JS64" i="1"/>
  <c r="JT64" i="1"/>
  <c r="JU64" i="1"/>
  <c r="JV64" i="1"/>
  <c r="LL64" i="1"/>
  <c r="JW64" i="1"/>
  <c r="JX64" i="1"/>
  <c r="JY64" i="1"/>
  <c r="JZ64" i="1"/>
  <c r="KA64" i="1"/>
  <c r="KB64" i="1"/>
  <c r="KC64" i="1"/>
  <c r="KD64" i="1"/>
  <c r="LM64" i="1"/>
  <c r="KE64" i="1"/>
  <c r="KF64" i="1"/>
  <c r="KG64" i="1"/>
  <c r="KH64" i="1"/>
  <c r="KI64" i="1"/>
  <c r="KJ64" i="1"/>
  <c r="KK64" i="1"/>
  <c r="KL64" i="1"/>
  <c r="LN64" i="1"/>
  <c r="KM64" i="1"/>
  <c r="KN64" i="1"/>
  <c r="KO64" i="1"/>
  <c r="KP64" i="1"/>
  <c r="KQ64" i="1"/>
  <c r="KR64" i="1"/>
  <c r="KS64" i="1"/>
  <c r="KT64" i="1"/>
  <c r="LO64" i="1"/>
  <c r="KU64" i="1"/>
  <c r="KV64" i="1"/>
  <c r="KW64" i="1"/>
  <c r="KX64" i="1"/>
  <c r="KY64" i="1"/>
  <c r="KZ64" i="1"/>
  <c r="LA64" i="1"/>
  <c r="LB64" i="1"/>
  <c r="LP64" i="1"/>
  <c r="LC64" i="1"/>
  <c r="LD64" i="1"/>
  <c r="LE64" i="1"/>
  <c r="LF64" i="1"/>
  <c r="LG64" i="1"/>
  <c r="LH64" i="1"/>
  <c r="LI64" i="1"/>
  <c r="LJ64" i="1"/>
  <c r="LQ64" i="1"/>
  <c r="LR64" i="1"/>
  <c r="JG63" i="1"/>
  <c r="JH63" i="1"/>
  <c r="JI63" i="1"/>
  <c r="JJ63" i="1"/>
  <c r="JK63" i="1"/>
  <c r="JL63" i="1"/>
  <c r="JM63" i="1"/>
  <c r="JN63" i="1"/>
  <c r="LK63" i="1"/>
  <c r="JO63" i="1"/>
  <c r="JP63" i="1"/>
  <c r="JQ63" i="1"/>
  <c r="JR63" i="1"/>
  <c r="JS63" i="1"/>
  <c r="JT63" i="1"/>
  <c r="JU63" i="1"/>
  <c r="JV63" i="1"/>
  <c r="LL63" i="1"/>
  <c r="JW63" i="1"/>
  <c r="JX63" i="1"/>
  <c r="JY63" i="1"/>
  <c r="JZ63" i="1"/>
  <c r="KA63" i="1"/>
  <c r="KB63" i="1"/>
  <c r="KC63" i="1"/>
  <c r="KD63" i="1"/>
  <c r="LM63" i="1"/>
  <c r="KE63" i="1"/>
  <c r="KF63" i="1"/>
  <c r="KG63" i="1"/>
  <c r="KH63" i="1"/>
  <c r="KI63" i="1"/>
  <c r="KJ63" i="1"/>
  <c r="KK63" i="1"/>
  <c r="KL63" i="1"/>
  <c r="LN63" i="1"/>
  <c r="KM63" i="1"/>
  <c r="KN63" i="1"/>
  <c r="KO63" i="1"/>
  <c r="KP63" i="1"/>
  <c r="KQ63" i="1"/>
  <c r="KR63" i="1"/>
  <c r="KS63" i="1"/>
  <c r="KT63" i="1"/>
  <c r="LO63" i="1"/>
  <c r="KU63" i="1"/>
  <c r="KV63" i="1"/>
  <c r="KW63" i="1"/>
  <c r="KX63" i="1"/>
  <c r="KY63" i="1"/>
  <c r="KZ63" i="1"/>
  <c r="LA63" i="1"/>
  <c r="LB63" i="1"/>
  <c r="LP63" i="1"/>
  <c r="LC63" i="1"/>
  <c r="LD63" i="1"/>
  <c r="LE63" i="1"/>
  <c r="LF63" i="1"/>
  <c r="LG63" i="1"/>
  <c r="LH63" i="1"/>
  <c r="LI63" i="1"/>
  <c r="LJ63" i="1"/>
  <c r="LQ63" i="1"/>
  <c r="LR63" i="1"/>
  <c r="JG62" i="1"/>
  <c r="JH62" i="1"/>
  <c r="JI62" i="1"/>
  <c r="JJ62" i="1"/>
  <c r="JK62" i="1"/>
  <c r="JL62" i="1"/>
  <c r="JM62" i="1"/>
  <c r="JN62" i="1"/>
  <c r="LK62" i="1"/>
  <c r="JO62" i="1"/>
  <c r="JP62" i="1"/>
  <c r="JQ62" i="1"/>
  <c r="JR62" i="1"/>
  <c r="JS62" i="1"/>
  <c r="JT62" i="1"/>
  <c r="JU62" i="1"/>
  <c r="JV62" i="1"/>
  <c r="LL62" i="1"/>
  <c r="JW62" i="1"/>
  <c r="JX62" i="1"/>
  <c r="JY62" i="1"/>
  <c r="JZ62" i="1"/>
  <c r="KA62" i="1"/>
  <c r="KB62" i="1"/>
  <c r="KC62" i="1"/>
  <c r="KD62" i="1"/>
  <c r="LM62" i="1"/>
  <c r="KE62" i="1"/>
  <c r="KF62" i="1"/>
  <c r="KG62" i="1"/>
  <c r="KH62" i="1"/>
  <c r="KI62" i="1"/>
  <c r="KJ62" i="1"/>
  <c r="KK62" i="1"/>
  <c r="KL62" i="1"/>
  <c r="LN62" i="1"/>
  <c r="KM62" i="1"/>
  <c r="KN62" i="1"/>
  <c r="KO62" i="1"/>
  <c r="KP62" i="1"/>
  <c r="KQ62" i="1"/>
  <c r="KR62" i="1"/>
  <c r="KS62" i="1"/>
  <c r="KT62" i="1"/>
  <c r="LO62" i="1"/>
  <c r="KU62" i="1"/>
  <c r="KV62" i="1"/>
  <c r="KW62" i="1"/>
  <c r="KX62" i="1"/>
  <c r="KY62" i="1"/>
  <c r="KZ62" i="1"/>
  <c r="LA62" i="1"/>
  <c r="LB62" i="1"/>
  <c r="LP62" i="1"/>
  <c r="LC62" i="1"/>
  <c r="LD62" i="1"/>
  <c r="LE62" i="1"/>
  <c r="LF62" i="1"/>
  <c r="LG62" i="1"/>
  <c r="LH62" i="1"/>
  <c r="LI62" i="1"/>
  <c r="LJ62" i="1"/>
  <c r="LQ62" i="1"/>
  <c r="LR62" i="1"/>
  <c r="JG61" i="1"/>
  <c r="JH61" i="1"/>
  <c r="JI61" i="1"/>
  <c r="JJ61" i="1"/>
  <c r="JK61" i="1"/>
  <c r="JL61" i="1"/>
  <c r="JM61" i="1"/>
  <c r="JN61" i="1"/>
  <c r="LK61" i="1"/>
  <c r="JO61" i="1"/>
  <c r="JP61" i="1"/>
  <c r="JQ61" i="1"/>
  <c r="JR61" i="1"/>
  <c r="JS61" i="1"/>
  <c r="JT61" i="1"/>
  <c r="JU61" i="1"/>
  <c r="JV61" i="1"/>
  <c r="LL61" i="1"/>
  <c r="JW61" i="1"/>
  <c r="JX61" i="1"/>
  <c r="JY61" i="1"/>
  <c r="JZ61" i="1"/>
  <c r="KA61" i="1"/>
  <c r="KB61" i="1"/>
  <c r="KC61" i="1"/>
  <c r="KD61" i="1"/>
  <c r="LM61" i="1"/>
  <c r="KE61" i="1"/>
  <c r="KF61" i="1"/>
  <c r="KG61" i="1"/>
  <c r="KH61" i="1"/>
  <c r="KI61" i="1"/>
  <c r="KJ61" i="1"/>
  <c r="KK61" i="1"/>
  <c r="KL61" i="1"/>
  <c r="LN61" i="1"/>
  <c r="KM61" i="1"/>
  <c r="KN61" i="1"/>
  <c r="KO61" i="1"/>
  <c r="KP61" i="1"/>
  <c r="KQ61" i="1"/>
  <c r="KR61" i="1"/>
  <c r="KS61" i="1"/>
  <c r="KT61" i="1"/>
  <c r="LO61" i="1"/>
  <c r="KU61" i="1"/>
  <c r="KV61" i="1"/>
  <c r="KW61" i="1"/>
  <c r="KX61" i="1"/>
  <c r="KY61" i="1"/>
  <c r="KZ61" i="1"/>
  <c r="LA61" i="1"/>
  <c r="LB61" i="1"/>
  <c r="LP61" i="1"/>
  <c r="LC61" i="1"/>
  <c r="LD61" i="1"/>
  <c r="LE61" i="1"/>
  <c r="LF61" i="1"/>
  <c r="LG61" i="1"/>
  <c r="LH61" i="1"/>
  <c r="LI61" i="1"/>
  <c r="LJ61" i="1"/>
  <c r="LQ61" i="1"/>
  <c r="LR61" i="1"/>
  <c r="JG60" i="1"/>
  <c r="JH60" i="1"/>
  <c r="JI60" i="1"/>
  <c r="JJ60" i="1"/>
  <c r="JK60" i="1"/>
  <c r="JL60" i="1"/>
  <c r="JM60" i="1"/>
  <c r="JN60" i="1"/>
  <c r="LK60" i="1"/>
  <c r="JO60" i="1"/>
  <c r="JP60" i="1"/>
  <c r="JQ60" i="1"/>
  <c r="JR60" i="1"/>
  <c r="JS60" i="1"/>
  <c r="JT60" i="1"/>
  <c r="JU60" i="1"/>
  <c r="JV60" i="1"/>
  <c r="LL60" i="1"/>
  <c r="JW60" i="1"/>
  <c r="JX60" i="1"/>
  <c r="JY60" i="1"/>
  <c r="JZ60" i="1"/>
  <c r="KA60" i="1"/>
  <c r="KB60" i="1"/>
  <c r="KC60" i="1"/>
  <c r="KD60" i="1"/>
  <c r="LM60" i="1"/>
  <c r="KE60" i="1"/>
  <c r="KF60" i="1"/>
  <c r="KG60" i="1"/>
  <c r="KH60" i="1"/>
  <c r="KI60" i="1"/>
  <c r="KJ60" i="1"/>
  <c r="KK60" i="1"/>
  <c r="KL60" i="1"/>
  <c r="LN60" i="1"/>
  <c r="KM60" i="1"/>
  <c r="KN60" i="1"/>
  <c r="KO60" i="1"/>
  <c r="KP60" i="1"/>
  <c r="KQ60" i="1"/>
  <c r="KR60" i="1"/>
  <c r="KS60" i="1"/>
  <c r="KT60" i="1"/>
  <c r="LO60" i="1"/>
  <c r="KU60" i="1"/>
  <c r="KV60" i="1"/>
  <c r="KW60" i="1"/>
  <c r="KX60" i="1"/>
  <c r="KY60" i="1"/>
  <c r="KZ60" i="1"/>
  <c r="LA60" i="1"/>
  <c r="LB60" i="1"/>
  <c r="LP60" i="1"/>
  <c r="LC60" i="1"/>
  <c r="LD60" i="1"/>
  <c r="LE60" i="1"/>
  <c r="LF60" i="1"/>
  <c r="LG60" i="1"/>
  <c r="LH60" i="1"/>
  <c r="LI60" i="1"/>
  <c r="LJ60" i="1"/>
  <c r="LQ60" i="1"/>
  <c r="LR60" i="1"/>
  <c r="JG59" i="1"/>
  <c r="JH59" i="1"/>
  <c r="JI59" i="1"/>
  <c r="JJ59" i="1"/>
  <c r="JK59" i="1"/>
  <c r="JL59" i="1"/>
  <c r="JM59" i="1"/>
  <c r="JN59" i="1"/>
  <c r="LK59" i="1"/>
  <c r="JO59" i="1"/>
  <c r="JP59" i="1"/>
  <c r="JQ59" i="1"/>
  <c r="JR59" i="1"/>
  <c r="JS59" i="1"/>
  <c r="JT59" i="1"/>
  <c r="JU59" i="1"/>
  <c r="JV59" i="1"/>
  <c r="LL59" i="1"/>
  <c r="JW59" i="1"/>
  <c r="JX59" i="1"/>
  <c r="JY59" i="1"/>
  <c r="JZ59" i="1"/>
  <c r="KA59" i="1"/>
  <c r="KB59" i="1"/>
  <c r="KC59" i="1"/>
  <c r="KD59" i="1"/>
  <c r="LM59" i="1"/>
  <c r="KE59" i="1"/>
  <c r="KF59" i="1"/>
  <c r="KG59" i="1"/>
  <c r="KH59" i="1"/>
  <c r="KI59" i="1"/>
  <c r="KJ59" i="1"/>
  <c r="KK59" i="1"/>
  <c r="KL59" i="1"/>
  <c r="LN59" i="1"/>
  <c r="KM59" i="1"/>
  <c r="KN59" i="1"/>
  <c r="KO59" i="1"/>
  <c r="KP59" i="1"/>
  <c r="KQ59" i="1"/>
  <c r="KR59" i="1"/>
  <c r="KS59" i="1"/>
  <c r="KT59" i="1"/>
  <c r="LO59" i="1"/>
  <c r="KU59" i="1"/>
  <c r="KV59" i="1"/>
  <c r="KW59" i="1"/>
  <c r="KX59" i="1"/>
  <c r="KY59" i="1"/>
  <c r="KZ59" i="1"/>
  <c r="LA59" i="1"/>
  <c r="LB59" i="1"/>
  <c r="LP59" i="1"/>
  <c r="LC59" i="1"/>
  <c r="LD59" i="1"/>
  <c r="LE59" i="1"/>
  <c r="LF59" i="1"/>
  <c r="LG59" i="1"/>
  <c r="LH59" i="1"/>
  <c r="LI59" i="1"/>
  <c r="LJ59" i="1"/>
  <c r="LQ59" i="1"/>
  <c r="LR59" i="1"/>
  <c r="JG58" i="1"/>
  <c r="JH58" i="1"/>
  <c r="JI58" i="1"/>
  <c r="JJ58" i="1"/>
  <c r="JK58" i="1"/>
  <c r="JL58" i="1"/>
  <c r="JM58" i="1"/>
  <c r="JN58" i="1"/>
  <c r="LK58" i="1"/>
  <c r="JO58" i="1"/>
  <c r="JP58" i="1"/>
  <c r="JQ58" i="1"/>
  <c r="JR58" i="1"/>
  <c r="JS58" i="1"/>
  <c r="JT58" i="1"/>
  <c r="JU58" i="1"/>
  <c r="JV58" i="1"/>
  <c r="LL58" i="1"/>
  <c r="JW58" i="1"/>
  <c r="JX58" i="1"/>
  <c r="JY58" i="1"/>
  <c r="JZ58" i="1"/>
  <c r="KA58" i="1"/>
  <c r="KB58" i="1"/>
  <c r="KC58" i="1"/>
  <c r="KD58" i="1"/>
  <c r="LM58" i="1"/>
  <c r="KE58" i="1"/>
  <c r="KF58" i="1"/>
  <c r="KG58" i="1"/>
  <c r="KH58" i="1"/>
  <c r="KI58" i="1"/>
  <c r="KJ58" i="1"/>
  <c r="KK58" i="1"/>
  <c r="KL58" i="1"/>
  <c r="LN58" i="1"/>
  <c r="KM58" i="1"/>
  <c r="KN58" i="1"/>
  <c r="KO58" i="1"/>
  <c r="KP58" i="1"/>
  <c r="KQ58" i="1"/>
  <c r="KR58" i="1"/>
  <c r="KS58" i="1"/>
  <c r="KT58" i="1"/>
  <c r="LO58" i="1"/>
  <c r="KU58" i="1"/>
  <c r="KV58" i="1"/>
  <c r="KW58" i="1"/>
  <c r="KX58" i="1"/>
  <c r="KY58" i="1"/>
  <c r="KZ58" i="1"/>
  <c r="LA58" i="1"/>
  <c r="LB58" i="1"/>
  <c r="LP58" i="1"/>
  <c r="LC58" i="1"/>
  <c r="LD58" i="1"/>
  <c r="LE58" i="1"/>
  <c r="LF58" i="1"/>
  <c r="LG58" i="1"/>
  <c r="LH58" i="1"/>
  <c r="LI58" i="1"/>
  <c r="LJ58" i="1"/>
  <c r="LQ58" i="1"/>
  <c r="LR58" i="1"/>
  <c r="JG57" i="1"/>
  <c r="JH57" i="1"/>
  <c r="JI57" i="1"/>
  <c r="JJ57" i="1"/>
  <c r="JK57" i="1"/>
  <c r="JL57" i="1"/>
  <c r="JM57" i="1"/>
  <c r="JN57" i="1"/>
  <c r="LK57" i="1"/>
  <c r="JO57" i="1"/>
  <c r="JP57" i="1"/>
  <c r="JQ57" i="1"/>
  <c r="JR57" i="1"/>
  <c r="JS57" i="1"/>
  <c r="JT57" i="1"/>
  <c r="JU57" i="1"/>
  <c r="JV57" i="1"/>
  <c r="LL57" i="1"/>
  <c r="JW57" i="1"/>
  <c r="JX57" i="1"/>
  <c r="JY57" i="1"/>
  <c r="JZ57" i="1"/>
  <c r="KA57" i="1"/>
  <c r="KB57" i="1"/>
  <c r="KC57" i="1"/>
  <c r="KD57" i="1"/>
  <c r="LM57" i="1"/>
  <c r="KE57" i="1"/>
  <c r="KF57" i="1"/>
  <c r="KG57" i="1"/>
  <c r="KH57" i="1"/>
  <c r="KI57" i="1"/>
  <c r="KJ57" i="1"/>
  <c r="KK57" i="1"/>
  <c r="KL57" i="1"/>
  <c r="LN57" i="1"/>
  <c r="KM57" i="1"/>
  <c r="KN57" i="1"/>
  <c r="KO57" i="1"/>
  <c r="KP57" i="1"/>
  <c r="KQ57" i="1"/>
  <c r="KR57" i="1"/>
  <c r="KS57" i="1"/>
  <c r="KT57" i="1"/>
  <c r="LO57" i="1"/>
  <c r="KU57" i="1"/>
  <c r="KV57" i="1"/>
  <c r="KW57" i="1"/>
  <c r="KX57" i="1"/>
  <c r="KY57" i="1"/>
  <c r="KZ57" i="1"/>
  <c r="LA57" i="1"/>
  <c r="LB57" i="1"/>
  <c r="LP57" i="1"/>
  <c r="LC57" i="1"/>
  <c r="LD57" i="1"/>
  <c r="LE57" i="1"/>
  <c r="LF57" i="1"/>
  <c r="LG57" i="1"/>
  <c r="LH57" i="1"/>
  <c r="LI57" i="1"/>
  <c r="LJ57" i="1"/>
  <c r="LQ57" i="1"/>
  <c r="LR57" i="1"/>
  <c r="JG56" i="1"/>
  <c r="JH56" i="1"/>
  <c r="JI56" i="1"/>
  <c r="JJ56" i="1"/>
  <c r="JK56" i="1"/>
  <c r="JL56" i="1"/>
  <c r="JM56" i="1"/>
  <c r="JN56" i="1"/>
  <c r="LK56" i="1"/>
  <c r="JO56" i="1"/>
  <c r="JP56" i="1"/>
  <c r="JQ56" i="1"/>
  <c r="JR56" i="1"/>
  <c r="JS56" i="1"/>
  <c r="JT56" i="1"/>
  <c r="JU56" i="1"/>
  <c r="JV56" i="1"/>
  <c r="LL56" i="1"/>
  <c r="JW56" i="1"/>
  <c r="JX56" i="1"/>
  <c r="JY56" i="1"/>
  <c r="JZ56" i="1"/>
  <c r="KA56" i="1"/>
  <c r="KB56" i="1"/>
  <c r="KC56" i="1"/>
  <c r="KD56" i="1"/>
  <c r="LM56" i="1"/>
  <c r="KE56" i="1"/>
  <c r="KF56" i="1"/>
  <c r="KG56" i="1"/>
  <c r="KH56" i="1"/>
  <c r="KI56" i="1"/>
  <c r="KJ56" i="1"/>
  <c r="KK56" i="1"/>
  <c r="KL56" i="1"/>
  <c r="LN56" i="1"/>
  <c r="KM56" i="1"/>
  <c r="KN56" i="1"/>
  <c r="KO56" i="1"/>
  <c r="KP56" i="1"/>
  <c r="KQ56" i="1"/>
  <c r="KR56" i="1"/>
  <c r="KS56" i="1"/>
  <c r="KT56" i="1"/>
  <c r="LO56" i="1"/>
  <c r="KU56" i="1"/>
  <c r="KV56" i="1"/>
  <c r="KW56" i="1"/>
  <c r="KX56" i="1"/>
  <c r="KY56" i="1"/>
  <c r="KZ56" i="1"/>
  <c r="LA56" i="1"/>
  <c r="LB56" i="1"/>
  <c r="LP56" i="1"/>
  <c r="LC56" i="1"/>
  <c r="LD56" i="1"/>
  <c r="LE56" i="1"/>
  <c r="LF56" i="1"/>
  <c r="LG56" i="1"/>
  <c r="LH56" i="1"/>
  <c r="LI56" i="1"/>
  <c r="LJ56" i="1"/>
  <c r="LQ56" i="1"/>
  <c r="LR56" i="1"/>
  <c r="JG55" i="1"/>
  <c r="JH55" i="1"/>
  <c r="JI55" i="1"/>
  <c r="JJ55" i="1"/>
  <c r="JK55" i="1"/>
  <c r="JL55" i="1"/>
  <c r="JM55" i="1"/>
  <c r="JN55" i="1"/>
  <c r="LK55" i="1"/>
  <c r="JO55" i="1"/>
  <c r="JP55" i="1"/>
  <c r="JQ55" i="1"/>
  <c r="JR55" i="1"/>
  <c r="JS55" i="1"/>
  <c r="JT55" i="1"/>
  <c r="JU55" i="1"/>
  <c r="JV55" i="1"/>
  <c r="LL55" i="1"/>
  <c r="JW55" i="1"/>
  <c r="JX55" i="1"/>
  <c r="JY55" i="1"/>
  <c r="JZ55" i="1"/>
  <c r="KA55" i="1"/>
  <c r="KB55" i="1"/>
  <c r="KC55" i="1"/>
  <c r="KD55" i="1"/>
  <c r="LM55" i="1"/>
  <c r="KE55" i="1"/>
  <c r="KF55" i="1"/>
  <c r="KG55" i="1"/>
  <c r="KH55" i="1"/>
  <c r="KI55" i="1"/>
  <c r="KJ55" i="1"/>
  <c r="KK55" i="1"/>
  <c r="KL55" i="1"/>
  <c r="LN55" i="1"/>
  <c r="KM55" i="1"/>
  <c r="KN55" i="1"/>
  <c r="KO55" i="1"/>
  <c r="KP55" i="1"/>
  <c r="KQ55" i="1"/>
  <c r="KR55" i="1"/>
  <c r="KS55" i="1"/>
  <c r="KT55" i="1"/>
  <c r="LO55" i="1"/>
  <c r="KU55" i="1"/>
  <c r="KV55" i="1"/>
  <c r="KW55" i="1"/>
  <c r="KX55" i="1"/>
  <c r="KY55" i="1"/>
  <c r="KZ55" i="1"/>
  <c r="LA55" i="1"/>
  <c r="LB55" i="1"/>
  <c r="LP55" i="1"/>
  <c r="LC55" i="1"/>
  <c r="LD55" i="1"/>
  <c r="LE55" i="1"/>
  <c r="LF55" i="1"/>
  <c r="LG55" i="1"/>
  <c r="LH55" i="1"/>
  <c r="LI55" i="1"/>
  <c r="LJ55" i="1"/>
  <c r="LQ55" i="1"/>
  <c r="LR55" i="1"/>
  <c r="JG54" i="1"/>
  <c r="JH54" i="1"/>
  <c r="JI54" i="1"/>
  <c r="JJ54" i="1"/>
  <c r="JK54" i="1"/>
  <c r="JL54" i="1"/>
  <c r="JM54" i="1"/>
  <c r="JN54" i="1"/>
  <c r="LK54" i="1"/>
  <c r="JO54" i="1"/>
  <c r="JP54" i="1"/>
  <c r="JQ54" i="1"/>
  <c r="JR54" i="1"/>
  <c r="JS54" i="1"/>
  <c r="JT54" i="1"/>
  <c r="JU54" i="1"/>
  <c r="JV54" i="1"/>
  <c r="LL54" i="1"/>
  <c r="JW54" i="1"/>
  <c r="JX54" i="1"/>
  <c r="JY54" i="1"/>
  <c r="JZ54" i="1"/>
  <c r="KA54" i="1"/>
  <c r="KB54" i="1"/>
  <c r="KC54" i="1"/>
  <c r="KD54" i="1"/>
  <c r="LM54" i="1"/>
  <c r="KE54" i="1"/>
  <c r="KF54" i="1"/>
  <c r="KG54" i="1"/>
  <c r="KH54" i="1"/>
  <c r="KI54" i="1"/>
  <c r="KJ54" i="1"/>
  <c r="KK54" i="1"/>
  <c r="KL54" i="1"/>
  <c r="LN54" i="1"/>
  <c r="KM54" i="1"/>
  <c r="KN54" i="1"/>
  <c r="KO54" i="1"/>
  <c r="KP54" i="1"/>
  <c r="KQ54" i="1"/>
  <c r="KR54" i="1"/>
  <c r="KS54" i="1"/>
  <c r="KT54" i="1"/>
  <c r="LO54" i="1"/>
  <c r="KU54" i="1"/>
  <c r="KV54" i="1"/>
  <c r="KW54" i="1"/>
  <c r="KX54" i="1"/>
  <c r="KY54" i="1"/>
  <c r="KZ54" i="1"/>
  <c r="LA54" i="1"/>
  <c r="LB54" i="1"/>
  <c r="LP54" i="1"/>
  <c r="LC54" i="1"/>
  <c r="LD54" i="1"/>
  <c r="LE54" i="1"/>
  <c r="LF54" i="1"/>
  <c r="LG54" i="1"/>
  <c r="LH54" i="1"/>
  <c r="LI54" i="1"/>
  <c r="LJ54" i="1"/>
  <c r="LQ54" i="1"/>
  <c r="LR54" i="1"/>
  <c r="JG53" i="1"/>
  <c r="JH53" i="1"/>
  <c r="JI53" i="1"/>
  <c r="JJ53" i="1"/>
  <c r="JK53" i="1"/>
  <c r="JL53" i="1"/>
  <c r="JM53" i="1"/>
  <c r="JN53" i="1"/>
  <c r="LK53" i="1"/>
  <c r="JO53" i="1"/>
  <c r="JP53" i="1"/>
  <c r="JQ53" i="1"/>
  <c r="JR53" i="1"/>
  <c r="JS53" i="1"/>
  <c r="JT53" i="1"/>
  <c r="JU53" i="1"/>
  <c r="JV53" i="1"/>
  <c r="LL53" i="1"/>
  <c r="JW53" i="1"/>
  <c r="JX53" i="1"/>
  <c r="JY53" i="1"/>
  <c r="JZ53" i="1"/>
  <c r="KA53" i="1"/>
  <c r="KB53" i="1"/>
  <c r="KC53" i="1"/>
  <c r="KD53" i="1"/>
  <c r="LM53" i="1"/>
  <c r="KE53" i="1"/>
  <c r="KF53" i="1"/>
  <c r="KG53" i="1"/>
  <c r="KH53" i="1"/>
  <c r="KI53" i="1"/>
  <c r="KJ53" i="1"/>
  <c r="KK53" i="1"/>
  <c r="KL53" i="1"/>
  <c r="LN53" i="1"/>
  <c r="KM53" i="1"/>
  <c r="KN53" i="1"/>
  <c r="KO53" i="1"/>
  <c r="KP53" i="1"/>
  <c r="KQ53" i="1"/>
  <c r="KR53" i="1"/>
  <c r="KS53" i="1"/>
  <c r="KT53" i="1"/>
  <c r="LO53" i="1"/>
  <c r="KU53" i="1"/>
  <c r="KV53" i="1"/>
  <c r="KW53" i="1"/>
  <c r="KX53" i="1"/>
  <c r="KY53" i="1"/>
  <c r="KZ53" i="1"/>
  <c r="LA53" i="1"/>
  <c r="LB53" i="1"/>
  <c r="LP53" i="1"/>
  <c r="LC53" i="1"/>
  <c r="LD53" i="1"/>
  <c r="LE53" i="1"/>
  <c r="LF53" i="1"/>
  <c r="LG53" i="1"/>
  <c r="LH53" i="1"/>
  <c r="LI53" i="1"/>
  <c r="LJ53" i="1"/>
  <c r="LQ53" i="1"/>
  <c r="LR53" i="1"/>
  <c r="JG52" i="1"/>
  <c r="JH52" i="1"/>
  <c r="JI52" i="1"/>
  <c r="JJ52" i="1"/>
  <c r="JK52" i="1"/>
  <c r="JL52" i="1"/>
  <c r="JM52" i="1"/>
  <c r="JN52" i="1"/>
  <c r="LK52" i="1"/>
  <c r="JO52" i="1"/>
  <c r="JP52" i="1"/>
  <c r="JQ52" i="1"/>
  <c r="JR52" i="1"/>
  <c r="JS52" i="1"/>
  <c r="JT52" i="1"/>
  <c r="JU52" i="1"/>
  <c r="JV52" i="1"/>
  <c r="LL52" i="1"/>
  <c r="JW52" i="1"/>
  <c r="JX52" i="1"/>
  <c r="JY52" i="1"/>
  <c r="JZ52" i="1"/>
  <c r="KA52" i="1"/>
  <c r="KB52" i="1"/>
  <c r="KC52" i="1"/>
  <c r="KD52" i="1"/>
  <c r="LM52" i="1"/>
  <c r="KE52" i="1"/>
  <c r="KF52" i="1"/>
  <c r="KG52" i="1"/>
  <c r="KH52" i="1"/>
  <c r="KI52" i="1"/>
  <c r="KJ52" i="1"/>
  <c r="KK52" i="1"/>
  <c r="KL52" i="1"/>
  <c r="LN52" i="1"/>
  <c r="KM52" i="1"/>
  <c r="KN52" i="1"/>
  <c r="KO52" i="1"/>
  <c r="KP52" i="1"/>
  <c r="KQ52" i="1"/>
  <c r="KR52" i="1"/>
  <c r="KS52" i="1"/>
  <c r="KT52" i="1"/>
  <c r="LO52" i="1"/>
  <c r="KU52" i="1"/>
  <c r="KV52" i="1"/>
  <c r="KW52" i="1"/>
  <c r="KX52" i="1"/>
  <c r="KY52" i="1"/>
  <c r="KZ52" i="1"/>
  <c r="LA52" i="1"/>
  <c r="LB52" i="1"/>
  <c r="LP52" i="1"/>
  <c r="LC52" i="1"/>
  <c r="LD52" i="1"/>
  <c r="LE52" i="1"/>
  <c r="LF52" i="1"/>
  <c r="LG52" i="1"/>
  <c r="LH52" i="1"/>
  <c r="LI52" i="1"/>
  <c r="LJ52" i="1"/>
  <c r="LQ52" i="1"/>
  <c r="LR52" i="1"/>
  <c r="JG51" i="1"/>
  <c r="JH51" i="1"/>
  <c r="JI51" i="1"/>
  <c r="JJ51" i="1"/>
  <c r="JK51" i="1"/>
  <c r="JL51" i="1"/>
  <c r="JM51" i="1"/>
  <c r="JN51" i="1"/>
  <c r="LK51" i="1"/>
  <c r="JO51" i="1"/>
  <c r="JP51" i="1"/>
  <c r="JQ51" i="1"/>
  <c r="JR51" i="1"/>
  <c r="JS51" i="1"/>
  <c r="JT51" i="1"/>
  <c r="JU51" i="1"/>
  <c r="JV51" i="1"/>
  <c r="LL51" i="1"/>
  <c r="JW51" i="1"/>
  <c r="JX51" i="1"/>
  <c r="JY51" i="1"/>
  <c r="JZ51" i="1"/>
  <c r="KA51" i="1"/>
  <c r="KB51" i="1"/>
  <c r="KC51" i="1"/>
  <c r="KD51" i="1"/>
  <c r="LM51" i="1"/>
  <c r="KE51" i="1"/>
  <c r="KF51" i="1"/>
  <c r="KG51" i="1"/>
  <c r="KH51" i="1"/>
  <c r="KI51" i="1"/>
  <c r="KJ51" i="1"/>
  <c r="KK51" i="1"/>
  <c r="KL51" i="1"/>
  <c r="LN51" i="1"/>
  <c r="KM51" i="1"/>
  <c r="KN51" i="1"/>
  <c r="KO51" i="1"/>
  <c r="KP51" i="1"/>
  <c r="KQ51" i="1"/>
  <c r="KR51" i="1"/>
  <c r="KS51" i="1"/>
  <c r="KT51" i="1"/>
  <c r="LO51" i="1"/>
  <c r="KU51" i="1"/>
  <c r="KV51" i="1"/>
  <c r="KW51" i="1"/>
  <c r="KX51" i="1"/>
  <c r="KY51" i="1"/>
  <c r="KZ51" i="1"/>
  <c r="LA51" i="1"/>
  <c r="LB51" i="1"/>
  <c r="LP51" i="1"/>
  <c r="LC51" i="1"/>
  <c r="LD51" i="1"/>
  <c r="LE51" i="1"/>
  <c r="LF51" i="1"/>
  <c r="LG51" i="1"/>
  <c r="LH51" i="1"/>
  <c r="LI51" i="1"/>
  <c r="LJ51" i="1"/>
  <c r="LQ51" i="1"/>
  <c r="LR51" i="1"/>
  <c r="JG50" i="1"/>
  <c r="JH50" i="1"/>
  <c r="JI50" i="1"/>
  <c r="JJ50" i="1"/>
  <c r="JK50" i="1"/>
  <c r="JL50" i="1"/>
  <c r="JM50" i="1"/>
  <c r="JN50" i="1"/>
  <c r="LK50" i="1"/>
  <c r="JO50" i="1"/>
  <c r="JP50" i="1"/>
  <c r="JQ50" i="1"/>
  <c r="JR50" i="1"/>
  <c r="JS50" i="1"/>
  <c r="JT50" i="1"/>
  <c r="JU50" i="1"/>
  <c r="JV50" i="1"/>
  <c r="LL50" i="1"/>
  <c r="JW50" i="1"/>
  <c r="JX50" i="1"/>
  <c r="JY50" i="1"/>
  <c r="JZ50" i="1"/>
  <c r="KA50" i="1"/>
  <c r="KB50" i="1"/>
  <c r="KC50" i="1"/>
  <c r="KD50" i="1"/>
  <c r="LM50" i="1"/>
  <c r="KE50" i="1"/>
  <c r="KF50" i="1"/>
  <c r="KG50" i="1"/>
  <c r="KH50" i="1"/>
  <c r="KI50" i="1"/>
  <c r="KJ50" i="1"/>
  <c r="KK50" i="1"/>
  <c r="KL50" i="1"/>
  <c r="LN50" i="1"/>
  <c r="KM50" i="1"/>
  <c r="KN50" i="1"/>
  <c r="KO50" i="1"/>
  <c r="KP50" i="1"/>
  <c r="KQ50" i="1"/>
  <c r="KR50" i="1"/>
  <c r="KS50" i="1"/>
  <c r="KT50" i="1"/>
  <c r="LO50" i="1"/>
  <c r="KU50" i="1"/>
  <c r="KV50" i="1"/>
  <c r="KW50" i="1"/>
  <c r="KX50" i="1"/>
  <c r="KY50" i="1"/>
  <c r="KZ50" i="1"/>
  <c r="LA50" i="1"/>
  <c r="LB50" i="1"/>
  <c r="LP50" i="1"/>
  <c r="LC50" i="1"/>
  <c r="LD50" i="1"/>
  <c r="LE50" i="1"/>
  <c r="LF50" i="1"/>
  <c r="LG50" i="1"/>
  <c r="LH50" i="1"/>
  <c r="LI50" i="1"/>
  <c r="LJ50" i="1"/>
  <c r="LQ50" i="1"/>
  <c r="LR50" i="1"/>
  <c r="JG49" i="1"/>
  <c r="JH49" i="1"/>
  <c r="JI49" i="1"/>
  <c r="JJ49" i="1"/>
  <c r="JK49" i="1"/>
  <c r="JL49" i="1"/>
  <c r="JM49" i="1"/>
  <c r="JN49" i="1"/>
  <c r="LK49" i="1"/>
  <c r="JO49" i="1"/>
  <c r="JP49" i="1"/>
  <c r="JQ49" i="1"/>
  <c r="JR49" i="1"/>
  <c r="JS49" i="1"/>
  <c r="JT49" i="1"/>
  <c r="JU49" i="1"/>
  <c r="JV49" i="1"/>
  <c r="LL49" i="1"/>
  <c r="JW49" i="1"/>
  <c r="JX49" i="1"/>
  <c r="JY49" i="1"/>
  <c r="JZ49" i="1"/>
  <c r="KA49" i="1"/>
  <c r="KB49" i="1"/>
  <c r="KC49" i="1"/>
  <c r="KD49" i="1"/>
  <c r="LM49" i="1"/>
  <c r="KE49" i="1"/>
  <c r="KF49" i="1"/>
  <c r="KG49" i="1"/>
  <c r="KH49" i="1"/>
  <c r="KI49" i="1"/>
  <c r="KJ49" i="1"/>
  <c r="KK49" i="1"/>
  <c r="KL49" i="1"/>
  <c r="LN49" i="1"/>
  <c r="KM49" i="1"/>
  <c r="KN49" i="1"/>
  <c r="KO49" i="1"/>
  <c r="KP49" i="1"/>
  <c r="KQ49" i="1"/>
  <c r="KR49" i="1"/>
  <c r="KS49" i="1"/>
  <c r="KT49" i="1"/>
  <c r="LO49" i="1"/>
  <c r="KU49" i="1"/>
  <c r="KV49" i="1"/>
  <c r="KW49" i="1"/>
  <c r="KX49" i="1"/>
  <c r="KY49" i="1"/>
  <c r="KZ49" i="1"/>
  <c r="LA49" i="1"/>
  <c r="LB49" i="1"/>
  <c r="LP49" i="1"/>
  <c r="LC49" i="1"/>
  <c r="LD49" i="1"/>
  <c r="LE49" i="1"/>
  <c r="LF49" i="1"/>
  <c r="LG49" i="1"/>
  <c r="LH49" i="1"/>
  <c r="LI49" i="1"/>
  <c r="LJ49" i="1"/>
  <c r="LQ49" i="1"/>
  <c r="LR49" i="1"/>
  <c r="JG48" i="1"/>
  <c r="JH48" i="1"/>
  <c r="JI48" i="1"/>
  <c r="JJ48" i="1"/>
  <c r="JK48" i="1"/>
  <c r="JL48" i="1"/>
  <c r="JM48" i="1"/>
  <c r="JN48" i="1"/>
  <c r="LK48" i="1"/>
  <c r="JO48" i="1"/>
  <c r="JP48" i="1"/>
  <c r="JQ48" i="1"/>
  <c r="JR48" i="1"/>
  <c r="JS48" i="1"/>
  <c r="JT48" i="1"/>
  <c r="JU48" i="1"/>
  <c r="JV48" i="1"/>
  <c r="LL48" i="1"/>
  <c r="JW48" i="1"/>
  <c r="JX48" i="1"/>
  <c r="JY48" i="1"/>
  <c r="JZ48" i="1"/>
  <c r="KA48" i="1"/>
  <c r="KB48" i="1"/>
  <c r="KC48" i="1"/>
  <c r="KD48" i="1"/>
  <c r="LM48" i="1"/>
  <c r="KE48" i="1"/>
  <c r="KF48" i="1"/>
  <c r="KG48" i="1"/>
  <c r="KH48" i="1"/>
  <c r="KI48" i="1"/>
  <c r="KJ48" i="1"/>
  <c r="KK48" i="1"/>
  <c r="KL48" i="1"/>
  <c r="LN48" i="1"/>
  <c r="KM48" i="1"/>
  <c r="KN48" i="1"/>
  <c r="KO48" i="1"/>
  <c r="KP48" i="1"/>
  <c r="KQ48" i="1"/>
  <c r="KR48" i="1"/>
  <c r="KS48" i="1"/>
  <c r="KT48" i="1"/>
  <c r="LO48" i="1"/>
  <c r="KU48" i="1"/>
  <c r="KV48" i="1"/>
  <c r="KW48" i="1"/>
  <c r="KX48" i="1"/>
  <c r="KY48" i="1"/>
  <c r="KZ48" i="1"/>
  <c r="LA48" i="1"/>
  <c r="LB48" i="1"/>
  <c r="LP48" i="1"/>
  <c r="LC48" i="1"/>
  <c r="LD48" i="1"/>
  <c r="LE48" i="1"/>
  <c r="LF48" i="1"/>
  <c r="LG48" i="1"/>
  <c r="LH48" i="1"/>
  <c r="LI48" i="1"/>
  <c r="LJ48" i="1"/>
  <c r="LQ48" i="1"/>
  <c r="LR48" i="1"/>
  <c r="JG47" i="1"/>
  <c r="JH47" i="1"/>
  <c r="JI47" i="1"/>
  <c r="JJ47" i="1"/>
  <c r="JK47" i="1"/>
  <c r="JL47" i="1"/>
  <c r="JM47" i="1"/>
  <c r="JN47" i="1"/>
  <c r="LK47" i="1"/>
  <c r="JO47" i="1"/>
  <c r="JP47" i="1"/>
  <c r="JQ47" i="1"/>
  <c r="JR47" i="1"/>
  <c r="JS47" i="1"/>
  <c r="JT47" i="1"/>
  <c r="JU47" i="1"/>
  <c r="JV47" i="1"/>
  <c r="LL47" i="1"/>
  <c r="JW47" i="1"/>
  <c r="JX47" i="1"/>
  <c r="JY47" i="1"/>
  <c r="JZ47" i="1"/>
  <c r="KA47" i="1"/>
  <c r="KB47" i="1"/>
  <c r="KC47" i="1"/>
  <c r="KD47" i="1"/>
  <c r="LM47" i="1"/>
  <c r="KE47" i="1"/>
  <c r="KF47" i="1"/>
  <c r="KG47" i="1"/>
  <c r="KH47" i="1"/>
  <c r="KI47" i="1"/>
  <c r="KJ47" i="1"/>
  <c r="KK47" i="1"/>
  <c r="KL47" i="1"/>
  <c r="LN47" i="1"/>
  <c r="KM47" i="1"/>
  <c r="KN47" i="1"/>
  <c r="KO47" i="1"/>
  <c r="KP47" i="1"/>
  <c r="KQ47" i="1"/>
  <c r="KR47" i="1"/>
  <c r="KS47" i="1"/>
  <c r="KT47" i="1"/>
  <c r="LO47" i="1"/>
  <c r="KU47" i="1"/>
  <c r="KV47" i="1"/>
  <c r="KW47" i="1"/>
  <c r="KX47" i="1"/>
  <c r="KY47" i="1"/>
  <c r="KZ47" i="1"/>
  <c r="LA47" i="1"/>
  <c r="LB47" i="1"/>
  <c r="LP47" i="1"/>
  <c r="LC47" i="1"/>
  <c r="LD47" i="1"/>
  <c r="LE47" i="1"/>
  <c r="LF47" i="1"/>
  <c r="LG47" i="1"/>
  <c r="LH47" i="1"/>
  <c r="LI47" i="1"/>
  <c r="LJ47" i="1"/>
  <c r="LQ47" i="1"/>
  <c r="LR47" i="1"/>
  <c r="JG46" i="1"/>
  <c r="JH46" i="1"/>
  <c r="JI46" i="1"/>
  <c r="JJ46" i="1"/>
  <c r="JK46" i="1"/>
  <c r="JL46" i="1"/>
  <c r="JM46" i="1"/>
  <c r="JN46" i="1"/>
  <c r="LK46" i="1"/>
  <c r="JO46" i="1"/>
  <c r="JP46" i="1"/>
  <c r="JQ46" i="1"/>
  <c r="JR46" i="1"/>
  <c r="JS46" i="1"/>
  <c r="JT46" i="1"/>
  <c r="JU46" i="1"/>
  <c r="JV46" i="1"/>
  <c r="LL46" i="1"/>
  <c r="JW46" i="1"/>
  <c r="JX46" i="1"/>
  <c r="JY46" i="1"/>
  <c r="JZ46" i="1"/>
  <c r="KA46" i="1"/>
  <c r="KB46" i="1"/>
  <c r="KC46" i="1"/>
  <c r="KD46" i="1"/>
  <c r="LM46" i="1"/>
  <c r="KE46" i="1"/>
  <c r="KF46" i="1"/>
  <c r="KG46" i="1"/>
  <c r="KH46" i="1"/>
  <c r="KI46" i="1"/>
  <c r="KJ46" i="1"/>
  <c r="KK46" i="1"/>
  <c r="KL46" i="1"/>
  <c r="LN46" i="1"/>
  <c r="KM46" i="1"/>
  <c r="KN46" i="1"/>
  <c r="KO46" i="1"/>
  <c r="KP46" i="1"/>
  <c r="KQ46" i="1"/>
  <c r="KR46" i="1"/>
  <c r="KS46" i="1"/>
  <c r="KT46" i="1"/>
  <c r="LO46" i="1"/>
  <c r="KU46" i="1"/>
  <c r="KV46" i="1"/>
  <c r="KW46" i="1"/>
  <c r="KX46" i="1"/>
  <c r="KY46" i="1"/>
  <c r="KZ46" i="1"/>
  <c r="LA46" i="1"/>
  <c r="LB46" i="1"/>
  <c r="LP46" i="1"/>
  <c r="LC46" i="1"/>
  <c r="LD46" i="1"/>
  <c r="LE46" i="1"/>
  <c r="LF46" i="1"/>
  <c r="LG46" i="1"/>
  <c r="LH46" i="1"/>
  <c r="LI46" i="1"/>
  <c r="LJ46" i="1"/>
  <c r="LQ46" i="1"/>
  <c r="LR46" i="1"/>
  <c r="JG45" i="1"/>
  <c r="JH45" i="1"/>
  <c r="JI45" i="1"/>
  <c r="JJ45" i="1"/>
  <c r="JK45" i="1"/>
  <c r="JL45" i="1"/>
  <c r="JM45" i="1"/>
  <c r="JN45" i="1"/>
  <c r="LK45" i="1"/>
  <c r="JO45" i="1"/>
  <c r="JP45" i="1"/>
  <c r="JQ45" i="1"/>
  <c r="JR45" i="1"/>
  <c r="JS45" i="1"/>
  <c r="JT45" i="1"/>
  <c r="JU45" i="1"/>
  <c r="JV45" i="1"/>
  <c r="LL45" i="1"/>
  <c r="JW45" i="1"/>
  <c r="JX45" i="1"/>
  <c r="JY45" i="1"/>
  <c r="JZ45" i="1"/>
  <c r="KA45" i="1"/>
  <c r="KB45" i="1"/>
  <c r="KC45" i="1"/>
  <c r="KD45" i="1"/>
  <c r="LM45" i="1"/>
  <c r="KE45" i="1"/>
  <c r="KF45" i="1"/>
  <c r="KG45" i="1"/>
  <c r="KH45" i="1"/>
  <c r="KI45" i="1"/>
  <c r="KJ45" i="1"/>
  <c r="KK45" i="1"/>
  <c r="KL45" i="1"/>
  <c r="LN45" i="1"/>
  <c r="KM45" i="1"/>
  <c r="KN45" i="1"/>
  <c r="KO45" i="1"/>
  <c r="KP45" i="1"/>
  <c r="KQ45" i="1"/>
  <c r="KR45" i="1"/>
  <c r="KS45" i="1"/>
  <c r="KT45" i="1"/>
  <c r="LO45" i="1"/>
  <c r="KU45" i="1"/>
  <c r="KV45" i="1"/>
  <c r="KW45" i="1"/>
  <c r="KX45" i="1"/>
  <c r="KY45" i="1"/>
  <c r="KZ45" i="1"/>
  <c r="LA45" i="1"/>
  <c r="LB45" i="1"/>
  <c r="LP45" i="1"/>
  <c r="LC45" i="1"/>
  <c r="LD45" i="1"/>
  <c r="LE45" i="1"/>
  <c r="LF45" i="1"/>
  <c r="LG45" i="1"/>
  <c r="LH45" i="1"/>
  <c r="LI45" i="1"/>
  <c r="LJ45" i="1"/>
  <c r="LQ45" i="1"/>
  <c r="LR45" i="1"/>
  <c r="JG44" i="1"/>
  <c r="JH44" i="1"/>
  <c r="JI44" i="1"/>
  <c r="JJ44" i="1"/>
  <c r="JK44" i="1"/>
  <c r="JL44" i="1"/>
  <c r="JM44" i="1"/>
  <c r="JN44" i="1"/>
  <c r="LK44" i="1"/>
  <c r="JO44" i="1"/>
  <c r="JP44" i="1"/>
  <c r="JQ44" i="1"/>
  <c r="JR44" i="1"/>
  <c r="JS44" i="1"/>
  <c r="JT44" i="1"/>
  <c r="JU44" i="1"/>
  <c r="JV44" i="1"/>
  <c r="LL44" i="1"/>
  <c r="JW44" i="1"/>
  <c r="JX44" i="1"/>
  <c r="JY44" i="1"/>
  <c r="JZ44" i="1"/>
  <c r="KA44" i="1"/>
  <c r="KB44" i="1"/>
  <c r="KC44" i="1"/>
  <c r="KD44" i="1"/>
  <c r="LM44" i="1"/>
  <c r="KE44" i="1"/>
  <c r="KF44" i="1"/>
  <c r="KG44" i="1"/>
  <c r="KH44" i="1"/>
  <c r="KI44" i="1"/>
  <c r="KJ44" i="1"/>
  <c r="KK44" i="1"/>
  <c r="KL44" i="1"/>
  <c r="LN44" i="1"/>
  <c r="KM44" i="1"/>
  <c r="KN44" i="1"/>
  <c r="KO44" i="1"/>
  <c r="KP44" i="1"/>
  <c r="KQ44" i="1"/>
  <c r="KR44" i="1"/>
  <c r="KS44" i="1"/>
  <c r="KT44" i="1"/>
  <c r="LO44" i="1"/>
  <c r="KU44" i="1"/>
  <c r="KV44" i="1"/>
  <c r="KW44" i="1"/>
  <c r="KX44" i="1"/>
  <c r="KY44" i="1"/>
  <c r="KZ44" i="1"/>
  <c r="LA44" i="1"/>
  <c r="LB44" i="1"/>
  <c r="LP44" i="1"/>
  <c r="LC44" i="1"/>
  <c r="LD44" i="1"/>
  <c r="LE44" i="1"/>
  <c r="LF44" i="1"/>
  <c r="LG44" i="1"/>
  <c r="LH44" i="1"/>
  <c r="LI44" i="1"/>
  <c r="LJ44" i="1"/>
  <c r="LQ44" i="1"/>
  <c r="LR44" i="1"/>
  <c r="JG43" i="1"/>
  <c r="JH43" i="1"/>
  <c r="JI43" i="1"/>
  <c r="JJ43" i="1"/>
  <c r="JK43" i="1"/>
  <c r="JL43" i="1"/>
  <c r="JM43" i="1"/>
  <c r="JN43" i="1"/>
  <c r="LK43" i="1"/>
  <c r="JO43" i="1"/>
  <c r="JP43" i="1"/>
  <c r="JQ43" i="1"/>
  <c r="JR43" i="1"/>
  <c r="JS43" i="1"/>
  <c r="JT43" i="1"/>
  <c r="JU43" i="1"/>
  <c r="JV43" i="1"/>
  <c r="LL43" i="1"/>
  <c r="JW43" i="1"/>
  <c r="JX43" i="1"/>
  <c r="JY43" i="1"/>
  <c r="JZ43" i="1"/>
  <c r="KA43" i="1"/>
  <c r="KB43" i="1"/>
  <c r="KC43" i="1"/>
  <c r="KD43" i="1"/>
  <c r="LM43" i="1"/>
  <c r="KE43" i="1"/>
  <c r="KF43" i="1"/>
  <c r="KG43" i="1"/>
  <c r="KH43" i="1"/>
  <c r="KI43" i="1"/>
  <c r="KJ43" i="1"/>
  <c r="KK43" i="1"/>
  <c r="KL43" i="1"/>
  <c r="LN43" i="1"/>
  <c r="KM43" i="1"/>
  <c r="KN43" i="1"/>
  <c r="KO43" i="1"/>
  <c r="KP43" i="1"/>
  <c r="KQ43" i="1"/>
  <c r="KR43" i="1"/>
  <c r="KS43" i="1"/>
  <c r="KT43" i="1"/>
  <c r="LO43" i="1"/>
  <c r="KU43" i="1"/>
  <c r="KV43" i="1"/>
  <c r="KW43" i="1"/>
  <c r="KX43" i="1"/>
  <c r="KY43" i="1"/>
  <c r="KZ43" i="1"/>
  <c r="LA43" i="1"/>
  <c r="LB43" i="1"/>
  <c r="LP43" i="1"/>
  <c r="LC43" i="1"/>
  <c r="LD43" i="1"/>
  <c r="LE43" i="1"/>
  <c r="LF43" i="1"/>
  <c r="LG43" i="1"/>
  <c r="LH43" i="1"/>
  <c r="LI43" i="1"/>
  <c r="LJ43" i="1"/>
  <c r="LQ43" i="1"/>
  <c r="LR43" i="1"/>
  <c r="JG42" i="1"/>
  <c r="JH42" i="1"/>
  <c r="JI42" i="1"/>
  <c r="JJ42" i="1"/>
  <c r="JK42" i="1"/>
  <c r="JL42" i="1"/>
  <c r="JM42" i="1"/>
  <c r="JN42" i="1"/>
  <c r="LK42" i="1"/>
  <c r="JO42" i="1"/>
  <c r="JP42" i="1"/>
  <c r="JQ42" i="1"/>
  <c r="JR42" i="1"/>
  <c r="JS42" i="1"/>
  <c r="JT42" i="1"/>
  <c r="JU42" i="1"/>
  <c r="JV42" i="1"/>
  <c r="LL42" i="1"/>
  <c r="JW42" i="1"/>
  <c r="JX42" i="1"/>
  <c r="JY42" i="1"/>
  <c r="JZ42" i="1"/>
  <c r="KA42" i="1"/>
  <c r="KB42" i="1"/>
  <c r="KC42" i="1"/>
  <c r="KD42" i="1"/>
  <c r="LM42" i="1"/>
  <c r="KE42" i="1"/>
  <c r="KF42" i="1"/>
  <c r="KG42" i="1"/>
  <c r="KH42" i="1"/>
  <c r="KI42" i="1"/>
  <c r="KJ42" i="1"/>
  <c r="KK42" i="1"/>
  <c r="KL42" i="1"/>
  <c r="LN42" i="1"/>
  <c r="KM42" i="1"/>
  <c r="KN42" i="1"/>
  <c r="KO42" i="1"/>
  <c r="KP42" i="1"/>
  <c r="KQ42" i="1"/>
  <c r="KR42" i="1"/>
  <c r="KS42" i="1"/>
  <c r="KT42" i="1"/>
  <c r="LO42" i="1"/>
  <c r="KU42" i="1"/>
  <c r="KV42" i="1"/>
  <c r="KW42" i="1"/>
  <c r="KX42" i="1"/>
  <c r="KY42" i="1"/>
  <c r="KZ42" i="1"/>
  <c r="LA42" i="1"/>
  <c r="LB42" i="1"/>
  <c r="LP42" i="1"/>
  <c r="LC42" i="1"/>
  <c r="LD42" i="1"/>
  <c r="LE42" i="1"/>
  <c r="LF42" i="1"/>
  <c r="LG42" i="1"/>
  <c r="LH42" i="1"/>
  <c r="LI42" i="1"/>
  <c r="LJ42" i="1"/>
  <c r="LQ42" i="1"/>
  <c r="LR42" i="1"/>
  <c r="JG41" i="1"/>
  <c r="JH41" i="1"/>
  <c r="JI41" i="1"/>
  <c r="JJ41" i="1"/>
  <c r="JK41" i="1"/>
  <c r="JL41" i="1"/>
  <c r="JM41" i="1"/>
  <c r="JN41" i="1"/>
  <c r="LK41" i="1"/>
  <c r="JO41" i="1"/>
  <c r="JP41" i="1"/>
  <c r="JQ41" i="1"/>
  <c r="JR41" i="1"/>
  <c r="JS41" i="1"/>
  <c r="JT41" i="1"/>
  <c r="JU41" i="1"/>
  <c r="JV41" i="1"/>
  <c r="LL41" i="1"/>
  <c r="JW41" i="1"/>
  <c r="JX41" i="1"/>
  <c r="JY41" i="1"/>
  <c r="JZ41" i="1"/>
  <c r="KA41" i="1"/>
  <c r="KB41" i="1"/>
  <c r="KC41" i="1"/>
  <c r="KD41" i="1"/>
  <c r="LM41" i="1"/>
  <c r="KE41" i="1"/>
  <c r="KF41" i="1"/>
  <c r="KG41" i="1"/>
  <c r="KH41" i="1"/>
  <c r="KI41" i="1"/>
  <c r="KJ41" i="1"/>
  <c r="KK41" i="1"/>
  <c r="KL41" i="1"/>
  <c r="LN41" i="1"/>
  <c r="KM41" i="1"/>
  <c r="KN41" i="1"/>
  <c r="KO41" i="1"/>
  <c r="KP41" i="1"/>
  <c r="KQ41" i="1"/>
  <c r="KR41" i="1"/>
  <c r="KS41" i="1"/>
  <c r="KT41" i="1"/>
  <c r="LO41" i="1"/>
  <c r="KU41" i="1"/>
  <c r="KV41" i="1"/>
  <c r="KW41" i="1"/>
  <c r="KX41" i="1"/>
  <c r="KY41" i="1"/>
  <c r="KZ41" i="1"/>
  <c r="LA41" i="1"/>
  <c r="LB41" i="1"/>
  <c r="LP41" i="1"/>
  <c r="LC41" i="1"/>
  <c r="LD41" i="1"/>
  <c r="LE41" i="1"/>
  <c r="LF41" i="1"/>
  <c r="LG41" i="1"/>
  <c r="LH41" i="1"/>
  <c r="LI41" i="1"/>
  <c r="LJ41" i="1"/>
  <c r="LQ41" i="1"/>
  <c r="LR41" i="1"/>
  <c r="JG40" i="1"/>
  <c r="JH40" i="1"/>
  <c r="JI40" i="1"/>
  <c r="JJ40" i="1"/>
  <c r="JK40" i="1"/>
  <c r="JL40" i="1"/>
  <c r="JM40" i="1"/>
  <c r="JN40" i="1"/>
  <c r="LK40" i="1"/>
  <c r="JO40" i="1"/>
  <c r="JP40" i="1"/>
  <c r="JQ40" i="1"/>
  <c r="JR40" i="1"/>
  <c r="JS40" i="1"/>
  <c r="JT40" i="1"/>
  <c r="JU40" i="1"/>
  <c r="JV40" i="1"/>
  <c r="LL40" i="1"/>
  <c r="JW40" i="1"/>
  <c r="JX40" i="1"/>
  <c r="JY40" i="1"/>
  <c r="JZ40" i="1"/>
  <c r="KA40" i="1"/>
  <c r="KB40" i="1"/>
  <c r="KC40" i="1"/>
  <c r="KD40" i="1"/>
  <c r="LM40" i="1"/>
  <c r="KE40" i="1"/>
  <c r="KF40" i="1"/>
  <c r="KG40" i="1"/>
  <c r="KH40" i="1"/>
  <c r="KI40" i="1"/>
  <c r="KJ40" i="1"/>
  <c r="KK40" i="1"/>
  <c r="KL40" i="1"/>
  <c r="LN40" i="1"/>
  <c r="KM40" i="1"/>
  <c r="KN40" i="1"/>
  <c r="KO40" i="1"/>
  <c r="KP40" i="1"/>
  <c r="KQ40" i="1"/>
  <c r="KR40" i="1"/>
  <c r="KS40" i="1"/>
  <c r="KT40" i="1"/>
  <c r="LO40" i="1"/>
  <c r="KU40" i="1"/>
  <c r="KV40" i="1"/>
  <c r="KW40" i="1"/>
  <c r="KX40" i="1"/>
  <c r="KY40" i="1"/>
  <c r="KZ40" i="1"/>
  <c r="LA40" i="1"/>
  <c r="LB40" i="1"/>
  <c r="LP40" i="1"/>
  <c r="LC40" i="1"/>
  <c r="LD40" i="1"/>
  <c r="LE40" i="1"/>
  <c r="LF40" i="1"/>
  <c r="LG40" i="1"/>
  <c r="LH40" i="1"/>
  <c r="LI40" i="1"/>
  <c r="LJ40" i="1"/>
  <c r="LQ40" i="1"/>
  <c r="LR40" i="1"/>
  <c r="JG39" i="1"/>
  <c r="JH39" i="1"/>
  <c r="JI39" i="1"/>
  <c r="JJ39" i="1"/>
  <c r="JK39" i="1"/>
  <c r="JL39" i="1"/>
  <c r="JM39" i="1"/>
  <c r="JN39" i="1"/>
  <c r="LK39" i="1"/>
  <c r="JO39" i="1"/>
  <c r="JP39" i="1"/>
  <c r="JQ39" i="1"/>
  <c r="JR39" i="1"/>
  <c r="JS39" i="1"/>
  <c r="JT39" i="1"/>
  <c r="JU39" i="1"/>
  <c r="JV39" i="1"/>
  <c r="LL39" i="1"/>
  <c r="JW39" i="1"/>
  <c r="JX39" i="1"/>
  <c r="JY39" i="1"/>
  <c r="JZ39" i="1"/>
  <c r="KA39" i="1"/>
  <c r="KB39" i="1"/>
  <c r="KC39" i="1"/>
  <c r="KD39" i="1"/>
  <c r="LM39" i="1"/>
  <c r="KE39" i="1"/>
  <c r="KF39" i="1"/>
  <c r="KG39" i="1"/>
  <c r="KH39" i="1"/>
  <c r="KI39" i="1"/>
  <c r="KJ39" i="1"/>
  <c r="KK39" i="1"/>
  <c r="KL39" i="1"/>
  <c r="LN39" i="1"/>
  <c r="KM39" i="1"/>
  <c r="KN39" i="1"/>
  <c r="KO39" i="1"/>
  <c r="KP39" i="1"/>
  <c r="KQ39" i="1"/>
  <c r="KR39" i="1"/>
  <c r="KS39" i="1"/>
  <c r="KT39" i="1"/>
  <c r="LO39" i="1"/>
  <c r="KU39" i="1"/>
  <c r="KV39" i="1"/>
  <c r="KW39" i="1"/>
  <c r="KX39" i="1"/>
  <c r="KY39" i="1"/>
  <c r="KZ39" i="1"/>
  <c r="LA39" i="1"/>
  <c r="LB39" i="1"/>
  <c r="LP39" i="1"/>
  <c r="LC39" i="1"/>
  <c r="LD39" i="1"/>
  <c r="LE39" i="1"/>
  <c r="LF39" i="1"/>
  <c r="LG39" i="1"/>
  <c r="LH39" i="1"/>
  <c r="LI39" i="1"/>
  <c r="LJ39" i="1"/>
  <c r="LQ39" i="1"/>
  <c r="LR39" i="1"/>
  <c r="JG38" i="1"/>
  <c r="JH38" i="1"/>
  <c r="JI38" i="1"/>
  <c r="JJ38" i="1"/>
  <c r="JK38" i="1"/>
  <c r="JL38" i="1"/>
  <c r="JM38" i="1"/>
  <c r="JN38" i="1"/>
  <c r="LK38" i="1"/>
  <c r="JO38" i="1"/>
  <c r="JP38" i="1"/>
  <c r="JQ38" i="1"/>
  <c r="JR38" i="1"/>
  <c r="JS38" i="1"/>
  <c r="JT38" i="1"/>
  <c r="JU38" i="1"/>
  <c r="JV38" i="1"/>
  <c r="LL38" i="1"/>
  <c r="JW38" i="1"/>
  <c r="JX38" i="1"/>
  <c r="JY38" i="1"/>
  <c r="JZ38" i="1"/>
  <c r="KA38" i="1"/>
  <c r="KB38" i="1"/>
  <c r="KC38" i="1"/>
  <c r="KD38" i="1"/>
  <c r="LM38" i="1"/>
  <c r="KE38" i="1"/>
  <c r="KF38" i="1"/>
  <c r="KG38" i="1"/>
  <c r="KH38" i="1"/>
  <c r="KI38" i="1"/>
  <c r="KJ38" i="1"/>
  <c r="KK38" i="1"/>
  <c r="KL38" i="1"/>
  <c r="LN38" i="1"/>
  <c r="KM38" i="1"/>
  <c r="KN38" i="1"/>
  <c r="KO38" i="1"/>
  <c r="KP38" i="1"/>
  <c r="KQ38" i="1"/>
  <c r="KR38" i="1"/>
  <c r="KS38" i="1"/>
  <c r="KT38" i="1"/>
  <c r="LO38" i="1"/>
  <c r="KU38" i="1"/>
  <c r="KV38" i="1"/>
  <c r="KW38" i="1"/>
  <c r="KX38" i="1"/>
  <c r="KY38" i="1"/>
  <c r="KZ38" i="1"/>
  <c r="LA38" i="1"/>
  <c r="LB38" i="1"/>
  <c r="LP38" i="1"/>
  <c r="LC38" i="1"/>
  <c r="LD38" i="1"/>
  <c r="LE38" i="1"/>
  <c r="LF38" i="1"/>
  <c r="LG38" i="1"/>
  <c r="LH38" i="1"/>
  <c r="LI38" i="1"/>
  <c r="LJ38" i="1"/>
  <c r="LQ38" i="1"/>
  <c r="LR38" i="1"/>
  <c r="JG37" i="1"/>
  <c r="JH37" i="1"/>
  <c r="JI37" i="1"/>
  <c r="JJ37" i="1"/>
  <c r="JK37" i="1"/>
  <c r="JL37" i="1"/>
  <c r="JM37" i="1"/>
  <c r="JN37" i="1"/>
  <c r="LK37" i="1"/>
  <c r="JO37" i="1"/>
  <c r="JP37" i="1"/>
  <c r="JQ37" i="1"/>
  <c r="JR37" i="1"/>
  <c r="JS37" i="1"/>
  <c r="JT37" i="1"/>
  <c r="JU37" i="1"/>
  <c r="JV37" i="1"/>
  <c r="LL37" i="1"/>
  <c r="JW37" i="1"/>
  <c r="JX37" i="1"/>
  <c r="JY37" i="1"/>
  <c r="JZ37" i="1"/>
  <c r="KA37" i="1"/>
  <c r="KB37" i="1"/>
  <c r="KC37" i="1"/>
  <c r="KD37" i="1"/>
  <c r="LM37" i="1"/>
  <c r="KE37" i="1"/>
  <c r="KF37" i="1"/>
  <c r="KG37" i="1"/>
  <c r="KH37" i="1"/>
  <c r="KI37" i="1"/>
  <c r="KJ37" i="1"/>
  <c r="KK37" i="1"/>
  <c r="KL37" i="1"/>
  <c r="LN37" i="1"/>
  <c r="KM37" i="1"/>
  <c r="KN37" i="1"/>
  <c r="KO37" i="1"/>
  <c r="KP37" i="1"/>
  <c r="KQ37" i="1"/>
  <c r="KR37" i="1"/>
  <c r="KS37" i="1"/>
  <c r="KT37" i="1"/>
  <c r="LO37" i="1"/>
  <c r="KU37" i="1"/>
  <c r="KV37" i="1"/>
  <c r="KW37" i="1"/>
  <c r="KX37" i="1"/>
  <c r="KY37" i="1"/>
  <c r="KZ37" i="1"/>
  <c r="LA37" i="1"/>
  <c r="LB37" i="1"/>
  <c r="LP37" i="1"/>
  <c r="LC37" i="1"/>
  <c r="LD37" i="1"/>
  <c r="LE37" i="1"/>
  <c r="LF37" i="1"/>
  <c r="LG37" i="1"/>
  <c r="LH37" i="1"/>
  <c r="LI37" i="1"/>
  <c r="LJ37" i="1"/>
  <c r="LQ37" i="1"/>
  <c r="LR37" i="1"/>
  <c r="JG36" i="1"/>
  <c r="JH36" i="1"/>
  <c r="JI36" i="1"/>
  <c r="JJ36" i="1"/>
  <c r="JK36" i="1"/>
  <c r="JL36" i="1"/>
  <c r="JM36" i="1"/>
  <c r="JN36" i="1"/>
  <c r="LK36" i="1"/>
  <c r="JO36" i="1"/>
  <c r="JP36" i="1"/>
  <c r="JQ36" i="1"/>
  <c r="JR36" i="1"/>
  <c r="JS36" i="1"/>
  <c r="JT36" i="1"/>
  <c r="JU36" i="1"/>
  <c r="JV36" i="1"/>
  <c r="LL36" i="1"/>
  <c r="JW36" i="1"/>
  <c r="JX36" i="1"/>
  <c r="JY36" i="1"/>
  <c r="JZ36" i="1"/>
  <c r="KA36" i="1"/>
  <c r="KB36" i="1"/>
  <c r="KC36" i="1"/>
  <c r="KD36" i="1"/>
  <c r="LM36" i="1"/>
  <c r="KE36" i="1"/>
  <c r="KF36" i="1"/>
  <c r="KG36" i="1"/>
  <c r="KH36" i="1"/>
  <c r="KI36" i="1"/>
  <c r="KJ36" i="1"/>
  <c r="KK36" i="1"/>
  <c r="KL36" i="1"/>
  <c r="LN36" i="1"/>
  <c r="KM36" i="1"/>
  <c r="KN36" i="1"/>
  <c r="KO36" i="1"/>
  <c r="KP36" i="1"/>
  <c r="KQ36" i="1"/>
  <c r="KR36" i="1"/>
  <c r="KS36" i="1"/>
  <c r="KT36" i="1"/>
  <c r="LO36" i="1"/>
  <c r="KU36" i="1"/>
  <c r="KV36" i="1"/>
  <c r="KW36" i="1"/>
  <c r="KX36" i="1"/>
  <c r="KY36" i="1"/>
  <c r="KZ36" i="1"/>
  <c r="LA36" i="1"/>
  <c r="LB36" i="1"/>
  <c r="LP36" i="1"/>
  <c r="LC36" i="1"/>
  <c r="LD36" i="1"/>
  <c r="LE36" i="1"/>
  <c r="LF36" i="1"/>
  <c r="LG36" i="1"/>
  <c r="LH36" i="1"/>
  <c r="LI36" i="1"/>
  <c r="LJ36" i="1"/>
  <c r="LQ36" i="1"/>
  <c r="LR36" i="1"/>
  <c r="JG35" i="1"/>
  <c r="JH35" i="1"/>
  <c r="JI35" i="1"/>
  <c r="JJ35" i="1"/>
  <c r="JK35" i="1"/>
  <c r="JL35" i="1"/>
  <c r="JM35" i="1"/>
  <c r="JN35" i="1"/>
  <c r="LK35" i="1"/>
  <c r="JO35" i="1"/>
  <c r="JP35" i="1"/>
  <c r="JQ35" i="1"/>
  <c r="JR35" i="1"/>
  <c r="JS35" i="1"/>
  <c r="JT35" i="1"/>
  <c r="JU35" i="1"/>
  <c r="JV35" i="1"/>
  <c r="LL35" i="1"/>
  <c r="JW35" i="1"/>
  <c r="JX35" i="1"/>
  <c r="JY35" i="1"/>
  <c r="JZ35" i="1"/>
  <c r="KA35" i="1"/>
  <c r="KB35" i="1"/>
  <c r="KC35" i="1"/>
  <c r="KD35" i="1"/>
  <c r="LM35" i="1"/>
  <c r="KE35" i="1"/>
  <c r="KF35" i="1"/>
  <c r="KG35" i="1"/>
  <c r="KH35" i="1"/>
  <c r="KI35" i="1"/>
  <c r="KJ35" i="1"/>
  <c r="KK35" i="1"/>
  <c r="KL35" i="1"/>
  <c r="LN35" i="1"/>
  <c r="KM35" i="1"/>
  <c r="KN35" i="1"/>
  <c r="KO35" i="1"/>
  <c r="KP35" i="1"/>
  <c r="KQ35" i="1"/>
  <c r="KR35" i="1"/>
  <c r="KS35" i="1"/>
  <c r="KT35" i="1"/>
  <c r="LO35" i="1"/>
  <c r="KU35" i="1"/>
  <c r="KV35" i="1"/>
  <c r="KW35" i="1"/>
  <c r="KX35" i="1"/>
  <c r="KY35" i="1"/>
  <c r="KZ35" i="1"/>
  <c r="LA35" i="1"/>
  <c r="LB35" i="1"/>
  <c r="LP35" i="1"/>
  <c r="LC35" i="1"/>
  <c r="LD35" i="1"/>
  <c r="LE35" i="1"/>
  <c r="LF35" i="1"/>
  <c r="LG35" i="1"/>
  <c r="LH35" i="1"/>
  <c r="LI35" i="1"/>
  <c r="LJ35" i="1"/>
  <c r="LQ35" i="1"/>
  <c r="LR35" i="1"/>
  <c r="JG34" i="1"/>
  <c r="JH34" i="1"/>
  <c r="JI34" i="1"/>
  <c r="JJ34" i="1"/>
  <c r="JK34" i="1"/>
  <c r="JL34" i="1"/>
  <c r="JM34" i="1"/>
  <c r="JN34" i="1"/>
  <c r="LK34" i="1"/>
  <c r="JO34" i="1"/>
  <c r="JP34" i="1"/>
  <c r="JQ34" i="1"/>
  <c r="JR34" i="1"/>
  <c r="JS34" i="1"/>
  <c r="JT34" i="1"/>
  <c r="JU34" i="1"/>
  <c r="JV34" i="1"/>
  <c r="LL34" i="1"/>
  <c r="JW34" i="1"/>
  <c r="JX34" i="1"/>
  <c r="JY34" i="1"/>
  <c r="JZ34" i="1"/>
  <c r="KA34" i="1"/>
  <c r="KB34" i="1"/>
  <c r="KC34" i="1"/>
  <c r="KD34" i="1"/>
  <c r="LM34" i="1"/>
  <c r="KE34" i="1"/>
  <c r="KF34" i="1"/>
  <c r="KG34" i="1"/>
  <c r="KH34" i="1"/>
  <c r="KI34" i="1"/>
  <c r="KJ34" i="1"/>
  <c r="KK34" i="1"/>
  <c r="KL34" i="1"/>
  <c r="LN34" i="1"/>
  <c r="KM34" i="1"/>
  <c r="KN34" i="1"/>
  <c r="KO34" i="1"/>
  <c r="KP34" i="1"/>
  <c r="KQ34" i="1"/>
  <c r="KR34" i="1"/>
  <c r="KS34" i="1"/>
  <c r="KT34" i="1"/>
  <c r="LO34" i="1"/>
  <c r="KU34" i="1"/>
  <c r="KV34" i="1"/>
  <c r="KW34" i="1"/>
  <c r="KX34" i="1"/>
  <c r="KY34" i="1"/>
  <c r="KZ34" i="1"/>
  <c r="LA34" i="1"/>
  <c r="LB34" i="1"/>
  <c r="LP34" i="1"/>
  <c r="LC34" i="1"/>
  <c r="LD34" i="1"/>
  <c r="LE34" i="1"/>
  <c r="LF34" i="1"/>
  <c r="LG34" i="1"/>
  <c r="LH34" i="1"/>
  <c r="LI34" i="1"/>
  <c r="LJ34" i="1"/>
  <c r="LQ34" i="1"/>
  <c r="LR34" i="1"/>
  <c r="JG33" i="1"/>
  <c r="JH33" i="1"/>
  <c r="JI33" i="1"/>
  <c r="JJ33" i="1"/>
  <c r="JK33" i="1"/>
  <c r="JL33" i="1"/>
  <c r="JM33" i="1"/>
  <c r="JN33" i="1"/>
  <c r="LK33" i="1"/>
  <c r="JO33" i="1"/>
  <c r="JP33" i="1"/>
  <c r="JQ33" i="1"/>
  <c r="JR33" i="1"/>
  <c r="JS33" i="1"/>
  <c r="JT33" i="1"/>
  <c r="JU33" i="1"/>
  <c r="JV33" i="1"/>
  <c r="LL33" i="1"/>
  <c r="JW33" i="1"/>
  <c r="JX33" i="1"/>
  <c r="JY33" i="1"/>
  <c r="JZ33" i="1"/>
  <c r="KA33" i="1"/>
  <c r="KB33" i="1"/>
  <c r="KC33" i="1"/>
  <c r="KD33" i="1"/>
  <c r="LM33" i="1"/>
  <c r="KE33" i="1"/>
  <c r="KF33" i="1"/>
  <c r="KG33" i="1"/>
  <c r="KH33" i="1"/>
  <c r="KI33" i="1"/>
  <c r="KJ33" i="1"/>
  <c r="KK33" i="1"/>
  <c r="KL33" i="1"/>
  <c r="LN33" i="1"/>
  <c r="KM33" i="1"/>
  <c r="KN33" i="1"/>
  <c r="KO33" i="1"/>
  <c r="KP33" i="1"/>
  <c r="KQ33" i="1"/>
  <c r="KR33" i="1"/>
  <c r="KS33" i="1"/>
  <c r="KT33" i="1"/>
  <c r="LO33" i="1"/>
  <c r="KU33" i="1"/>
  <c r="KV33" i="1"/>
  <c r="KW33" i="1"/>
  <c r="KX33" i="1"/>
  <c r="KY33" i="1"/>
  <c r="KZ33" i="1"/>
  <c r="LA33" i="1"/>
  <c r="LB33" i="1"/>
  <c r="LP33" i="1"/>
  <c r="LC33" i="1"/>
  <c r="LD33" i="1"/>
  <c r="LE33" i="1"/>
  <c r="LF33" i="1"/>
  <c r="LG33" i="1"/>
  <c r="LH33" i="1"/>
  <c r="LI33" i="1"/>
  <c r="LJ33" i="1"/>
  <c r="LQ33" i="1"/>
  <c r="LR33" i="1"/>
  <c r="JG32" i="1"/>
  <c r="JH32" i="1"/>
  <c r="JI32" i="1"/>
  <c r="JJ32" i="1"/>
  <c r="JK32" i="1"/>
  <c r="JL32" i="1"/>
  <c r="JM32" i="1"/>
  <c r="JN32" i="1"/>
  <c r="LK32" i="1"/>
  <c r="JO32" i="1"/>
  <c r="JP32" i="1"/>
  <c r="JQ32" i="1"/>
  <c r="JR32" i="1"/>
  <c r="JS32" i="1"/>
  <c r="JT32" i="1"/>
  <c r="JU32" i="1"/>
  <c r="JV32" i="1"/>
  <c r="LL32" i="1"/>
  <c r="JW32" i="1"/>
  <c r="JX32" i="1"/>
  <c r="JY32" i="1"/>
  <c r="JZ32" i="1"/>
  <c r="KA32" i="1"/>
  <c r="KB32" i="1"/>
  <c r="KC32" i="1"/>
  <c r="KD32" i="1"/>
  <c r="LM32" i="1"/>
  <c r="KE32" i="1"/>
  <c r="KF32" i="1"/>
  <c r="KG32" i="1"/>
  <c r="KH32" i="1"/>
  <c r="KI32" i="1"/>
  <c r="KJ32" i="1"/>
  <c r="KK32" i="1"/>
  <c r="KL32" i="1"/>
  <c r="LN32" i="1"/>
  <c r="KM32" i="1"/>
  <c r="KN32" i="1"/>
  <c r="KO32" i="1"/>
  <c r="KP32" i="1"/>
  <c r="KQ32" i="1"/>
  <c r="KR32" i="1"/>
  <c r="KS32" i="1"/>
  <c r="KT32" i="1"/>
  <c r="LO32" i="1"/>
  <c r="KU32" i="1"/>
  <c r="KV32" i="1"/>
  <c r="KW32" i="1"/>
  <c r="KX32" i="1"/>
  <c r="KY32" i="1"/>
  <c r="KZ32" i="1"/>
  <c r="LA32" i="1"/>
  <c r="LB32" i="1"/>
  <c r="LP32" i="1"/>
  <c r="LC32" i="1"/>
  <c r="LD32" i="1"/>
  <c r="LE32" i="1"/>
  <c r="LF32" i="1"/>
  <c r="LG32" i="1"/>
  <c r="LH32" i="1"/>
  <c r="LI32" i="1"/>
  <c r="LJ32" i="1"/>
  <c r="LQ32" i="1"/>
  <c r="LR32" i="1"/>
  <c r="JG31" i="1"/>
  <c r="JH31" i="1"/>
  <c r="JI31" i="1"/>
  <c r="JJ31" i="1"/>
  <c r="JK31" i="1"/>
  <c r="JL31" i="1"/>
  <c r="JM31" i="1"/>
  <c r="JN31" i="1"/>
  <c r="LK31" i="1"/>
  <c r="JO31" i="1"/>
  <c r="JP31" i="1"/>
  <c r="JQ31" i="1"/>
  <c r="JR31" i="1"/>
  <c r="JS31" i="1"/>
  <c r="JT31" i="1"/>
  <c r="JU31" i="1"/>
  <c r="JV31" i="1"/>
  <c r="LL31" i="1"/>
  <c r="JW31" i="1"/>
  <c r="JX31" i="1"/>
  <c r="JY31" i="1"/>
  <c r="JZ31" i="1"/>
  <c r="KA31" i="1"/>
  <c r="KB31" i="1"/>
  <c r="KC31" i="1"/>
  <c r="KD31" i="1"/>
  <c r="LM31" i="1"/>
  <c r="KE31" i="1"/>
  <c r="KF31" i="1"/>
  <c r="KG31" i="1"/>
  <c r="KH31" i="1"/>
  <c r="KI31" i="1"/>
  <c r="KJ31" i="1"/>
  <c r="KK31" i="1"/>
  <c r="KL31" i="1"/>
  <c r="LN31" i="1"/>
  <c r="KM31" i="1"/>
  <c r="KN31" i="1"/>
  <c r="KO31" i="1"/>
  <c r="KP31" i="1"/>
  <c r="KQ31" i="1"/>
  <c r="KR31" i="1"/>
  <c r="KS31" i="1"/>
  <c r="KT31" i="1"/>
  <c r="LO31" i="1"/>
  <c r="KU31" i="1"/>
  <c r="KV31" i="1"/>
  <c r="KW31" i="1"/>
  <c r="KX31" i="1"/>
  <c r="KY31" i="1"/>
  <c r="KZ31" i="1"/>
  <c r="LA31" i="1"/>
  <c r="LB31" i="1"/>
  <c r="LP31" i="1"/>
  <c r="LC31" i="1"/>
  <c r="LD31" i="1"/>
  <c r="LE31" i="1"/>
  <c r="LF31" i="1"/>
  <c r="LG31" i="1"/>
  <c r="LH31" i="1"/>
  <c r="LI31" i="1"/>
  <c r="LJ31" i="1"/>
  <c r="LQ31" i="1"/>
  <c r="LR31" i="1"/>
  <c r="JG30" i="1"/>
  <c r="JH30" i="1"/>
  <c r="JI30" i="1"/>
  <c r="JJ30" i="1"/>
  <c r="JK30" i="1"/>
  <c r="JL30" i="1"/>
  <c r="JM30" i="1"/>
  <c r="JN30" i="1"/>
  <c r="LK30" i="1"/>
  <c r="JO30" i="1"/>
  <c r="JP30" i="1"/>
  <c r="JQ30" i="1"/>
  <c r="JR30" i="1"/>
  <c r="JS30" i="1"/>
  <c r="JT30" i="1"/>
  <c r="JU30" i="1"/>
  <c r="JV30" i="1"/>
  <c r="LL30" i="1"/>
  <c r="JW30" i="1"/>
  <c r="JX30" i="1"/>
  <c r="JY30" i="1"/>
  <c r="JZ30" i="1"/>
  <c r="KA30" i="1"/>
  <c r="KB30" i="1"/>
  <c r="KC30" i="1"/>
  <c r="KD30" i="1"/>
  <c r="LM30" i="1"/>
  <c r="KE30" i="1"/>
  <c r="KF30" i="1"/>
  <c r="KG30" i="1"/>
  <c r="KH30" i="1"/>
  <c r="KI30" i="1"/>
  <c r="KJ30" i="1"/>
  <c r="KK30" i="1"/>
  <c r="KL30" i="1"/>
  <c r="LN30" i="1"/>
  <c r="KM30" i="1"/>
  <c r="KN30" i="1"/>
  <c r="KO30" i="1"/>
  <c r="KP30" i="1"/>
  <c r="KQ30" i="1"/>
  <c r="KR30" i="1"/>
  <c r="KS30" i="1"/>
  <c r="KT30" i="1"/>
  <c r="LO30" i="1"/>
  <c r="KU30" i="1"/>
  <c r="KV30" i="1"/>
  <c r="KW30" i="1"/>
  <c r="KX30" i="1"/>
  <c r="KY30" i="1"/>
  <c r="KZ30" i="1"/>
  <c r="LA30" i="1"/>
  <c r="LB30" i="1"/>
  <c r="LP30" i="1"/>
  <c r="LC30" i="1"/>
  <c r="LD30" i="1"/>
  <c r="LE30" i="1"/>
  <c r="LF30" i="1"/>
  <c r="LG30" i="1"/>
  <c r="LH30" i="1"/>
  <c r="LI30" i="1"/>
  <c r="LJ30" i="1"/>
  <c r="LQ30" i="1"/>
  <c r="LR30" i="1"/>
  <c r="JG29" i="1"/>
  <c r="JH29" i="1"/>
  <c r="JI29" i="1"/>
  <c r="JJ29" i="1"/>
  <c r="JK29" i="1"/>
  <c r="JL29" i="1"/>
  <c r="JM29" i="1"/>
  <c r="JN29" i="1"/>
  <c r="LK29" i="1"/>
  <c r="JO29" i="1"/>
  <c r="JP29" i="1"/>
  <c r="JQ29" i="1"/>
  <c r="JR29" i="1"/>
  <c r="JS29" i="1"/>
  <c r="JT29" i="1"/>
  <c r="JU29" i="1"/>
  <c r="JV29" i="1"/>
  <c r="LL29" i="1"/>
  <c r="JW29" i="1"/>
  <c r="JX29" i="1"/>
  <c r="JY29" i="1"/>
  <c r="JZ29" i="1"/>
  <c r="KA29" i="1"/>
  <c r="KB29" i="1"/>
  <c r="KC29" i="1"/>
  <c r="KD29" i="1"/>
  <c r="LM29" i="1"/>
  <c r="KE29" i="1"/>
  <c r="KF29" i="1"/>
  <c r="KG29" i="1"/>
  <c r="KH29" i="1"/>
  <c r="KI29" i="1"/>
  <c r="KJ29" i="1"/>
  <c r="KK29" i="1"/>
  <c r="KL29" i="1"/>
  <c r="LN29" i="1"/>
  <c r="KM29" i="1"/>
  <c r="KN29" i="1"/>
  <c r="KO29" i="1"/>
  <c r="KP29" i="1"/>
  <c r="KQ29" i="1"/>
  <c r="KR29" i="1"/>
  <c r="KS29" i="1"/>
  <c r="KT29" i="1"/>
  <c r="LO29" i="1"/>
  <c r="KU29" i="1"/>
  <c r="KV29" i="1"/>
  <c r="KW29" i="1"/>
  <c r="KX29" i="1"/>
  <c r="KY29" i="1"/>
  <c r="KZ29" i="1"/>
  <c r="LA29" i="1"/>
  <c r="LB29" i="1"/>
  <c r="LP29" i="1"/>
  <c r="LC29" i="1"/>
  <c r="LD29" i="1"/>
  <c r="LE29" i="1"/>
  <c r="LF29" i="1"/>
  <c r="LG29" i="1"/>
  <c r="LH29" i="1"/>
  <c r="LI29" i="1"/>
  <c r="LJ29" i="1"/>
  <c r="LQ29" i="1"/>
  <c r="LR29" i="1"/>
  <c r="JG28" i="1"/>
  <c r="JH28" i="1"/>
  <c r="JI28" i="1"/>
  <c r="JJ28" i="1"/>
  <c r="JK28" i="1"/>
  <c r="JL28" i="1"/>
  <c r="JM28" i="1"/>
  <c r="JN28" i="1"/>
  <c r="LK28" i="1"/>
  <c r="JO28" i="1"/>
  <c r="JP28" i="1"/>
  <c r="JQ28" i="1"/>
  <c r="JR28" i="1"/>
  <c r="JS28" i="1"/>
  <c r="JT28" i="1"/>
  <c r="JU28" i="1"/>
  <c r="JV28" i="1"/>
  <c r="LL28" i="1"/>
  <c r="JW28" i="1"/>
  <c r="JX28" i="1"/>
  <c r="JY28" i="1"/>
  <c r="JZ28" i="1"/>
  <c r="KA28" i="1"/>
  <c r="KB28" i="1"/>
  <c r="KC28" i="1"/>
  <c r="KD28" i="1"/>
  <c r="LM28" i="1"/>
  <c r="KE28" i="1"/>
  <c r="KF28" i="1"/>
  <c r="KG28" i="1"/>
  <c r="KH28" i="1"/>
  <c r="KI28" i="1"/>
  <c r="KJ28" i="1"/>
  <c r="KK28" i="1"/>
  <c r="KL28" i="1"/>
  <c r="LN28" i="1"/>
  <c r="KM28" i="1"/>
  <c r="KN28" i="1"/>
  <c r="KO28" i="1"/>
  <c r="KP28" i="1"/>
  <c r="KQ28" i="1"/>
  <c r="KR28" i="1"/>
  <c r="KS28" i="1"/>
  <c r="KT28" i="1"/>
  <c r="LO28" i="1"/>
  <c r="KU28" i="1"/>
  <c r="KV28" i="1"/>
  <c r="KW28" i="1"/>
  <c r="KX28" i="1"/>
  <c r="KY28" i="1"/>
  <c r="KZ28" i="1"/>
  <c r="LA28" i="1"/>
  <c r="LB28" i="1"/>
  <c r="LP28" i="1"/>
  <c r="LC28" i="1"/>
  <c r="LD28" i="1"/>
  <c r="LE28" i="1"/>
  <c r="LF28" i="1"/>
  <c r="LG28" i="1"/>
  <c r="LH28" i="1"/>
  <c r="LI28" i="1"/>
  <c r="LJ28" i="1"/>
  <c r="LQ28" i="1"/>
  <c r="LR28" i="1"/>
  <c r="JG27" i="1"/>
  <c r="JH27" i="1"/>
  <c r="JI27" i="1"/>
  <c r="JJ27" i="1"/>
  <c r="JK27" i="1"/>
  <c r="JL27" i="1"/>
  <c r="JM27" i="1"/>
  <c r="JN27" i="1"/>
  <c r="LK27" i="1"/>
  <c r="JO27" i="1"/>
  <c r="JP27" i="1"/>
  <c r="JQ27" i="1"/>
  <c r="JR27" i="1"/>
  <c r="JS27" i="1"/>
  <c r="JT27" i="1"/>
  <c r="JU27" i="1"/>
  <c r="JV27" i="1"/>
  <c r="LL27" i="1"/>
  <c r="JW27" i="1"/>
  <c r="JX27" i="1"/>
  <c r="JY27" i="1"/>
  <c r="JZ27" i="1"/>
  <c r="KA27" i="1"/>
  <c r="KB27" i="1"/>
  <c r="KC27" i="1"/>
  <c r="KD27" i="1"/>
  <c r="LM27" i="1"/>
  <c r="KE27" i="1"/>
  <c r="KF27" i="1"/>
  <c r="KG27" i="1"/>
  <c r="KH27" i="1"/>
  <c r="KI27" i="1"/>
  <c r="KJ27" i="1"/>
  <c r="KK27" i="1"/>
  <c r="KL27" i="1"/>
  <c r="LN27" i="1"/>
  <c r="KM27" i="1"/>
  <c r="KN27" i="1"/>
  <c r="KO27" i="1"/>
  <c r="KP27" i="1"/>
  <c r="KQ27" i="1"/>
  <c r="KR27" i="1"/>
  <c r="KS27" i="1"/>
  <c r="KT27" i="1"/>
  <c r="LO27" i="1"/>
  <c r="KU27" i="1"/>
  <c r="KV27" i="1"/>
  <c r="KW27" i="1"/>
  <c r="KX27" i="1"/>
  <c r="KY27" i="1"/>
  <c r="KZ27" i="1"/>
  <c r="LA27" i="1"/>
  <c r="LB27" i="1"/>
  <c r="LP27" i="1"/>
  <c r="LC27" i="1"/>
  <c r="LD27" i="1"/>
  <c r="LE27" i="1"/>
  <c r="LF27" i="1"/>
  <c r="LG27" i="1"/>
  <c r="LH27" i="1"/>
  <c r="LI27" i="1"/>
  <c r="LJ27" i="1"/>
  <c r="LQ27" i="1"/>
  <c r="LR27" i="1"/>
  <c r="JG26" i="1"/>
  <c r="JH26" i="1"/>
  <c r="JI26" i="1"/>
  <c r="JJ26" i="1"/>
  <c r="JK26" i="1"/>
  <c r="JL26" i="1"/>
  <c r="JM26" i="1"/>
  <c r="JN26" i="1"/>
  <c r="LK26" i="1"/>
  <c r="JO26" i="1"/>
  <c r="JP26" i="1"/>
  <c r="JQ26" i="1"/>
  <c r="JR26" i="1"/>
  <c r="JS26" i="1"/>
  <c r="JT26" i="1"/>
  <c r="JU26" i="1"/>
  <c r="JV26" i="1"/>
  <c r="LL26" i="1"/>
  <c r="JW26" i="1"/>
  <c r="JX26" i="1"/>
  <c r="JY26" i="1"/>
  <c r="JZ26" i="1"/>
  <c r="KA26" i="1"/>
  <c r="KB26" i="1"/>
  <c r="KC26" i="1"/>
  <c r="KD26" i="1"/>
  <c r="LM26" i="1"/>
  <c r="KE26" i="1"/>
  <c r="KF26" i="1"/>
  <c r="KG26" i="1"/>
  <c r="KH26" i="1"/>
  <c r="KI26" i="1"/>
  <c r="KJ26" i="1"/>
  <c r="KK26" i="1"/>
  <c r="KL26" i="1"/>
  <c r="LN26" i="1"/>
  <c r="KM26" i="1"/>
  <c r="KN26" i="1"/>
  <c r="KO26" i="1"/>
  <c r="KP26" i="1"/>
  <c r="KQ26" i="1"/>
  <c r="KR26" i="1"/>
  <c r="KS26" i="1"/>
  <c r="KT26" i="1"/>
  <c r="LO26" i="1"/>
  <c r="KU26" i="1"/>
  <c r="KV26" i="1"/>
  <c r="KW26" i="1"/>
  <c r="KX26" i="1"/>
  <c r="KY26" i="1"/>
  <c r="KZ26" i="1"/>
  <c r="LA26" i="1"/>
  <c r="LB26" i="1"/>
  <c r="LP26" i="1"/>
  <c r="LC26" i="1"/>
  <c r="LD26" i="1"/>
  <c r="LE26" i="1"/>
  <c r="LF26" i="1"/>
  <c r="LG26" i="1"/>
  <c r="LH26" i="1"/>
  <c r="LI26" i="1"/>
  <c r="LJ26" i="1"/>
  <c r="LQ26" i="1"/>
  <c r="LR26" i="1"/>
  <c r="JG25" i="1"/>
  <c r="JH25" i="1"/>
  <c r="JI25" i="1"/>
  <c r="JJ25" i="1"/>
  <c r="JK25" i="1"/>
  <c r="JL25" i="1"/>
  <c r="JM25" i="1"/>
  <c r="JN25" i="1"/>
  <c r="LK25" i="1"/>
  <c r="JO25" i="1"/>
  <c r="JP25" i="1"/>
  <c r="JQ25" i="1"/>
  <c r="JR25" i="1"/>
  <c r="JS25" i="1"/>
  <c r="JT25" i="1"/>
  <c r="JU25" i="1"/>
  <c r="JV25" i="1"/>
  <c r="LL25" i="1"/>
  <c r="JW25" i="1"/>
  <c r="JX25" i="1"/>
  <c r="JY25" i="1"/>
  <c r="JZ25" i="1"/>
  <c r="KA25" i="1"/>
  <c r="KB25" i="1"/>
  <c r="KC25" i="1"/>
  <c r="KD25" i="1"/>
  <c r="LM25" i="1"/>
  <c r="KE25" i="1"/>
  <c r="KF25" i="1"/>
  <c r="KG25" i="1"/>
  <c r="KH25" i="1"/>
  <c r="KI25" i="1"/>
  <c r="KJ25" i="1"/>
  <c r="KK25" i="1"/>
  <c r="KL25" i="1"/>
  <c r="LN25" i="1"/>
  <c r="KM25" i="1"/>
  <c r="KN25" i="1"/>
  <c r="KO25" i="1"/>
  <c r="KP25" i="1"/>
  <c r="KQ25" i="1"/>
  <c r="KR25" i="1"/>
  <c r="KS25" i="1"/>
  <c r="KT25" i="1"/>
  <c r="LO25" i="1"/>
  <c r="KU25" i="1"/>
  <c r="KV25" i="1"/>
  <c r="KW25" i="1"/>
  <c r="KX25" i="1"/>
  <c r="KY25" i="1"/>
  <c r="KZ25" i="1"/>
  <c r="LA25" i="1"/>
  <c r="LB25" i="1"/>
  <c r="LP25" i="1"/>
  <c r="LC25" i="1"/>
  <c r="LD25" i="1"/>
  <c r="LE25" i="1"/>
  <c r="LF25" i="1"/>
  <c r="LG25" i="1"/>
  <c r="LH25" i="1"/>
  <c r="LI25" i="1"/>
  <c r="LJ25" i="1"/>
  <c r="LQ25" i="1"/>
  <c r="LR25" i="1"/>
  <c r="JG24" i="1"/>
  <c r="JH24" i="1"/>
  <c r="JI24" i="1"/>
  <c r="JJ24" i="1"/>
  <c r="JK24" i="1"/>
  <c r="JL24" i="1"/>
  <c r="JM24" i="1"/>
  <c r="JN24" i="1"/>
  <c r="LK24" i="1"/>
  <c r="JO24" i="1"/>
  <c r="JP24" i="1"/>
  <c r="JQ24" i="1"/>
  <c r="JR24" i="1"/>
  <c r="JS24" i="1"/>
  <c r="JT24" i="1"/>
  <c r="JU24" i="1"/>
  <c r="JV24" i="1"/>
  <c r="LL24" i="1"/>
  <c r="JW24" i="1"/>
  <c r="JX24" i="1"/>
  <c r="JY24" i="1"/>
  <c r="JZ24" i="1"/>
  <c r="KA24" i="1"/>
  <c r="KB24" i="1"/>
  <c r="KC24" i="1"/>
  <c r="KD24" i="1"/>
  <c r="LM24" i="1"/>
  <c r="KE24" i="1"/>
  <c r="KF24" i="1"/>
  <c r="KG24" i="1"/>
  <c r="KH24" i="1"/>
  <c r="KI24" i="1"/>
  <c r="KJ24" i="1"/>
  <c r="KK24" i="1"/>
  <c r="KL24" i="1"/>
  <c r="LN24" i="1"/>
  <c r="KM24" i="1"/>
  <c r="KN24" i="1"/>
  <c r="KO24" i="1"/>
  <c r="KP24" i="1"/>
  <c r="KQ24" i="1"/>
  <c r="KR24" i="1"/>
  <c r="KS24" i="1"/>
  <c r="KT24" i="1"/>
  <c r="LO24" i="1"/>
  <c r="KU24" i="1"/>
  <c r="KV24" i="1"/>
  <c r="KW24" i="1"/>
  <c r="KX24" i="1"/>
  <c r="KY24" i="1"/>
  <c r="KZ24" i="1"/>
  <c r="LA24" i="1"/>
  <c r="LB24" i="1"/>
  <c r="LP24" i="1"/>
  <c r="LC24" i="1"/>
  <c r="LD24" i="1"/>
  <c r="LE24" i="1"/>
  <c r="LF24" i="1"/>
  <c r="LG24" i="1"/>
  <c r="LH24" i="1"/>
  <c r="LI24" i="1"/>
  <c r="LJ24" i="1"/>
  <c r="LQ24" i="1"/>
  <c r="LR24" i="1"/>
  <c r="JG23" i="1"/>
  <c r="JH23" i="1"/>
  <c r="JI23" i="1"/>
  <c r="JJ23" i="1"/>
  <c r="JK23" i="1"/>
  <c r="JL23" i="1"/>
  <c r="JM23" i="1"/>
  <c r="JN23" i="1"/>
  <c r="LK23" i="1"/>
  <c r="JO23" i="1"/>
  <c r="JP23" i="1"/>
  <c r="JQ23" i="1"/>
  <c r="JR23" i="1"/>
  <c r="JS23" i="1"/>
  <c r="JT23" i="1"/>
  <c r="JU23" i="1"/>
  <c r="JV23" i="1"/>
  <c r="LL23" i="1"/>
  <c r="JW23" i="1"/>
  <c r="JX23" i="1"/>
  <c r="JY23" i="1"/>
  <c r="JZ23" i="1"/>
  <c r="KA23" i="1"/>
  <c r="KB23" i="1"/>
  <c r="KC23" i="1"/>
  <c r="KD23" i="1"/>
  <c r="LM23" i="1"/>
  <c r="KE23" i="1"/>
  <c r="KF23" i="1"/>
  <c r="KG23" i="1"/>
  <c r="KH23" i="1"/>
  <c r="KI23" i="1"/>
  <c r="KJ23" i="1"/>
  <c r="KK23" i="1"/>
  <c r="KL23" i="1"/>
  <c r="LN23" i="1"/>
  <c r="KM23" i="1"/>
  <c r="KN23" i="1"/>
  <c r="KO23" i="1"/>
  <c r="KP23" i="1"/>
  <c r="KQ23" i="1"/>
  <c r="KR23" i="1"/>
  <c r="KS23" i="1"/>
  <c r="KT23" i="1"/>
  <c r="LO23" i="1"/>
  <c r="KU23" i="1"/>
  <c r="KV23" i="1"/>
  <c r="KW23" i="1"/>
  <c r="KX23" i="1"/>
  <c r="KY23" i="1"/>
  <c r="KZ23" i="1"/>
  <c r="LA23" i="1"/>
  <c r="LB23" i="1"/>
  <c r="LP23" i="1"/>
  <c r="LC23" i="1"/>
  <c r="LD23" i="1"/>
  <c r="LE23" i="1"/>
  <c r="LF23" i="1"/>
  <c r="LG23" i="1"/>
  <c r="LH23" i="1"/>
  <c r="LI23" i="1"/>
  <c r="LJ23" i="1"/>
  <c r="LQ23" i="1"/>
  <c r="LR23" i="1"/>
  <c r="JG22" i="1"/>
  <c r="JH22" i="1"/>
  <c r="JI22" i="1"/>
  <c r="JJ22" i="1"/>
  <c r="JK22" i="1"/>
  <c r="JL22" i="1"/>
  <c r="JM22" i="1"/>
  <c r="JN22" i="1"/>
  <c r="LK22" i="1"/>
  <c r="JO22" i="1"/>
  <c r="JP22" i="1"/>
  <c r="JQ22" i="1"/>
  <c r="JR22" i="1"/>
  <c r="JS22" i="1"/>
  <c r="JT22" i="1"/>
  <c r="JU22" i="1"/>
  <c r="JV22" i="1"/>
  <c r="LL22" i="1"/>
  <c r="JW22" i="1"/>
  <c r="JX22" i="1"/>
  <c r="JY22" i="1"/>
  <c r="JZ22" i="1"/>
  <c r="KA22" i="1"/>
  <c r="KB22" i="1"/>
  <c r="KC22" i="1"/>
  <c r="KD22" i="1"/>
  <c r="LM22" i="1"/>
  <c r="KE22" i="1"/>
  <c r="KF22" i="1"/>
  <c r="KG22" i="1"/>
  <c r="KH22" i="1"/>
  <c r="KI22" i="1"/>
  <c r="KJ22" i="1"/>
  <c r="KK22" i="1"/>
  <c r="KL22" i="1"/>
  <c r="LN22" i="1"/>
  <c r="KM22" i="1"/>
  <c r="KN22" i="1"/>
  <c r="KO22" i="1"/>
  <c r="KP22" i="1"/>
  <c r="KQ22" i="1"/>
  <c r="KR22" i="1"/>
  <c r="KS22" i="1"/>
  <c r="KT22" i="1"/>
  <c r="LO22" i="1"/>
  <c r="KU22" i="1"/>
  <c r="KV22" i="1"/>
  <c r="KW22" i="1"/>
  <c r="KX22" i="1"/>
  <c r="KY22" i="1"/>
  <c r="KZ22" i="1"/>
  <c r="LA22" i="1"/>
  <c r="LB22" i="1"/>
  <c r="LP22" i="1"/>
  <c r="LC22" i="1"/>
  <c r="LD22" i="1"/>
  <c r="LE22" i="1"/>
  <c r="LF22" i="1"/>
  <c r="LG22" i="1"/>
  <c r="LH22" i="1"/>
  <c r="LI22" i="1"/>
  <c r="LJ22" i="1"/>
  <c r="LQ22" i="1"/>
  <c r="LR22" i="1"/>
  <c r="JG21" i="1"/>
  <c r="JH21" i="1"/>
  <c r="JI21" i="1"/>
  <c r="JJ21" i="1"/>
  <c r="JK21" i="1"/>
  <c r="JL21" i="1"/>
  <c r="JM21" i="1"/>
  <c r="JN21" i="1"/>
  <c r="LK21" i="1"/>
  <c r="JO21" i="1"/>
  <c r="JP21" i="1"/>
  <c r="JQ21" i="1"/>
  <c r="JR21" i="1"/>
  <c r="JS21" i="1"/>
  <c r="JT21" i="1"/>
  <c r="JU21" i="1"/>
  <c r="JV21" i="1"/>
  <c r="LL21" i="1"/>
  <c r="JW21" i="1"/>
  <c r="JX21" i="1"/>
  <c r="JY21" i="1"/>
  <c r="JZ21" i="1"/>
  <c r="KA21" i="1"/>
  <c r="KB21" i="1"/>
  <c r="KC21" i="1"/>
  <c r="KD21" i="1"/>
  <c r="LM21" i="1"/>
  <c r="KE21" i="1"/>
  <c r="KF21" i="1"/>
  <c r="KG21" i="1"/>
  <c r="KH21" i="1"/>
  <c r="KI21" i="1"/>
  <c r="KJ21" i="1"/>
  <c r="KK21" i="1"/>
  <c r="KL21" i="1"/>
  <c r="LN21" i="1"/>
  <c r="KM21" i="1"/>
  <c r="KN21" i="1"/>
  <c r="KO21" i="1"/>
  <c r="KP21" i="1"/>
  <c r="KQ21" i="1"/>
  <c r="KR21" i="1"/>
  <c r="KS21" i="1"/>
  <c r="KT21" i="1"/>
  <c r="LO21" i="1"/>
  <c r="KU21" i="1"/>
  <c r="KV21" i="1"/>
  <c r="KW21" i="1"/>
  <c r="KX21" i="1"/>
  <c r="KY21" i="1"/>
  <c r="KZ21" i="1"/>
  <c r="LA21" i="1"/>
  <c r="LB21" i="1"/>
  <c r="LP21" i="1"/>
  <c r="LC21" i="1"/>
  <c r="LD21" i="1"/>
  <c r="LE21" i="1"/>
  <c r="LF21" i="1"/>
  <c r="LG21" i="1"/>
  <c r="LH21" i="1"/>
  <c r="LI21" i="1"/>
  <c r="LJ21" i="1"/>
  <c r="LQ21" i="1"/>
  <c r="LR21" i="1"/>
  <c r="JG20" i="1"/>
  <c r="JH20" i="1"/>
  <c r="JI20" i="1"/>
  <c r="JJ20" i="1"/>
  <c r="JK20" i="1"/>
  <c r="JL20" i="1"/>
  <c r="JM20" i="1"/>
  <c r="JN20" i="1"/>
  <c r="LK20" i="1"/>
  <c r="JO20" i="1"/>
  <c r="JP20" i="1"/>
  <c r="JQ20" i="1"/>
  <c r="JR20" i="1"/>
  <c r="JS20" i="1"/>
  <c r="JT20" i="1"/>
  <c r="JU20" i="1"/>
  <c r="JV20" i="1"/>
  <c r="LL20" i="1"/>
  <c r="JW20" i="1"/>
  <c r="JX20" i="1"/>
  <c r="JY20" i="1"/>
  <c r="JZ20" i="1"/>
  <c r="KA20" i="1"/>
  <c r="KB20" i="1"/>
  <c r="KC20" i="1"/>
  <c r="KD20" i="1"/>
  <c r="LM20" i="1"/>
  <c r="KE20" i="1"/>
  <c r="KF20" i="1"/>
  <c r="KG20" i="1"/>
  <c r="KH20" i="1"/>
  <c r="KI20" i="1"/>
  <c r="KJ20" i="1"/>
  <c r="KK20" i="1"/>
  <c r="KL20" i="1"/>
  <c r="LN20" i="1"/>
  <c r="KM20" i="1"/>
  <c r="KN20" i="1"/>
  <c r="KO20" i="1"/>
  <c r="KP20" i="1"/>
  <c r="KQ20" i="1"/>
  <c r="KR20" i="1"/>
  <c r="KS20" i="1"/>
  <c r="KT20" i="1"/>
  <c r="LO20" i="1"/>
  <c r="KU20" i="1"/>
  <c r="KV20" i="1"/>
  <c r="KW20" i="1"/>
  <c r="KX20" i="1"/>
  <c r="KY20" i="1"/>
  <c r="KZ20" i="1"/>
  <c r="LA20" i="1"/>
  <c r="LB20" i="1"/>
  <c r="LP20" i="1"/>
  <c r="LC20" i="1"/>
  <c r="LD20" i="1"/>
  <c r="LE20" i="1"/>
  <c r="LF20" i="1"/>
  <c r="LG20" i="1"/>
  <c r="LH20" i="1"/>
  <c r="LI20" i="1"/>
  <c r="LJ20" i="1"/>
  <c r="LQ20" i="1"/>
  <c r="LR20" i="1"/>
  <c r="JG19" i="1"/>
  <c r="JH19" i="1"/>
  <c r="JI19" i="1"/>
  <c r="JJ19" i="1"/>
  <c r="JK19" i="1"/>
  <c r="JL19" i="1"/>
  <c r="JM19" i="1"/>
  <c r="JN19" i="1"/>
  <c r="LK19" i="1"/>
  <c r="JO19" i="1"/>
  <c r="JP19" i="1"/>
  <c r="JQ19" i="1"/>
  <c r="JR19" i="1"/>
  <c r="JS19" i="1"/>
  <c r="JT19" i="1"/>
  <c r="JU19" i="1"/>
  <c r="JV19" i="1"/>
  <c r="LL19" i="1"/>
  <c r="JW19" i="1"/>
  <c r="JX19" i="1"/>
  <c r="JY19" i="1"/>
  <c r="JZ19" i="1"/>
  <c r="KA19" i="1"/>
  <c r="KB19" i="1"/>
  <c r="KC19" i="1"/>
  <c r="KD19" i="1"/>
  <c r="LM19" i="1"/>
  <c r="KE19" i="1"/>
  <c r="KF19" i="1"/>
  <c r="KG19" i="1"/>
  <c r="KH19" i="1"/>
  <c r="KI19" i="1"/>
  <c r="KJ19" i="1"/>
  <c r="KK19" i="1"/>
  <c r="KL19" i="1"/>
  <c r="LN19" i="1"/>
  <c r="KM19" i="1"/>
  <c r="KN19" i="1"/>
  <c r="KO19" i="1"/>
  <c r="KP19" i="1"/>
  <c r="KQ19" i="1"/>
  <c r="KR19" i="1"/>
  <c r="KS19" i="1"/>
  <c r="KT19" i="1"/>
  <c r="LO19" i="1"/>
  <c r="KU19" i="1"/>
  <c r="KV19" i="1"/>
  <c r="KW19" i="1"/>
  <c r="KX19" i="1"/>
  <c r="KY19" i="1"/>
  <c r="KZ19" i="1"/>
  <c r="LA19" i="1"/>
  <c r="LB19" i="1"/>
  <c r="LP19" i="1"/>
  <c r="LC19" i="1"/>
  <c r="LD19" i="1"/>
  <c r="LE19" i="1"/>
  <c r="LF19" i="1"/>
  <c r="LG19" i="1"/>
  <c r="LH19" i="1"/>
  <c r="LI19" i="1"/>
  <c r="LJ19" i="1"/>
  <c r="LQ19" i="1"/>
  <c r="LR19" i="1"/>
  <c r="JG18" i="1"/>
  <c r="JH18" i="1"/>
  <c r="JI18" i="1"/>
  <c r="JJ18" i="1"/>
  <c r="JK18" i="1"/>
  <c r="JL18" i="1"/>
  <c r="JM18" i="1"/>
  <c r="JN18" i="1"/>
  <c r="LK18" i="1"/>
  <c r="JO18" i="1"/>
  <c r="JP18" i="1"/>
  <c r="JQ18" i="1"/>
  <c r="JR18" i="1"/>
  <c r="JS18" i="1"/>
  <c r="JT18" i="1"/>
  <c r="JU18" i="1"/>
  <c r="JV18" i="1"/>
  <c r="LL18" i="1"/>
  <c r="JW18" i="1"/>
  <c r="JX18" i="1"/>
  <c r="JY18" i="1"/>
  <c r="JZ18" i="1"/>
  <c r="KA18" i="1"/>
  <c r="KB18" i="1"/>
  <c r="KC18" i="1"/>
  <c r="KD18" i="1"/>
  <c r="LM18" i="1"/>
  <c r="KE18" i="1"/>
  <c r="KF18" i="1"/>
  <c r="KG18" i="1"/>
  <c r="KH18" i="1"/>
  <c r="KI18" i="1"/>
  <c r="KJ18" i="1"/>
  <c r="KK18" i="1"/>
  <c r="KL18" i="1"/>
  <c r="LN18" i="1"/>
  <c r="KM18" i="1"/>
  <c r="KN18" i="1"/>
  <c r="KO18" i="1"/>
  <c r="KP18" i="1"/>
  <c r="KQ18" i="1"/>
  <c r="KR18" i="1"/>
  <c r="KS18" i="1"/>
  <c r="KT18" i="1"/>
  <c r="LO18" i="1"/>
  <c r="KU18" i="1"/>
  <c r="KV18" i="1"/>
  <c r="KW18" i="1"/>
  <c r="KX18" i="1"/>
  <c r="KY18" i="1"/>
  <c r="KZ18" i="1"/>
  <c r="LA18" i="1"/>
  <c r="LB18" i="1"/>
  <c r="LP18" i="1"/>
  <c r="LC18" i="1"/>
  <c r="LD18" i="1"/>
  <c r="LE18" i="1"/>
  <c r="LF18" i="1"/>
  <c r="LG18" i="1"/>
  <c r="LH18" i="1"/>
  <c r="LI18" i="1"/>
  <c r="LJ18" i="1"/>
  <c r="LQ18" i="1"/>
  <c r="LR18" i="1"/>
  <c r="JG17" i="1"/>
  <c r="JH17" i="1"/>
  <c r="JI17" i="1"/>
  <c r="JJ17" i="1"/>
  <c r="JK17" i="1"/>
  <c r="JL17" i="1"/>
  <c r="JM17" i="1"/>
  <c r="JN17" i="1"/>
  <c r="LK17" i="1"/>
  <c r="JO17" i="1"/>
  <c r="JP17" i="1"/>
  <c r="JQ17" i="1"/>
  <c r="JR17" i="1"/>
  <c r="JS17" i="1"/>
  <c r="JT17" i="1"/>
  <c r="JU17" i="1"/>
  <c r="JV17" i="1"/>
  <c r="LL17" i="1"/>
  <c r="JW17" i="1"/>
  <c r="JX17" i="1"/>
  <c r="JY17" i="1"/>
  <c r="JZ17" i="1"/>
  <c r="KA17" i="1"/>
  <c r="KB17" i="1"/>
  <c r="KC17" i="1"/>
  <c r="KD17" i="1"/>
  <c r="LM17" i="1"/>
  <c r="KE17" i="1"/>
  <c r="KF17" i="1"/>
  <c r="KG17" i="1"/>
  <c r="KH17" i="1"/>
  <c r="KI17" i="1"/>
  <c r="KJ17" i="1"/>
  <c r="KK17" i="1"/>
  <c r="KL17" i="1"/>
  <c r="LN17" i="1"/>
  <c r="KM17" i="1"/>
  <c r="KN17" i="1"/>
  <c r="KO17" i="1"/>
  <c r="KP17" i="1"/>
  <c r="KQ17" i="1"/>
  <c r="KR17" i="1"/>
  <c r="KS17" i="1"/>
  <c r="KT17" i="1"/>
  <c r="LO17" i="1"/>
  <c r="KU17" i="1"/>
  <c r="KV17" i="1"/>
  <c r="KW17" i="1"/>
  <c r="KX17" i="1"/>
  <c r="KY17" i="1"/>
  <c r="KZ17" i="1"/>
  <c r="LA17" i="1"/>
  <c r="LB17" i="1"/>
  <c r="LP17" i="1"/>
  <c r="LC17" i="1"/>
  <c r="LD17" i="1"/>
  <c r="LE17" i="1"/>
  <c r="LF17" i="1"/>
  <c r="LG17" i="1"/>
  <c r="LH17" i="1"/>
  <c r="LI17" i="1"/>
  <c r="LJ17" i="1"/>
  <c r="LQ17" i="1"/>
  <c r="LR17" i="1"/>
  <c r="JG16" i="1"/>
  <c r="JH16" i="1"/>
  <c r="JI16" i="1"/>
  <c r="JJ16" i="1"/>
  <c r="JK16" i="1"/>
  <c r="JL16" i="1"/>
  <c r="JM16" i="1"/>
  <c r="JN16" i="1"/>
  <c r="LK16" i="1"/>
  <c r="JO16" i="1"/>
  <c r="JP16" i="1"/>
  <c r="JQ16" i="1"/>
  <c r="JR16" i="1"/>
  <c r="JS16" i="1"/>
  <c r="JT16" i="1"/>
  <c r="JU16" i="1"/>
  <c r="JV16" i="1"/>
  <c r="LL16" i="1"/>
  <c r="JW16" i="1"/>
  <c r="JX16" i="1"/>
  <c r="JY16" i="1"/>
  <c r="JZ16" i="1"/>
  <c r="KA16" i="1"/>
  <c r="KB16" i="1"/>
  <c r="KC16" i="1"/>
  <c r="KD16" i="1"/>
  <c r="LM16" i="1"/>
  <c r="KE16" i="1"/>
  <c r="KF16" i="1"/>
  <c r="KG16" i="1"/>
  <c r="KH16" i="1"/>
  <c r="KI16" i="1"/>
  <c r="KJ16" i="1"/>
  <c r="KK16" i="1"/>
  <c r="KL16" i="1"/>
  <c r="LN16" i="1"/>
  <c r="KM16" i="1"/>
  <c r="KN16" i="1"/>
  <c r="KO16" i="1"/>
  <c r="KP16" i="1"/>
  <c r="KQ16" i="1"/>
  <c r="KR16" i="1"/>
  <c r="KS16" i="1"/>
  <c r="KT16" i="1"/>
  <c r="LO16" i="1"/>
  <c r="KU16" i="1"/>
  <c r="KV16" i="1"/>
  <c r="KW16" i="1"/>
  <c r="KX16" i="1"/>
  <c r="KY16" i="1"/>
  <c r="KZ16" i="1"/>
  <c r="LA16" i="1"/>
  <c r="LB16" i="1"/>
  <c r="LP16" i="1"/>
  <c r="LC16" i="1"/>
  <c r="LD16" i="1"/>
  <c r="LE16" i="1"/>
  <c r="LF16" i="1"/>
  <c r="LG16" i="1"/>
  <c r="LH16" i="1"/>
  <c r="LI16" i="1"/>
  <c r="LJ16" i="1"/>
  <c r="LQ16" i="1"/>
  <c r="LR16" i="1"/>
  <c r="JG15" i="1"/>
  <c r="JH15" i="1"/>
  <c r="JI15" i="1"/>
  <c r="JJ15" i="1"/>
  <c r="JK15" i="1"/>
  <c r="JL15" i="1"/>
  <c r="JM15" i="1"/>
  <c r="JN15" i="1"/>
  <c r="LK15" i="1"/>
  <c r="JO15" i="1"/>
  <c r="JP15" i="1"/>
  <c r="JQ15" i="1"/>
  <c r="JR15" i="1"/>
  <c r="JS15" i="1"/>
  <c r="JT15" i="1"/>
  <c r="JU15" i="1"/>
  <c r="JV15" i="1"/>
  <c r="LL15" i="1"/>
  <c r="JW15" i="1"/>
  <c r="JX15" i="1"/>
  <c r="JY15" i="1"/>
  <c r="JZ15" i="1"/>
  <c r="KA15" i="1"/>
  <c r="KB15" i="1"/>
  <c r="KC15" i="1"/>
  <c r="KD15" i="1"/>
  <c r="LM15" i="1"/>
  <c r="KE15" i="1"/>
  <c r="KF15" i="1"/>
  <c r="KG15" i="1"/>
  <c r="KH15" i="1"/>
  <c r="KI15" i="1"/>
  <c r="KJ15" i="1"/>
  <c r="KK15" i="1"/>
  <c r="KL15" i="1"/>
  <c r="LN15" i="1"/>
  <c r="KM15" i="1"/>
  <c r="KN15" i="1"/>
  <c r="KO15" i="1"/>
  <c r="KP15" i="1"/>
  <c r="KQ15" i="1"/>
  <c r="KR15" i="1"/>
  <c r="KS15" i="1"/>
  <c r="KT15" i="1"/>
  <c r="LO15" i="1"/>
  <c r="KU15" i="1"/>
  <c r="KV15" i="1"/>
  <c r="KW15" i="1"/>
  <c r="KX15" i="1"/>
  <c r="KY15" i="1"/>
  <c r="KZ15" i="1"/>
  <c r="LA15" i="1"/>
  <c r="LB15" i="1"/>
  <c r="LP15" i="1"/>
  <c r="LC15" i="1"/>
  <c r="LD15" i="1"/>
  <c r="LE15" i="1"/>
  <c r="LF15" i="1"/>
  <c r="LG15" i="1"/>
  <c r="LH15" i="1"/>
  <c r="LI15" i="1"/>
  <c r="LJ15" i="1"/>
  <c r="LQ15" i="1"/>
  <c r="LR15" i="1"/>
  <c r="JG14" i="1"/>
  <c r="JH14" i="1"/>
  <c r="JI14" i="1"/>
  <c r="JJ14" i="1"/>
  <c r="JK14" i="1"/>
  <c r="JL14" i="1"/>
  <c r="JM14" i="1"/>
  <c r="JN14" i="1"/>
  <c r="LK14" i="1"/>
  <c r="JO14" i="1"/>
  <c r="JP14" i="1"/>
  <c r="JQ14" i="1"/>
  <c r="JR14" i="1"/>
  <c r="JS14" i="1"/>
  <c r="JT14" i="1"/>
  <c r="JU14" i="1"/>
  <c r="JV14" i="1"/>
  <c r="LL14" i="1"/>
  <c r="JW14" i="1"/>
  <c r="JX14" i="1"/>
  <c r="JY14" i="1"/>
  <c r="JZ14" i="1"/>
  <c r="KA14" i="1"/>
  <c r="KB14" i="1"/>
  <c r="KC14" i="1"/>
  <c r="KD14" i="1"/>
  <c r="LM14" i="1"/>
  <c r="KE14" i="1"/>
  <c r="KF14" i="1"/>
  <c r="KG14" i="1"/>
  <c r="KH14" i="1"/>
  <c r="KI14" i="1"/>
  <c r="KJ14" i="1"/>
  <c r="KK14" i="1"/>
  <c r="KL14" i="1"/>
  <c r="LN14" i="1"/>
  <c r="KM14" i="1"/>
  <c r="KN14" i="1"/>
  <c r="KO14" i="1"/>
  <c r="KP14" i="1"/>
  <c r="KQ14" i="1"/>
  <c r="KR14" i="1"/>
  <c r="KS14" i="1"/>
  <c r="KT14" i="1"/>
  <c r="LO14" i="1"/>
  <c r="KU14" i="1"/>
  <c r="KV14" i="1"/>
  <c r="KW14" i="1"/>
  <c r="KX14" i="1"/>
  <c r="KY14" i="1"/>
  <c r="KZ14" i="1"/>
  <c r="LA14" i="1"/>
  <c r="LB14" i="1"/>
  <c r="LP14" i="1"/>
  <c r="LC14" i="1"/>
  <c r="LD14" i="1"/>
  <c r="LE14" i="1"/>
  <c r="LF14" i="1"/>
  <c r="LG14" i="1"/>
  <c r="LH14" i="1"/>
  <c r="LI14" i="1"/>
  <c r="LJ14" i="1"/>
  <c r="LQ14" i="1"/>
  <c r="LR14" i="1"/>
  <c r="JG13" i="1"/>
  <c r="JH13" i="1"/>
  <c r="JI13" i="1"/>
  <c r="JJ13" i="1"/>
  <c r="JK13" i="1"/>
  <c r="JL13" i="1"/>
  <c r="JM13" i="1"/>
  <c r="JN13" i="1"/>
  <c r="LK13" i="1"/>
  <c r="JO13" i="1"/>
  <c r="JP13" i="1"/>
  <c r="JQ13" i="1"/>
  <c r="JR13" i="1"/>
  <c r="JS13" i="1"/>
  <c r="JT13" i="1"/>
  <c r="JU13" i="1"/>
  <c r="JV13" i="1"/>
  <c r="LL13" i="1"/>
  <c r="JW13" i="1"/>
  <c r="JX13" i="1"/>
  <c r="JY13" i="1"/>
  <c r="JZ13" i="1"/>
  <c r="KA13" i="1"/>
  <c r="KB13" i="1"/>
  <c r="KC13" i="1"/>
  <c r="KD13" i="1"/>
  <c r="LM13" i="1"/>
  <c r="KE13" i="1"/>
  <c r="KF13" i="1"/>
  <c r="KG13" i="1"/>
  <c r="KH13" i="1"/>
  <c r="KI13" i="1"/>
  <c r="KJ13" i="1"/>
  <c r="KK13" i="1"/>
  <c r="KL13" i="1"/>
  <c r="LN13" i="1"/>
  <c r="KM13" i="1"/>
  <c r="KN13" i="1"/>
  <c r="KO13" i="1"/>
  <c r="KP13" i="1"/>
  <c r="KQ13" i="1"/>
  <c r="KR13" i="1"/>
  <c r="KS13" i="1"/>
  <c r="KT13" i="1"/>
  <c r="LO13" i="1"/>
  <c r="KU13" i="1"/>
  <c r="KV13" i="1"/>
  <c r="KW13" i="1"/>
  <c r="KX13" i="1"/>
  <c r="KY13" i="1"/>
  <c r="KZ13" i="1"/>
  <c r="LA13" i="1"/>
  <c r="LB13" i="1"/>
  <c r="LP13" i="1"/>
  <c r="LC13" i="1"/>
  <c r="LD13" i="1"/>
  <c r="LE13" i="1"/>
  <c r="LF13" i="1"/>
  <c r="LG13" i="1"/>
  <c r="LH13" i="1"/>
  <c r="LI13" i="1"/>
  <c r="LJ13" i="1"/>
  <c r="LQ13" i="1"/>
  <c r="LR13" i="1"/>
  <c r="JG12" i="1"/>
  <c r="JH12" i="1"/>
  <c r="JI12" i="1"/>
  <c r="JJ12" i="1"/>
  <c r="JK12" i="1"/>
  <c r="JL12" i="1"/>
  <c r="JM12" i="1"/>
  <c r="JN12" i="1"/>
  <c r="LK12" i="1"/>
  <c r="JO12" i="1"/>
  <c r="JP12" i="1"/>
  <c r="JQ12" i="1"/>
  <c r="JR12" i="1"/>
  <c r="JS12" i="1"/>
  <c r="JT12" i="1"/>
  <c r="JU12" i="1"/>
  <c r="JV12" i="1"/>
  <c r="LL12" i="1"/>
  <c r="JW12" i="1"/>
  <c r="JX12" i="1"/>
  <c r="JY12" i="1"/>
  <c r="JZ12" i="1"/>
  <c r="KA12" i="1"/>
  <c r="KB12" i="1"/>
  <c r="KC12" i="1"/>
  <c r="KD12" i="1"/>
  <c r="LM12" i="1"/>
  <c r="KE12" i="1"/>
  <c r="KF12" i="1"/>
  <c r="KG12" i="1"/>
  <c r="KH12" i="1"/>
  <c r="KI12" i="1"/>
  <c r="KJ12" i="1"/>
  <c r="KK12" i="1"/>
  <c r="KL12" i="1"/>
  <c r="LN12" i="1"/>
  <c r="KM12" i="1"/>
  <c r="KN12" i="1"/>
  <c r="KO12" i="1"/>
  <c r="KP12" i="1"/>
  <c r="KQ12" i="1"/>
  <c r="KR12" i="1"/>
  <c r="KS12" i="1"/>
  <c r="KT12" i="1"/>
  <c r="LO12" i="1"/>
  <c r="KU12" i="1"/>
  <c r="KV12" i="1"/>
  <c r="KW12" i="1"/>
  <c r="KX12" i="1"/>
  <c r="KY12" i="1"/>
  <c r="KZ12" i="1"/>
  <c r="LA12" i="1"/>
  <c r="LB12" i="1"/>
  <c r="LP12" i="1"/>
  <c r="LC12" i="1"/>
  <c r="LD12" i="1"/>
  <c r="LE12" i="1"/>
  <c r="LF12" i="1"/>
  <c r="LG12" i="1"/>
  <c r="LH12" i="1"/>
  <c r="LI12" i="1"/>
  <c r="LJ12" i="1"/>
  <c r="LQ12" i="1"/>
  <c r="LR12" i="1"/>
  <c r="JG11" i="1"/>
  <c r="JH11" i="1"/>
  <c r="JI11" i="1"/>
  <c r="JJ11" i="1"/>
  <c r="JK11" i="1"/>
  <c r="JL11" i="1"/>
  <c r="JM11" i="1"/>
  <c r="JN11" i="1"/>
  <c r="LK11" i="1"/>
  <c r="JO11" i="1"/>
  <c r="JP11" i="1"/>
  <c r="JQ11" i="1"/>
  <c r="JR11" i="1"/>
  <c r="JS11" i="1"/>
  <c r="JT11" i="1"/>
  <c r="JU11" i="1"/>
  <c r="JV11" i="1"/>
  <c r="LL11" i="1"/>
  <c r="JW11" i="1"/>
  <c r="JX11" i="1"/>
  <c r="JY11" i="1"/>
  <c r="JZ11" i="1"/>
  <c r="KA11" i="1"/>
  <c r="KB11" i="1"/>
  <c r="KC11" i="1"/>
  <c r="KD11" i="1"/>
  <c r="LM11" i="1"/>
  <c r="KE11" i="1"/>
  <c r="KF11" i="1"/>
  <c r="KG11" i="1"/>
  <c r="KH11" i="1"/>
  <c r="KI11" i="1"/>
  <c r="KJ11" i="1"/>
  <c r="KK11" i="1"/>
  <c r="KL11" i="1"/>
  <c r="LN11" i="1"/>
  <c r="KM11" i="1"/>
  <c r="KN11" i="1"/>
  <c r="KO11" i="1"/>
  <c r="KP11" i="1"/>
  <c r="KQ11" i="1"/>
  <c r="KR11" i="1"/>
  <c r="KS11" i="1"/>
  <c r="KT11" i="1"/>
  <c r="LO11" i="1"/>
  <c r="KU11" i="1"/>
  <c r="KV11" i="1"/>
  <c r="KW11" i="1"/>
  <c r="KX11" i="1"/>
  <c r="KY11" i="1"/>
  <c r="KZ11" i="1"/>
  <c r="LA11" i="1"/>
  <c r="LB11" i="1"/>
  <c r="LP11" i="1"/>
  <c r="LC11" i="1"/>
  <c r="LD11" i="1"/>
  <c r="LE11" i="1"/>
  <c r="LF11" i="1"/>
  <c r="LG11" i="1"/>
  <c r="LH11" i="1"/>
  <c r="LI11" i="1"/>
  <c r="LJ11" i="1"/>
  <c r="LQ11" i="1"/>
  <c r="LR11" i="1"/>
  <c r="JG10" i="1"/>
  <c r="JH10" i="1"/>
  <c r="JI10" i="1"/>
  <c r="JJ10" i="1"/>
  <c r="JK10" i="1"/>
  <c r="JL10" i="1"/>
  <c r="JM10" i="1"/>
  <c r="JN10" i="1"/>
  <c r="LK10" i="1"/>
  <c r="JO10" i="1"/>
  <c r="JP10" i="1"/>
  <c r="JQ10" i="1"/>
  <c r="JR10" i="1"/>
  <c r="JS10" i="1"/>
  <c r="JT10" i="1"/>
  <c r="JU10" i="1"/>
  <c r="JV10" i="1"/>
  <c r="LL10" i="1"/>
  <c r="JW10" i="1"/>
  <c r="JX10" i="1"/>
  <c r="JY10" i="1"/>
  <c r="JZ10" i="1"/>
  <c r="KA10" i="1"/>
  <c r="KB10" i="1"/>
  <c r="KC10" i="1"/>
  <c r="KD10" i="1"/>
  <c r="LM10" i="1"/>
  <c r="KE10" i="1"/>
  <c r="KF10" i="1"/>
  <c r="KG10" i="1"/>
  <c r="KH10" i="1"/>
  <c r="KI10" i="1"/>
  <c r="KJ10" i="1"/>
  <c r="KK10" i="1"/>
  <c r="KL10" i="1"/>
  <c r="LN10" i="1"/>
  <c r="KM10" i="1"/>
  <c r="KN10" i="1"/>
  <c r="KO10" i="1"/>
  <c r="KP10" i="1"/>
  <c r="KQ10" i="1"/>
  <c r="KR10" i="1"/>
  <c r="KS10" i="1"/>
  <c r="KT10" i="1"/>
  <c r="LO10" i="1"/>
  <c r="KU10" i="1"/>
  <c r="KV10" i="1"/>
  <c r="KW10" i="1"/>
  <c r="KX10" i="1"/>
  <c r="KY10" i="1"/>
  <c r="KZ10" i="1"/>
  <c r="LA10" i="1"/>
  <c r="LB10" i="1"/>
  <c r="LP10" i="1"/>
  <c r="LC10" i="1"/>
  <c r="LD10" i="1"/>
  <c r="LE10" i="1"/>
  <c r="LF10" i="1"/>
  <c r="LG10" i="1"/>
  <c r="LH10" i="1"/>
  <c r="LI10" i="1"/>
  <c r="LJ10" i="1"/>
  <c r="LQ10" i="1"/>
  <c r="LR10" i="1"/>
  <c r="JG9" i="1"/>
  <c r="JH9" i="1"/>
  <c r="JI9" i="1"/>
  <c r="JJ9" i="1"/>
  <c r="JK9" i="1"/>
  <c r="JL9" i="1"/>
  <c r="JM9" i="1"/>
  <c r="JN9" i="1"/>
  <c r="LK9" i="1"/>
  <c r="JO9" i="1"/>
  <c r="JP9" i="1"/>
  <c r="JQ9" i="1"/>
  <c r="JR9" i="1"/>
  <c r="JS9" i="1"/>
  <c r="JT9" i="1"/>
  <c r="JU9" i="1"/>
  <c r="JV9" i="1"/>
  <c r="LL9" i="1"/>
  <c r="JW9" i="1"/>
  <c r="JX9" i="1"/>
  <c r="JY9" i="1"/>
  <c r="JZ9" i="1"/>
  <c r="KA9" i="1"/>
  <c r="KB9" i="1"/>
  <c r="KC9" i="1"/>
  <c r="KD9" i="1"/>
  <c r="LM9" i="1"/>
  <c r="KE9" i="1"/>
  <c r="KF9" i="1"/>
  <c r="KG9" i="1"/>
  <c r="KH9" i="1"/>
  <c r="KI9" i="1"/>
  <c r="KJ9" i="1"/>
  <c r="KK9" i="1"/>
  <c r="KL9" i="1"/>
  <c r="LN9" i="1"/>
  <c r="KM9" i="1"/>
  <c r="KN9" i="1"/>
  <c r="KO9" i="1"/>
  <c r="KP9" i="1"/>
  <c r="KQ9" i="1"/>
  <c r="KR9" i="1"/>
  <c r="KS9" i="1"/>
  <c r="KT9" i="1"/>
  <c r="LO9" i="1"/>
  <c r="KU9" i="1"/>
  <c r="KV9" i="1"/>
  <c r="KW9" i="1"/>
  <c r="KX9" i="1"/>
  <c r="KY9" i="1"/>
  <c r="KZ9" i="1"/>
  <c r="LA9" i="1"/>
  <c r="LB9" i="1"/>
  <c r="LP9" i="1"/>
  <c r="LC9" i="1"/>
  <c r="LD9" i="1"/>
  <c r="LE9" i="1"/>
  <c r="LF9" i="1"/>
  <c r="LG9" i="1"/>
  <c r="LH9" i="1"/>
  <c r="LI9" i="1"/>
  <c r="LJ9" i="1"/>
  <c r="LQ9" i="1"/>
  <c r="LR9" i="1"/>
  <c r="JG8" i="1"/>
  <c r="JH8" i="1"/>
  <c r="JI8" i="1"/>
  <c r="JJ8" i="1"/>
  <c r="JK8" i="1"/>
  <c r="JL8" i="1"/>
  <c r="JM8" i="1"/>
  <c r="JN8" i="1"/>
  <c r="LK8" i="1"/>
  <c r="JO8" i="1"/>
  <c r="JP8" i="1"/>
  <c r="JQ8" i="1"/>
  <c r="JR8" i="1"/>
  <c r="JS8" i="1"/>
  <c r="JT8" i="1"/>
  <c r="JU8" i="1"/>
  <c r="JV8" i="1"/>
  <c r="LL8" i="1"/>
  <c r="JW8" i="1"/>
  <c r="JX8" i="1"/>
  <c r="JY8" i="1"/>
  <c r="JZ8" i="1"/>
  <c r="KA8" i="1"/>
  <c r="KB8" i="1"/>
  <c r="KC8" i="1"/>
  <c r="KD8" i="1"/>
  <c r="LM8" i="1"/>
  <c r="KE8" i="1"/>
  <c r="KF8" i="1"/>
  <c r="KG8" i="1"/>
  <c r="KH8" i="1"/>
  <c r="KI8" i="1"/>
  <c r="KJ8" i="1"/>
  <c r="KK8" i="1"/>
  <c r="KL8" i="1"/>
  <c r="LN8" i="1"/>
  <c r="KM8" i="1"/>
  <c r="KN8" i="1"/>
  <c r="KO8" i="1"/>
  <c r="KP8" i="1"/>
  <c r="KQ8" i="1"/>
  <c r="KR8" i="1"/>
  <c r="KS8" i="1"/>
  <c r="KT8" i="1"/>
  <c r="LO8" i="1"/>
  <c r="KU8" i="1"/>
  <c r="KV8" i="1"/>
  <c r="KW8" i="1"/>
  <c r="KX8" i="1"/>
  <c r="KY8" i="1"/>
  <c r="KZ8" i="1"/>
  <c r="LA8" i="1"/>
  <c r="LB8" i="1"/>
  <c r="LP8" i="1"/>
  <c r="LC8" i="1"/>
  <c r="LD8" i="1"/>
  <c r="LE8" i="1"/>
  <c r="LF8" i="1"/>
  <c r="LG8" i="1"/>
  <c r="LH8" i="1"/>
  <c r="LI8" i="1"/>
  <c r="LJ8" i="1"/>
  <c r="LQ8" i="1"/>
  <c r="LR8" i="1"/>
  <c r="JG7" i="1"/>
  <c r="JH7" i="1"/>
  <c r="JI7" i="1"/>
  <c r="JJ7" i="1"/>
  <c r="JK7" i="1"/>
  <c r="JL7" i="1"/>
  <c r="JM7" i="1"/>
  <c r="JN7" i="1"/>
  <c r="LK7" i="1"/>
  <c r="JO7" i="1"/>
  <c r="JP7" i="1"/>
  <c r="JQ7" i="1"/>
  <c r="JR7" i="1"/>
  <c r="JS7" i="1"/>
  <c r="JT7" i="1"/>
  <c r="JU7" i="1"/>
  <c r="JV7" i="1"/>
  <c r="LL7" i="1"/>
  <c r="JW7" i="1"/>
  <c r="JX7" i="1"/>
  <c r="JY7" i="1"/>
  <c r="JZ7" i="1"/>
  <c r="KA7" i="1"/>
  <c r="KB7" i="1"/>
  <c r="KC7" i="1"/>
  <c r="KD7" i="1"/>
  <c r="LM7" i="1"/>
  <c r="KE7" i="1"/>
  <c r="KF7" i="1"/>
  <c r="KG7" i="1"/>
  <c r="KH7" i="1"/>
  <c r="KI7" i="1"/>
  <c r="KJ7" i="1"/>
  <c r="KK7" i="1"/>
  <c r="KL7" i="1"/>
  <c r="LN7" i="1"/>
  <c r="KM7" i="1"/>
  <c r="KN7" i="1"/>
  <c r="KO7" i="1"/>
  <c r="KP7" i="1"/>
  <c r="KQ7" i="1"/>
  <c r="KR7" i="1"/>
  <c r="KS7" i="1"/>
  <c r="KT7" i="1"/>
  <c r="LO7" i="1"/>
  <c r="KU7" i="1"/>
  <c r="KV7" i="1"/>
  <c r="KW7" i="1"/>
  <c r="KX7" i="1"/>
  <c r="KY7" i="1"/>
  <c r="KZ7" i="1"/>
  <c r="LA7" i="1"/>
  <c r="LB7" i="1"/>
  <c r="LP7" i="1"/>
  <c r="LC7" i="1"/>
  <c r="LD7" i="1"/>
  <c r="LE7" i="1"/>
  <c r="LF7" i="1"/>
  <c r="LG7" i="1"/>
  <c r="LH7" i="1"/>
  <c r="LI7" i="1"/>
  <c r="LJ7" i="1"/>
  <c r="LQ7" i="1"/>
  <c r="LR7" i="1"/>
  <c r="JG6" i="1"/>
  <c r="JH6" i="1"/>
  <c r="JI6" i="1"/>
  <c r="JJ6" i="1"/>
  <c r="JK6" i="1"/>
  <c r="JL6" i="1"/>
  <c r="JM6" i="1"/>
  <c r="JN6" i="1"/>
  <c r="LK6" i="1"/>
  <c r="JO6" i="1"/>
  <c r="JP6" i="1"/>
  <c r="JQ6" i="1"/>
  <c r="JR6" i="1"/>
  <c r="JS6" i="1"/>
  <c r="JT6" i="1"/>
  <c r="JU6" i="1"/>
  <c r="JV6" i="1"/>
  <c r="LL6" i="1"/>
  <c r="JW6" i="1"/>
  <c r="JX6" i="1"/>
  <c r="JY6" i="1"/>
  <c r="JZ6" i="1"/>
  <c r="KA6" i="1"/>
  <c r="KB6" i="1"/>
  <c r="KC6" i="1"/>
  <c r="KD6" i="1"/>
  <c r="LM6" i="1"/>
  <c r="KE6" i="1"/>
  <c r="KF6" i="1"/>
  <c r="KG6" i="1"/>
  <c r="KH6" i="1"/>
  <c r="KI6" i="1"/>
  <c r="KJ6" i="1"/>
  <c r="KK6" i="1"/>
  <c r="KL6" i="1"/>
  <c r="LN6" i="1"/>
  <c r="KM6" i="1"/>
  <c r="KN6" i="1"/>
  <c r="KO6" i="1"/>
  <c r="KP6" i="1"/>
  <c r="KQ6" i="1"/>
  <c r="KR6" i="1"/>
  <c r="KS6" i="1"/>
  <c r="KT6" i="1"/>
  <c r="LO6" i="1"/>
  <c r="KU6" i="1"/>
  <c r="KV6" i="1"/>
  <c r="KW6" i="1"/>
  <c r="KX6" i="1"/>
  <c r="KY6" i="1"/>
  <c r="KZ6" i="1"/>
  <c r="LA6" i="1"/>
  <c r="LB6" i="1"/>
  <c r="LP6" i="1"/>
  <c r="LC6" i="1"/>
  <c r="LD6" i="1"/>
  <c r="LE6" i="1"/>
  <c r="LF6" i="1"/>
  <c r="LG6" i="1"/>
  <c r="LH6" i="1"/>
  <c r="LI6" i="1"/>
  <c r="LJ6" i="1"/>
  <c r="LQ6" i="1"/>
  <c r="LR6" i="1"/>
  <c r="JG5" i="1"/>
  <c r="JH5" i="1"/>
  <c r="JI5" i="1"/>
  <c r="JJ5" i="1"/>
  <c r="JK5" i="1"/>
  <c r="JL5" i="1"/>
  <c r="JM5" i="1"/>
  <c r="JN5" i="1"/>
  <c r="LK5" i="1"/>
  <c r="JO5" i="1"/>
  <c r="JP5" i="1"/>
  <c r="JQ5" i="1"/>
  <c r="JR5" i="1"/>
  <c r="JS5" i="1"/>
  <c r="JT5" i="1"/>
  <c r="JU5" i="1"/>
  <c r="JV5" i="1"/>
  <c r="LL5" i="1"/>
  <c r="JW5" i="1"/>
  <c r="JX5" i="1"/>
  <c r="JY5" i="1"/>
  <c r="JZ5" i="1"/>
  <c r="KA5" i="1"/>
  <c r="KB5" i="1"/>
  <c r="KC5" i="1"/>
  <c r="KD5" i="1"/>
  <c r="LM5" i="1"/>
  <c r="KE5" i="1"/>
  <c r="KF5" i="1"/>
  <c r="KG5" i="1"/>
  <c r="KH5" i="1"/>
  <c r="KI5" i="1"/>
  <c r="KJ5" i="1"/>
  <c r="KK5" i="1"/>
  <c r="KL5" i="1"/>
  <c r="LN5" i="1"/>
  <c r="KM5" i="1"/>
  <c r="KN5" i="1"/>
  <c r="KO5" i="1"/>
  <c r="KP5" i="1"/>
  <c r="KQ5" i="1"/>
  <c r="KR5" i="1"/>
  <c r="KS5" i="1"/>
  <c r="KT5" i="1"/>
  <c r="LO5" i="1"/>
  <c r="KU5" i="1"/>
  <c r="KV5" i="1"/>
  <c r="KW5" i="1"/>
  <c r="KX5" i="1"/>
  <c r="KY5" i="1"/>
  <c r="KZ5" i="1"/>
  <c r="LA5" i="1"/>
  <c r="LB5" i="1"/>
  <c r="LP5" i="1"/>
  <c r="LC5" i="1"/>
  <c r="LD5" i="1"/>
  <c r="LE5" i="1"/>
  <c r="LF5" i="1"/>
  <c r="LG5" i="1"/>
  <c r="LH5" i="1"/>
  <c r="LI5" i="1"/>
  <c r="LJ5" i="1"/>
  <c r="LQ5" i="1"/>
  <c r="LR5" i="1"/>
  <c r="JG4" i="1"/>
  <c r="JH4" i="1"/>
  <c r="JI4" i="1"/>
  <c r="JJ4" i="1"/>
  <c r="JK4" i="1"/>
  <c r="JL4" i="1"/>
  <c r="JM4" i="1"/>
  <c r="JN4" i="1"/>
  <c r="LK4" i="1"/>
  <c r="JO4" i="1"/>
  <c r="JP4" i="1"/>
  <c r="JQ4" i="1"/>
  <c r="JR4" i="1"/>
  <c r="JS4" i="1"/>
  <c r="JT4" i="1"/>
  <c r="JU4" i="1"/>
  <c r="JV4" i="1"/>
  <c r="LL4" i="1"/>
  <c r="JW4" i="1"/>
  <c r="JX4" i="1"/>
  <c r="JY4" i="1"/>
  <c r="JZ4" i="1"/>
  <c r="KA4" i="1"/>
  <c r="KB4" i="1"/>
  <c r="KC4" i="1"/>
  <c r="KD4" i="1"/>
  <c r="LM4" i="1"/>
  <c r="KE4" i="1"/>
  <c r="KF4" i="1"/>
  <c r="KG4" i="1"/>
  <c r="KH4" i="1"/>
  <c r="KI4" i="1"/>
  <c r="KJ4" i="1"/>
  <c r="KK4" i="1"/>
  <c r="KL4" i="1"/>
  <c r="LN4" i="1"/>
  <c r="KM4" i="1"/>
  <c r="KN4" i="1"/>
  <c r="KO4" i="1"/>
  <c r="KP4" i="1"/>
  <c r="KQ4" i="1"/>
  <c r="KR4" i="1"/>
  <c r="KS4" i="1"/>
  <c r="KT4" i="1"/>
  <c r="LO4" i="1"/>
  <c r="KU4" i="1"/>
  <c r="KV4" i="1"/>
  <c r="KW4" i="1"/>
  <c r="KX4" i="1"/>
  <c r="KY4" i="1"/>
  <c r="KZ4" i="1"/>
  <c r="LA4" i="1"/>
  <c r="LB4" i="1"/>
  <c r="LP4" i="1"/>
  <c r="LC4" i="1"/>
  <c r="LD4" i="1"/>
  <c r="LE4" i="1"/>
  <c r="LF4" i="1"/>
  <c r="LG4" i="1"/>
  <c r="LH4" i="1"/>
  <c r="LI4" i="1"/>
  <c r="LJ4" i="1"/>
  <c r="LQ4" i="1"/>
  <c r="LR4" i="1"/>
  <c r="JG3" i="1"/>
  <c r="JH3" i="1"/>
  <c r="JI3" i="1"/>
  <c r="JJ3" i="1"/>
  <c r="JK3" i="1"/>
  <c r="JL3" i="1"/>
  <c r="JM3" i="1"/>
  <c r="JN3" i="1"/>
  <c r="LK3" i="1"/>
  <c r="JO3" i="1"/>
  <c r="JP3" i="1"/>
  <c r="JQ3" i="1"/>
  <c r="JR3" i="1"/>
  <c r="JS3" i="1"/>
  <c r="JT3" i="1"/>
  <c r="JU3" i="1"/>
  <c r="JV3" i="1"/>
  <c r="LL3" i="1"/>
  <c r="JW3" i="1"/>
  <c r="JX3" i="1"/>
  <c r="JY3" i="1"/>
  <c r="JZ3" i="1"/>
  <c r="KA3" i="1"/>
  <c r="KB3" i="1"/>
  <c r="KC3" i="1"/>
  <c r="KD3" i="1"/>
  <c r="LM3" i="1"/>
  <c r="KE3" i="1"/>
  <c r="KF3" i="1"/>
  <c r="KG3" i="1"/>
  <c r="KH3" i="1"/>
  <c r="KI3" i="1"/>
  <c r="KJ3" i="1"/>
  <c r="KK3" i="1"/>
  <c r="KL3" i="1"/>
  <c r="LN3" i="1"/>
  <c r="KM3" i="1"/>
  <c r="KN3" i="1"/>
  <c r="KO3" i="1"/>
  <c r="KP3" i="1"/>
  <c r="KQ3" i="1"/>
  <c r="KR3" i="1"/>
  <c r="KS3" i="1"/>
  <c r="KT3" i="1"/>
  <c r="LO3" i="1"/>
  <c r="KU3" i="1"/>
  <c r="KV3" i="1"/>
  <c r="KW3" i="1"/>
  <c r="KX3" i="1"/>
  <c r="KY3" i="1"/>
  <c r="KZ3" i="1"/>
  <c r="LA3" i="1"/>
  <c r="LB3" i="1"/>
  <c r="LP3" i="1"/>
  <c r="LC3" i="1"/>
  <c r="LD3" i="1"/>
  <c r="LE3" i="1"/>
  <c r="LF3" i="1"/>
  <c r="LG3" i="1"/>
  <c r="LH3" i="1"/>
  <c r="LI3" i="1"/>
  <c r="LJ3" i="1"/>
  <c r="LQ3" i="1"/>
  <c r="LR3" i="1"/>
  <c r="JG2" i="1"/>
  <c r="JH2" i="1"/>
  <c r="JI2" i="1"/>
  <c r="JJ2" i="1"/>
  <c r="JK2" i="1"/>
  <c r="JL2" i="1"/>
  <c r="JM2" i="1"/>
  <c r="JN2" i="1"/>
  <c r="LK2" i="1"/>
  <c r="JO2" i="1"/>
  <c r="JP2" i="1"/>
  <c r="JQ2" i="1"/>
  <c r="JR2" i="1"/>
  <c r="JS2" i="1"/>
  <c r="JT2" i="1"/>
  <c r="JU2" i="1"/>
  <c r="JV2" i="1"/>
  <c r="LL2" i="1"/>
  <c r="JW2" i="1"/>
  <c r="JX2" i="1"/>
  <c r="JY2" i="1"/>
  <c r="JZ2" i="1"/>
  <c r="KA2" i="1"/>
  <c r="KB2" i="1"/>
  <c r="KC2" i="1"/>
  <c r="KD2" i="1"/>
  <c r="LM2" i="1"/>
  <c r="KE2" i="1"/>
  <c r="KF2" i="1"/>
  <c r="KG2" i="1"/>
  <c r="KH2" i="1"/>
  <c r="KI2" i="1"/>
  <c r="KJ2" i="1"/>
  <c r="KK2" i="1"/>
  <c r="KL2" i="1"/>
  <c r="LN2" i="1"/>
  <c r="KM2" i="1"/>
  <c r="KN2" i="1"/>
  <c r="KO2" i="1"/>
  <c r="KP2" i="1"/>
  <c r="KQ2" i="1"/>
  <c r="KR2" i="1"/>
  <c r="KS2" i="1"/>
  <c r="KT2" i="1"/>
  <c r="LO2" i="1"/>
  <c r="KU2" i="1"/>
  <c r="KV2" i="1"/>
  <c r="KW2" i="1"/>
  <c r="KX2" i="1"/>
  <c r="KY2" i="1"/>
  <c r="KZ2" i="1"/>
  <c r="LA2" i="1"/>
  <c r="LB2" i="1"/>
  <c r="LP2" i="1"/>
  <c r="LC2" i="1"/>
  <c r="LD2" i="1"/>
  <c r="LE2" i="1"/>
  <c r="LF2" i="1"/>
  <c r="LG2" i="1"/>
  <c r="LH2" i="1"/>
  <c r="LI2" i="1"/>
  <c r="LJ2" i="1"/>
  <c r="LQ2" i="1"/>
  <c r="LR2" i="1"/>
  <c r="HR59" i="1"/>
  <c r="HK59" i="1"/>
  <c r="HL59" i="1"/>
  <c r="HM59" i="1"/>
  <c r="HN59" i="1"/>
  <c r="HO59" i="1"/>
  <c r="HP59" i="1"/>
  <c r="HQ59" i="1"/>
  <c r="IT59" i="1"/>
  <c r="HZ59" i="1"/>
  <c r="HS59" i="1"/>
  <c r="HT59" i="1"/>
  <c r="HU59" i="1"/>
  <c r="HV59" i="1"/>
  <c r="HW59" i="1"/>
  <c r="HX59" i="1"/>
  <c r="HY59" i="1"/>
  <c r="IU59" i="1"/>
  <c r="IH59" i="1"/>
  <c r="IA59" i="1"/>
  <c r="IB59" i="1"/>
  <c r="IC59" i="1"/>
  <c r="ID59" i="1"/>
  <c r="IE59" i="1"/>
  <c r="IF59" i="1"/>
  <c r="IG59" i="1"/>
  <c r="IV59" i="1"/>
  <c r="GM59" i="1"/>
  <c r="GN59" i="1"/>
  <c r="GO59" i="1"/>
  <c r="GP59" i="1"/>
  <c r="GQ59" i="1"/>
  <c r="GR59" i="1"/>
  <c r="GS59" i="1"/>
  <c r="GT59" i="1"/>
  <c r="IQ59" i="1"/>
  <c r="GU59" i="1"/>
  <c r="GV59" i="1"/>
  <c r="GW59" i="1"/>
  <c r="GX59" i="1"/>
  <c r="GY59" i="1"/>
  <c r="GZ59" i="1"/>
  <c r="HA59" i="1"/>
  <c r="HB59" i="1"/>
  <c r="IR59" i="1"/>
  <c r="HC59" i="1"/>
  <c r="HD59" i="1"/>
  <c r="HE59" i="1"/>
  <c r="HF59" i="1"/>
  <c r="HG59" i="1"/>
  <c r="HH59" i="1"/>
  <c r="HI59" i="1"/>
  <c r="HJ59" i="1"/>
  <c r="IS59" i="1"/>
  <c r="II59" i="1"/>
  <c r="IJ59" i="1"/>
  <c r="IK59" i="1"/>
  <c r="IL59" i="1"/>
  <c r="IM59" i="1"/>
  <c r="IN59" i="1"/>
  <c r="IO59" i="1"/>
  <c r="IP59" i="1"/>
  <c r="IW59" i="1"/>
  <c r="IX59" i="1"/>
  <c r="HR58" i="1"/>
  <c r="HK58" i="1"/>
  <c r="HL58" i="1"/>
  <c r="HM58" i="1"/>
  <c r="HN58" i="1"/>
  <c r="HO58" i="1"/>
  <c r="HP58" i="1"/>
  <c r="HQ58" i="1"/>
  <c r="IT58" i="1"/>
  <c r="HZ58" i="1"/>
  <c r="HS58" i="1"/>
  <c r="HT58" i="1"/>
  <c r="HU58" i="1"/>
  <c r="HV58" i="1"/>
  <c r="HW58" i="1"/>
  <c r="HX58" i="1"/>
  <c r="HY58" i="1"/>
  <c r="IU58" i="1"/>
  <c r="IH58" i="1"/>
  <c r="IA58" i="1"/>
  <c r="IB58" i="1"/>
  <c r="IC58" i="1"/>
  <c r="ID58" i="1"/>
  <c r="IE58" i="1"/>
  <c r="IF58" i="1"/>
  <c r="IG58" i="1"/>
  <c r="IV58" i="1"/>
  <c r="GM58" i="1"/>
  <c r="GN58" i="1"/>
  <c r="GO58" i="1"/>
  <c r="GP58" i="1"/>
  <c r="GQ58" i="1"/>
  <c r="GR58" i="1"/>
  <c r="GS58" i="1"/>
  <c r="GT58" i="1"/>
  <c r="IQ58" i="1"/>
  <c r="GU58" i="1"/>
  <c r="GV58" i="1"/>
  <c r="GW58" i="1"/>
  <c r="GX58" i="1"/>
  <c r="GY58" i="1"/>
  <c r="GZ58" i="1"/>
  <c r="HA58" i="1"/>
  <c r="HB58" i="1"/>
  <c r="IR58" i="1"/>
  <c r="HC58" i="1"/>
  <c r="HD58" i="1"/>
  <c r="HE58" i="1"/>
  <c r="HF58" i="1"/>
  <c r="HG58" i="1"/>
  <c r="HH58" i="1"/>
  <c r="HI58" i="1"/>
  <c r="HJ58" i="1"/>
  <c r="IS58" i="1"/>
  <c r="II58" i="1"/>
  <c r="IJ58" i="1"/>
  <c r="IK58" i="1"/>
  <c r="IL58" i="1"/>
  <c r="IM58" i="1"/>
  <c r="IN58" i="1"/>
  <c r="IO58" i="1"/>
  <c r="IP58" i="1"/>
  <c r="IW58" i="1"/>
  <c r="IX58" i="1"/>
  <c r="GM432" i="1"/>
  <c r="GN432" i="1"/>
  <c r="GO432" i="1"/>
  <c r="GP432" i="1"/>
  <c r="GQ432" i="1"/>
  <c r="GR432" i="1"/>
  <c r="GS432" i="1"/>
  <c r="GT432" i="1"/>
  <c r="IQ432" i="1"/>
  <c r="GU432" i="1"/>
  <c r="GV432" i="1"/>
  <c r="GW432" i="1"/>
  <c r="GX432" i="1"/>
  <c r="GY432" i="1"/>
  <c r="GZ432" i="1"/>
  <c r="HA432" i="1"/>
  <c r="HB432" i="1"/>
  <c r="IR432" i="1"/>
  <c r="HC432" i="1"/>
  <c r="HD432" i="1"/>
  <c r="HE432" i="1"/>
  <c r="HF432" i="1"/>
  <c r="HG432" i="1"/>
  <c r="HH432" i="1"/>
  <c r="HI432" i="1"/>
  <c r="HJ432" i="1"/>
  <c r="IS432" i="1"/>
  <c r="HK432" i="1"/>
  <c r="HL432" i="1"/>
  <c r="HM432" i="1"/>
  <c r="HN432" i="1"/>
  <c r="HO432" i="1"/>
  <c r="HP432" i="1"/>
  <c r="HQ432" i="1"/>
  <c r="HR432" i="1"/>
  <c r="IT432" i="1"/>
  <c r="HS432" i="1"/>
  <c r="HT432" i="1"/>
  <c r="HU432" i="1"/>
  <c r="HV432" i="1"/>
  <c r="HW432" i="1"/>
  <c r="HX432" i="1"/>
  <c r="HY432" i="1"/>
  <c r="HZ432" i="1"/>
  <c r="IU432" i="1"/>
  <c r="IA432" i="1"/>
  <c r="IB432" i="1"/>
  <c r="IC432" i="1"/>
  <c r="ID432" i="1"/>
  <c r="IE432" i="1"/>
  <c r="IF432" i="1"/>
  <c r="IG432" i="1"/>
  <c r="IH432" i="1"/>
  <c r="IV432" i="1"/>
  <c r="II432" i="1"/>
  <c r="IJ432" i="1"/>
  <c r="IK432" i="1"/>
  <c r="IL432" i="1"/>
  <c r="IM432" i="1"/>
  <c r="IN432" i="1"/>
  <c r="IO432" i="1"/>
  <c r="IP432" i="1"/>
  <c r="IW432" i="1"/>
  <c r="IX432" i="1"/>
  <c r="GM431" i="1"/>
  <c r="GN431" i="1"/>
  <c r="GO431" i="1"/>
  <c r="GP431" i="1"/>
  <c r="GQ431" i="1"/>
  <c r="GR431" i="1"/>
  <c r="GS431" i="1"/>
  <c r="GT431" i="1"/>
  <c r="IQ431" i="1"/>
  <c r="GU431" i="1"/>
  <c r="GV431" i="1"/>
  <c r="GW431" i="1"/>
  <c r="GX431" i="1"/>
  <c r="GY431" i="1"/>
  <c r="GZ431" i="1"/>
  <c r="HA431" i="1"/>
  <c r="HB431" i="1"/>
  <c r="IR431" i="1"/>
  <c r="HC431" i="1"/>
  <c r="HD431" i="1"/>
  <c r="HE431" i="1"/>
  <c r="HF431" i="1"/>
  <c r="HG431" i="1"/>
  <c r="HH431" i="1"/>
  <c r="HI431" i="1"/>
  <c r="HJ431" i="1"/>
  <c r="IS431" i="1"/>
  <c r="HK431" i="1"/>
  <c r="HL431" i="1"/>
  <c r="HM431" i="1"/>
  <c r="HN431" i="1"/>
  <c r="HO431" i="1"/>
  <c r="HP431" i="1"/>
  <c r="HQ431" i="1"/>
  <c r="HR431" i="1"/>
  <c r="IT431" i="1"/>
  <c r="HS431" i="1"/>
  <c r="HT431" i="1"/>
  <c r="HU431" i="1"/>
  <c r="HV431" i="1"/>
  <c r="HW431" i="1"/>
  <c r="HX431" i="1"/>
  <c r="HY431" i="1"/>
  <c r="HZ431" i="1"/>
  <c r="IU431" i="1"/>
  <c r="IA431" i="1"/>
  <c r="IB431" i="1"/>
  <c r="IC431" i="1"/>
  <c r="ID431" i="1"/>
  <c r="IE431" i="1"/>
  <c r="IF431" i="1"/>
  <c r="IG431" i="1"/>
  <c r="IH431" i="1"/>
  <c r="IV431" i="1"/>
  <c r="II431" i="1"/>
  <c r="IJ431" i="1"/>
  <c r="IK431" i="1"/>
  <c r="IL431" i="1"/>
  <c r="IM431" i="1"/>
  <c r="IN431" i="1"/>
  <c r="IO431" i="1"/>
  <c r="IP431" i="1"/>
  <c r="IW431" i="1"/>
  <c r="IX431" i="1"/>
  <c r="GM430" i="1"/>
  <c r="GN430" i="1"/>
  <c r="GO430" i="1"/>
  <c r="GP430" i="1"/>
  <c r="GQ430" i="1"/>
  <c r="GR430" i="1"/>
  <c r="GS430" i="1"/>
  <c r="GT430" i="1"/>
  <c r="IQ430" i="1"/>
  <c r="GU430" i="1"/>
  <c r="GV430" i="1"/>
  <c r="GW430" i="1"/>
  <c r="GX430" i="1"/>
  <c r="GY430" i="1"/>
  <c r="GZ430" i="1"/>
  <c r="HA430" i="1"/>
  <c r="HB430" i="1"/>
  <c r="IR430" i="1"/>
  <c r="HC430" i="1"/>
  <c r="HD430" i="1"/>
  <c r="HE430" i="1"/>
  <c r="HF430" i="1"/>
  <c r="HG430" i="1"/>
  <c r="HH430" i="1"/>
  <c r="HI430" i="1"/>
  <c r="HJ430" i="1"/>
  <c r="IS430" i="1"/>
  <c r="HK430" i="1"/>
  <c r="HL430" i="1"/>
  <c r="HM430" i="1"/>
  <c r="HN430" i="1"/>
  <c r="HO430" i="1"/>
  <c r="HP430" i="1"/>
  <c r="HQ430" i="1"/>
  <c r="HR430" i="1"/>
  <c r="IT430" i="1"/>
  <c r="HS430" i="1"/>
  <c r="HT430" i="1"/>
  <c r="HU430" i="1"/>
  <c r="HV430" i="1"/>
  <c r="HW430" i="1"/>
  <c r="HX430" i="1"/>
  <c r="HY430" i="1"/>
  <c r="HZ430" i="1"/>
  <c r="IU430" i="1"/>
  <c r="IA430" i="1"/>
  <c r="IB430" i="1"/>
  <c r="IC430" i="1"/>
  <c r="ID430" i="1"/>
  <c r="IE430" i="1"/>
  <c r="IF430" i="1"/>
  <c r="IG430" i="1"/>
  <c r="IH430" i="1"/>
  <c r="IV430" i="1"/>
  <c r="II430" i="1"/>
  <c r="IJ430" i="1"/>
  <c r="IK430" i="1"/>
  <c r="IL430" i="1"/>
  <c r="IM430" i="1"/>
  <c r="IN430" i="1"/>
  <c r="IO430" i="1"/>
  <c r="IP430" i="1"/>
  <c r="IW430" i="1"/>
  <c r="IX430" i="1"/>
  <c r="GM429" i="1"/>
  <c r="GN429" i="1"/>
  <c r="GO429" i="1"/>
  <c r="GP429" i="1"/>
  <c r="GQ429" i="1"/>
  <c r="GR429" i="1"/>
  <c r="GS429" i="1"/>
  <c r="GT429" i="1"/>
  <c r="IQ429" i="1"/>
  <c r="GU429" i="1"/>
  <c r="GV429" i="1"/>
  <c r="GW429" i="1"/>
  <c r="GX429" i="1"/>
  <c r="GY429" i="1"/>
  <c r="GZ429" i="1"/>
  <c r="HA429" i="1"/>
  <c r="HB429" i="1"/>
  <c r="IR429" i="1"/>
  <c r="HC429" i="1"/>
  <c r="HD429" i="1"/>
  <c r="HE429" i="1"/>
  <c r="HF429" i="1"/>
  <c r="HG429" i="1"/>
  <c r="HH429" i="1"/>
  <c r="HI429" i="1"/>
  <c r="HJ429" i="1"/>
  <c r="IS429" i="1"/>
  <c r="HK429" i="1"/>
  <c r="HL429" i="1"/>
  <c r="HM429" i="1"/>
  <c r="HN429" i="1"/>
  <c r="HO429" i="1"/>
  <c r="HP429" i="1"/>
  <c r="HQ429" i="1"/>
  <c r="HR429" i="1"/>
  <c r="IT429" i="1"/>
  <c r="HS429" i="1"/>
  <c r="HT429" i="1"/>
  <c r="HU429" i="1"/>
  <c r="HV429" i="1"/>
  <c r="HW429" i="1"/>
  <c r="HX429" i="1"/>
  <c r="HY429" i="1"/>
  <c r="HZ429" i="1"/>
  <c r="IU429" i="1"/>
  <c r="IA429" i="1"/>
  <c r="IB429" i="1"/>
  <c r="IC429" i="1"/>
  <c r="ID429" i="1"/>
  <c r="IE429" i="1"/>
  <c r="IF429" i="1"/>
  <c r="IG429" i="1"/>
  <c r="IH429" i="1"/>
  <c r="IV429" i="1"/>
  <c r="II429" i="1"/>
  <c r="IJ429" i="1"/>
  <c r="IK429" i="1"/>
  <c r="IL429" i="1"/>
  <c r="IM429" i="1"/>
  <c r="IN429" i="1"/>
  <c r="IO429" i="1"/>
  <c r="IP429" i="1"/>
  <c r="IW429" i="1"/>
  <c r="IX429" i="1"/>
  <c r="GM428" i="1"/>
  <c r="GN428" i="1"/>
  <c r="GO428" i="1"/>
  <c r="GP428" i="1"/>
  <c r="GQ428" i="1"/>
  <c r="GR428" i="1"/>
  <c r="GS428" i="1"/>
  <c r="GT428" i="1"/>
  <c r="IQ428" i="1"/>
  <c r="GU428" i="1"/>
  <c r="GV428" i="1"/>
  <c r="GW428" i="1"/>
  <c r="GX428" i="1"/>
  <c r="GY428" i="1"/>
  <c r="GZ428" i="1"/>
  <c r="HA428" i="1"/>
  <c r="HB428" i="1"/>
  <c r="IR428" i="1"/>
  <c r="HC428" i="1"/>
  <c r="HD428" i="1"/>
  <c r="HE428" i="1"/>
  <c r="HF428" i="1"/>
  <c r="HG428" i="1"/>
  <c r="HH428" i="1"/>
  <c r="HI428" i="1"/>
  <c r="HJ428" i="1"/>
  <c r="IS428" i="1"/>
  <c r="HK428" i="1"/>
  <c r="HL428" i="1"/>
  <c r="HM428" i="1"/>
  <c r="HN428" i="1"/>
  <c r="HO428" i="1"/>
  <c r="HP428" i="1"/>
  <c r="HQ428" i="1"/>
  <c r="HR428" i="1"/>
  <c r="IT428" i="1"/>
  <c r="HS428" i="1"/>
  <c r="HT428" i="1"/>
  <c r="HU428" i="1"/>
  <c r="HV428" i="1"/>
  <c r="HW428" i="1"/>
  <c r="HX428" i="1"/>
  <c r="HY428" i="1"/>
  <c r="HZ428" i="1"/>
  <c r="IU428" i="1"/>
  <c r="IA428" i="1"/>
  <c r="IB428" i="1"/>
  <c r="IC428" i="1"/>
  <c r="ID428" i="1"/>
  <c r="IE428" i="1"/>
  <c r="IF428" i="1"/>
  <c r="IG428" i="1"/>
  <c r="IH428" i="1"/>
  <c r="IV428" i="1"/>
  <c r="II428" i="1"/>
  <c r="IJ428" i="1"/>
  <c r="IK428" i="1"/>
  <c r="IL428" i="1"/>
  <c r="IM428" i="1"/>
  <c r="IN428" i="1"/>
  <c r="IO428" i="1"/>
  <c r="IP428" i="1"/>
  <c r="IW428" i="1"/>
  <c r="IX428" i="1"/>
  <c r="GM427" i="1"/>
  <c r="GN427" i="1"/>
  <c r="GO427" i="1"/>
  <c r="GP427" i="1"/>
  <c r="GQ427" i="1"/>
  <c r="GR427" i="1"/>
  <c r="GS427" i="1"/>
  <c r="GT427" i="1"/>
  <c r="IQ427" i="1"/>
  <c r="GU427" i="1"/>
  <c r="GV427" i="1"/>
  <c r="GW427" i="1"/>
  <c r="GX427" i="1"/>
  <c r="GY427" i="1"/>
  <c r="GZ427" i="1"/>
  <c r="HA427" i="1"/>
  <c r="HB427" i="1"/>
  <c r="IR427" i="1"/>
  <c r="HC427" i="1"/>
  <c r="HD427" i="1"/>
  <c r="HE427" i="1"/>
  <c r="HF427" i="1"/>
  <c r="HG427" i="1"/>
  <c r="HH427" i="1"/>
  <c r="HI427" i="1"/>
  <c r="HJ427" i="1"/>
  <c r="IS427" i="1"/>
  <c r="HK427" i="1"/>
  <c r="HL427" i="1"/>
  <c r="HM427" i="1"/>
  <c r="HN427" i="1"/>
  <c r="HO427" i="1"/>
  <c r="HP427" i="1"/>
  <c r="HQ427" i="1"/>
  <c r="HR427" i="1"/>
  <c r="IT427" i="1"/>
  <c r="HS427" i="1"/>
  <c r="HT427" i="1"/>
  <c r="HU427" i="1"/>
  <c r="HV427" i="1"/>
  <c r="HW427" i="1"/>
  <c r="HX427" i="1"/>
  <c r="HY427" i="1"/>
  <c r="HZ427" i="1"/>
  <c r="IU427" i="1"/>
  <c r="IA427" i="1"/>
  <c r="IB427" i="1"/>
  <c r="IC427" i="1"/>
  <c r="ID427" i="1"/>
  <c r="IE427" i="1"/>
  <c r="IF427" i="1"/>
  <c r="IG427" i="1"/>
  <c r="IH427" i="1"/>
  <c r="IV427" i="1"/>
  <c r="II427" i="1"/>
  <c r="IJ427" i="1"/>
  <c r="IK427" i="1"/>
  <c r="IL427" i="1"/>
  <c r="IM427" i="1"/>
  <c r="IN427" i="1"/>
  <c r="IO427" i="1"/>
  <c r="IP427" i="1"/>
  <c r="IW427" i="1"/>
  <c r="IX427" i="1"/>
  <c r="GM426" i="1"/>
  <c r="GN426" i="1"/>
  <c r="GO426" i="1"/>
  <c r="GP426" i="1"/>
  <c r="GQ426" i="1"/>
  <c r="GR426" i="1"/>
  <c r="GS426" i="1"/>
  <c r="GT426" i="1"/>
  <c r="IQ426" i="1"/>
  <c r="GU426" i="1"/>
  <c r="GV426" i="1"/>
  <c r="GW426" i="1"/>
  <c r="GX426" i="1"/>
  <c r="GY426" i="1"/>
  <c r="GZ426" i="1"/>
  <c r="HA426" i="1"/>
  <c r="HB426" i="1"/>
  <c r="IR426" i="1"/>
  <c r="HC426" i="1"/>
  <c r="HD426" i="1"/>
  <c r="HE426" i="1"/>
  <c r="HF426" i="1"/>
  <c r="HG426" i="1"/>
  <c r="HH426" i="1"/>
  <c r="HI426" i="1"/>
  <c r="HJ426" i="1"/>
  <c r="IS426" i="1"/>
  <c r="HK426" i="1"/>
  <c r="HL426" i="1"/>
  <c r="HM426" i="1"/>
  <c r="HN426" i="1"/>
  <c r="HO426" i="1"/>
  <c r="HP426" i="1"/>
  <c r="HQ426" i="1"/>
  <c r="HR426" i="1"/>
  <c r="IT426" i="1"/>
  <c r="HS426" i="1"/>
  <c r="HT426" i="1"/>
  <c r="HU426" i="1"/>
  <c r="HV426" i="1"/>
  <c r="HW426" i="1"/>
  <c r="HX426" i="1"/>
  <c r="HY426" i="1"/>
  <c r="HZ426" i="1"/>
  <c r="IU426" i="1"/>
  <c r="IA426" i="1"/>
  <c r="IB426" i="1"/>
  <c r="IC426" i="1"/>
  <c r="ID426" i="1"/>
  <c r="IE426" i="1"/>
  <c r="IF426" i="1"/>
  <c r="IG426" i="1"/>
  <c r="IH426" i="1"/>
  <c r="IV426" i="1"/>
  <c r="II426" i="1"/>
  <c r="IJ426" i="1"/>
  <c r="IK426" i="1"/>
  <c r="IL426" i="1"/>
  <c r="IM426" i="1"/>
  <c r="IN426" i="1"/>
  <c r="IO426" i="1"/>
  <c r="IP426" i="1"/>
  <c r="IW426" i="1"/>
  <c r="IX426" i="1"/>
  <c r="GM425" i="1"/>
  <c r="GN425" i="1"/>
  <c r="GO425" i="1"/>
  <c r="GP425" i="1"/>
  <c r="GQ425" i="1"/>
  <c r="GR425" i="1"/>
  <c r="GS425" i="1"/>
  <c r="GT425" i="1"/>
  <c r="IQ425" i="1"/>
  <c r="GU425" i="1"/>
  <c r="GV425" i="1"/>
  <c r="GW425" i="1"/>
  <c r="GX425" i="1"/>
  <c r="GY425" i="1"/>
  <c r="GZ425" i="1"/>
  <c r="HA425" i="1"/>
  <c r="HB425" i="1"/>
  <c r="IR425" i="1"/>
  <c r="HC425" i="1"/>
  <c r="HD425" i="1"/>
  <c r="HE425" i="1"/>
  <c r="HF425" i="1"/>
  <c r="HG425" i="1"/>
  <c r="HH425" i="1"/>
  <c r="HI425" i="1"/>
  <c r="HJ425" i="1"/>
  <c r="IS425" i="1"/>
  <c r="HK425" i="1"/>
  <c r="HL425" i="1"/>
  <c r="HM425" i="1"/>
  <c r="HN425" i="1"/>
  <c r="HO425" i="1"/>
  <c r="HP425" i="1"/>
  <c r="HQ425" i="1"/>
  <c r="HR425" i="1"/>
  <c r="IT425" i="1"/>
  <c r="HS425" i="1"/>
  <c r="HT425" i="1"/>
  <c r="HU425" i="1"/>
  <c r="HV425" i="1"/>
  <c r="HW425" i="1"/>
  <c r="HX425" i="1"/>
  <c r="HY425" i="1"/>
  <c r="HZ425" i="1"/>
  <c r="IU425" i="1"/>
  <c r="IA425" i="1"/>
  <c r="IB425" i="1"/>
  <c r="IC425" i="1"/>
  <c r="ID425" i="1"/>
  <c r="IE425" i="1"/>
  <c r="IF425" i="1"/>
  <c r="IG425" i="1"/>
  <c r="IH425" i="1"/>
  <c r="IV425" i="1"/>
  <c r="II425" i="1"/>
  <c r="IJ425" i="1"/>
  <c r="IK425" i="1"/>
  <c r="IL425" i="1"/>
  <c r="IM425" i="1"/>
  <c r="IN425" i="1"/>
  <c r="IO425" i="1"/>
  <c r="IP425" i="1"/>
  <c r="IW425" i="1"/>
  <c r="IX425" i="1"/>
  <c r="GM424" i="1"/>
  <c r="GN424" i="1"/>
  <c r="GO424" i="1"/>
  <c r="GP424" i="1"/>
  <c r="GQ424" i="1"/>
  <c r="GR424" i="1"/>
  <c r="GS424" i="1"/>
  <c r="GT424" i="1"/>
  <c r="IQ424" i="1"/>
  <c r="GU424" i="1"/>
  <c r="GV424" i="1"/>
  <c r="GW424" i="1"/>
  <c r="GX424" i="1"/>
  <c r="GY424" i="1"/>
  <c r="GZ424" i="1"/>
  <c r="HA424" i="1"/>
  <c r="HB424" i="1"/>
  <c r="IR424" i="1"/>
  <c r="HC424" i="1"/>
  <c r="HD424" i="1"/>
  <c r="HE424" i="1"/>
  <c r="HF424" i="1"/>
  <c r="HG424" i="1"/>
  <c r="HH424" i="1"/>
  <c r="HI424" i="1"/>
  <c r="HJ424" i="1"/>
  <c r="IS424" i="1"/>
  <c r="HK424" i="1"/>
  <c r="HL424" i="1"/>
  <c r="HM424" i="1"/>
  <c r="HN424" i="1"/>
  <c r="HO424" i="1"/>
  <c r="HP424" i="1"/>
  <c r="HQ424" i="1"/>
  <c r="HR424" i="1"/>
  <c r="IT424" i="1"/>
  <c r="HS424" i="1"/>
  <c r="HT424" i="1"/>
  <c r="HU424" i="1"/>
  <c r="HV424" i="1"/>
  <c r="HW424" i="1"/>
  <c r="HX424" i="1"/>
  <c r="HY424" i="1"/>
  <c r="HZ424" i="1"/>
  <c r="IU424" i="1"/>
  <c r="IA424" i="1"/>
  <c r="IB424" i="1"/>
  <c r="IC424" i="1"/>
  <c r="ID424" i="1"/>
  <c r="IE424" i="1"/>
  <c r="IF424" i="1"/>
  <c r="IG424" i="1"/>
  <c r="IH424" i="1"/>
  <c r="IV424" i="1"/>
  <c r="II424" i="1"/>
  <c r="IJ424" i="1"/>
  <c r="IK424" i="1"/>
  <c r="IL424" i="1"/>
  <c r="IM424" i="1"/>
  <c r="IN424" i="1"/>
  <c r="IO424" i="1"/>
  <c r="IP424" i="1"/>
  <c r="IW424" i="1"/>
  <c r="IX424" i="1"/>
  <c r="GM423" i="1"/>
  <c r="GN423" i="1"/>
  <c r="GO423" i="1"/>
  <c r="GP423" i="1"/>
  <c r="GQ423" i="1"/>
  <c r="GR423" i="1"/>
  <c r="GS423" i="1"/>
  <c r="GT423" i="1"/>
  <c r="IQ423" i="1"/>
  <c r="GU423" i="1"/>
  <c r="GV423" i="1"/>
  <c r="GW423" i="1"/>
  <c r="GX423" i="1"/>
  <c r="GY423" i="1"/>
  <c r="GZ423" i="1"/>
  <c r="HA423" i="1"/>
  <c r="HB423" i="1"/>
  <c r="IR423" i="1"/>
  <c r="HC423" i="1"/>
  <c r="HD423" i="1"/>
  <c r="HE423" i="1"/>
  <c r="HF423" i="1"/>
  <c r="HG423" i="1"/>
  <c r="HH423" i="1"/>
  <c r="HI423" i="1"/>
  <c r="HJ423" i="1"/>
  <c r="IS423" i="1"/>
  <c r="HK423" i="1"/>
  <c r="HL423" i="1"/>
  <c r="HM423" i="1"/>
  <c r="HN423" i="1"/>
  <c r="HO423" i="1"/>
  <c r="HP423" i="1"/>
  <c r="HQ423" i="1"/>
  <c r="HR423" i="1"/>
  <c r="IT423" i="1"/>
  <c r="HS423" i="1"/>
  <c r="HT423" i="1"/>
  <c r="HU423" i="1"/>
  <c r="HV423" i="1"/>
  <c r="HW423" i="1"/>
  <c r="HX423" i="1"/>
  <c r="HY423" i="1"/>
  <c r="HZ423" i="1"/>
  <c r="IU423" i="1"/>
  <c r="IA423" i="1"/>
  <c r="IB423" i="1"/>
  <c r="IC423" i="1"/>
  <c r="ID423" i="1"/>
  <c r="IE423" i="1"/>
  <c r="IF423" i="1"/>
  <c r="IG423" i="1"/>
  <c r="IH423" i="1"/>
  <c r="IV423" i="1"/>
  <c r="II423" i="1"/>
  <c r="IJ423" i="1"/>
  <c r="IK423" i="1"/>
  <c r="IL423" i="1"/>
  <c r="IM423" i="1"/>
  <c r="IN423" i="1"/>
  <c r="IO423" i="1"/>
  <c r="IP423" i="1"/>
  <c r="IW423" i="1"/>
  <c r="IX423" i="1"/>
  <c r="GM422" i="1"/>
  <c r="GN422" i="1"/>
  <c r="GO422" i="1"/>
  <c r="GP422" i="1"/>
  <c r="GQ422" i="1"/>
  <c r="GR422" i="1"/>
  <c r="GS422" i="1"/>
  <c r="GT422" i="1"/>
  <c r="IQ422" i="1"/>
  <c r="GU422" i="1"/>
  <c r="GV422" i="1"/>
  <c r="GW422" i="1"/>
  <c r="GX422" i="1"/>
  <c r="GY422" i="1"/>
  <c r="GZ422" i="1"/>
  <c r="HA422" i="1"/>
  <c r="HB422" i="1"/>
  <c r="IR422" i="1"/>
  <c r="HC422" i="1"/>
  <c r="HD422" i="1"/>
  <c r="HE422" i="1"/>
  <c r="HF422" i="1"/>
  <c r="HG422" i="1"/>
  <c r="HH422" i="1"/>
  <c r="HI422" i="1"/>
  <c r="HJ422" i="1"/>
  <c r="IS422" i="1"/>
  <c r="HK422" i="1"/>
  <c r="HL422" i="1"/>
  <c r="HM422" i="1"/>
  <c r="HN422" i="1"/>
  <c r="HO422" i="1"/>
  <c r="HP422" i="1"/>
  <c r="HQ422" i="1"/>
  <c r="HR422" i="1"/>
  <c r="IT422" i="1"/>
  <c r="HS422" i="1"/>
  <c r="HT422" i="1"/>
  <c r="HU422" i="1"/>
  <c r="HV422" i="1"/>
  <c r="HW422" i="1"/>
  <c r="HX422" i="1"/>
  <c r="HY422" i="1"/>
  <c r="HZ422" i="1"/>
  <c r="IU422" i="1"/>
  <c r="IA422" i="1"/>
  <c r="IB422" i="1"/>
  <c r="IC422" i="1"/>
  <c r="ID422" i="1"/>
  <c r="IE422" i="1"/>
  <c r="IF422" i="1"/>
  <c r="IG422" i="1"/>
  <c r="IH422" i="1"/>
  <c r="IV422" i="1"/>
  <c r="II422" i="1"/>
  <c r="IJ422" i="1"/>
  <c r="IK422" i="1"/>
  <c r="IL422" i="1"/>
  <c r="IM422" i="1"/>
  <c r="IN422" i="1"/>
  <c r="IO422" i="1"/>
  <c r="IP422" i="1"/>
  <c r="IW422" i="1"/>
  <c r="IX422" i="1"/>
  <c r="GM421" i="1"/>
  <c r="GN421" i="1"/>
  <c r="GO421" i="1"/>
  <c r="GP421" i="1"/>
  <c r="GQ421" i="1"/>
  <c r="GR421" i="1"/>
  <c r="GS421" i="1"/>
  <c r="GT421" i="1"/>
  <c r="IQ421" i="1"/>
  <c r="GU421" i="1"/>
  <c r="GV421" i="1"/>
  <c r="GW421" i="1"/>
  <c r="GX421" i="1"/>
  <c r="GY421" i="1"/>
  <c r="GZ421" i="1"/>
  <c r="HA421" i="1"/>
  <c r="HB421" i="1"/>
  <c r="IR421" i="1"/>
  <c r="HC421" i="1"/>
  <c r="HD421" i="1"/>
  <c r="HE421" i="1"/>
  <c r="HF421" i="1"/>
  <c r="HG421" i="1"/>
  <c r="HH421" i="1"/>
  <c r="HI421" i="1"/>
  <c r="HJ421" i="1"/>
  <c r="IS421" i="1"/>
  <c r="HK421" i="1"/>
  <c r="HL421" i="1"/>
  <c r="HM421" i="1"/>
  <c r="HN421" i="1"/>
  <c r="HO421" i="1"/>
  <c r="HP421" i="1"/>
  <c r="HQ421" i="1"/>
  <c r="HR421" i="1"/>
  <c r="IT421" i="1"/>
  <c r="HS421" i="1"/>
  <c r="HT421" i="1"/>
  <c r="HU421" i="1"/>
  <c r="HV421" i="1"/>
  <c r="HW421" i="1"/>
  <c r="HX421" i="1"/>
  <c r="HY421" i="1"/>
  <c r="HZ421" i="1"/>
  <c r="IU421" i="1"/>
  <c r="IA421" i="1"/>
  <c r="IB421" i="1"/>
  <c r="IC421" i="1"/>
  <c r="ID421" i="1"/>
  <c r="IE421" i="1"/>
  <c r="IF421" i="1"/>
  <c r="IG421" i="1"/>
  <c r="IH421" i="1"/>
  <c r="IV421" i="1"/>
  <c r="II421" i="1"/>
  <c r="IJ421" i="1"/>
  <c r="IK421" i="1"/>
  <c r="IL421" i="1"/>
  <c r="IM421" i="1"/>
  <c r="IN421" i="1"/>
  <c r="IO421" i="1"/>
  <c r="IP421" i="1"/>
  <c r="IW421" i="1"/>
  <c r="IX421" i="1"/>
  <c r="GM420" i="1"/>
  <c r="GN420" i="1"/>
  <c r="GO420" i="1"/>
  <c r="GP420" i="1"/>
  <c r="GQ420" i="1"/>
  <c r="GR420" i="1"/>
  <c r="GS420" i="1"/>
  <c r="GT420" i="1"/>
  <c r="IQ420" i="1"/>
  <c r="GU420" i="1"/>
  <c r="GV420" i="1"/>
  <c r="GW420" i="1"/>
  <c r="GX420" i="1"/>
  <c r="GY420" i="1"/>
  <c r="GZ420" i="1"/>
  <c r="HA420" i="1"/>
  <c r="HB420" i="1"/>
  <c r="IR420" i="1"/>
  <c r="HC420" i="1"/>
  <c r="HD420" i="1"/>
  <c r="HE420" i="1"/>
  <c r="HF420" i="1"/>
  <c r="HG420" i="1"/>
  <c r="HH420" i="1"/>
  <c r="HI420" i="1"/>
  <c r="HJ420" i="1"/>
  <c r="IS420" i="1"/>
  <c r="HK420" i="1"/>
  <c r="HL420" i="1"/>
  <c r="HM420" i="1"/>
  <c r="HN420" i="1"/>
  <c r="HO420" i="1"/>
  <c r="HP420" i="1"/>
  <c r="HQ420" i="1"/>
  <c r="HR420" i="1"/>
  <c r="IT420" i="1"/>
  <c r="HS420" i="1"/>
  <c r="HT420" i="1"/>
  <c r="HU420" i="1"/>
  <c r="HV420" i="1"/>
  <c r="HW420" i="1"/>
  <c r="HX420" i="1"/>
  <c r="HY420" i="1"/>
  <c r="HZ420" i="1"/>
  <c r="IU420" i="1"/>
  <c r="IA420" i="1"/>
  <c r="IB420" i="1"/>
  <c r="IC420" i="1"/>
  <c r="ID420" i="1"/>
  <c r="IE420" i="1"/>
  <c r="IF420" i="1"/>
  <c r="IG420" i="1"/>
  <c r="IH420" i="1"/>
  <c r="IV420" i="1"/>
  <c r="II420" i="1"/>
  <c r="IJ420" i="1"/>
  <c r="IK420" i="1"/>
  <c r="IL420" i="1"/>
  <c r="IM420" i="1"/>
  <c r="IN420" i="1"/>
  <c r="IO420" i="1"/>
  <c r="IP420" i="1"/>
  <c r="IW420" i="1"/>
  <c r="IX420" i="1"/>
  <c r="GM419" i="1"/>
  <c r="GN419" i="1"/>
  <c r="GO419" i="1"/>
  <c r="GP419" i="1"/>
  <c r="GQ419" i="1"/>
  <c r="GR419" i="1"/>
  <c r="GS419" i="1"/>
  <c r="GT419" i="1"/>
  <c r="IQ419" i="1"/>
  <c r="GU419" i="1"/>
  <c r="GV419" i="1"/>
  <c r="GW419" i="1"/>
  <c r="GX419" i="1"/>
  <c r="GY419" i="1"/>
  <c r="GZ419" i="1"/>
  <c r="HA419" i="1"/>
  <c r="HB419" i="1"/>
  <c r="IR419" i="1"/>
  <c r="HC419" i="1"/>
  <c r="HD419" i="1"/>
  <c r="HE419" i="1"/>
  <c r="HF419" i="1"/>
  <c r="HG419" i="1"/>
  <c r="HH419" i="1"/>
  <c r="HI419" i="1"/>
  <c r="HJ419" i="1"/>
  <c r="IS419" i="1"/>
  <c r="HK419" i="1"/>
  <c r="HL419" i="1"/>
  <c r="HM419" i="1"/>
  <c r="HN419" i="1"/>
  <c r="HO419" i="1"/>
  <c r="HP419" i="1"/>
  <c r="HQ419" i="1"/>
  <c r="HR419" i="1"/>
  <c r="IT419" i="1"/>
  <c r="HS419" i="1"/>
  <c r="HT419" i="1"/>
  <c r="HU419" i="1"/>
  <c r="HV419" i="1"/>
  <c r="HW419" i="1"/>
  <c r="HX419" i="1"/>
  <c r="HY419" i="1"/>
  <c r="HZ419" i="1"/>
  <c r="IU419" i="1"/>
  <c r="IA419" i="1"/>
  <c r="IB419" i="1"/>
  <c r="IC419" i="1"/>
  <c r="ID419" i="1"/>
  <c r="IE419" i="1"/>
  <c r="IF419" i="1"/>
  <c r="IG419" i="1"/>
  <c r="IH419" i="1"/>
  <c r="IV419" i="1"/>
  <c r="II419" i="1"/>
  <c r="IJ419" i="1"/>
  <c r="IK419" i="1"/>
  <c r="IL419" i="1"/>
  <c r="IM419" i="1"/>
  <c r="IN419" i="1"/>
  <c r="IO419" i="1"/>
  <c r="IP419" i="1"/>
  <c r="IW419" i="1"/>
  <c r="IX419" i="1"/>
  <c r="GM418" i="1"/>
  <c r="GN418" i="1"/>
  <c r="GO418" i="1"/>
  <c r="GP418" i="1"/>
  <c r="GQ418" i="1"/>
  <c r="GR418" i="1"/>
  <c r="GS418" i="1"/>
  <c r="GT418" i="1"/>
  <c r="IQ418" i="1"/>
  <c r="GU418" i="1"/>
  <c r="GV418" i="1"/>
  <c r="GW418" i="1"/>
  <c r="GX418" i="1"/>
  <c r="GY418" i="1"/>
  <c r="GZ418" i="1"/>
  <c r="HA418" i="1"/>
  <c r="HB418" i="1"/>
  <c r="IR418" i="1"/>
  <c r="HC418" i="1"/>
  <c r="HD418" i="1"/>
  <c r="HE418" i="1"/>
  <c r="HF418" i="1"/>
  <c r="HG418" i="1"/>
  <c r="HH418" i="1"/>
  <c r="HI418" i="1"/>
  <c r="HJ418" i="1"/>
  <c r="IS418" i="1"/>
  <c r="HK418" i="1"/>
  <c r="HL418" i="1"/>
  <c r="HM418" i="1"/>
  <c r="HN418" i="1"/>
  <c r="HO418" i="1"/>
  <c r="HP418" i="1"/>
  <c r="HQ418" i="1"/>
  <c r="HR418" i="1"/>
  <c r="IT418" i="1"/>
  <c r="HS418" i="1"/>
  <c r="HT418" i="1"/>
  <c r="HU418" i="1"/>
  <c r="HV418" i="1"/>
  <c r="HW418" i="1"/>
  <c r="HX418" i="1"/>
  <c r="HY418" i="1"/>
  <c r="HZ418" i="1"/>
  <c r="IU418" i="1"/>
  <c r="IA418" i="1"/>
  <c r="IB418" i="1"/>
  <c r="IC418" i="1"/>
  <c r="ID418" i="1"/>
  <c r="IE418" i="1"/>
  <c r="IF418" i="1"/>
  <c r="IG418" i="1"/>
  <c r="IH418" i="1"/>
  <c r="IV418" i="1"/>
  <c r="II418" i="1"/>
  <c r="IJ418" i="1"/>
  <c r="IK418" i="1"/>
  <c r="IL418" i="1"/>
  <c r="IM418" i="1"/>
  <c r="IN418" i="1"/>
  <c r="IO418" i="1"/>
  <c r="IP418" i="1"/>
  <c r="IW418" i="1"/>
  <c r="IX418" i="1"/>
  <c r="GM417" i="1"/>
  <c r="GN417" i="1"/>
  <c r="GO417" i="1"/>
  <c r="GP417" i="1"/>
  <c r="GQ417" i="1"/>
  <c r="GR417" i="1"/>
  <c r="GS417" i="1"/>
  <c r="GT417" i="1"/>
  <c r="IQ417" i="1"/>
  <c r="GU417" i="1"/>
  <c r="GV417" i="1"/>
  <c r="GW417" i="1"/>
  <c r="GX417" i="1"/>
  <c r="GY417" i="1"/>
  <c r="GZ417" i="1"/>
  <c r="HA417" i="1"/>
  <c r="HB417" i="1"/>
  <c r="IR417" i="1"/>
  <c r="HC417" i="1"/>
  <c r="HD417" i="1"/>
  <c r="HE417" i="1"/>
  <c r="HF417" i="1"/>
  <c r="HG417" i="1"/>
  <c r="HH417" i="1"/>
  <c r="HI417" i="1"/>
  <c r="HJ417" i="1"/>
  <c r="IS417" i="1"/>
  <c r="HK417" i="1"/>
  <c r="HL417" i="1"/>
  <c r="HM417" i="1"/>
  <c r="HN417" i="1"/>
  <c r="HO417" i="1"/>
  <c r="HP417" i="1"/>
  <c r="HQ417" i="1"/>
  <c r="HR417" i="1"/>
  <c r="IT417" i="1"/>
  <c r="HS417" i="1"/>
  <c r="HT417" i="1"/>
  <c r="HU417" i="1"/>
  <c r="HV417" i="1"/>
  <c r="HW417" i="1"/>
  <c r="HX417" i="1"/>
  <c r="HY417" i="1"/>
  <c r="HZ417" i="1"/>
  <c r="IU417" i="1"/>
  <c r="IA417" i="1"/>
  <c r="IB417" i="1"/>
  <c r="IC417" i="1"/>
  <c r="ID417" i="1"/>
  <c r="IE417" i="1"/>
  <c r="IF417" i="1"/>
  <c r="IG417" i="1"/>
  <c r="IH417" i="1"/>
  <c r="IV417" i="1"/>
  <c r="II417" i="1"/>
  <c r="IJ417" i="1"/>
  <c r="IK417" i="1"/>
  <c r="IL417" i="1"/>
  <c r="IM417" i="1"/>
  <c r="IN417" i="1"/>
  <c r="IO417" i="1"/>
  <c r="IP417" i="1"/>
  <c r="IW417" i="1"/>
  <c r="IX417" i="1"/>
  <c r="GM416" i="1"/>
  <c r="GN416" i="1"/>
  <c r="GO416" i="1"/>
  <c r="GP416" i="1"/>
  <c r="GQ416" i="1"/>
  <c r="GR416" i="1"/>
  <c r="GS416" i="1"/>
  <c r="GT416" i="1"/>
  <c r="IQ416" i="1"/>
  <c r="GU416" i="1"/>
  <c r="GV416" i="1"/>
  <c r="GW416" i="1"/>
  <c r="GX416" i="1"/>
  <c r="GY416" i="1"/>
  <c r="GZ416" i="1"/>
  <c r="HA416" i="1"/>
  <c r="HB416" i="1"/>
  <c r="IR416" i="1"/>
  <c r="HC416" i="1"/>
  <c r="HD416" i="1"/>
  <c r="HE416" i="1"/>
  <c r="HF416" i="1"/>
  <c r="HG416" i="1"/>
  <c r="HH416" i="1"/>
  <c r="HI416" i="1"/>
  <c r="HJ416" i="1"/>
  <c r="IS416" i="1"/>
  <c r="HK416" i="1"/>
  <c r="HL416" i="1"/>
  <c r="HM416" i="1"/>
  <c r="HN416" i="1"/>
  <c r="HO416" i="1"/>
  <c r="HP416" i="1"/>
  <c r="HQ416" i="1"/>
  <c r="HR416" i="1"/>
  <c r="IT416" i="1"/>
  <c r="HS416" i="1"/>
  <c r="HT416" i="1"/>
  <c r="HU416" i="1"/>
  <c r="HV416" i="1"/>
  <c r="HW416" i="1"/>
  <c r="HX416" i="1"/>
  <c r="HY416" i="1"/>
  <c r="HZ416" i="1"/>
  <c r="IU416" i="1"/>
  <c r="IA416" i="1"/>
  <c r="IB416" i="1"/>
  <c r="IC416" i="1"/>
  <c r="ID416" i="1"/>
  <c r="IE416" i="1"/>
  <c r="IF416" i="1"/>
  <c r="IG416" i="1"/>
  <c r="IH416" i="1"/>
  <c r="IV416" i="1"/>
  <c r="II416" i="1"/>
  <c r="IJ416" i="1"/>
  <c r="IK416" i="1"/>
  <c r="IL416" i="1"/>
  <c r="IM416" i="1"/>
  <c r="IN416" i="1"/>
  <c r="IO416" i="1"/>
  <c r="IP416" i="1"/>
  <c r="IW416" i="1"/>
  <c r="IX416" i="1"/>
  <c r="GM415" i="1"/>
  <c r="GN415" i="1"/>
  <c r="GO415" i="1"/>
  <c r="GP415" i="1"/>
  <c r="GQ415" i="1"/>
  <c r="GR415" i="1"/>
  <c r="GS415" i="1"/>
  <c r="GT415" i="1"/>
  <c r="IQ415" i="1"/>
  <c r="GU415" i="1"/>
  <c r="GV415" i="1"/>
  <c r="GW415" i="1"/>
  <c r="GX415" i="1"/>
  <c r="GY415" i="1"/>
  <c r="GZ415" i="1"/>
  <c r="HA415" i="1"/>
  <c r="HB415" i="1"/>
  <c r="IR415" i="1"/>
  <c r="HC415" i="1"/>
  <c r="HD415" i="1"/>
  <c r="HE415" i="1"/>
  <c r="HF415" i="1"/>
  <c r="HG415" i="1"/>
  <c r="HH415" i="1"/>
  <c r="HI415" i="1"/>
  <c r="HJ415" i="1"/>
  <c r="IS415" i="1"/>
  <c r="HK415" i="1"/>
  <c r="HL415" i="1"/>
  <c r="HM415" i="1"/>
  <c r="HN415" i="1"/>
  <c r="HO415" i="1"/>
  <c r="HP415" i="1"/>
  <c r="HQ415" i="1"/>
  <c r="HR415" i="1"/>
  <c r="IT415" i="1"/>
  <c r="HS415" i="1"/>
  <c r="HT415" i="1"/>
  <c r="HU415" i="1"/>
  <c r="HV415" i="1"/>
  <c r="HW415" i="1"/>
  <c r="HX415" i="1"/>
  <c r="HY415" i="1"/>
  <c r="HZ415" i="1"/>
  <c r="IU415" i="1"/>
  <c r="IA415" i="1"/>
  <c r="IB415" i="1"/>
  <c r="IC415" i="1"/>
  <c r="ID415" i="1"/>
  <c r="IE415" i="1"/>
  <c r="IF415" i="1"/>
  <c r="IG415" i="1"/>
  <c r="IH415" i="1"/>
  <c r="IV415" i="1"/>
  <c r="II415" i="1"/>
  <c r="IJ415" i="1"/>
  <c r="IK415" i="1"/>
  <c r="IL415" i="1"/>
  <c r="IM415" i="1"/>
  <c r="IN415" i="1"/>
  <c r="IO415" i="1"/>
  <c r="IP415" i="1"/>
  <c r="IW415" i="1"/>
  <c r="IX415" i="1"/>
  <c r="GM414" i="1"/>
  <c r="GN414" i="1"/>
  <c r="GO414" i="1"/>
  <c r="GP414" i="1"/>
  <c r="GQ414" i="1"/>
  <c r="GR414" i="1"/>
  <c r="GS414" i="1"/>
  <c r="GT414" i="1"/>
  <c r="IQ414" i="1"/>
  <c r="GU414" i="1"/>
  <c r="GV414" i="1"/>
  <c r="GW414" i="1"/>
  <c r="GX414" i="1"/>
  <c r="GY414" i="1"/>
  <c r="GZ414" i="1"/>
  <c r="HA414" i="1"/>
  <c r="HB414" i="1"/>
  <c r="IR414" i="1"/>
  <c r="HC414" i="1"/>
  <c r="HD414" i="1"/>
  <c r="HE414" i="1"/>
  <c r="HF414" i="1"/>
  <c r="HG414" i="1"/>
  <c r="HH414" i="1"/>
  <c r="HI414" i="1"/>
  <c r="HJ414" i="1"/>
  <c r="IS414" i="1"/>
  <c r="HK414" i="1"/>
  <c r="HL414" i="1"/>
  <c r="HM414" i="1"/>
  <c r="HN414" i="1"/>
  <c r="HO414" i="1"/>
  <c r="HP414" i="1"/>
  <c r="HQ414" i="1"/>
  <c r="HR414" i="1"/>
  <c r="IT414" i="1"/>
  <c r="HS414" i="1"/>
  <c r="HT414" i="1"/>
  <c r="HU414" i="1"/>
  <c r="HV414" i="1"/>
  <c r="HW414" i="1"/>
  <c r="HX414" i="1"/>
  <c r="HY414" i="1"/>
  <c r="HZ414" i="1"/>
  <c r="IU414" i="1"/>
  <c r="IA414" i="1"/>
  <c r="IB414" i="1"/>
  <c r="IC414" i="1"/>
  <c r="ID414" i="1"/>
  <c r="IE414" i="1"/>
  <c r="IF414" i="1"/>
  <c r="IG414" i="1"/>
  <c r="IH414" i="1"/>
  <c r="IV414" i="1"/>
  <c r="II414" i="1"/>
  <c r="IJ414" i="1"/>
  <c r="IK414" i="1"/>
  <c r="IL414" i="1"/>
  <c r="IM414" i="1"/>
  <c r="IN414" i="1"/>
  <c r="IO414" i="1"/>
  <c r="IP414" i="1"/>
  <c r="IW414" i="1"/>
  <c r="IX414" i="1"/>
  <c r="GM413" i="1"/>
  <c r="GN413" i="1"/>
  <c r="GO413" i="1"/>
  <c r="GP413" i="1"/>
  <c r="GQ413" i="1"/>
  <c r="GR413" i="1"/>
  <c r="GS413" i="1"/>
  <c r="GT413" i="1"/>
  <c r="IQ413" i="1"/>
  <c r="GU413" i="1"/>
  <c r="GV413" i="1"/>
  <c r="GW413" i="1"/>
  <c r="GX413" i="1"/>
  <c r="GY413" i="1"/>
  <c r="GZ413" i="1"/>
  <c r="HA413" i="1"/>
  <c r="HB413" i="1"/>
  <c r="IR413" i="1"/>
  <c r="HC413" i="1"/>
  <c r="HD413" i="1"/>
  <c r="HE413" i="1"/>
  <c r="HF413" i="1"/>
  <c r="HG413" i="1"/>
  <c r="HH413" i="1"/>
  <c r="HI413" i="1"/>
  <c r="HJ413" i="1"/>
  <c r="IS413" i="1"/>
  <c r="HK413" i="1"/>
  <c r="HL413" i="1"/>
  <c r="HM413" i="1"/>
  <c r="HN413" i="1"/>
  <c r="HO413" i="1"/>
  <c r="HP413" i="1"/>
  <c r="HQ413" i="1"/>
  <c r="HR413" i="1"/>
  <c r="IT413" i="1"/>
  <c r="HS413" i="1"/>
  <c r="HT413" i="1"/>
  <c r="HU413" i="1"/>
  <c r="HV413" i="1"/>
  <c r="HW413" i="1"/>
  <c r="HX413" i="1"/>
  <c r="HY413" i="1"/>
  <c r="HZ413" i="1"/>
  <c r="IU413" i="1"/>
  <c r="IA413" i="1"/>
  <c r="IB413" i="1"/>
  <c r="IC413" i="1"/>
  <c r="ID413" i="1"/>
  <c r="IE413" i="1"/>
  <c r="IF413" i="1"/>
  <c r="IG413" i="1"/>
  <c r="IH413" i="1"/>
  <c r="IV413" i="1"/>
  <c r="II413" i="1"/>
  <c r="IJ413" i="1"/>
  <c r="IK413" i="1"/>
  <c r="IL413" i="1"/>
  <c r="IM413" i="1"/>
  <c r="IN413" i="1"/>
  <c r="IO413" i="1"/>
  <c r="IP413" i="1"/>
  <c r="IW413" i="1"/>
  <c r="IX413" i="1"/>
  <c r="GM412" i="1"/>
  <c r="GN412" i="1"/>
  <c r="GO412" i="1"/>
  <c r="GP412" i="1"/>
  <c r="GQ412" i="1"/>
  <c r="GR412" i="1"/>
  <c r="GS412" i="1"/>
  <c r="GT412" i="1"/>
  <c r="IQ412" i="1"/>
  <c r="GU412" i="1"/>
  <c r="GV412" i="1"/>
  <c r="GW412" i="1"/>
  <c r="GX412" i="1"/>
  <c r="GY412" i="1"/>
  <c r="GZ412" i="1"/>
  <c r="HA412" i="1"/>
  <c r="HB412" i="1"/>
  <c r="IR412" i="1"/>
  <c r="HC412" i="1"/>
  <c r="HD412" i="1"/>
  <c r="HE412" i="1"/>
  <c r="HF412" i="1"/>
  <c r="HG412" i="1"/>
  <c r="HH412" i="1"/>
  <c r="HI412" i="1"/>
  <c r="HJ412" i="1"/>
  <c r="IS412" i="1"/>
  <c r="HK412" i="1"/>
  <c r="HL412" i="1"/>
  <c r="HM412" i="1"/>
  <c r="HN412" i="1"/>
  <c r="HO412" i="1"/>
  <c r="HP412" i="1"/>
  <c r="HQ412" i="1"/>
  <c r="HR412" i="1"/>
  <c r="IT412" i="1"/>
  <c r="HS412" i="1"/>
  <c r="HT412" i="1"/>
  <c r="HU412" i="1"/>
  <c r="HV412" i="1"/>
  <c r="HW412" i="1"/>
  <c r="HX412" i="1"/>
  <c r="HY412" i="1"/>
  <c r="HZ412" i="1"/>
  <c r="IU412" i="1"/>
  <c r="IA412" i="1"/>
  <c r="IB412" i="1"/>
  <c r="IC412" i="1"/>
  <c r="ID412" i="1"/>
  <c r="IE412" i="1"/>
  <c r="IF412" i="1"/>
  <c r="IG412" i="1"/>
  <c r="IH412" i="1"/>
  <c r="IV412" i="1"/>
  <c r="II412" i="1"/>
  <c r="IJ412" i="1"/>
  <c r="IK412" i="1"/>
  <c r="IL412" i="1"/>
  <c r="IM412" i="1"/>
  <c r="IN412" i="1"/>
  <c r="IO412" i="1"/>
  <c r="IP412" i="1"/>
  <c r="IW412" i="1"/>
  <c r="IX412" i="1"/>
  <c r="GM411" i="1"/>
  <c r="GN411" i="1"/>
  <c r="GO411" i="1"/>
  <c r="GP411" i="1"/>
  <c r="GQ411" i="1"/>
  <c r="GR411" i="1"/>
  <c r="GS411" i="1"/>
  <c r="GT411" i="1"/>
  <c r="IQ411" i="1"/>
  <c r="GU411" i="1"/>
  <c r="GV411" i="1"/>
  <c r="GW411" i="1"/>
  <c r="GX411" i="1"/>
  <c r="GY411" i="1"/>
  <c r="GZ411" i="1"/>
  <c r="HA411" i="1"/>
  <c r="HB411" i="1"/>
  <c r="IR411" i="1"/>
  <c r="HC411" i="1"/>
  <c r="HD411" i="1"/>
  <c r="HE411" i="1"/>
  <c r="HF411" i="1"/>
  <c r="HG411" i="1"/>
  <c r="HH411" i="1"/>
  <c r="HI411" i="1"/>
  <c r="HJ411" i="1"/>
  <c r="IS411" i="1"/>
  <c r="HK411" i="1"/>
  <c r="HL411" i="1"/>
  <c r="HM411" i="1"/>
  <c r="HN411" i="1"/>
  <c r="HO411" i="1"/>
  <c r="HP411" i="1"/>
  <c r="HQ411" i="1"/>
  <c r="HR411" i="1"/>
  <c r="IT411" i="1"/>
  <c r="HS411" i="1"/>
  <c r="HT411" i="1"/>
  <c r="HU411" i="1"/>
  <c r="HV411" i="1"/>
  <c r="HW411" i="1"/>
  <c r="HX411" i="1"/>
  <c r="HY411" i="1"/>
  <c r="HZ411" i="1"/>
  <c r="IU411" i="1"/>
  <c r="IA411" i="1"/>
  <c r="IB411" i="1"/>
  <c r="IC411" i="1"/>
  <c r="ID411" i="1"/>
  <c r="IE411" i="1"/>
  <c r="IF411" i="1"/>
  <c r="IG411" i="1"/>
  <c r="IH411" i="1"/>
  <c r="IV411" i="1"/>
  <c r="II411" i="1"/>
  <c r="IJ411" i="1"/>
  <c r="IK411" i="1"/>
  <c r="IL411" i="1"/>
  <c r="IM411" i="1"/>
  <c r="IN411" i="1"/>
  <c r="IO411" i="1"/>
  <c r="IP411" i="1"/>
  <c r="IW411" i="1"/>
  <c r="IX411" i="1"/>
  <c r="GM410" i="1"/>
  <c r="GN410" i="1"/>
  <c r="GO410" i="1"/>
  <c r="GP410" i="1"/>
  <c r="GQ410" i="1"/>
  <c r="GR410" i="1"/>
  <c r="GS410" i="1"/>
  <c r="GT410" i="1"/>
  <c r="IQ410" i="1"/>
  <c r="GU410" i="1"/>
  <c r="GV410" i="1"/>
  <c r="GW410" i="1"/>
  <c r="GX410" i="1"/>
  <c r="GY410" i="1"/>
  <c r="GZ410" i="1"/>
  <c r="HA410" i="1"/>
  <c r="HB410" i="1"/>
  <c r="IR410" i="1"/>
  <c r="HC410" i="1"/>
  <c r="HD410" i="1"/>
  <c r="HE410" i="1"/>
  <c r="HF410" i="1"/>
  <c r="HG410" i="1"/>
  <c r="HH410" i="1"/>
  <c r="HI410" i="1"/>
  <c r="HJ410" i="1"/>
  <c r="IS410" i="1"/>
  <c r="HK410" i="1"/>
  <c r="HL410" i="1"/>
  <c r="HM410" i="1"/>
  <c r="HN410" i="1"/>
  <c r="HO410" i="1"/>
  <c r="HP410" i="1"/>
  <c r="HQ410" i="1"/>
  <c r="HR410" i="1"/>
  <c r="IT410" i="1"/>
  <c r="HS410" i="1"/>
  <c r="HT410" i="1"/>
  <c r="HU410" i="1"/>
  <c r="HV410" i="1"/>
  <c r="HW410" i="1"/>
  <c r="HX410" i="1"/>
  <c r="HY410" i="1"/>
  <c r="HZ410" i="1"/>
  <c r="IU410" i="1"/>
  <c r="IA410" i="1"/>
  <c r="IB410" i="1"/>
  <c r="IC410" i="1"/>
  <c r="ID410" i="1"/>
  <c r="IE410" i="1"/>
  <c r="IF410" i="1"/>
  <c r="IG410" i="1"/>
  <c r="IH410" i="1"/>
  <c r="IV410" i="1"/>
  <c r="II410" i="1"/>
  <c r="IJ410" i="1"/>
  <c r="IK410" i="1"/>
  <c r="IL410" i="1"/>
  <c r="IM410" i="1"/>
  <c r="IN410" i="1"/>
  <c r="IO410" i="1"/>
  <c r="IP410" i="1"/>
  <c r="IW410" i="1"/>
  <c r="IX410" i="1"/>
  <c r="GM409" i="1"/>
  <c r="GN409" i="1"/>
  <c r="GO409" i="1"/>
  <c r="GP409" i="1"/>
  <c r="GQ409" i="1"/>
  <c r="GR409" i="1"/>
  <c r="GS409" i="1"/>
  <c r="GT409" i="1"/>
  <c r="IQ409" i="1"/>
  <c r="GU409" i="1"/>
  <c r="GV409" i="1"/>
  <c r="GW409" i="1"/>
  <c r="GX409" i="1"/>
  <c r="GY409" i="1"/>
  <c r="GZ409" i="1"/>
  <c r="HA409" i="1"/>
  <c r="HB409" i="1"/>
  <c r="IR409" i="1"/>
  <c r="HC409" i="1"/>
  <c r="HD409" i="1"/>
  <c r="HE409" i="1"/>
  <c r="HF409" i="1"/>
  <c r="HG409" i="1"/>
  <c r="HH409" i="1"/>
  <c r="HI409" i="1"/>
  <c r="HJ409" i="1"/>
  <c r="IS409" i="1"/>
  <c r="HK409" i="1"/>
  <c r="HL409" i="1"/>
  <c r="HM409" i="1"/>
  <c r="HN409" i="1"/>
  <c r="HO409" i="1"/>
  <c r="HP409" i="1"/>
  <c r="HQ409" i="1"/>
  <c r="HR409" i="1"/>
  <c r="IT409" i="1"/>
  <c r="HS409" i="1"/>
  <c r="HT409" i="1"/>
  <c r="HU409" i="1"/>
  <c r="HV409" i="1"/>
  <c r="HW409" i="1"/>
  <c r="HX409" i="1"/>
  <c r="HY409" i="1"/>
  <c r="HZ409" i="1"/>
  <c r="IU409" i="1"/>
  <c r="IA409" i="1"/>
  <c r="IB409" i="1"/>
  <c r="IC409" i="1"/>
  <c r="ID409" i="1"/>
  <c r="IE409" i="1"/>
  <c r="IF409" i="1"/>
  <c r="IG409" i="1"/>
  <c r="IH409" i="1"/>
  <c r="IV409" i="1"/>
  <c r="II409" i="1"/>
  <c r="IJ409" i="1"/>
  <c r="IK409" i="1"/>
  <c r="IL409" i="1"/>
  <c r="IM409" i="1"/>
  <c r="IN409" i="1"/>
  <c r="IO409" i="1"/>
  <c r="IP409" i="1"/>
  <c r="IW409" i="1"/>
  <c r="IX409" i="1"/>
  <c r="GM408" i="1"/>
  <c r="GN408" i="1"/>
  <c r="GO408" i="1"/>
  <c r="GP408" i="1"/>
  <c r="GQ408" i="1"/>
  <c r="GR408" i="1"/>
  <c r="GS408" i="1"/>
  <c r="GT408" i="1"/>
  <c r="IQ408" i="1"/>
  <c r="GU408" i="1"/>
  <c r="GV408" i="1"/>
  <c r="GW408" i="1"/>
  <c r="GX408" i="1"/>
  <c r="GY408" i="1"/>
  <c r="GZ408" i="1"/>
  <c r="HA408" i="1"/>
  <c r="HB408" i="1"/>
  <c r="IR408" i="1"/>
  <c r="HC408" i="1"/>
  <c r="HD408" i="1"/>
  <c r="HE408" i="1"/>
  <c r="HF408" i="1"/>
  <c r="HG408" i="1"/>
  <c r="HH408" i="1"/>
  <c r="HI408" i="1"/>
  <c r="HJ408" i="1"/>
  <c r="IS408" i="1"/>
  <c r="HK408" i="1"/>
  <c r="HL408" i="1"/>
  <c r="HM408" i="1"/>
  <c r="HN408" i="1"/>
  <c r="HO408" i="1"/>
  <c r="HP408" i="1"/>
  <c r="HQ408" i="1"/>
  <c r="HR408" i="1"/>
  <c r="IT408" i="1"/>
  <c r="HS408" i="1"/>
  <c r="HT408" i="1"/>
  <c r="HU408" i="1"/>
  <c r="HV408" i="1"/>
  <c r="HW408" i="1"/>
  <c r="HX408" i="1"/>
  <c r="HY408" i="1"/>
  <c r="HZ408" i="1"/>
  <c r="IU408" i="1"/>
  <c r="IA408" i="1"/>
  <c r="IB408" i="1"/>
  <c r="IC408" i="1"/>
  <c r="ID408" i="1"/>
  <c r="IE408" i="1"/>
  <c r="IF408" i="1"/>
  <c r="IG408" i="1"/>
  <c r="IH408" i="1"/>
  <c r="IV408" i="1"/>
  <c r="II408" i="1"/>
  <c r="IJ408" i="1"/>
  <c r="IK408" i="1"/>
  <c r="IL408" i="1"/>
  <c r="IM408" i="1"/>
  <c r="IN408" i="1"/>
  <c r="IO408" i="1"/>
  <c r="IP408" i="1"/>
  <c r="IW408" i="1"/>
  <c r="IX408" i="1"/>
  <c r="GM407" i="1"/>
  <c r="GN407" i="1"/>
  <c r="GO407" i="1"/>
  <c r="GP407" i="1"/>
  <c r="GQ407" i="1"/>
  <c r="GR407" i="1"/>
  <c r="GS407" i="1"/>
  <c r="GT407" i="1"/>
  <c r="IQ407" i="1"/>
  <c r="GU407" i="1"/>
  <c r="GV407" i="1"/>
  <c r="GW407" i="1"/>
  <c r="GX407" i="1"/>
  <c r="GY407" i="1"/>
  <c r="GZ407" i="1"/>
  <c r="HA407" i="1"/>
  <c r="HB407" i="1"/>
  <c r="IR407" i="1"/>
  <c r="HC407" i="1"/>
  <c r="HD407" i="1"/>
  <c r="HE407" i="1"/>
  <c r="HF407" i="1"/>
  <c r="HG407" i="1"/>
  <c r="HH407" i="1"/>
  <c r="HI407" i="1"/>
  <c r="HJ407" i="1"/>
  <c r="IS407" i="1"/>
  <c r="HK407" i="1"/>
  <c r="HL407" i="1"/>
  <c r="HM407" i="1"/>
  <c r="HN407" i="1"/>
  <c r="HO407" i="1"/>
  <c r="HP407" i="1"/>
  <c r="HQ407" i="1"/>
  <c r="HR407" i="1"/>
  <c r="IT407" i="1"/>
  <c r="HS407" i="1"/>
  <c r="HT407" i="1"/>
  <c r="HU407" i="1"/>
  <c r="HV407" i="1"/>
  <c r="HW407" i="1"/>
  <c r="HX407" i="1"/>
  <c r="HY407" i="1"/>
  <c r="HZ407" i="1"/>
  <c r="IU407" i="1"/>
  <c r="IA407" i="1"/>
  <c r="IB407" i="1"/>
  <c r="IC407" i="1"/>
  <c r="ID407" i="1"/>
  <c r="IE407" i="1"/>
  <c r="IF407" i="1"/>
  <c r="IG407" i="1"/>
  <c r="IH407" i="1"/>
  <c r="IV407" i="1"/>
  <c r="II407" i="1"/>
  <c r="IJ407" i="1"/>
  <c r="IK407" i="1"/>
  <c r="IL407" i="1"/>
  <c r="IM407" i="1"/>
  <c r="IN407" i="1"/>
  <c r="IO407" i="1"/>
  <c r="IP407" i="1"/>
  <c r="IW407" i="1"/>
  <c r="IX407" i="1"/>
  <c r="GM406" i="1"/>
  <c r="GN406" i="1"/>
  <c r="GO406" i="1"/>
  <c r="GP406" i="1"/>
  <c r="GQ406" i="1"/>
  <c r="GR406" i="1"/>
  <c r="GS406" i="1"/>
  <c r="GT406" i="1"/>
  <c r="IQ406" i="1"/>
  <c r="GU406" i="1"/>
  <c r="GV406" i="1"/>
  <c r="GW406" i="1"/>
  <c r="GX406" i="1"/>
  <c r="GY406" i="1"/>
  <c r="GZ406" i="1"/>
  <c r="HA406" i="1"/>
  <c r="HB406" i="1"/>
  <c r="IR406" i="1"/>
  <c r="HC406" i="1"/>
  <c r="HD406" i="1"/>
  <c r="HE406" i="1"/>
  <c r="HF406" i="1"/>
  <c r="HG406" i="1"/>
  <c r="HH406" i="1"/>
  <c r="HI406" i="1"/>
  <c r="HJ406" i="1"/>
  <c r="IS406" i="1"/>
  <c r="HK406" i="1"/>
  <c r="HL406" i="1"/>
  <c r="HM406" i="1"/>
  <c r="HN406" i="1"/>
  <c r="HO406" i="1"/>
  <c r="HP406" i="1"/>
  <c r="HQ406" i="1"/>
  <c r="HR406" i="1"/>
  <c r="IT406" i="1"/>
  <c r="HS406" i="1"/>
  <c r="HT406" i="1"/>
  <c r="HU406" i="1"/>
  <c r="HV406" i="1"/>
  <c r="HW406" i="1"/>
  <c r="HX406" i="1"/>
  <c r="HY406" i="1"/>
  <c r="HZ406" i="1"/>
  <c r="IU406" i="1"/>
  <c r="IA406" i="1"/>
  <c r="IB406" i="1"/>
  <c r="IC406" i="1"/>
  <c r="ID406" i="1"/>
  <c r="IE406" i="1"/>
  <c r="IF406" i="1"/>
  <c r="IG406" i="1"/>
  <c r="IH406" i="1"/>
  <c r="IV406" i="1"/>
  <c r="II406" i="1"/>
  <c r="IJ406" i="1"/>
  <c r="IK406" i="1"/>
  <c r="IL406" i="1"/>
  <c r="IM406" i="1"/>
  <c r="IN406" i="1"/>
  <c r="IO406" i="1"/>
  <c r="IP406" i="1"/>
  <c r="IW406" i="1"/>
  <c r="IX406" i="1"/>
  <c r="GM405" i="1"/>
  <c r="GN405" i="1"/>
  <c r="GO405" i="1"/>
  <c r="GP405" i="1"/>
  <c r="GQ405" i="1"/>
  <c r="GR405" i="1"/>
  <c r="GS405" i="1"/>
  <c r="GT405" i="1"/>
  <c r="IQ405" i="1"/>
  <c r="GU405" i="1"/>
  <c r="GV405" i="1"/>
  <c r="GW405" i="1"/>
  <c r="GX405" i="1"/>
  <c r="GY405" i="1"/>
  <c r="GZ405" i="1"/>
  <c r="HA405" i="1"/>
  <c r="HB405" i="1"/>
  <c r="IR405" i="1"/>
  <c r="HC405" i="1"/>
  <c r="HD405" i="1"/>
  <c r="HE405" i="1"/>
  <c r="HF405" i="1"/>
  <c r="HG405" i="1"/>
  <c r="HH405" i="1"/>
  <c r="HI405" i="1"/>
  <c r="HJ405" i="1"/>
  <c r="IS405" i="1"/>
  <c r="HK405" i="1"/>
  <c r="HL405" i="1"/>
  <c r="HM405" i="1"/>
  <c r="HN405" i="1"/>
  <c r="HO405" i="1"/>
  <c r="HP405" i="1"/>
  <c r="HQ405" i="1"/>
  <c r="HR405" i="1"/>
  <c r="IT405" i="1"/>
  <c r="HS405" i="1"/>
  <c r="HT405" i="1"/>
  <c r="HU405" i="1"/>
  <c r="HV405" i="1"/>
  <c r="HW405" i="1"/>
  <c r="HX405" i="1"/>
  <c r="HY405" i="1"/>
  <c r="HZ405" i="1"/>
  <c r="IU405" i="1"/>
  <c r="IA405" i="1"/>
  <c r="IB405" i="1"/>
  <c r="IC405" i="1"/>
  <c r="ID405" i="1"/>
  <c r="IE405" i="1"/>
  <c r="IF405" i="1"/>
  <c r="IG405" i="1"/>
  <c r="IH405" i="1"/>
  <c r="IV405" i="1"/>
  <c r="II405" i="1"/>
  <c r="IJ405" i="1"/>
  <c r="IK405" i="1"/>
  <c r="IL405" i="1"/>
  <c r="IM405" i="1"/>
  <c r="IN405" i="1"/>
  <c r="IO405" i="1"/>
  <c r="IP405" i="1"/>
  <c r="IW405" i="1"/>
  <c r="IX405" i="1"/>
  <c r="GM404" i="1"/>
  <c r="GN404" i="1"/>
  <c r="GO404" i="1"/>
  <c r="GP404" i="1"/>
  <c r="GQ404" i="1"/>
  <c r="GR404" i="1"/>
  <c r="GS404" i="1"/>
  <c r="GT404" i="1"/>
  <c r="IQ404" i="1"/>
  <c r="GU404" i="1"/>
  <c r="GV404" i="1"/>
  <c r="GW404" i="1"/>
  <c r="GX404" i="1"/>
  <c r="GY404" i="1"/>
  <c r="GZ404" i="1"/>
  <c r="HA404" i="1"/>
  <c r="HB404" i="1"/>
  <c r="IR404" i="1"/>
  <c r="HC404" i="1"/>
  <c r="HD404" i="1"/>
  <c r="HE404" i="1"/>
  <c r="HF404" i="1"/>
  <c r="HG404" i="1"/>
  <c r="HH404" i="1"/>
  <c r="HI404" i="1"/>
  <c r="HJ404" i="1"/>
  <c r="IS404" i="1"/>
  <c r="HK404" i="1"/>
  <c r="HL404" i="1"/>
  <c r="HM404" i="1"/>
  <c r="HN404" i="1"/>
  <c r="HO404" i="1"/>
  <c r="HP404" i="1"/>
  <c r="HQ404" i="1"/>
  <c r="HR404" i="1"/>
  <c r="IT404" i="1"/>
  <c r="HS404" i="1"/>
  <c r="HT404" i="1"/>
  <c r="HU404" i="1"/>
  <c r="HV404" i="1"/>
  <c r="HW404" i="1"/>
  <c r="HX404" i="1"/>
  <c r="HY404" i="1"/>
  <c r="HZ404" i="1"/>
  <c r="IU404" i="1"/>
  <c r="IA404" i="1"/>
  <c r="IB404" i="1"/>
  <c r="IC404" i="1"/>
  <c r="ID404" i="1"/>
  <c r="IE404" i="1"/>
  <c r="IF404" i="1"/>
  <c r="IG404" i="1"/>
  <c r="IH404" i="1"/>
  <c r="IV404" i="1"/>
  <c r="II404" i="1"/>
  <c r="IJ404" i="1"/>
  <c r="IK404" i="1"/>
  <c r="IL404" i="1"/>
  <c r="IM404" i="1"/>
  <c r="IN404" i="1"/>
  <c r="IO404" i="1"/>
  <c r="IP404" i="1"/>
  <c r="IW404" i="1"/>
  <c r="IX404" i="1"/>
  <c r="GM403" i="1"/>
  <c r="GN403" i="1"/>
  <c r="GO403" i="1"/>
  <c r="GP403" i="1"/>
  <c r="GQ403" i="1"/>
  <c r="GR403" i="1"/>
  <c r="GS403" i="1"/>
  <c r="GT403" i="1"/>
  <c r="IQ403" i="1"/>
  <c r="GU403" i="1"/>
  <c r="GV403" i="1"/>
  <c r="GW403" i="1"/>
  <c r="GX403" i="1"/>
  <c r="GY403" i="1"/>
  <c r="GZ403" i="1"/>
  <c r="HA403" i="1"/>
  <c r="HB403" i="1"/>
  <c r="IR403" i="1"/>
  <c r="HC403" i="1"/>
  <c r="HD403" i="1"/>
  <c r="HE403" i="1"/>
  <c r="HF403" i="1"/>
  <c r="HG403" i="1"/>
  <c r="HH403" i="1"/>
  <c r="HI403" i="1"/>
  <c r="HJ403" i="1"/>
  <c r="IS403" i="1"/>
  <c r="HK403" i="1"/>
  <c r="HL403" i="1"/>
  <c r="HM403" i="1"/>
  <c r="HN403" i="1"/>
  <c r="HO403" i="1"/>
  <c r="HP403" i="1"/>
  <c r="HQ403" i="1"/>
  <c r="HR403" i="1"/>
  <c r="IT403" i="1"/>
  <c r="HS403" i="1"/>
  <c r="HT403" i="1"/>
  <c r="HU403" i="1"/>
  <c r="HV403" i="1"/>
  <c r="HW403" i="1"/>
  <c r="HX403" i="1"/>
  <c r="HY403" i="1"/>
  <c r="HZ403" i="1"/>
  <c r="IU403" i="1"/>
  <c r="IA403" i="1"/>
  <c r="IB403" i="1"/>
  <c r="IC403" i="1"/>
  <c r="ID403" i="1"/>
  <c r="IE403" i="1"/>
  <c r="IF403" i="1"/>
  <c r="IG403" i="1"/>
  <c r="IH403" i="1"/>
  <c r="IV403" i="1"/>
  <c r="II403" i="1"/>
  <c r="IJ403" i="1"/>
  <c r="IK403" i="1"/>
  <c r="IL403" i="1"/>
  <c r="IM403" i="1"/>
  <c r="IN403" i="1"/>
  <c r="IO403" i="1"/>
  <c r="IP403" i="1"/>
  <c r="IW403" i="1"/>
  <c r="IX403" i="1"/>
  <c r="GM402" i="1"/>
  <c r="GN402" i="1"/>
  <c r="GO402" i="1"/>
  <c r="GP402" i="1"/>
  <c r="GQ402" i="1"/>
  <c r="GR402" i="1"/>
  <c r="GS402" i="1"/>
  <c r="GT402" i="1"/>
  <c r="IQ402" i="1"/>
  <c r="GU402" i="1"/>
  <c r="GV402" i="1"/>
  <c r="GW402" i="1"/>
  <c r="GX402" i="1"/>
  <c r="GY402" i="1"/>
  <c r="GZ402" i="1"/>
  <c r="HA402" i="1"/>
  <c r="HB402" i="1"/>
  <c r="IR402" i="1"/>
  <c r="HC402" i="1"/>
  <c r="HD402" i="1"/>
  <c r="HE402" i="1"/>
  <c r="HF402" i="1"/>
  <c r="HG402" i="1"/>
  <c r="HH402" i="1"/>
  <c r="HI402" i="1"/>
  <c r="HJ402" i="1"/>
  <c r="IS402" i="1"/>
  <c r="HK402" i="1"/>
  <c r="HL402" i="1"/>
  <c r="HM402" i="1"/>
  <c r="HN402" i="1"/>
  <c r="HO402" i="1"/>
  <c r="HP402" i="1"/>
  <c r="HQ402" i="1"/>
  <c r="HR402" i="1"/>
  <c r="IT402" i="1"/>
  <c r="HS402" i="1"/>
  <c r="HT402" i="1"/>
  <c r="HU402" i="1"/>
  <c r="HV402" i="1"/>
  <c r="HW402" i="1"/>
  <c r="HX402" i="1"/>
  <c r="HY402" i="1"/>
  <c r="HZ402" i="1"/>
  <c r="IU402" i="1"/>
  <c r="IA402" i="1"/>
  <c r="IB402" i="1"/>
  <c r="IC402" i="1"/>
  <c r="ID402" i="1"/>
  <c r="IE402" i="1"/>
  <c r="IF402" i="1"/>
  <c r="IG402" i="1"/>
  <c r="IH402" i="1"/>
  <c r="IV402" i="1"/>
  <c r="II402" i="1"/>
  <c r="IJ402" i="1"/>
  <c r="IK402" i="1"/>
  <c r="IL402" i="1"/>
  <c r="IM402" i="1"/>
  <c r="IN402" i="1"/>
  <c r="IO402" i="1"/>
  <c r="IP402" i="1"/>
  <c r="IW402" i="1"/>
  <c r="IX402" i="1"/>
  <c r="GM401" i="1"/>
  <c r="GN401" i="1"/>
  <c r="GO401" i="1"/>
  <c r="GP401" i="1"/>
  <c r="GQ401" i="1"/>
  <c r="GR401" i="1"/>
  <c r="GS401" i="1"/>
  <c r="GT401" i="1"/>
  <c r="IQ401" i="1"/>
  <c r="GU401" i="1"/>
  <c r="GV401" i="1"/>
  <c r="GW401" i="1"/>
  <c r="GX401" i="1"/>
  <c r="GY401" i="1"/>
  <c r="GZ401" i="1"/>
  <c r="HA401" i="1"/>
  <c r="HB401" i="1"/>
  <c r="IR401" i="1"/>
  <c r="HC401" i="1"/>
  <c r="HD401" i="1"/>
  <c r="HE401" i="1"/>
  <c r="HF401" i="1"/>
  <c r="HG401" i="1"/>
  <c r="HH401" i="1"/>
  <c r="HI401" i="1"/>
  <c r="HJ401" i="1"/>
  <c r="IS401" i="1"/>
  <c r="HK401" i="1"/>
  <c r="HL401" i="1"/>
  <c r="HM401" i="1"/>
  <c r="HN401" i="1"/>
  <c r="HO401" i="1"/>
  <c r="HP401" i="1"/>
  <c r="HQ401" i="1"/>
  <c r="HR401" i="1"/>
  <c r="IT401" i="1"/>
  <c r="HS401" i="1"/>
  <c r="HT401" i="1"/>
  <c r="HU401" i="1"/>
  <c r="HV401" i="1"/>
  <c r="HW401" i="1"/>
  <c r="HX401" i="1"/>
  <c r="HY401" i="1"/>
  <c r="HZ401" i="1"/>
  <c r="IU401" i="1"/>
  <c r="IA401" i="1"/>
  <c r="IB401" i="1"/>
  <c r="IC401" i="1"/>
  <c r="ID401" i="1"/>
  <c r="IE401" i="1"/>
  <c r="IF401" i="1"/>
  <c r="IG401" i="1"/>
  <c r="IH401" i="1"/>
  <c r="IV401" i="1"/>
  <c r="II401" i="1"/>
  <c r="IJ401" i="1"/>
  <c r="IK401" i="1"/>
  <c r="IL401" i="1"/>
  <c r="IM401" i="1"/>
  <c r="IN401" i="1"/>
  <c r="IO401" i="1"/>
  <c r="IP401" i="1"/>
  <c r="IW401" i="1"/>
  <c r="IX401" i="1"/>
  <c r="GM400" i="1"/>
  <c r="GN400" i="1"/>
  <c r="GO400" i="1"/>
  <c r="GP400" i="1"/>
  <c r="GQ400" i="1"/>
  <c r="GR400" i="1"/>
  <c r="GS400" i="1"/>
  <c r="GT400" i="1"/>
  <c r="IQ400" i="1"/>
  <c r="GU400" i="1"/>
  <c r="GV400" i="1"/>
  <c r="GW400" i="1"/>
  <c r="GX400" i="1"/>
  <c r="GY400" i="1"/>
  <c r="GZ400" i="1"/>
  <c r="HA400" i="1"/>
  <c r="HB400" i="1"/>
  <c r="IR400" i="1"/>
  <c r="HC400" i="1"/>
  <c r="HD400" i="1"/>
  <c r="HE400" i="1"/>
  <c r="HF400" i="1"/>
  <c r="HG400" i="1"/>
  <c r="HH400" i="1"/>
  <c r="HI400" i="1"/>
  <c r="HJ400" i="1"/>
  <c r="IS400" i="1"/>
  <c r="HK400" i="1"/>
  <c r="HL400" i="1"/>
  <c r="HM400" i="1"/>
  <c r="HN400" i="1"/>
  <c r="HO400" i="1"/>
  <c r="HP400" i="1"/>
  <c r="HQ400" i="1"/>
  <c r="HR400" i="1"/>
  <c r="IT400" i="1"/>
  <c r="HS400" i="1"/>
  <c r="HT400" i="1"/>
  <c r="HU400" i="1"/>
  <c r="HV400" i="1"/>
  <c r="HW400" i="1"/>
  <c r="HX400" i="1"/>
  <c r="HY400" i="1"/>
  <c r="HZ400" i="1"/>
  <c r="IU400" i="1"/>
  <c r="IA400" i="1"/>
  <c r="IB400" i="1"/>
  <c r="IC400" i="1"/>
  <c r="ID400" i="1"/>
  <c r="IE400" i="1"/>
  <c r="IF400" i="1"/>
  <c r="IG400" i="1"/>
  <c r="IH400" i="1"/>
  <c r="IV400" i="1"/>
  <c r="II400" i="1"/>
  <c r="IJ400" i="1"/>
  <c r="IK400" i="1"/>
  <c r="IL400" i="1"/>
  <c r="IM400" i="1"/>
  <c r="IN400" i="1"/>
  <c r="IO400" i="1"/>
  <c r="IP400" i="1"/>
  <c r="IW400" i="1"/>
  <c r="IX400" i="1"/>
  <c r="GM399" i="1"/>
  <c r="GN399" i="1"/>
  <c r="GO399" i="1"/>
  <c r="GP399" i="1"/>
  <c r="GQ399" i="1"/>
  <c r="GR399" i="1"/>
  <c r="GS399" i="1"/>
  <c r="GT399" i="1"/>
  <c r="IQ399" i="1"/>
  <c r="GU399" i="1"/>
  <c r="GV399" i="1"/>
  <c r="GW399" i="1"/>
  <c r="GX399" i="1"/>
  <c r="GY399" i="1"/>
  <c r="GZ399" i="1"/>
  <c r="HA399" i="1"/>
  <c r="HB399" i="1"/>
  <c r="IR399" i="1"/>
  <c r="HC399" i="1"/>
  <c r="HD399" i="1"/>
  <c r="HE399" i="1"/>
  <c r="HF399" i="1"/>
  <c r="HG399" i="1"/>
  <c r="HH399" i="1"/>
  <c r="HI399" i="1"/>
  <c r="HJ399" i="1"/>
  <c r="IS399" i="1"/>
  <c r="HK399" i="1"/>
  <c r="HL399" i="1"/>
  <c r="HM399" i="1"/>
  <c r="HN399" i="1"/>
  <c r="HO399" i="1"/>
  <c r="HP399" i="1"/>
  <c r="HQ399" i="1"/>
  <c r="HR399" i="1"/>
  <c r="IT399" i="1"/>
  <c r="HS399" i="1"/>
  <c r="HT399" i="1"/>
  <c r="HU399" i="1"/>
  <c r="HV399" i="1"/>
  <c r="HW399" i="1"/>
  <c r="HX399" i="1"/>
  <c r="HY399" i="1"/>
  <c r="HZ399" i="1"/>
  <c r="IU399" i="1"/>
  <c r="IA399" i="1"/>
  <c r="IB399" i="1"/>
  <c r="IC399" i="1"/>
  <c r="ID399" i="1"/>
  <c r="IE399" i="1"/>
  <c r="IF399" i="1"/>
  <c r="IG399" i="1"/>
  <c r="IH399" i="1"/>
  <c r="IV399" i="1"/>
  <c r="II399" i="1"/>
  <c r="IJ399" i="1"/>
  <c r="IK399" i="1"/>
  <c r="IL399" i="1"/>
  <c r="IM399" i="1"/>
  <c r="IN399" i="1"/>
  <c r="IO399" i="1"/>
  <c r="IP399" i="1"/>
  <c r="IW399" i="1"/>
  <c r="IX399" i="1"/>
  <c r="GM398" i="1"/>
  <c r="GN398" i="1"/>
  <c r="GO398" i="1"/>
  <c r="GP398" i="1"/>
  <c r="GQ398" i="1"/>
  <c r="GR398" i="1"/>
  <c r="GS398" i="1"/>
  <c r="GT398" i="1"/>
  <c r="IQ398" i="1"/>
  <c r="GU398" i="1"/>
  <c r="GV398" i="1"/>
  <c r="GW398" i="1"/>
  <c r="GX398" i="1"/>
  <c r="GY398" i="1"/>
  <c r="GZ398" i="1"/>
  <c r="HA398" i="1"/>
  <c r="HB398" i="1"/>
  <c r="IR398" i="1"/>
  <c r="HC398" i="1"/>
  <c r="HD398" i="1"/>
  <c r="HE398" i="1"/>
  <c r="HF398" i="1"/>
  <c r="HG398" i="1"/>
  <c r="HH398" i="1"/>
  <c r="HI398" i="1"/>
  <c r="HJ398" i="1"/>
  <c r="IS398" i="1"/>
  <c r="HK398" i="1"/>
  <c r="HL398" i="1"/>
  <c r="HM398" i="1"/>
  <c r="HN398" i="1"/>
  <c r="HO398" i="1"/>
  <c r="HP398" i="1"/>
  <c r="HQ398" i="1"/>
  <c r="HR398" i="1"/>
  <c r="IT398" i="1"/>
  <c r="HS398" i="1"/>
  <c r="HT398" i="1"/>
  <c r="HU398" i="1"/>
  <c r="HV398" i="1"/>
  <c r="HW398" i="1"/>
  <c r="HX398" i="1"/>
  <c r="HY398" i="1"/>
  <c r="HZ398" i="1"/>
  <c r="IU398" i="1"/>
  <c r="IA398" i="1"/>
  <c r="IB398" i="1"/>
  <c r="IC398" i="1"/>
  <c r="ID398" i="1"/>
  <c r="IE398" i="1"/>
  <c r="IF398" i="1"/>
  <c r="IG398" i="1"/>
  <c r="IH398" i="1"/>
  <c r="IV398" i="1"/>
  <c r="II398" i="1"/>
  <c r="IJ398" i="1"/>
  <c r="IK398" i="1"/>
  <c r="IL398" i="1"/>
  <c r="IM398" i="1"/>
  <c r="IN398" i="1"/>
  <c r="IO398" i="1"/>
  <c r="IP398" i="1"/>
  <c r="IW398" i="1"/>
  <c r="IX398" i="1"/>
  <c r="GM397" i="1"/>
  <c r="GN397" i="1"/>
  <c r="GO397" i="1"/>
  <c r="GP397" i="1"/>
  <c r="GQ397" i="1"/>
  <c r="GR397" i="1"/>
  <c r="GS397" i="1"/>
  <c r="GT397" i="1"/>
  <c r="IQ397" i="1"/>
  <c r="GU397" i="1"/>
  <c r="GV397" i="1"/>
  <c r="GW397" i="1"/>
  <c r="GX397" i="1"/>
  <c r="GY397" i="1"/>
  <c r="GZ397" i="1"/>
  <c r="HA397" i="1"/>
  <c r="HB397" i="1"/>
  <c r="IR397" i="1"/>
  <c r="HC397" i="1"/>
  <c r="HD397" i="1"/>
  <c r="HE397" i="1"/>
  <c r="HF397" i="1"/>
  <c r="HG397" i="1"/>
  <c r="HH397" i="1"/>
  <c r="HI397" i="1"/>
  <c r="HJ397" i="1"/>
  <c r="IS397" i="1"/>
  <c r="HK397" i="1"/>
  <c r="HL397" i="1"/>
  <c r="HM397" i="1"/>
  <c r="HN397" i="1"/>
  <c r="HO397" i="1"/>
  <c r="HP397" i="1"/>
  <c r="HQ397" i="1"/>
  <c r="HR397" i="1"/>
  <c r="IT397" i="1"/>
  <c r="HS397" i="1"/>
  <c r="HT397" i="1"/>
  <c r="HU397" i="1"/>
  <c r="HV397" i="1"/>
  <c r="HW397" i="1"/>
  <c r="HX397" i="1"/>
  <c r="HY397" i="1"/>
  <c r="HZ397" i="1"/>
  <c r="IU397" i="1"/>
  <c r="IA397" i="1"/>
  <c r="IB397" i="1"/>
  <c r="IC397" i="1"/>
  <c r="ID397" i="1"/>
  <c r="IE397" i="1"/>
  <c r="IF397" i="1"/>
  <c r="IG397" i="1"/>
  <c r="IH397" i="1"/>
  <c r="IV397" i="1"/>
  <c r="II397" i="1"/>
  <c r="IJ397" i="1"/>
  <c r="IK397" i="1"/>
  <c r="IL397" i="1"/>
  <c r="IM397" i="1"/>
  <c r="IN397" i="1"/>
  <c r="IO397" i="1"/>
  <c r="IP397" i="1"/>
  <c r="IW397" i="1"/>
  <c r="IX397" i="1"/>
  <c r="GM396" i="1"/>
  <c r="GN396" i="1"/>
  <c r="GO396" i="1"/>
  <c r="GP396" i="1"/>
  <c r="GQ396" i="1"/>
  <c r="GR396" i="1"/>
  <c r="GS396" i="1"/>
  <c r="GT396" i="1"/>
  <c r="IQ396" i="1"/>
  <c r="GU396" i="1"/>
  <c r="GV396" i="1"/>
  <c r="GW396" i="1"/>
  <c r="GX396" i="1"/>
  <c r="GY396" i="1"/>
  <c r="GZ396" i="1"/>
  <c r="HA396" i="1"/>
  <c r="HB396" i="1"/>
  <c r="IR396" i="1"/>
  <c r="HC396" i="1"/>
  <c r="HD396" i="1"/>
  <c r="HE396" i="1"/>
  <c r="HF396" i="1"/>
  <c r="HG396" i="1"/>
  <c r="HH396" i="1"/>
  <c r="HI396" i="1"/>
  <c r="HJ396" i="1"/>
  <c r="IS396" i="1"/>
  <c r="HK396" i="1"/>
  <c r="HL396" i="1"/>
  <c r="HM396" i="1"/>
  <c r="HN396" i="1"/>
  <c r="HO396" i="1"/>
  <c r="HP396" i="1"/>
  <c r="HQ396" i="1"/>
  <c r="HR396" i="1"/>
  <c r="IT396" i="1"/>
  <c r="HS396" i="1"/>
  <c r="HT396" i="1"/>
  <c r="HU396" i="1"/>
  <c r="HV396" i="1"/>
  <c r="HW396" i="1"/>
  <c r="HX396" i="1"/>
  <c r="HY396" i="1"/>
  <c r="HZ396" i="1"/>
  <c r="IU396" i="1"/>
  <c r="IA396" i="1"/>
  <c r="IB396" i="1"/>
  <c r="IC396" i="1"/>
  <c r="ID396" i="1"/>
  <c r="IE396" i="1"/>
  <c r="IF396" i="1"/>
  <c r="IG396" i="1"/>
  <c r="IH396" i="1"/>
  <c r="IV396" i="1"/>
  <c r="II396" i="1"/>
  <c r="IJ396" i="1"/>
  <c r="IK396" i="1"/>
  <c r="IL396" i="1"/>
  <c r="IM396" i="1"/>
  <c r="IN396" i="1"/>
  <c r="IO396" i="1"/>
  <c r="IP396" i="1"/>
  <c r="IW396" i="1"/>
  <c r="IX396" i="1"/>
  <c r="GM395" i="1"/>
  <c r="GN395" i="1"/>
  <c r="GO395" i="1"/>
  <c r="GP395" i="1"/>
  <c r="GQ395" i="1"/>
  <c r="GR395" i="1"/>
  <c r="GS395" i="1"/>
  <c r="GT395" i="1"/>
  <c r="IQ395" i="1"/>
  <c r="GU395" i="1"/>
  <c r="GV395" i="1"/>
  <c r="GW395" i="1"/>
  <c r="GX395" i="1"/>
  <c r="GY395" i="1"/>
  <c r="GZ395" i="1"/>
  <c r="HA395" i="1"/>
  <c r="HB395" i="1"/>
  <c r="IR395" i="1"/>
  <c r="HC395" i="1"/>
  <c r="HD395" i="1"/>
  <c r="HE395" i="1"/>
  <c r="HF395" i="1"/>
  <c r="HG395" i="1"/>
  <c r="HH395" i="1"/>
  <c r="HI395" i="1"/>
  <c r="HJ395" i="1"/>
  <c r="IS395" i="1"/>
  <c r="HK395" i="1"/>
  <c r="HL395" i="1"/>
  <c r="HM395" i="1"/>
  <c r="HN395" i="1"/>
  <c r="HO395" i="1"/>
  <c r="HP395" i="1"/>
  <c r="HQ395" i="1"/>
  <c r="HR395" i="1"/>
  <c r="IT395" i="1"/>
  <c r="HS395" i="1"/>
  <c r="HT395" i="1"/>
  <c r="HU395" i="1"/>
  <c r="HV395" i="1"/>
  <c r="HW395" i="1"/>
  <c r="HX395" i="1"/>
  <c r="HY395" i="1"/>
  <c r="HZ395" i="1"/>
  <c r="IU395" i="1"/>
  <c r="IA395" i="1"/>
  <c r="IB395" i="1"/>
  <c r="IC395" i="1"/>
  <c r="ID395" i="1"/>
  <c r="IE395" i="1"/>
  <c r="IF395" i="1"/>
  <c r="IG395" i="1"/>
  <c r="IH395" i="1"/>
  <c r="IV395" i="1"/>
  <c r="II395" i="1"/>
  <c r="IJ395" i="1"/>
  <c r="IK395" i="1"/>
  <c r="IL395" i="1"/>
  <c r="IM395" i="1"/>
  <c r="IN395" i="1"/>
  <c r="IO395" i="1"/>
  <c r="IP395" i="1"/>
  <c r="IW395" i="1"/>
  <c r="IX395" i="1"/>
  <c r="GM394" i="1"/>
  <c r="GN394" i="1"/>
  <c r="GO394" i="1"/>
  <c r="GP394" i="1"/>
  <c r="GQ394" i="1"/>
  <c r="GR394" i="1"/>
  <c r="GS394" i="1"/>
  <c r="GT394" i="1"/>
  <c r="IQ394" i="1"/>
  <c r="GU394" i="1"/>
  <c r="GV394" i="1"/>
  <c r="GW394" i="1"/>
  <c r="GX394" i="1"/>
  <c r="GY394" i="1"/>
  <c r="GZ394" i="1"/>
  <c r="HA394" i="1"/>
  <c r="HB394" i="1"/>
  <c r="IR394" i="1"/>
  <c r="HC394" i="1"/>
  <c r="HD394" i="1"/>
  <c r="HE394" i="1"/>
  <c r="HF394" i="1"/>
  <c r="HG394" i="1"/>
  <c r="HH394" i="1"/>
  <c r="HI394" i="1"/>
  <c r="HJ394" i="1"/>
  <c r="IS394" i="1"/>
  <c r="HK394" i="1"/>
  <c r="HL394" i="1"/>
  <c r="HM394" i="1"/>
  <c r="HN394" i="1"/>
  <c r="HO394" i="1"/>
  <c r="HP394" i="1"/>
  <c r="HQ394" i="1"/>
  <c r="HR394" i="1"/>
  <c r="IT394" i="1"/>
  <c r="HS394" i="1"/>
  <c r="HT394" i="1"/>
  <c r="HU394" i="1"/>
  <c r="HV394" i="1"/>
  <c r="HW394" i="1"/>
  <c r="HX394" i="1"/>
  <c r="HY394" i="1"/>
  <c r="HZ394" i="1"/>
  <c r="IU394" i="1"/>
  <c r="IA394" i="1"/>
  <c r="IB394" i="1"/>
  <c r="IC394" i="1"/>
  <c r="ID394" i="1"/>
  <c r="IE394" i="1"/>
  <c r="IF394" i="1"/>
  <c r="IG394" i="1"/>
  <c r="IH394" i="1"/>
  <c r="IV394" i="1"/>
  <c r="II394" i="1"/>
  <c r="IJ394" i="1"/>
  <c r="IK394" i="1"/>
  <c r="IL394" i="1"/>
  <c r="IM394" i="1"/>
  <c r="IN394" i="1"/>
  <c r="IO394" i="1"/>
  <c r="IP394" i="1"/>
  <c r="IW394" i="1"/>
  <c r="IX394" i="1"/>
  <c r="GM393" i="1"/>
  <c r="GN393" i="1"/>
  <c r="GO393" i="1"/>
  <c r="GP393" i="1"/>
  <c r="GQ393" i="1"/>
  <c r="GR393" i="1"/>
  <c r="GS393" i="1"/>
  <c r="GT393" i="1"/>
  <c r="IQ393" i="1"/>
  <c r="GU393" i="1"/>
  <c r="GV393" i="1"/>
  <c r="GW393" i="1"/>
  <c r="GX393" i="1"/>
  <c r="GY393" i="1"/>
  <c r="GZ393" i="1"/>
  <c r="HA393" i="1"/>
  <c r="HB393" i="1"/>
  <c r="IR393" i="1"/>
  <c r="HC393" i="1"/>
  <c r="HD393" i="1"/>
  <c r="HE393" i="1"/>
  <c r="HF393" i="1"/>
  <c r="HG393" i="1"/>
  <c r="HH393" i="1"/>
  <c r="HI393" i="1"/>
  <c r="HJ393" i="1"/>
  <c r="IS393" i="1"/>
  <c r="HK393" i="1"/>
  <c r="HL393" i="1"/>
  <c r="HM393" i="1"/>
  <c r="HN393" i="1"/>
  <c r="HO393" i="1"/>
  <c r="HP393" i="1"/>
  <c r="HQ393" i="1"/>
  <c r="HR393" i="1"/>
  <c r="IT393" i="1"/>
  <c r="HS393" i="1"/>
  <c r="HT393" i="1"/>
  <c r="HU393" i="1"/>
  <c r="HV393" i="1"/>
  <c r="HW393" i="1"/>
  <c r="HX393" i="1"/>
  <c r="HY393" i="1"/>
  <c r="HZ393" i="1"/>
  <c r="IU393" i="1"/>
  <c r="IA393" i="1"/>
  <c r="IB393" i="1"/>
  <c r="IC393" i="1"/>
  <c r="ID393" i="1"/>
  <c r="IE393" i="1"/>
  <c r="IF393" i="1"/>
  <c r="IG393" i="1"/>
  <c r="IH393" i="1"/>
  <c r="IV393" i="1"/>
  <c r="II393" i="1"/>
  <c r="IJ393" i="1"/>
  <c r="IK393" i="1"/>
  <c r="IL393" i="1"/>
  <c r="IM393" i="1"/>
  <c r="IN393" i="1"/>
  <c r="IO393" i="1"/>
  <c r="IP393" i="1"/>
  <c r="IW393" i="1"/>
  <c r="IX393" i="1"/>
  <c r="GM392" i="1"/>
  <c r="GN392" i="1"/>
  <c r="GO392" i="1"/>
  <c r="GP392" i="1"/>
  <c r="GQ392" i="1"/>
  <c r="GR392" i="1"/>
  <c r="GS392" i="1"/>
  <c r="GT392" i="1"/>
  <c r="IQ392" i="1"/>
  <c r="GU392" i="1"/>
  <c r="GV392" i="1"/>
  <c r="GW392" i="1"/>
  <c r="GX392" i="1"/>
  <c r="GY392" i="1"/>
  <c r="GZ392" i="1"/>
  <c r="HA392" i="1"/>
  <c r="HB392" i="1"/>
  <c r="IR392" i="1"/>
  <c r="HC392" i="1"/>
  <c r="HD392" i="1"/>
  <c r="HE392" i="1"/>
  <c r="HF392" i="1"/>
  <c r="HG392" i="1"/>
  <c r="HH392" i="1"/>
  <c r="HI392" i="1"/>
  <c r="HJ392" i="1"/>
  <c r="IS392" i="1"/>
  <c r="HK392" i="1"/>
  <c r="HL392" i="1"/>
  <c r="HM392" i="1"/>
  <c r="HN392" i="1"/>
  <c r="HO392" i="1"/>
  <c r="HP392" i="1"/>
  <c r="HQ392" i="1"/>
  <c r="HR392" i="1"/>
  <c r="IT392" i="1"/>
  <c r="HS392" i="1"/>
  <c r="HT392" i="1"/>
  <c r="HU392" i="1"/>
  <c r="HV392" i="1"/>
  <c r="HW392" i="1"/>
  <c r="HX392" i="1"/>
  <c r="HY392" i="1"/>
  <c r="HZ392" i="1"/>
  <c r="IU392" i="1"/>
  <c r="IA392" i="1"/>
  <c r="IB392" i="1"/>
  <c r="IC392" i="1"/>
  <c r="ID392" i="1"/>
  <c r="IE392" i="1"/>
  <c r="IF392" i="1"/>
  <c r="IG392" i="1"/>
  <c r="IH392" i="1"/>
  <c r="IV392" i="1"/>
  <c r="II392" i="1"/>
  <c r="IJ392" i="1"/>
  <c r="IK392" i="1"/>
  <c r="IL392" i="1"/>
  <c r="IM392" i="1"/>
  <c r="IN392" i="1"/>
  <c r="IO392" i="1"/>
  <c r="IP392" i="1"/>
  <c r="IW392" i="1"/>
  <c r="IX392" i="1"/>
  <c r="GM391" i="1"/>
  <c r="GN391" i="1"/>
  <c r="GO391" i="1"/>
  <c r="GP391" i="1"/>
  <c r="GQ391" i="1"/>
  <c r="GR391" i="1"/>
  <c r="GS391" i="1"/>
  <c r="GT391" i="1"/>
  <c r="IQ391" i="1"/>
  <c r="GU391" i="1"/>
  <c r="GV391" i="1"/>
  <c r="GW391" i="1"/>
  <c r="GX391" i="1"/>
  <c r="GY391" i="1"/>
  <c r="GZ391" i="1"/>
  <c r="HA391" i="1"/>
  <c r="HB391" i="1"/>
  <c r="IR391" i="1"/>
  <c r="HC391" i="1"/>
  <c r="HD391" i="1"/>
  <c r="HE391" i="1"/>
  <c r="HF391" i="1"/>
  <c r="HG391" i="1"/>
  <c r="HH391" i="1"/>
  <c r="HI391" i="1"/>
  <c r="HJ391" i="1"/>
  <c r="IS391" i="1"/>
  <c r="HK391" i="1"/>
  <c r="HL391" i="1"/>
  <c r="HM391" i="1"/>
  <c r="HN391" i="1"/>
  <c r="HO391" i="1"/>
  <c r="HP391" i="1"/>
  <c r="HQ391" i="1"/>
  <c r="HR391" i="1"/>
  <c r="IT391" i="1"/>
  <c r="HS391" i="1"/>
  <c r="HT391" i="1"/>
  <c r="HU391" i="1"/>
  <c r="HV391" i="1"/>
  <c r="HW391" i="1"/>
  <c r="HX391" i="1"/>
  <c r="HY391" i="1"/>
  <c r="HZ391" i="1"/>
  <c r="IU391" i="1"/>
  <c r="IA391" i="1"/>
  <c r="IB391" i="1"/>
  <c r="IC391" i="1"/>
  <c r="ID391" i="1"/>
  <c r="IE391" i="1"/>
  <c r="IF391" i="1"/>
  <c r="IG391" i="1"/>
  <c r="IH391" i="1"/>
  <c r="IV391" i="1"/>
  <c r="II391" i="1"/>
  <c r="IJ391" i="1"/>
  <c r="IK391" i="1"/>
  <c r="IL391" i="1"/>
  <c r="IM391" i="1"/>
  <c r="IN391" i="1"/>
  <c r="IO391" i="1"/>
  <c r="IP391" i="1"/>
  <c r="IW391" i="1"/>
  <c r="IX391" i="1"/>
  <c r="GM390" i="1"/>
  <c r="GN390" i="1"/>
  <c r="GO390" i="1"/>
  <c r="GP390" i="1"/>
  <c r="GQ390" i="1"/>
  <c r="GR390" i="1"/>
  <c r="GS390" i="1"/>
  <c r="GT390" i="1"/>
  <c r="IQ390" i="1"/>
  <c r="GU390" i="1"/>
  <c r="GV390" i="1"/>
  <c r="GW390" i="1"/>
  <c r="GX390" i="1"/>
  <c r="GY390" i="1"/>
  <c r="GZ390" i="1"/>
  <c r="HA390" i="1"/>
  <c r="HB390" i="1"/>
  <c r="IR390" i="1"/>
  <c r="HC390" i="1"/>
  <c r="HD390" i="1"/>
  <c r="HE390" i="1"/>
  <c r="HF390" i="1"/>
  <c r="HG390" i="1"/>
  <c r="HH390" i="1"/>
  <c r="HI390" i="1"/>
  <c r="HJ390" i="1"/>
  <c r="IS390" i="1"/>
  <c r="HK390" i="1"/>
  <c r="HL390" i="1"/>
  <c r="HM390" i="1"/>
  <c r="HN390" i="1"/>
  <c r="HO390" i="1"/>
  <c r="HP390" i="1"/>
  <c r="HQ390" i="1"/>
  <c r="HR390" i="1"/>
  <c r="IT390" i="1"/>
  <c r="HS390" i="1"/>
  <c r="HT390" i="1"/>
  <c r="HU390" i="1"/>
  <c r="HV390" i="1"/>
  <c r="HW390" i="1"/>
  <c r="HX390" i="1"/>
  <c r="HY390" i="1"/>
  <c r="HZ390" i="1"/>
  <c r="IU390" i="1"/>
  <c r="IA390" i="1"/>
  <c r="IB390" i="1"/>
  <c r="IC390" i="1"/>
  <c r="ID390" i="1"/>
  <c r="IE390" i="1"/>
  <c r="IF390" i="1"/>
  <c r="IG390" i="1"/>
  <c r="IH390" i="1"/>
  <c r="IV390" i="1"/>
  <c r="II390" i="1"/>
  <c r="IJ390" i="1"/>
  <c r="IK390" i="1"/>
  <c r="IL390" i="1"/>
  <c r="IM390" i="1"/>
  <c r="IN390" i="1"/>
  <c r="IO390" i="1"/>
  <c r="IP390" i="1"/>
  <c r="IW390" i="1"/>
  <c r="IX390" i="1"/>
  <c r="GM389" i="1"/>
  <c r="GN389" i="1"/>
  <c r="GO389" i="1"/>
  <c r="GP389" i="1"/>
  <c r="GQ389" i="1"/>
  <c r="GR389" i="1"/>
  <c r="GS389" i="1"/>
  <c r="GT389" i="1"/>
  <c r="IQ389" i="1"/>
  <c r="GU389" i="1"/>
  <c r="GV389" i="1"/>
  <c r="GW389" i="1"/>
  <c r="GX389" i="1"/>
  <c r="GY389" i="1"/>
  <c r="GZ389" i="1"/>
  <c r="HA389" i="1"/>
  <c r="HB389" i="1"/>
  <c r="IR389" i="1"/>
  <c r="HC389" i="1"/>
  <c r="HD389" i="1"/>
  <c r="HE389" i="1"/>
  <c r="HF389" i="1"/>
  <c r="HG389" i="1"/>
  <c r="HH389" i="1"/>
  <c r="HI389" i="1"/>
  <c r="HJ389" i="1"/>
  <c r="IS389" i="1"/>
  <c r="HK389" i="1"/>
  <c r="HL389" i="1"/>
  <c r="HM389" i="1"/>
  <c r="HN389" i="1"/>
  <c r="HO389" i="1"/>
  <c r="HP389" i="1"/>
  <c r="HQ389" i="1"/>
  <c r="HR389" i="1"/>
  <c r="IT389" i="1"/>
  <c r="HS389" i="1"/>
  <c r="HT389" i="1"/>
  <c r="HU389" i="1"/>
  <c r="HV389" i="1"/>
  <c r="HW389" i="1"/>
  <c r="HX389" i="1"/>
  <c r="HY389" i="1"/>
  <c r="HZ389" i="1"/>
  <c r="IU389" i="1"/>
  <c r="IA389" i="1"/>
  <c r="IB389" i="1"/>
  <c r="IC389" i="1"/>
  <c r="ID389" i="1"/>
  <c r="IE389" i="1"/>
  <c r="IF389" i="1"/>
  <c r="IG389" i="1"/>
  <c r="IH389" i="1"/>
  <c r="IV389" i="1"/>
  <c r="II389" i="1"/>
  <c r="IJ389" i="1"/>
  <c r="IK389" i="1"/>
  <c r="IL389" i="1"/>
  <c r="IM389" i="1"/>
  <c r="IN389" i="1"/>
  <c r="IO389" i="1"/>
  <c r="IP389" i="1"/>
  <c r="IW389" i="1"/>
  <c r="IX389" i="1"/>
  <c r="GM388" i="1"/>
  <c r="GN388" i="1"/>
  <c r="GO388" i="1"/>
  <c r="GP388" i="1"/>
  <c r="GQ388" i="1"/>
  <c r="GR388" i="1"/>
  <c r="GS388" i="1"/>
  <c r="GT388" i="1"/>
  <c r="IQ388" i="1"/>
  <c r="GU388" i="1"/>
  <c r="GV388" i="1"/>
  <c r="GW388" i="1"/>
  <c r="GX388" i="1"/>
  <c r="GY388" i="1"/>
  <c r="GZ388" i="1"/>
  <c r="HA388" i="1"/>
  <c r="HB388" i="1"/>
  <c r="IR388" i="1"/>
  <c r="HC388" i="1"/>
  <c r="HD388" i="1"/>
  <c r="HE388" i="1"/>
  <c r="HF388" i="1"/>
  <c r="HG388" i="1"/>
  <c r="HH388" i="1"/>
  <c r="HI388" i="1"/>
  <c r="HJ388" i="1"/>
  <c r="IS388" i="1"/>
  <c r="HK388" i="1"/>
  <c r="HL388" i="1"/>
  <c r="HM388" i="1"/>
  <c r="HN388" i="1"/>
  <c r="HO388" i="1"/>
  <c r="HP388" i="1"/>
  <c r="HQ388" i="1"/>
  <c r="HR388" i="1"/>
  <c r="IT388" i="1"/>
  <c r="HS388" i="1"/>
  <c r="HT388" i="1"/>
  <c r="HU388" i="1"/>
  <c r="HV388" i="1"/>
  <c r="HW388" i="1"/>
  <c r="HX388" i="1"/>
  <c r="HY388" i="1"/>
  <c r="HZ388" i="1"/>
  <c r="IU388" i="1"/>
  <c r="IA388" i="1"/>
  <c r="IB388" i="1"/>
  <c r="IC388" i="1"/>
  <c r="ID388" i="1"/>
  <c r="IE388" i="1"/>
  <c r="IF388" i="1"/>
  <c r="IG388" i="1"/>
  <c r="IH388" i="1"/>
  <c r="IV388" i="1"/>
  <c r="II388" i="1"/>
  <c r="IJ388" i="1"/>
  <c r="IK388" i="1"/>
  <c r="IL388" i="1"/>
  <c r="IM388" i="1"/>
  <c r="IN388" i="1"/>
  <c r="IO388" i="1"/>
  <c r="IP388" i="1"/>
  <c r="IW388" i="1"/>
  <c r="IX388" i="1"/>
  <c r="GM387" i="1"/>
  <c r="GN387" i="1"/>
  <c r="GO387" i="1"/>
  <c r="GP387" i="1"/>
  <c r="GQ387" i="1"/>
  <c r="GR387" i="1"/>
  <c r="GS387" i="1"/>
  <c r="GT387" i="1"/>
  <c r="IQ387" i="1"/>
  <c r="GU387" i="1"/>
  <c r="GV387" i="1"/>
  <c r="GW387" i="1"/>
  <c r="GX387" i="1"/>
  <c r="GY387" i="1"/>
  <c r="GZ387" i="1"/>
  <c r="HA387" i="1"/>
  <c r="HB387" i="1"/>
  <c r="IR387" i="1"/>
  <c r="HC387" i="1"/>
  <c r="HD387" i="1"/>
  <c r="HE387" i="1"/>
  <c r="HF387" i="1"/>
  <c r="HG387" i="1"/>
  <c r="HH387" i="1"/>
  <c r="HI387" i="1"/>
  <c r="HJ387" i="1"/>
  <c r="IS387" i="1"/>
  <c r="HK387" i="1"/>
  <c r="HL387" i="1"/>
  <c r="HM387" i="1"/>
  <c r="HN387" i="1"/>
  <c r="HO387" i="1"/>
  <c r="HP387" i="1"/>
  <c r="HQ387" i="1"/>
  <c r="HR387" i="1"/>
  <c r="IT387" i="1"/>
  <c r="HS387" i="1"/>
  <c r="HT387" i="1"/>
  <c r="HU387" i="1"/>
  <c r="HV387" i="1"/>
  <c r="HW387" i="1"/>
  <c r="HX387" i="1"/>
  <c r="HY387" i="1"/>
  <c r="HZ387" i="1"/>
  <c r="IU387" i="1"/>
  <c r="IA387" i="1"/>
  <c r="IB387" i="1"/>
  <c r="IC387" i="1"/>
  <c r="ID387" i="1"/>
  <c r="IE387" i="1"/>
  <c r="IF387" i="1"/>
  <c r="IG387" i="1"/>
  <c r="IH387" i="1"/>
  <c r="IV387" i="1"/>
  <c r="II387" i="1"/>
  <c r="IJ387" i="1"/>
  <c r="IK387" i="1"/>
  <c r="IL387" i="1"/>
  <c r="IM387" i="1"/>
  <c r="IN387" i="1"/>
  <c r="IO387" i="1"/>
  <c r="IP387" i="1"/>
  <c r="IW387" i="1"/>
  <c r="IX387" i="1"/>
  <c r="GM386" i="1"/>
  <c r="GN386" i="1"/>
  <c r="GO386" i="1"/>
  <c r="GP386" i="1"/>
  <c r="GQ386" i="1"/>
  <c r="GR386" i="1"/>
  <c r="GS386" i="1"/>
  <c r="GT386" i="1"/>
  <c r="IQ386" i="1"/>
  <c r="GU386" i="1"/>
  <c r="GV386" i="1"/>
  <c r="GW386" i="1"/>
  <c r="GX386" i="1"/>
  <c r="GY386" i="1"/>
  <c r="GZ386" i="1"/>
  <c r="HA386" i="1"/>
  <c r="HB386" i="1"/>
  <c r="IR386" i="1"/>
  <c r="HC386" i="1"/>
  <c r="HD386" i="1"/>
  <c r="HE386" i="1"/>
  <c r="HF386" i="1"/>
  <c r="HG386" i="1"/>
  <c r="HH386" i="1"/>
  <c r="HI386" i="1"/>
  <c r="HJ386" i="1"/>
  <c r="IS386" i="1"/>
  <c r="HK386" i="1"/>
  <c r="HL386" i="1"/>
  <c r="HM386" i="1"/>
  <c r="HN386" i="1"/>
  <c r="HO386" i="1"/>
  <c r="HP386" i="1"/>
  <c r="HQ386" i="1"/>
  <c r="HR386" i="1"/>
  <c r="IT386" i="1"/>
  <c r="HS386" i="1"/>
  <c r="HT386" i="1"/>
  <c r="HU386" i="1"/>
  <c r="HV386" i="1"/>
  <c r="HW386" i="1"/>
  <c r="HX386" i="1"/>
  <c r="HY386" i="1"/>
  <c r="HZ386" i="1"/>
  <c r="IU386" i="1"/>
  <c r="IA386" i="1"/>
  <c r="IB386" i="1"/>
  <c r="IC386" i="1"/>
  <c r="ID386" i="1"/>
  <c r="IE386" i="1"/>
  <c r="IF386" i="1"/>
  <c r="IG386" i="1"/>
  <c r="IH386" i="1"/>
  <c r="IV386" i="1"/>
  <c r="II386" i="1"/>
  <c r="IJ386" i="1"/>
  <c r="IK386" i="1"/>
  <c r="IL386" i="1"/>
  <c r="IM386" i="1"/>
  <c r="IN386" i="1"/>
  <c r="IO386" i="1"/>
  <c r="IP386" i="1"/>
  <c r="IW386" i="1"/>
  <c r="IX386" i="1"/>
  <c r="GM385" i="1"/>
  <c r="GN385" i="1"/>
  <c r="GO385" i="1"/>
  <c r="GP385" i="1"/>
  <c r="GQ385" i="1"/>
  <c r="GR385" i="1"/>
  <c r="GS385" i="1"/>
  <c r="GT385" i="1"/>
  <c r="IQ385" i="1"/>
  <c r="GU385" i="1"/>
  <c r="GV385" i="1"/>
  <c r="GW385" i="1"/>
  <c r="GX385" i="1"/>
  <c r="GY385" i="1"/>
  <c r="GZ385" i="1"/>
  <c r="HA385" i="1"/>
  <c r="HB385" i="1"/>
  <c r="IR385" i="1"/>
  <c r="HC385" i="1"/>
  <c r="HD385" i="1"/>
  <c r="HE385" i="1"/>
  <c r="HF385" i="1"/>
  <c r="HG385" i="1"/>
  <c r="HH385" i="1"/>
  <c r="HI385" i="1"/>
  <c r="HJ385" i="1"/>
  <c r="IS385" i="1"/>
  <c r="HK385" i="1"/>
  <c r="HL385" i="1"/>
  <c r="HM385" i="1"/>
  <c r="HN385" i="1"/>
  <c r="HO385" i="1"/>
  <c r="HP385" i="1"/>
  <c r="HQ385" i="1"/>
  <c r="HR385" i="1"/>
  <c r="IT385" i="1"/>
  <c r="HS385" i="1"/>
  <c r="HT385" i="1"/>
  <c r="HU385" i="1"/>
  <c r="HV385" i="1"/>
  <c r="HW385" i="1"/>
  <c r="HX385" i="1"/>
  <c r="HY385" i="1"/>
  <c r="HZ385" i="1"/>
  <c r="IU385" i="1"/>
  <c r="IA385" i="1"/>
  <c r="IB385" i="1"/>
  <c r="IC385" i="1"/>
  <c r="ID385" i="1"/>
  <c r="IE385" i="1"/>
  <c r="IF385" i="1"/>
  <c r="IG385" i="1"/>
  <c r="IH385" i="1"/>
  <c r="IV385" i="1"/>
  <c r="II385" i="1"/>
  <c r="IJ385" i="1"/>
  <c r="IK385" i="1"/>
  <c r="IL385" i="1"/>
  <c r="IM385" i="1"/>
  <c r="IN385" i="1"/>
  <c r="IO385" i="1"/>
  <c r="IP385" i="1"/>
  <c r="IW385" i="1"/>
  <c r="IX385" i="1"/>
  <c r="GM384" i="1"/>
  <c r="GN384" i="1"/>
  <c r="GO384" i="1"/>
  <c r="GP384" i="1"/>
  <c r="GQ384" i="1"/>
  <c r="GR384" i="1"/>
  <c r="GS384" i="1"/>
  <c r="GT384" i="1"/>
  <c r="IQ384" i="1"/>
  <c r="GU384" i="1"/>
  <c r="GV384" i="1"/>
  <c r="GW384" i="1"/>
  <c r="GX384" i="1"/>
  <c r="GY384" i="1"/>
  <c r="GZ384" i="1"/>
  <c r="HA384" i="1"/>
  <c r="HB384" i="1"/>
  <c r="IR384" i="1"/>
  <c r="HC384" i="1"/>
  <c r="HD384" i="1"/>
  <c r="HE384" i="1"/>
  <c r="HF384" i="1"/>
  <c r="HG384" i="1"/>
  <c r="HH384" i="1"/>
  <c r="HI384" i="1"/>
  <c r="HJ384" i="1"/>
  <c r="IS384" i="1"/>
  <c r="HK384" i="1"/>
  <c r="HL384" i="1"/>
  <c r="HM384" i="1"/>
  <c r="HN384" i="1"/>
  <c r="HO384" i="1"/>
  <c r="HP384" i="1"/>
  <c r="HQ384" i="1"/>
  <c r="HR384" i="1"/>
  <c r="IT384" i="1"/>
  <c r="HS384" i="1"/>
  <c r="HT384" i="1"/>
  <c r="HU384" i="1"/>
  <c r="HV384" i="1"/>
  <c r="HW384" i="1"/>
  <c r="HX384" i="1"/>
  <c r="HY384" i="1"/>
  <c r="HZ384" i="1"/>
  <c r="IU384" i="1"/>
  <c r="IA384" i="1"/>
  <c r="IB384" i="1"/>
  <c r="IC384" i="1"/>
  <c r="ID384" i="1"/>
  <c r="IE384" i="1"/>
  <c r="IF384" i="1"/>
  <c r="IG384" i="1"/>
  <c r="IH384" i="1"/>
  <c r="IV384" i="1"/>
  <c r="II384" i="1"/>
  <c r="IJ384" i="1"/>
  <c r="IK384" i="1"/>
  <c r="IL384" i="1"/>
  <c r="IM384" i="1"/>
  <c r="IN384" i="1"/>
  <c r="IO384" i="1"/>
  <c r="IP384" i="1"/>
  <c r="IW384" i="1"/>
  <c r="IX384" i="1"/>
  <c r="GM383" i="1"/>
  <c r="GN383" i="1"/>
  <c r="GO383" i="1"/>
  <c r="GP383" i="1"/>
  <c r="GQ383" i="1"/>
  <c r="GR383" i="1"/>
  <c r="GS383" i="1"/>
  <c r="GT383" i="1"/>
  <c r="IQ383" i="1"/>
  <c r="GU383" i="1"/>
  <c r="GV383" i="1"/>
  <c r="GW383" i="1"/>
  <c r="GX383" i="1"/>
  <c r="GY383" i="1"/>
  <c r="GZ383" i="1"/>
  <c r="HA383" i="1"/>
  <c r="HB383" i="1"/>
  <c r="IR383" i="1"/>
  <c r="HC383" i="1"/>
  <c r="HD383" i="1"/>
  <c r="HE383" i="1"/>
  <c r="HF383" i="1"/>
  <c r="HG383" i="1"/>
  <c r="HH383" i="1"/>
  <c r="HI383" i="1"/>
  <c r="HJ383" i="1"/>
  <c r="IS383" i="1"/>
  <c r="HK383" i="1"/>
  <c r="HL383" i="1"/>
  <c r="HM383" i="1"/>
  <c r="HN383" i="1"/>
  <c r="HO383" i="1"/>
  <c r="HP383" i="1"/>
  <c r="HQ383" i="1"/>
  <c r="HR383" i="1"/>
  <c r="IT383" i="1"/>
  <c r="HS383" i="1"/>
  <c r="HT383" i="1"/>
  <c r="HU383" i="1"/>
  <c r="HV383" i="1"/>
  <c r="HW383" i="1"/>
  <c r="HX383" i="1"/>
  <c r="HY383" i="1"/>
  <c r="HZ383" i="1"/>
  <c r="IU383" i="1"/>
  <c r="IA383" i="1"/>
  <c r="IB383" i="1"/>
  <c r="IC383" i="1"/>
  <c r="ID383" i="1"/>
  <c r="IE383" i="1"/>
  <c r="IF383" i="1"/>
  <c r="IG383" i="1"/>
  <c r="IH383" i="1"/>
  <c r="IV383" i="1"/>
  <c r="II383" i="1"/>
  <c r="IJ383" i="1"/>
  <c r="IK383" i="1"/>
  <c r="IL383" i="1"/>
  <c r="IM383" i="1"/>
  <c r="IN383" i="1"/>
  <c r="IO383" i="1"/>
  <c r="IP383" i="1"/>
  <c r="IW383" i="1"/>
  <c r="IX383" i="1"/>
  <c r="GM382" i="1"/>
  <c r="GN382" i="1"/>
  <c r="GO382" i="1"/>
  <c r="GP382" i="1"/>
  <c r="GQ382" i="1"/>
  <c r="GR382" i="1"/>
  <c r="GS382" i="1"/>
  <c r="GT382" i="1"/>
  <c r="IQ382" i="1"/>
  <c r="GU382" i="1"/>
  <c r="GV382" i="1"/>
  <c r="GW382" i="1"/>
  <c r="GX382" i="1"/>
  <c r="GY382" i="1"/>
  <c r="GZ382" i="1"/>
  <c r="HA382" i="1"/>
  <c r="HB382" i="1"/>
  <c r="IR382" i="1"/>
  <c r="HC382" i="1"/>
  <c r="HD382" i="1"/>
  <c r="HE382" i="1"/>
  <c r="HF382" i="1"/>
  <c r="HG382" i="1"/>
  <c r="HH382" i="1"/>
  <c r="HI382" i="1"/>
  <c r="HJ382" i="1"/>
  <c r="IS382" i="1"/>
  <c r="HK382" i="1"/>
  <c r="HL382" i="1"/>
  <c r="HM382" i="1"/>
  <c r="HN382" i="1"/>
  <c r="HO382" i="1"/>
  <c r="HP382" i="1"/>
  <c r="HQ382" i="1"/>
  <c r="HR382" i="1"/>
  <c r="IT382" i="1"/>
  <c r="HS382" i="1"/>
  <c r="HT382" i="1"/>
  <c r="HU382" i="1"/>
  <c r="HV382" i="1"/>
  <c r="HW382" i="1"/>
  <c r="HX382" i="1"/>
  <c r="HY382" i="1"/>
  <c r="HZ382" i="1"/>
  <c r="IU382" i="1"/>
  <c r="IA382" i="1"/>
  <c r="IB382" i="1"/>
  <c r="IC382" i="1"/>
  <c r="ID382" i="1"/>
  <c r="IE382" i="1"/>
  <c r="IF382" i="1"/>
  <c r="IG382" i="1"/>
  <c r="IH382" i="1"/>
  <c r="IV382" i="1"/>
  <c r="II382" i="1"/>
  <c r="IJ382" i="1"/>
  <c r="IK382" i="1"/>
  <c r="IL382" i="1"/>
  <c r="IM382" i="1"/>
  <c r="IN382" i="1"/>
  <c r="IO382" i="1"/>
  <c r="IP382" i="1"/>
  <c r="IW382" i="1"/>
  <c r="IX382" i="1"/>
  <c r="GM381" i="1"/>
  <c r="GN381" i="1"/>
  <c r="GO381" i="1"/>
  <c r="GP381" i="1"/>
  <c r="GQ381" i="1"/>
  <c r="GR381" i="1"/>
  <c r="GS381" i="1"/>
  <c r="GT381" i="1"/>
  <c r="IQ381" i="1"/>
  <c r="GU381" i="1"/>
  <c r="GV381" i="1"/>
  <c r="GW381" i="1"/>
  <c r="GX381" i="1"/>
  <c r="GY381" i="1"/>
  <c r="GZ381" i="1"/>
  <c r="HA381" i="1"/>
  <c r="HB381" i="1"/>
  <c r="IR381" i="1"/>
  <c r="HC381" i="1"/>
  <c r="HD381" i="1"/>
  <c r="HE381" i="1"/>
  <c r="HF381" i="1"/>
  <c r="HG381" i="1"/>
  <c r="HH381" i="1"/>
  <c r="HI381" i="1"/>
  <c r="HJ381" i="1"/>
  <c r="IS381" i="1"/>
  <c r="HK381" i="1"/>
  <c r="HL381" i="1"/>
  <c r="HM381" i="1"/>
  <c r="HN381" i="1"/>
  <c r="HO381" i="1"/>
  <c r="HP381" i="1"/>
  <c r="HQ381" i="1"/>
  <c r="HR381" i="1"/>
  <c r="IT381" i="1"/>
  <c r="HS381" i="1"/>
  <c r="HT381" i="1"/>
  <c r="HU381" i="1"/>
  <c r="HV381" i="1"/>
  <c r="HW381" i="1"/>
  <c r="HX381" i="1"/>
  <c r="HY381" i="1"/>
  <c r="HZ381" i="1"/>
  <c r="IU381" i="1"/>
  <c r="IA381" i="1"/>
  <c r="IB381" i="1"/>
  <c r="IC381" i="1"/>
  <c r="ID381" i="1"/>
  <c r="IE381" i="1"/>
  <c r="IF381" i="1"/>
  <c r="IG381" i="1"/>
  <c r="IH381" i="1"/>
  <c r="IV381" i="1"/>
  <c r="II381" i="1"/>
  <c r="IJ381" i="1"/>
  <c r="IK381" i="1"/>
  <c r="IL381" i="1"/>
  <c r="IM381" i="1"/>
  <c r="IN381" i="1"/>
  <c r="IO381" i="1"/>
  <c r="IP381" i="1"/>
  <c r="IW381" i="1"/>
  <c r="IX381" i="1"/>
  <c r="GM380" i="1"/>
  <c r="GN380" i="1"/>
  <c r="GO380" i="1"/>
  <c r="GP380" i="1"/>
  <c r="GQ380" i="1"/>
  <c r="GR380" i="1"/>
  <c r="GS380" i="1"/>
  <c r="GT380" i="1"/>
  <c r="IQ380" i="1"/>
  <c r="GU380" i="1"/>
  <c r="GV380" i="1"/>
  <c r="GW380" i="1"/>
  <c r="GX380" i="1"/>
  <c r="GY380" i="1"/>
  <c r="GZ380" i="1"/>
  <c r="HA380" i="1"/>
  <c r="HB380" i="1"/>
  <c r="IR380" i="1"/>
  <c r="HC380" i="1"/>
  <c r="HD380" i="1"/>
  <c r="HE380" i="1"/>
  <c r="HF380" i="1"/>
  <c r="HG380" i="1"/>
  <c r="HH380" i="1"/>
  <c r="HI380" i="1"/>
  <c r="HJ380" i="1"/>
  <c r="IS380" i="1"/>
  <c r="HK380" i="1"/>
  <c r="HL380" i="1"/>
  <c r="HM380" i="1"/>
  <c r="HN380" i="1"/>
  <c r="HO380" i="1"/>
  <c r="HP380" i="1"/>
  <c r="HQ380" i="1"/>
  <c r="HR380" i="1"/>
  <c r="IT380" i="1"/>
  <c r="HS380" i="1"/>
  <c r="HT380" i="1"/>
  <c r="HU380" i="1"/>
  <c r="HV380" i="1"/>
  <c r="HW380" i="1"/>
  <c r="HX380" i="1"/>
  <c r="HY380" i="1"/>
  <c r="HZ380" i="1"/>
  <c r="IU380" i="1"/>
  <c r="IA380" i="1"/>
  <c r="IB380" i="1"/>
  <c r="IC380" i="1"/>
  <c r="ID380" i="1"/>
  <c r="IE380" i="1"/>
  <c r="IF380" i="1"/>
  <c r="IG380" i="1"/>
  <c r="IH380" i="1"/>
  <c r="IV380" i="1"/>
  <c r="II380" i="1"/>
  <c r="IJ380" i="1"/>
  <c r="IK380" i="1"/>
  <c r="IL380" i="1"/>
  <c r="IM380" i="1"/>
  <c r="IN380" i="1"/>
  <c r="IO380" i="1"/>
  <c r="IP380" i="1"/>
  <c r="IW380" i="1"/>
  <c r="IX380" i="1"/>
  <c r="GM379" i="1"/>
  <c r="GN379" i="1"/>
  <c r="GO379" i="1"/>
  <c r="GP379" i="1"/>
  <c r="GQ379" i="1"/>
  <c r="GR379" i="1"/>
  <c r="GS379" i="1"/>
  <c r="GT379" i="1"/>
  <c r="IQ379" i="1"/>
  <c r="GU379" i="1"/>
  <c r="GV379" i="1"/>
  <c r="GW379" i="1"/>
  <c r="GX379" i="1"/>
  <c r="GY379" i="1"/>
  <c r="GZ379" i="1"/>
  <c r="HA379" i="1"/>
  <c r="HB379" i="1"/>
  <c r="IR379" i="1"/>
  <c r="HC379" i="1"/>
  <c r="HD379" i="1"/>
  <c r="HE379" i="1"/>
  <c r="HF379" i="1"/>
  <c r="HG379" i="1"/>
  <c r="HH379" i="1"/>
  <c r="HI379" i="1"/>
  <c r="HJ379" i="1"/>
  <c r="IS379" i="1"/>
  <c r="HK379" i="1"/>
  <c r="HL379" i="1"/>
  <c r="HM379" i="1"/>
  <c r="HN379" i="1"/>
  <c r="HO379" i="1"/>
  <c r="HP379" i="1"/>
  <c r="HQ379" i="1"/>
  <c r="HR379" i="1"/>
  <c r="IT379" i="1"/>
  <c r="HS379" i="1"/>
  <c r="HT379" i="1"/>
  <c r="HU379" i="1"/>
  <c r="HV379" i="1"/>
  <c r="HW379" i="1"/>
  <c r="HX379" i="1"/>
  <c r="HY379" i="1"/>
  <c r="HZ379" i="1"/>
  <c r="IU379" i="1"/>
  <c r="IA379" i="1"/>
  <c r="IB379" i="1"/>
  <c r="IC379" i="1"/>
  <c r="ID379" i="1"/>
  <c r="IE379" i="1"/>
  <c r="IF379" i="1"/>
  <c r="IG379" i="1"/>
  <c r="IH379" i="1"/>
  <c r="IV379" i="1"/>
  <c r="II379" i="1"/>
  <c r="IJ379" i="1"/>
  <c r="IK379" i="1"/>
  <c r="IL379" i="1"/>
  <c r="IM379" i="1"/>
  <c r="IN379" i="1"/>
  <c r="IO379" i="1"/>
  <c r="IP379" i="1"/>
  <c r="IW379" i="1"/>
  <c r="IX379" i="1"/>
  <c r="GM378" i="1"/>
  <c r="GN378" i="1"/>
  <c r="GO378" i="1"/>
  <c r="GP378" i="1"/>
  <c r="GQ378" i="1"/>
  <c r="GR378" i="1"/>
  <c r="GS378" i="1"/>
  <c r="GT378" i="1"/>
  <c r="IQ378" i="1"/>
  <c r="GU378" i="1"/>
  <c r="GV378" i="1"/>
  <c r="GW378" i="1"/>
  <c r="GX378" i="1"/>
  <c r="GY378" i="1"/>
  <c r="GZ378" i="1"/>
  <c r="HA378" i="1"/>
  <c r="HB378" i="1"/>
  <c r="IR378" i="1"/>
  <c r="HC378" i="1"/>
  <c r="HD378" i="1"/>
  <c r="HE378" i="1"/>
  <c r="HF378" i="1"/>
  <c r="HG378" i="1"/>
  <c r="HH378" i="1"/>
  <c r="HI378" i="1"/>
  <c r="HJ378" i="1"/>
  <c r="IS378" i="1"/>
  <c r="HK378" i="1"/>
  <c r="HL378" i="1"/>
  <c r="HM378" i="1"/>
  <c r="HN378" i="1"/>
  <c r="HO378" i="1"/>
  <c r="HP378" i="1"/>
  <c r="HQ378" i="1"/>
  <c r="HR378" i="1"/>
  <c r="IT378" i="1"/>
  <c r="HS378" i="1"/>
  <c r="HT378" i="1"/>
  <c r="HU378" i="1"/>
  <c r="HV378" i="1"/>
  <c r="HW378" i="1"/>
  <c r="HX378" i="1"/>
  <c r="HY378" i="1"/>
  <c r="HZ378" i="1"/>
  <c r="IU378" i="1"/>
  <c r="IA378" i="1"/>
  <c r="IB378" i="1"/>
  <c r="IC378" i="1"/>
  <c r="ID378" i="1"/>
  <c r="IE378" i="1"/>
  <c r="IF378" i="1"/>
  <c r="IG378" i="1"/>
  <c r="IH378" i="1"/>
  <c r="IV378" i="1"/>
  <c r="II378" i="1"/>
  <c r="IJ378" i="1"/>
  <c r="IK378" i="1"/>
  <c r="IL378" i="1"/>
  <c r="IM378" i="1"/>
  <c r="IN378" i="1"/>
  <c r="IO378" i="1"/>
  <c r="IP378" i="1"/>
  <c r="IW378" i="1"/>
  <c r="IX378" i="1"/>
  <c r="GM377" i="1"/>
  <c r="GN377" i="1"/>
  <c r="GO377" i="1"/>
  <c r="GP377" i="1"/>
  <c r="GQ377" i="1"/>
  <c r="GR377" i="1"/>
  <c r="GS377" i="1"/>
  <c r="GT377" i="1"/>
  <c r="IQ377" i="1"/>
  <c r="GU377" i="1"/>
  <c r="GV377" i="1"/>
  <c r="GW377" i="1"/>
  <c r="GX377" i="1"/>
  <c r="GY377" i="1"/>
  <c r="GZ377" i="1"/>
  <c r="HA377" i="1"/>
  <c r="HB377" i="1"/>
  <c r="IR377" i="1"/>
  <c r="HC377" i="1"/>
  <c r="HD377" i="1"/>
  <c r="HE377" i="1"/>
  <c r="HF377" i="1"/>
  <c r="HG377" i="1"/>
  <c r="HH377" i="1"/>
  <c r="HI377" i="1"/>
  <c r="HJ377" i="1"/>
  <c r="IS377" i="1"/>
  <c r="HK377" i="1"/>
  <c r="HL377" i="1"/>
  <c r="HM377" i="1"/>
  <c r="HN377" i="1"/>
  <c r="HO377" i="1"/>
  <c r="HP377" i="1"/>
  <c r="HQ377" i="1"/>
  <c r="HR377" i="1"/>
  <c r="IT377" i="1"/>
  <c r="HS377" i="1"/>
  <c r="HT377" i="1"/>
  <c r="HU377" i="1"/>
  <c r="HV377" i="1"/>
  <c r="HW377" i="1"/>
  <c r="HX377" i="1"/>
  <c r="HY377" i="1"/>
  <c r="HZ377" i="1"/>
  <c r="IU377" i="1"/>
  <c r="IA377" i="1"/>
  <c r="IB377" i="1"/>
  <c r="IC377" i="1"/>
  <c r="ID377" i="1"/>
  <c r="IE377" i="1"/>
  <c r="IF377" i="1"/>
  <c r="IG377" i="1"/>
  <c r="IH377" i="1"/>
  <c r="IV377" i="1"/>
  <c r="II377" i="1"/>
  <c r="IJ377" i="1"/>
  <c r="IK377" i="1"/>
  <c r="IL377" i="1"/>
  <c r="IM377" i="1"/>
  <c r="IN377" i="1"/>
  <c r="IO377" i="1"/>
  <c r="IP377" i="1"/>
  <c r="IW377" i="1"/>
  <c r="IX377" i="1"/>
  <c r="GM376" i="1"/>
  <c r="GN376" i="1"/>
  <c r="GO376" i="1"/>
  <c r="GP376" i="1"/>
  <c r="GQ376" i="1"/>
  <c r="GR376" i="1"/>
  <c r="GS376" i="1"/>
  <c r="GT376" i="1"/>
  <c r="IQ376" i="1"/>
  <c r="GU376" i="1"/>
  <c r="GV376" i="1"/>
  <c r="GW376" i="1"/>
  <c r="GX376" i="1"/>
  <c r="GY376" i="1"/>
  <c r="GZ376" i="1"/>
  <c r="HA376" i="1"/>
  <c r="HB376" i="1"/>
  <c r="IR376" i="1"/>
  <c r="HC376" i="1"/>
  <c r="HD376" i="1"/>
  <c r="HE376" i="1"/>
  <c r="HF376" i="1"/>
  <c r="HG376" i="1"/>
  <c r="HH376" i="1"/>
  <c r="HI376" i="1"/>
  <c r="HJ376" i="1"/>
  <c r="IS376" i="1"/>
  <c r="HK376" i="1"/>
  <c r="HL376" i="1"/>
  <c r="HM376" i="1"/>
  <c r="HN376" i="1"/>
  <c r="HO376" i="1"/>
  <c r="HP376" i="1"/>
  <c r="HQ376" i="1"/>
  <c r="HR376" i="1"/>
  <c r="IT376" i="1"/>
  <c r="HS376" i="1"/>
  <c r="HT376" i="1"/>
  <c r="HU376" i="1"/>
  <c r="HV376" i="1"/>
  <c r="HW376" i="1"/>
  <c r="HX376" i="1"/>
  <c r="HY376" i="1"/>
  <c r="HZ376" i="1"/>
  <c r="IU376" i="1"/>
  <c r="IA376" i="1"/>
  <c r="IB376" i="1"/>
  <c r="IC376" i="1"/>
  <c r="ID376" i="1"/>
  <c r="IE376" i="1"/>
  <c r="IF376" i="1"/>
  <c r="IG376" i="1"/>
  <c r="IH376" i="1"/>
  <c r="IV376" i="1"/>
  <c r="II376" i="1"/>
  <c r="IJ376" i="1"/>
  <c r="IK376" i="1"/>
  <c r="IL376" i="1"/>
  <c r="IM376" i="1"/>
  <c r="IN376" i="1"/>
  <c r="IO376" i="1"/>
  <c r="IP376" i="1"/>
  <c r="IW376" i="1"/>
  <c r="IX376" i="1"/>
  <c r="GM375" i="1"/>
  <c r="GN375" i="1"/>
  <c r="GO375" i="1"/>
  <c r="GP375" i="1"/>
  <c r="GQ375" i="1"/>
  <c r="GR375" i="1"/>
  <c r="GS375" i="1"/>
  <c r="GT375" i="1"/>
  <c r="IQ375" i="1"/>
  <c r="GU375" i="1"/>
  <c r="GV375" i="1"/>
  <c r="GW375" i="1"/>
  <c r="GX375" i="1"/>
  <c r="GY375" i="1"/>
  <c r="GZ375" i="1"/>
  <c r="HA375" i="1"/>
  <c r="HB375" i="1"/>
  <c r="IR375" i="1"/>
  <c r="HC375" i="1"/>
  <c r="HD375" i="1"/>
  <c r="HE375" i="1"/>
  <c r="HF375" i="1"/>
  <c r="HG375" i="1"/>
  <c r="HH375" i="1"/>
  <c r="HI375" i="1"/>
  <c r="HJ375" i="1"/>
  <c r="IS375" i="1"/>
  <c r="HK375" i="1"/>
  <c r="HL375" i="1"/>
  <c r="HM375" i="1"/>
  <c r="HN375" i="1"/>
  <c r="HO375" i="1"/>
  <c r="HP375" i="1"/>
  <c r="HQ375" i="1"/>
  <c r="HR375" i="1"/>
  <c r="IT375" i="1"/>
  <c r="HS375" i="1"/>
  <c r="HT375" i="1"/>
  <c r="HU375" i="1"/>
  <c r="HV375" i="1"/>
  <c r="HW375" i="1"/>
  <c r="HX375" i="1"/>
  <c r="HY375" i="1"/>
  <c r="HZ375" i="1"/>
  <c r="IU375" i="1"/>
  <c r="IA375" i="1"/>
  <c r="IB375" i="1"/>
  <c r="IC375" i="1"/>
  <c r="ID375" i="1"/>
  <c r="IE375" i="1"/>
  <c r="IF375" i="1"/>
  <c r="IG375" i="1"/>
  <c r="IH375" i="1"/>
  <c r="IV375" i="1"/>
  <c r="II375" i="1"/>
  <c r="IJ375" i="1"/>
  <c r="IK375" i="1"/>
  <c r="IL375" i="1"/>
  <c r="IM375" i="1"/>
  <c r="IN375" i="1"/>
  <c r="IO375" i="1"/>
  <c r="IP375" i="1"/>
  <c r="IW375" i="1"/>
  <c r="IX375" i="1"/>
  <c r="GM374" i="1"/>
  <c r="GN374" i="1"/>
  <c r="GO374" i="1"/>
  <c r="GP374" i="1"/>
  <c r="GQ374" i="1"/>
  <c r="GR374" i="1"/>
  <c r="GS374" i="1"/>
  <c r="GT374" i="1"/>
  <c r="IQ374" i="1"/>
  <c r="GU374" i="1"/>
  <c r="GV374" i="1"/>
  <c r="GW374" i="1"/>
  <c r="GX374" i="1"/>
  <c r="GY374" i="1"/>
  <c r="GZ374" i="1"/>
  <c r="HA374" i="1"/>
  <c r="HB374" i="1"/>
  <c r="IR374" i="1"/>
  <c r="HC374" i="1"/>
  <c r="HD374" i="1"/>
  <c r="HE374" i="1"/>
  <c r="HF374" i="1"/>
  <c r="HG374" i="1"/>
  <c r="HH374" i="1"/>
  <c r="HI374" i="1"/>
  <c r="HJ374" i="1"/>
  <c r="IS374" i="1"/>
  <c r="HK374" i="1"/>
  <c r="HL374" i="1"/>
  <c r="HM374" i="1"/>
  <c r="HN374" i="1"/>
  <c r="HO374" i="1"/>
  <c r="HP374" i="1"/>
  <c r="HQ374" i="1"/>
  <c r="HR374" i="1"/>
  <c r="IT374" i="1"/>
  <c r="HS374" i="1"/>
  <c r="HT374" i="1"/>
  <c r="HU374" i="1"/>
  <c r="HV374" i="1"/>
  <c r="HW374" i="1"/>
  <c r="HX374" i="1"/>
  <c r="HY374" i="1"/>
  <c r="HZ374" i="1"/>
  <c r="IU374" i="1"/>
  <c r="IA374" i="1"/>
  <c r="IB374" i="1"/>
  <c r="IC374" i="1"/>
  <c r="ID374" i="1"/>
  <c r="IE374" i="1"/>
  <c r="IF374" i="1"/>
  <c r="IG374" i="1"/>
  <c r="IH374" i="1"/>
  <c r="IV374" i="1"/>
  <c r="II374" i="1"/>
  <c r="IJ374" i="1"/>
  <c r="IK374" i="1"/>
  <c r="IL374" i="1"/>
  <c r="IM374" i="1"/>
  <c r="IN374" i="1"/>
  <c r="IO374" i="1"/>
  <c r="IP374" i="1"/>
  <c r="IW374" i="1"/>
  <c r="IX374" i="1"/>
  <c r="GM373" i="1"/>
  <c r="GN373" i="1"/>
  <c r="GO373" i="1"/>
  <c r="GP373" i="1"/>
  <c r="GQ373" i="1"/>
  <c r="GR373" i="1"/>
  <c r="GS373" i="1"/>
  <c r="GT373" i="1"/>
  <c r="IQ373" i="1"/>
  <c r="GU373" i="1"/>
  <c r="GV373" i="1"/>
  <c r="GW373" i="1"/>
  <c r="GX373" i="1"/>
  <c r="GY373" i="1"/>
  <c r="GZ373" i="1"/>
  <c r="HA373" i="1"/>
  <c r="HB373" i="1"/>
  <c r="IR373" i="1"/>
  <c r="HC373" i="1"/>
  <c r="HD373" i="1"/>
  <c r="HE373" i="1"/>
  <c r="HF373" i="1"/>
  <c r="HG373" i="1"/>
  <c r="HH373" i="1"/>
  <c r="HI373" i="1"/>
  <c r="HJ373" i="1"/>
  <c r="IS373" i="1"/>
  <c r="HK373" i="1"/>
  <c r="HL373" i="1"/>
  <c r="HM373" i="1"/>
  <c r="HN373" i="1"/>
  <c r="HO373" i="1"/>
  <c r="HP373" i="1"/>
  <c r="HQ373" i="1"/>
  <c r="HR373" i="1"/>
  <c r="IT373" i="1"/>
  <c r="HS373" i="1"/>
  <c r="HT373" i="1"/>
  <c r="HU373" i="1"/>
  <c r="HV373" i="1"/>
  <c r="HW373" i="1"/>
  <c r="HX373" i="1"/>
  <c r="HY373" i="1"/>
  <c r="HZ373" i="1"/>
  <c r="IU373" i="1"/>
  <c r="IA373" i="1"/>
  <c r="IB373" i="1"/>
  <c r="IC373" i="1"/>
  <c r="ID373" i="1"/>
  <c r="IE373" i="1"/>
  <c r="IF373" i="1"/>
  <c r="IG373" i="1"/>
  <c r="IH373" i="1"/>
  <c r="IV373" i="1"/>
  <c r="II373" i="1"/>
  <c r="IJ373" i="1"/>
  <c r="IK373" i="1"/>
  <c r="IL373" i="1"/>
  <c r="IM373" i="1"/>
  <c r="IN373" i="1"/>
  <c r="IO373" i="1"/>
  <c r="IP373" i="1"/>
  <c r="IW373" i="1"/>
  <c r="IX373" i="1"/>
  <c r="GM372" i="1"/>
  <c r="GN372" i="1"/>
  <c r="GO372" i="1"/>
  <c r="GP372" i="1"/>
  <c r="GQ372" i="1"/>
  <c r="GR372" i="1"/>
  <c r="GS372" i="1"/>
  <c r="GT372" i="1"/>
  <c r="IQ372" i="1"/>
  <c r="GU372" i="1"/>
  <c r="GV372" i="1"/>
  <c r="GW372" i="1"/>
  <c r="GX372" i="1"/>
  <c r="GY372" i="1"/>
  <c r="GZ372" i="1"/>
  <c r="HA372" i="1"/>
  <c r="HB372" i="1"/>
  <c r="IR372" i="1"/>
  <c r="HC372" i="1"/>
  <c r="HD372" i="1"/>
  <c r="HE372" i="1"/>
  <c r="HF372" i="1"/>
  <c r="HG372" i="1"/>
  <c r="HH372" i="1"/>
  <c r="HI372" i="1"/>
  <c r="HJ372" i="1"/>
  <c r="IS372" i="1"/>
  <c r="HK372" i="1"/>
  <c r="HL372" i="1"/>
  <c r="HM372" i="1"/>
  <c r="HN372" i="1"/>
  <c r="HO372" i="1"/>
  <c r="HP372" i="1"/>
  <c r="HQ372" i="1"/>
  <c r="HR372" i="1"/>
  <c r="IT372" i="1"/>
  <c r="HS372" i="1"/>
  <c r="HT372" i="1"/>
  <c r="HU372" i="1"/>
  <c r="HV372" i="1"/>
  <c r="HW372" i="1"/>
  <c r="HX372" i="1"/>
  <c r="HY372" i="1"/>
  <c r="HZ372" i="1"/>
  <c r="IU372" i="1"/>
  <c r="IA372" i="1"/>
  <c r="IB372" i="1"/>
  <c r="IC372" i="1"/>
  <c r="ID372" i="1"/>
  <c r="IE372" i="1"/>
  <c r="IF372" i="1"/>
  <c r="IG372" i="1"/>
  <c r="IH372" i="1"/>
  <c r="IV372" i="1"/>
  <c r="II372" i="1"/>
  <c r="IJ372" i="1"/>
  <c r="IK372" i="1"/>
  <c r="IL372" i="1"/>
  <c r="IM372" i="1"/>
  <c r="IN372" i="1"/>
  <c r="IO372" i="1"/>
  <c r="IP372" i="1"/>
  <c r="IW372" i="1"/>
  <c r="IX372" i="1"/>
  <c r="GM371" i="1"/>
  <c r="GN371" i="1"/>
  <c r="GO371" i="1"/>
  <c r="GP371" i="1"/>
  <c r="GQ371" i="1"/>
  <c r="GR371" i="1"/>
  <c r="GS371" i="1"/>
  <c r="GT371" i="1"/>
  <c r="IQ371" i="1"/>
  <c r="GU371" i="1"/>
  <c r="GV371" i="1"/>
  <c r="GW371" i="1"/>
  <c r="GX371" i="1"/>
  <c r="GY371" i="1"/>
  <c r="GZ371" i="1"/>
  <c r="HA371" i="1"/>
  <c r="HB371" i="1"/>
  <c r="IR371" i="1"/>
  <c r="HC371" i="1"/>
  <c r="HD371" i="1"/>
  <c r="HE371" i="1"/>
  <c r="HF371" i="1"/>
  <c r="HG371" i="1"/>
  <c r="HH371" i="1"/>
  <c r="HI371" i="1"/>
  <c r="HJ371" i="1"/>
  <c r="IS371" i="1"/>
  <c r="HK371" i="1"/>
  <c r="HL371" i="1"/>
  <c r="HM371" i="1"/>
  <c r="HN371" i="1"/>
  <c r="HO371" i="1"/>
  <c r="HP371" i="1"/>
  <c r="HQ371" i="1"/>
  <c r="HR371" i="1"/>
  <c r="IT371" i="1"/>
  <c r="HS371" i="1"/>
  <c r="HT371" i="1"/>
  <c r="HU371" i="1"/>
  <c r="HV371" i="1"/>
  <c r="HW371" i="1"/>
  <c r="HX371" i="1"/>
  <c r="HY371" i="1"/>
  <c r="HZ371" i="1"/>
  <c r="IU371" i="1"/>
  <c r="IA371" i="1"/>
  <c r="IB371" i="1"/>
  <c r="IC371" i="1"/>
  <c r="ID371" i="1"/>
  <c r="IE371" i="1"/>
  <c r="IF371" i="1"/>
  <c r="IG371" i="1"/>
  <c r="IH371" i="1"/>
  <c r="IV371" i="1"/>
  <c r="II371" i="1"/>
  <c r="IJ371" i="1"/>
  <c r="IK371" i="1"/>
  <c r="IL371" i="1"/>
  <c r="IM371" i="1"/>
  <c r="IN371" i="1"/>
  <c r="IO371" i="1"/>
  <c r="IP371" i="1"/>
  <c r="IW371" i="1"/>
  <c r="IX371" i="1"/>
  <c r="GM370" i="1"/>
  <c r="GN370" i="1"/>
  <c r="GO370" i="1"/>
  <c r="GP370" i="1"/>
  <c r="GQ370" i="1"/>
  <c r="GR370" i="1"/>
  <c r="GS370" i="1"/>
  <c r="GT370" i="1"/>
  <c r="IQ370" i="1"/>
  <c r="GU370" i="1"/>
  <c r="GV370" i="1"/>
  <c r="GW370" i="1"/>
  <c r="GX370" i="1"/>
  <c r="GY370" i="1"/>
  <c r="GZ370" i="1"/>
  <c r="HA370" i="1"/>
  <c r="HB370" i="1"/>
  <c r="IR370" i="1"/>
  <c r="HC370" i="1"/>
  <c r="HD370" i="1"/>
  <c r="HE370" i="1"/>
  <c r="HF370" i="1"/>
  <c r="HG370" i="1"/>
  <c r="HH370" i="1"/>
  <c r="HI370" i="1"/>
  <c r="HJ370" i="1"/>
  <c r="IS370" i="1"/>
  <c r="HK370" i="1"/>
  <c r="HL370" i="1"/>
  <c r="HM370" i="1"/>
  <c r="HN370" i="1"/>
  <c r="HO370" i="1"/>
  <c r="HP370" i="1"/>
  <c r="HQ370" i="1"/>
  <c r="HR370" i="1"/>
  <c r="IT370" i="1"/>
  <c r="HS370" i="1"/>
  <c r="HT370" i="1"/>
  <c r="HU370" i="1"/>
  <c r="HV370" i="1"/>
  <c r="HW370" i="1"/>
  <c r="HX370" i="1"/>
  <c r="HY370" i="1"/>
  <c r="HZ370" i="1"/>
  <c r="IU370" i="1"/>
  <c r="IA370" i="1"/>
  <c r="IB370" i="1"/>
  <c r="IC370" i="1"/>
  <c r="ID370" i="1"/>
  <c r="IE370" i="1"/>
  <c r="IF370" i="1"/>
  <c r="IG370" i="1"/>
  <c r="IH370" i="1"/>
  <c r="IV370" i="1"/>
  <c r="II370" i="1"/>
  <c r="IJ370" i="1"/>
  <c r="IK370" i="1"/>
  <c r="IL370" i="1"/>
  <c r="IM370" i="1"/>
  <c r="IN370" i="1"/>
  <c r="IO370" i="1"/>
  <c r="IP370" i="1"/>
  <c r="IW370" i="1"/>
  <c r="IX370" i="1"/>
  <c r="GM369" i="1"/>
  <c r="GN369" i="1"/>
  <c r="GO369" i="1"/>
  <c r="GP369" i="1"/>
  <c r="GQ369" i="1"/>
  <c r="GR369" i="1"/>
  <c r="GS369" i="1"/>
  <c r="GT369" i="1"/>
  <c r="IQ369" i="1"/>
  <c r="GU369" i="1"/>
  <c r="GV369" i="1"/>
  <c r="GW369" i="1"/>
  <c r="GX369" i="1"/>
  <c r="GY369" i="1"/>
  <c r="GZ369" i="1"/>
  <c r="HA369" i="1"/>
  <c r="HB369" i="1"/>
  <c r="IR369" i="1"/>
  <c r="HC369" i="1"/>
  <c r="HD369" i="1"/>
  <c r="HE369" i="1"/>
  <c r="HF369" i="1"/>
  <c r="HG369" i="1"/>
  <c r="HH369" i="1"/>
  <c r="HI369" i="1"/>
  <c r="HJ369" i="1"/>
  <c r="IS369" i="1"/>
  <c r="HK369" i="1"/>
  <c r="HL369" i="1"/>
  <c r="HM369" i="1"/>
  <c r="HN369" i="1"/>
  <c r="HO369" i="1"/>
  <c r="HP369" i="1"/>
  <c r="HQ369" i="1"/>
  <c r="HR369" i="1"/>
  <c r="IT369" i="1"/>
  <c r="HS369" i="1"/>
  <c r="HT369" i="1"/>
  <c r="HU369" i="1"/>
  <c r="HV369" i="1"/>
  <c r="HW369" i="1"/>
  <c r="HX369" i="1"/>
  <c r="HY369" i="1"/>
  <c r="HZ369" i="1"/>
  <c r="IU369" i="1"/>
  <c r="IA369" i="1"/>
  <c r="IB369" i="1"/>
  <c r="IC369" i="1"/>
  <c r="ID369" i="1"/>
  <c r="IE369" i="1"/>
  <c r="IF369" i="1"/>
  <c r="IG369" i="1"/>
  <c r="IH369" i="1"/>
  <c r="IV369" i="1"/>
  <c r="II369" i="1"/>
  <c r="IJ369" i="1"/>
  <c r="IK369" i="1"/>
  <c r="IL369" i="1"/>
  <c r="IM369" i="1"/>
  <c r="IN369" i="1"/>
  <c r="IO369" i="1"/>
  <c r="IP369" i="1"/>
  <c r="IW369" i="1"/>
  <c r="IX369" i="1"/>
  <c r="GM368" i="1"/>
  <c r="GN368" i="1"/>
  <c r="GO368" i="1"/>
  <c r="GP368" i="1"/>
  <c r="GQ368" i="1"/>
  <c r="GR368" i="1"/>
  <c r="GS368" i="1"/>
  <c r="GT368" i="1"/>
  <c r="IQ368" i="1"/>
  <c r="GU368" i="1"/>
  <c r="GV368" i="1"/>
  <c r="GW368" i="1"/>
  <c r="GX368" i="1"/>
  <c r="GY368" i="1"/>
  <c r="GZ368" i="1"/>
  <c r="HA368" i="1"/>
  <c r="HB368" i="1"/>
  <c r="IR368" i="1"/>
  <c r="HC368" i="1"/>
  <c r="HD368" i="1"/>
  <c r="HE368" i="1"/>
  <c r="HF368" i="1"/>
  <c r="HG368" i="1"/>
  <c r="HH368" i="1"/>
  <c r="HI368" i="1"/>
  <c r="HJ368" i="1"/>
  <c r="IS368" i="1"/>
  <c r="HK368" i="1"/>
  <c r="HL368" i="1"/>
  <c r="HM368" i="1"/>
  <c r="HN368" i="1"/>
  <c r="HO368" i="1"/>
  <c r="HP368" i="1"/>
  <c r="HQ368" i="1"/>
  <c r="HR368" i="1"/>
  <c r="IT368" i="1"/>
  <c r="HS368" i="1"/>
  <c r="HT368" i="1"/>
  <c r="HU368" i="1"/>
  <c r="HV368" i="1"/>
  <c r="HW368" i="1"/>
  <c r="HX368" i="1"/>
  <c r="HY368" i="1"/>
  <c r="HZ368" i="1"/>
  <c r="IU368" i="1"/>
  <c r="IA368" i="1"/>
  <c r="IB368" i="1"/>
  <c r="IC368" i="1"/>
  <c r="ID368" i="1"/>
  <c r="IE368" i="1"/>
  <c r="IF368" i="1"/>
  <c r="IG368" i="1"/>
  <c r="IH368" i="1"/>
  <c r="IV368" i="1"/>
  <c r="II368" i="1"/>
  <c r="IJ368" i="1"/>
  <c r="IK368" i="1"/>
  <c r="IL368" i="1"/>
  <c r="IM368" i="1"/>
  <c r="IN368" i="1"/>
  <c r="IO368" i="1"/>
  <c r="IP368" i="1"/>
  <c r="IW368" i="1"/>
  <c r="IX368" i="1"/>
  <c r="GM367" i="1"/>
  <c r="GN367" i="1"/>
  <c r="GO367" i="1"/>
  <c r="GP367" i="1"/>
  <c r="GQ367" i="1"/>
  <c r="GR367" i="1"/>
  <c r="GS367" i="1"/>
  <c r="GT367" i="1"/>
  <c r="IQ367" i="1"/>
  <c r="GU367" i="1"/>
  <c r="GV367" i="1"/>
  <c r="GW367" i="1"/>
  <c r="GX367" i="1"/>
  <c r="GY367" i="1"/>
  <c r="GZ367" i="1"/>
  <c r="HA367" i="1"/>
  <c r="HB367" i="1"/>
  <c r="IR367" i="1"/>
  <c r="HC367" i="1"/>
  <c r="HD367" i="1"/>
  <c r="HE367" i="1"/>
  <c r="HF367" i="1"/>
  <c r="HG367" i="1"/>
  <c r="HH367" i="1"/>
  <c r="HI367" i="1"/>
  <c r="HJ367" i="1"/>
  <c r="IS367" i="1"/>
  <c r="HK367" i="1"/>
  <c r="HL367" i="1"/>
  <c r="HM367" i="1"/>
  <c r="HN367" i="1"/>
  <c r="HO367" i="1"/>
  <c r="HP367" i="1"/>
  <c r="HQ367" i="1"/>
  <c r="HR367" i="1"/>
  <c r="IT367" i="1"/>
  <c r="HS367" i="1"/>
  <c r="HT367" i="1"/>
  <c r="HU367" i="1"/>
  <c r="HV367" i="1"/>
  <c r="HW367" i="1"/>
  <c r="HX367" i="1"/>
  <c r="HY367" i="1"/>
  <c r="HZ367" i="1"/>
  <c r="IU367" i="1"/>
  <c r="IA367" i="1"/>
  <c r="IB367" i="1"/>
  <c r="IC367" i="1"/>
  <c r="ID367" i="1"/>
  <c r="IE367" i="1"/>
  <c r="IF367" i="1"/>
  <c r="IG367" i="1"/>
  <c r="IH367" i="1"/>
  <c r="IV367" i="1"/>
  <c r="II367" i="1"/>
  <c r="IJ367" i="1"/>
  <c r="IK367" i="1"/>
  <c r="IL367" i="1"/>
  <c r="IM367" i="1"/>
  <c r="IN367" i="1"/>
  <c r="IO367" i="1"/>
  <c r="IP367" i="1"/>
  <c r="IW367" i="1"/>
  <c r="IX367" i="1"/>
  <c r="GM366" i="1"/>
  <c r="GN366" i="1"/>
  <c r="GO366" i="1"/>
  <c r="GP366" i="1"/>
  <c r="GQ366" i="1"/>
  <c r="GR366" i="1"/>
  <c r="GS366" i="1"/>
  <c r="GT366" i="1"/>
  <c r="IQ366" i="1"/>
  <c r="GU366" i="1"/>
  <c r="GV366" i="1"/>
  <c r="GW366" i="1"/>
  <c r="GX366" i="1"/>
  <c r="GY366" i="1"/>
  <c r="GZ366" i="1"/>
  <c r="HA366" i="1"/>
  <c r="HB366" i="1"/>
  <c r="IR366" i="1"/>
  <c r="HC366" i="1"/>
  <c r="HD366" i="1"/>
  <c r="HE366" i="1"/>
  <c r="HF366" i="1"/>
  <c r="HG366" i="1"/>
  <c r="HH366" i="1"/>
  <c r="HI366" i="1"/>
  <c r="HJ366" i="1"/>
  <c r="IS366" i="1"/>
  <c r="HK366" i="1"/>
  <c r="HL366" i="1"/>
  <c r="HM366" i="1"/>
  <c r="HN366" i="1"/>
  <c r="HO366" i="1"/>
  <c r="HP366" i="1"/>
  <c r="HQ366" i="1"/>
  <c r="HR366" i="1"/>
  <c r="IT366" i="1"/>
  <c r="HS366" i="1"/>
  <c r="HT366" i="1"/>
  <c r="HU366" i="1"/>
  <c r="HV366" i="1"/>
  <c r="HW366" i="1"/>
  <c r="HX366" i="1"/>
  <c r="HY366" i="1"/>
  <c r="HZ366" i="1"/>
  <c r="IU366" i="1"/>
  <c r="IA366" i="1"/>
  <c r="IB366" i="1"/>
  <c r="IC366" i="1"/>
  <c r="ID366" i="1"/>
  <c r="IE366" i="1"/>
  <c r="IF366" i="1"/>
  <c r="IG366" i="1"/>
  <c r="IH366" i="1"/>
  <c r="IV366" i="1"/>
  <c r="II366" i="1"/>
  <c r="IJ366" i="1"/>
  <c r="IK366" i="1"/>
  <c r="IL366" i="1"/>
  <c r="IM366" i="1"/>
  <c r="IN366" i="1"/>
  <c r="IO366" i="1"/>
  <c r="IP366" i="1"/>
  <c r="IW366" i="1"/>
  <c r="IX366" i="1"/>
  <c r="GM365" i="1"/>
  <c r="GN365" i="1"/>
  <c r="GO365" i="1"/>
  <c r="GP365" i="1"/>
  <c r="GQ365" i="1"/>
  <c r="GR365" i="1"/>
  <c r="GS365" i="1"/>
  <c r="GT365" i="1"/>
  <c r="IQ365" i="1"/>
  <c r="GU365" i="1"/>
  <c r="GV365" i="1"/>
  <c r="GW365" i="1"/>
  <c r="GX365" i="1"/>
  <c r="GY365" i="1"/>
  <c r="GZ365" i="1"/>
  <c r="HA365" i="1"/>
  <c r="HB365" i="1"/>
  <c r="IR365" i="1"/>
  <c r="HC365" i="1"/>
  <c r="HD365" i="1"/>
  <c r="HE365" i="1"/>
  <c r="HF365" i="1"/>
  <c r="HG365" i="1"/>
  <c r="HH365" i="1"/>
  <c r="HI365" i="1"/>
  <c r="HJ365" i="1"/>
  <c r="IS365" i="1"/>
  <c r="HK365" i="1"/>
  <c r="HL365" i="1"/>
  <c r="HM365" i="1"/>
  <c r="HN365" i="1"/>
  <c r="HO365" i="1"/>
  <c r="HP365" i="1"/>
  <c r="HQ365" i="1"/>
  <c r="HR365" i="1"/>
  <c r="IT365" i="1"/>
  <c r="HS365" i="1"/>
  <c r="HT365" i="1"/>
  <c r="HU365" i="1"/>
  <c r="HV365" i="1"/>
  <c r="HW365" i="1"/>
  <c r="HX365" i="1"/>
  <c r="HY365" i="1"/>
  <c r="HZ365" i="1"/>
  <c r="IU365" i="1"/>
  <c r="IA365" i="1"/>
  <c r="IB365" i="1"/>
  <c r="IC365" i="1"/>
  <c r="ID365" i="1"/>
  <c r="IE365" i="1"/>
  <c r="IF365" i="1"/>
  <c r="IG365" i="1"/>
  <c r="IH365" i="1"/>
  <c r="IV365" i="1"/>
  <c r="II365" i="1"/>
  <c r="IJ365" i="1"/>
  <c r="IK365" i="1"/>
  <c r="IL365" i="1"/>
  <c r="IM365" i="1"/>
  <c r="IN365" i="1"/>
  <c r="IO365" i="1"/>
  <c r="IP365" i="1"/>
  <c r="IW365" i="1"/>
  <c r="IX365" i="1"/>
  <c r="GM364" i="1"/>
  <c r="GN364" i="1"/>
  <c r="GO364" i="1"/>
  <c r="GP364" i="1"/>
  <c r="GQ364" i="1"/>
  <c r="GR364" i="1"/>
  <c r="GS364" i="1"/>
  <c r="GT364" i="1"/>
  <c r="IQ364" i="1"/>
  <c r="GU364" i="1"/>
  <c r="GV364" i="1"/>
  <c r="GW364" i="1"/>
  <c r="GX364" i="1"/>
  <c r="GY364" i="1"/>
  <c r="GZ364" i="1"/>
  <c r="HA364" i="1"/>
  <c r="HB364" i="1"/>
  <c r="IR364" i="1"/>
  <c r="HC364" i="1"/>
  <c r="HD364" i="1"/>
  <c r="HE364" i="1"/>
  <c r="HF364" i="1"/>
  <c r="HG364" i="1"/>
  <c r="HH364" i="1"/>
  <c r="HI364" i="1"/>
  <c r="HJ364" i="1"/>
  <c r="IS364" i="1"/>
  <c r="HK364" i="1"/>
  <c r="HL364" i="1"/>
  <c r="HM364" i="1"/>
  <c r="HN364" i="1"/>
  <c r="HO364" i="1"/>
  <c r="HP364" i="1"/>
  <c r="HQ364" i="1"/>
  <c r="HR364" i="1"/>
  <c r="IT364" i="1"/>
  <c r="HS364" i="1"/>
  <c r="HT364" i="1"/>
  <c r="HU364" i="1"/>
  <c r="HV364" i="1"/>
  <c r="HW364" i="1"/>
  <c r="HX364" i="1"/>
  <c r="HY364" i="1"/>
  <c r="HZ364" i="1"/>
  <c r="IU364" i="1"/>
  <c r="IA364" i="1"/>
  <c r="IB364" i="1"/>
  <c r="IC364" i="1"/>
  <c r="ID364" i="1"/>
  <c r="IE364" i="1"/>
  <c r="IF364" i="1"/>
  <c r="IG364" i="1"/>
  <c r="IH364" i="1"/>
  <c r="IV364" i="1"/>
  <c r="II364" i="1"/>
  <c r="IJ364" i="1"/>
  <c r="IK364" i="1"/>
  <c r="IL364" i="1"/>
  <c r="IM364" i="1"/>
  <c r="IN364" i="1"/>
  <c r="IO364" i="1"/>
  <c r="IP364" i="1"/>
  <c r="IW364" i="1"/>
  <c r="IX364" i="1"/>
  <c r="GM363" i="1"/>
  <c r="GN363" i="1"/>
  <c r="GO363" i="1"/>
  <c r="GP363" i="1"/>
  <c r="GQ363" i="1"/>
  <c r="GR363" i="1"/>
  <c r="GS363" i="1"/>
  <c r="GT363" i="1"/>
  <c r="IQ363" i="1"/>
  <c r="GU363" i="1"/>
  <c r="GV363" i="1"/>
  <c r="GW363" i="1"/>
  <c r="GX363" i="1"/>
  <c r="GY363" i="1"/>
  <c r="GZ363" i="1"/>
  <c r="HA363" i="1"/>
  <c r="HB363" i="1"/>
  <c r="IR363" i="1"/>
  <c r="HC363" i="1"/>
  <c r="HD363" i="1"/>
  <c r="HE363" i="1"/>
  <c r="HF363" i="1"/>
  <c r="HG363" i="1"/>
  <c r="HH363" i="1"/>
  <c r="HI363" i="1"/>
  <c r="HJ363" i="1"/>
  <c r="IS363" i="1"/>
  <c r="HK363" i="1"/>
  <c r="HL363" i="1"/>
  <c r="HM363" i="1"/>
  <c r="HN363" i="1"/>
  <c r="HO363" i="1"/>
  <c r="HP363" i="1"/>
  <c r="HQ363" i="1"/>
  <c r="HR363" i="1"/>
  <c r="IT363" i="1"/>
  <c r="HS363" i="1"/>
  <c r="HT363" i="1"/>
  <c r="HU363" i="1"/>
  <c r="HV363" i="1"/>
  <c r="HW363" i="1"/>
  <c r="HX363" i="1"/>
  <c r="HY363" i="1"/>
  <c r="HZ363" i="1"/>
  <c r="IU363" i="1"/>
  <c r="IA363" i="1"/>
  <c r="IB363" i="1"/>
  <c r="IC363" i="1"/>
  <c r="ID363" i="1"/>
  <c r="IE363" i="1"/>
  <c r="IF363" i="1"/>
  <c r="IG363" i="1"/>
  <c r="IH363" i="1"/>
  <c r="IV363" i="1"/>
  <c r="II363" i="1"/>
  <c r="IJ363" i="1"/>
  <c r="IK363" i="1"/>
  <c r="IL363" i="1"/>
  <c r="IM363" i="1"/>
  <c r="IN363" i="1"/>
  <c r="IO363" i="1"/>
  <c r="IP363" i="1"/>
  <c r="IW363" i="1"/>
  <c r="IX363" i="1"/>
  <c r="GM362" i="1"/>
  <c r="GN362" i="1"/>
  <c r="GO362" i="1"/>
  <c r="GP362" i="1"/>
  <c r="GQ362" i="1"/>
  <c r="GR362" i="1"/>
  <c r="GS362" i="1"/>
  <c r="GT362" i="1"/>
  <c r="IQ362" i="1"/>
  <c r="GU362" i="1"/>
  <c r="GV362" i="1"/>
  <c r="GW362" i="1"/>
  <c r="GX362" i="1"/>
  <c r="GY362" i="1"/>
  <c r="GZ362" i="1"/>
  <c r="HA362" i="1"/>
  <c r="HB362" i="1"/>
  <c r="IR362" i="1"/>
  <c r="HC362" i="1"/>
  <c r="HD362" i="1"/>
  <c r="HE362" i="1"/>
  <c r="HF362" i="1"/>
  <c r="HG362" i="1"/>
  <c r="HH362" i="1"/>
  <c r="HI362" i="1"/>
  <c r="HJ362" i="1"/>
  <c r="IS362" i="1"/>
  <c r="HK362" i="1"/>
  <c r="HL362" i="1"/>
  <c r="HM362" i="1"/>
  <c r="HN362" i="1"/>
  <c r="HO362" i="1"/>
  <c r="HP362" i="1"/>
  <c r="HQ362" i="1"/>
  <c r="HR362" i="1"/>
  <c r="IT362" i="1"/>
  <c r="HS362" i="1"/>
  <c r="HT362" i="1"/>
  <c r="HU362" i="1"/>
  <c r="HV362" i="1"/>
  <c r="HW362" i="1"/>
  <c r="HX362" i="1"/>
  <c r="HY362" i="1"/>
  <c r="HZ362" i="1"/>
  <c r="IU362" i="1"/>
  <c r="IA362" i="1"/>
  <c r="IB362" i="1"/>
  <c r="IC362" i="1"/>
  <c r="ID362" i="1"/>
  <c r="IE362" i="1"/>
  <c r="IF362" i="1"/>
  <c r="IG362" i="1"/>
  <c r="IH362" i="1"/>
  <c r="IV362" i="1"/>
  <c r="II362" i="1"/>
  <c r="IJ362" i="1"/>
  <c r="IK362" i="1"/>
  <c r="IL362" i="1"/>
  <c r="IM362" i="1"/>
  <c r="IN362" i="1"/>
  <c r="IO362" i="1"/>
  <c r="IP362" i="1"/>
  <c r="IW362" i="1"/>
  <c r="IX362" i="1"/>
  <c r="GM361" i="1"/>
  <c r="GN361" i="1"/>
  <c r="GO361" i="1"/>
  <c r="GP361" i="1"/>
  <c r="GQ361" i="1"/>
  <c r="GR361" i="1"/>
  <c r="GS361" i="1"/>
  <c r="GT361" i="1"/>
  <c r="IQ361" i="1"/>
  <c r="GU361" i="1"/>
  <c r="GV361" i="1"/>
  <c r="GW361" i="1"/>
  <c r="GX361" i="1"/>
  <c r="GY361" i="1"/>
  <c r="GZ361" i="1"/>
  <c r="HA361" i="1"/>
  <c r="HB361" i="1"/>
  <c r="IR361" i="1"/>
  <c r="HC361" i="1"/>
  <c r="HD361" i="1"/>
  <c r="HE361" i="1"/>
  <c r="HF361" i="1"/>
  <c r="HG361" i="1"/>
  <c r="HH361" i="1"/>
  <c r="HI361" i="1"/>
  <c r="HJ361" i="1"/>
  <c r="IS361" i="1"/>
  <c r="HK361" i="1"/>
  <c r="HL361" i="1"/>
  <c r="HM361" i="1"/>
  <c r="HN361" i="1"/>
  <c r="HO361" i="1"/>
  <c r="HP361" i="1"/>
  <c r="HQ361" i="1"/>
  <c r="HR361" i="1"/>
  <c r="IT361" i="1"/>
  <c r="HS361" i="1"/>
  <c r="HT361" i="1"/>
  <c r="HU361" i="1"/>
  <c r="HV361" i="1"/>
  <c r="HW361" i="1"/>
  <c r="HX361" i="1"/>
  <c r="HY361" i="1"/>
  <c r="HZ361" i="1"/>
  <c r="IU361" i="1"/>
  <c r="IA361" i="1"/>
  <c r="IB361" i="1"/>
  <c r="IC361" i="1"/>
  <c r="ID361" i="1"/>
  <c r="IE361" i="1"/>
  <c r="IF361" i="1"/>
  <c r="IG361" i="1"/>
  <c r="IH361" i="1"/>
  <c r="IV361" i="1"/>
  <c r="II361" i="1"/>
  <c r="IJ361" i="1"/>
  <c r="IK361" i="1"/>
  <c r="IL361" i="1"/>
  <c r="IM361" i="1"/>
  <c r="IN361" i="1"/>
  <c r="IO361" i="1"/>
  <c r="IP361" i="1"/>
  <c r="IW361" i="1"/>
  <c r="IX361" i="1"/>
  <c r="GM360" i="1"/>
  <c r="GN360" i="1"/>
  <c r="GO360" i="1"/>
  <c r="GP360" i="1"/>
  <c r="GQ360" i="1"/>
  <c r="GR360" i="1"/>
  <c r="GS360" i="1"/>
  <c r="GT360" i="1"/>
  <c r="IQ360" i="1"/>
  <c r="GU360" i="1"/>
  <c r="GV360" i="1"/>
  <c r="GW360" i="1"/>
  <c r="GX360" i="1"/>
  <c r="GY360" i="1"/>
  <c r="GZ360" i="1"/>
  <c r="HA360" i="1"/>
  <c r="HB360" i="1"/>
  <c r="IR360" i="1"/>
  <c r="HC360" i="1"/>
  <c r="HD360" i="1"/>
  <c r="HE360" i="1"/>
  <c r="HF360" i="1"/>
  <c r="HG360" i="1"/>
  <c r="HH360" i="1"/>
  <c r="HI360" i="1"/>
  <c r="HJ360" i="1"/>
  <c r="IS360" i="1"/>
  <c r="HK360" i="1"/>
  <c r="HL360" i="1"/>
  <c r="HM360" i="1"/>
  <c r="HN360" i="1"/>
  <c r="HO360" i="1"/>
  <c r="HP360" i="1"/>
  <c r="HQ360" i="1"/>
  <c r="HR360" i="1"/>
  <c r="IT360" i="1"/>
  <c r="HS360" i="1"/>
  <c r="HT360" i="1"/>
  <c r="HU360" i="1"/>
  <c r="HV360" i="1"/>
  <c r="HW360" i="1"/>
  <c r="HX360" i="1"/>
  <c r="HY360" i="1"/>
  <c r="HZ360" i="1"/>
  <c r="IU360" i="1"/>
  <c r="IA360" i="1"/>
  <c r="IB360" i="1"/>
  <c r="IC360" i="1"/>
  <c r="ID360" i="1"/>
  <c r="IE360" i="1"/>
  <c r="IF360" i="1"/>
  <c r="IG360" i="1"/>
  <c r="IH360" i="1"/>
  <c r="IV360" i="1"/>
  <c r="II360" i="1"/>
  <c r="IJ360" i="1"/>
  <c r="IK360" i="1"/>
  <c r="IL360" i="1"/>
  <c r="IM360" i="1"/>
  <c r="IN360" i="1"/>
  <c r="IO360" i="1"/>
  <c r="IP360" i="1"/>
  <c r="IW360" i="1"/>
  <c r="IX360" i="1"/>
  <c r="GM359" i="1"/>
  <c r="GN359" i="1"/>
  <c r="GO359" i="1"/>
  <c r="GP359" i="1"/>
  <c r="GQ359" i="1"/>
  <c r="GR359" i="1"/>
  <c r="GS359" i="1"/>
  <c r="GT359" i="1"/>
  <c r="IQ359" i="1"/>
  <c r="GU359" i="1"/>
  <c r="GV359" i="1"/>
  <c r="GW359" i="1"/>
  <c r="GX359" i="1"/>
  <c r="GY359" i="1"/>
  <c r="GZ359" i="1"/>
  <c r="HA359" i="1"/>
  <c r="HB359" i="1"/>
  <c r="IR359" i="1"/>
  <c r="HC359" i="1"/>
  <c r="HD359" i="1"/>
  <c r="HE359" i="1"/>
  <c r="HF359" i="1"/>
  <c r="HG359" i="1"/>
  <c r="HH359" i="1"/>
  <c r="HI359" i="1"/>
  <c r="HJ359" i="1"/>
  <c r="IS359" i="1"/>
  <c r="HK359" i="1"/>
  <c r="HL359" i="1"/>
  <c r="HM359" i="1"/>
  <c r="HN359" i="1"/>
  <c r="HO359" i="1"/>
  <c r="HP359" i="1"/>
  <c r="HQ359" i="1"/>
  <c r="HR359" i="1"/>
  <c r="IT359" i="1"/>
  <c r="HS359" i="1"/>
  <c r="HT359" i="1"/>
  <c r="HU359" i="1"/>
  <c r="HV359" i="1"/>
  <c r="HW359" i="1"/>
  <c r="HX359" i="1"/>
  <c r="HY359" i="1"/>
  <c r="HZ359" i="1"/>
  <c r="IU359" i="1"/>
  <c r="IA359" i="1"/>
  <c r="IB359" i="1"/>
  <c r="IC359" i="1"/>
  <c r="ID359" i="1"/>
  <c r="IE359" i="1"/>
  <c r="IF359" i="1"/>
  <c r="IG359" i="1"/>
  <c r="IH359" i="1"/>
  <c r="IV359" i="1"/>
  <c r="II359" i="1"/>
  <c r="IJ359" i="1"/>
  <c r="IK359" i="1"/>
  <c r="IL359" i="1"/>
  <c r="IM359" i="1"/>
  <c r="IN359" i="1"/>
  <c r="IO359" i="1"/>
  <c r="IP359" i="1"/>
  <c r="IW359" i="1"/>
  <c r="IX359" i="1"/>
  <c r="GM358" i="1"/>
  <c r="GN358" i="1"/>
  <c r="GO358" i="1"/>
  <c r="GP358" i="1"/>
  <c r="GQ358" i="1"/>
  <c r="GR358" i="1"/>
  <c r="GS358" i="1"/>
  <c r="GT358" i="1"/>
  <c r="IQ358" i="1"/>
  <c r="GU358" i="1"/>
  <c r="GV358" i="1"/>
  <c r="GW358" i="1"/>
  <c r="GX358" i="1"/>
  <c r="GY358" i="1"/>
  <c r="GZ358" i="1"/>
  <c r="HA358" i="1"/>
  <c r="HB358" i="1"/>
  <c r="IR358" i="1"/>
  <c r="HC358" i="1"/>
  <c r="HD358" i="1"/>
  <c r="HE358" i="1"/>
  <c r="HF358" i="1"/>
  <c r="HG358" i="1"/>
  <c r="HH358" i="1"/>
  <c r="HI358" i="1"/>
  <c r="HJ358" i="1"/>
  <c r="IS358" i="1"/>
  <c r="HK358" i="1"/>
  <c r="HL358" i="1"/>
  <c r="HM358" i="1"/>
  <c r="HN358" i="1"/>
  <c r="HO358" i="1"/>
  <c r="HP358" i="1"/>
  <c r="HQ358" i="1"/>
  <c r="HR358" i="1"/>
  <c r="IT358" i="1"/>
  <c r="HS358" i="1"/>
  <c r="HT358" i="1"/>
  <c r="HU358" i="1"/>
  <c r="HV358" i="1"/>
  <c r="HW358" i="1"/>
  <c r="HX358" i="1"/>
  <c r="HY358" i="1"/>
  <c r="HZ358" i="1"/>
  <c r="IU358" i="1"/>
  <c r="IA358" i="1"/>
  <c r="IB358" i="1"/>
  <c r="IC358" i="1"/>
  <c r="ID358" i="1"/>
  <c r="IE358" i="1"/>
  <c r="IF358" i="1"/>
  <c r="IG358" i="1"/>
  <c r="IH358" i="1"/>
  <c r="IV358" i="1"/>
  <c r="II358" i="1"/>
  <c r="IJ358" i="1"/>
  <c r="IK358" i="1"/>
  <c r="IL358" i="1"/>
  <c r="IM358" i="1"/>
  <c r="IN358" i="1"/>
  <c r="IO358" i="1"/>
  <c r="IP358" i="1"/>
  <c r="IW358" i="1"/>
  <c r="IX358" i="1"/>
  <c r="GM357" i="1"/>
  <c r="GN357" i="1"/>
  <c r="GO357" i="1"/>
  <c r="GP357" i="1"/>
  <c r="GQ357" i="1"/>
  <c r="GR357" i="1"/>
  <c r="GS357" i="1"/>
  <c r="GT357" i="1"/>
  <c r="IQ357" i="1"/>
  <c r="GU357" i="1"/>
  <c r="GV357" i="1"/>
  <c r="GW357" i="1"/>
  <c r="GX357" i="1"/>
  <c r="GY357" i="1"/>
  <c r="GZ357" i="1"/>
  <c r="HA357" i="1"/>
  <c r="HB357" i="1"/>
  <c r="IR357" i="1"/>
  <c r="HC357" i="1"/>
  <c r="HD357" i="1"/>
  <c r="HE357" i="1"/>
  <c r="HF357" i="1"/>
  <c r="HG357" i="1"/>
  <c r="HH357" i="1"/>
  <c r="HI357" i="1"/>
  <c r="HJ357" i="1"/>
  <c r="IS357" i="1"/>
  <c r="HK357" i="1"/>
  <c r="HL357" i="1"/>
  <c r="HM357" i="1"/>
  <c r="HN357" i="1"/>
  <c r="HO357" i="1"/>
  <c r="HP357" i="1"/>
  <c r="HQ357" i="1"/>
  <c r="HR357" i="1"/>
  <c r="IT357" i="1"/>
  <c r="HS357" i="1"/>
  <c r="HT357" i="1"/>
  <c r="HU357" i="1"/>
  <c r="HV357" i="1"/>
  <c r="HW357" i="1"/>
  <c r="HX357" i="1"/>
  <c r="HY357" i="1"/>
  <c r="HZ357" i="1"/>
  <c r="IU357" i="1"/>
  <c r="IA357" i="1"/>
  <c r="IB357" i="1"/>
  <c r="IC357" i="1"/>
  <c r="ID357" i="1"/>
  <c r="IE357" i="1"/>
  <c r="IF357" i="1"/>
  <c r="IG357" i="1"/>
  <c r="IH357" i="1"/>
  <c r="IV357" i="1"/>
  <c r="II357" i="1"/>
  <c r="IJ357" i="1"/>
  <c r="IK357" i="1"/>
  <c r="IL357" i="1"/>
  <c r="IM357" i="1"/>
  <c r="IN357" i="1"/>
  <c r="IO357" i="1"/>
  <c r="IP357" i="1"/>
  <c r="IW357" i="1"/>
  <c r="IX357" i="1"/>
  <c r="GM356" i="1"/>
  <c r="GN356" i="1"/>
  <c r="GO356" i="1"/>
  <c r="GP356" i="1"/>
  <c r="GQ356" i="1"/>
  <c r="GR356" i="1"/>
  <c r="GS356" i="1"/>
  <c r="GT356" i="1"/>
  <c r="IQ356" i="1"/>
  <c r="GU356" i="1"/>
  <c r="GV356" i="1"/>
  <c r="GW356" i="1"/>
  <c r="GX356" i="1"/>
  <c r="GY356" i="1"/>
  <c r="GZ356" i="1"/>
  <c r="HA356" i="1"/>
  <c r="HB356" i="1"/>
  <c r="IR356" i="1"/>
  <c r="HC356" i="1"/>
  <c r="HD356" i="1"/>
  <c r="HE356" i="1"/>
  <c r="HF356" i="1"/>
  <c r="HG356" i="1"/>
  <c r="HH356" i="1"/>
  <c r="HI356" i="1"/>
  <c r="HJ356" i="1"/>
  <c r="IS356" i="1"/>
  <c r="HK356" i="1"/>
  <c r="HL356" i="1"/>
  <c r="HM356" i="1"/>
  <c r="HN356" i="1"/>
  <c r="HO356" i="1"/>
  <c r="HP356" i="1"/>
  <c r="HQ356" i="1"/>
  <c r="HR356" i="1"/>
  <c r="IT356" i="1"/>
  <c r="HS356" i="1"/>
  <c r="HT356" i="1"/>
  <c r="HU356" i="1"/>
  <c r="HV356" i="1"/>
  <c r="HW356" i="1"/>
  <c r="HX356" i="1"/>
  <c r="HY356" i="1"/>
  <c r="HZ356" i="1"/>
  <c r="IU356" i="1"/>
  <c r="IA356" i="1"/>
  <c r="IB356" i="1"/>
  <c r="IC356" i="1"/>
  <c r="ID356" i="1"/>
  <c r="IE356" i="1"/>
  <c r="IF356" i="1"/>
  <c r="IG356" i="1"/>
  <c r="IH356" i="1"/>
  <c r="IV356" i="1"/>
  <c r="II356" i="1"/>
  <c r="IJ356" i="1"/>
  <c r="IK356" i="1"/>
  <c r="IL356" i="1"/>
  <c r="IM356" i="1"/>
  <c r="IN356" i="1"/>
  <c r="IO356" i="1"/>
  <c r="IP356" i="1"/>
  <c r="IW356" i="1"/>
  <c r="IX356" i="1"/>
  <c r="GM355" i="1"/>
  <c r="GN355" i="1"/>
  <c r="GO355" i="1"/>
  <c r="GP355" i="1"/>
  <c r="GQ355" i="1"/>
  <c r="GR355" i="1"/>
  <c r="GS355" i="1"/>
  <c r="GT355" i="1"/>
  <c r="IQ355" i="1"/>
  <c r="GU355" i="1"/>
  <c r="GV355" i="1"/>
  <c r="GW355" i="1"/>
  <c r="GX355" i="1"/>
  <c r="GY355" i="1"/>
  <c r="GZ355" i="1"/>
  <c r="HA355" i="1"/>
  <c r="HB355" i="1"/>
  <c r="IR355" i="1"/>
  <c r="HC355" i="1"/>
  <c r="HD355" i="1"/>
  <c r="HE355" i="1"/>
  <c r="HF355" i="1"/>
  <c r="HG355" i="1"/>
  <c r="HH355" i="1"/>
  <c r="HI355" i="1"/>
  <c r="HJ355" i="1"/>
  <c r="IS355" i="1"/>
  <c r="HK355" i="1"/>
  <c r="HL355" i="1"/>
  <c r="HM355" i="1"/>
  <c r="HN355" i="1"/>
  <c r="HO355" i="1"/>
  <c r="HP355" i="1"/>
  <c r="HQ355" i="1"/>
  <c r="HR355" i="1"/>
  <c r="IT355" i="1"/>
  <c r="HS355" i="1"/>
  <c r="HT355" i="1"/>
  <c r="HU355" i="1"/>
  <c r="HV355" i="1"/>
  <c r="HW355" i="1"/>
  <c r="HX355" i="1"/>
  <c r="HY355" i="1"/>
  <c r="HZ355" i="1"/>
  <c r="IU355" i="1"/>
  <c r="IA355" i="1"/>
  <c r="IB355" i="1"/>
  <c r="IC355" i="1"/>
  <c r="ID355" i="1"/>
  <c r="IE355" i="1"/>
  <c r="IF355" i="1"/>
  <c r="IG355" i="1"/>
  <c r="IH355" i="1"/>
  <c r="IV355" i="1"/>
  <c r="II355" i="1"/>
  <c r="IJ355" i="1"/>
  <c r="IK355" i="1"/>
  <c r="IL355" i="1"/>
  <c r="IM355" i="1"/>
  <c r="IN355" i="1"/>
  <c r="IO355" i="1"/>
  <c r="IP355" i="1"/>
  <c r="IW355" i="1"/>
  <c r="IX355" i="1"/>
  <c r="GM354" i="1"/>
  <c r="GN354" i="1"/>
  <c r="GO354" i="1"/>
  <c r="GP354" i="1"/>
  <c r="GQ354" i="1"/>
  <c r="GR354" i="1"/>
  <c r="GS354" i="1"/>
  <c r="GT354" i="1"/>
  <c r="IQ354" i="1"/>
  <c r="GU354" i="1"/>
  <c r="GV354" i="1"/>
  <c r="GW354" i="1"/>
  <c r="GX354" i="1"/>
  <c r="GY354" i="1"/>
  <c r="GZ354" i="1"/>
  <c r="HA354" i="1"/>
  <c r="HB354" i="1"/>
  <c r="IR354" i="1"/>
  <c r="HC354" i="1"/>
  <c r="HD354" i="1"/>
  <c r="HE354" i="1"/>
  <c r="HF354" i="1"/>
  <c r="HG354" i="1"/>
  <c r="HH354" i="1"/>
  <c r="HI354" i="1"/>
  <c r="HJ354" i="1"/>
  <c r="IS354" i="1"/>
  <c r="HK354" i="1"/>
  <c r="HL354" i="1"/>
  <c r="HM354" i="1"/>
  <c r="HN354" i="1"/>
  <c r="HO354" i="1"/>
  <c r="HP354" i="1"/>
  <c r="HQ354" i="1"/>
  <c r="HR354" i="1"/>
  <c r="IT354" i="1"/>
  <c r="HS354" i="1"/>
  <c r="HT354" i="1"/>
  <c r="HU354" i="1"/>
  <c r="HV354" i="1"/>
  <c r="HW354" i="1"/>
  <c r="HX354" i="1"/>
  <c r="HY354" i="1"/>
  <c r="HZ354" i="1"/>
  <c r="IU354" i="1"/>
  <c r="IA354" i="1"/>
  <c r="IB354" i="1"/>
  <c r="IC354" i="1"/>
  <c r="ID354" i="1"/>
  <c r="IE354" i="1"/>
  <c r="IF354" i="1"/>
  <c r="IG354" i="1"/>
  <c r="IH354" i="1"/>
  <c r="IV354" i="1"/>
  <c r="II354" i="1"/>
  <c r="IJ354" i="1"/>
  <c r="IK354" i="1"/>
  <c r="IL354" i="1"/>
  <c r="IM354" i="1"/>
  <c r="IN354" i="1"/>
  <c r="IO354" i="1"/>
  <c r="IP354" i="1"/>
  <c r="IW354" i="1"/>
  <c r="IX354" i="1"/>
  <c r="GM353" i="1"/>
  <c r="GN353" i="1"/>
  <c r="GO353" i="1"/>
  <c r="GP353" i="1"/>
  <c r="GQ353" i="1"/>
  <c r="GR353" i="1"/>
  <c r="GS353" i="1"/>
  <c r="GT353" i="1"/>
  <c r="IQ353" i="1"/>
  <c r="GU353" i="1"/>
  <c r="GV353" i="1"/>
  <c r="GW353" i="1"/>
  <c r="GX353" i="1"/>
  <c r="GY353" i="1"/>
  <c r="GZ353" i="1"/>
  <c r="HA353" i="1"/>
  <c r="HB353" i="1"/>
  <c r="IR353" i="1"/>
  <c r="HC353" i="1"/>
  <c r="HD353" i="1"/>
  <c r="HE353" i="1"/>
  <c r="HF353" i="1"/>
  <c r="HG353" i="1"/>
  <c r="HH353" i="1"/>
  <c r="HI353" i="1"/>
  <c r="HJ353" i="1"/>
  <c r="IS353" i="1"/>
  <c r="HK353" i="1"/>
  <c r="HL353" i="1"/>
  <c r="HM353" i="1"/>
  <c r="HN353" i="1"/>
  <c r="HO353" i="1"/>
  <c r="HP353" i="1"/>
  <c r="HQ353" i="1"/>
  <c r="HR353" i="1"/>
  <c r="IT353" i="1"/>
  <c r="HS353" i="1"/>
  <c r="HT353" i="1"/>
  <c r="HU353" i="1"/>
  <c r="HV353" i="1"/>
  <c r="HW353" i="1"/>
  <c r="HX353" i="1"/>
  <c r="HY353" i="1"/>
  <c r="HZ353" i="1"/>
  <c r="IU353" i="1"/>
  <c r="IA353" i="1"/>
  <c r="IB353" i="1"/>
  <c r="IC353" i="1"/>
  <c r="ID353" i="1"/>
  <c r="IE353" i="1"/>
  <c r="IF353" i="1"/>
  <c r="IG353" i="1"/>
  <c r="IH353" i="1"/>
  <c r="IV353" i="1"/>
  <c r="II353" i="1"/>
  <c r="IJ353" i="1"/>
  <c r="IK353" i="1"/>
  <c r="IL353" i="1"/>
  <c r="IM353" i="1"/>
  <c r="IN353" i="1"/>
  <c r="IO353" i="1"/>
  <c r="IP353" i="1"/>
  <c r="IW353" i="1"/>
  <c r="IX353" i="1"/>
  <c r="GM352" i="1"/>
  <c r="GN352" i="1"/>
  <c r="GO352" i="1"/>
  <c r="GP352" i="1"/>
  <c r="GQ352" i="1"/>
  <c r="GR352" i="1"/>
  <c r="GS352" i="1"/>
  <c r="GT352" i="1"/>
  <c r="IQ352" i="1"/>
  <c r="GU352" i="1"/>
  <c r="GV352" i="1"/>
  <c r="GW352" i="1"/>
  <c r="GX352" i="1"/>
  <c r="GY352" i="1"/>
  <c r="GZ352" i="1"/>
  <c r="HA352" i="1"/>
  <c r="HB352" i="1"/>
  <c r="IR352" i="1"/>
  <c r="HC352" i="1"/>
  <c r="HD352" i="1"/>
  <c r="HE352" i="1"/>
  <c r="HF352" i="1"/>
  <c r="HG352" i="1"/>
  <c r="HH352" i="1"/>
  <c r="HI352" i="1"/>
  <c r="HJ352" i="1"/>
  <c r="IS352" i="1"/>
  <c r="HK352" i="1"/>
  <c r="HL352" i="1"/>
  <c r="HM352" i="1"/>
  <c r="HN352" i="1"/>
  <c r="HO352" i="1"/>
  <c r="HP352" i="1"/>
  <c r="HQ352" i="1"/>
  <c r="HR352" i="1"/>
  <c r="IT352" i="1"/>
  <c r="HS352" i="1"/>
  <c r="HT352" i="1"/>
  <c r="HU352" i="1"/>
  <c r="HV352" i="1"/>
  <c r="HW352" i="1"/>
  <c r="HX352" i="1"/>
  <c r="HY352" i="1"/>
  <c r="HZ352" i="1"/>
  <c r="IU352" i="1"/>
  <c r="IA352" i="1"/>
  <c r="IB352" i="1"/>
  <c r="IC352" i="1"/>
  <c r="ID352" i="1"/>
  <c r="IE352" i="1"/>
  <c r="IF352" i="1"/>
  <c r="IG352" i="1"/>
  <c r="IH352" i="1"/>
  <c r="IV352" i="1"/>
  <c r="II352" i="1"/>
  <c r="IJ352" i="1"/>
  <c r="IK352" i="1"/>
  <c r="IL352" i="1"/>
  <c r="IM352" i="1"/>
  <c r="IN352" i="1"/>
  <c r="IO352" i="1"/>
  <c r="IP352" i="1"/>
  <c r="IW352" i="1"/>
  <c r="IX352" i="1"/>
  <c r="GM351" i="1"/>
  <c r="GN351" i="1"/>
  <c r="GO351" i="1"/>
  <c r="GP351" i="1"/>
  <c r="GQ351" i="1"/>
  <c r="GR351" i="1"/>
  <c r="GS351" i="1"/>
  <c r="GT351" i="1"/>
  <c r="IQ351" i="1"/>
  <c r="GU351" i="1"/>
  <c r="GV351" i="1"/>
  <c r="GW351" i="1"/>
  <c r="GX351" i="1"/>
  <c r="GY351" i="1"/>
  <c r="GZ351" i="1"/>
  <c r="HA351" i="1"/>
  <c r="HB351" i="1"/>
  <c r="IR351" i="1"/>
  <c r="HC351" i="1"/>
  <c r="HD351" i="1"/>
  <c r="HE351" i="1"/>
  <c r="HF351" i="1"/>
  <c r="HG351" i="1"/>
  <c r="HH351" i="1"/>
  <c r="HI351" i="1"/>
  <c r="HJ351" i="1"/>
  <c r="IS351" i="1"/>
  <c r="HK351" i="1"/>
  <c r="HL351" i="1"/>
  <c r="HM351" i="1"/>
  <c r="HN351" i="1"/>
  <c r="HO351" i="1"/>
  <c r="HP351" i="1"/>
  <c r="HQ351" i="1"/>
  <c r="HR351" i="1"/>
  <c r="IT351" i="1"/>
  <c r="HS351" i="1"/>
  <c r="HT351" i="1"/>
  <c r="HU351" i="1"/>
  <c r="HV351" i="1"/>
  <c r="HW351" i="1"/>
  <c r="HX351" i="1"/>
  <c r="HY351" i="1"/>
  <c r="HZ351" i="1"/>
  <c r="IU351" i="1"/>
  <c r="IA351" i="1"/>
  <c r="IB351" i="1"/>
  <c r="IC351" i="1"/>
  <c r="ID351" i="1"/>
  <c r="IE351" i="1"/>
  <c r="IF351" i="1"/>
  <c r="IG351" i="1"/>
  <c r="IH351" i="1"/>
  <c r="IV351" i="1"/>
  <c r="II351" i="1"/>
  <c r="IJ351" i="1"/>
  <c r="IK351" i="1"/>
  <c r="IL351" i="1"/>
  <c r="IM351" i="1"/>
  <c r="IN351" i="1"/>
  <c r="IO351" i="1"/>
  <c r="IP351" i="1"/>
  <c r="IW351" i="1"/>
  <c r="IX351" i="1"/>
  <c r="GM350" i="1"/>
  <c r="GN350" i="1"/>
  <c r="GO350" i="1"/>
  <c r="GP350" i="1"/>
  <c r="GQ350" i="1"/>
  <c r="GR350" i="1"/>
  <c r="GS350" i="1"/>
  <c r="GT350" i="1"/>
  <c r="IQ350" i="1"/>
  <c r="GU350" i="1"/>
  <c r="GV350" i="1"/>
  <c r="GW350" i="1"/>
  <c r="GX350" i="1"/>
  <c r="GY350" i="1"/>
  <c r="GZ350" i="1"/>
  <c r="HA350" i="1"/>
  <c r="HB350" i="1"/>
  <c r="IR350" i="1"/>
  <c r="HC350" i="1"/>
  <c r="HD350" i="1"/>
  <c r="HE350" i="1"/>
  <c r="HF350" i="1"/>
  <c r="HG350" i="1"/>
  <c r="HH350" i="1"/>
  <c r="HI350" i="1"/>
  <c r="HJ350" i="1"/>
  <c r="IS350" i="1"/>
  <c r="HK350" i="1"/>
  <c r="HL350" i="1"/>
  <c r="HM350" i="1"/>
  <c r="HN350" i="1"/>
  <c r="HO350" i="1"/>
  <c r="HP350" i="1"/>
  <c r="HQ350" i="1"/>
  <c r="HR350" i="1"/>
  <c r="IT350" i="1"/>
  <c r="HS350" i="1"/>
  <c r="HT350" i="1"/>
  <c r="HU350" i="1"/>
  <c r="HV350" i="1"/>
  <c r="HW350" i="1"/>
  <c r="HX350" i="1"/>
  <c r="HY350" i="1"/>
  <c r="HZ350" i="1"/>
  <c r="IU350" i="1"/>
  <c r="IA350" i="1"/>
  <c r="IB350" i="1"/>
  <c r="IC350" i="1"/>
  <c r="ID350" i="1"/>
  <c r="IE350" i="1"/>
  <c r="IF350" i="1"/>
  <c r="IG350" i="1"/>
  <c r="IH350" i="1"/>
  <c r="IV350" i="1"/>
  <c r="II350" i="1"/>
  <c r="IJ350" i="1"/>
  <c r="IK350" i="1"/>
  <c r="IL350" i="1"/>
  <c r="IM350" i="1"/>
  <c r="IN350" i="1"/>
  <c r="IO350" i="1"/>
  <c r="IP350" i="1"/>
  <c r="IW350" i="1"/>
  <c r="IX350" i="1"/>
  <c r="GM349" i="1"/>
  <c r="GN349" i="1"/>
  <c r="GO349" i="1"/>
  <c r="GP349" i="1"/>
  <c r="GQ349" i="1"/>
  <c r="GR349" i="1"/>
  <c r="GS349" i="1"/>
  <c r="GT349" i="1"/>
  <c r="IQ349" i="1"/>
  <c r="GU349" i="1"/>
  <c r="GV349" i="1"/>
  <c r="GW349" i="1"/>
  <c r="GX349" i="1"/>
  <c r="GY349" i="1"/>
  <c r="GZ349" i="1"/>
  <c r="HA349" i="1"/>
  <c r="HB349" i="1"/>
  <c r="IR349" i="1"/>
  <c r="HC349" i="1"/>
  <c r="HD349" i="1"/>
  <c r="HE349" i="1"/>
  <c r="HF349" i="1"/>
  <c r="HG349" i="1"/>
  <c r="HH349" i="1"/>
  <c r="HI349" i="1"/>
  <c r="HJ349" i="1"/>
  <c r="IS349" i="1"/>
  <c r="HK349" i="1"/>
  <c r="HL349" i="1"/>
  <c r="HM349" i="1"/>
  <c r="HN349" i="1"/>
  <c r="HO349" i="1"/>
  <c r="HP349" i="1"/>
  <c r="HQ349" i="1"/>
  <c r="HR349" i="1"/>
  <c r="IT349" i="1"/>
  <c r="HS349" i="1"/>
  <c r="HT349" i="1"/>
  <c r="HU349" i="1"/>
  <c r="HV349" i="1"/>
  <c r="HW349" i="1"/>
  <c r="HX349" i="1"/>
  <c r="HY349" i="1"/>
  <c r="HZ349" i="1"/>
  <c r="IU349" i="1"/>
  <c r="IA349" i="1"/>
  <c r="IB349" i="1"/>
  <c r="IC349" i="1"/>
  <c r="ID349" i="1"/>
  <c r="IE349" i="1"/>
  <c r="IF349" i="1"/>
  <c r="IG349" i="1"/>
  <c r="IH349" i="1"/>
  <c r="IV349" i="1"/>
  <c r="II349" i="1"/>
  <c r="IJ349" i="1"/>
  <c r="IK349" i="1"/>
  <c r="IL349" i="1"/>
  <c r="IM349" i="1"/>
  <c r="IN349" i="1"/>
  <c r="IO349" i="1"/>
  <c r="IP349" i="1"/>
  <c r="IW349" i="1"/>
  <c r="IX349" i="1"/>
  <c r="GM348" i="1"/>
  <c r="GN348" i="1"/>
  <c r="GO348" i="1"/>
  <c r="GP348" i="1"/>
  <c r="GQ348" i="1"/>
  <c r="GR348" i="1"/>
  <c r="GS348" i="1"/>
  <c r="GT348" i="1"/>
  <c r="IQ348" i="1"/>
  <c r="GU348" i="1"/>
  <c r="GV348" i="1"/>
  <c r="GW348" i="1"/>
  <c r="GX348" i="1"/>
  <c r="GY348" i="1"/>
  <c r="GZ348" i="1"/>
  <c r="HA348" i="1"/>
  <c r="HB348" i="1"/>
  <c r="IR348" i="1"/>
  <c r="HC348" i="1"/>
  <c r="HD348" i="1"/>
  <c r="HE348" i="1"/>
  <c r="HF348" i="1"/>
  <c r="HG348" i="1"/>
  <c r="HH348" i="1"/>
  <c r="HI348" i="1"/>
  <c r="HJ348" i="1"/>
  <c r="IS348" i="1"/>
  <c r="HK348" i="1"/>
  <c r="HL348" i="1"/>
  <c r="HM348" i="1"/>
  <c r="HN348" i="1"/>
  <c r="HO348" i="1"/>
  <c r="HP348" i="1"/>
  <c r="HQ348" i="1"/>
  <c r="HR348" i="1"/>
  <c r="IT348" i="1"/>
  <c r="HS348" i="1"/>
  <c r="HT348" i="1"/>
  <c r="HU348" i="1"/>
  <c r="HV348" i="1"/>
  <c r="HW348" i="1"/>
  <c r="HX348" i="1"/>
  <c r="HY348" i="1"/>
  <c r="HZ348" i="1"/>
  <c r="IU348" i="1"/>
  <c r="IA348" i="1"/>
  <c r="IB348" i="1"/>
  <c r="IC348" i="1"/>
  <c r="ID348" i="1"/>
  <c r="IE348" i="1"/>
  <c r="IF348" i="1"/>
  <c r="IG348" i="1"/>
  <c r="IH348" i="1"/>
  <c r="IV348" i="1"/>
  <c r="II348" i="1"/>
  <c r="IJ348" i="1"/>
  <c r="IK348" i="1"/>
  <c r="IL348" i="1"/>
  <c r="IM348" i="1"/>
  <c r="IN348" i="1"/>
  <c r="IO348" i="1"/>
  <c r="IP348" i="1"/>
  <c r="IW348" i="1"/>
  <c r="IX348" i="1"/>
  <c r="GM347" i="1"/>
  <c r="GN347" i="1"/>
  <c r="GO347" i="1"/>
  <c r="GP347" i="1"/>
  <c r="GQ347" i="1"/>
  <c r="GR347" i="1"/>
  <c r="GS347" i="1"/>
  <c r="GT347" i="1"/>
  <c r="IQ347" i="1"/>
  <c r="GU347" i="1"/>
  <c r="GV347" i="1"/>
  <c r="GW347" i="1"/>
  <c r="GX347" i="1"/>
  <c r="GY347" i="1"/>
  <c r="GZ347" i="1"/>
  <c r="HA347" i="1"/>
  <c r="HB347" i="1"/>
  <c r="IR347" i="1"/>
  <c r="HC347" i="1"/>
  <c r="HD347" i="1"/>
  <c r="HE347" i="1"/>
  <c r="HF347" i="1"/>
  <c r="HG347" i="1"/>
  <c r="HH347" i="1"/>
  <c r="HI347" i="1"/>
  <c r="HJ347" i="1"/>
  <c r="IS347" i="1"/>
  <c r="HK347" i="1"/>
  <c r="HL347" i="1"/>
  <c r="HM347" i="1"/>
  <c r="HN347" i="1"/>
  <c r="HO347" i="1"/>
  <c r="HP347" i="1"/>
  <c r="HQ347" i="1"/>
  <c r="HR347" i="1"/>
  <c r="IT347" i="1"/>
  <c r="HS347" i="1"/>
  <c r="HT347" i="1"/>
  <c r="HU347" i="1"/>
  <c r="HV347" i="1"/>
  <c r="HW347" i="1"/>
  <c r="HX347" i="1"/>
  <c r="HY347" i="1"/>
  <c r="HZ347" i="1"/>
  <c r="IU347" i="1"/>
  <c r="IA347" i="1"/>
  <c r="IB347" i="1"/>
  <c r="IC347" i="1"/>
  <c r="ID347" i="1"/>
  <c r="IE347" i="1"/>
  <c r="IF347" i="1"/>
  <c r="IG347" i="1"/>
  <c r="IH347" i="1"/>
  <c r="IV347" i="1"/>
  <c r="II347" i="1"/>
  <c r="IJ347" i="1"/>
  <c r="IK347" i="1"/>
  <c r="IL347" i="1"/>
  <c r="IM347" i="1"/>
  <c r="IN347" i="1"/>
  <c r="IO347" i="1"/>
  <c r="IP347" i="1"/>
  <c r="IW347" i="1"/>
  <c r="IX347" i="1"/>
  <c r="GM346" i="1"/>
  <c r="GN346" i="1"/>
  <c r="GO346" i="1"/>
  <c r="GP346" i="1"/>
  <c r="GQ346" i="1"/>
  <c r="GR346" i="1"/>
  <c r="GS346" i="1"/>
  <c r="GT346" i="1"/>
  <c r="IQ346" i="1"/>
  <c r="GU346" i="1"/>
  <c r="GV346" i="1"/>
  <c r="GW346" i="1"/>
  <c r="GX346" i="1"/>
  <c r="GY346" i="1"/>
  <c r="GZ346" i="1"/>
  <c r="HA346" i="1"/>
  <c r="HB346" i="1"/>
  <c r="IR346" i="1"/>
  <c r="HC346" i="1"/>
  <c r="HD346" i="1"/>
  <c r="HE346" i="1"/>
  <c r="HF346" i="1"/>
  <c r="HG346" i="1"/>
  <c r="HH346" i="1"/>
  <c r="HI346" i="1"/>
  <c r="HJ346" i="1"/>
  <c r="IS346" i="1"/>
  <c r="HK346" i="1"/>
  <c r="HL346" i="1"/>
  <c r="HM346" i="1"/>
  <c r="HN346" i="1"/>
  <c r="HO346" i="1"/>
  <c r="HP346" i="1"/>
  <c r="HQ346" i="1"/>
  <c r="HR346" i="1"/>
  <c r="IT346" i="1"/>
  <c r="HS346" i="1"/>
  <c r="HT346" i="1"/>
  <c r="HU346" i="1"/>
  <c r="HV346" i="1"/>
  <c r="HW346" i="1"/>
  <c r="HX346" i="1"/>
  <c r="HY346" i="1"/>
  <c r="HZ346" i="1"/>
  <c r="IU346" i="1"/>
  <c r="IA346" i="1"/>
  <c r="IB346" i="1"/>
  <c r="IC346" i="1"/>
  <c r="ID346" i="1"/>
  <c r="IE346" i="1"/>
  <c r="IF346" i="1"/>
  <c r="IG346" i="1"/>
  <c r="IH346" i="1"/>
  <c r="IV346" i="1"/>
  <c r="II346" i="1"/>
  <c r="IJ346" i="1"/>
  <c r="IK346" i="1"/>
  <c r="IL346" i="1"/>
  <c r="IM346" i="1"/>
  <c r="IN346" i="1"/>
  <c r="IO346" i="1"/>
  <c r="IP346" i="1"/>
  <c r="IW346" i="1"/>
  <c r="IX346" i="1"/>
  <c r="GM345" i="1"/>
  <c r="GN345" i="1"/>
  <c r="GO345" i="1"/>
  <c r="GP345" i="1"/>
  <c r="GQ345" i="1"/>
  <c r="GR345" i="1"/>
  <c r="GS345" i="1"/>
  <c r="GT345" i="1"/>
  <c r="IQ345" i="1"/>
  <c r="GU345" i="1"/>
  <c r="GV345" i="1"/>
  <c r="GW345" i="1"/>
  <c r="GX345" i="1"/>
  <c r="GY345" i="1"/>
  <c r="GZ345" i="1"/>
  <c r="HA345" i="1"/>
  <c r="HB345" i="1"/>
  <c r="IR345" i="1"/>
  <c r="HC345" i="1"/>
  <c r="HD345" i="1"/>
  <c r="HE345" i="1"/>
  <c r="HF345" i="1"/>
  <c r="HG345" i="1"/>
  <c r="HH345" i="1"/>
  <c r="HI345" i="1"/>
  <c r="HJ345" i="1"/>
  <c r="IS345" i="1"/>
  <c r="HK345" i="1"/>
  <c r="HL345" i="1"/>
  <c r="HM345" i="1"/>
  <c r="HN345" i="1"/>
  <c r="HO345" i="1"/>
  <c r="HP345" i="1"/>
  <c r="HQ345" i="1"/>
  <c r="HR345" i="1"/>
  <c r="IT345" i="1"/>
  <c r="HS345" i="1"/>
  <c r="HT345" i="1"/>
  <c r="HU345" i="1"/>
  <c r="HV345" i="1"/>
  <c r="HW345" i="1"/>
  <c r="HX345" i="1"/>
  <c r="HY345" i="1"/>
  <c r="HZ345" i="1"/>
  <c r="IU345" i="1"/>
  <c r="IA345" i="1"/>
  <c r="IB345" i="1"/>
  <c r="IC345" i="1"/>
  <c r="ID345" i="1"/>
  <c r="IE345" i="1"/>
  <c r="IF345" i="1"/>
  <c r="IG345" i="1"/>
  <c r="IH345" i="1"/>
  <c r="IV345" i="1"/>
  <c r="II345" i="1"/>
  <c r="IJ345" i="1"/>
  <c r="IK345" i="1"/>
  <c r="IL345" i="1"/>
  <c r="IM345" i="1"/>
  <c r="IN345" i="1"/>
  <c r="IO345" i="1"/>
  <c r="IP345" i="1"/>
  <c r="IW345" i="1"/>
  <c r="IX345" i="1"/>
  <c r="GM344" i="1"/>
  <c r="GN344" i="1"/>
  <c r="GO344" i="1"/>
  <c r="GP344" i="1"/>
  <c r="GQ344" i="1"/>
  <c r="GR344" i="1"/>
  <c r="GS344" i="1"/>
  <c r="GT344" i="1"/>
  <c r="IQ344" i="1"/>
  <c r="GU344" i="1"/>
  <c r="GV344" i="1"/>
  <c r="GW344" i="1"/>
  <c r="GX344" i="1"/>
  <c r="GY344" i="1"/>
  <c r="GZ344" i="1"/>
  <c r="HA344" i="1"/>
  <c r="HB344" i="1"/>
  <c r="IR344" i="1"/>
  <c r="HC344" i="1"/>
  <c r="HD344" i="1"/>
  <c r="HE344" i="1"/>
  <c r="HF344" i="1"/>
  <c r="HG344" i="1"/>
  <c r="HH344" i="1"/>
  <c r="HI344" i="1"/>
  <c r="HJ344" i="1"/>
  <c r="IS344" i="1"/>
  <c r="HK344" i="1"/>
  <c r="HL344" i="1"/>
  <c r="HM344" i="1"/>
  <c r="HN344" i="1"/>
  <c r="HO344" i="1"/>
  <c r="HP344" i="1"/>
  <c r="HQ344" i="1"/>
  <c r="HR344" i="1"/>
  <c r="IT344" i="1"/>
  <c r="HS344" i="1"/>
  <c r="HT344" i="1"/>
  <c r="HU344" i="1"/>
  <c r="HV344" i="1"/>
  <c r="HW344" i="1"/>
  <c r="HX344" i="1"/>
  <c r="HY344" i="1"/>
  <c r="HZ344" i="1"/>
  <c r="IU344" i="1"/>
  <c r="IA344" i="1"/>
  <c r="IB344" i="1"/>
  <c r="IC344" i="1"/>
  <c r="ID344" i="1"/>
  <c r="IE344" i="1"/>
  <c r="IF344" i="1"/>
  <c r="IG344" i="1"/>
  <c r="IH344" i="1"/>
  <c r="IV344" i="1"/>
  <c r="II344" i="1"/>
  <c r="IJ344" i="1"/>
  <c r="IK344" i="1"/>
  <c r="IL344" i="1"/>
  <c r="IM344" i="1"/>
  <c r="IN344" i="1"/>
  <c r="IO344" i="1"/>
  <c r="IP344" i="1"/>
  <c r="IW344" i="1"/>
  <c r="IX344" i="1"/>
  <c r="GM343" i="1"/>
  <c r="GN343" i="1"/>
  <c r="GO343" i="1"/>
  <c r="GP343" i="1"/>
  <c r="GQ343" i="1"/>
  <c r="GR343" i="1"/>
  <c r="GS343" i="1"/>
  <c r="GT343" i="1"/>
  <c r="IQ343" i="1"/>
  <c r="GU343" i="1"/>
  <c r="GV343" i="1"/>
  <c r="GW343" i="1"/>
  <c r="GX343" i="1"/>
  <c r="GY343" i="1"/>
  <c r="GZ343" i="1"/>
  <c r="HA343" i="1"/>
  <c r="HB343" i="1"/>
  <c r="IR343" i="1"/>
  <c r="HC343" i="1"/>
  <c r="HD343" i="1"/>
  <c r="HE343" i="1"/>
  <c r="HF343" i="1"/>
  <c r="HG343" i="1"/>
  <c r="HH343" i="1"/>
  <c r="HI343" i="1"/>
  <c r="HJ343" i="1"/>
  <c r="IS343" i="1"/>
  <c r="HK343" i="1"/>
  <c r="HL343" i="1"/>
  <c r="HM343" i="1"/>
  <c r="HN343" i="1"/>
  <c r="HO343" i="1"/>
  <c r="HP343" i="1"/>
  <c r="HQ343" i="1"/>
  <c r="HR343" i="1"/>
  <c r="IT343" i="1"/>
  <c r="HS343" i="1"/>
  <c r="HT343" i="1"/>
  <c r="HU343" i="1"/>
  <c r="HV343" i="1"/>
  <c r="HW343" i="1"/>
  <c r="HX343" i="1"/>
  <c r="HY343" i="1"/>
  <c r="HZ343" i="1"/>
  <c r="IU343" i="1"/>
  <c r="IA343" i="1"/>
  <c r="IB343" i="1"/>
  <c r="IC343" i="1"/>
  <c r="ID343" i="1"/>
  <c r="IE343" i="1"/>
  <c r="IF343" i="1"/>
  <c r="IG343" i="1"/>
  <c r="IH343" i="1"/>
  <c r="IV343" i="1"/>
  <c r="II343" i="1"/>
  <c r="IJ343" i="1"/>
  <c r="IK343" i="1"/>
  <c r="IL343" i="1"/>
  <c r="IM343" i="1"/>
  <c r="IN343" i="1"/>
  <c r="IO343" i="1"/>
  <c r="IP343" i="1"/>
  <c r="IW343" i="1"/>
  <c r="IX343" i="1"/>
  <c r="GM342" i="1"/>
  <c r="GN342" i="1"/>
  <c r="GO342" i="1"/>
  <c r="GP342" i="1"/>
  <c r="GQ342" i="1"/>
  <c r="GR342" i="1"/>
  <c r="GS342" i="1"/>
  <c r="GT342" i="1"/>
  <c r="IQ342" i="1"/>
  <c r="GU342" i="1"/>
  <c r="GV342" i="1"/>
  <c r="GW342" i="1"/>
  <c r="GX342" i="1"/>
  <c r="GY342" i="1"/>
  <c r="GZ342" i="1"/>
  <c r="HA342" i="1"/>
  <c r="HB342" i="1"/>
  <c r="IR342" i="1"/>
  <c r="HC342" i="1"/>
  <c r="HD342" i="1"/>
  <c r="HE342" i="1"/>
  <c r="HF342" i="1"/>
  <c r="HG342" i="1"/>
  <c r="HH342" i="1"/>
  <c r="HI342" i="1"/>
  <c r="HJ342" i="1"/>
  <c r="IS342" i="1"/>
  <c r="HK342" i="1"/>
  <c r="HL342" i="1"/>
  <c r="HM342" i="1"/>
  <c r="HN342" i="1"/>
  <c r="HO342" i="1"/>
  <c r="HP342" i="1"/>
  <c r="HQ342" i="1"/>
  <c r="HR342" i="1"/>
  <c r="IT342" i="1"/>
  <c r="HS342" i="1"/>
  <c r="HT342" i="1"/>
  <c r="HU342" i="1"/>
  <c r="HV342" i="1"/>
  <c r="HW342" i="1"/>
  <c r="HX342" i="1"/>
  <c r="HY342" i="1"/>
  <c r="HZ342" i="1"/>
  <c r="IU342" i="1"/>
  <c r="IA342" i="1"/>
  <c r="IB342" i="1"/>
  <c r="IC342" i="1"/>
  <c r="ID342" i="1"/>
  <c r="IE342" i="1"/>
  <c r="IF342" i="1"/>
  <c r="IG342" i="1"/>
  <c r="IH342" i="1"/>
  <c r="IV342" i="1"/>
  <c r="II342" i="1"/>
  <c r="IJ342" i="1"/>
  <c r="IK342" i="1"/>
  <c r="IL342" i="1"/>
  <c r="IM342" i="1"/>
  <c r="IN342" i="1"/>
  <c r="IO342" i="1"/>
  <c r="IP342" i="1"/>
  <c r="IW342" i="1"/>
  <c r="IX342" i="1"/>
  <c r="GM341" i="1"/>
  <c r="GN341" i="1"/>
  <c r="GO341" i="1"/>
  <c r="GP341" i="1"/>
  <c r="GQ341" i="1"/>
  <c r="GR341" i="1"/>
  <c r="GS341" i="1"/>
  <c r="GT341" i="1"/>
  <c r="IQ341" i="1"/>
  <c r="GU341" i="1"/>
  <c r="GV341" i="1"/>
  <c r="GW341" i="1"/>
  <c r="GX341" i="1"/>
  <c r="GY341" i="1"/>
  <c r="GZ341" i="1"/>
  <c r="HA341" i="1"/>
  <c r="HB341" i="1"/>
  <c r="IR341" i="1"/>
  <c r="HC341" i="1"/>
  <c r="HD341" i="1"/>
  <c r="HE341" i="1"/>
  <c r="HF341" i="1"/>
  <c r="HG341" i="1"/>
  <c r="HH341" i="1"/>
  <c r="HI341" i="1"/>
  <c r="HJ341" i="1"/>
  <c r="IS341" i="1"/>
  <c r="HK341" i="1"/>
  <c r="HL341" i="1"/>
  <c r="HM341" i="1"/>
  <c r="HN341" i="1"/>
  <c r="HO341" i="1"/>
  <c r="HP341" i="1"/>
  <c r="HQ341" i="1"/>
  <c r="HR341" i="1"/>
  <c r="IT341" i="1"/>
  <c r="HS341" i="1"/>
  <c r="HT341" i="1"/>
  <c r="HU341" i="1"/>
  <c r="HV341" i="1"/>
  <c r="HW341" i="1"/>
  <c r="HX341" i="1"/>
  <c r="HY341" i="1"/>
  <c r="HZ341" i="1"/>
  <c r="IU341" i="1"/>
  <c r="IA341" i="1"/>
  <c r="IB341" i="1"/>
  <c r="IC341" i="1"/>
  <c r="ID341" i="1"/>
  <c r="IE341" i="1"/>
  <c r="IF341" i="1"/>
  <c r="IG341" i="1"/>
  <c r="IH341" i="1"/>
  <c r="IV341" i="1"/>
  <c r="II341" i="1"/>
  <c r="IJ341" i="1"/>
  <c r="IK341" i="1"/>
  <c r="IL341" i="1"/>
  <c r="IM341" i="1"/>
  <c r="IN341" i="1"/>
  <c r="IO341" i="1"/>
  <c r="IP341" i="1"/>
  <c r="IW341" i="1"/>
  <c r="IX341" i="1"/>
  <c r="GM340" i="1"/>
  <c r="GN340" i="1"/>
  <c r="GO340" i="1"/>
  <c r="GP340" i="1"/>
  <c r="GQ340" i="1"/>
  <c r="GR340" i="1"/>
  <c r="GS340" i="1"/>
  <c r="GT340" i="1"/>
  <c r="IQ340" i="1"/>
  <c r="GU340" i="1"/>
  <c r="GV340" i="1"/>
  <c r="GW340" i="1"/>
  <c r="GX340" i="1"/>
  <c r="GY340" i="1"/>
  <c r="GZ340" i="1"/>
  <c r="HA340" i="1"/>
  <c r="HB340" i="1"/>
  <c r="IR340" i="1"/>
  <c r="HC340" i="1"/>
  <c r="HD340" i="1"/>
  <c r="HE340" i="1"/>
  <c r="HF340" i="1"/>
  <c r="HG340" i="1"/>
  <c r="HH340" i="1"/>
  <c r="HI340" i="1"/>
  <c r="HJ340" i="1"/>
  <c r="IS340" i="1"/>
  <c r="HK340" i="1"/>
  <c r="HL340" i="1"/>
  <c r="HM340" i="1"/>
  <c r="HN340" i="1"/>
  <c r="HO340" i="1"/>
  <c r="HP340" i="1"/>
  <c r="HQ340" i="1"/>
  <c r="HR340" i="1"/>
  <c r="IT340" i="1"/>
  <c r="HS340" i="1"/>
  <c r="HT340" i="1"/>
  <c r="HU340" i="1"/>
  <c r="HV340" i="1"/>
  <c r="HW340" i="1"/>
  <c r="HX340" i="1"/>
  <c r="HY340" i="1"/>
  <c r="HZ340" i="1"/>
  <c r="IU340" i="1"/>
  <c r="IA340" i="1"/>
  <c r="IB340" i="1"/>
  <c r="IC340" i="1"/>
  <c r="ID340" i="1"/>
  <c r="IE340" i="1"/>
  <c r="IF340" i="1"/>
  <c r="IG340" i="1"/>
  <c r="IH340" i="1"/>
  <c r="IV340" i="1"/>
  <c r="II340" i="1"/>
  <c r="IJ340" i="1"/>
  <c r="IK340" i="1"/>
  <c r="IL340" i="1"/>
  <c r="IM340" i="1"/>
  <c r="IN340" i="1"/>
  <c r="IO340" i="1"/>
  <c r="IP340" i="1"/>
  <c r="IW340" i="1"/>
  <c r="IX340" i="1"/>
  <c r="GM339" i="1"/>
  <c r="GN339" i="1"/>
  <c r="GO339" i="1"/>
  <c r="GP339" i="1"/>
  <c r="GQ339" i="1"/>
  <c r="GR339" i="1"/>
  <c r="GS339" i="1"/>
  <c r="GT339" i="1"/>
  <c r="IQ339" i="1"/>
  <c r="GU339" i="1"/>
  <c r="GV339" i="1"/>
  <c r="GW339" i="1"/>
  <c r="GX339" i="1"/>
  <c r="GY339" i="1"/>
  <c r="GZ339" i="1"/>
  <c r="HA339" i="1"/>
  <c r="HB339" i="1"/>
  <c r="IR339" i="1"/>
  <c r="HC339" i="1"/>
  <c r="HD339" i="1"/>
  <c r="HE339" i="1"/>
  <c r="HF339" i="1"/>
  <c r="HG339" i="1"/>
  <c r="HH339" i="1"/>
  <c r="HI339" i="1"/>
  <c r="HJ339" i="1"/>
  <c r="IS339" i="1"/>
  <c r="HK339" i="1"/>
  <c r="HL339" i="1"/>
  <c r="HM339" i="1"/>
  <c r="HN339" i="1"/>
  <c r="HO339" i="1"/>
  <c r="HP339" i="1"/>
  <c r="HQ339" i="1"/>
  <c r="HR339" i="1"/>
  <c r="IT339" i="1"/>
  <c r="HS339" i="1"/>
  <c r="HT339" i="1"/>
  <c r="HU339" i="1"/>
  <c r="HV339" i="1"/>
  <c r="HW339" i="1"/>
  <c r="HX339" i="1"/>
  <c r="HY339" i="1"/>
  <c r="HZ339" i="1"/>
  <c r="IU339" i="1"/>
  <c r="IA339" i="1"/>
  <c r="IB339" i="1"/>
  <c r="IC339" i="1"/>
  <c r="ID339" i="1"/>
  <c r="IE339" i="1"/>
  <c r="IF339" i="1"/>
  <c r="IG339" i="1"/>
  <c r="IH339" i="1"/>
  <c r="IV339" i="1"/>
  <c r="II339" i="1"/>
  <c r="IJ339" i="1"/>
  <c r="IK339" i="1"/>
  <c r="IL339" i="1"/>
  <c r="IM339" i="1"/>
  <c r="IN339" i="1"/>
  <c r="IO339" i="1"/>
  <c r="IP339" i="1"/>
  <c r="IW339" i="1"/>
  <c r="IX339" i="1"/>
  <c r="GM338" i="1"/>
  <c r="GN338" i="1"/>
  <c r="GO338" i="1"/>
  <c r="GP338" i="1"/>
  <c r="GQ338" i="1"/>
  <c r="GR338" i="1"/>
  <c r="GS338" i="1"/>
  <c r="GT338" i="1"/>
  <c r="IQ338" i="1"/>
  <c r="GU338" i="1"/>
  <c r="GV338" i="1"/>
  <c r="GW338" i="1"/>
  <c r="GX338" i="1"/>
  <c r="GY338" i="1"/>
  <c r="GZ338" i="1"/>
  <c r="HA338" i="1"/>
  <c r="HB338" i="1"/>
  <c r="IR338" i="1"/>
  <c r="HC338" i="1"/>
  <c r="HD338" i="1"/>
  <c r="HE338" i="1"/>
  <c r="HF338" i="1"/>
  <c r="HG338" i="1"/>
  <c r="HH338" i="1"/>
  <c r="HI338" i="1"/>
  <c r="HJ338" i="1"/>
  <c r="IS338" i="1"/>
  <c r="HK338" i="1"/>
  <c r="HL338" i="1"/>
  <c r="HM338" i="1"/>
  <c r="HN338" i="1"/>
  <c r="HO338" i="1"/>
  <c r="HP338" i="1"/>
  <c r="HQ338" i="1"/>
  <c r="HR338" i="1"/>
  <c r="IT338" i="1"/>
  <c r="HS338" i="1"/>
  <c r="HT338" i="1"/>
  <c r="HU338" i="1"/>
  <c r="HV338" i="1"/>
  <c r="HW338" i="1"/>
  <c r="HX338" i="1"/>
  <c r="HY338" i="1"/>
  <c r="HZ338" i="1"/>
  <c r="IU338" i="1"/>
  <c r="IA338" i="1"/>
  <c r="IB338" i="1"/>
  <c r="IC338" i="1"/>
  <c r="ID338" i="1"/>
  <c r="IE338" i="1"/>
  <c r="IF338" i="1"/>
  <c r="IG338" i="1"/>
  <c r="IH338" i="1"/>
  <c r="IV338" i="1"/>
  <c r="II338" i="1"/>
  <c r="IJ338" i="1"/>
  <c r="IK338" i="1"/>
  <c r="IL338" i="1"/>
  <c r="IM338" i="1"/>
  <c r="IN338" i="1"/>
  <c r="IO338" i="1"/>
  <c r="IP338" i="1"/>
  <c r="IW338" i="1"/>
  <c r="IX338" i="1"/>
  <c r="GM337" i="1"/>
  <c r="GN337" i="1"/>
  <c r="GO337" i="1"/>
  <c r="GP337" i="1"/>
  <c r="GQ337" i="1"/>
  <c r="GR337" i="1"/>
  <c r="GS337" i="1"/>
  <c r="GT337" i="1"/>
  <c r="IQ337" i="1"/>
  <c r="GU337" i="1"/>
  <c r="GV337" i="1"/>
  <c r="GW337" i="1"/>
  <c r="GX337" i="1"/>
  <c r="GY337" i="1"/>
  <c r="GZ337" i="1"/>
  <c r="HA337" i="1"/>
  <c r="HB337" i="1"/>
  <c r="IR337" i="1"/>
  <c r="HC337" i="1"/>
  <c r="HD337" i="1"/>
  <c r="HE337" i="1"/>
  <c r="HF337" i="1"/>
  <c r="HG337" i="1"/>
  <c r="HH337" i="1"/>
  <c r="HI337" i="1"/>
  <c r="HJ337" i="1"/>
  <c r="IS337" i="1"/>
  <c r="HK337" i="1"/>
  <c r="HL337" i="1"/>
  <c r="HM337" i="1"/>
  <c r="HN337" i="1"/>
  <c r="HO337" i="1"/>
  <c r="HP337" i="1"/>
  <c r="HQ337" i="1"/>
  <c r="HR337" i="1"/>
  <c r="IT337" i="1"/>
  <c r="HS337" i="1"/>
  <c r="HT337" i="1"/>
  <c r="HU337" i="1"/>
  <c r="HV337" i="1"/>
  <c r="HW337" i="1"/>
  <c r="HX337" i="1"/>
  <c r="HY337" i="1"/>
  <c r="HZ337" i="1"/>
  <c r="IU337" i="1"/>
  <c r="IA337" i="1"/>
  <c r="IB337" i="1"/>
  <c r="IC337" i="1"/>
  <c r="ID337" i="1"/>
  <c r="IE337" i="1"/>
  <c r="IF337" i="1"/>
  <c r="IG337" i="1"/>
  <c r="IH337" i="1"/>
  <c r="IV337" i="1"/>
  <c r="II337" i="1"/>
  <c r="IJ337" i="1"/>
  <c r="IK337" i="1"/>
  <c r="IL337" i="1"/>
  <c r="IM337" i="1"/>
  <c r="IN337" i="1"/>
  <c r="IO337" i="1"/>
  <c r="IP337" i="1"/>
  <c r="IW337" i="1"/>
  <c r="IX337" i="1"/>
  <c r="GM336" i="1"/>
  <c r="GN336" i="1"/>
  <c r="GO336" i="1"/>
  <c r="GP336" i="1"/>
  <c r="GQ336" i="1"/>
  <c r="GR336" i="1"/>
  <c r="GS336" i="1"/>
  <c r="GT336" i="1"/>
  <c r="IQ336" i="1"/>
  <c r="GU336" i="1"/>
  <c r="GV336" i="1"/>
  <c r="GW336" i="1"/>
  <c r="GX336" i="1"/>
  <c r="GY336" i="1"/>
  <c r="GZ336" i="1"/>
  <c r="HA336" i="1"/>
  <c r="HB336" i="1"/>
  <c r="IR336" i="1"/>
  <c r="HC336" i="1"/>
  <c r="HD336" i="1"/>
  <c r="HE336" i="1"/>
  <c r="HF336" i="1"/>
  <c r="HG336" i="1"/>
  <c r="HH336" i="1"/>
  <c r="HI336" i="1"/>
  <c r="HJ336" i="1"/>
  <c r="IS336" i="1"/>
  <c r="HK336" i="1"/>
  <c r="HL336" i="1"/>
  <c r="HM336" i="1"/>
  <c r="HN336" i="1"/>
  <c r="HO336" i="1"/>
  <c r="HP336" i="1"/>
  <c r="HQ336" i="1"/>
  <c r="HR336" i="1"/>
  <c r="IT336" i="1"/>
  <c r="HS336" i="1"/>
  <c r="HT336" i="1"/>
  <c r="HU336" i="1"/>
  <c r="HV336" i="1"/>
  <c r="HW336" i="1"/>
  <c r="HX336" i="1"/>
  <c r="HY336" i="1"/>
  <c r="HZ336" i="1"/>
  <c r="IU336" i="1"/>
  <c r="IA336" i="1"/>
  <c r="IB336" i="1"/>
  <c r="IC336" i="1"/>
  <c r="ID336" i="1"/>
  <c r="IE336" i="1"/>
  <c r="IF336" i="1"/>
  <c r="IG336" i="1"/>
  <c r="IH336" i="1"/>
  <c r="IV336" i="1"/>
  <c r="II336" i="1"/>
  <c r="IJ336" i="1"/>
  <c r="IK336" i="1"/>
  <c r="IL336" i="1"/>
  <c r="IM336" i="1"/>
  <c r="IN336" i="1"/>
  <c r="IO336" i="1"/>
  <c r="IP336" i="1"/>
  <c r="IW336" i="1"/>
  <c r="IX336" i="1"/>
  <c r="GM335" i="1"/>
  <c r="GN335" i="1"/>
  <c r="GO335" i="1"/>
  <c r="GP335" i="1"/>
  <c r="GQ335" i="1"/>
  <c r="GR335" i="1"/>
  <c r="GS335" i="1"/>
  <c r="GT335" i="1"/>
  <c r="IQ335" i="1"/>
  <c r="GU335" i="1"/>
  <c r="GV335" i="1"/>
  <c r="GW335" i="1"/>
  <c r="GX335" i="1"/>
  <c r="GY335" i="1"/>
  <c r="GZ335" i="1"/>
  <c r="HA335" i="1"/>
  <c r="HB335" i="1"/>
  <c r="IR335" i="1"/>
  <c r="HC335" i="1"/>
  <c r="HD335" i="1"/>
  <c r="HE335" i="1"/>
  <c r="HF335" i="1"/>
  <c r="HG335" i="1"/>
  <c r="HH335" i="1"/>
  <c r="HI335" i="1"/>
  <c r="HJ335" i="1"/>
  <c r="IS335" i="1"/>
  <c r="HK335" i="1"/>
  <c r="HL335" i="1"/>
  <c r="HM335" i="1"/>
  <c r="HN335" i="1"/>
  <c r="HO335" i="1"/>
  <c r="HP335" i="1"/>
  <c r="HQ335" i="1"/>
  <c r="HR335" i="1"/>
  <c r="IT335" i="1"/>
  <c r="HS335" i="1"/>
  <c r="HT335" i="1"/>
  <c r="HU335" i="1"/>
  <c r="HV335" i="1"/>
  <c r="HW335" i="1"/>
  <c r="HX335" i="1"/>
  <c r="HY335" i="1"/>
  <c r="HZ335" i="1"/>
  <c r="IU335" i="1"/>
  <c r="IA335" i="1"/>
  <c r="IB335" i="1"/>
  <c r="IC335" i="1"/>
  <c r="ID335" i="1"/>
  <c r="IE335" i="1"/>
  <c r="IF335" i="1"/>
  <c r="IG335" i="1"/>
  <c r="IH335" i="1"/>
  <c r="IV335" i="1"/>
  <c r="II335" i="1"/>
  <c r="IJ335" i="1"/>
  <c r="IK335" i="1"/>
  <c r="IL335" i="1"/>
  <c r="IM335" i="1"/>
  <c r="IN335" i="1"/>
  <c r="IO335" i="1"/>
  <c r="IP335" i="1"/>
  <c r="IW335" i="1"/>
  <c r="IX335" i="1"/>
  <c r="GM334" i="1"/>
  <c r="GN334" i="1"/>
  <c r="GO334" i="1"/>
  <c r="GP334" i="1"/>
  <c r="GQ334" i="1"/>
  <c r="GR334" i="1"/>
  <c r="GS334" i="1"/>
  <c r="GT334" i="1"/>
  <c r="IQ334" i="1"/>
  <c r="GU334" i="1"/>
  <c r="GV334" i="1"/>
  <c r="GW334" i="1"/>
  <c r="GX334" i="1"/>
  <c r="GY334" i="1"/>
  <c r="GZ334" i="1"/>
  <c r="HA334" i="1"/>
  <c r="HB334" i="1"/>
  <c r="IR334" i="1"/>
  <c r="HC334" i="1"/>
  <c r="HD334" i="1"/>
  <c r="HE334" i="1"/>
  <c r="HF334" i="1"/>
  <c r="HG334" i="1"/>
  <c r="HH334" i="1"/>
  <c r="HI334" i="1"/>
  <c r="HJ334" i="1"/>
  <c r="IS334" i="1"/>
  <c r="HK334" i="1"/>
  <c r="HL334" i="1"/>
  <c r="HM334" i="1"/>
  <c r="HN334" i="1"/>
  <c r="HO334" i="1"/>
  <c r="HP334" i="1"/>
  <c r="HQ334" i="1"/>
  <c r="HR334" i="1"/>
  <c r="IT334" i="1"/>
  <c r="HS334" i="1"/>
  <c r="HT334" i="1"/>
  <c r="HU334" i="1"/>
  <c r="HV334" i="1"/>
  <c r="HW334" i="1"/>
  <c r="HX334" i="1"/>
  <c r="HY334" i="1"/>
  <c r="HZ334" i="1"/>
  <c r="IU334" i="1"/>
  <c r="IA334" i="1"/>
  <c r="IB334" i="1"/>
  <c r="IC334" i="1"/>
  <c r="ID334" i="1"/>
  <c r="IE334" i="1"/>
  <c r="IF334" i="1"/>
  <c r="IG334" i="1"/>
  <c r="IH334" i="1"/>
  <c r="IV334" i="1"/>
  <c r="II334" i="1"/>
  <c r="IJ334" i="1"/>
  <c r="IK334" i="1"/>
  <c r="IL334" i="1"/>
  <c r="IM334" i="1"/>
  <c r="IN334" i="1"/>
  <c r="IO334" i="1"/>
  <c r="IP334" i="1"/>
  <c r="IW334" i="1"/>
  <c r="IX334" i="1"/>
  <c r="GM333" i="1"/>
  <c r="GN333" i="1"/>
  <c r="GO333" i="1"/>
  <c r="GP333" i="1"/>
  <c r="GQ333" i="1"/>
  <c r="GR333" i="1"/>
  <c r="GS333" i="1"/>
  <c r="GT333" i="1"/>
  <c r="IQ333" i="1"/>
  <c r="GU333" i="1"/>
  <c r="GV333" i="1"/>
  <c r="GW333" i="1"/>
  <c r="GX333" i="1"/>
  <c r="GY333" i="1"/>
  <c r="GZ333" i="1"/>
  <c r="HA333" i="1"/>
  <c r="HB333" i="1"/>
  <c r="IR333" i="1"/>
  <c r="HC333" i="1"/>
  <c r="HD333" i="1"/>
  <c r="HE333" i="1"/>
  <c r="HF333" i="1"/>
  <c r="HG333" i="1"/>
  <c r="HH333" i="1"/>
  <c r="HI333" i="1"/>
  <c r="HJ333" i="1"/>
  <c r="IS333" i="1"/>
  <c r="HK333" i="1"/>
  <c r="HL333" i="1"/>
  <c r="HM333" i="1"/>
  <c r="HN333" i="1"/>
  <c r="HO333" i="1"/>
  <c r="HP333" i="1"/>
  <c r="HQ333" i="1"/>
  <c r="HR333" i="1"/>
  <c r="IT333" i="1"/>
  <c r="HS333" i="1"/>
  <c r="HT333" i="1"/>
  <c r="HU333" i="1"/>
  <c r="HV333" i="1"/>
  <c r="HW333" i="1"/>
  <c r="HX333" i="1"/>
  <c r="HY333" i="1"/>
  <c r="HZ333" i="1"/>
  <c r="IU333" i="1"/>
  <c r="IA333" i="1"/>
  <c r="IB333" i="1"/>
  <c r="IC333" i="1"/>
  <c r="ID333" i="1"/>
  <c r="IE333" i="1"/>
  <c r="IF333" i="1"/>
  <c r="IG333" i="1"/>
  <c r="IH333" i="1"/>
  <c r="IV333" i="1"/>
  <c r="II333" i="1"/>
  <c r="IJ333" i="1"/>
  <c r="IK333" i="1"/>
  <c r="IL333" i="1"/>
  <c r="IM333" i="1"/>
  <c r="IN333" i="1"/>
  <c r="IO333" i="1"/>
  <c r="IP333" i="1"/>
  <c r="IW333" i="1"/>
  <c r="IX333" i="1"/>
  <c r="GM332" i="1"/>
  <c r="GN332" i="1"/>
  <c r="GO332" i="1"/>
  <c r="GP332" i="1"/>
  <c r="GQ332" i="1"/>
  <c r="GR332" i="1"/>
  <c r="GS332" i="1"/>
  <c r="GT332" i="1"/>
  <c r="IQ332" i="1"/>
  <c r="GU332" i="1"/>
  <c r="GV332" i="1"/>
  <c r="GW332" i="1"/>
  <c r="GX332" i="1"/>
  <c r="GY332" i="1"/>
  <c r="GZ332" i="1"/>
  <c r="HA332" i="1"/>
  <c r="HB332" i="1"/>
  <c r="IR332" i="1"/>
  <c r="HC332" i="1"/>
  <c r="HD332" i="1"/>
  <c r="HE332" i="1"/>
  <c r="HF332" i="1"/>
  <c r="HG332" i="1"/>
  <c r="HH332" i="1"/>
  <c r="HI332" i="1"/>
  <c r="HJ332" i="1"/>
  <c r="IS332" i="1"/>
  <c r="HK332" i="1"/>
  <c r="HL332" i="1"/>
  <c r="HM332" i="1"/>
  <c r="HN332" i="1"/>
  <c r="HO332" i="1"/>
  <c r="HP332" i="1"/>
  <c r="HQ332" i="1"/>
  <c r="HR332" i="1"/>
  <c r="IT332" i="1"/>
  <c r="HS332" i="1"/>
  <c r="HT332" i="1"/>
  <c r="HU332" i="1"/>
  <c r="HV332" i="1"/>
  <c r="HW332" i="1"/>
  <c r="HX332" i="1"/>
  <c r="HY332" i="1"/>
  <c r="HZ332" i="1"/>
  <c r="IU332" i="1"/>
  <c r="IA332" i="1"/>
  <c r="IB332" i="1"/>
  <c r="IC332" i="1"/>
  <c r="ID332" i="1"/>
  <c r="IE332" i="1"/>
  <c r="IF332" i="1"/>
  <c r="IG332" i="1"/>
  <c r="IH332" i="1"/>
  <c r="IV332" i="1"/>
  <c r="II332" i="1"/>
  <c r="IJ332" i="1"/>
  <c r="IK332" i="1"/>
  <c r="IL332" i="1"/>
  <c r="IM332" i="1"/>
  <c r="IN332" i="1"/>
  <c r="IO332" i="1"/>
  <c r="IP332" i="1"/>
  <c r="IW332" i="1"/>
  <c r="IX332" i="1"/>
  <c r="GM331" i="1"/>
  <c r="GN331" i="1"/>
  <c r="GO331" i="1"/>
  <c r="GP331" i="1"/>
  <c r="GQ331" i="1"/>
  <c r="GR331" i="1"/>
  <c r="GS331" i="1"/>
  <c r="GT331" i="1"/>
  <c r="IQ331" i="1"/>
  <c r="GU331" i="1"/>
  <c r="GV331" i="1"/>
  <c r="GW331" i="1"/>
  <c r="GX331" i="1"/>
  <c r="GY331" i="1"/>
  <c r="GZ331" i="1"/>
  <c r="HA331" i="1"/>
  <c r="HB331" i="1"/>
  <c r="IR331" i="1"/>
  <c r="HC331" i="1"/>
  <c r="HD331" i="1"/>
  <c r="HE331" i="1"/>
  <c r="HF331" i="1"/>
  <c r="HG331" i="1"/>
  <c r="HH331" i="1"/>
  <c r="HI331" i="1"/>
  <c r="HJ331" i="1"/>
  <c r="IS331" i="1"/>
  <c r="HK331" i="1"/>
  <c r="HL331" i="1"/>
  <c r="HM331" i="1"/>
  <c r="HN331" i="1"/>
  <c r="HO331" i="1"/>
  <c r="HP331" i="1"/>
  <c r="HQ331" i="1"/>
  <c r="HR331" i="1"/>
  <c r="IT331" i="1"/>
  <c r="HS331" i="1"/>
  <c r="HT331" i="1"/>
  <c r="HU331" i="1"/>
  <c r="HV331" i="1"/>
  <c r="HW331" i="1"/>
  <c r="HX331" i="1"/>
  <c r="HY331" i="1"/>
  <c r="HZ331" i="1"/>
  <c r="IU331" i="1"/>
  <c r="IA331" i="1"/>
  <c r="IB331" i="1"/>
  <c r="IC331" i="1"/>
  <c r="ID331" i="1"/>
  <c r="IE331" i="1"/>
  <c r="IF331" i="1"/>
  <c r="IG331" i="1"/>
  <c r="IH331" i="1"/>
  <c r="IV331" i="1"/>
  <c r="II331" i="1"/>
  <c r="IJ331" i="1"/>
  <c r="IK331" i="1"/>
  <c r="IL331" i="1"/>
  <c r="IM331" i="1"/>
  <c r="IN331" i="1"/>
  <c r="IO331" i="1"/>
  <c r="IP331" i="1"/>
  <c r="IW331" i="1"/>
  <c r="IX331" i="1"/>
  <c r="GM330" i="1"/>
  <c r="GN330" i="1"/>
  <c r="GO330" i="1"/>
  <c r="GP330" i="1"/>
  <c r="GQ330" i="1"/>
  <c r="GR330" i="1"/>
  <c r="GS330" i="1"/>
  <c r="GT330" i="1"/>
  <c r="IQ330" i="1"/>
  <c r="GU330" i="1"/>
  <c r="GV330" i="1"/>
  <c r="GW330" i="1"/>
  <c r="GX330" i="1"/>
  <c r="GY330" i="1"/>
  <c r="GZ330" i="1"/>
  <c r="HA330" i="1"/>
  <c r="HB330" i="1"/>
  <c r="IR330" i="1"/>
  <c r="HC330" i="1"/>
  <c r="HD330" i="1"/>
  <c r="HE330" i="1"/>
  <c r="HF330" i="1"/>
  <c r="HG330" i="1"/>
  <c r="HH330" i="1"/>
  <c r="HI330" i="1"/>
  <c r="HJ330" i="1"/>
  <c r="IS330" i="1"/>
  <c r="HK330" i="1"/>
  <c r="HL330" i="1"/>
  <c r="HM330" i="1"/>
  <c r="HN330" i="1"/>
  <c r="HO330" i="1"/>
  <c r="HP330" i="1"/>
  <c r="HQ330" i="1"/>
  <c r="HR330" i="1"/>
  <c r="IT330" i="1"/>
  <c r="HS330" i="1"/>
  <c r="HT330" i="1"/>
  <c r="HU330" i="1"/>
  <c r="HV330" i="1"/>
  <c r="HW330" i="1"/>
  <c r="HX330" i="1"/>
  <c r="HY330" i="1"/>
  <c r="HZ330" i="1"/>
  <c r="IU330" i="1"/>
  <c r="IA330" i="1"/>
  <c r="IB330" i="1"/>
  <c r="IC330" i="1"/>
  <c r="ID330" i="1"/>
  <c r="IE330" i="1"/>
  <c r="IF330" i="1"/>
  <c r="IG330" i="1"/>
  <c r="IH330" i="1"/>
  <c r="IV330" i="1"/>
  <c r="II330" i="1"/>
  <c r="IJ330" i="1"/>
  <c r="IK330" i="1"/>
  <c r="IL330" i="1"/>
  <c r="IM330" i="1"/>
  <c r="IN330" i="1"/>
  <c r="IO330" i="1"/>
  <c r="IP330" i="1"/>
  <c r="IW330" i="1"/>
  <c r="IX330" i="1"/>
  <c r="GM329" i="1"/>
  <c r="GN329" i="1"/>
  <c r="GO329" i="1"/>
  <c r="GP329" i="1"/>
  <c r="GQ329" i="1"/>
  <c r="GR329" i="1"/>
  <c r="GS329" i="1"/>
  <c r="GT329" i="1"/>
  <c r="IQ329" i="1"/>
  <c r="GU329" i="1"/>
  <c r="GV329" i="1"/>
  <c r="GW329" i="1"/>
  <c r="GX329" i="1"/>
  <c r="GY329" i="1"/>
  <c r="GZ329" i="1"/>
  <c r="HA329" i="1"/>
  <c r="HB329" i="1"/>
  <c r="IR329" i="1"/>
  <c r="HC329" i="1"/>
  <c r="HD329" i="1"/>
  <c r="HE329" i="1"/>
  <c r="HF329" i="1"/>
  <c r="HG329" i="1"/>
  <c r="HH329" i="1"/>
  <c r="HI329" i="1"/>
  <c r="HJ329" i="1"/>
  <c r="IS329" i="1"/>
  <c r="HK329" i="1"/>
  <c r="HL329" i="1"/>
  <c r="HM329" i="1"/>
  <c r="HN329" i="1"/>
  <c r="HO329" i="1"/>
  <c r="HP329" i="1"/>
  <c r="HQ329" i="1"/>
  <c r="HR329" i="1"/>
  <c r="IT329" i="1"/>
  <c r="HS329" i="1"/>
  <c r="HT329" i="1"/>
  <c r="HU329" i="1"/>
  <c r="HV329" i="1"/>
  <c r="HW329" i="1"/>
  <c r="HX329" i="1"/>
  <c r="HY329" i="1"/>
  <c r="HZ329" i="1"/>
  <c r="IU329" i="1"/>
  <c r="IA329" i="1"/>
  <c r="IB329" i="1"/>
  <c r="IC329" i="1"/>
  <c r="ID329" i="1"/>
  <c r="IE329" i="1"/>
  <c r="IF329" i="1"/>
  <c r="IG329" i="1"/>
  <c r="IH329" i="1"/>
  <c r="IV329" i="1"/>
  <c r="II329" i="1"/>
  <c r="IJ329" i="1"/>
  <c r="IK329" i="1"/>
  <c r="IL329" i="1"/>
  <c r="IM329" i="1"/>
  <c r="IN329" i="1"/>
  <c r="IO329" i="1"/>
  <c r="IP329" i="1"/>
  <c r="IW329" i="1"/>
  <c r="IX329" i="1"/>
  <c r="GM328" i="1"/>
  <c r="GN328" i="1"/>
  <c r="GO328" i="1"/>
  <c r="GP328" i="1"/>
  <c r="GQ328" i="1"/>
  <c r="GR328" i="1"/>
  <c r="GS328" i="1"/>
  <c r="GT328" i="1"/>
  <c r="IQ328" i="1"/>
  <c r="GU328" i="1"/>
  <c r="GV328" i="1"/>
  <c r="GW328" i="1"/>
  <c r="GX328" i="1"/>
  <c r="GY328" i="1"/>
  <c r="GZ328" i="1"/>
  <c r="HA328" i="1"/>
  <c r="HB328" i="1"/>
  <c r="IR328" i="1"/>
  <c r="HC328" i="1"/>
  <c r="HD328" i="1"/>
  <c r="HE328" i="1"/>
  <c r="HF328" i="1"/>
  <c r="HG328" i="1"/>
  <c r="HH328" i="1"/>
  <c r="HI328" i="1"/>
  <c r="HJ328" i="1"/>
  <c r="IS328" i="1"/>
  <c r="HK328" i="1"/>
  <c r="HL328" i="1"/>
  <c r="HM328" i="1"/>
  <c r="HN328" i="1"/>
  <c r="HO328" i="1"/>
  <c r="HP328" i="1"/>
  <c r="HQ328" i="1"/>
  <c r="HR328" i="1"/>
  <c r="IT328" i="1"/>
  <c r="HS328" i="1"/>
  <c r="HT328" i="1"/>
  <c r="HU328" i="1"/>
  <c r="HV328" i="1"/>
  <c r="HW328" i="1"/>
  <c r="HX328" i="1"/>
  <c r="HY328" i="1"/>
  <c r="HZ328" i="1"/>
  <c r="IU328" i="1"/>
  <c r="IA328" i="1"/>
  <c r="IB328" i="1"/>
  <c r="IC328" i="1"/>
  <c r="ID328" i="1"/>
  <c r="IE328" i="1"/>
  <c r="IF328" i="1"/>
  <c r="IG328" i="1"/>
  <c r="IH328" i="1"/>
  <c r="IV328" i="1"/>
  <c r="II328" i="1"/>
  <c r="IJ328" i="1"/>
  <c r="IK328" i="1"/>
  <c r="IL328" i="1"/>
  <c r="IM328" i="1"/>
  <c r="IN328" i="1"/>
  <c r="IO328" i="1"/>
  <c r="IP328" i="1"/>
  <c r="IW328" i="1"/>
  <c r="IX328" i="1"/>
  <c r="GM327" i="1"/>
  <c r="GN327" i="1"/>
  <c r="GO327" i="1"/>
  <c r="GP327" i="1"/>
  <c r="GQ327" i="1"/>
  <c r="GR327" i="1"/>
  <c r="GS327" i="1"/>
  <c r="GT327" i="1"/>
  <c r="IQ327" i="1"/>
  <c r="GU327" i="1"/>
  <c r="GV327" i="1"/>
  <c r="GW327" i="1"/>
  <c r="GX327" i="1"/>
  <c r="GY327" i="1"/>
  <c r="GZ327" i="1"/>
  <c r="HA327" i="1"/>
  <c r="HB327" i="1"/>
  <c r="IR327" i="1"/>
  <c r="HC327" i="1"/>
  <c r="HD327" i="1"/>
  <c r="HE327" i="1"/>
  <c r="HF327" i="1"/>
  <c r="HG327" i="1"/>
  <c r="HH327" i="1"/>
  <c r="HI327" i="1"/>
  <c r="HJ327" i="1"/>
  <c r="IS327" i="1"/>
  <c r="HK327" i="1"/>
  <c r="HL327" i="1"/>
  <c r="HM327" i="1"/>
  <c r="HN327" i="1"/>
  <c r="HO327" i="1"/>
  <c r="HP327" i="1"/>
  <c r="HQ327" i="1"/>
  <c r="HR327" i="1"/>
  <c r="IT327" i="1"/>
  <c r="HS327" i="1"/>
  <c r="HT327" i="1"/>
  <c r="HU327" i="1"/>
  <c r="HV327" i="1"/>
  <c r="HW327" i="1"/>
  <c r="HX327" i="1"/>
  <c r="HY327" i="1"/>
  <c r="HZ327" i="1"/>
  <c r="IU327" i="1"/>
  <c r="IA327" i="1"/>
  <c r="IB327" i="1"/>
  <c r="IC327" i="1"/>
  <c r="ID327" i="1"/>
  <c r="IE327" i="1"/>
  <c r="IF327" i="1"/>
  <c r="IG327" i="1"/>
  <c r="IH327" i="1"/>
  <c r="IV327" i="1"/>
  <c r="II327" i="1"/>
  <c r="IJ327" i="1"/>
  <c r="IK327" i="1"/>
  <c r="IL327" i="1"/>
  <c r="IM327" i="1"/>
  <c r="IN327" i="1"/>
  <c r="IO327" i="1"/>
  <c r="IP327" i="1"/>
  <c r="IW327" i="1"/>
  <c r="IX327" i="1"/>
  <c r="GM326" i="1"/>
  <c r="GN326" i="1"/>
  <c r="GO326" i="1"/>
  <c r="GP326" i="1"/>
  <c r="GQ326" i="1"/>
  <c r="GR326" i="1"/>
  <c r="GS326" i="1"/>
  <c r="GT326" i="1"/>
  <c r="IQ326" i="1"/>
  <c r="GU326" i="1"/>
  <c r="GV326" i="1"/>
  <c r="GW326" i="1"/>
  <c r="GX326" i="1"/>
  <c r="GY326" i="1"/>
  <c r="GZ326" i="1"/>
  <c r="HA326" i="1"/>
  <c r="HB326" i="1"/>
  <c r="IR326" i="1"/>
  <c r="HC326" i="1"/>
  <c r="HD326" i="1"/>
  <c r="HE326" i="1"/>
  <c r="HF326" i="1"/>
  <c r="HG326" i="1"/>
  <c r="HH326" i="1"/>
  <c r="HI326" i="1"/>
  <c r="HJ326" i="1"/>
  <c r="IS326" i="1"/>
  <c r="HK326" i="1"/>
  <c r="HL326" i="1"/>
  <c r="HM326" i="1"/>
  <c r="HN326" i="1"/>
  <c r="HO326" i="1"/>
  <c r="HP326" i="1"/>
  <c r="HQ326" i="1"/>
  <c r="HR326" i="1"/>
  <c r="IT326" i="1"/>
  <c r="HS326" i="1"/>
  <c r="HT326" i="1"/>
  <c r="HU326" i="1"/>
  <c r="HV326" i="1"/>
  <c r="HW326" i="1"/>
  <c r="HX326" i="1"/>
  <c r="HY326" i="1"/>
  <c r="HZ326" i="1"/>
  <c r="IU326" i="1"/>
  <c r="IA326" i="1"/>
  <c r="IB326" i="1"/>
  <c r="IC326" i="1"/>
  <c r="ID326" i="1"/>
  <c r="IE326" i="1"/>
  <c r="IF326" i="1"/>
  <c r="IG326" i="1"/>
  <c r="IH326" i="1"/>
  <c r="IV326" i="1"/>
  <c r="II326" i="1"/>
  <c r="IJ326" i="1"/>
  <c r="IK326" i="1"/>
  <c r="IL326" i="1"/>
  <c r="IM326" i="1"/>
  <c r="IN326" i="1"/>
  <c r="IO326" i="1"/>
  <c r="IP326" i="1"/>
  <c r="IW326" i="1"/>
  <c r="IX326" i="1"/>
  <c r="GM325" i="1"/>
  <c r="GN325" i="1"/>
  <c r="GO325" i="1"/>
  <c r="GP325" i="1"/>
  <c r="GQ325" i="1"/>
  <c r="GR325" i="1"/>
  <c r="GS325" i="1"/>
  <c r="GT325" i="1"/>
  <c r="IQ325" i="1"/>
  <c r="GU325" i="1"/>
  <c r="GV325" i="1"/>
  <c r="GW325" i="1"/>
  <c r="GX325" i="1"/>
  <c r="GY325" i="1"/>
  <c r="GZ325" i="1"/>
  <c r="HA325" i="1"/>
  <c r="HB325" i="1"/>
  <c r="IR325" i="1"/>
  <c r="HC325" i="1"/>
  <c r="HD325" i="1"/>
  <c r="HE325" i="1"/>
  <c r="HF325" i="1"/>
  <c r="HG325" i="1"/>
  <c r="HH325" i="1"/>
  <c r="HI325" i="1"/>
  <c r="HJ325" i="1"/>
  <c r="IS325" i="1"/>
  <c r="HK325" i="1"/>
  <c r="HL325" i="1"/>
  <c r="HM325" i="1"/>
  <c r="HN325" i="1"/>
  <c r="HO325" i="1"/>
  <c r="HP325" i="1"/>
  <c r="HQ325" i="1"/>
  <c r="HR325" i="1"/>
  <c r="IT325" i="1"/>
  <c r="HS325" i="1"/>
  <c r="HT325" i="1"/>
  <c r="HU325" i="1"/>
  <c r="HV325" i="1"/>
  <c r="HW325" i="1"/>
  <c r="HX325" i="1"/>
  <c r="HY325" i="1"/>
  <c r="HZ325" i="1"/>
  <c r="IU325" i="1"/>
  <c r="IA325" i="1"/>
  <c r="IB325" i="1"/>
  <c r="IC325" i="1"/>
  <c r="ID325" i="1"/>
  <c r="IE325" i="1"/>
  <c r="IF325" i="1"/>
  <c r="IG325" i="1"/>
  <c r="IH325" i="1"/>
  <c r="IV325" i="1"/>
  <c r="II325" i="1"/>
  <c r="IJ325" i="1"/>
  <c r="IK325" i="1"/>
  <c r="IL325" i="1"/>
  <c r="IM325" i="1"/>
  <c r="IN325" i="1"/>
  <c r="IO325" i="1"/>
  <c r="IP325" i="1"/>
  <c r="IW325" i="1"/>
  <c r="IX325" i="1"/>
  <c r="GM324" i="1"/>
  <c r="GN324" i="1"/>
  <c r="GO324" i="1"/>
  <c r="GP324" i="1"/>
  <c r="GQ324" i="1"/>
  <c r="GR324" i="1"/>
  <c r="GS324" i="1"/>
  <c r="GT324" i="1"/>
  <c r="IQ324" i="1"/>
  <c r="GU324" i="1"/>
  <c r="GV324" i="1"/>
  <c r="GW324" i="1"/>
  <c r="GX324" i="1"/>
  <c r="GY324" i="1"/>
  <c r="GZ324" i="1"/>
  <c r="HA324" i="1"/>
  <c r="HB324" i="1"/>
  <c r="IR324" i="1"/>
  <c r="HC324" i="1"/>
  <c r="HD324" i="1"/>
  <c r="HE324" i="1"/>
  <c r="HF324" i="1"/>
  <c r="HG324" i="1"/>
  <c r="HH324" i="1"/>
  <c r="HI324" i="1"/>
  <c r="HJ324" i="1"/>
  <c r="IS324" i="1"/>
  <c r="HK324" i="1"/>
  <c r="HL324" i="1"/>
  <c r="HM324" i="1"/>
  <c r="HN324" i="1"/>
  <c r="HO324" i="1"/>
  <c r="HP324" i="1"/>
  <c r="HQ324" i="1"/>
  <c r="HR324" i="1"/>
  <c r="IT324" i="1"/>
  <c r="HS324" i="1"/>
  <c r="HT324" i="1"/>
  <c r="HU324" i="1"/>
  <c r="HV324" i="1"/>
  <c r="HW324" i="1"/>
  <c r="HX324" i="1"/>
  <c r="HY324" i="1"/>
  <c r="HZ324" i="1"/>
  <c r="IU324" i="1"/>
  <c r="IA324" i="1"/>
  <c r="IB324" i="1"/>
  <c r="IC324" i="1"/>
  <c r="ID324" i="1"/>
  <c r="IE324" i="1"/>
  <c r="IF324" i="1"/>
  <c r="IG324" i="1"/>
  <c r="IH324" i="1"/>
  <c r="IV324" i="1"/>
  <c r="II324" i="1"/>
  <c r="IJ324" i="1"/>
  <c r="IK324" i="1"/>
  <c r="IL324" i="1"/>
  <c r="IM324" i="1"/>
  <c r="IN324" i="1"/>
  <c r="IO324" i="1"/>
  <c r="IP324" i="1"/>
  <c r="IW324" i="1"/>
  <c r="IX324" i="1"/>
  <c r="GM323" i="1"/>
  <c r="GN323" i="1"/>
  <c r="GO323" i="1"/>
  <c r="GP323" i="1"/>
  <c r="GQ323" i="1"/>
  <c r="GR323" i="1"/>
  <c r="GS323" i="1"/>
  <c r="GT323" i="1"/>
  <c r="IQ323" i="1"/>
  <c r="GU323" i="1"/>
  <c r="GV323" i="1"/>
  <c r="GW323" i="1"/>
  <c r="GX323" i="1"/>
  <c r="GY323" i="1"/>
  <c r="GZ323" i="1"/>
  <c r="HA323" i="1"/>
  <c r="HB323" i="1"/>
  <c r="IR323" i="1"/>
  <c r="HC323" i="1"/>
  <c r="HD323" i="1"/>
  <c r="HE323" i="1"/>
  <c r="HF323" i="1"/>
  <c r="HG323" i="1"/>
  <c r="HH323" i="1"/>
  <c r="HI323" i="1"/>
  <c r="HJ323" i="1"/>
  <c r="IS323" i="1"/>
  <c r="HK323" i="1"/>
  <c r="HL323" i="1"/>
  <c r="HM323" i="1"/>
  <c r="HN323" i="1"/>
  <c r="HO323" i="1"/>
  <c r="HP323" i="1"/>
  <c r="HQ323" i="1"/>
  <c r="HR323" i="1"/>
  <c r="IT323" i="1"/>
  <c r="HS323" i="1"/>
  <c r="HT323" i="1"/>
  <c r="HU323" i="1"/>
  <c r="HV323" i="1"/>
  <c r="HW323" i="1"/>
  <c r="HX323" i="1"/>
  <c r="HY323" i="1"/>
  <c r="HZ323" i="1"/>
  <c r="IU323" i="1"/>
  <c r="IA323" i="1"/>
  <c r="IB323" i="1"/>
  <c r="IC323" i="1"/>
  <c r="ID323" i="1"/>
  <c r="IE323" i="1"/>
  <c r="IF323" i="1"/>
  <c r="IG323" i="1"/>
  <c r="IH323" i="1"/>
  <c r="IV323" i="1"/>
  <c r="II323" i="1"/>
  <c r="IJ323" i="1"/>
  <c r="IK323" i="1"/>
  <c r="IL323" i="1"/>
  <c r="IM323" i="1"/>
  <c r="IN323" i="1"/>
  <c r="IO323" i="1"/>
  <c r="IP323" i="1"/>
  <c r="IW323" i="1"/>
  <c r="IX323" i="1"/>
  <c r="GM322" i="1"/>
  <c r="GN322" i="1"/>
  <c r="GO322" i="1"/>
  <c r="GP322" i="1"/>
  <c r="GQ322" i="1"/>
  <c r="GR322" i="1"/>
  <c r="GS322" i="1"/>
  <c r="GT322" i="1"/>
  <c r="IQ322" i="1"/>
  <c r="GU322" i="1"/>
  <c r="GV322" i="1"/>
  <c r="GW322" i="1"/>
  <c r="GX322" i="1"/>
  <c r="GY322" i="1"/>
  <c r="GZ322" i="1"/>
  <c r="HA322" i="1"/>
  <c r="HB322" i="1"/>
  <c r="IR322" i="1"/>
  <c r="HC322" i="1"/>
  <c r="HD322" i="1"/>
  <c r="HE322" i="1"/>
  <c r="HF322" i="1"/>
  <c r="HG322" i="1"/>
  <c r="HH322" i="1"/>
  <c r="HI322" i="1"/>
  <c r="HJ322" i="1"/>
  <c r="IS322" i="1"/>
  <c r="HK322" i="1"/>
  <c r="HL322" i="1"/>
  <c r="HM322" i="1"/>
  <c r="HN322" i="1"/>
  <c r="HO322" i="1"/>
  <c r="HP322" i="1"/>
  <c r="HQ322" i="1"/>
  <c r="HR322" i="1"/>
  <c r="IT322" i="1"/>
  <c r="HS322" i="1"/>
  <c r="HT322" i="1"/>
  <c r="HU322" i="1"/>
  <c r="HV322" i="1"/>
  <c r="HW322" i="1"/>
  <c r="HX322" i="1"/>
  <c r="HY322" i="1"/>
  <c r="HZ322" i="1"/>
  <c r="IU322" i="1"/>
  <c r="IA322" i="1"/>
  <c r="IB322" i="1"/>
  <c r="IC322" i="1"/>
  <c r="ID322" i="1"/>
  <c r="IE322" i="1"/>
  <c r="IF322" i="1"/>
  <c r="IG322" i="1"/>
  <c r="IH322" i="1"/>
  <c r="IV322" i="1"/>
  <c r="II322" i="1"/>
  <c r="IJ322" i="1"/>
  <c r="IK322" i="1"/>
  <c r="IL322" i="1"/>
  <c r="IM322" i="1"/>
  <c r="IN322" i="1"/>
  <c r="IO322" i="1"/>
  <c r="IP322" i="1"/>
  <c r="IW322" i="1"/>
  <c r="IX322" i="1"/>
  <c r="GM321" i="1"/>
  <c r="GN321" i="1"/>
  <c r="GO321" i="1"/>
  <c r="GP321" i="1"/>
  <c r="GQ321" i="1"/>
  <c r="GR321" i="1"/>
  <c r="GS321" i="1"/>
  <c r="GT321" i="1"/>
  <c r="IQ321" i="1"/>
  <c r="GU321" i="1"/>
  <c r="GV321" i="1"/>
  <c r="GW321" i="1"/>
  <c r="GX321" i="1"/>
  <c r="GY321" i="1"/>
  <c r="GZ321" i="1"/>
  <c r="HA321" i="1"/>
  <c r="HB321" i="1"/>
  <c r="IR321" i="1"/>
  <c r="HC321" i="1"/>
  <c r="HD321" i="1"/>
  <c r="HE321" i="1"/>
  <c r="HF321" i="1"/>
  <c r="HG321" i="1"/>
  <c r="HH321" i="1"/>
  <c r="HI321" i="1"/>
  <c r="HJ321" i="1"/>
  <c r="IS321" i="1"/>
  <c r="HK321" i="1"/>
  <c r="HL321" i="1"/>
  <c r="HM321" i="1"/>
  <c r="HN321" i="1"/>
  <c r="HO321" i="1"/>
  <c r="HP321" i="1"/>
  <c r="HQ321" i="1"/>
  <c r="HR321" i="1"/>
  <c r="IT321" i="1"/>
  <c r="HS321" i="1"/>
  <c r="HT321" i="1"/>
  <c r="HU321" i="1"/>
  <c r="HV321" i="1"/>
  <c r="HW321" i="1"/>
  <c r="HX321" i="1"/>
  <c r="HY321" i="1"/>
  <c r="HZ321" i="1"/>
  <c r="IU321" i="1"/>
  <c r="IA321" i="1"/>
  <c r="IB321" i="1"/>
  <c r="IC321" i="1"/>
  <c r="ID321" i="1"/>
  <c r="IE321" i="1"/>
  <c r="IF321" i="1"/>
  <c r="IG321" i="1"/>
  <c r="IH321" i="1"/>
  <c r="IV321" i="1"/>
  <c r="II321" i="1"/>
  <c r="IJ321" i="1"/>
  <c r="IK321" i="1"/>
  <c r="IL321" i="1"/>
  <c r="IM321" i="1"/>
  <c r="IN321" i="1"/>
  <c r="IO321" i="1"/>
  <c r="IP321" i="1"/>
  <c r="IW321" i="1"/>
  <c r="IX321" i="1"/>
  <c r="GM320" i="1"/>
  <c r="GN320" i="1"/>
  <c r="GO320" i="1"/>
  <c r="GP320" i="1"/>
  <c r="GQ320" i="1"/>
  <c r="GR320" i="1"/>
  <c r="GS320" i="1"/>
  <c r="GT320" i="1"/>
  <c r="IQ320" i="1"/>
  <c r="GU320" i="1"/>
  <c r="GV320" i="1"/>
  <c r="GW320" i="1"/>
  <c r="GX320" i="1"/>
  <c r="GY320" i="1"/>
  <c r="GZ320" i="1"/>
  <c r="HA320" i="1"/>
  <c r="HB320" i="1"/>
  <c r="IR320" i="1"/>
  <c r="HC320" i="1"/>
  <c r="HD320" i="1"/>
  <c r="HE320" i="1"/>
  <c r="HF320" i="1"/>
  <c r="HG320" i="1"/>
  <c r="HH320" i="1"/>
  <c r="HI320" i="1"/>
  <c r="HJ320" i="1"/>
  <c r="IS320" i="1"/>
  <c r="HK320" i="1"/>
  <c r="HL320" i="1"/>
  <c r="HM320" i="1"/>
  <c r="HN320" i="1"/>
  <c r="HO320" i="1"/>
  <c r="HP320" i="1"/>
  <c r="HQ320" i="1"/>
  <c r="HR320" i="1"/>
  <c r="IT320" i="1"/>
  <c r="HS320" i="1"/>
  <c r="HT320" i="1"/>
  <c r="HU320" i="1"/>
  <c r="HV320" i="1"/>
  <c r="HW320" i="1"/>
  <c r="HX320" i="1"/>
  <c r="HY320" i="1"/>
  <c r="HZ320" i="1"/>
  <c r="IU320" i="1"/>
  <c r="IA320" i="1"/>
  <c r="IB320" i="1"/>
  <c r="IC320" i="1"/>
  <c r="ID320" i="1"/>
  <c r="IE320" i="1"/>
  <c r="IF320" i="1"/>
  <c r="IG320" i="1"/>
  <c r="IH320" i="1"/>
  <c r="IV320" i="1"/>
  <c r="II320" i="1"/>
  <c r="IJ320" i="1"/>
  <c r="IK320" i="1"/>
  <c r="IL320" i="1"/>
  <c r="IM320" i="1"/>
  <c r="IN320" i="1"/>
  <c r="IO320" i="1"/>
  <c r="IP320" i="1"/>
  <c r="IW320" i="1"/>
  <c r="IX320" i="1"/>
  <c r="GM319" i="1"/>
  <c r="GN319" i="1"/>
  <c r="GO319" i="1"/>
  <c r="GP319" i="1"/>
  <c r="GQ319" i="1"/>
  <c r="GR319" i="1"/>
  <c r="GS319" i="1"/>
  <c r="GT319" i="1"/>
  <c r="IQ319" i="1"/>
  <c r="GU319" i="1"/>
  <c r="GV319" i="1"/>
  <c r="GW319" i="1"/>
  <c r="GX319" i="1"/>
  <c r="GY319" i="1"/>
  <c r="GZ319" i="1"/>
  <c r="HA319" i="1"/>
  <c r="HB319" i="1"/>
  <c r="IR319" i="1"/>
  <c r="HC319" i="1"/>
  <c r="HD319" i="1"/>
  <c r="HE319" i="1"/>
  <c r="HF319" i="1"/>
  <c r="HG319" i="1"/>
  <c r="HH319" i="1"/>
  <c r="HI319" i="1"/>
  <c r="HJ319" i="1"/>
  <c r="IS319" i="1"/>
  <c r="HK319" i="1"/>
  <c r="HL319" i="1"/>
  <c r="HM319" i="1"/>
  <c r="HN319" i="1"/>
  <c r="HO319" i="1"/>
  <c r="HP319" i="1"/>
  <c r="HQ319" i="1"/>
  <c r="HR319" i="1"/>
  <c r="IT319" i="1"/>
  <c r="HS319" i="1"/>
  <c r="HT319" i="1"/>
  <c r="HU319" i="1"/>
  <c r="HV319" i="1"/>
  <c r="HW319" i="1"/>
  <c r="HX319" i="1"/>
  <c r="HY319" i="1"/>
  <c r="HZ319" i="1"/>
  <c r="IU319" i="1"/>
  <c r="IA319" i="1"/>
  <c r="IB319" i="1"/>
  <c r="IC319" i="1"/>
  <c r="ID319" i="1"/>
  <c r="IE319" i="1"/>
  <c r="IF319" i="1"/>
  <c r="IG319" i="1"/>
  <c r="IH319" i="1"/>
  <c r="IV319" i="1"/>
  <c r="II319" i="1"/>
  <c r="IJ319" i="1"/>
  <c r="IK319" i="1"/>
  <c r="IL319" i="1"/>
  <c r="IM319" i="1"/>
  <c r="IN319" i="1"/>
  <c r="IO319" i="1"/>
  <c r="IP319" i="1"/>
  <c r="IW319" i="1"/>
  <c r="IX319" i="1"/>
  <c r="GM318" i="1"/>
  <c r="GN318" i="1"/>
  <c r="GO318" i="1"/>
  <c r="GP318" i="1"/>
  <c r="GQ318" i="1"/>
  <c r="GR318" i="1"/>
  <c r="GS318" i="1"/>
  <c r="GT318" i="1"/>
  <c r="IQ318" i="1"/>
  <c r="GU318" i="1"/>
  <c r="GV318" i="1"/>
  <c r="GW318" i="1"/>
  <c r="GX318" i="1"/>
  <c r="GY318" i="1"/>
  <c r="GZ318" i="1"/>
  <c r="HA318" i="1"/>
  <c r="HB318" i="1"/>
  <c r="IR318" i="1"/>
  <c r="HC318" i="1"/>
  <c r="HD318" i="1"/>
  <c r="HE318" i="1"/>
  <c r="HF318" i="1"/>
  <c r="HG318" i="1"/>
  <c r="HH318" i="1"/>
  <c r="HI318" i="1"/>
  <c r="HJ318" i="1"/>
  <c r="IS318" i="1"/>
  <c r="HK318" i="1"/>
  <c r="HL318" i="1"/>
  <c r="HM318" i="1"/>
  <c r="HN318" i="1"/>
  <c r="HO318" i="1"/>
  <c r="HP318" i="1"/>
  <c r="HQ318" i="1"/>
  <c r="HR318" i="1"/>
  <c r="IT318" i="1"/>
  <c r="HS318" i="1"/>
  <c r="HT318" i="1"/>
  <c r="HU318" i="1"/>
  <c r="HV318" i="1"/>
  <c r="HW318" i="1"/>
  <c r="HX318" i="1"/>
  <c r="HY318" i="1"/>
  <c r="HZ318" i="1"/>
  <c r="IU318" i="1"/>
  <c r="IA318" i="1"/>
  <c r="IB318" i="1"/>
  <c r="IC318" i="1"/>
  <c r="ID318" i="1"/>
  <c r="IE318" i="1"/>
  <c r="IF318" i="1"/>
  <c r="IG318" i="1"/>
  <c r="IH318" i="1"/>
  <c r="IV318" i="1"/>
  <c r="II318" i="1"/>
  <c r="IJ318" i="1"/>
  <c r="IK318" i="1"/>
  <c r="IL318" i="1"/>
  <c r="IM318" i="1"/>
  <c r="IN318" i="1"/>
  <c r="IO318" i="1"/>
  <c r="IP318" i="1"/>
  <c r="IW318" i="1"/>
  <c r="IX318" i="1"/>
  <c r="GM317" i="1"/>
  <c r="GN317" i="1"/>
  <c r="GO317" i="1"/>
  <c r="GP317" i="1"/>
  <c r="GQ317" i="1"/>
  <c r="GR317" i="1"/>
  <c r="GS317" i="1"/>
  <c r="GT317" i="1"/>
  <c r="IQ317" i="1"/>
  <c r="GU317" i="1"/>
  <c r="GV317" i="1"/>
  <c r="GW317" i="1"/>
  <c r="GX317" i="1"/>
  <c r="GY317" i="1"/>
  <c r="GZ317" i="1"/>
  <c r="HA317" i="1"/>
  <c r="HB317" i="1"/>
  <c r="IR317" i="1"/>
  <c r="HC317" i="1"/>
  <c r="HD317" i="1"/>
  <c r="HE317" i="1"/>
  <c r="HF317" i="1"/>
  <c r="HG317" i="1"/>
  <c r="HH317" i="1"/>
  <c r="HI317" i="1"/>
  <c r="HJ317" i="1"/>
  <c r="IS317" i="1"/>
  <c r="HK317" i="1"/>
  <c r="HL317" i="1"/>
  <c r="HM317" i="1"/>
  <c r="HN317" i="1"/>
  <c r="HO317" i="1"/>
  <c r="HP317" i="1"/>
  <c r="HQ317" i="1"/>
  <c r="HR317" i="1"/>
  <c r="IT317" i="1"/>
  <c r="HS317" i="1"/>
  <c r="HT317" i="1"/>
  <c r="HU317" i="1"/>
  <c r="HV317" i="1"/>
  <c r="HW317" i="1"/>
  <c r="HX317" i="1"/>
  <c r="HY317" i="1"/>
  <c r="HZ317" i="1"/>
  <c r="IU317" i="1"/>
  <c r="IA317" i="1"/>
  <c r="IB317" i="1"/>
  <c r="IC317" i="1"/>
  <c r="ID317" i="1"/>
  <c r="IE317" i="1"/>
  <c r="IF317" i="1"/>
  <c r="IG317" i="1"/>
  <c r="IH317" i="1"/>
  <c r="IV317" i="1"/>
  <c r="II317" i="1"/>
  <c r="IJ317" i="1"/>
  <c r="IK317" i="1"/>
  <c r="IL317" i="1"/>
  <c r="IM317" i="1"/>
  <c r="IN317" i="1"/>
  <c r="IO317" i="1"/>
  <c r="IP317" i="1"/>
  <c r="IW317" i="1"/>
  <c r="IX317" i="1"/>
  <c r="GM316" i="1"/>
  <c r="GN316" i="1"/>
  <c r="GO316" i="1"/>
  <c r="GP316" i="1"/>
  <c r="GQ316" i="1"/>
  <c r="GR316" i="1"/>
  <c r="GS316" i="1"/>
  <c r="GT316" i="1"/>
  <c r="IQ316" i="1"/>
  <c r="GU316" i="1"/>
  <c r="GV316" i="1"/>
  <c r="GW316" i="1"/>
  <c r="GX316" i="1"/>
  <c r="GY316" i="1"/>
  <c r="GZ316" i="1"/>
  <c r="HA316" i="1"/>
  <c r="HB316" i="1"/>
  <c r="IR316" i="1"/>
  <c r="HC316" i="1"/>
  <c r="HD316" i="1"/>
  <c r="HE316" i="1"/>
  <c r="HF316" i="1"/>
  <c r="HG316" i="1"/>
  <c r="HH316" i="1"/>
  <c r="HI316" i="1"/>
  <c r="HJ316" i="1"/>
  <c r="IS316" i="1"/>
  <c r="HK316" i="1"/>
  <c r="HL316" i="1"/>
  <c r="HM316" i="1"/>
  <c r="HN316" i="1"/>
  <c r="HO316" i="1"/>
  <c r="HP316" i="1"/>
  <c r="HQ316" i="1"/>
  <c r="HR316" i="1"/>
  <c r="IT316" i="1"/>
  <c r="HS316" i="1"/>
  <c r="HT316" i="1"/>
  <c r="HU316" i="1"/>
  <c r="HV316" i="1"/>
  <c r="HW316" i="1"/>
  <c r="HX316" i="1"/>
  <c r="HY316" i="1"/>
  <c r="HZ316" i="1"/>
  <c r="IU316" i="1"/>
  <c r="IA316" i="1"/>
  <c r="IB316" i="1"/>
  <c r="IC316" i="1"/>
  <c r="ID316" i="1"/>
  <c r="IE316" i="1"/>
  <c r="IF316" i="1"/>
  <c r="IG316" i="1"/>
  <c r="IH316" i="1"/>
  <c r="IV316" i="1"/>
  <c r="II316" i="1"/>
  <c r="IJ316" i="1"/>
  <c r="IK316" i="1"/>
  <c r="IL316" i="1"/>
  <c r="IM316" i="1"/>
  <c r="IN316" i="1"/>
  <c r="IO316" i="1"/>
  <c r="IP316" i="1"/>
  <c r="IW316" i="1"/>
  <c r="IX316" i="1"/>
  <c r="GM315" i="1"/>
  <c r="GN315" i="1"/>
  <c r="GO315" i="1"/>
  <c r="GP315" i="1"/>
  <c r="GQ315" i="1"/>
  <c r="GR315" i="1"/>
  <c r="GS315" i="1"/>
  <c r="GT315" i="1"/>
  <c r="IQ315" i="1"/>
  <c r="GU315" i="1"/>
  <c r="GV315" i="1"/>
  <c r="GW315" i="1"/>
  <c r="GX315" i="1"/>
  <c r="GY315" i="1"/>
  <c r="GZ315" i="1"/>
  <c r="HA315" i="1"/>
  <c r="HB315" i="1"/>
  <c r="IR315" i="1"/>
  <c r="HC315" i="1"/>
  <c r="HD315" i="1"/>
  <c r="HE315" i="1"/>
  <c r="HF315" i="1"/>
  <c r="HG315" i="1"/>
  <c r="HH315" i="1"/>
  <c r="HI315" i="1"/>
  <c r="HJ315" i="1"/>
  <c r="IS315" i="1"/>
  <c r="HK315" i="1"/>
  <c r="HL315" i="1"/>
  <c r="HM315" i="1"/>
  <c r="HN315" i="1"/>
  <c r="HO315" i="1"/>
  <c r="HP315" i="1"/>
  <c r="HQ315" i="1"/>
  <c r="HR315" i="1"/>
  <c r="IT315" i="1"/>
  <c r="HS315" i="1"/>
  <c r="HT315" i="1"/>
  <c r="HU315" i="1"/>
  <c r="HV315" i="1"/>
  <c r="HW315" i="1"/>
  <c r="HX315" i="1"/>
  <c r="HY315" i="1"/>
  <c r="HZ315" i="1"/>
  <c r="IU315" i="1"/>
  <c r="IA315" i="1"/>
  <c r="IB315" i="1"/>
  <c r="IC315" i="1"/>
  <c r="ID315" i="1"/>
  <c r="IE315" i="1"/>
  <c r="IF315" i="1"/>
  <c r="IG315" i="1"/>
  <c r="IH315" i="1"/>
  <c r="IV315" i="1"/>
  <c r="II315" i="1"/>
  <c r="IJ315" i="1"/>
  <c r="IK315" i="1"/>
  <c r="IL315" i="1"/>
  <c r="IM315" i="1"/>
  <c r="IN315" i="1"/>
  <c r="IO315" i="1"/>
  <c r="IP315" i="1"/>
  <c r="IW315" i="1"/>
  <c r="IX315" i="1"/>
  <c r="GM314" i="1"/>
  <c r="GN314" i="1"/>
  <c r="GO314" i="1"/>
  <c r="GP314" i="1"/>
  <c r="GQ314" i="1"/>
  <c r="GR314" i="1"/>
  <c r="GS314" i="1"/>
  <c r="GT314" i="1"/>
  <c r="IQ314" i="1"/>
  <c r="GU314" i="1"/>
  <c r="GV314" i="1"/>
  <c r="GW314" i="1"/>
  <c r="GX314" i="1"/>
  <c r="GY314" i="1"/>
  <c r="GZ314" i="1"/>
  <c r="HA314" i="1"/>
  <c r="HB314" i="1"/>
  <c r="IR314" i="1"/>
  <c r="HC314" i="1"/>
  <c r="HD314" i="1"/>
  <c r="HE314" i="1"/>
  <c r="HF314" i="1"/>
  <c r="HG314" i="1"/>
  <c r="HH314" i="1"/>
  <c r="HI314" i="1"/>
  <c r="HJ314" i="1"/>
  <c r="IS314" i="1"/>
  <c r="HK314" i="1"/>
  <c r="HL314" i="1"/>
  <c r="HM314" i="1"/>
  <c r="HN314" i="1"/>
  <c r="HO314" i="1"/>
  <c r="HP314" i="1"/>
  <c r="HQ314" i="1"/>
  <c r="HR314" i="1"/>
  <c r="IT314" i="1"/>
  <c r="HS314" i="1"/>
  <c r="HT314" i="1"/>
  <c r="HU314" i="1"/>
  <c r="HV314" i="1"/>
  <c r="HW314" i="1"/>
  <c r="HX314" i="1"/>
  <c r="HY314" i="1"/>
  <c r="HZ314" i="1"/>
  <c r="IU314" i="1"/>
  <c r="IA314" i="1"/>
  <c r="IB314" i="1"/>
  <c r="IC314" i="1"/>
  <c r="ID314" i="1"/>
  <c r="IE314" i="1"/>
  <c r="IF314" i="1"/>
  <c r="IG314" i="1"/>
  <c r="IH314" i="1"/>
  <c r="IV314" i="1"/>
  <c r="II314" i="1"/>
  <c r="IJ314" i="1"/>
  <c r="IK314" i="1"/>
  <c r="IL314" i="1"/>
  <c r="IM314" i="1"/>
  <c r="IN314" i="1"/>
  <c r="IO314" i="1"/>
  <c r="IP314" i="1"/>
  <c r="IW314" i="1"/>
  <c r="IX314" i="1"/>
  <c r="GM313" i="1"/>
  <c r="GN313" i="1"/>
  <c r="GO313" i="1"/>
  <c r="GP313" i="1"/>
  <c r="GQ313" i="1"/>
  <c r="GR313" i="1"/>
  <c r="GS313" i="1"/>
  <c r="GT313" i="1"/>
  <c r="IQ313" i="1"/>
  <c r="GU313" i="1"/>
  <c r="GV313" i="1"/>
  <c r="GW313" i="1"/>
  <c r="GX313" i="1"/>
  <c r="GY313" i="1"/>
  <c r="GZ313" i="1"/>
  <c r="HA313" i="1"/>
  <c r="HB313" i="1"/>
  <c r="IR313" i="1"/>
  <c r="HC313" i="1"/>
  <c r="HD313" i="1"/>
  <c r="HE313" i="1"/>
  <c r="HF313" i="1"/>
  <c r="HG313" i="1"/>
  <c r="HH313" i="1"/>
  <c r="HI313" i="1"/>
  <c r="HJ313" i="1"/>
  <c r="IS313" i="1"/>
  <c r="HK313" i="1"/>
  <c r="HL313" i="1"/>
  <c r="HM313" i="1"/>
  <c r="HN313" i="1"/>
  <c r="HO313" i="1"/>
  <c r="HP313" i="1"/>
  <c r="HQ313" i="1"/>
  <c r="HR313" i="1"/>
  <c r="IT313" i="1"/>
  <c r="HS313" i="1"/>
  <c r="HT313" i="1"/>
  <c r="HU313" i="1"/>
  <c r="HV313" i="1"/>
  <c r="HW313" i="1"/>
  <c r="HX313" i="1"/>
  <c r="HY313" i="1"/>
  <c r="HZ313" i="1"/>
  <c r="IU313" i="1"/>
  <c r="IA313" i="1"/>
  <c r="IB313" i="1"/>
  <c r="IC313" i="1"/>
  <c r="ID313" i="1"/>
  <c r="IE313" i="1"/>
  <c r="IF313" i="1"/>
  <c r="IG313" i="1"/>
  <c r="IH313" i="1"/>
  <c r="IV313" i="1"/>
  <c r="II313" i="1"/>
  <c r="IJ313" i="1"/>
  <c r="IK313" i="1"/>
  <c r="IL313" i="1"/>
  <c r="IM313" i="1"/>
  <c r="IN313" i="1"/>
  <c r="IO313" i="1"/>
  <c r="IP313" i="1"/>
  <c r="IW313" i="1"/>
  <c r="IX313" i="1"/>
  <c r="GM312" i="1"/>
  <c r="GN312" i="1"/>
  <c r="GO312" i="1"/>
  <c r="GP312" i="1"/>
  <c r="GQ312" i="1"/>
  <c r="GR312" i="1"/>
  <c r="GS312" i="1"/>
  <c r="GT312" i="1"/>
  <c r="IQ312" i="1"/>
  <c r="GU312" i="1"/>
  <c r="GV312" i="1"/>
  <c r="GW312" i="1"/>
  <c r="GX312" i="1"/>
  <c r="GY312" i="1"/>
  <c r="GZ312" i="1"/>
  <c r="HA312" i="1"/>
  <c r="HB312" i="1"/>
  <c r="IR312" i="1"/>
  <c r="HC312" i="1"/>
  <c r="HD312" i="1"/>
  <c r="HE312" i="1"/>
  <c r="HF312" i="1"/>
  <c r="HG312" i="1"/>
  <c r="HH312" i="1"/>
  <c r="HI312" i="1"/>
  <c r="HJ312" i="1"/>
  <c r="IS312" i="1"/>
  <c r="HK312" i="1"/>
  <c r="HL312" i="1"/>
  <c r="HM312" i="1"/>
  <c r="HN312" i="1"/>
  <c r="HO312" i="1"/>
  <c r="HP312" i="1"/>
  <c r="HQ312" i="1"/>
  <c r="HR312" i="1"/>
  <c r="IT312" i="1"/>
  <c r="HS312" i="1"/>
  <c r="HT312" i="1"/>
  <c r="HU312" i="1"/>
  <c r="HV312" i="1"/>
  <c r="HW312" i="1"/>
  <c r="HX312" i="1"/>
  <c r="HY312" i="1"/>
  <c r="HZ312" i="1"/>
  <c r="IU312" i="1"/>
  <c r="IA312" i="1"/>
  <c r="IB312" i="1"/>
  <c r="IC312" i="1"/>
  <c r="ID312" i="1"/>
  <c r="IE312" i="1"/>
  <c r="IF312" i="1"/>
  <c r="IG312" i="1"/>
  <c r="IH312" i="1"/>
  <c r="IV312" i="1"/>
  <c r="II312" i="1"/>
  <c r="IJ312" i="1"/>
  <c r="IK312" i="1"/>
  <c r="IL312" i="1"/>
  <c r="IM312" i="1"/>
  <c r="IN312" i="1"/>
  <c r="IO312" i="1"/>
  <c r="IP312" i="1"/>
  <c r="IW312" i="1"/>
  <c r="IX312" i="1"/>
  <c r="GM311" i="1"/>
  <c r="GN311" i="1"/>
  <c r="GO311" i="1"/>
  <c r="GP311" i="1"/>
  <c r="GQ311" i="1"/>
  <c r="GR311" i="1"/>
  <c r="GS311" i="1"/>
  <c r="GT311" i="1"/>
  <c r="IQ311" i="1"/>
  <c r="GU311" i="1"/>
  <c r="GV311" i="1"/>
  <c r="GW311" i="1"/>
  <c r="GX311" i="1"/>
  <c r="GY311" i="1"/>
  <c r="GZ311" i="1"/>
  <c r="HA311" i="1"/>
  <c r="HB311" i="1"/>
  <c r="IR311" i="1"/>
  <c r="HC311" i="1"/>
  <c r="HD311" i="1"/>
  <c r="HE311" i="1"/>
  <c r="HF311" i="1"/>
  <c r="HG311" i="1"/>
  <c r="HH311" i="1"/>
  <c r="HI311" i="1"/>
  <c r="HJ311" i="1"/>
  <c r="IS311" i="1"/>
  <c r="HK311" i="1"/>
  <c r="HL311" i="1"/>
  <c r="HM311" i="1"/>
  <c r="HN311" i="1"/>
  <c r="HO311" i="1"/>
  <c r="HP311" i="1"/>
  <c r="HQ311" i="1"/>
  <c r="HR311" i="1"/>
  <c r="IT311" i="1"/>
  <c r="HS311" i="1"/>
  <c r="HT311" i="1"/>
  <c r="HU311" i="1"/>
  <c r="HV311" i="1"/>
  <c r="HW311" i="1"/>
  <c r="HX311" i="1"/>
  <c r="HY311" i="1"/>
  <c r="HZ311" i="1"/>
  <c r="IU311" i="1"/>
  <c r="IA311" i="1"/>
  <c r="IB311" i="1"/>
  <c r="IC311" i="1"/>
  <c r="ID311" i="1"/>
  <c r="IE311" i="1"/>
  <c r="IF311" i="1"/>
  <c r="IG311" i="1"/>
  <c r="IH311" i="1"/>
  <c r="IV311" i="1"/>
  <c r="II311" i="1"/>
  <c r="IJ311" i="1"/>
  <c r="IK311" i="1"/>
  <c r="IL311" i="1"/>
  <c r="IM311" i="1"/>
  <c r="IN311" i="1"/>
  <c r="IO311" i="1"/>
  <c r="IP311" i="1"/>
  <c r="IW311" i="1"/>
  <c r="IX311" i="1"/>
  <c r="GM310" i="1"/>
  <c r="GN310" i="1"/>
  <c r="GO310" i="1"/>
  <c r="GP310" i="1"/>
  <c r="GQ310" i="1"/>
  <c r="GR310" i="1"/>
  <c r="GS310" i="1"/>
  <c r="GT310" i="1"/>
  <c r="IQ310" i="1"/>
  <c r="GU310" i="1"/>
  <c r="GV310" i="1"/>
  <c r="GW310" i="1"/>
  <c r="GX310" i="1"/>
  <c r="GY310" i="1"/>
  <c r="GZ310" i="1"/>
  <c r="HA310" i="1"/>
  <c r="HB310" i="1"/>
  <c r="IR310" i="1"/>
  <c r="HC310" i="1"/>
  <c r="HD310" i="1"/>
  <c r="HE310" i="1"/>
  <c r="HF310" i="1"/>
  <c r="HG310" i="1"/>
  <c r="HH310" i="1"/>
  <c r="HI310" i="1"/>
  <c r="HJ310" i="1"/>
  <c r="IS310" i="1"/>
  <c r="HK310" i="1"/>
  <c r="HL310" i="1"/>
  <c r="HM310" i="1"/>
  <c r="HN310" i="1"/>
  <c r="HO310" i="1"/>
  <c r="HP310" i="1"/>
  <c r="HQ310" i="1"/>
  <c r="HR310" i="1"/>
  <c r="IT310" i="1"/>
  <c r="HS310" i="1"/>
  <c r="HT310" i="1"/>
  <c r="HU310" i="1"/>
  <c r="HV310" i="1"/>
  <c r="HW310" i="1"/>
  <c r="HX310" i="1"/>
  <c r="HY310" i="1"/>
  <c r="HZ310" i="1"/>
  <c r="IU310" i="1"/>
  <c r="IA310" i="1"/>
  <c r="IB310" i="1"/>
  <c r="IC310" i="1"/>
  <c r="ID310" i="1"/>
  <c r="IE310" i="1"/>
  <c r="IF310" i="1"/>
  <c r="IG310" i="1"/>
  <c r="IH310" i="1"/>
  <c r="IV310" i="1"/>
  <c r="II310" i="1"/>
  <c r="IJ310" i="1"/>
  <c r="IK310" i="1"/>
  <c r="IL310" i="1"/>
  <c r="IM310" i="1"/>
  <c r="IN310" i="1"/>
  <c r="IO310" i="1"/>
  <c r="IP310" i="1"/>
  <c r="IW310" i="1"/>
  <c r="IX310" i="1"/>
  <c r="GM309" i="1"/>
  <c r="GN309" i="1"/>
  <c r="GO309" i="1"/>
  <c r="GP309" i="1"/>
  <c r="GQ309" i="1"/>
  <c r="GR309" i="1"/>
  <c r="GS309" i="1"/>
  <c r="GT309" i="1"/>
  <c r="IQ309" i="1"/>
  <c r="GU309" i="1"/>
  <c r="GV309" i="1"/>
  <c r="GW309" i="1"/>
  <c r="GX309" i="1"/>
  <c r="GY309" i="1"/>
  <c r="GZ309" i="1"/>
  <c r="HA309" i="1"/>
  <c r="HB309" i="1"/>
  <c r="IR309" i="1"/>
  <c r="HC309" i="1"/>
  <c r="HD309" i="1"/>
  <c r="HE309" i="1"/>
  <c r="HF309" i="1"/>
  <c r="HG309" i="1"/>
  <c r="HH309" i="1"/>
  <c r="HI309" i="1"/>
  <c r="HJ309" i="1"/>
  <c r="IS309" i="1"/>
  <c r="HK309" i="1"/>
  <c r="HL309" i="1"/>
  <c r="HM309" i="1"/>
  <c r="HN309" i="1"/>
  <c r="HO309" i="1"/>
  <c r="HP309" i="1"/>
  <c r="HQ309" i="1"/>
  <c r="HR309" i="1"/>
  <c r="IT309" i="1"/>
  <c r="HS309" i="1"/>
  <c r="HT309" i="1"/>
  <c r="HU309" i="1"/>
  <c r="HV309" i="1"/>
  <c r="HW309" i="1"/>
  <c r="HX309" i="1"/>
  <c r="HY309" i="1"/>
  <c r="HZ309" i="1"/>
  <c r="IU309" i="1"/>
  <c r="IA309" i="1"/>
  <c r="IB309" i="1"/>
  <c r="IC309" i="1"/>
  <c r="ID309" i="1"/>
  <c r="IE309" i="1"/>
  <c r="IF309" i="1"/>
  <c r="IG309" i="1"/>
  <c r="IH309" i="1"/>
  <c r="IV309" i="1"/>
  <c r="II309" i="1"/>
  <c r="IJ309" i="1"/>
  <c r="IK309" i="1"/>
  <c r="IL309" i="1"/>
  <c r="IM309" i="1"/>
  <c r="IN309" i="1"/>
  <c r="IO309" i="1"/>
  <c r="IP309" i="1"/>
  <c r="IW309" i="1"/>
  <c r="IX309" i="1"/>
  <c r="GM308" i="1"/>
  <c r="GN308" i="1"/>
  <c r="GO308" i="1"/>
  <c r="GP308" i="1"/>
  <c r="GQ308" i="1"/>
  <c r="GR308" i="1"/>
  <c r="GS308" i="1"/>
  <c r="GT308" i="1"/>
  <c r="IQ308" i="1"/>
  <c r="GU308" i="1"/>
  <c r="GV308" i="1"/>
  <c r="GW308" i="1"/>
  <c r="GX308" i="1"/>
  <c r="GY308" i="1"/>
  <c r="GZ308" i="1"/>
  <c r="HA308" i="1"/>
  <c r="HB308" i="1"/>
  <c r="IR308" i="1"/>
  <c r="HC308" i="1"/>
  <c r="HD308" i="1"/>
  <c r="HE308" i="1"/>
  <c r="HF308" i="1"/>
  <c r="HG308" i="1"/>
  <c r="HH308" i="1"/>
  <c r="HI308" i="1"/>
  <c r="HJ308" i="1"/>
  <c r="IS308" i="1"/>
  <c r="HK308" i="1"/>
  <c r="HL308" i="1"/>
  <c r="HM308" i="1"/>
  <c r="HN308" i="1"/>
  <c r="HO308" i="1"/>
  <c r="HP308" i="1"/>
  <c r="HQ308" i="1"/>
  <c r="HR308" i="1"/>
  <c r="IT308" i="1"/>
  <c r="HS308" i="1"/>
  <c r="HT308" i="1"/>
  <c r="HU308" i="1"/>
  <c r="HV308" i="1"/>
  <c r="HW308" i="1"/>
  <c r="HX308" i="1"/>
  <c r="HY308" i="1"/>
  <c r="HZ308" i="1"/>
  <c r="IU308" i="1"/>
  <c r="IA308" i="1"/>
  <c r="IB308" i="1"/>
  <c r="IC308" i="1"/>
  <c r="ID308" i="1"/>
  <c r="IE308" i="1"/>
  <c r="IF308" i="1"/>
  <c r="IG308" i="1"/>
  <c r="IH308" i="1"/>
  <c r="IV308" i="1"/>
  <c r="II308" i="1"/>
  <c r="IJ308" i="1"/>
  <c r="IK308" i="1"/>
  <c r="IL308" i="1"/>
  <c r="IM308" i="1"/>
  <c r="IN308" i="1"/>
  <c r="IO308" i="1"/>
  <c r="IP308" i="1"/>
  <c r="IW308" i="1"/>
  <c r="IX308" i="1"/>
  <c r="GM307" i="1"/>
  <c r="GN307" i="1"/>
  <c r="GO307" i="1"/>
  <c r="GP307" i="1"/>
  <c r="GQ307" i="1"/>
  <c r="GR307" i="1"/>
  <c r="GS307" i="1"/>
  <c r="GT307" i="1"/>
  <c r="IQ307" i="1"/>
  <c r="GU307" i="1"/>
  <c r="GV307" i="1"/>
  <c r="GW307" i="1"/>
  <c r="GX307" i="1"/>
  <c r="GY307" i="1"/>
  <c r="GZ307" i="1"/>
  <c r="HA307" i="1"/>
  <c r="HB307" i="1"/>
  <c r="IR307" i="1"/>
  <c r="HC307" i="1"/>
  <c r="HD307" i="1"/>
  <c r="HE307" i="1"/>
  <c r="HF307" i="1"/>
  <c r="HG307" i="1"/>
  <c r="HH307" i="1"/>
  <c r="HI307" i="1"/>
  <c r="HJ307" i="1"/>
  <c r="IS307" i="1"/>
  <c r="HK307" i="1"/>
  <c r="HL307" i="1"/>
  <c r="HM307" i="1"/>
  <c r="HN307" i="1"/>
  <c r="HO307" i="1"/>
  <c r="HP307" i="1"/>
  <c r="HQ307" i="1"/>
  <c r="HR307" i="1"/>
  <c r="IT307" i="1"/>
  <c r="HS307" i="1"/>
  <c r="HT307" i="1"/>
  <c r="HU307" i="1"/>
  <c r="HV307" i="1"/>
  <c r="HW307" i="1"/>
  <c r="HX307" i="1"/>
  <c r="HY307" i="1"/>
  <c r="HZ307" i="1"/>
  <c r="IU307" i="1"/>
  <c r="IA307" i="1"/>
  <c r="IB307" i="1"/>
  <c r="IC307" i="1"/>
  <c r="ID307" i="1"/>
  <c r="IE307" i="1"/>
  <c r="IF307" i="1"/>
  <c r="IG307" i="1"/>
  <c r="IH307" i="1"/>
  <c r="IV307" i="1"/>
  <c r="II307" i="1"/>
  <c r="IJ307" i="1"/>
  <c r="IK307" i="1"/>
  <c r="IL307" i="1"/>
  <c r="IM307" i="1"/>
  <c r="IN307" i="1"/>
  <c r="IO307" i="1"/>
  <c r="IP307" i="1"/>
  <c r="IW307" i="1"/>
  <c r="IX307" i="1"/>
  <c r="GM306" i="1"/>
  <c r="GN306" i="1"/>
  <c r="GO306" i="1"/>
  <c r="GP306" i="1"/>
  <c r="GQ306" i="1"/>
  <c r="GR306" i="1"/>
  <c r="GS306" i="1"/>
  <c r="GT306" i="1"/>
  <c r="IQ306" i="1"/>
  <c r="GU306" i="1"/>
  <c r="GV306" i="1"/>
  <c r="GW306" i="1"/>
  <c r="GX306" i="1"/>
  <c r="GY306" i="1"/>
  <c r="GZ306" i="1"/>
  <c r="HA306" i="1"/>
  <c r="HB306" i="1"/>
  <c r="IR306" i="1"/>
  <c r="HC306" i="1"/>
  <c r="HD306" i="1"/>
  <c r="HE306" i="1"/>
  <c r="HF306" i="1"/>
  <c r="HG306" i="1"/>
  <c r="HH306" i="1"/>
  <c r="HI306" i="1"/>
  <c r="HJ306" i="1"/>
  <c r="IS306" i="1"/>
  <c r="HK306" i="1"/>
  <c r="HL306" i="1"/>
  <c r="HM306" i="1"/>
  <c r="HN306" i="1"/>
  <c r="HO306" i="1"/>
  <c r="HP306" i="1"/>
  <c r="HQ306" i="1"/>
  <c r="HR306" i="1"/>
  <c r="IT306" i="1"/>
  <c r="HS306" i="1"/>
  <c r="HT306" i="1"/>
  <c r="HU306" i="1"/>
  <c r="HV306" i="1"/>
  <c r="HW306" i="1"/>
  <c r="HX306" i="1"/>
  <c r="HY306" i="1"/>
  <c r="HZ306" i="1"/>
  <c r="IU306" i="1"/>
  <c r="IA306" i="1"/>
  <c r="IB306" i="1"/>
  <c r="IC306" i="1"/>
  <c r="ID306" i="1"/>
  <c r="IE306" i="1"/>
  <c r="IF306" i="1"/>
  <c r="IG306" i="1"/>
  <c r="IH306" i="1"/>
  <c r="IV306" i="1"/>
  <c r="II306" i="1"/>
  <c r="IJ306" i="1"/>
  <c r="IK306" i="1"/>
  <c r="IL306" i="1"/>
  <c r="IM306" i="1"/>
  <c r="IN306" i="1"/>
  <c r="IO306" i="1"/>
  <c r="IP306" i="1"/>
  <c r="IW306" i="1"/>
  <c r="IX306" i="1"/>
  <c r="GM305" i="1"/>
  <c r="GN305" i="1"/>
  <c r="GO305" i="1"/>
  <c r="GP305" i="1"/>
  <c r="GQ305" i="1"/>
  <c r="GR305" i="1"/>
  <c r="GS305" i="1"/>
  <c r="GT305" i="1"/>
  <c r="IQ305" i="1"/>
  <c r="GU305" i="1"/>
  <c r="GV305" i="1"/>
  <c r="GW305" i="1"/>
  <c r="GX305" i="1"/>
  <c r="GY305" i="1"/>
  <c r="GZ305" i="1"/>
  <c r="HA305" i="1"/>
  <c r="HB305" i="1"/>
  <c r="IR305" i="1"/>
  <c r="HC305" i="1"/>
  <c r="HD305" i="1"/>
  <c r="HE305" i="1"/>
  <c r="HF305" i="1"/>
  <c r="HG305" i="1"/>
  <c r="HH305" i="1"/>
  <c r="HI305" i="1"/>
  <c r="HJ305" i="1"/>
  <c r="IS305" i="1"/>
  <c r="HK305" i="1"/>
  <c r="HL305" i="1"/>
  <c r="HM305" i="1"/>
  <c r="HN305" i="1"/>
  <c r="HO305" i="1"/>
  <c r="HP305" i="1"/>
  <c r="HQ305" i="1"/>
  <c r="HR305" i="1"/>
  <c r="IT305" i="1"/>
  <c r="HS305" i="1"/>
  <c r="HT305" i="1"/>
  <c r="HU305" i="1"/>
  <c r="HV305" i="1"/>
  <c r="HW305" i="1"/>
  <c r="HX305" i="1"/>
  <c r="HY305" i="1"/>
  <c r="HZ305" i="1"/>
  <c r="IU305" i="1"/>
  <c r="IA305" i="1"/>
  <c r="IB305" i="1"/>
  <c r="IC305" i="1"/>
  <c r="ID305" i="1"/>
  <c r="IE305" i="1"/>
  <c r="IF305" i="1"/>
  <c r="IG305" i="1"/>
  <c r="IH305" i="1"/>
  <c r="IV305" i="1"/>
  <c r="II305" i="1"/>
  <c r="IJ305" i="1"/>
  <c r="IK305" i="1"/>
  <c r="IL305" i="1"/>
  <c r="IM305" i="1"/>
  <c r="IN305" i="1"/>
  <c r="IO305" i="1"/>
  <c r="IP305" i="1"/>
  <c r="IW305" i="1"/>
  <c r="IX305" i="1"/>
  <c r="GM304" i="1"/>
  <c r="GN304" i="1"/>
  <c r="GO304" i="1"/>
  <c r="GP304" i="1"/>
  <c r="GQ304" i="1"/>
  <c r="GR304" i="1"/>
  <c r="GS304" i="1"/>
  <c r="GT304" i="1"/>
  <c r="IQ304" i="1"/>
  <c r="GU304" i="1"/>
  <c r="GV304" i="1"/>
  <c r="GW304" i="1"/>
  <c r="GX304" i="1"/>
  <c r="GY304" i="1"/>
  <c r="GZ304" i="1"/>
  <c r="HA304" i="1"/>
  <c r="HB304" i="1"/>
  <c r="IR304" i="1"/>
  <c r="HC304" i="1"/>
  <c r="HD304" i="1"/>
  <c r="HE304" i="1"/>
  <c r="HF304" i="1"/>
  <c r="HG304" i="1"/>
  <c r="HH304" i="1"/>
  <c r="HI304" i="1"/>
  <c r="HJ304" i="1"/>
  <c r="IS304" i="1"/>
  <c r="HK304" i="1"/>
  <c r="HL304" i="1"/>
  <c r="HM304" i="1"/>
  <c r="HN304" i="1"/>
  <c r="HO304" i="1"/>
  <c r="HP304" i="1"/>
  <c r="HQ304" i="1"/>
  <c r="HR304" i="1"/>
  <c r="IT304" i="1"/>
  <c r="HS304" i="1"/>
  <c r="HT304" i="1"/>
  <c r="HU304" i="1"/>
  <c r="HV304" i="1"/>
  <c r="HW304" i="1"/>
  <c r="HX304" i="1"/>
  <c r="HY304" i="1"/>
  <c r="HZ304" i="1"/>
  <c r="IU304" i="1"/>
  <c r="IA304" i="1"/>
  <c r="IB304" i="1"/>
  <c r="IC304" i="1"/>
  <c r="ID304" i="1"/>
  <c r="IE304" i="1"/>
  <c r="IF304" i="1"/>
  <c r="IG304" i="1"/>
  <c r="IH304" i="1"/>
  <c r="IV304" i="1"/>
  <c r="II304" i="1"/>
  <c r="IJ304" i="1"/>
  <c r="IK304" i="1"/>
  <c r="IL304" i="1"/>
  <c r="IM304" i="1"/>
  <c r="IN304" i="1"/>
  <c r="IO304" i="1"/>
  <c r="IP304" i="1"/>
  <c r="IW304" i="1"/>
  <c r="IX304" i="1"/>
  <c r="GM303" i="1"/>
  <c r="GN303" i="1"/>
  <c r="GO303" i="1"/>
  <c r="GP303" i="1"/>
  <c r="GQ303" i="1"/>
  <c r="GR303" i="1"/>
  <c r="GS303" i="1"/>
  <c r="GT303" i="1"/>
  <c r="IQ303" i="1"/>
  <c r="GU303" i="1"/>
  <c r="GV303" i="1"/>
  <c r="GW303" i="1"/>
  <c r="GX303" i="1"/>
  <c r="GY303" i="1"/>
  <c r="GZ303" i="1"/>
  <c r="HA303" i="1"/>
  <c r="HB303" i="1"/>
  <c r="IR303" i="1"/>
  <c r="HC303" i="1"/>
  <c r="HD303" i="1"/>
  <c r="HE303" i="1"/>
  <c r="HF303" i="1"/>
  <c r="HG303" i="1"/>
  <c r="HH303" i="1"/>
  <c r="HI303" i="1"/>
  <c r="HJ303" i="1"/>
  <c r="IS303" i="1"/>
  <c r="HK303" i="1"/>
  <c r="HL303" i="1"/>
  <c r="HM303" i="1"/>
  <c r="HN303" i="1"/>
  <c r="HO303" i="1"/>
  <c r="HP303" i="1"/>
  <c r="HQ303" i="1"/>
  <c r="HR303" i="1"/>
  <c r="IT303" i="1"/>
  <c r="HS303" i="1"/>
  <c r="HT303" i="1"/>
  <c r="HU303" i="1"/>
  <c r="HV303" i="1"/>
  <c r="HW303" i="1"/>
  <c r="HX303" i="1"/>
  <c r="HY303" i="1"/>
  <c r="HZ303" i="1"/>
  <c r="IU303" i="1"/>
  <c r="IA303" i="1"/>
  <c r="IB303" i="1"/>
  <c r="IC303" i="1"/>
  <c r="ID303" i="1"/>
  <c r="IE303" i="1"/>
  <c r="IF303" i="1"/>
  <c r="IG303" i="1"/>
  <c r="IH303" i="1"/>
  <c r="IV303" i="1"/>
  <c r="II303" i="1"/>
  <c r="IJ303" i="1"/>
  <c r="IK303" i="1"/>
  <c r="IL303" i="1"/>
  <c r="IM303" i="1"/>
  <c r="IN303" i="1"/>
  <c r="IO303" i="1"/>
  <c r="IP303" i="1"/>
  <c r="IW303" i="1"/>
  <c r="IX303" i="1"/>
  <c r="GM302" i="1"/>
  <c r="GN302" i="1"/>
  <c r="GO302" i="1"/>
  <c r="GP302" i="1"/>
  <c r="GQ302" i="1"/>
  <c r="GR302" i="1"/>
  <c r="GS302" i="1"/>
  <c r="GT302" i="1"/>
  <c r="IQ302" i="1"/>
  <c r="GU302" i="1"/>
  <c r="GV302" i="1"/>
  <c r="GW302" i="1"/>
  <c r="GX302" i="1"/>
  <c r="GY302" i="1"/>
  <c r="GZ302" i="1"/>
  <c r="HA302" i="1"/>
  <c r="HB302" i="1"/>
  <c r="IR302" i="1"/>
  <c r="HC302" i="1"/>
  <c r="HD302" i="1"/>
  <c r="HE302" i="1"/>
  <c r="HF302" i="1"/>
  <c r="HG302" i="1"/>
  <c r="HH302" i="1"/>
  <c r="HI302" i="1"/>
  <c r="HJ302" i="1"/>
  <c r="IS302" i="1"/>
  <c r="HK302" i="1"/>
  <c r="HL302" i="1"/>
  <c r="HM302" i="1"/>
  <c r="HN302" i="1"/>
  <c r="HO302" i="1"/>
  <c r="HP302" i="1"/>
  <c r="HQ302" i="1"/>
  <c r="HR302" i="1"/>
  <c r="IT302" i="1"/>
  <c r="HS302" i="1"/>
  <c r="HT302" i="1"/>
  <c r="HU302" i="1"/>
  <c r="HV302" i="1"/>
  <c r="HW302" i="1"/>
  <c r="HX302" i="1"/>
  <c r="HY302" i="1"/>
  <c r="HZ302" i="1"/>
  <c r="IU302" i="1"/>
  <c r="IA302" i="1"/>
  <c r="IB302" i="1"/>
  <c r="IC302" i="1"/>
  <c r="ID302" i="1"/>
  <c r="IE302" i="1"/>
  <c r="IF302" i="1"/>
  <c r="IG302" i="1"/>
  <c r="IH302" i="1"/>
  <c r="IV302" i="1"/>
  <c r="II302" i="1"/>
  <c r="IJ302" i="1"/>
  <c r="IK302" i="1"/>
  <c r="IL302" i="1"/>
  <c r="IM302" i="1"/>
  <c r="IN302" i="1"/>
  <c r="IO302" i="1"/>
  <c r="IP302" i="1"/>
  <c r="IW302" i="1"/>
  <c r="IX302" i="1"/>
  <c r="GM301" i="1"/>
  <c r="GN301" i="1"/>
  <c r="GO301" i="1"/>
  <c r="GP301" i="1"/>
  <c r="GQ301" i="1"/>
  <c r="GR301" i="1"/>
  <c r="GS301" i="1"/>
  <c r="GT301" i="1"/>
  <c r="IQ301" i="1"/>
  <c r="GU301" i="1"/>
  <c r="GV301" i="1"/>
  <c r="GW301" i="1"/>
  <c r="GX301" i="1"/>
  <c r="GY301" i="1"/>
  <c r="GZ301" i="1"/>
  <c r="HA301" i="1"/>
  <c r="HB301" i="1"/>
  <c r="IR301" i="1"/>
  <c r="HC301" i="1"/>
  <c r="HD301" i="1"/>
  <c r="HE301" i="1"/>
  <c r="HF301" i="1"/>
  <c r="HG301" i="1"/>
  <c r="HH301" i="1"/>
  <c r="HI301" i="1"/>
  <c r="HJ301" i="1"/>
  <c r="IS301" i="1"/>
  <c r="HK301" i="1"/>
  <c r="HL301" i="1"/>
  <c r="HM301" i="1"/>
  <c r="HN301" i="1"/>
  <c r="HO301" i="1"/>
  <c r="HP301" i="1"/>
  <c r="HQ301" i="1"/>
  <c r="HR301" i="1"/>
  <c r="IT301" i="1"/>
  <c r="HS301" i="1"/>
  <c r="HT301" i="1"/>
  <c r="HU301" i="1"/>
  <c r="HV301" i="1"/>
  <c r="HW301" i="1"/>
  <c r="HX301" i="1"/>
  <c r="HY301" i="1"/>
  <c r="HZ301" i="1"/>
  <c r="IU301" i="1"/>
  <c r="IA301" i="1"/>
  <c r="IB301" i="1"/>
  <c r="IC301" i="1"/>
  <c r="ID301" i="1"/>
  <c r="IE301" i="1"/>
  <c r="IF301" i="1"/>
  <c r="IG301" i="1"/>
  <c r="IH301" i="1"/>
  <c r="IV301" i="1"/>
  <c r="II301" i="1"/>
  <c r="IJ301" i="1"/>
  <c r="IK301" i="1"/>
  <c r="IL301" i="1"/>
  <c r="IM301" i="1"/>
  <c r="IN301" i="1"/>
  <c r="IO301" i="1"/>
  <c r="IP301" i="1"/>
  <c r="IW301" i="1"/>
  <c r="IX301" i="1"/>
  <c r="GM300" i="1"/>
  <c r="GN300" i="1"/>
  <c r="GO300" i="1"/>
  <c r="GP300" i="1"/>
  <c r="GQ300" i="1"/>
  <c r="GR300" i="1"/>
  <c r="GS300" i="1"/>
  <c r="GT300" i="1"/>
  <c r="IQ300" i="1"/>
  <c r="GU300" i="1"/>
  <c r="GV300" i="1"/>
  <c r="GW300" i="1"/>
  <c r="GX300" i="1"/>
  <c r="GY300" i="1"/>
  <c r="GZ300" i="1"/>
  <c r="HA300" i="1"/>
  <c r="HB300" i="1"/>
  <c r="IR300" i="1"/>
  <c r="HC300" i="1"/>
  <c r="HD300" i="1"/>
  <c r="HE300" i="1"/>
  <c r="HF300" i="1"/>
  <c r="HG300" i="1"/>
  <c r="HH300" i="1"/>
  <c r="HI300" i="1"/>
  <c r="HJ300" i="1"/>
  <c r="IS300" i="1"/>
  <c r="HK300" i="1"/>
  <c r="HL300" i="1"/>
  <c r="HM300" i="1"/>
  <c r="HN300" i="1"/>
  <c r="HO300" i="1"/>
  <c r="HP300" i="1"/>
  <c r="HQ300" i="1"/>
  <c r="HR300" i="1"/>
  <c r="IT300" i="1"/>
  <c r="HS300" i="1"/>
  <c r="HT300" i="1"/>
  <c r="HU300" i="1"/>
  <c r="HV300" i="1"/>
  <c r="HW300" i="1"/>
  <c r="HX300" i="1"/>
  <c r="HY300" i="1"/>
  <c r="HZ300" i="1"/>
  <c r="IU300" i="1"/>
  <c r="IA300" i="1"/>
  <c r="IB300" i="1"/>
  <c r="IC300" i="1"/>
  <c r="ID300" i="1"/>
  <c r="IE300" i="1"/>
  <c r="IF300" i="1"/>
  <c r="IG300" i="1"/>
  <c r="IH300" i="1"/>
  <c r="IV300" i="1"/>
  <c r="II300" i="1"/>
  <c r="IJ300" i="1"/>
  <c r="IK300" i="1"/>
  <c r="IL300" i="1"/>
  <c r="IM300" i="1"/>
  <c r="IN300" i="1"/>
  <c r="IO300" i="1"/>
  <c r="IP300" i="1"/>
  <c r="IW300" i="1"/>
  <c r="IX300" i="1"/>
  <c r="GM299" i="1"/>
  <c r="GN299" i="1"/>
  <c r="GO299" i="1"/>
  <c r="GP299" i="1"/>
  <c r="GQ299" i="1"/>
  <c r="GR299" i="1"/>
  <c r="GS299" i="1"/>
  <c r="GT299" i="1"/>
  <c r="IQ299" i="1"/>
  <c r="GU299" i="1"/>
  <c r="GV299" i="1"/>
  <c r="GW299" i="1"/>
  <c r="GX299" i="1"/>
  <c r="GY299" i="1"/>
  <c r="GZ299" i="1"/>
  <c r="HA299" i="1"/>
  <c r="HB299" i="1"/>
  <c r="IR299" i="1"/>
  <c r="HC299" i="1"/>
  <c r="HD299" i="1"/>
  <c r="HE299" i="1"/>
  <c r="HF299" i="1"/>
  <c r="HG299" i="1"/>
  <c r="HH299" i="1"/>
  <c r="HI299" i="1"/>
  <c r="HJ299" i="1"/>
  <c r="IS299" i="1"/>
  <c r="HK299" i="1"/>
  <c r="HL299" i="1"/>
  <c r="HM299" i="1"/>
  <c r="HN299" i="1"/>
  <c r="HO299" i="1"/>
  <c r="HP299" i="1"/>
  <c r="HQ299" i="1"/>
  <c r="HR299" i="1"/>
  <c r="IT299" i="1"/>
  <c r="HS299" i="1"/>
  <c r="HT299" i="1"/>
  <c r="HU299" i="1"/>
  <c r="HV299" i="1"/>
  <c r="HW299" i="1"/>
  <c r="HX299" i="1"/>
  <c r="HY299" i="1"/>
  <c r="HZ299" i="1"/>
  <c r="IU299" i="1"/>
  <c r="IA299" i="1"/>
  <c r="IB299" i="1"/>
  <c r="IC299" i="1"/>
  <c r="ID299" i="1"/>
  <c r="IE299" i="1"/>
  <c r="IF299" i="1"/>
  <c r="IG299" i="1"/>
  <c r="IH299" i="1"/>
  <c r="IV299" i="1"/>
  <c r="II299" i="1"/>
  <c r="IJ299" i="1"/>
  <c r="IK299" i="1"/>
  <c r="IL299" i="1"/>
  <c r="IM299" i="1"/>
  <c r="IN299" i="1"/>
  <c r="IO299" i="1"/>
  <c r="IP299" i="1"/>
  <c r="IW299" i="1"/>
  <c r="IX299" i="1"/>
  <c r="GM298" i="1"/>
  <c r="GN298" i="1"/>
  <c r="GO298" i="1"/>
  <c r="GP298" i="1"/>
  <c r="GQ298" i="1"/>
  <c r="GR298" i="1"/>
  <c r="GS298" i="1"/>
  <c r="GT298" i="1"/>
  <c r="IQ298" i="1"/>
  <c r="GU298" i="1"/>
  <c r="GV298" i="1"/>
  <c r="GW298" i="1"/>
  <c r="GX298" i="1"/>
  <c r="GY298" i="1"/>
  <c r="GZ298" i="1"/>
  <c r="HA298" i="1"/>
  <c r="HB298" i="1"/>
  <c r="IR298" i="1"/>
  <c r="HC298" i="1"/>
  <c r="HD298" i="1"/>
  <c r="HE298" i="1"/>
  <c r="HF298" i="1"/>
  <c r="HG298" i="1"/>
  <c r="HH298" i="1"/>
  <c r="HI298" i="1"/>
  <c r="HJ298" i="1"/>
  <c r="IS298" i="1"/>
  <c r="HK298" i="1"/>
  <c r="HL298" i="1"/>
  <c r="HM298" i="1"/>
  <c r="HN298" i="1"/>
  <c r="HO298" i="1"/>
  <c r="HP298" i="1"/>
  <c r="HQ298" i="1"/>
  <c r="HR298" i="1"/>
  <c r="IT298" i="1"/>
  <c r="HS298" i="1"/>
  <c r="HT298" i="1"/>
  <c r="HU298" i="1"/>
  <c r="HV298" i="1"/>
  <c r="HW298" i="1"/>
  <c r="HX298" i="1"/>
  <c r="HY298" i="1"/>
  <c r="HZ298" i="1"/>
  <c r="IU298" i="1"/>
  <c r="IA298" i="1"/>
  <c r="IB298" i="1"/>
  <c r="IC298" i="1"/>
  <c r="ID298" i="1"/>
  <c r="IE298" i="1"/>
  <c r="IF298" i="1"/>
  <c r="IG298" i="1"/>
  <c r="IH298" i="1"/>
  <c r="IV298" i="1"/>
  <c r="II298" i="1"/>
  <c r="IJ298" i="1"/>
  <c r="IK298" i="1"/>
  <c r="IL298" i="1"/>
  <c r="IM298" i="1"/>
  <c r="IN298" i="1"/>
  <c r="IO298" i="1"/>
  <c r="IP298" i="1"/>
  <c r="IW298" i="1"/>
  <c r="IX298" i="1"/>
  <c r="GM297" i="1"/>
  <c r="GN297" i="1"/>
  <c r="GO297" i="1"/>
  <c r="GP297" i="1"/>
  <c r="GQ297" i="1"/>
  <c r="GR297" i="1"/>
  <c r="GS297" i="1"/>
  <c r="GT297" i="1"/>
  <c r="IQ297" i="1"/>
  <c r="GU297" i="1"/>
  <c r="GV297" i="1"/>
  <c r="GW297" i="1"/>
  <c r="GX297" i="1"/>
  <c r="GY297" i="1"/>
  <c r="GZ297" i="1"/>
  <c r="HA297" i="1"/>
  <c r="HB297" i="1"/>
  <c r="IR297" i="1"/>
  <c r="HC297" i="1"/>
  <c r="HD297" i="1"/>
  <c r="HE297" i="1"/>
  <c r="HF297" i="1"/>
  <c r="HG297" i="1"/>
  <c r="HH297" i="1"/>
  <c r="HI297" i="1"/>
  <c r="HJ297" i="1"/>
  <c r="IS297" i="1"/>
  <c r="HK297" i="1"/>
  <c r="HL297" i="1"/>
  <c r="HM297" i="1"/>
  <c r="HN297" i="1"/>
  <c r="HO297" i="1"/>
  <c r="HP297" i="1"/>
  <c r="HQ297" i="1"/>
  <c r="HR297" i="1"/>
  <c r="IT297" i="1"/>
  <c r="HS297" i="1"/>
  <c r="HT297" i="1"/>
  <c r="HU297" i="1"/>
  <c r="HV297" i="1"/>
  <c r="HW297" i="1"/>
  <c r="HX297" i="1"/>
  <c r="HY297" i="1"/>
  <c r="HZ297" i="1"/>
  <c r="IU297" i="1"/>
  <c r="IA297" i="1"/>
  <c r="IB297" i="1"/>
  <c r="IC297" i="1"/>
  <c r="ID297" i="1"/>
  <c r="IE297" i="1"/>
  <c r="IF297" i="1"/>
  <c r="IG297" i="1"/>
  <c r="IH297" i="1"/>
  <c r="IV297" i="1"/>
  <c r="II297" i="1"/>
  <c r="IJ297" i="1"/>
  <c r="IK297" i="1"/>
  <c r="IL297" i="1"/>
  <c r="IM297" i="1"/>
  <c r="IN297" i="1"/>
  <c r="IO297" i="1"/>
  <c r="IP297" i="1"/>
  <c r="IW297" i="1"/>
  <c r="IX297" i="1"/>
  <c r="GM296" i="1"/>
  <c r="GN296" i="1"/>
  <c r="GO296" i="1"/>
  <c r="GP296" i="1"/>
  <c r="GQ296" i="1"/>
  <c r="GR296" i="1"/>
  <c r="GS296" i="1"/>
  <c r="GT296" i="1"/>
  <c r="IQ296" i="1"/>
  <c r="GU296" i="1"/>
  <c r="GV296" i="1"/>
  <c r="GW296" i="1"/>
  <c r="GX296" i="1"/>
  <c r="GY296" i="1"/>
  <c r="GZ296" i="1"/>
  <c r="HA296" i="1"/>
  <c r="HB296" i="1"/>
  <c r="IR296" i="1"/>
  <c r="HC296" i="1"/>
  <c r="HD296" i="1"/>
  <c r="HE296" i="1"/>
  <c r="HF296" i="1"/>
  <c r="HG296" i="1"/>
  <c r="HH296" i="1"/>
  <c r="HI296" i="1"/>
  <c r="HJ296" i="1"/>
  <c r="IS296" i="1"/>
  <c r="HK296" i="1"/>
  <c r="HL296" i="1"/>
  <c r="HM296" i="1"/>
  <c r="HN296" i="1"/>
  <c r="HO296" i="1"/>
  <c r="HP296" i="1"/>
  <c r="HQ296" i="1"/>
  <c r="HR296" i="1"/>
  <c r="IT296" i="1"/>
  <c r="HS296" i="1"/>
  <c r="HT296" i="1"/>
  <c r="HU296" i="1"/>
  <c r="HV296" i="1"/>
  <c r="HW296" i="1"/>
  <c r="HX296" i="1"/>
  <c r="HY296" i="1"/>
  <c r="HZ296" i="1"/>
  <c r="IU296" i="1"/>
  <c r="IA296" i="1"/>
  <c r="IB296" i="1"/>
  <c r="IC296" i="1"/>
  <c r="ID296" i="1"/>
  <c r="IE296" i="1"/>
  <c r="IF296" i="1"/>
  <c r="IG296" i="1"/>
  <c r="IH296" i="1"/>
  <c r="IV296" i="1"/>
  <c r="II296" i="1"/>
  <c r="IJ296" i="1"/>
  <c r="IK296" i="1"/>
  <c r="IL296" i="1"/>
  <c r="IM296" i="1"/>
  <c r="IN296" i="1"/>
  <c r="IO296" i="1"/>
  <c r="IP296" i="1"/>
  <c r="IW296" i="1"/>
  <c r="IX296" i="1"/>
  <c r="GM295" i="1"/>
  <c r="GN295" i="1"/>
  <c r="GO295" i="1"/>
  <c r="GP295" i="1"/>
  <c r="GQ295" i="1"/>
  <c r="GR295" i="1"/>
  <c r="GS295" i="1"/>
  <c r="GT295" i="1"/>
  <c r="IQ295" i="1"/>
  <c r="GU295" i="1"/>
  <c r="GV295" i="1"/>
  <c r="GW295" i="1"/>
  <c r="GX295" i="1"/>
  <c r="GY295" i="1"/>
  <c r="GZ295" i="1"/>
  <c r="HA295" i="1"/>
  <c r="HB295" i="1"/>
  <c r="IR295" i="1"/>
  <c r="HC295" i="1"/>
  <c r="HD295" i="1"/>
  <c r="HE295" i="1"/>
  <c r="HF295" i="1"/>
  <c r="HG295" i="1"/>
  <c r="HH295" i="1"/>
  <c r="HI295" i="1"/>
  <c r="HJ295" i="1"/>
  <c r="IS295" i="1"/>
  <c r="HK295" i="1"/>
  <c r="HL295" i="1"/>
  <c r="HM295" i="1"/>
  <c r="HN295" i="1"/>
  <c r="HO295" i="1"/>
  <c r="HP295" i="1"/>
  <c r="HQ295" i="1"/>
  <c r="HR295" i="1"/>
  <c r="IT295" i="1"/>
  <c r="HS295" i="1"/>
  <c r="HT295" i="1"/>
  <c r="HU295" i="1"/>
  <c r="HV295" i="1"/>
  <c r="HW295" i="1"/>
  <c r="HX295" i="1"/>
  <c r="HY295" i="1"/>
  <c r="HZ295" i="1"/>
  <c r="IU295" i="1"/>
  <c r="IA295" i="1"/>
  <c r="IB295" i="1"/>
  <c r="IC295" i="1"/>
  <c r="ID295" i="1"/>
  <c r="IE295" i="1"/>
  <c r="IF295" i="1"/>
  <c r="IG295" i="1"/>
  <c r="IH295" i="1"/>
  <c r="IV295" i="1"/>
  <c r="II295" i="1"/>
  <c r="IJ295" i="1"/>
  <c r="IK295" i="1"/>
  <c r="IL295" i="1"/>
  <c r="IM295" i="1"/>
  <c r="IN295" i="1"/>
  <c r="IO295" i="1"/>
  <c r="IP295" i="1"/>
  <c r="IW295" i="1"/>
  <c r="IX295" i="1"/>
  <c r="GM294" i="1"/>
  <c r="GN294" i="1"/>
  <c r="GO294" i="1"/>
  <c r="GP294" i="1"/>
  <c r="GQ294" i="1"/>
  <c r="GR294" i="1"/>
  <c r="GS294" i="1"/>
  <c r="GT294" i="1"/>
  <c r="IQ294" i="1"/>
  <c r="GU294" i="1"/>
  <c r="GV294" i="1"/>
  <c r="GW294" i="1"/>
  <c r="GX294" i="1"/>
  <c r="GY294" i="1"/>
  <c r="GZ294" i="1"/>
  <c r="HA294" i="1"/>
  <c r="HB294" i="1"/>
  <c r="IR294" i="1"/>
  <c r="HC294" i="1"/>
  <c r="HD294" i="1"/>
  <c r="HE294" i="1"/>
  <c r="HF294" i="1"/>
  <c r="HG294" i="1"/>
  <c r="HH294" i="1"/>
  <c r="HI294" i="1"/>
  <c r="HJ294" i="1"/>
  <c r="IS294" i="1"/>
  <c r="HK294" i="1"/>
  <c r="HL294" i="1"/>
  <c r="HM294" i="1"/>
  <c r="HN294" i="1"/>
  <c r="HO294" i="1"/>
  <c r="HP294" i="1"/>
  <c r="HQ294" i="1"/>
  <c r="HR294" i="1"/>
  <c r="IT294" i="1"/>
  <c r="HS294" i="1"/>
  <c r="HT294" i="1"/>
  <c r="HU294" i="1"/>
  <c r="HV294" i="1"/>
  <c r="HW294" i="1"/>
  <c r="HX294" i="1"/>
  <c r="HY294" i="1"/>
  <c r="HZ294" i="1"/>
  <c r="IU294" i="1"/>
  <c r="IA294" i="1"/>
  <c r="IB294" i="1"/>
  <c r="IC294" i="1"/>
  <c r="ID294" i="1"/>
  <c r="IE294" i="1"/>
  <c r="IF294" i="1"/>
  <c r="IG294" i="1"/>
  <c r="IH294" i="1"/>
  <c r="IV294" i="1"/>
  <c r="II294" i="1"/>
  <c r="IJ294" i="1"/>
  <c r="IK294" i="1"/>
  <c r="IL294" i="1"/>
  <c r="IM294" i="1"/>
  <c r="IN294" i="1"/>
  <c r="IO294" i="1"/>
  <c r="IP294" i="1"/>
  <c r="IW294" i="1"/>
  <c r="IX294" i="1"/>
  <c r="GM293" i="1"/>
  <c r="GN293" i="1"/>
  <c r="GO293" i="1"/>
  <c r="GP293" i="1"/>
  <c r="GQ293" i="1"/>
  <c r="GR293" i="1"/>
  <c r="GS293" i="1"/>
  <c r="GT293" i="1"/>
  <c r="IQ293" i="1"/>
  <c r="GU293" i="1"/>
  <c r="GV293" i="1"/>
  <c r="GW293" i="1"/>
  <c r="GX293" i="1"/>
  <c r="GY293" i="1"/>
  <c r="GZ293" i="1"/>
  <c r="HA293" i="1"/>
  <c r="HB293" i="1"/>
  <c r="IR293" i="1"/>
  <c r="HC293" i="1"/>
  <c r="HD293" i="1"/>
  <c r="HE293" i="1"/>
  <c r="HF293" i="1"/>
  <c r="HG293" i="1"/>
  <c r="HH293" i="1"/>
  <c r="HI293" i="1"/>
  <c r="HJ293" i="1"/>
  <c r="IS293" i="1"/>
  <c r="HK293" i="1"/>
  <c r="HL293" i="1"/>
  <c r="HM293" i="1"/>
  <c r="HN293" i="1"/>
  <c r="HO293" i="1"/>
  <c r="HP293" i="1"/>
  <c r="HQ293" i="1"/>
  <c r="HR293" i="1"/>
  <c r="IT293" i="1"/>
  <c r="HS293" i="1"/>
  <c r="HT293" i="1"/>
  <c r="HU293" i="1"/>
  <c r="HV293" i="1"/>
  <c r="HW293" i="1"/>
  <c r="HX293" i="1"/>
  <c r="HY293" i="1"/>
  <c r="HZ293" i="1"/>
  <c r="IU293" i="1"/>
  <c r="IA293" i="1"/>
  <c r="IB293" i="1"/>
  <c r="IC293" i="1"/>
  <c r="ID293" i="1"/>
  <c r="IE293" i="1"/>
  <c r="IF293" i="1"/>
  <c r="IG293" i="1"/>
  <c r="IH293" i="1"/>
  <c r="IV293" i="1"/>
  <c r="II293" i="1"/>
  <c r="IJ293" i="1"/>
  <c r="IK293" i="1"/>
  <c r="IL293" i="1"/>
  <c r="IM293" i="1"/>
  <c r="IN293" i="1"/>
  <c r="IO293" i="1"/>
  <c r="IP293" i="1"/>
  <c r="IW293" i="1"/>
  <c r="IX293" i="1"/>
  <c r="GM292" i="1"/>
  <c r="GN292" i="1"/>
  <c r="GO292" i="1"/>
  <c r="GP292" i="1"/>
  <c r="GQ292" i="1"/>
  <c r="GR292" i="1"/>
  <c r="GS292" i="1"/>
  <c r="GT292" i="1"/>
  <c r="IQ292" i="1"/>
  <c r="GU292" i="1"/>
  <c r="GV292" i="1"/>
  <c r="GW292" i="1"/>
  <c r="GX292" i="1"/>
  <c r="GY292" i="1"/>
  <c r="GZ292" i="1"/>
  <c r="HA292" i="1"/>
  <c r="HB292" i="1"/>
  <c r="IR292" i="1"/>
  <c r="HC292" i="1"/>
  <c r="HD292" i="1"/>
  <c r="HE292" i="1"/>
  <c r="HF292" i="1"/>
  <c r="HG292" i="1"/>
  <c r="HH292" i="1"/>
  <c r="HI292" i="1"/>
  <c r="HJ292" i="1"/>
  <c r="IS292" i="1"/>
  <c r="HK292" i="1"/>
  <c r="HL292" i="1"/>
  <c r="HM292" i="1"/>
  <c r="HN292" i="1"/>
  <c r="HO292" i="1"/>
  <c r="HP292" i="1"/>
  <c r="HQ292" i="1"/>
  <c r="HR292" i="1"/>
  <c r="IT292" i="1"/>
  <c r="HS292" i="1"/>
  <c r="HT292" i="1"/>
  <c r="HU292" i="1"/>
  <c r="HV292" i="1"/>
  <c r="HW292" i="1"/>
  <c r="HX292" i="1"/>
  <c r="HY292" i="1"/>
  <c r="HZ292" i="1"/>
  <c r="IU292" i="1"/>
  <c r="IA292" i="1"/>
  <c r="IB292" i="1"/>
  <c r="IC292" i="1"/>
  <c r="ID292" i="1"/>
  <c r="IE292" i="1"/>
  <c r="IF292" i="1"/>
  <c r="IG292" i="1"/>
  <c r="IH292" i="1"/>
  <c r="IV292" i="1"/>
  <c r="II292" i="1"/>
  <c r="IJ292" i="1"/>
  <c r="IK292" i="1"/>
  <c r="IL292" i="1"/>
  <c r="IM292" i="1"/>
  <c r="IN292" i="1"/>
  <c r="IO292" i="1"/>
  <c r="IP292" i="1"/>
  <c r="IW292" i="1"/>
  <c r="IX292" i="1"/>
  <c r="GM291" i="1"/>
  <c r="GN291" i="1"/>
  <c r="GO291" i="1"/>
  <c r="GP291" i="1"/>
  <c r="GQ291" i="1"/>
  <c r="GR291" i="1"/>
  <c r="GS291" i="1"/>
  <c r="GT291" i="1"/>
  <c r="IQ291" i="1"/>
  <c r="GU291" i="1"/>
  <c r="GV291" i="1"/>
  <c r="GW291" i="1"/>
  <c r="GX291" i="1"/>
  <c r="GY291" i="1"/>
  <c r="GZ291" i="1"/>
  <c r="HA291" i="1"/>
  <c r="HB291" i="1"/>
  <c r="IR291" i="1"/>
  <c r="HC291" i="1"/>
  <c r="HD291" i="1"/>
  <c r="HE291" i="1"/>
  <c r="HF291" i="1"/>
  <c r="HG291" i="1"/>
  <c r="HH291" i="1"/>
  <c r="HI291" i="1"/>
  <c r="HJ291" i="1"/>
  <c r="IS291" i="1"/>
  <c r="HK291" i="1"/>
  <c r="HL291" i="1"/>
  <c r="HM291" i="1"/>
  <c r="HN291" i="1"/>
  <c r="HO291" i="1"/>
  <c r="HP291" i="1"/>
  <c r="HQ291" i="1"/>
  <c r="HR291" i="1"/>
  <c r="IT291" i="1"/>
  <c r="HS291" i="1"/>
  <c r="HT291" i="1"/>
  <c r="HU291" i="1"/>
  <c r="HV291" i="1"/>
  <c r="HW291" i="1"/>
  <c r="HX291" i="1"/>
  <c r="HY291" i="1"/>
  <c r="HZ291" i="1"/>
  <c r="IU291" i="1"/>
  <c r="IA291" i="1"/>
  <c r="IB291" i="1"/>
  <c r="IC291" i="1"/>
  <c r="ID291" i="1"/>
  <c r="IE291" i="1"/>
  <c r="IF291" i="1"/>
  <c r="IG291" i="1"/>
  <c r="IH291" i="1"/>
  <c r="IV291" i="1"/>
  <c r="II291" i="1"/>
  <c r="IJ291" i="1"/>
  <c r="IK291" i="1"/>
  <c r="IL291" i="1"/>
  <c r="IM291" i="1"/>
  <c r="IN291" i="1"/>
  <c r="IO291" i="1"/>
  <c r="IP291" i="1"/>
  <c r="IW291" i="1"/>
  <c r="IX291" i="1"/>
  <c r="GM290" i="1"/>
  <c r="GN290" i="1"/>
  <c r="GO290" i="1"/>
  <c r="GP290" i="1"/>
  <c r="GQ290" i="1"/>
  <c r="GR290" i="1"/>
  <c r="GS290" i="1"/>
  <c r="GT290" i="1"/>
  <c r="IQ290" i="1"/>
  <c r="GU290" i="1"/>
  <c r="GV290" i="1"/>
  <c r="GW290" i="1"/>
  <c r="GX290" i="1"/>
  <c r="GY290" i="1"/>
  <c r="GZ290" i="1"/>
  <c r="HA290" i="1"/>
  <c r="HB290" i="1"/>
  <c r="IR290" i="1"/>
  <c r="HC290" i="1"/>
  <c r="HD290" i="1"/>
  <c r="HE290" i="1"/>
  <c r="HF290" i="1"/>
  <c r="HG290" i="1"/>
  <c r="HH290" i="1"/>
  <c r="HI290" i="1"/>
  <c r="HJ290" i="1"/>
  <c r="IS290" i="1"/>
  <c r="HK290" i="1"/>
  <c r="HL290" i="1"/>
  <c r="HM290" i="1"/>
  <c r="HN290" i="1"/>
  <c r="HO290" i="1"/>
  <c r="HP290" i="1"/>
  <c r="HQ290" i="1"/>
  <c r="HR290" i="1"/>
  <c r="IT290" i="1"/>
  <c r="HS290" i="1"/>
  <c r="HT290" i="1"/>
  <c r="HU290" i="1"/>
  <c r="HV290" i="1"/>
  <c r="HW290" i="1"/>
  <c r="HX290" i="1"/>
  <c r="HY290" i="1"/>
  <c r="HZ290" i="1"/>
  <c r="IU290" i="1"/>
  <c r="IA290" i="1"/>
  <c r="IB290" i="1"/>
  <c r="IC290" i="1"/>
  <c r="ID290" i="1"/>
  <c r="IE290" i="1"/>
  <c r="IF290" i="1"/>
  <c r="IG290" i="1"/>
  <c r="IH290" i="1"/>
  <c r="IV290" i="1"/>
  <c r="II290" i="1"/>
  <c r="IJ290" i="1"/>
  <c r="IK290" i="1"/>
  <c r="IL290" i="1"/>
  <c r="IM290" i="1"/>
  <c r="IN290" i="1"/>
  <c r="IO290" i="1"/>
  <c r="IP290" i="1"/>
  <c r="IW290" i="1"/>
  <c r="IX290" i="1"/>
  <c r="GM289" i="1"/>
  <c r="GN289" i="1"/>
  <c r="GO289" i="1"/>
  <c r="GP289" i="1"/>
  <c r="GQ289" i="1"/>
  <c r="GR289" i="1"/>
  <c r="GS289" i="1"/>
  <c r="GT289" i="1"/>
  <c r="IQ289" i="1"/>
  <c r="GU289" i="1"/>
  <c r="GV289" i="1"/>
  <c r="GW289" i="1"/>
  <c r="GX289" i="1"/>
  <c r="GY289" i="1"/>
  <c r="GZ289" i="1"/>
  <c r="HA289" i="1"/>
  <c r="HB289" i="1"/>
  <c r="IR289" i="1"/>
  <c r="HC289" i="1"/>
  <c r="HD289" i="1"/>
  <c r="HE289" i="1"/>
  <c r="HF289" i="1"/>
  <c r="HG289" i="1"/>
  <c r="HH289" i="1"/>
  <c r="HI289" i="1"/>
  <c r="HJ289" i="1"/>
  <c r="IS289" i="1"/>
  <c r="HK289" i="1"/>
  <c r="HL289" i="1"/>
  <c r="HM289" i="1"/>
  <c r="HN289" i="1"/>
  <c r="HO289" i="1"/>
  <c r="HP289" i="1"/>
  <c r="HQ289" i="1"/>
  <c r="HR289" i="1"/>
  <c r="IT289" i="1"/>
  <c r="HS289" i="1"/>
  <c r="HT289" i="1"/>
  <c r="HU289" i="1"/>
  <c r="HV289" i="1"/>
  <c r="HW289" i="1"/>
  <c r="HX289" i="1"/>
  <c r="HY289" i="1"/>
  <c r="HZ289" i="1"/>
  <c r="IU289" i="1"/>
  <c r="IA289" i="1"/>
  <c r="IB289" i="1"/>
  <c r="IC289" i="1"/>
  <c r="ID289" i="1"/>
  <c r="IE289" i="1"/>
  <c r="IF289" i="1"/>
  <c r="IG289" i="1"/>
  <c r="IH289" i="1"/>
  <c r="IV289" i="1"/>
  <c r="II289" i="1"/>
  <c r="IJ289" i="1"/>
  <c r="IK289" i="1"/>
  <c r="IL289" i="1"/>
  <c r="IM289" i="1"/>
  <c r="IN289" i="1"/>
  <c r="IO289" i="1"/>
  <c r="IP289" i="1"/>
  <c r="IW289" i="1"/>
  <c r="IX289" i="1"/>
  <c r="GM288" i="1"/>
  <c r="GN288" i="1"/>
  <c r="GO288" i="1"/>
  <c r="GP288" i="1"/>
  <c r="GQ288" i="1"/>
  <c r="GR288" i="1"/>
  <c r="GS288" i="1"/>
  <c r="GT288" i="1"/>
  <c r="IQ288" i="1"/>
  <c r="GU288" i="1"/>
  <c r="GV288" i="1"/>
  <c r="GW288" i="1"/>
  <c r="GX288" i="1"/>
  <c r="GY288" i="1"/>
  <c r="GZ288" i="1"/>
  <c r="HA288" i="1"/>
  <c r="HB288" i="1"/>
  <c r="IR288" i="1"/>
  <c r="HC288" i="1"/>
  <c r="HD288" i="1"/>
  <c r="HE288" i="1"/>
  <c r="HF288" i="1"/>
  <c r="HG288" i="1"/>
  <c r="HH288" i="1"/>
  <c r="HI288" i="1"/>
  <c r="HJ288" i="1"/>
  <c r="IS288" i="1"/>
  <c r="HK288" i="1"/>
  <c r="HL288" i="1"/>
  <c r="HM288" i="1"/>
  <c r="HN288" i="1"/>
  <c r="HO288" i="1"/>
  <c r="HP288" i="1"/>
  <c r="HQ288" i="1"/>
  <c r="HR288" i="1"/>
  <c r="IT288" i="1"/>
  <c r="HS288" i="1"/>
  <c r="HT288" i="1"/>
  <c r="HU288" i="1"/>
  <c r="HV288" i="1"/>
  <c r="HW288" i="1"/>
  <c r="HX288" i="1"/>
  <c r="HY288" i="1"/>
  <c r="HZ288" i="1"/>
  <c r="IU288" i="1"/>
  <c r="IA288" i="1"/>
  <c r="IB288" i="1"/>
  <c r="IC288" i="1"/>
  <c r="ID288" i="1"/>
  <c r="IE288" i="1"/>
  <c r="IF288" i="1"/>
  <c r="IG288" i="1"/>
  <c r="IH288" i="1"/>
  <c r="IV288" i="1"/>
  <c r="II288" i="1"/>
  <c r="IJ288" i="1"/>
  <c r="IK288" i="1"/>
  <c r="IL288" i="1"/>
  <c r="IM288" i="1"/>
  <c r="IN288" i="1"/>
  <c r="IO288" i="1"/>
  <c r="IP288" i="1"/>
  <c r="IW288" i="1"/>
  <c r="IX288" i="1"/>
  <c r="GM287" i="1"/>
  <c r="GN287" i="1"/>
  <c r="GO287" i="1"/>
  <c r="GP287" i="1"/>
  <c r="GQ287" i="1"/>
  <c r="GR287" i="1"/>
  <c r="GS287" i="1"/>
  <c r="GT287" i="1"/>
  <c r="IQ287" i="1"/>
  <c r="GU287" i="1"/>
  <c r="GV287" i="1"/>
  <c r="GW287" i="1"/>
  <c r="GX287" i="1"/>
  <c r="GY287" i="1"/>
  <c r="GZ287" i="1"/>
  <c r="HA287" i="1"/>
  <c r="HB287" i="1"/>
  <c r="IR287" i="1"/>
  <c r="HC287" i="1"/>
  <c r="HD287" i="1"/>
  <c r="HE287" i="1"/>
  <c r="HF287" i="1"/>
  <c r="HG287" i="1"/>
  <c r="HH287" i="1"/>
  <c r="HI287" i="1"/>
  <c r="HJ287" i="1"/>
  <c r="IS287" i="1"/>
  <c r="HK287" i="1"/>
  <c r="HL287" i="1"/>
  <c r="HM287" i="1"/>
  <c r="HN287" i="1"/>
  <c r="HO287" i="1"/>
  <c r="HP287" i="1"/>
  <c r="HQ287" i="1"/>
  <c r="HR287" i="1"/>
  <c r="IT287" i="1"/>
  <c r="HS287" i="1"/>
  <c r="HT287" i="1"/>
  <c r="HU287" i="1"/>
  <c r="HV287" i="1"/>
  <c r="HW287" i="1"/>
  <c r="HX287" i="1"/>
  <c r="HY287" i="1"/>
  <c r="HZ287" i="1"/>
  <c r="IU287" i="1"/>
  <c r="IA287" i="1"/>
  <c r="IB287" i="1"/>
  <c r="IC287" i="1"/>
  <c r="ID287" i="1"/>
  <c r="IE287" i="1"/>
  <c r="IF287" i="1"/>
  <c r="IG287" i="1"/>
  <c r="IH287" i="1"/>
  <c r="IV287" i="1"/>
  <c r="II287" i="1"/>
  <c r="IJ287" i="1"/>
  <c r="IK287" i="1"/>
  <c r="IL287" i="1"/>
  <c r="IM287" i="1"/>
  <c r="IN287" i="1"/>
  <c r="IO287" i="1"/>
  <c r="IP287" i="1"/>
  <c r="IW287" i="1"/>
  <c r="IX287" i="1"/>
  <c r="GM286" i="1"/>
  <c r="GN286" i="1"/>
  <c r="GO286" i="1"/>
  <c r="GP286" i="1"/>
  <c r="GQ286" i="1"/>
  <c r="GR286" i="1"/>
  <c r="GS286" i="1"/>
  <c r="GT286" i="1"/>
  <c r="IQ286" i="1"/>
  <c r="GU286" i="1"/>
  <c r="GV286" i="1"/>
  <c r="GW286" i="1"/>
  <c r="GX286" i="1"/>
  <c r="GY286" i="1"/>
  <c r="GZ286" i="1"/>
  <c r="HA286" i="1"/>
  <c r="HB286" i="1"/>
  <c r="IR286" i="1"/>
  <c r="HC286" i="1"/>
  <c r="HD286" i="1"/>
  <c r="HE286" i="1"/>
  <c r="HF286" i="1"/>
  <c r="HG286" i="1"/>
  <c r="HH286" i="1"/>
  <c r="HI286" i="1"/>
  <c r="HJ286" i="1"/>
  <c r="IS286" i="1"/>
  <c r="HK286" i="1"/>
  <c r="HL286" i="1"/>
  <c r="HM286" i="1"/>
  <c r="HN286" i="1"/>
  <c r="HO286" i="1"/>
  <c r="HP286" i="1"/>
  <c r="HQ286" i="1"/>
  <c r="HR286" i="1"/>
  <c r="IT286" i="1"/>
  <c r="HS286" i="1"/>
  <c r="HT286" i="1"/>
  <c r="HU286" i="1"/>
  <c r="HV286" i="1"/>
  <c r="HW286" i="1"/>
  <c r="HX286" i="1"/>
  <c r="HY286" i="1"/>
  <c r="HZ286" i="1"/>
  <c r="IU286" i="1"/>
  <c r="IA286" i="1"/>
  <c r="IB286" i="1"/>
  <c r="IC286" i="1"/>
  <c r="ID286" i="1"/>
  <c r="IE286" i="1"/>
  <c r="IF286" i="1"/>
  <c r="IG286" i="1"/>
  <c r="IH286" i="1"/>
  <c r="IV286" i="1"/>
  <c r="II286" i="1"/>
  <c r="IJ286" i="1"/>
  <c r="IK286" i="1"/>
  <c r="IL286" i="1"/>
  <c r="IM286" i="1"/>
  <c r="IN286" i="1"/>
  <c r="IO286" i="1"/>
  <c r="IP286" i="1"/>
  <c r="IW286" i="1"/>
  <c r="IX286" i="1"/>
  <c r="GM285" i="1"/>
  <c r="GN285" i="1"/>
  <c r="GO285" i="1"/>
  <c r="GP285" i="1"/>
  <c r="GQ285" i="1"/>
  <c r="GR285" i="1"/>
  <c r="GS285" i="1"/>
  <c r="GT285" i="1"/>
  <c r="IQ285" i="1"/>
  <c r="GU285" i="1"/>
  <c r="GV285" i="1"/>
  <c r="GW285" i="1"/>
  <c r="GX285" i="1"/>
  <c r="GY285" i="1"/>
  <c r="GZ285" i="1"/>
  <c r="HA285" i="1"/>
  <c r="HB285" i="1"/>
  <c r="IR285" i="1"/>
  <c r="HC285" i="1"/>
  <c r="HD285" i="1"/>
  <c r="HE285" i="1"/>
  <c r="HF285" i="1"/>
  <c r="HG285" i="1"/>
  <c r="HH285" i="1"/>
  <c r="HI285" i="1"/>
  <c r="HJ285" i="1"/>
  <c r="IS285" i="1"/>
  <c r="HK285" i="1"/>
  <c r="HL285" i="1"/>
  <c r="HM285" i="1"/>
  <c r="HN285" i="1"/>
  <c r="HO285" i="1"/>
  <c r="HP285" i="1"/>
  <c r="HQ285" i="1"/>
  <c r="HR285" i="1"/>
  <c r="IT285" i="1"/>
  <c r="HS285" i="1"/>
  <c r="HT285" i="1"/>
  <c r="HU285" i="1"/>
  <c r="HV285" i="1"/>
  <c r="HW285" i="1"/>
  <c r="HX285" i="1"/>
  <c r="HY285" i="1"/>
  <c r="HZ285" i="1"/>
  <c r="IU285" i="1"/>
  <c r="IA285" i="1"/>
  <c r="IB285" i="1"/>
  <c r="IC285" i="1"/>
  <c r="ID285" i="1"/>
  <c r="IE285" i="1"/>
  <c r="IF285" i="1"/>
  <c r="IG285" i="1"/>
  <c r="IH285" i="1"/>
  <c r="IV285" i="1"/>
  <c r="II285" i="1"/>
  <c r="IJ285" i="1"/>
  <c r="IK285" i="1"/>
  <c r="IL285" i="1"/>
  <c r="IM285" i="1"/>
  <c r="IN285" i="1"/>
  <c r="IO285" i="1"/>
  <c r="IP285" i="1"/>
  <c r="IW285" i="1"/>
  <c r="IX285" i="1"/>
  <c r="GM284" i="1"/>
  <c r="GN284" i="1"/>
  <c r="GO284" i="1"/>
  <c r="GP284" i="1"/>
  <c r="GQ284" i="1"/>
  <c r="GR284" i="1"/>
  <c r="GS284" i="1"/>
  <c r="GT284" i="1"/>
  <c r="IQ284" i="1"/>
  <c r="GU284" i="1"/>
  <c r="GV284" i="1"/>
  <c r="GW284" i="1"/>
  <c r="GX284" i="1"/>
  <c r="GY284" i="1"/>
  <c r="GZ284" i="1"/>
  <c r="HA284" i="1"/>
  <c r="HB284" i="1"/>
  <c r="IR284" i="1"/>
  <c r="HC284" i="1"/>
  <c r="HD284" i="1"/>
  <c r="HE284" i="1"/>
  <c r="HF284" i="1"/>
  <c r="HG284" i="1"/>
  <c r="HH284" i="1"/>
  <c r="HI284" i="1"/>
  <c r="HJ284" i="1"/>
  <c r="IS284" i="1"/>
  <c r="HK284" i="1"/>
  <c r="HL284" i="1"/>
  <c r="HM284" i="1"/>
  <c r="HN284" i="1"/>
  <c r="HO284" i="1"/>
  <c r="HP284" i="1"/>
  <c r="HQ284" i="1"/>
  <c r="HR284" i="1"/>
  <c r="IT284" i="1"/>
  <c r="HS284" i="1"/>
  <c r="HT284" i="1"/>
  <c r="HU284" i="1"/>
  <c r="HV284" i="1"/>
  <c r="HW284" i="1"/>
  <c r="HX284" i="1"/>
  <c r="HY284" i="1"/>
  <c r="HZ284" i="1"/>
  <c r="IU284" i="1"/>
  <c r="IA284" i="1"/>
  <c r="IB284" i="1"/>
  <c r="IC284" i="1"/>
  <c r="ID284" i="1"/>
  <c r="IE284" i="1"/>
  <c r="IF284" i="1"/>
  <c r="IG284" i="1"/>
  <c r="IH284" i="1"/>
  <c r="IV284" i="1"/>
  <c r="II284" i="1"/>
  <c r="IJ284" i="1"/>
  <c r="IK284" i="1"/>
  <c r="IL284" i="1"/>
  <c r="IM284" i="1"/>
  <c r="IN284" i="1"/>
  <c r="IO284" i="1"/>
  <c r="IP284" i="1"/>
  <c r="IW284" i="1"/>
  <c r="IX284" i="1"/>
  <c r="GM283" i="1"/>
  <c r="GN283" i="1"/>
  <c r="GO283" i="1"/>
  <c r="GP283" i="1"/>
  <c r="GQ283" i="1"/>
  <c r="GR283" i="1"/>
  <c r="GS283" i="1"/>
  <c r="GT283" i="1"/>
  <c r="IQ283" i="1"/>
  <c r="GU283" i="1"/>
  <c r="GV283" i="1"/>
  <c r="GW283" i="1"/>
  <c r="GX283" i="1"/>
  <c r="GY283" i="1"/>
  <c r="GZ283" i="1"/>
  <c r="HA283" i="1"/>
  <c r="HB283" i="1"/>
  <c r="IR283" i="1"/>
  <c r="HC283" i="1"/>
  <c r="HD283" i="1"/>
  <c r="HE283" i="1"/>
  <c r="HF283" i="1"/>
  <c r="HG283" i="1"/>
  <c r="HH283" i="1"/>
  <c r="HI283" i="1"/>
  <c r="HJ283" i="1"/>
  <c r="IS283" i="1"/>
  <c r="HK283" i="1"/>
  <c r="HL283" i="1"/>
  <c r="HM283" i="1"/>
  <c r="HN283" i="1"/>
  <c r="HO283" i="1"/>
  <c r="HP283" i="1"/>
  <c r="HQ283" i="1"/>
  <c r="HR283" i="1"/>
  <c r="IT283" i="1"/>
  <c r="HS283" i="1"/>
  <c r="HT283" i="1"/>
  <c r="HU283" i="1"/>
  <c r="HV283" i="1"/>
  <c r="HW283" i="1"/>
  <c r="HX283" i="1"/>
  <c r="HY283" i="1"/>
  <c r="HZ283" i="1"/>
  <c r="IU283" i="1"/>
  <c r="IA283" i="1"/>
  <c r="IB283" i="1"/>
  <c r="IC283" i="1"/>
  <c r="ID283" i="1"/>
  <c r="IE283" i="1"/>
  <c r="IF283" i="1"/>
  <c r="IG283" i="1"/>
  <c r="IH283" i="1"/>
  <c r="IV283" i="1"/>
  <c r="II283" i="1"/>
  <c r="IJ283" i="1"/>
  <c r="IK283" i="1"/>
  <c r="IL283" i="1"/>
  <c r="IM283" i="1"/>
  <c r="IN283" i="1"/>
  <c r="IO283" i="1"/>
  <c r="IP283" i="1"/>
  <c r="IW283" i="1"/>
  <c r="IX283" i="1"/>
  <c r="GM282" i="1"/>
  <c r="GN282" i="1"/>
  <c r="GO282" i="1"/>
  <c r="GP282" i="1"/>
  <c r="GQ282" i="1"/>
  <c r="GR282" i="1"/>
  <c r="GS282" i="1"/>
  <c r="GT282" i="1"/>
  <c r="IQ282" i="1"/>
  <c r="GU282" i="1"/>
  <c r="GV282" i="1"/>
  <c r="GW282" i="1"/>
  <c r="GX282" i="1"/>
  <c r="GY282" i="1"/>
  <c r="GZ282" i="1"/>
  <c r="HA282" i="1"/>
  <c r="HB282" i="1"/>
  <c r="IR282" i="1"/>
  <c r="HC282" i="1"/>
  <c r="HD282" i="1"/>
  <c r="HE282" i="1"/>
  <c r="HF282" i="1"/>
  <c r="HG282" i="1"/>
  <c r="HH282" i="1"/>
  <c r="HI282" i="1"/>
  <c r="HJ282" i="1"/>
  <c r="IS282" i="1"/>
  <c r="HK282" i="1"/>
  <c r="HL282" i="1"/>
  <c r="HM282" i="1"/>
  <c r="HN282" i="1"/>
  <c r="HO282" i="1"/>
  <c r="HP282" i="1"/>
  <c r="HQ282" i="1"/>
  <c r="HR282" i="1"/>
  <c r="IT282" i="1"/>
  <c r="HS282" i="1"/>
  <c r="HT282" i="1"/>
  <c r="HU282" i="1"/>
  <c r="HV282" i="1"/>
  <c r="HW282" i="1"/>
  <c r="HX282" i="1"/>
  <c r="HY282" i="1"/>
  <c r="HZ282" i="1"/>
  <c r="IU282" i="1"/>
  <c r="IA282" i="1"/>
  <c r="IB282" i="1"/>
  <c r="IC282" i="1"/>
  <c r="ID282" i="1"/>
  <c r="IE282" i="1"/>
  <c r="IF282" i="1"/>
  <c r="IG282" i="1"/>
  <c r="IH282" i="1"/>
  <c r="IV282" i="1"/>
  <c r="II282" i="1"/>
  <c r="IJ282" i="1"/>
  <c r="IK282" i="1"/>
  <c r="IL282" i="1"/>
  <c r="IM282" i="1"/>
  <c r="IN282" i="1"/>
  <c r="IO282" i="1"/>
  <c r="IP282" i="1"/>
  <c r="IW282" i="1"/>
  <c r="IX282" i="1"/>
  <c r="GM281" i="1"/>
  <c r="GN281" i="1"/>
  <c r="GO281" i="1"/>
  <c r="GP281" i="1"/>
  <c r="GQ281" i="1"/>
  <c r="GR281" i="1"/>
  <c r="GS281" i="1"/>
  <c r="GT281" i="1"/>
  <c r="IQ281" i="1"/>
  <c r="GU281" i="1"/>
  <c r="GV281" i="1"/>
  <c r="GW281" i="1"/>
  <c r="GX281" i="1"/>
  <c r="GY281" i="1"/>
  <c r="GZ281" i="1"/>
  <c r="HA281" i="1"/>
  <c r="HB281" i="1"/>
  <c r="IR281" i="1"/>
  <c r="HC281" i="1"/>
  <c r="HD281" i="1"/>
  <c r="HE281" i="1"/>
  <c r="HF281" i="1"/>
  <c r="HG281" i="1"/>
  <c r="HH281" i="1"/>
  <c r="HI281" i="1"/>
  <c r="HJ281" i="1"/>
  <c r="IS281" i="1"/>
  <c r="HK281" i="1"/>
  <c r="HL281" i="1"/>
  <c r="HM281" i="1"/>
  <c r="HN281" i="1"/>
  <c r="HO281" i="1"/>
  <c r="HP281" i="1"/>
  <c r="HQ281" i="1"/>
  <c r="HR281" i="1"/>
  <c r="IT281" i="1"/>
  <c r="HS281" i="1"/>
  <c r="HT281" i="1"/>
  <c r="HU281" i="1"/>
  <c r="HV281" i="1"/>
  <c r="HW281" i="1"/>
  <c r="HX281" i="1"/>
  <c r="HY281" i="1"/>
  <c r="HZ281" i="1"/>
  <c r="IU281" i="1"/>
  <c r="IA281" i="1"/>
  <c r="IB281" i="1"/>
  <c r="IC281" i="1"/>
  <c r="ID281" i="1"/>
  <c r="IE281" i="1"/>
  <c r="IF281" i="1"/>
  <c r="IG281" i="1"/>
  <c r="IH281" i="1"/>
  <c r="IV281" i="1"/>
  <c r="II281" i="1"/>
  <c r="IJ281" i="1"/>
  <c r="IK281" i="1"/>
  <c r="IL281" i="1"/>
  <c r="IM281" i="1"/>
  <c r="IN281" i="1"/>
  <c r="IO281" i="1"/>
  <c r="IP281" i="1"/>
  <c r="IW281" i="1"/>
  <c r="IX281" i="1"/>
  <c r="GM280" i="1"/>
  <c r="GN280" i="1"/>
  <c r="GO280" i="1"/>
  <c r="GP280" i="1"/>
  <c r="GQ280" i="1"/>
  <c r="GR280" i="1"/>
  <c r="GS280" i="1"/>
  <c r="GT280" i="1"/>
  <c r="IQ280" i="1"/>
  <c r="GU280" i="1"/>
  <c r="GV280" i="1"/>
  <c r="GW280" i="1"/>
  <c r="GX280" i="1"/>
  <c r="GY280" i="1"/>
  <c r="GZ280" i="1"/>
  <c r="HA280" i="1"/>
  <c r="HB280" i="1"/>
  <c r="IR280" i="1"/>
  <c r="HC280" i="1"/>
  <c r="HD280" i="1"/>
  <c r="HE280" i="1"/>
  <c r="HF280" i="1"/>
  <c r="HG280" i="1"/>
  <c r="HH280" i="1"/>
  <c r="HI280" i="1"/>
  <c r="HJ280" i="1"/>
  <c r="IS280" i="1"/>
  <c r="HK280" i="1"/>
  <c r="HL280" i="1"/>
  <c r="HM280" i="1"/>
  <c r="HN280" i="1"/>
  <c r="HO280" i="1"/>
  <c r="HP280" i="1"/>
  <c r="HQ280" i="1"/>
  <c r="HR280" i="1"/>
  <c r="IT280" i="1"/>
  <c r="HS280" i="1"/>
  <c r="HT280" i="1"/>
  <c r="HU280" i="1"/>
  <c r="HV280" i="1"/>
  <c r="HW280" i="1"/>
  <c r="HX280" i="1"/>
  <c r="HY280" i="1"/>
  <c r="HZ280" i="1"/>
  <c r="IU280" i="1"/>
  <c r="IA280" i="1"/>
  <c r="IB280" i="1"/>
  <c r="IC280" i="1"/>
  <c r="ID280" i="1"/>
  <c r="IE280" i="1"/>
  <c r="IF280" i="1"/>
  <c r="IG280" i="1"/>
  <c r="IH280" i="1"/>
  <c r="IV280" i="1"/>
  <c r="II280" i="1"/>
  <c r="IJ280" i="1"/>
  <c r="IK280" i="1"/>
  <c r="IL280" i="1"/>
  <c r="IM280" i="1"/>
  <c r="IN280" i="1"/>
  <c r="IO280" i="1"/>
  <c r="IP280" i="1"/>
  <c r="IW280" i="1"/>
  <c r="IX280" i="1"/>
  <c r="GM279" i="1"/>
  <c r="GN279" i="1"/>
  <c r="GO279" i="1"/>
  <c r="GP279" i="1"/>
  <c r="GQ279" i="1"/>
  <c r="GR279" i="1"/>
  <c r="GS279" i="1"/>
  <c r="GT279" i="1"/>
  <c r="IQ279" i="1"/>
  <c r="GU279" i="1"/>
  <c r="GV279" i="1"/>
  <c r="GW279" i="1"/>
  <c r="GX279" i="1"/>
  <c r="GY279" i="1"/>
  <c r="GZ279" i="1"/>
  <c r="HA279" i="1"/>
  <c r="HB279" i="1"/>
  <c r="IR279" i="1"/>
  <c r="HC279" i="1"/>
  <c r="HD279" i="1"/>
  <c r="HE279" i="1"/>
  <c r="HF279" i="1"/>
  <c r="HG279" i="1"/>
  <c r="HH279" i="1"/>
  <c r="HI279" i="1"/>
  <c r="HJ279" i="1"/>
  <c r="IS279" i="1"/>
  <c r="HK279" i="1"/>
  <c r="HL279" i="1"/>
  <c r="HM279" i="1"/>
  <c r="HN279" i="1"/>
  <c r="HO279" i="1"/>
  <c r="HP279" i="1"/>
  <c r="HQ279" i="1"/>
  <c r="HR279" i="1"/>
  <c r="IT279" i="1"/>
  <c r="HS279" i="1"/>
  <c r="HT279" i="1"/>
  <c r="HU279" i="1"/>
  <c r="HV279" i="1"/>
  <c r="HW279" i="1"/>
  <c r="HX279" i="1"/>
  <c r="HY279" i="1"/>
  <c r="HZ279" i="1"/>
  <c r="IU279" i="1"/>
  <c r="IA279" i="1"/>
  <c r="IB279" i="1"/>
  <c r="IC279" i="1"/>
  <c r="ID279" i="1"/>
  <c r="IE279" i="1"/>
  <c r="IF279" i="1"/>
  <c r="IG279" i="1"/>
  <c r="IH279" i="1"/>
  <c r="IV279" i="1"/>
  <c r="II279" i="1"/>
  <c r="IJ279" i="1"/>
  <c r="IK279" i="1"/>
  <c r="IL279" i="1"/>
  <c r="IM279" i="1"/>
  <c r="IN279" i="1"/>
  <c r="IO279" i="1"/>
  <c r="IP279" i="1"/>
  <c r="IW279" i="1"/>
  <c r="IX279" i="1"/>
  <c r="GM278" i="1"/>
  <c r="GN278" i="1"/>
  <c r="GO278" i="1"/>
  <c r="GP278" i="1"/>
  <c r="GQ278" i="1"/>
  <c r="GR278" i="1"/>
  <c r="GS278" i="1"/>
  <c r="GT278" i="1"/>
  <c r="IQ278" i="1"/>
  <c r="GU278" i="1"/>
  <c r="GV278" i="1"/>
  <c r="GW278" i="1"/>
  <c r="GX278" i="1"/>
  <c r="GY278" i="1"/>
  <c r="GZ278" i="1"/>
  <c r="HA278" i="1"/>
  <c r="HB278" i="1"/>
  <c r="IR278" i="1"/>
  <c r="HC278" i="1"/>
  <c r="HD278" i="1"/>
  <c r="HE278" i="1"/>
  <c r="HF278" i="1"/>
  <c r="HG278" i="1"/>
  <c r="HH278" i="1"/>
  <c r="HI278" i="1"/>
  <c r="HJ278" i="1"/>
  <c r="IS278" i="1"/>
  <c r="HK278" i="1"/>
  <c r="HL278" i="1"/>
  <c r="HM278" i="1"/>
  <c r="HN278" i="1"/>
  <c r="HO278" i="1"/>
  <c r="HP278" i="1"/>
  <c r="HQ278" i="1"/>
  <c r="HR278" i="1"/>
  <c r="IT278" i="1"/>
  <c r="HS278" i="1"/>
  <c r="HT278" i="1"/>
  <c r="HU278" i="1"/>
  <c r="HV278" i="1"/>
  <c r="HW278" i="1"/>
  <c r="HX278" i="1"/>
  <c r="HY278" i="1"/>
  <c r="HZ278" i="1"/>
  <c r="IU278" i="1"/>
  <c r="IA278" i="1"/>
  <c r="IB278" i="1"/>
  <c r="IC278" i="1"/>
  <c r="ID278" i="1"/>
  <c r="IE278" i="1"/>
  <c r="IF278" i="1"/>
  <c r="IG278" i="1"/>
  <c r="IH278" i="1"/>
  <c r="IV278" i="1"/>
  <c r="II278" i="1"/>
  <c r="IJ278" i="1"/>
  <c r="IK278" i="1"/>
  <c r="IL278" i="1"/>
  <c r="IM278" i="1"/>
  <c r="IN278" i="1"/>
  <c r="IO278" i="1"/>
  <c r="IP278" i="1"/>
  <c r="IW278" i="1"/>
  <c r="IX278" i="1"/>
  <c r="GM277" i="1"/>
  <c r="GN277" i="1"/>
  <c r="GO277" i="1"/>
  <c r="GP277" i="1"/>
  <c r="GQ277" i="1"/>
  <c r="GR277" i="1"/>
  <c r="GS277" i="1"/>
  <c r="GT277" i="1"/>
  <c r="IQ277" i="1"/>
  <c r="GU277" i="1"/>
  <c r="GV277" i="1"/>
  <c r="GW277" i="1"/>
  <c r="GX277" i="1"/>
  <c r="GY277" i="1"/>
  <c r="GZ277" i="1"/>
  <c r="HA277" i="1"/>
  <c r="HB277" i="1"/>
  <c r="IR277" i="1"/>
  <c r="HC277" i="1"/>
  <c r="HD277" i="1"/>
  <c r="HE277" i="1"/>
  <c r="HF277" i="1"/>
  <c r="HG277" i="1"/>
  <c r="HH277" i="1"/>
  <c r="HI277" i="1"/>
  <c r="HJ277" i="1"/>
  <c r="IS277" i="1"/>
  <c r="HK277" i="1"/>
  <c r="HL277" i="1"/>
  <c r="HM277" i="1"/>
  <c r="HN277" i="1"/>
  <c r="HO277" i="1"/>
  <c r="HP277" i="1"/>
  <c r="HQ277" i="1"/>
  <c r="HR277" i="1"/>
  <c r="IT277" i="1"/>
  <c r="HS277" i="1"/>
  <c r="HT277" i="1"/>
  <c r="HU277" i="1"/>
  <c r="HV277" i="1"/>
  <c r="HW277" i="1"/>
  <c r="HX277" i="1"/>
  <c r="HY277" i="1"/>
  <c r="HZ277" i="1"/>
  <c r="IU277" i="1"/>
  <c r="IA277" i="1"/>
  <c r="IB277" i="1"/>
  <c r="IC277" i="1"/>
  <c r="ID277" i="1"/>
  <c r="IE277" i="1"/>
  <c r="IF277" i="1"/>
  <c r="IG277" i="1"/>
  <c r="IH277" i="1"/>
  <c r="IV277" i="1"/>
  <c r="II277" i="1"/>
  <c r="IJ277" i="1"/>
  <c r="IK277" i="1"/>
  <c r="IL277" i="1"/>
  <c r="IM277" i="1"/>
  <c r="IN277" i="1"/>
  <c r="IO277" i="1"/>
  <c r="IP277" i="1"/>
  <c r="IW277" i="1"/>
  <c r="IX277" i="1"/>
  <c r="GM276" i="1"/>
  <c r="GN276" i="1"/>
  <c r="GO276" i="1"/>
  <c r="GP276" i="1"/>
  <c r="GQ276" i="1"/>
  <c r="GR276" i="1"/>
  <c r="GS276" i="1"/>
  <c r="GT276" i="1"/>
  <c r="IQ276" i="1"/>
  <c r="GU276" i="1"/>
  <c r="GV276" i="1"/>
  <c r="GW276" i="1"/>
  <c r="GX276" i="1"/>
  <c r="GY276" i="1"/>
  <c r="GZ276" i="1"/>
  <c r="HA276" i="1"/>
  <c r="HB276" i="1"/>
  <c r="IR276" i="1"/>
  <c r="HC276" i="1"/>
  <c r="HD276" i="1"/>
  <c r="HE276" i="1"/>
  <c r="HF276" i="1"/>
  <c r="HG276" i="1"/>
  <c r="HH276" i="1"/>
  <c r="HI276" i="1"/>
  <c r="HJ276" i="1"/>
  <c r="IS276" i="1"/>
  <c r="HK276" i="1"/>
  <c r="HL276" i="1"/>
  <c r="HM276" i="1"/>
  <c r="HN276" i="1"/>
  <c r="HO276" i="1"/>
  <c r="HP276" i="1"/>
  <c r="HQ276" i="1"/>
  <c r="HR276" i="1"/>
  <c r="IT276" i="1"/>
  <c r="HS276" i="1"/>
  <c r="HT276" i="1"/>
  <c r="HU276" i="1"/>
  <c r="HV276" i="1"/>
  <c r="HW276" i="1"/>
  <c r="HX276" i="1"/>
  <c r="HY276" i="1"/>
  <c r="HZ276" i="1"/>
  <c r="IU276" i="1"/>
  <c r="IA276" i="1"/>
  <c r="IB276" i="1"/>
  <c r="IC276" i="1"/>
  <c r="ID276" i="1"/>
  <c r="IE276" i="1"/>
  <c r="IF276" i="1"/>
  <c r="IG276" i="1"/>
  <c r="IH276" i="1"/>
  <c r="IV276" i="1"/>
  <c r="II276" i="1"/>
  <c r="IJ276" i="1"/>
  <c r="IK276" i="1"/>
  <c r="IL276" i="1"/>
  <c r="IM276" i="1"/>
  <c r="IN276" i="1"/>
  <c r="IO276" i="1"/>
  <c r="IP276" i="1"/>
  <c r="IW276" i="1"/>
  <c r="IX276" i="1"/>
  <c r="GM275" i="1"/>
  <c r="GN275" i="1"/>
  <c r="GO275" i="1"/>
  <c r="GP275" i="1"/>
  <c r="GQ275" i="1"/>
  <c r="GR275" i="1"/>
  <c r="GS275" i="1"/>
  <c r="GT275" i="1"/>
  <c r="IQ275" i="1"/>
  <c r="GU275" i="1"/>
  <c r="GV275" i="1"/>
  <c r="GW275" i="1"/>
  <c r="GX275" i="1"/>
  <c r="GY275" i="1"/>
  <c r="GZ275" i="1"/>
  <c r="HA275" i="1"/>
  <c r="HB275" i="1"/>
  <c r="IR275" i="1"/>
  <c r="HC275" i="1"/>
  <c r="HD275" i="1"/>
  <c r="HE275" i="1"/>
  <c r="HF275" i="1"/>
  <c r="HG275" i="1"/>
  <c r="HH275" i="1"/>
  <c r="HI275" i="1"/>
  <c r="HJ275" i="1"/>
  <c r="IS275" i="1"/>
  <c r="HK275" i="1"/>
  <c r="HL275" i="1"/>
  <c r="HM275" i="1"/>
  <c r="HN275" i="1"/>
  <c r="HO275" i="1"/>
  <c r="HP275" i="1"/>
  <c r="HQ275" i="1"/>
  <c r="HR275" i="1"/>
  <c r="IT275" i="1"/>
  <c r="HS275" i="1"/>
  <c r="HT275" i="1"/>
  <c r="HU275" i="1"/>
  <c r="HV275" i="1"/>
  <c r="HW275" i="1"/>
  <c r="HX275" i="1"/>
  <c r="HY275" i="1"/>
  <c r="HZ275" i="1"/>
  <c r="IU275" i="1"/>
  <c r="IA275" i="1"/>
  <c r="IB275" i="1"/>
  <c r="IC275" i="1"/>
  <c r="ID275" i="1"/>
  <c r="IE275" i="1"/>
  <c r="IF275" i="1"/>
  <c r="IG275" i="1"/>
  <c r="IH275" i="1"/>
  <c r="IV275" i="1"/>
  <c r="II275" i="1"/>
  <c r="IJ275" i="1"/>
  <c r="IK275" i="1"/>
  <c r="IL275" i="1"/>
  <c r="IM275" i="1"/>
  <c r="IN275" i="1"/>
  <c r="IO275" i="1"/>
  <c r="IP275" i="1"/>
  <c r="IW275" i="1"/>
  <c r="IX275" i="1"/>
  <c r="GM274" i="1"/>
  <c r="GN274" i="1"/>
  <c r="GO274" i="1"/>
  <c r="GP274" i="1"/>
  <c r="GQ274" i="1"/>
  <c r="GR274" i="1"/>
  <c r="GS274" i="1"/>
  <c r="GT274" i="1"/>
  <c r="IQ274" i="1"/>
  <c r="GU274" i="1"/>
  <c r="GV274" i="1"/>
  <c r="GW274" i="1"/>
  <c r="GX274" i="1"/>
  <c r="GY274" i="1"/>
  <c r="GZ274" i="1"/>
  <c r="HA274" i="1"/>
  <c r="HB274" i="1"/>
  <c r="IR274" i="1"/>
  <c r="HC274" i="1"/>
  <c r="HD274" i="1"/>
  <c r="HE274" i="1"/>
  <c r="HF274" i="1"/>
  <c r="HG274" i="1"/>
  <c r="HH274" i="1"/>
  <c r="HI274" i="1"/>
  <c r="HJ274" i="1"/>
  <c r="IS274" i="1"/>
  <c r="HK274" i="1"/>
  <c r="HL274" i="1"/>
  <c r="HM274" i="1"/>
  <c r="HN274" i="1"/>
  <c r="HO274" i="1"/>
  <c r="HP274" i="1"/>
  <c r="HQ274" i="1"/>
  <c r="HR274" i="1"/>
  <c r="IT274" i="1"/>
  <c r="HS274" i="1"/>
  <c r="HT274" i="1"/>
  <c r="HU274" i="1"/>
  <c r="HV274" i="1"/>
  <c r="HW274" i="1"/>
  <c r="HX274" i="1"/>
  <c r="HY274" i="1"/>
  <c r="HZ274" i="1"/>
  <c r="IU274" i="1"/>
  <c r="IA274" i="1"/>
  <c r="IB274" i="1"/>
  <c r="IC274" i="1"/>
  <c r="ID274" i="1"/>
  <c r="IE274" i="1"/>
  <c r="IF274" i="1"/>
  <c r="IG274" i="1"/>
  <c r="IH274" i="1"/>
  <c r="IV274" i="1"/>
  <c r="II274" i="1"/>
  <c r="IJ274" i="1"/>
  <c r="IK274" i="1"/>
  <c r="IL274" i="1"/>
  <c r="IM274" i="1"/>
  <c r="IN274" i="1"/>
  <c r="IO274" i="1"/>
  <c r="IP274" i="1"/>
  <c r="IW274" i="1"/>
  <c r="IX274" i="1"/>
  <c r="GM273" i="1"/>
  <c r="GN273" i="1"/>
  <c r="GO273" i="1"/>
  <c r="GP273" i="1"/>
  <c r="GQ273" i="1"/>
  <c r="GR273" i="1"/>
  <c r="GS273" i="1"/>
  <c r="GT273" i="1"/>
  <c r="IQ273" i="1"/>
  <c r="GU273" i="1"/>
  <c r="GV273" i="1"/>
  <c r="GW273" i="1"/>
  <c r="GX273" i="1"/>
  <c r="GY273" i="1"/>
  <c r="GZ273" i="1"/>
  <c r="HA273" i="1"/>
  <c r="HB273" i="1"/>
  <c r="IR273" i="1"/>
  <c r="HC273" i="1"/>
  <c r="HD273" i="1"/>
  <c r="HE273" i="1"/>
  <c r="HF273" i="1"/>
  <c r="HG273" i="1"/>
  <c r="HH273" i="1"/>
  <c r="HI273" i="1"/>
  <c r="HJ273" i="1"/>
  <c r="IS273" i="1"/>
  <c r="HK273" i="1"/>
  <c r="HL273" i="1"/>
  <c r="HM273" i="1"/>
  <c r="HN273" i="1"/>
  <c r="HO273" i="1"/>
  <c r="HP273" i="1"/>
  <c r="HQ273" i="1"/>
  <c r="HR273" i="1"/>
  <c r="IT273" i="1"/>
  <c r="HS273" i="1"/>
  <c r="HT273" i="1"/>
  <c r="HU273" i="1"/>
  <c r="HV273" i="1"/>
  <c r="HW273" i="1"/>
  <c r="HX273" i="1"/>
  <c r="HY273" i="1"/>
  <c r="HZ273" i="1"/>
  <c r="IU273" i="1"/>
  <c r="IA273" i="1"/>
  <c r="IB273" i="1"/>
  <c r="IC273" i="1"/>
  <c r="ID273" i="1"/>
  <c r="IE273" i="1"/>
  <c r="IF273" i="1"/>
  <c r="IG273" i="1"/>
  <c r="IH273" i="1"/>
  <c r="IV273" i="1"/>
  <c r="II273" i="1"/>
  <c r="IJ273" i="1"/>
  <c r="IK273" i="1"/>
  <c r="IL273" i="1"/>
  <c r="IM273" i="1"/>
  <c r="IN273" i="1"/>
  <c r="IO273" i="1"/>
  <c r="IP273" i="1"/>
  <c r="IW273" i="1"/>
  <c r="IX273" i="1"/>
  <c r="GM272" i="1"/>
  <c r="GN272" i="1"/>
  <c r="GO272" i="1"/>
  <c r="GP272" i="1"/>
  <c r="GQ272" i="1"/>
  <c r="GR272" i="1"/>
  <c r="GS272" i="1"/>
  <c r="GT272" i="1"/>
  <c r="IQ272" i="1"/>
  <c r="GU272" i="1"/>
  <c r="GV272" i="1"/>
  <c r="GW272" i="1"/>
  <c r="GX272" i="1"/>
  <c r="GY272" i="1"/>
  <c r="GZ272" i="1"/>
  <c r="HA272" i="1"/>
  <c r="HB272" i="1"/>
  <c r="IR272" i="1"/>
  <c r="HC272" i="1"/>
  <c r="HD272" i="1"/>
  <c r="HE272" i="1"/>
  <c r="HF272" i="1"/>
  <c r="HG272" i="1"/>
  <c r="HH272" i="1"/>
  <c r="HI272" i="1"/>
  <c r="HJ272" i="1"/>
  <c r="IS272" i="1"/>
  <c r="HK272" i="1"/>
  <c r="HL272" i="1"/>
  <c r="HM272" i="1"/>
  <c r="HN272" i="1"/>
  <c r="HO272" i="1"/>
  <c r="HP272" i="1"/>
  <c r="HQ272" i="1"/>
  <c r="HR272" i="1"/>
  <c r="IT272" i="1"/>
  <c r="HS272" i="1"/>
  <c r="HT272" i="1"/>
  <c r="HU272" i="1"/>
  <c r="HV272" i="1"/>
  <c r="HW272" i="1"/>
  <c r="HX272" i="1"/>
  <c r="HY272" i="1"/>
  <c r="HZ272" i="1"/>
  <c r="IU272" i="1"/>
  <c r="IA272" i="1"/>
  <c r="IB272" i="1"/>
  <c r="IC272" i="1"/>
  <c r="ID272" i="1"/>
  <c r="IE272" i="1"/>
  <c r="IF272" i="1"/>
  <c r="IG272" i="1"/>
  <c r="IH272" i="1"/>
  <c r="IV272" i="1"/>
  <c r="II272" i="1"/>
  <c r="IJ272" i="1"/>
  <c r="IK272" i="1"/>
  <c r="IL272" i="1"/>
  <c r="IM272" i="1"/>
  <c r="IN272" i="1"/>
  <c r="IO272" i="1"/>
  <c r="IP272" i="1"/>
  <c r="IW272" i="1"/>
  <c r="IX272" i="1"/>
  <c r="GM271" i="1"/>
  <c r="GN271" i="1"/>
  <c r="GO271" i="1"/>
  <c r="GP271" i="1"/>
  <c r="GQ271" i="1"/>
  <c r="GR271" i="1"/>
  <c r="GS271" i="1"/>
  <c r="GT271" i="1"/>
  <c r="IQ271" i="1"/>
  <c r="GU271" i="1"/>
  <c r="GV271" i="1"/>
  <c r="GW271" i="1"/>
  <c r="GX271" i="1"/>
  <c r="GY271" i="1"/>
  <c r="GZ271" i="1"/>
  <c r="HA271" i="1"/>
  <c r="HB271" i="1"/>
  <c r="IR271" i="1"/>
  <c r="HC271" i="1"/>
  <c r="HD271" i="1"/>
  <c r="HE271" i="1"/>
  <c r="HF271" i="1"/>
  <c r="HG271" i="1"/>
  <c r="HH271" i="1"/>
  <c r="HI271" i="1"/>
  <c r="HJ271" i="1"/>
  <c r="IS271" i="1"/>
  <c r="HK271" i="1"/>
  <c r="HL271" i="1"/>
  <c r="HM271" i="1"/>
  <c r="HN271" i="1"/>
  <c r="HO271" i="1"/>
  <c r="HP271" i="1"/>
  <c r="HQ271" i="1"/>
  <c r="HR271" i="1"/>
  <c r="IT271" i="1"/>
  <c r="HS271" i="1"/>
  <c r="HT271" i="1"/>
  <c r="HU271" i="1"/>
  <c r="HV271" i="1"/>
  <c r="HW271" i="1"/>
  <c r="HX271" i="1"/>
  <c r="HY271" i="1"/>
  <c r="HZ271" i="1"/>
  <c r="IU271" i="1"/>
  <c r="IA271" i="1"/>
  <c r="IB271" i="1"/>
  <c r="IC271" i="1"/>
  <c r="ID271" i="1"/>
  <c r="IE271" i="1"/>
  <c r="IF271" i="1"/>
  <c r="IG271" i="1"/>
  <c r="IH271" i="1"/>
  <c r="IV271" i="1"/>
  <c r="II271" i="1"/>
  <c r="IJ271" i="1"/>
  <c r="IK271" i="1"/>
  <c r="IL271" i="1"/>
  <c r="IM271" i="1"/>
  <c r="IN271" i="1"/>
  <c r="IO271" i="1"/>
  <c r="IP271" i="1"/>
  <c r="IW271" i="1"/>
  <c r="IX271" i="1"/>
  <c r="GM270" i="1"/>
  <c r="GN270" i="1"/>
  <c r="GO270" i="1"/>
  <c r="GP270" i="1"/>
  <c r="GQ270" i="1"/>
  <c r="GR270" i="1"/>
  <c r="GS270" i="1"/>
  <c r="GT270" i="1"/>
  <c r="IQ270" i="1"/>
  <c r="GU270" i="1"/>
  <c r="GV270" i="1"/>
  <c r="GW270" i="1"/>
  <c r="GX270" i="1"/>
  <c r="GY270" i="1"/>
  <c r="GZ270" i="1"/>
  <c r="HA270" i="1"/>
  <c r="HB270" i="1"/>
  <c r="IR270" i="1"/>
  <c r="HC270" i="1"/>
  <c r="HD270" i="1"/>
  <c r="HE270" i="1"/>
  <c r="HF270" i="1"/>
  <c r="HG270" i="1"/>
  <c r="HH270" i="1"/>
  <c r="HI270" i="1"/>
  <c r="HJ270" i="1"/>
  <c r="IS270" i="1"/>
  <c r="HK270" i="1"/>
  <c r="HL270" i="1"/>
  <c r="HM270" i="1"/>
  <c r="HN270" i="1"/>
  <c r="HO270" i="1"/>
  <c r="HP270" i="1"/>
  <c r="HQ270" i="1"/>
  <c r="HR270" i="1"/>
  <c r="IT270" i="1"/>
  <c r="HS270" i="1"/>
  <c r="HT270" i="1"/>
  <c r="HU270" i="1"/>
  <c r="HV270" i="1"/>
  <c r="HW270" i="1"/>
  <c r="HX270" i="1"/>
  <c r="HY270" i="1"/>
  <c r="HZ270" i="1"/>
  <c r="IU270" i="1"/>
  <c r="IA270" i="1"/>
  <c r="IB270" i="1"/>
  <c r="IC270" i="1"/>
  <c r="ID270" i="1"/>
  <c r="IE270" i="1"/>
  <c r="IF270" i="1"/>
  <c r="IG270" i="1"/>
  <c r="IH270" i="1"/>
  <c r="IV270" i="1"/>
  <c r="II270" i="1"/>
  <c r="IJ270" i="1"/>
  <c r="IK270" i="1"/>
  <c r="IL270" i="1"/>
  <c r="IM270" i="1"/>
  <c r="IN270" i="1"/>
  <c r="IO270" i="1"/>
  <c r="IP270" i="1"/>
  <c r="IW270" i="1"/>
  <c r="IX270" i="1"/>
  <c r="GM269" i="1"/>
  <c r="GN269" i="1"/>
  <c r="GO269" i="1"/>
  <c r="GP269" i="1"/>
  <c r="GQ269" i="1"/>
  <c r="GR269" i="1"/>
  <c r="GS269" i="1"/>
  <c r="GT269" i="1"/>
  <c r="IQ269" i="1"/>
  <c r="GU269" i="1"/>
  <c r="GV269" i="1"/>
  <c r="GW269" i="1"/>
  <c r="GX269" i="1"/>
  <c r="GY269" i="1"/>
  <c r="GZ269" i="1"/>
  <c r="HA269" i="1"/>
  <c r="HB269" i="1"/>
  <c r="IR269" i="1"/>
  <c r="HC269" i="1"/>
  <c r="HD269" i="1"/>
  <c r="HE269" i="1"/>
  <c r="HF269" i="1"/>
  <c r="HG269" i="1"/>
  <c r="HH269" i="1"/>
  <c r="HI269" i="1"/>
  <c r="HJ269" i="1"/>
  <c r="IS269" i="1"/>
  <c r="HK269" i="1"/>
  <c r="HL269" i="1"/>
  <c r="HM269" i="1"/>
  <c r="HN269" i="1"/>
  <c r="HO269" i="1"/>
  <c r="HP269" i="1"/>
  <c r="HQ269" i="1"/>
  <c r="HR269" i="1"/>
  <c r="IT269" i="1"/>
  <c r="HS269" i="1"/>
  <c r="HT269" i="1"/>
  <c r="HU269" i="1"/>
  <c r="HV269" i="1"/>
  <c r="HW269" i="1"/>
  <c r="HX269" i="1"/>
  <c r="HY269" i="1"/>
  <c r="HZ269" i="1"/>
  <c r="IU269" i="1"/>
  <c r="IA269" i="1"/>
  <c r="IB269" i="1"/>
  <c r="IC269" i="1"/>
  <c r="ID269" i="1"/>
  <c r="IE269" i="1"/>
  <c r="IF269" i="1"/>
  <c r="IG269" i="1"/>
  <c r="IH269" i="1"/>
  <c r="IV269" i="1"/>
  <c r="II269" i="1"/>
  <c r="IJ269" i="1"/>
  <c r="IK269" i="1"/>
  <c r="IL269" i="1"/>
  <c r="IM269" i="1"/>
  <c r="IN269" i="1"/>
  <c r="IO269" i="1"/>
  <c r="IP269" i="1"/>
  <c r="IW269" i="1"/>
  <c r="IX269" i="1"/>
  <c r="GM268" i="1"/>
  <c r="GN268" i="1"/>
  <c r="GO268" i="1"/>
  <c r="GP268" i="1"/>
  <c r="GQ268" i="1"/>
  <c r="GR268" i="1"/>
  <c r="GS268" i="1"/>
  <c r="GT268" i="1"/>
  <c r="IQ268" i="1"/>
  <c r="GU268" i="1"/>
  <c r="GV268" i="1"/>
  <c r="GW268" i="1"/>
  <c r="GX268" i="1"/>
  <c r="GY268" i="1"/>
  <c r="GZ268" i="1"/>
  <c r="HA268" i="1"/>
  <c r="HB268" i="1"/>
  <c r="IR268" i="1"/>
  <c r="HC268" i="1"/>
  <c r="HD268" i="1"/>
  <c r="HE268" i="1"/>
  <c r="HF268" i="1"/>
  <c r="HG268" i="1"/>
  <c r="HH268" i="1"/>
  <c r="HI268" i="1"/>
  <c r="HJ268" i="1"/>
  <c r="IS268" i="1"/>
  <c r="HK268" i="1"/>
  <c r="HL268" i="1"/>
  <c r="HM268" i="1"/>
  <c r="HN268" i="1"/>
  <c r="HO268" i="1"/>
  <c r="HP268" i="1"/>
  <c r="HQ268" i="1"/>
  <c r="HR268" i="1"/>
  <c r="IT268" i="1"/>
  <c r="HS268" i="1"/>
  <c r="HT268" i="1"/>
  <c r="HU268" i="1"/>
  <c r="HV268" i="1"/>
  <c r="HW268" i="1"/>
  <c r="HX268" i="1"/>
  <c r="HY268" i="1"/>
  <c r="HZ268" i="1"/>
  <c r="IU268" i="1"/>
  <c r="IA268" i="1"/>
  <c r="IB268" i="1"/>
  <c r="IC268" i="1"/>
  <c r="ID268" i="1"/>
  <c r="IE268" i="1"/>
  <c r="IF268" i="1"/>
  <c r="IG268" i="1"/>
  <c r="IH268" i="1"/>
  <c r="IV268" i="1"/>
  <c r="II268" i="1"/>
  <c r="IJ268" i="1"/>
  <c r="IK268" i="1"/>
  <c r="IL268" i="1"/>
  <c r="IM268" i="1"/>
  <c r="IN268" i="1"/>
  <c r="IO268" i="1"/>
  <c r="IP268" i="1"/>
  <c r="IW268" i="1"/>
  <c r="IX268" i="1"/>
  <c r="GM267" i="1"/>
  <c r="GN267" i="1"/>
  <c r="GO267" i="1"/>
  <c r="GP267" i="1"/>
  <c r="GQ267" i="1"/>
  <c r="GR267" i="1"/>
  <c r="GS267" i="1"/>
  <c r="GT267" i="1"/>
  <c r="IQ267" i="1"/>
  <c r="GU267" i="1"/>
  <c r="GV267" i="1"/>
  <c r="GW267" i="1"/>
  <c r="GX267" i="1"/>
  <c r="GY267" i="1"/>
  <c r="GZ267" i="1"/>
  <c r="HA267" i="1"/>
  <c r="HB267" i="1"/>
  <c r="IR267" i="1"/>
  <c r="HC267" i="1"/>
  <c r="HD267" i="1"/>
  <c r="HE267" i="1"/>
  <c r="HF267" i="1"/>
  <c r="HG267" i="1"/>
  <c r="HH267" i="1"/>
  <c r="HI267" i="1"/>
  <c r="HJ267" i="1"/>
  <c r="IS267" i="1"/>
  <c r="HK267" i="1"/>
  <c r="HL267" i="1"/>
  <c r="HM267" i="1"/>
  <c r="HN267" i="1"/>
  <c r="HO267" i="1"/>
  <c r="HP267" i="1"/>
  <c r="HQ267" i="1"/>
  <c r="HR267" i="1"/>
  <c r="IT267" i="1"/>
  <c r="HS267" i="1"/>
  <c r="HT267" i="1"/>
  <c r="HU267" i="1"/>
  <c r="HV267" i="1"/>
  <c r="HW267" i="1"/>
  <c r="HX267" i="1"/>
  <c r="HY267" i="1"/>
  <c r="HZ267" i="1"/>
  <c r="IU267" i="1"/>
  <c r="IA267" i="1"/>
  <c r="IB267" i="1"/>
  <c r="IC267" i="1"/>
  <c r="ID267" i="1"/>
  <c r="IE267" i="1"/>
  <c r="IF267" i="1"/>
  <c r="IG267" i="1"/>
  <c r="IH267" i="1"/>
  <c r="IV267" i="1"/>
  <c r="II267" i="1"/>
  <c r="IJ267" i="1"/>
  <c r="IK267" i="1"/>
  <c r="IL267" i="1"/>
  <c r="IM267" i="1"/>
  <c r="IN267" i="1"/>
  <c r="IO267" i="1"/>
  <c r="IP267" i="1"/>
  <c r="IW267" i="1"/>
  <c r="IX267" i="1"/>
  <c r="GM266" i="1"/>
  <c r="GN266" i="1"/>
  <c r="GO266" i="1"/>
  <c r="GP266" i="1"/>
  <c r="GQ266" i="1"/>
  <c r="GR266" i="1"/>
  <c r="GS266" i="1"/>
  <c r="GT266" i="1"/>
  <c r="IQ266" i="1"/>
  <c r="GU266" i="1"/>
  <c r="GV266" i="1"/>
  <c r="GW266" i="1"/>
  <c r="GX266" i="1"/>
  <c r="GY266" i="1"/>
  <c r="GZ266" i="1"/>
  <c r="HA266" i="1"/>
  <c r="HB266" i="1"/>
  <c r="IR266" i="1"/>
  <c r="HC266" i="1"/>
  <c r="HD266" i="1"/>
  <c r="HE266" i="1"/>
  <c r="HF266" i="1"/>
  <c r="HG266" i="1"/>
  <c r="HH266" i="1"/>
  <c r="HI266" i="1"/>
  <c r="HJ266" i="1"/>
  <c r="IS266" i="1"/>
  <c r="HK266" i="1"/>
  <c r="HL266" i="1"/>
  <c r="HM266" i="1"/>
  <c r="HN266" i="1"/>
  <c r="HO266" i="1"/>
  <c r="HP266" i="1"/>
  <c r="HQ266" i="1"/>
  <c r="HR266" i="1"/>
  <c r="IT266" i="1"/>
  <c r="HS266" i="1"/>
  <c r="HT266" i="1"/>
  <c r="HU266" i="1"/>
  <c r="HV266" i="1"/>
  <c r="HW266" i="1"/>
  <c r="HX266" i="1"/>
  <c r="HY266" i="1"/>
  <c r="HZ266" i="1"/>
  <c r="IU266" i="1"/>
  <c r="IA266" i="1"/>
  <c r="IB266" i="1"/>
  <c r="IC266" i="1"/>
  <c r="ID266" i="1"/>
  <c r="IE266" i="1"/>
  <c r="IF266" i="1"/>
  <c r="IG266" i="1"/>
  <c r="IH266" i="1"/>
  <c r="IV266" i="1"/>
  <c r="II266" i="1"/>
  <c r="IJ266" i="1"/>
  <c r="IK266" i="1"/>
  <c r="IL266" i="1"/>
  <c r="IM266" i="1"/>
  <c r="IN266" i="1"/>
  <c r="IO266" i="1"/>
  <c r="IP266" i="1"/>
  <c r="IW266" i="1"/>
  <c r="IX266" i="1"/>
  <c r="GM265" i="1"/>
  <c r="GN265" i="1"/>
  <c r="GO265" i="1"/>
  <c r="GP265" i="1"/>
  <c r="GQ265" i="1"/>
  <c r="GR265" i="1"/>
  <c r="GS265" i="1"/>
  <c r="GT265" i="1"/>
  <c r="IQ265" i="1"/>
  <c r="GU265" i="1"/>
  <c r="GV265" i="1"/>
  <c r="GW265" i="1"/>
  <c r="GX265" i="1"/>
  <c r="GY265" i="1"/>
  <c r="GZ265" i="1"/>
  <c r="HA265" i="1"/>
  <c r="HB265" i="1"/>
  <c r="IR265" i="1"/>
  <c r="HC265" i="1"/>
  <c r="HD265" i="1"/>
  <c r="HE265" i="1"/>
  <c r="HF265" i="1"/>
  <c r="HG265" i="1"/>
  <c r="HH265" i="1"/>
  <c r="HI265" i="1"/>
  <c r="HJ265" i="1"/>
  <c r="IS265" i="1"/>
  <c r="HK265" i="1"/>
  <c r="HL265" i="1"/>
  <c r="HM265" i="1"/>
  <c r="HN265" i="1"/>
  <c r="HO265" i="1"/>
  <c r="HP265" i="1"/>
  <c r="HQ265" i="1"/>
  <c r="HR265" i="1"/>
  <c r="IT265" i="1"/>
  <c r="HS265" i="1"/>
  <c r="HT265" i="1"/>
  <c r="HU265" i="1"/>
  <c r="HV265" i="1"/>
  <c r="HW265" i="1"/>
  <c r="HX265" i="1"/>
  <c r="HY265" i="1"/>
  <c r="HZ265" i="1"/>
  <c r="IU265" i="1"/>
  <c r="IA265" i="1"/>
  <c r="IB265" i="1"/>
  <c r="IC265" i="1"/>
  <c r="ID265" i="1"/>
  <c r="IE265" i="1"/>
  <c r="IF265" i="1"/>
  <c r="IG265" i="1"/>
  <c r="IH265" i="1"/>
  <c r="IV265" i="1"/>
  <c r="II265" i="1"/>
  <c r="IJ265" i="1"/>
  <c r="IK265" i="1"/>
  <c r="IL265" i="1"/>
  <c r="IM265" i="1"/>
  <c r="IN265" i="1"/>
  <c r="IO265" i="1"/>
  <c r="IP265" i="1"/>
  <c r="IW265" i="1"/>
  <c r="IX265" i="1"/>
  <c r="GM264" i="1"/>
  <c r="GN264" i="1"/>
  <c r="GO264" i="1"/>
  <c r="GP264" i="1"/>
  <c r="GQ264" i="1"/>
  <c r="GR264" i="1"/>
  <c r="GS264" i="1"/>
  <c r="GT264" i="1"/>
  <c r="IQ264" i="1"/>
  <c r="GU264" i="1"/>
  <c r="GV264" i="1"/>
  <c r="GW264" i="1"/>
  <c r="GX264" i="1"/>
  <c r="GY264" i="1"/>
  <c r="GZ264" i="1"/>
  <c r="HA264" i="1"/>
  <c r="HB264" i="1"/>
  <c r="IR264" i="1"/>
  <c r="HC264" i="1"/>
  <c r="HD264" i="1"/>
  <c r="HE264" i="1"/>
  <c r="HF264" i="1"/>
  <c r="HG264" i="1"/>
  <c r="HH264" i="1"/>
  <c r="HI264" i="1"/>
  <c r="HJ264" i="1"/>
  <c r="IS264" i="1"/>
  <c r="HK264" i="1"/>
  <c r="HL264" i="1"/>
  <c r="HM264" i="1"/>
  <c r="HN264" i="1"/>
  <c r="HO264" i="1"/>
  <c r="HP264" i="1"/>
  <c r="HQ264" i="1"/>
  <c r="HR264" i="1"/>
  <c r="IT264" i="1"/>
  <c r="HS264" i="1"/>
  <c r="HT264" i="1"/>
  <c r="HU264" i="1"/>
  <c r="HV264" i="1"/>
  <c r="HW264" i="1"/>
  <c r="HX264" i="1"/>
  <c r="HY264" i="1"/>
  <c r="HZ264" i="1"/>
  <c r="IU264" i="1"/>
  <c r="IA264" i="1"/>
  <c r="IB264" i="1"/>
  <c r="IC264" i="1"/>
  <c r="ID264" i="1"/>
  <c r="IE264" i="1"/>
  <c r="IF264" i="1"/>
  <c r="IG264" i="1"/>
  <c r="IH264" i="1"/>
  <c r="IV264" i="1"/>
  <c r="II264" i="1"/>
  <c r="IJ264" i="1"/>
  <c r="IK264" i="1"/>
  <c r="IL264" i="1"/>
  <c r="IM264" i="1"/>
  <c r="IN264" i="1"/>
  <c r="IO264" i="1"/>
  <c r="IP264" i="1"/>
  <c r="IW264" i="1"/>
  <c r="IX264" i="1"/>
  <c r="GM263" i="1"/>
  <c r="GN263" i="1"/>
  <c r="GO263" i="1"/>
  <c r="GP263" i="1"/>
  <c r="GQ263" i="1"/>
  <c r="GR263" i="1"/>
  <c r="GS263" i="1"/>
  <c r="GT263" i="1"/>
  <c r="IQ263" i="1"/>
  <c r="GU263" i="1"/>
  <c r="GV263" i="1"/>
  <c r="GW263" i="1"/>
  <c r="GX263" i="1"/>
  <c r="GY263" i="1"/>
  <c r="GZ263" i="1"/>
  <c r="HA263" i="1"/>
  <c r="HB263" i="1"/>
  <c r="IR263" i="1"/>
  <c r="HC263" i="1"/>
  <c r="HD263" i="1"/>
  <c r="HE263" i="1"/>
  <c r="HF263" i="1"/>
  <c r="HG263" i="1"/>
  <c r="HH263" i="1"/>
  <c r="HI263" i="1"/>
  <c r="HJ263" i="1"/>
  <c r="IS263" i="1"/>
  <c r="HK263" i="1"/>
  <c r="HL263" i="1"/>
  <c r="HM263" i="1"/>
  <c r="HN263" i="1"/>
  <c r="HO263" i="1"/>
  <c r="HP263" i="1"/>
  <c r="HQ263" i="1"/>
  <c r="HR263" i="1"/>
  <c r="IT263" i="1"/>
  <c r="HS263" i="1"/>
  <c r="HT263" i="1"/>
  <c r="HU263" i="1"/>
  <c r="HV263" i="1"/>
  <c r="HW263" i="1"/>
  <c r="HX263" i="1"/>
  <c r="HY263" i="1"/>
  <c r="HZ263" i="1"/>
  <c r="IU263" i="1"/>
  <c r="IA263" i="1"/>
  <c r="IB263" i="1"/>
  <c r="IC263" i="1"/>
  <c r="ID263" i="1"/>
  <c r="IE263" i="1"/>
  <c r="IF263" i="1"/>
  <c r="IG263" i="1"/>
  <c r="IH263" i="1"/>
  <c r="IV263" i="1"/>
  <c r="II263" i="1"/>
  <c r="IJ263" i="1"/>
  <c r="IK263" i="1"/>
  <c r="IL263" i="1"/>
  <c r="IM263" i="1"/>
  <c r="IN263" i="1"/>
  <c r="IO263" i="1"/>
  <c r="IP263" i="1"/>
  <c r="IW263" i="1"/>
  <c r="IX263" i="1"/>
  <c r="GM262" i="1"/>
  <c r="GN262" i="1"/>
  <c r="GO262" i="1"/>
  <c r="GP262" i="1"/>
  <c r="GQ262" i="1"/>
  <c r="GR262" i="1"/>
  <c r="GS262" i="1"/>
  <c r="GT262" i="1"/>
  <c r="IQ262" i="1"/>
  <c r="GU262" i="1"/>
  <c r="GV262" i="1"/>
  <c r="GW262" i="1"/>
  <c r="GX262" i="1"/>
  <c r="GY262" i="1"/>
  <c r="GZ262" i="1"/>
  <c r="HA262" i="1"/>
  <c r="HB262" i="1"/>
  <c r="IR262" i="1"/>
  <c r="HC262" i="1"/>
  <c r="HD262" i="1"/>
  <c r="HE262" i="1"/>
  <c r="HF262" i="1"/>
  <c r="HG262" i="1"/>
  <c r="HH262" i="1"/>
  <c r="HI262" i="1"/>
  <c r="HJ262" i="1"/>
  <c r="IS262" i="1"/>
  <c r="HK262" i="1"/>
  <c r="HL262" i="1"/>
  <c r="HM262" i="1"/>
  <c r="HN262" i="1"/>
  <c r="HO262" i="1"/>
  <c r="HP262" i="1"/>
  <c r="HQ262" i="1"/>
  <c r="HR262" i="1"/>
  <c r="IT262" i="1"/>
  <c r="HS262" i="1"/>
  <c r="HT262" i="1"/>
  <c r="HU262" i="1"/>
  <c r="HV262" i="1"/>
  <c r="HW262" i="1"/>
  <c r="HX262" i="1"/>
  <c r="HY262" i="1"/>
  <c r="HZ262" i="1"/>
  <c r="IU262" i="1"/>
  <c r="IA262" i="1"/>
  <c r="IB262" i="1"/>
  <c r="IC262" i="1"/>
  <c r="ID262" i="1"/>
  <c r="IE262" i="1"/>
  <c r="IF262" i="1"/>
  <c r="IG262" i="1"/>
  <c r="IH262" i="1"/>
  <c r="IV262" i="1"/>
  <c r="II262" i="1"/>
  <c r="IJ262" i="1"/>
  <c r="IK262" i="1"/>
  <c r="IL262" i="1"/>
  <c r="IM262" i="1"/>
  <c r="IN262" i="1"/>
  <c r="IO262" i="1"/>
  <c r="IP262" i="1"/>
  <c r="IW262" i="1"/>
  <c r="IX262" i="1"/>
  <c r="GM261" i="1"/>
  <c r="GN261" i="1"/>
  <c r="GO261" i="1"/>
  <c r="GP261" i="1"/>
  <c r="GQ261" i="1"/>
  <c r="GR261" i="1"/>
  <c r="GS261" i="1"/>
  <c r="GT261" i="1"/>
  <c r="IQ261" i="1"/>
  <c r="GU261" i="1"/>
  <c r="GV261" i="1"/>
  <c r="GW261" i="1"/>
  <c r="GX261" i="1"/>
  <c r="GY261" i="1"/>
  <c r="GZ261" i="1"/>
  <c r="HA261" i="1"/>
  <c r="HB261" i="1"/>
  <c r="IR261" i="1"/>
  <c r="HC261" i="1"/>
  <c r="HD261" i="1"/>
  <c r="HE261" i="1"/>
  <c r="HF261" i="1"/>
  <c r="HG261" i="1"/>
  <c r="HH261" i="1"/>
  <c r="HI261" i="1"/>
  <c r="HJ261" i="1"/>
  <c r="IS261" i="1"/>
  <c r="HK261" i="1"/>
  <c r="HL261" i="1"/>
  <c r="HM261" i="1"/>
  <c r="HN261" i="1"/>
  <c r="HO261" i="1"/>
  <c r="HP261" i="1"/>
  <c r="HQ261" i="1"/>
  <c r="HR261" i="1"/>
  <c r="IT261" i="1"/>
  <c r="HS261" i="1"/>
  <c r="HT261" i="1"/>
  <c r="HU261" i="1"/>
  <c r="HV261" i="1"/>
  <c r="HW261" i="1"/>
  <c r="HX261" i="1"/>
  <c r="HY261" i="1"/>
  <c r="HZ261" i="1"/>
  <c r="IU261" i="1"/>
  <c r="IA261" i="1"/>
  <c r="IB261" i="1"/>
  <c r="IC261" i="1"/>
  <c r="ID261" i="1"/>
  <c r="IE261" i="1"/>
  <c r="IF261" i="1"/>
  <c r="IG261" i="1"/>
  <c r="IH261" i="1"/>
  <c r="IV261" i="1"/>
  <c r="II261" i="1"/>
  <c r="IJ261" i="1"/>
  <c r="IK261" i="1"/>
  <c r="IL261" i="1"/>
  <c r="IM261" i="1"/>
  <c r="IN261" i="1"/>
  <c r="IO261" i="1"/>
  <c r="IP261" i="1"/>
  <c r="IW261" i="1"/>
  <c r="IX261" i="1"/>
  <c r="GM260" i="1"/>
  <c r="GN260" i="1"/>
  <c r="GO260" i="1"/>
  <c r="GP260" i="1"/>
  <c r="GQ260" i="1"/>
  <c r="GR260" i="1"/>
  <c r="GS260" i="1"/>
  <c r="GT260" i="1"/>
  <c r="IQ260" i="1"/>
  <c r="GU260" i="1"/>
  <c r="GV260" i="1"/>
  <c r="GW260" i="1"/>
  <c r="GX260" i="1"/>
  <c r="GY260" i="1"/>
  <c r="GZ260" i="1"/>
  <c r="HA260" i="1"/>
  <c r="HB260" i="1"/>
  <c r="IR260" i="1"/>
  <c r="HC260" i="1"/>
  <c r="HD260" i="1"/>
  <c r="HE260" i="1"/>
  <c r="HF260" i="1"/>
  <c r="HG260" i="1"/>
  <c r="HH260" i="1"/>
  <c r="HI260" i="1"/>
  <c r="HJ260" i="1"/>
  <c r="IS260" i="1"/>
  <c r="HK260" i="1"/>
  <c r="HL260" i="1"/>
  <c r="HM260" i="1"/>
  <c r="HN260" i="1"/>
  <c r="HO260" i="1"/>
  <c r="HP260" i="1"/>
  <c r="HQ260" i="1"/>
  <c r="HR260" i="1"/>
  <c r="IT260" i="1"/>
  <c r="HS260" i="1"/>
  <c r="HT260" i="1"/>
  <c r="HU260" i="1"/>
  <c r="HV260" i="1"/>
  <c r="HW260" i="1"/>
  <c r="HX260" i="1"/>
  <c r="HY260" i="1"/>
  <c r="HZ260" i="1"/>
  <c r="IU260" i="1"/>
  <c r="IA260" i="1"/>
  <c r="IB260" i="1"/>
  <c r="IC260" i="1"/>
  <c r="ID260" i="1"/>
  <c r="IE260" i="1"/>
  <c r="IF260" i="1"/>
  <c r="IG260" i="1"/>
  <c r="IH260" i="1"/>
  <c r="IV260" i="1"/>
  <c r="II260" i="1"/>
  <c r="IJ260" i="1"/>
  <c r="IK260" i="1"/>
  <c r="IL260" i="1"/>
  <c r="IM260" i="1"/>
  <c r="IN260" i="1"/>
  <c r="IO260" i="1"/>
  <c r="IP260" i="1"/>
  <c r="IW260" i="1"/>
  <c r="IX260" i="1"/>
  <c r="GM259" i="1"/>
  <c r="GN259" i="1"/>
  <c r="GO259" i="1"/>
  <c r="GP259" i="1"/>
  <c r="GQ259" i="1"/>
  <c r="GR259" i="1"/>
  <c r="GS259" i="1"/>
  <c r="GT259" i="1"/>
  <c r="IQ259" i="1"/>
  <c r="GU259" i="1"/>
  <c r="GV259" i="1"/>
  <c r="GW259" i="1"/>
  <c r="GX259" i="1"/>
  <c r="GY259" i="1"/>
  <c r="GZ259" i="1"/>
  <c r="HA259" i="1"/>
  <c r="HB259" i="1"/>
  <c r="IR259" i="1"/>
  <c r="HC259" i="1"/>
  <c r="HD259" i="1"/>
  <c r="HE259" i="1"/>
  <c r="HF259" i="1"/>
  <c r="HG259" i="1"/>
  <c r="HH259" i="1"/>
  <c r="HI259" i="1"/>
  <c r="HJ259" i="1"/>
  <c r="IS259" i="1"/>
  <c r="HK259" i="1"/>
  <c r="HL259" i="1"/>
  <c r="HM259" i="1"/>
  <c r="HN259" i="1"/>
  <c r="HO259" i="1"/>
  <c r="HP259" i="1"/>
  <c r="HQ259" i="1"/>
  <c r="HR259" i="1"/>
  <c r="IT259" i="1"/>
  <c r="HS259" i="1"/>
  <c r="HT259" i="1"/>
  <c r="HU259" i="1"/>
  <c r="HV259" i="1"/>
  <c r="HW259" i="1"/>
  <c r="HX259" i="1"/>
  <c r="HY259" i="1"/>
  <c r="HZ259" i="1"/>
  <c r="IU259" i="1"/>
  <c r="IA259" i="1"/>
  <c r="IB259" i="1"/>
  <c r="IC259" i="1"/>
  <c r="ID259" i="1"/>
  <c r="IE259" i="1"/>
  <c r="IF259" i="1"/>
  <c r="IG259" i="1"/>
  <c r="IH259" i="1"/>
  <c r="IV259" i="1"/>
  <c r="II259" i="1"/>
  <c r="IJ259" i="1"/>
  <c r="IK259" i="1"/>
  <c r="IL259" i="1"/>
  <c r="IM259" i="1"/>
  <c r="IN259" i="1"/>
  <c r="IO259" i="1"/>
  <c r="IP259" i="1"/>
  <c r="IW259" i="1"/>
  <c r="IX259" i="1"/>
  <c r="GM258" i="1"/>
  <c r="GN258" i="1"/>
  <c r="GO258" i="1"/>
  <c r="GP258" i="1"/>
  <c r="GQ258" i="1"/>
  <c r="GR258" i="1"/>
  <c r="GS258" i="1"/>
  <c r="GT258" i="1"/>
  <c r="IQ258" i="1"/>
  <c r="GU258" i="1"/>
  <c r="GV258" i="1"/>
  <c r="GW258" i="1"/>
  <c r="GX258" i="1"/>
  <c r="GY258" i="1"/>
  <c r="GZ258" i="1"/>
  <c r="HA258" i="1"/>
  <c r="HB258" i="1"/>
  <c r="IR258" i="1"/>
  <c r="HC258" i="1"/>
  <c r="HD258" i="1"/>
  <c r="HE258" i="1"/>
  <c r="HF258" i="1"/>
  <c r="HG258" i="1"/>
  <c r="HH258" i="1"/>
  <c r="HI258" i="1"/>
  <c r="HJ258" i="1"/>
  <c r="IS258" i="1"/>
  <c r="HK258" i="1"/>
  <c r="HL258" i="1"/>
  <c r="HM258" i="1"/>
  <c r="HN258" i="1"/>
  <c r="HO258" i="1"/>
  <c r="HP258" i="1"/>
  <c r="HQ258" i="1"/>
  <c r="HR258" i="1"/>
  <c r="IT258" i="1"/>
  <c r="HS258" i="1"/>
  <c r="HT258" i="1"/>
  <c r="HU258" i="1"/>
  <c r="HV258" i="1"/>
  <c r="HW258" i="1"/>
  <c r="HX258" i="1"/>
  <c r="HY258" i="1"/>
  <c r="HZ258" i="1"/>
  <c r="IU258" i="1"/>
  <c r="IA258" i="1"/>
  <c r="IB258" i="1"/>
  <c r="IC258" i="1"/>
  <c r="ID258" i="1"/>
  <c r="IE258" i="1"/>
  <c r="IF258" i="1"/>
  <c r="IG258" i="1"/>
  <c r="IH258" i="1"/>
  <c r="IV258" i="1"/>
  <c r="II258" i="1"/>
  <c r="IJ258" i="1"/>
  <c r="IK258" i="1"/>
  <c r="IL258" i="1"/>
  <c r="IM258" i="1"/>
  <c r="IN258" i="1"/>
  <c r="IO258" i="1"/>
  <c r="IP258" i="1"/>
  <c r="IW258" i="1"/>
  <c r="IX258" i="1"/>
  <c r="GM257" i="1"/>
  <c r="GN257" i="1"/>
  <c r="GO257" i="1"/>
  <c r="GP257" i="1"/>
  <c r="GQ257" i="1"/>
  <c r="GR257" i="1"/>
  <c r="GS257" i="1"/>
  <c r="GT257" i="1"/>
  <c r="IQ257" i="1"/>
  <c r="GU257" i="1"/>
  <c r="GV257" i="1"/>
  <c r="GW257" i="1"/>
  <c r="GX257" i="1"/>
  <c r="GY257" i="1"/>
  <c r="GZ257" i="1"/>
  <c r="HA257" i="1"/>
  <c r="HB257" i="1"/>
  <c r="IR257" i="1"/>
  <c r="HC257" i="1"/>
  <c r="HD257" i="1"/>
  <c r="HE257" i="1"/>
  <c r="HF257" i="1"/>
  <c r="HG257" i="1"/>
  <c r="HH257" i="1"/>
  <c r="HI257" i="1"/>
  <c r="HJ257" i="1"/>
  <c r="IS257" i="1"/>
  <c r="HK257" i="1"/>
  <c r="HL257" i="1"/>
  <c r="HM257" i="1"/>
  <c r="HN257" i="1"/>
  <c r="HO257" i="1"/>
  <c r="HP257" i="1"/>
  <c r="HQ257" i="1"/>
  <c r="HR257" i="1"/>
  <c r="IT257" i="1"/>
  <c r="HS257" i="1"/>
  <c r="HT257" i="1"/>
  <c r="HU257" i="1"/>
  <c r="HV257" i="1"/>
  <c r="HW257" i="1"/>
  <c r="HX257" i="1"/>
  <c r="HY257" i="1"/>
  <c r="HZ257" i="1"/>
  <c r="IU257" i="1"/>
  <c r="IA257" i="1"/>
  <c r="IB257" i="1"/>
  <c r="IC257" i="1"/>
  <c r="ID257" i="1"/>
  <c r="IE257" i="1"/>
  <c r="IF257" i="1"/>
  <c r="IG257" i="1"/>
  <c r="IH257" i="1"/>
  <c r="IV257" i="1"/>
  <c r="II257" i="1"/>
  <c r="IJ257" i="1"/>
  <c r="IK257" i="1"/>
  <c r="IL257" i="1"/>
  <c r="IM257" i="1"/>
  <c r="IN257" i="1"/>
  <c r="IO257" i="1"/>
  <c r="IP257" i="1"/>
  <c r="IW257" i="1"/>
  <c r="IX257" i="1"/>
  <c r="GM256" i="1"/>
  <c r="GN256" i="1"/>
  <c r="GO256" i="1"/>
  <c r="GP256" i="1"/>
  <c r="GQ256" i="1"/>
  <c r="GR256" i="1"/>
  <c r="GS256" i="1"/>
  <c r="GT256" i="1"/>
  <c r="IQ256" i="1"/>
  <c r="GU256" i="1"/>
  <c r="GV256" i="1"/>
  <c r="GW256" i="1"/>
  <c r="GX256" i="1"/>
  <c r="GY256" i="1"/>
  <c r="GZ256" i="1"/>
  <c r="HA256" i="1"/>
  <c r="HB256" i="1"/>
  <c r="IR256" i="1"/>
  <c r="HC256" i="1"/>
  <c r="HD256" i="1"/>
  <c r="HE256" i="1"/>
  <c r="HF256" i="1"/>
  <c r="HG256" i="1"/>
  <c r="HH256" i="1"/>
  <c r="HI256" i="1"/>
  <c r="HJ256" i="1"/>
  <c r="IS256" i="1"/>
  <c r="HK256" i="1"/>
  <c r="HL256" i="1"/>
  <c r="HM256" i="1"/>
  <c r="HN256" i="1"/>
  <c r="HO256" i="1"/>
  <c r="HP256" i="1"/>
  <c r="HQ256" i="1"/>
  <c r="HR256" i="1"/>
  <c r="IT256" i="1"/>
  <c r="HS256" i="1"/>
  <c r="HT256" i="1"/>
  <c r="HU256" i="1"/>
  <c r="HV256" i="1"/>
  <c r="HW256" i="1"/>
  <c r="HX256" i="1"/>
  <c r="HY256" i="1"/>
  <c r="HZ256" i="1"/>
  <c r="IU256" i="1"/>
  <c r="IA256" i="1"/>
  <c r="IB256" i="1"/>
  <c r="IC256" i="1"/>
  <c r="ID256" i="1"/>
  <c r="IE256" i="1"/>
  <c r="IF256" i="1"/>
  <c r="IG256" i="1"/>
  <c r="IH256" i="1"/>
  <c r="IV256" i="1"/>
  <c r="II256" i="1"/>
  <c r="IJ256" i="1"/>
  <c r="IK256" i="1"/>
  <c r="IL256" i="1"/>
  <c r="IM256" i="1"/>
  <c r="IN256" i="1"/>
  <c r="IO256" i="1"/>
  <c r="IP256" i="1"/>
  <c r="IW256" i="1"/>
  <c r="IX256" i="1"/>
  <c r="GM255" i="1"/>
  <c r="GN255" i="1"/>
  <c r="GO255" i="1"/>
  <c r="GP255" i="1"/>
  <c r="GQ255" i="1"/>
  <c r="GR255" i="1"/>
  <c r="GS255" i="1"/>
  <c r="GT255" i="1"/>
  <c r="IQ255" i="1"/>
  <c r="GU255" i="1"/>
  <c r="GV255" i="1"/>
  <c r="GW255" i="1"/>
  <c r="GX255" i="1"/>
  <c r="GY255" i="1"/>
  <c r="GZ255" i="1"/>
  <c r="HA255" i="1"/>
  <c r="HB255" i="1"/>
  <c r="IR255" i="1"/>
  <c r="HC255" i="1"/>
  <c r="HD255" i="1"/>
  <c r="HE255" i="1"/>
  <c r="HF255" i="1"/>
  <c r="HG255" i="1"/>
  <c r="HH255" i="1"/>
  <c r="HI255" i="1"/>
  <c r="HJ255" i="1"/>
  <c r="IS255" i="1"/>
  <c r="HK255" i="1"/>
  <c r="HL255" i="1"/>
  <c r="HM255" i="1"/>
  <c r="HN255" i="1"/>
  <c r="HO255" i="1"/>
  <c r="HP255" i="1"/>
  <c r="HQ255" i="1"/>
  <c r="HR255" i="1"/>
  <c r="IT255" i="1"/>
  <c r="HS255" i="1"/>
  <c r="HT255" i="1"/>
  <c r="HU255" i="1"/>
  <c r="HV255" i="1"/>
  <c r="HW255" i="1"/>
  <c r="HX255" i="1"/>
  <c r="HY255" i="1"/>
  <c r="HZ255" i="1"/>
  <c r="IU255" i="1"/>
  <c r="IA255" i="1"/>
  <c r="IB255" i="1"/>
  <c r="IC255" i="1"/>
  <c r="ID255" i="1"/>
  <c r="IE255" i="1"/>
  <c r="IF255" i="1"/>
  <c r="IG255" i="1"/>
  <c r="IH255" i="1"/>
  <c r="IV255" i="1"/>
  <c r="II255" i="1"/>
  <c r="IJ255" i="1"/>
  <c r="IK255" i="1"/>
  <c r="IL255" i="1"/>
  <c r="IM255" i="1"/>
  <c r="IN255" i="1"/>
  <c r="IO255" i="1"/>
  <c r="IP255" i="1"/>
  <c r="IW255" i="1"/>
  <c r="IX255" i="1"/>
  <c r="GM254" i="1"/>
  <c r="GN254" i="1"/>
  <c r="GO254" i="1"/>
  <c r="GP254" i="1"/>
  <c r="GQ254" i="1"/>
  <c r="GR254" i="1"/>
  <c r="GS254" i="1"/>
  <c r="GT254" i="1"/>
  <c r="IQ254" i="1"/>
  <c r="GU254" i="1"/>
  <c r="GV254" i="1"/>
  <c r="GW254" i="1"/>
  <c r="GX254" i="1"/>
  <c r="GY254" i="1"/>
  <c r="GZ254" i="1"/>
  <c r="HA254" i="1"/>
  <c r="HB254" i="1"/>
  <c r="IR254" i="1"/>
  <c r="HC254" i="1"/>
  <c r="HD254" i="1"/>
  <c r="HE254" i="1"/>
  <c r="HF254" i="1"/>
  <c r="HG254" i="1"/>
  <c r="HH254" i="1"/>
  <c r="HI254" i="1"/>
  <c r="HJ254" i="1"/>
  <c r="IS254" i="1"/>
  <c r="HK254" i="1"/>
  <c r="HL254" i="1"/>
  <c r="HM254" i="1"/>
  <c r="HN254" i="1"/>
  <c r="HO254" i="1"/>
  <c r="HP254" i="1"/>
  <c r="HQ254" i="1"/>
  <c r="HR254" i="1"/>
  <c r="IT254" i="1"/>
  <c r="HS254" i="1"/>
  <c r="HT254" i="1"/>
  <c r="HU254" i="1"/>
  <c r="HV254" i="1"/>
  <c r="HW254" i="1"/>
  <c r="HX254" i="1"/>
  <c r="HY254" i="1"/>
  <c r="HZ254" i="1"/>
  <c r="IU254" i="1"/>
  <c r="IA254" i="1"/>
  <c r="IB254" i="1"/>
  <c r="IC254" i="1"/>
  <c r="ID254" i="1"/>
  <c r="IE254" i="1"/>
  <c r="IF254" i="1"/>
  <c r="IG254" i="1"/>
  <c r="IH254" i="1"/>
  <c r="IV254" i="1"/>
  <c r="II254" i="1"/>
  <c r="IJ254" i="1"/>
  <c r="IK254" i="1"/>
  <c r="IL254" i="1"/>
  <c r="IM254" i="1"/>
  <c r="IN254" i="1"/>
  <c r="IO254" i="1"/>
  <c r="IP254" i="1"/>
  <c r="IW254" i="1"/>
  <c r="IX254" i="1"/>
  <c r="GM253" i="1"/>
  <c r="GN253" i="1"/>
  <c r="GO253" i="1"/>
  <c r="GP253" i="1"/>
  <c r="GQ253" i="1"/>
  <c r="GR253" i="1"/>
  <c r="GS253" i="1"/>
  <c r="GT253" i="1"/>
  <c r="IQ253" i="1"/>
  <c r="GU253" i="1"/>
  <c r="GV253" i="1"/>
  <c r="GW253" i="1"/>
  <c r="GX253" i="1"/>
  <c r="GY253" i="1"/>
  <c r="GZ253" i="1"/>
  <c r="HA253" i="1"/>
  <c r="HB253" i="1"/>
  <c r="IR253" i="1"/>
  <c r="HC253" i="1"/>
  <c r="HD253" i="1"/>
  <c r="HE253" i="1"/>
  <c r="HF253" i="1"/>
  <c r="HG253" i="1"/>
  <c r="HH253" i="1"/>
  <c r="HI253" i="1"/>
  <c r="HJ253" i="1"/>
  <c r="IS253" i="1"/>
  <c r="HK253" i="1"/>
  <c r="HL253" i="1"/>
  <c r="HM253" i="1"/>
  <c r="HN253" i="1"/>
  <c r="HO253" i="1"/>
  <c r="HP253" i="1"/>
  <c r="HQ253" i="1"/>
  <c r="HR253" i="1"/>
  <c r="IT253" i="1"/>
  <c r="HS253" i="1"/>
  <c r="HT253" i="1"/>
  <c r="HU253" i="1"/>
  <c r="HV253" i="1"/>
  <c r="HW253" i="1"/>
  <c r="HX253" i="1"/>
  <c r="HY253" i="1"/>
  <c r="HZ253" i="1"/>
  <c r="IU253" i="1"/>
  <c r="IA253" i="1"/>
  <c r="IB253" i="1"/>
  <c r="IC253" i="1"/>
  <c r="ID253" i="1"/>
  <c r="IE253" i="1"/>
  <c r="IF253" i="1"/>
  <c r="IG253" i="1"/>
  <c r="IH253" i="1"/>
  <c r="IV253" i="1"/>
  <c r="II253" i="1"/>
  <c r="IJ253" i="1"/>
  <c r="IK253" i="1"/>
  <c r="IL253" i="1"/>
  <c r="IM253" i="1"/>
  <c r="IN253" i="1"/>
  <c r="IO253" i="1"/>
  <c r="IP253" i="1"/>
  <c r="IW253" i="1"/>
  <c r="IX253" i="1"/>
  <c r="GM252" i="1"/>
  <c r="GN252" i="1"/>
  <c r="GO252" i="1"/>
  <c r="GP252" i="1"/>
  <c r="GQ252" i="1"/>
  <c r="GR252" i="1"/>
  <c r="GS252" i="1"/>
  <c r="GT252" i="1"/>
  <c r="IQ252" i="1"/>
  <c r="GU252" i="1"/>
  <c r="GV252" i="1"/>
  <c r="GW252" i="1"/>
  <c r="GX252" i="1"/>
  <c r="GY252" i="1"/>
  <c r="GZ252" i="1"/>
  <c r="HA252" i="1"/>
  <c r="HB252" i="1"/>
  <c r="IR252" i="1"/>
  <c r="HC252" i="1"/>
  <c r="HD252" i="1"/>
  <c r="HE252" i="1"/>
  <c r="HF252" i="1"/>
  <c r="HG252" i="1"/>
  <c r="HH252" i="1"/>
  <c r="HI252" i="1"/>
  <c r="HJ252" i="1"/>
  <c r="IS252" i="1"/>
  <c r="HK252" i="1"/>
  <c r="HL252" i="1"/>
  <c r="HM252" i="1"/>
  <c r="HN252" i="1"/>
  <c r="HO252" i="1"/>
  <c r="HP252" i="1"/>
  <c r="HQ252" i="1"/>
  <c r="HR252" i="1"/>
  <c r="IT252" i="1"/>
  <c r="HS252" i="1"/>
  <c r="HT252" i="1"/>
  <c r="HU252" i="1"/>
  <c r="HV252" i="1"/>
  <c r="HW252" i="1"/>
  <c r="HX252" i="1"/>
  <c r="HY252" i="1"/>
  <c r="HZ252" i="1"/>
  <c r="IU252" i="1"/>
  <c r="IA252" i="1"/>
  <c r="IB252" i="1"/>
  <c r="IC252" i="1"/>
  <c r="ID252" i="1"/>
  <c r="IE252" i="1"/>
  <c r="IF252" i="1"/>
  <c r="IG252" i="1"/>
  <c r="IH252" i="1"/>
  <c r="IV252" i="1"/>
  <c r="II252" i="1"/>
  <c r="IJ252" i="1"/>
  <c r="IK252" i="1"/>
  <c r="IL252" i="1"/>
  <c r="IM252" i="1"/>
  <c r="IN252" i="1"/>
  <c r="IO252" i="1"/>
  <c r="IP252" i="1"/>
  <c r="IW252" i="1"/>
  <c r="IX252" i="1"/>
  <c r="GM251" i="1"/>
  <c r="GN251" i="1"/>
  <c r="GO251" i="1"/>
  <c r="GP251" i="1"/>
  <c r="GQ251" i="1"/>
  <c r="GR251" i="1"/>
  <c r="GS251" i="1"/>
  <c r="GT251" i="1"/>
  <c r="IQ251" i="1"/>
  <c r="GU251" i="1"/>
  <c r="GV251" i="1"/>
  <c r="GW251" i="1"/>
  <c r="GX251" i="1"/>
  <c r="GY251" i="1"/>
  <c r="GZ251" i="1"/>
  <c r="HA251" i="1"/>
  <c r="HB251" i="1"/>
  <c r="IR251" i="1"/>
  <c r="HC251" i="1"/>
  <c r="HD251" i="1"/>
  <c r="HE251" i="1"/>
  <c r="HF251" i="1"/>
  <c r="HG251" i="1"/>
  <c r="HH251" i="1"/>
  <c r="HI251" i="1"/>
  <c r="HJ251" i="1"/>
  <c r="IS251" i="1"/>
  <c r="HK251" i="1"/>
  <c r="HL251" i="1"/>
  <c r="HM251" i="1"/>
  <c r="HN251" i="1"/>
  <c r="HO251" i="1"/>
  <c r="HP251" i="1"/>
  <c r="HQ251" i="1"/>
  <c r="HR251" i="1"/>
  <c r="IT251" i="1"/>
  <c r="HS251" i="1"/>
  <c r="HT251" i="1"/>
  <c r="HU251" i="1"/>
  <c r="HV251" i="1"/>
  <c r="HW251" i="1"/>
  <c r="HX251" i="1"/>
  <c r="HY251" i="1"/>
  <c r="HZ251" i="1"/>
  <c r="IU251" i="1"/>
  <c r="IA251" i="1"/>
  <c r="IB251" i="1"/>
  <c r="IC251" i="1"/>
  <c r="ID251" i="1"/>
  <c r="IE251" i="1"/>
  <c r="IF251" i="1"/>
  <c r="IG251" i="1"/>
  <c r="IH251" i="1"/>
  <c r="IV251" i="1"/>
  <c r="II251" i="1"/>
  <c r="IJ251" i="1"/>
  <c r="IK251" i="1"/>
  <c r="IL251" i="1"/>
  <c r="IM251" i="1"/>
  <c r="IN251" i="1"/>
  <c r="IO251" i="1"/>
  <c r="IP251" i="1"/>
  <c r="IW251" i="1"/>
  <c r="IX251" i="1"/>
  <c r="GM250" i="1"/>
  <c r="GN250" i="1"/>
  <c r="GO250" i="1"/>
  <c r="GP250" i="1"/>
  <c r="GQ250" i="1"/>
  <c r="GR250" i="1"/>
  <c r="GS250" i="1"/>
  <c r="GT250" i="1"/>
  <c r="IQ250" i="1"/>
  <c r="GU250" i="1"/>
  <c r="GV250" i="1"/>
  <c r="GW250" i="1"/>
  <c r="GX250" i="1"/>
  <c r="GY250" i="1"/>
  <c r="GZ250" i="1"/>
  <c r="HA250" i="1"/>
  <c r="HB250" i="1"/>
  <c r="IR250" i="1"/>
  <c r="HC250" i="1"/>
  <c r="HD250" i="1"/>
  <c r="HE250" i="1"/>
  <c r="HF250" i="1"/>
  <c r="HG250" i="1"/>
  <c r="HH250" i="1"/>
  <c r="HI250" i="1"/>
  <c r="HJ250" i="1"/>
  <c r="IS250" i="1"/>
  <c r="HK250" i="1"/>
  <c r="HL250" i="1"/>
  <c r="HM250" i="1"/>
  <c r="HN250" i="1"/>
  <c r="HO250" i="1"/>
  <c r="HP250" i="1"/>
  <c r="HQ250" i="1"/>
  <c r="HR250" i="1"/>
  <c r="IT250" i="1"/>
  <c r="HS250" i="1"/>
  <c r="HT250" i="1"/>
  <c r="HU250" i="1"/>
  <c r="HV250" i="1"/>
  <c r="HW250" i="1"/>
  <c r="HX250" i="1"/>
  <c r="HY250" i="1"/>
  <c r="HZ250" i="1"/>
  <c r="IU250" i="1"/>
  <c r="IA250" i="1"/>
  <c r="IB250" i="1"/>
  <c r="IC250" i="1"/>
  <c r="ID250" i="1"/>
  <c r="IE250" i="1"/>
  <c r="IF250" i="1"/>
  <c r="IG250" i="1"/>
  <c r="IH250" i="1"/>
  <c r="IV250" i="1"/>
  <c r="II250" i="1"/>
  <c r="IJ250" i="1"/>
  <c r="IK250" i="1"/>
  <c r="IL250" i="1"/>
  <c r="IM250" i="1"/>
  <c r="IN250" i="1"/>
  <c r="IO250" i="1"/>
  <c r="IP250" i="1"/>
  <c r="IW250" i="1"/>
  <c r="IX250" i="1"/>
  <c r="GM249" i="1"/>
  <c r="GN249" i="1"/>
  <c r="GO249" i="1"/>
  <c r="GP249" i="1"/>
  <c r="GQ249" i="1"/>
  <c r="GR249" i="1"/>
  <c r="GS249" i="1"/>
  <c r="GT249" i="1"/>
  <c r="IQ249" i="1"/>
  <c r="GU249" i="1"/>
  <c r="GV249" i="1"/>
  <c r="GW249" i="1"/>
  <c r="GX249" i="1"/>
  <c r="GY249" i="1"/>
  <c r="GZ249" i="1"/>
  <c r="HA249" i="1"/>
  <c r="HB249" i="1"/>
  <c r="IR249" i="1"/>
  <c r="HC249" i="1"/>
  <c r="HD249" i="1"/>
  <c r="HE249" i="1"/>
  <c r="HF249" i="1"/>
  <c r="HG249" i="1"/>
  <c r="HH249" i="1"/>
  <c r="HI249" i="1"/>
  <c r="HJ249" i="1"/>
  <c r="IS249" i="1"/>
  <c r="HK249" i="1"/>
  <c r="HL249" i="1"/>
  <c r="HM249" i="1"/>
  <c r="HN249" i="1"/>
  <c r="HO249" i="1"/>
  <c r="HP249" i="1"/>
  <c r="HQ249" i="1"/>
  <c r="HR249" i="1"/>
  <c r="IT249" i="1"/>
  <c r="HS249" i="1"/>
  <c r="HT249" i="1"/>
  <c r="HU249" i="1"/>
  <c r="HV249" i="1"/>
  <c r="HW249" i="1"/>
  <c r="HX249" i="1"/>
  <c r="HY249" i="1"/>
  <c r="HZ249" i="1"/>
  <c r="IU249" i="1"/>
  <c r="IA249" i="1"/>
  <c r="IB249" i="1"/>
  <c r="IC249" i="1"/>
  <c r="ID249" i="1"/>
  <c r="IE249" i="1"/>
  <c r="IF249" i="1"/>
  <c r="IG249" i="1"/>
  <c r="IH249" i="1"/>
  <c r="IV249" i="1"/>
  <c r="II249" i="1"/>
  <c r="IJ249" i="1"/>
  <c r="IK249" i="1"/>
  <c r="IL249" i="1"/>
  <c r="IM249" i="1"/>
  <c r="IN249" i="1"/>
  <c r="IO249" i="1"/>
  <c r="IP249" i="1"/>
  <c r="IW249" i="1"/>
  <c r="IX249" i="1"/>
  <c r="GM248" i="1"/>
  <c r="GN248" i="1"/>
  <c r="GO248" i="1"/>
  <c r="GP248" i="1"/>
  <c r="GQ248" i="1"/>
  <c r="GR248" i="1"/>
  <c r="GS248" i="1"/>
  <c r="GT248" i="1"/>
  <c r="IQ248" i="1"/>
  <c r="GU248" i="1"/>
  <c r="GV248" i="1"/>
  <c r="GW248" i="1"/>
  <c r="GX248" i="1"/>
  <c r="GY248" i="1"/>
  <c r="GZ248" i="1"/>
  <c r="HA248" i="1"/>
  <c r="HB248" i="1"/>
  <c r="IR248" i="1"/>
  <c r="HC248" i="1"/>
  <c r="HD248" i="1"/>
  <c r="HE248" i="1"/>
  <c r="HF248" i="1"/>
  <c r="HG248" i="1"/>
  <c r="HH248" i="1"/>
  <c r="HI248" i="1"/>
  <c r="HJ248" i="1"/>
  <c r="IS248" i="1"/>
  <c r="HK248" i="1"/>
  <c r="HL248" i="1"/>
  <c r="HM248" i="1"/>
  <c r="HN248" i="1"/>
  <c r="HO248" i="1"/>
  <c r="HP248" i="1"/>
  <c r="HQ248" i="1"/>
  <c r="HR248" i="1"/>
  <c r="IT248" i="1"/>
  <c r="HS248" i="1"/>
  <c r="HT248" i="1"/>
  <c r="HU248" i="1"/>
  <c r="HV248" i="1"/>
  <c r="HW248" i="1"/>
  <c r="HX248" i="1"/>
  <c r="HY248" i="1"/>
  <c r="HZ248" i="1"/>
  <c r="IU248" i="1"/>
  <c r="IA248" i="1"/>
  <c r="IB248" i="1"/>
  <c r="IC248" i="1"/>
  <c r="ID248" i="1"/>
  <c r="IE248" i="1"/>
  <c r="IF248" i="1"/>
  <c r="IG248" i="1"/>
  <c r="IH248" i="1"/>
  <c r="IV248" i="1"/>
  <c r="II248" i="1"/>
  <c r="IJ248" i="1"/>
  <c r="IK248" i="1"/>
  <c r="IL248" i="1"/>
  <c r="IM248" i="1"/>
  <c r="IN248" i="1"/>
  <c r="IO248" i="1"/>
  <c r="IP248" i="1"/>
  <c r="IW248" i="1"/>
  <c r="IX248" i="1"/>
  <c r="GM247" i="1"/>
  <c r="GN247" i="1"/>
  <c r="GO247" i="1"/>
  <c r="GP247" i="1"/>
  <c r="GQ247" i="1"/>
  <c r="GR247" i="1"/>
  <c r="GS247" i="1"/>
  <c r="GT247" i="1"/>
  <c r="IQ247" i="1"/>
  <c r="GU247" i="1"/>
  <c r="GV247" i="1"/>
  <c r="GW247" i="1"/>
  <c r="GX247" i="1"/>
  <c r="GY247" i="1"/>
  <c r="GZ247" i="1"/>
  <c r="HA247" i="1"/>
  <c r="HB247" i="1"/>
  <c r="IR247" i="1"/>
  <c r="HC247" i="1"/>
  <c r="HD247" i="1"/>
  <c r="HE247" i="1"/>
  <c r="HF247" i="1"/>
  <c r="HG247" i="1"/>
  <c r="HH247" i="1"/>
  <c r="HI247" i="1"/>
  <c r="HJ247" i="1"/>
  <c r="IS247" i="1"/>
  <c r="HK247" i="1"/>
  <c r="HL247" i="1"/>
  <c r="HM247" i="1"/>
  <c r="HN247" i="1"/>
  <c r="HO247" i="1"/>
  <c r="HP247" i="1"/>
  <c r="HQ247" i="1"/>
  <c r="HR247" i="1"/>
  <c r="IT247" i="1"/>
  <c r="HS247" i="1"/>
  <c r="HT247" i="1"/>
  <c r="HU247" i="1"/>
  <c r="HV247" i="1"/>
  <c r="HW247" i="1"/>
  <c r="HX247" i="1"/>
  <c r="HY247" i="1"/>
  <c r="HZ247" i="1"/>
  <c r="IU247" i="1"/>
  <c r="IA247" i="1"/>
  <c r="IB247" i="1"/>
  <c r="IC247" i="1"/>
  <c r="ID247" i="1"/>
  <c r="IE247" i="1"/>
  <c r="IF247" i="1"/>
  <c r="IG247" i="1"/>
  <c r="IH247" i="1"/>
  <c r="IV247" i="1"/>
  <c r="II247" i="1"/>
  <c r="IJ247" i="1"/>
  <c r="IK247" i="1"/>
  <c r="IL247" i="1"/>
  <c r="IM247" i="1"/>
  <c r="IN247" i="1"/>
  <c r="IO247" i="1"/>
  <c r="IP247" i="1"/>
  <c r="IW247" i="1"/>
  <c r="IX247" i="1"/>
  <c r="GM246" i="1"/>
  <c r="GN246" i="1"/>
  <c r="GO246" i="1"/>
  <c r="GP246" i="1"/>
  <c r="GQ246" i="1"/>
  <c r="GR246" i="1"/>
  <c r="GS246" i="1"/>
  <c r="GT246" i="1"/>
  <c r="IQ246" i="1"/>
  <c r="GU246" i="1"/>
  <c r="GV246" i="1"/>
  <c r="GW246" i="1"/>
  <c r="GX246" i="1"/>
  <c r="GY246" i="1"/>
  <c r="GZ246" i="1"/>
  <c r="HA246" i="1"/>
  <c r="HB246" i="1"/>
  <c r="IR246" i="1"/>
  <c r="HC246" i="1"/>
  <c r="HD246" i="1"/>
  <c r="HE246" i="1"/>
  <c r="HF246" i="1"/>
  <c r="HG246" i="1"/>
  <c r="HH246" i="1"/>
  <c r="HI246" i="1"/>
  <c r="HJ246" i="1"/>
  <c r="IS246" i="1"/>
  <c r="HK246" i="1"/>
  <c r="HL246" i="1"/>
  <c r="HM246" i="1"/>
  <c r="HN246" i="1"/>
  <c r="HO246" i="1"/>
  <c r="HP246" i="1"/>
  <c r="HQ246" i="1"/>
  <c r="HR246" i="1"/>
  <c r="IT246" i="1"/>
  <c r="HS246" i="1"/>
  <c r="HT246" i="1"/>
  <c r="HU246" i="1"/>
  <c r="HV246" i="1"/>
  <c r="HW246" i="1"/>
  <c r="HX246" i="1"/>
  <c r="HY246" i="1"/>
  <c r="HZ246" i="1"/>
  <c r="IU246" i="1"/>
  <c r="IA246" i="1"/>
  <c r="IB246" i="1"/>
  <c r="IC246" i="1"/>
  <c r="ID246" i="1"/>
  <c r="IE246" i="1"/>
  <c r="IF246" i="1"/>
  <c r="IG246" i="1"/>
  <c r="IH246" i="1"/>
  <c r="IV246" i="1"/>
  <c r="II246" i="1"/>
  <c r="IJ246" i="1"/>
  <c r="IK246" i="1"/>
  <c r="IL246" i="1"/>
  <c r="IM246" i="1"/>
  <c r="IN246" i="1"/>
  <c r="IO246" i="1"/>
  <c r="IP246" i="1"/>
  <c r="IW246" i="1"/>
  <c r="IX246" i="1"/>
  <c r="GM245" i="1"/>
  <c r="GN245" i="1"/>
  <c r="GO245" i="1"/>
  <c r="GP245" i="1"/>
  <c r="GQ245" i="1"/>
  <c r="GR245" i="1"/>
  <c r="GS245" i="1"/>
  <c r="GT245" i="1"/>
  <c r="IQ245" i="1"/>
  <c r="GU245" i="1"/>
  <c r="GV245" i="1"/>
  <c r="GW245" i="1"/>
  <c r="GX245" i="1"/>
  <c r="GY245" i="1"/>
  <c r="GZ245" i="1"/>
  <c r="HA245" i="1"/>
  <c r="HB245" i="1"/>
  <c r="IR245" i="1"/>
  <c r="HC245" i="1"/>
  <c r="HD245" i="1"/>
  <c r="HE245" i="1"/>
  <c r="HF245" i="1"/>
  <c r="HG245" i="1"/>
  <c r="HH245" i="1"/>
  <c r="HI245" i="1"/>
  <c r="HJ245" i="1"/>
  <c r="IS245" i="1"/>
  <c r="HK245" i="1"/>
  <c r="HL245" i="1"/>
  <c r="HM245" i="1"/>
  <c r="HN245" i="1"/>
  <c r="HO245" i="1"/>
  <c r="HP245" i="1"/>
  <c r="HQ245" i="1"/>
  <c r="HR245" i="1"/>
  <c r="IT245" i="1"/>
  <c r="HS245" i="1"/>
  <c r="HT245" i="1"/>
  <c r="HU245" i="1"/>
  <c r="HV245" i="1"/>
  <c r="HW245" i="1"/>
  <c r="HX245" i="1"/>
  <c r="HY245" i="1"/>
  <c r="HZ245" i="1"/>
  <c r="IU245" i="1"/>
  <c r="IA245" i="1"/>
  <c r="IB245" i="1"/>
  <c r="IC245" i="1"/>
  <c r="ID245" i="1"/>
  <c r="IE245" i="1"/>
  <c r="IF245" i="1"/>
  <c r="IG245" i="1"/>
  <c r="IH245" i="1"/>
  <c r="IV245" i="1"/>
  <c r="II245" i="1"/>
  <c r="IJ245" i="1"/>
  <c r="IK245" i="1"/>
  <c r="IL245" i="1"/>
  <c r="IM245" i="1"/>
  <c r="IN245" i="1"/>
  <c r="IO245" i="1"/>
  <c r="IP245" i="1"/>
  <c r="IW245" i="1"/>
  <c r="IX245" i="1"/>
  <c r="GM244" i="1"/>
  <c r="GN244" i="1"/>
  <c r="GO244" i="1"/>
  <c r="GP244" i="1"/>
  <c r="GQ244" i="1"/>
  <c r="GR244" i="1"/>
  <c r="GS244" i="1"/>
  <c r="GT244" i="1"/>
  <c r="IQ244" i="1"/>
  <c r="GU244" i="1"/>
  <c r="GV244" i="1"/>
  <c r="GW244" i="1"/>
  <c r="GX244" i="1"/>
  <c r="GY244" i="1"/>
  <c r="GZ244" i="1"/>
  <c r="HA244" i="1"/>
  <c r="HB244" i="1"/>
  <c r="IR244" i="1"/>
  <c r="HC244" i="1"/>
  <c r="HD244" i="1"/>
  <c r="HE244" i="1"/>
  <c r="HF244" i="1"/>
  <c r="HG244" i="1"/>
  <c r="HH244" i="1"/>
  <c r="HI244" i="1"/>
  <c r="HJ244" i="1"/>
  <c r="IS244" i="1"/>
  <c r="HK244" i="1"/>
  <c r="HL244" i="1"/>
  <c r="HM244" i="1"/>
  <c r="HN244" i="1"/>
  <c r="HO244" i="1"/>
  <c r="HP244" i="1"/>
  <c r="HQ244" i="1"/>
  <c r="HR244" i="1"/>
  <c r="IT244" i="1"/>
  <c r="HS244" i="1"/>
  <c r="HT244" i="1"/>
  <c r="HU244" i="1"/>
  <c r="HV244" i="1"/>
  <c r="HW244" i="1"/>
  <c r="HX244" i="1"/>
  <c r="HY244" i="1"/>
  <c r="HZ244" i="1"/>
  <c r="IU244" i="1"/>
  <c r="IA244" i="1"/>
  <c r="IB244" i="1"/>
  <c r="IC244" i="1"/>
  <c r="ID244" i="1"/>
  <c r="IE244" i="1"/>
  <c r="IF244" i="1"/>
  <c r="IG244" i="1"/>
  <c r="IH244" i="1"/>
  <c r="IV244" i="1"/>
  <c r="II244" i="1"/>
  <c r="IJ244" i="1"/>
  <c r="IK244" i="1"/>
  <c r="IL244" i="1"/>
  <c r="IM244" i="1"/>
  <c r="IN244" i="1"/>
  <c r="IO244" i="1"/>
  <c r="IP244" i="1"/>
  <c r="IW244" i="1"/>
  <c r="IX244" i="1"/>
  <c r="GM243" i="1"/>
  <c r="GN243" i="1"/>
  <c r="GO243" i="1"/>
  <c r="GP243" i="1"/>
  <c r="GQ243" i="1"/>
  <c r="GR243" i="1"/>
  <c r="GS243" i="1"/>
  <c r="GT243" i="1"/>
  <c r="IQ243" i="1"/>
  <c r="GU243" i="1"/>
  <c r="GV243" i="1"/>
  <c r="GW243" i="1"/>
  <c r="GX243" i="1"/>
  <c r="GY243" i="1"/>
  <c r="GZ243" i="1"/>
  <c r="HA243" i="1"/>
  <c r="HB243" i="1"/>
  <c r="IR243" i="1"/>
  <c r="HC243" i="1"/>
  <c r="HD243" i="1"/>
  <c r="HE243" i="1"/>
  <c r="HF243" i="1"/>
  <c r="HG243" i="1"/>
  <c r="HH243" i="1"/>
  <c r="HI243" i="1"/>
  <c r="HJ243" i="1"/>
  <c r="IS243" i="1"/>
  <c r="HK243" i="1"/>
  <c r="HL243" i="1"/>
  <c r="HM243" i="1"/>
  <c r="HN243" i="1"/>
  <c r="HO243" i="1"/>
  <c r="HP243" i="1"/>
  <c r="HQ243" i="1"/>
  <c r="HR243" i="1"/>
  <c r="IT243" i="1"/>
  <c r="HS243" i="1"/>
  <c r="HT243" i="1"/>
  <c r="HU243" i="1"/>
  <c r="HV243" i="1"/>
  <c r="HW243" i="1"/>
  <c r="HX243" i="1"/>
  <c r="HY243" i="1"/>
  <c r="HZ243" i="1"/>
  <c r="IU243" i="1"/>
  <c r="IA243" i="1"/>
  <c r="IB243" i="1"/>
  <c r="IC243" i="1"/>
  <c r="ID243" i="1"/>
  <c r="IE243" i="1"/>
  <c r="IF243" i="1"/>
  <c r="IG243" i="1"/>
  <c r="IH243" i="1"/>
  <c r="IV243" i="1"/>
  <c r="II243" i="1"/>
  <c r="IJ243" i="1"/>
  <c r="IK243" i="1"/>
  <c r="IL243" i="1"/>
  <c r="IM243" i="1"/>
  <c r="IN243" i="1"/>
  <c r="IO243" i="1"/>
  <c r="IP243" i="1"/>
  <c r="IW243" i="1"/>
  <c r="IX243" i="1"/>
  <c r="GM242" i="1"/>
  <c r="GN242" i="1"/>
  <c r="GO242" i="1"/>
  <c r="GP242" i="1"/>
  <c r="GQ242" i="1"/>
  <c r="GR242" i="1"/>
  <c r="GS242" i="1"/>
  <c r="GT242" i="1"/>
  <c r="IQ242" i="1"/>
  <c r="GU242" i="1"/>
  <c r="GV242" i="1"/>
  <c r="GW242" i="1"/>
  <c r="GX242" i="1"/>
  <c r="GY242" i="1"/>
  <c r="GZ242" i="1"/>
  <c r="HA242" i="1"/>
  <c r="HB242" i="1"/>
  <c r="IR242" i="1"/>
  <c r="HC242" i="1"/>
  <c r="HD242" i="1"/>
  <c r="HE242" i="1"/>
  <c r="HF242" i="1"/>
  <c r="HG242" i="1"/>
  <c r="HH242" i="1"/>
  <c r="HI242" i="1"/>
  <c r="HJ242" i="1"/>
  <c r="IS242" i="1"/>
  <c r="HK242" i="1"/>
  <c r="HL242" i="1"/>
  <c r="HM242" i="1"/>
  <c r="HN242" i="1"/>
  <c r="HO242" i="1"/>
  <c r="HP242" i="1"/>
  <c r="HQ242" i="1"/>
  <c r="HR242" i="1"/>
  <c r="IT242" i="1"/>
  <c r="HS242" i="1"/>
  <c r="HT242" i="1"/>
  <c r="HU242" i="1"/>
  <c r="HV242" i="1"/>
  <c r="HW242" i="1"/>
  <c r="HX242" i="1"/>
  <c r="HY242" i="1"/>
  <c r="HZ242" i="1"/>
  <c r="IU242" i="1"/>
  <c r="IA242" i="1"/>
  <c r="IB242" i="1"/>
  <c r="IC242" i="1"/>
  <c r="ID242" i="1"/>
  <c r="IE242" i="1"/>
  <c r="IF242" i="1"/>
  <c r="IG242" i="1"/>
  <c r="IH242" i="1"/>
  <c r="IV242" i="1"/>
  <c r="II242" i="1"/>
  <c r="IJ242" i="1"/>
  <c r="IK242" i="1"/>
  <c r="IL242" i="1"/>
  <c r="IM242" i="1"/>
  <c r="IN242" i="1"/>
  <c r="IO242" i="1"/>
  <c r="IP242" i="1"/>
  <c r="IW242" i="1"/>
  <c r="IX242" i="1"/>
  <c r="GM241" i="1"/>
  <c r="GN241" i="1"/>
  <c r="GO241" i="1"/>
  <c r="GP241" i="1"/>
  <c r="GQ241" i="1"/>
  <c r="GR241" i="1"/>
  <c r="GS241" i="1"/>
  <c r="GT241" i="1"/>
  <c r="IQ241" i="1"/>
  <c r="GU241" i="1"/>
  <c r="GV241" i="1"/>
  <c r="GW241" i="1"/>
  <c r="GX241" i="1"/>
  <c r="GY241" i="1"/>
  <c r="GZ241" i="1"/>
  <c r="HA241" i="1"/>
  <c r="HB241" i="1"/>
  <c r="IR241" i="1"/>
  <c r="HC241" i="1"/>
  <c r="HD241" i="1"/>
  <c r="HE241" i="1"/>
  <c r="HF241" i="1"/>
  <c r="HG241" i="1"/>
  <c r="HH241" i="1"/>
  <c r="HI241" i="1"/>
  <c r="HJ241" i="1"/>
  <c r="IS241" i="1"/>
  <c r="HK241" i="1"/>
  <c r="HL241" i="1"/>
  <c r="HM241" i="1"/>
  <c r="HN241" i="1"/>
  <c r="HO241" i="1"/>
  <c r="HP241" i="1"/>
  <c r="HQ241" i="1"/>
  <c r="HR241" i="1"/>
  <c r="IT241" i="1"/>
  <c r="HS241" i="1"/>
  <c r="HT241" i="1"/>
  <c r="HU241" i="1"/>
  <c r="HV241" i="1"/>
  <c r="HW241" i="1"/>
  <c r="HX241" i="1"/>
  <c r="HY241" i="1"/>
  <c r="HZ241" i="1"/>
  <c r="IU241" i="1"/>
  <c r="IA241" i="1"/>
  <c r="IB241" i="1"/>
  <c r="IC241" i="1"/>
  <c r="ID241" i="1"/>
  <c r="IE241" i="1"/>
  <c r="IF241" i="1"/>
  <c r="IG241" i="1"/>
  <c r="IH241" i="1"/>
  <c r="IV241" i="1"/>
  <c r="II241" i="1"/>
  <c r="IJ241" i="1"/>
  <c r="IK241" i="1"/>
  <c r="IL241" i="1"/>
  <c r="IM241" i="1"/>
  <c r="IN241" i="1"/>
  <c r="IO241" i="1"/>
  <c r="IP241" i="1"/>
  <c r="IW241" i="1"/>
  <c r="IX241" i="1"/>
  <c r="GM240" i="1"/>
  <c r="GN240" i="1"/>
  <c r="GO240" i="1"/>
  <c r="GP240" i="1"/>
  <c r="GQ240" i="1"/>
  <c r="GR240" i="1"/>
  <c r="GS240" i="1"/>
  <c r="GT240" i="1"/>
  <c r="IQ240" i="1"/>
  <c r="GU240" i="1"/>
  <c r="GV240" i="1"/>
  <c r="GW240" i="1"/>
  <c r="GX240" i="1"/>
  <c r="GY240" i="1"/>
  <c r="GZ240" i="1"/>
  <c r="HA240" i="1"/>
  <c r="HB240" i="1"/>
  <c r="IR240" i="1"/>
  <c r="HC240" i="1"/>
  <c r="HD240" i="1"/>
  <c r="HE240" i="1"/>
  <c r="HF240" i="1"/>
  <c r="HG240" i="1"/>
  <c r="HH240" i="1"/>
  <c r="HI240" i="1"/>
  <c r="HJ240" i="1"/>
  <c r="IS240" i="1"/>
  <c r="HK240" i="1"/>
  <c r="HL240" i="1"/>
  <c r="HM240" i="1"/>
  <c r="HN240" i="1"/>
  <c r="HO240" i="1"/>
  <c r="HP240" i="1"/>
  <c r="HQ240" i="1"/>
  <c r="HR240" i="1"/>
  <c r="IT240" i="1"/>
  <c r="HS240" i="1"/>
  <c r="HT240" i="1"/>
  <c r="HU240" i="1"/>
  <c r="HV240" i="1"/>
  <c r="HW240" i="1"/>
  <c r="HX240" i="1"/>
  <c r="HY240" i="1"/>
  <c r="HZ240" i="1"/>
  <c r="IU240" i="1"/>
  <c r="IA240" i="1"/>
  <c r="IB240" i="1"/>
  <c r="IC240" i="1"/>
  <c r="ID240" i="1"/>
  <c r="IE240" i="1"/>
  <c r="IF240" i="1"/>
  <c r="IG240" i="1"/>
  <c r="IH240" i="1"/>
  <c r="IV240" i="1"/>
  <c r="II240" i="1"/>
  <c r="IJ240" i="1"/>
  <c r="IK240" i="1"/>
  <c r="IL240" i="1"/>
  <c r="IM240" i="1"/>
  <c r="IN240" i="1"/>
  <c r="IO240" i="1"/>
  <c r="IP240" i="1"/>
  <c r="IW240" i="1"/>
  <c r="IX240" i="1"/>
  <c r="GM239" i="1"/>
  <c r="GN239" i="1"/>
  <c r="GO239" i="1"/>
  <c r="GP239" i="1"/>
  <c r="GQ239" i="1"/>
  <c r="GR239" i="1"/>
  <c r="GS239" i="1"/>
  <c r="GT239" i="1"/>
  <c r="IQ239" i="1"/>
  <c r="GU239" i="1"/>
  <c r="GV239" i="1"/>
  <c r="GW239" i="1"/>
  <c r="GX239" i="1"/>
  <c r="GY239" i="1"/>
  <c r="GZ239" i="1"/>
  <c r="HA239" i="1"/>
  <c r="HB239" i="1"/>
  <c r="IR239" i="1"/>
  <c r="HC239" i="1"/>
  <c r="HD239" i="1"/>
  <c r="HE239" i="1"/>
  <c r="HF239" i="1"/>
  <c r="HG239" i="1"/>
  <c r="HH239" i="1"/>
  <c r="HI239" i="1"/>
  <c r="HJ239" i="1"/>
  <c r="IS239" i="1"/>
  <c r="HK239" i="1"/>
  <c r="HL239" i="1"/>
  <c r="HM239" i="1"/>
  <c r="HN239" i="1"/>
  <c r="HO239" i="1"/>
  <c r="HP239" i="1"/>
  <c r="HQ239" i="1"/>
  <c r="HR239" i="1"/>
  <c r="IT239" i="1"/>
  <c r="HS239" i="1"/>
  <c r="HT239" i="1"/>
  <c r="HU239" i="1"/>
  <c r="HV239" i="1"/>
  <c r="HW239" i="1"/>
  <c r="HX239" i="1"/>
  <c r="HY239" i="1"/>
  <c r="HZ239" i="1"/>
  <c r="IU239" i="1"/>
  <c r="IA239" i="1"/>
  <c r="IB239" i="1"/>
  <c r="IC239" i="1"/>
  <c r="ID239" i="1"/>
  <c r="IE239" i="1"/>
  <c r="IF239" i="1"/>
  <c r="IG239" i="1"/>
  <c r="IH239" i="1"/>
  <c r="IV239" i="1"/>
  <c r="II239" i="1"/>
  <c r="IJ239" i="1"/>
  <c r="IK239" i="1"/>
  <c r="IL239" i="1"/>
  <c r="IM239" i="1"/>
  <c r="IN239" i="1"/>
  <c r="IO239" i="1"/>
  <c r="IP239" i="1"/>
  <c r="IW239" i="1"/>
  <c r="IX239" i="1"/>
  <c r="GM238" i="1"/>
  <c r="GN238" i="1"/>
  <c r="GO238" i="1"/>
  <c r="GP238" i="1"/>
  <c r="GQ238" i="1"/>
  <c r="GR238" i="1"/>
  <c r="GS238" i="1"/>
  <c r="GT238" i="1"/>
  <c r="IQ238" i="1"/>
  <c r="GU238" i="1"/>
  <c r="GV238" i="1"/>
  <c r="GW238" i="1"/>
  <c r="GX238" i="1"/>
  <c r="GY238" i="1"/>
  <c r="GZ238" i="1"/>
  <c r="HA238" i="1"/>
  <c r="HB238" i="1"/>
  <c r="IR238" i="1"/>
  <c r="HC238" i="1"/>
  <c r="HD238" i="1"/>
  <c r="HE238" i="1"/>
  <c r="HF238" i="1"/>
  <c r="HG238" i="1"/>
  <c r="HH238" i="1"/>
  <c r="HI238" i="1"/>
  <c r="HJ238" i="1"/>
  <c r="IS238" i="1"/>
  <c r="HK238" i="1"/>
  <c r="HL238" i="1"/>
  <c r="HM238" i="1"/>
  <c r="HN238" i="1"/>
  <c r="HO238" i="1"/>
  <c r="HP238" i="1"/>
  <c r="HQ238" i="1"/>
  <c r="HR238" i="1"/>
  <c r="IT238" i="1"/>
  <c r="HS238" i="1"/>
  <c r="HT238" i="1"/>
  <c r="HU238" i="1"/>
  <c r="HV238" i="1"/>
  <c r="HW238" i="1"/>
  <c r="HX238" i="1"/>
  <c r="HY238" i="1"/>
  <c r="HZ238" i="1"/>
  <c r="IU238" i="1"/>
  <c r="IA238" i="1"/>
  <c r="IB238" i="1"/>
  <c r="IC238" i="1"/>
  <c r="ID238" i="1"/>
  <c r="IE238" i="1"/>
  <c r="IF238" i="1"/>
  <c r="IG238" i="1"/>
  <c r="IH238" i="1"/>
  <c r="IV238" i="1"/>
  <c r="II238" i="1"/>
  <c r="IJ238" i="1"/>
  <c r="IK238" i="1"/>
  <c r="IL238" i="1"/>
  <c r="IM238" i="1"/>
  <c r="IN238" i="1"/>
  <c r="IO238" i="1"/>
  <c r="IP238" i="1"/>
  <c r="IW238" i="1"/>
  <c r="IX238" i="1"/>
  <c r="GM237" i="1"/>
  <c r="GN237" i="1"/>
  <c r="GO237" i="1"/>
  <c r="GP237" i="1"/>
  <c r="GQ237" i="1"/>
  <c r="GR237" i="1"/>
  <c r="GS237" i="1"/>
  <c r="GT237" i="1"/>
  <c r="IQ237" i="1"/>
  <c r="GU237" i="1"/>
  <c r="GV237" i="1"/>
  <c r="GW237" i="1"/>
  <c r="GX237" i="1"/>
  <c r="GY237" i="1"/>
  <c r="GZ237" i="1"/>
  <c r="HA237" i="1"/>
  <c r="HB237" i="1"/>
  <c r="IR237" i="1"/>
  <c r="HC237" i="1"/>
  <c r="HD237" i="1"/>
  <c r="HE237" i="1"/>
  <c r="HF237" i="1"/>
  <c r="HG237" i="1"/>
  <c r="HH237" i="1"/>
  <c r="HI237" i="1"/>
  <c r="HJ237" i="1"/>
  <c r="IS237" i="1"/>
  <c r="HK237" i="1"/>
  <c r="HL237" i="1"/>
  <c r="HM237" i="1"/>
  <c r="HN237" i="1"/>
  <c r="HO237" i="1"/>
  <c r="HP237" i="1"/>
  <c r="HQ237" i="1"/>
  <c r="HR237" i="1"/>
  <c r="IT237" i="1"/>
  <c r="HS237" i="1"/>
  <c r="HT237" i="1"/>
  <c r="HU237" i="1"/>
  <c r="HV237" i="1"/>
  <c r="HW237" i="1"/>
  <c r="HX237" i="1"/>
  <c r="HY237" i="1"/>
  <c r="HZ237" i="1"/>
  <c r="IU237" i="1"/>
  <c r="IA237" i="1"/>
  <c r="IB237" i="1"/>
  <c r="IC237" i="1"/>
  <c r="ID237" i="1"/>
  <c r="IE237" i="1"/>
  <c r="IF237" i="1"/>
  <c r="IG237" i="1"/>
  <c r="IH237" i="1"/>
  <c r="IV237" i="1"/>
  <c r="II237" i="1"/>
  <c r="IJ237" i="1"/>
  <c r="IK237" i="1"/>
  <c r="IL237" i="1"/>
  <c r="IM237" i="1"/>
  <c r="IN237" i="1"/>
  <c r="IO237" i="1"/>
  <c r="IP237" i="1"/>
  <c r="IW237" i="1"/>
  <c r="IX237" i="1"/>
  <c r="GM236" i="1"/>
  <c r="GN236" i="1"/>
  <c r="GO236" i="1"/>
  <c r="GP236" i="1"/>
  <c r="GQ236" i="1"/>
  <c r="GR236" i="1"/>
  <c r="GS236" i="1"/>
  <c r="GT236" i="1"/>
  <c r="IQ236" i="1"/>
  <c r="GU236" i="1"/>
  <c r="GV236" i="1"/>
  <c r="GW236" i="1"/>
  <c r="GX236" i="1"/>
  <c r="GY236" i="1"/>
  <c r="GZ236" i="1"/>
  <c r="HA236" i="1"/>
  <c r="HB236" i="1"/>
  <c r="IR236" i="1"/>
  <c r="HC236" i="1"/>
  <c r="HD236" i="1"/>
  <c r="HE236" i="1"/>
  <c r="HF236" i="1"/>
  <c r="HG236" i="1"/>
  <c r="HH236" i="1"/>
  <c r="HI236" i="1"/>
  <c r="HJ236" i="1"/>
  <c r="IS236" i="1"/>
  <c r="HK236" i="1"/>
  <c r="HL236" i="1"/>
  <c r="HM236" i="1"/>
  <c r="HN236" i="1"/>
  <c r="HO236" i="1"/>
  <c r="HP236" i="1"/>
  <c r="HQ236" i="1"/>
  <c r="HR236" i="1"/>
  <c r="IT236" i="1"/>
  <c r="HS236" i="1"/>
  <c r="HT236" i="1"/>
  <c r="HU236" i="1"/>
  <c r="HV236" i="1"/>
  <c r="HW236" i="1"/>
  <c r="HX236" i="1"/>
  <c r="HY236" i="1"/>
  <c r="HZ236" i="1"/>
  <c r="IU236" i="1"/>
  <c r="IA236" i="1"/>
  <c r="IB236" i="1"/>
  <c r="IC236" i="1"/>
  <c r="ID236" i="1"/>
  <c r="IE236" i="1"/>
  <c r="IF236" i="1"/>
  <c r="IG236" i="1"/>
  <c r="IH236" i="1"/>
  <c r="IV236" i="1"/>
  <c r="II236" i="1"/>
  <c r="IJ236" i="1"/>
  <c r="IK236" i="1"/>
  <c r="IL236" i="1"/>
  <c r="IM236" i="1"/>
  <c r="IN236" i="1"/>
  <c r="IO236" i="1"/>
  <c r="IP236" i="1"/>
  <c r="IW236" i="1"/>
  <c r="IX236" i="1"/>
  <c r="GM235" i="1"/>
  <c r="GN235" i="1"/>
  <c r="GO235" i="1"/>
  <c r="GP235" i="1"/>
  <c r="GQ235" i="1"/>
  <c r="GR235" i="1"/>
  <c r="GS235" i="1"/>
  <c r="GT235" i="1"/>
  <c r="IQ235" i="1"/>
  <c r="GU235" i="1"/>
  <c r="GV235" i="1"/>
  <c r="GW235" i="1"/>
  <c r="GX235" i="1"/>
  <c r="GY235" i="1"/>
  <c r="GZ235" i="1"/>
  <c r="HA235" i="1"/>
  <c r="HB235" i="1"/>
  <c r="IR235" i="1"/>
  <c r="HC235" i="1"/>
  <c r="HD235" i="1"/>
  <c r="HE235" i="1"/>
  <c r="HF235" i="1"/>
  <c r="HG235" i="1"/>
  <c r="HH235" i="1"/>
  <c r="HI235" i="1"/>
  <c r="HJ235" i="1"/>
  <c r="IS235" i="1"/>
  <c r="HK235" i="1"/>
  <c r="HL235" i="1"/>
  <c r="HM235" i="1"/>
  <c r="HN235" i="1"/>
  <c r="HO235" i="1"/>
  <c r="HP235" i="1"/>
  <c r="HQ235" i="1"/>
  <c r="HR235" i="1"/>
  <c r="IT235" i="1"/>
  <c r="HS235" i="1"/>
  <c r="HT235" i="1"/>
  <c r="HU235" i="1"/>
  <c r="HV235" i="1"/>
  <c r="HW235" i="1"/>
  <c r="HX235" i="1"/>
  <c r="HY235" i="1"/>
  <c r="HZ235" i="1"/>
  <c r="IU235" i="1"/>
  <c r="IA235" i="1"/>
  <c r="IB235" i="1"/>
  <c r="IC235" i="1"/>
  <c r="ID235" i="1"/>
  <c r="IE235" i="1"/>
  <c r="IF235" i="1"/>
  <c r="IG235" i="1"/>
  <c r="IH235" i="1"/>
  <c r="IV235" i="1"/>
  <c r="II235" i="1"/>
  <c r="IJ235" i="1"/>
  <c r="IK235" i="1"/>
  <c r="IL235" i="1"/>
  <c r="IM235" i="1"/>
  <c r="IN235" i="1"/>
  <c r="IO235" i="1"/>
  <c r="IP235" i="1"/>
  <c r="IW235" i="1"/>
  <c r="IX235" i="1"/>
  <c r="GM234" i="1"/>
  <c r="GN234" i="1"/>
  <c r="GO234" i="1"/>
  <c r="GP234" i="1"/>
  <c r="GQ234" i="1"/>
  <c r="GR234" i="1"/>
  <c r="GS234" i="1"/>
  <c r="GT234" i="1"/>
  <c r="IQ234" i="1"/>
  <c r="GU234" i="1"/>
  <c r="GV234" i="1"/>
  <c r="GW234" i="1"/>
  <c r="GX234" i="1"/>
  <c r="GY234" i="1"/>
  <c r="GZ234" i="1"/>
  <c r="HA234" i="1"/>
  <c r="HB234" i="1"/>
  <c r="IR234" i="1"/>
  <c r="HC234" i="1"/>
  <c r="HD234" i="1"/>
  <c r="HE234" i="1"/>
  <c r="HF234" i="1"/>
  <c r="HG234" i="1"/>
  <c r="HH234" i="1"/>
  <c r="HI234" i="1"/>
  <c r="HJ234" i="1"/>
  <c r="IS234" i="1"/>
  <c r="HK234" i="1"/>
  <c r="HL234" i="1"/>
  <c r="HM234" i="1"/>
  <c r="HN234" i="1"/>
  <c r="HO234" i="1"/>
  <c r="HP234" i="1"/>
  <c r="HQ234" i="1"/>
  <c r="HR234" i="1"/>
  <c r="IT234" i="1"/>
  <c r="HS234" i="1"/>
  <c r="HT234" i="1"/>
  <c r="HU234" i="1"/>
  <c r="HV234" i="1"/>
  <c r="HW234" i="1"/>
  <c r="HX234" i="1"/>
  <c r="HY234" i="1"/>
  <c r="HZ234" i="1"/>
  <c r="IU234" i="1"/>
  <c r="IA234" i="1"/>
  <c r="IB234" i="1"/>
  <c r="IC234" i="1"/>
  <c r="ID234" i="1"/>
  <c r="IE234" i="1"/>
  <c r="IF234" i="1"/>
  <c r="IG234" i="1"/>
  <c r="IH234" i="1"/>
  <c r="IV234" i="1"/>
  <c r="II234" i="1"/>
  <c r="IJ234" i="1"/>
  <c r="IK234" i="1"/>
  <c r="IL234" i="1"/>
  <c r="IM234" i="1"/>
  <c r="IN234" i="1"/>
  <c r="IO234" i="1"/>
  <c r="IP234" i="1"/>
  <c r="IW234" i="1"/>
  <c r="IX234" i="1"/>
  <c r="GM233" i="1"/>
  <c r="GN233" i="1"/>
  <c r="GO233" i="1"/>
  <c r="GP233" i="1"/>
  <c r="GQ233" i="1"/>
  <c r="GR233" i="1"/>
  <c r="GS233" i="1"/>
  <c r="GT233" i="1"/>
  <c r="IQ233" i="1"/>
  <c r="GU233" i="1"/>
  <c r="GV233" i="1"/>
  <c r="GW233" i="1"/>
  <c r="GX233" i="1"/>
  <c r="GY233" i="1"/>
  <c r="GZ233" i="1"/>
  <c r="HA233" i="1"/>
  <c r="HB233" i="1"/>
  <c r="IR233" i="1"/>
  <c r="HC233" i="1"/>
  <c r="HD233" i="1"/>
  <c r="HE233" i="1"/>
  <c r="HF233" i="1"/>
  <c r="HG233" i="1"/>
  <c r="HH233" i="1"/>
  <c r="HI233" i="1"/>
  <c r="HJ233" i="1"/>
  <c r="IS233" i="1"/>
  <c r="HK233" i="1"/>
  <c r="HL233" i="1"/>
  <c r="HM233" i="1"/>
  <c r="HN233" i="1"/>
  <c r="HO233" i="1"/>
  <c r="HP233" i="1"/>
  <c r="HQ233" i="1"/>
  <c r="HR233" i="1"/>
  <c r="IT233" i="1"/>
  <c r="HS233" i="1"/>
  <c r="HT233" i="1"/>
  <c r="HU233" i="1"/>
  <c r="HV233" i="1"/>
  <c r="HW233" i="1"/>
  <c r="HX233" i="1"/>
  <c r="HY233" i="1"/>
  <c r="HZ233" i="1"/>
  <c r="IU233" i="1"/>
  <c r="IA233" i="1"/>
  <c r="IB233" i="1"/>
  <c r="IC233" i="1"/>
  <c r="ID233" i="1"/>
  <c r="IE233" i="1"/>
  <c r="IF233" i="1"/>
  <c r="IG233" i="1"/>
  <c r="IH233" i="1"/>
  <c r="IV233" i="1"/>
  <c r="II233" i="1"/>
  <c r="IJ233" i="1"/>
  <c r="IK233" i="1"/>
  <c r="IL233" i="1"/>
  <c r="IM233" i="1"/>
  <c r="IN233" i="1"/>
  <c r="IO233" i="1"/>
  <c r="IP233" i="1"/>
  <c r="IW233" i="1"/>
  <c r="IX233" i="1"/>
  <c r="GM232" i="1"/>
  <c r="GN232" i="1"/>
  <c r="GO232" i="1"/>
  <c r="GP232" i="1"/>
  <c r="GQ232" i="1"/>
  <c r="GR232" i="1"/>
  <c r="GS232" i="1"/>
  <c r="GT232" i="1"/>
  <c r="IQ232" i="1"/>
  <c r="GU232" i="1"/>
  <c r="GV232" i="1"/>
  <c r="GW232" i="1"/>
  <c r="GX232" i="1"/>
  <c r="GY232" i="1"/>
  <c r="GZ232" i="1"/>
  <c r="HA232" i="1"/>
  <c r="HB232" i="1"/>
  <c r="IR232" i="1"/>
  <c r="HC232" i="1"/>
  <c r="HD232" i="1"/>
  <c r="HE232" i="1"/>
  <c r="HF232" i="1"/>
  <c r="HG232" i="1"/>
  <c r="HH232" i="1"/>
  <c r="HI232" i="1"/>
  <c r="HJ232" i="1"/>
  <c r="IS232" i="1"/>
  <c r="HK232" i="1"/>
  <c r="HL232" i="1"/>
  <c r="HM232" i="1"/>
  <c r="HN232" i="1"/>
  <c r="HO232" i="1"/>
  <c r="HP232" i="1"/>
  <c r="HQ232" i="1"/>
  <c r="HR232" i="1"/>
  <c r="IT232" i="1"/>
  <c r="HS232" i="1"/>
  <c r="HT232" i="1"/>
  <c r="HU232" i="1"/>
  <c r="HV232" i="1"/>
  <c r="HW232" i="1"/>
  <c r="HX232" i="1"/>
  <c r="HY232" i="1"/>
  <c r="HZ232" i="1"/>
  <c r="IU232" i="1"/>
  <c r="IA232" i="1"/>
  <c r="IB232" i="1"/>
  <c r="IC232" i="1"/>
  <c r="ID232" i="1"/>
  <c r="IE232" i="1"/>
  <c r="IF232" i="1"/>
  <c r="IG232" i="1"/>
  <c r="IH232" i="1"/>
  <c r="IV232" i="1"/>
  <c r="II232" i="1"/>
  <c r="IJ232" i="1"/>
  <c r="IK232" i="1"/>
  <c r="IL232" i="1"/>
  <c r="IM232" i="1"/>
  <c r="IN232" i="1"/>
  <c r="IO232" i="1"/>
  <c r="IP232" i="1"/>
  <c r="IW232" i="1"/>
  <c r="IX232" i="1"/>
  <c r="GM231" i="1"/>
  <c r="GN231" i="1"/>
  <c r="GO231" i="1"/>
  <c r="GP231" i="1"/>
  <c r="GQ231" i="1"/>
  <c r="GR231" i="1"/>
  <c r="GS231" i="1"/>
  <c r="GT231" i="1"/>
  <c r="IQ231" i="1"/>
  <c r="GU231" i="1"/>
  <c r="GV231" i="1"/>
  <c r="GW231" i="1"/>
  <c r="GX231" i="1"/>
  <c r="GY231" i="1"/>
  <c r="GZ231" i="1"/>
  <c r="HA231" i="1"/>
  <c r="HB231" i="1"/>
  <c r="IR231" i="1"/>
  <c r="HC231" i="1"/>
  <c r="HD231" i="1"/>
  <c r="HE231" i="1"/>
  <c r="HF231" i="1"/>
  <c r="HG231" i="1"/>
  <c r="HH231" i="1"/>
  <c r="HI231" i="1"/>
  <c r="HJ231" i="1"/>
  <c r="IS231" i="1"/>
  <c r="HK231" i="1"/>
  <c r="HL231" i="1"/>
  <c r="HM231" i="1"/>
  <c r="HN231" i="1"/>
  <c r="HO231" i="1"/>
  <c r="HP231" i="1"/>
  <c r="HQ231" i="1"/>
  <c r="HR231" i="1"/>
  <c r="IT231" i="1"/>
  <c r="HS231" i="1"/>
  <c r="HT231" i="1"/>
  <c r="HU231" i="1"/>
  <c r="HV231" i="1"/>
  <c r="HW231" i="1"/>
  <c r="HX231" i="1"/>
  <c r="HY231" i="1"/>
  <c r="HZ231" i="1"/>
  <c r="IU231" i="1"/>
  <c r="IA231" i="1"/>
  <c r="IB231" i="1"/>
  <c r="IC231" i="1"/>
  <c r="ID231" i="1"/>
  <c r="IE231" i="1"/>
  <c r="IF231" i="1"/>
  <c r="IG231" i="1"/>
  <c r="IH231" i="1"/>
  <c r="IV231" i="1"/>
  <c r="II231" i="1"/>
  <c r="IJ231" i="1"/>
  <c r="IK231" i="1"/>
  <c r="IL231" i="1"/>
  <c r="IM231" i="1"/>
  <c r="IN231" i="1"/>
  <c r="IO231" i="1"/>
  <c r="IP231" i="1"/>
  <c r="IW231" i="1"/>
  <c r="IX231" i="1"/>
  <c r="GM230" i="1"/>
  <c r="GN230" i="1"/>
  <c r="GO230" i="1"/>
  <c r="GP230" i="1"/>
  <c r="GQ230" i="1"/>
  <c r="GR230" i="1"/>
  <c r="GS230" i="1"/>
  <c r="GT230" i="1"/>
  <c r="IQ230" i="1"/>
  <c r="GU230" i="1"/>
  <c r="GV230" i="1"/>
  <c r="GW230" i="1"/>
  <c r="GX230" i="1"/>
  <c r="GY230" i="1"/>
  <c r="GZ230" i="1"/>
  <c r="HA230" i="1"/>
  <c r="HB230" i="1"/>
  <c r="IR230" i="1"/>
  <c r="HC230" i="1"/>
  <c r="HD230" i="1"/>
  <c r="HE230" i="1"/>
  <c r="HF230" i="1"/>
  <c r="HG230" i="1"/>
  <c r="HH230" i="1"/>
  <c r="HI230" i="1"/>
  <c r="HJ230" i="1"/>
  <c r="IS230" i="1"/>
  <c r="HK230" i="1"/>
  <c r="HL230" i="1"/>
  <c r="HM230" i="1"/>
  <c r="HN230" i="1"/>
  <c r="HO230" i="1"/>
  <c r="HP230" i="1"/>
  <c r="HQ230" i="1"/>
  <c r="HR230" i="1"/>
  <c r="IT230" i="1"/>
  <c r="HS230" i="1"/>
  <c r="HT230" i="1"/>
  <c r="HU230" i="1"/>
  <c r="HV230" i="1"/>
  <c r="HW230" i="1"/>
  <c r="HX230" i="1"/>
  <c r="HY230" i="1"/>
  <c r="HZ230" i="1"/>
  <c r="IU230" i="1"/>
  <c r="IA230" i="1"/>
  <c r="IB230" i="1"/>
  <c r="IC230" i="1"/>
  <c r="ID230" i="1"/>
  <c r="IE230" i="1"/>
  <c r="IF230" i="1"/>
  <c r="IG230" i="1"/>
  <c r="IH230" i="1"/>
  <c r="IV230" i="1"/>
  <c r="II230" i="1"/>
  <c r="IJ230" i="1"/>
  <c r="IK230" i="1"/>
  <c r="IL230" i="1"/>
  <c r="IM230" i="1"/>
  <c r="IN230" i="1"/>
  <c r="IO230" i="1"/>
  <c r="IP230" i="1"/>
  <c r="IW230" i="1"/>
  <c r="IX230" i="1"/>
  <c r="GM229" i="1"/>
  <c r="GN229" i="1"/>
  <c r="GO229" i="1"/>
  <c r="GP229" i="1"/>
  <c r="GQ229" i="1"/>
  <c r="GR229" i="1"/>
  <c r="GS229" i="1"/>
  <c r="GT229" i="1"/>
  <c r="IQ229" i="1"/>
  <c r="GU229" i="1"/>
  <c r="GV229" i="1"/>
  <c r="GW229" i="1"/>
  <c r="GX229" i="1"/>
  <c r="GY229" i="1"/>
  <c r="GZ229" i="1"/>
  <c r="HA229" i="1"/>
  <c r="HB229" i="1"/>
  <c r="IR229" i="1"/>
  <c r="HC229" i="1"/>
  <c r="HD229" i="1"/>
  <c r="HE229" i="1"/>
  <c r="HF229" i="1"/>
  <c r="HG229" i="1"/>
  <c r="HH229" i="1"/>
  <c r="HI229" i="1"/>
  <c r="HJ229" i="1"/>
  <c r="IS229" i="1"/>
  <c r="HK229" i="1"/>
  <c r="HL229" i="1"/>
  <c r="HM229" i="1"/>
  <c r="HN229" i="1"/>
  <c r="HO229" i="1"/>
  <c r="HP229" i="1"/>
  <c r="HQ229" i="1"/>
  <c r="HR229" i="1"/>
  <c r="IT229" i="1"/>
  <c r="HS229" i="1"/>
  <c r="HT229" i="1"/>
  <c r="HU229" i="1"/>
  <c r="HV229" i="1"/>
  <c r="HW229" i="1"/>
  <c r="HX229" i="1"/>
  <c r="HY229" i="1"/>
  <c r="HZ229" i="1"/>
  <c r="IU229" i="1"/>
  <c r="IA229" i="1"/>
  <c r="IB229" i="1"/>
  <c r="IC229" i="1"/>
  <c r="ID229" i="1"/>
  <c r="IE229" i="1"/>
  <c r="IF229" i="1"/>
  <c r="IG229" i="1"/>
  <c r="IH229" i="1"/>
  <c r="IV229" i="1"/>
  <c r="II229" i="1"/>
  <c r="IJ229" i="1"/>
  <c r="IK229" i="1"/>
  <c r="IL229" i="1"/>
  <c r="IM229" i="1"/>
  <c r="IN229" i="1"/>
  <c r="IO229" i="1"/>
  <c r="IP229" i="1"/>
  <c r="IW229" i="1"/>
  <c r="IX229" i="1"/>
  <c r="GM228" i="1"/>
  <c r="GN228" i="1"/>
  <c r="GO228" i="1"/>
  <c r="GP228" i="1"/>
  <c r="GQ228" i="1"/>
  <c r="GR228" i="1"/>
  <c r="GS228" i="1"/>
  <c r="GT228" i="1"/>
  <c r="IQ228" i="1"/>
  <c r="GU228" i="1"/>
  <c r="GV228" i="1"/>
  <c r="GW228" i="1"/>
  <c r="GX228" i="1"/>
  <c r="GY228" i="1"/>
  <c r="GZ228" i="1"/>
  <c r="HA228" i="1"/>
  <c r="HB228" i="1"/>
  <c r="IR228" i="1"/>
  <c r="HC228" i="1"/>
  <c r="HD228" i="1"/>
  <c r="HE228" i="1"/>
  <c r="HF228" i="1"/>
  <c r="HG228" i="1"/>
  <c r="HH228" i="1"/>
  <c r="HI228" i="1"/>
  <c r="HJ228" i="1"/>
  <c r="IS228" i="1"/>
  <c r="HK228" i="1"/>
  <c r="HL228" i="1"/>
  <c r="HM228" i="1"/>
  <c r="HN228" i="1"/>
  <c r="HO228" i="1"/>
  <c r="HP228" i="1"/>
  <c r="HQ228" i="1"/>
  <c r="HR228" i="1"/>
  <c r="IT228" i="1"/>
  <c r="HS228" i="1"/>
  <c r="HT228" i="1"/>
  <c r="HU228" i="1"/>
  <c r="HV228" i="1"/>
  <c r="HW228" i="1"/>
  <c r="HX228" i="1"/>
  <c r="HY228" i="1"/>
  <c r="HZ228" i="1"/>
  <c r="IU228" i="1"/>
  <c r="IA228" i="1"/>
  <c r="IB228" i="1"/>
  <c r="IC228" i="1"/>
  <c r="ID228" i="1"/>
  <c r="IE228" i="1"/>
  <c r="IF228" i="1"/>
  <c r="IG228" i="1"/>
  <c r="IH228" i="1"/>
  <c r="IV228" i="1"/>
  <c r="II228" i="1"/>
  <c r="IJ228" i="1"/>
  <c r="IK228" i="1"/>
  <c r="IL228" i="1"/>
  <c r="IM228" i="1"/>
  <c r="IN228" i="1"/>
  <c r="IO228" i="1"/>
  <c r="IP228" i="1"/>
  <c r="IW228" i="1"/>
  <c r="IX228" i="1"/>
  <c r="GM227" i="1"/>
  <c r="GN227" i="1"/>
  <c r="GO227" i="1"/>
  <c r="GP227" i="1"/>
  <c r="GQ227" i="1"/>
  <c r="GR227" i="1"/>
  <c r="GS227" i="1"/>
  <c r="GT227" i="1"/>
  <c r="IQ227" i="1"/>
  <c r="GU227" i="1"/>
  <c r="GV227" i="1"/>
  <c r="GW227" i="1"/>
  <c r="GX227" i="1"/>
  <c r="GY227" i="1"/>
  <c r="GZ227" i="1"/>
  <c r="HA227" i="1"/>
  <c r="HB227" i="1"/>
  <c r="IR227" i="1"/>
  <c r="HC227" i="1"/>
  <c r="HD227" i="1"/>
  <c r="HE227" i="1"/>
  <c r="HF227" i="1"/>
  <c r="HG227" i="1"/>
  <c r="HH227" i="1"/>
  <c r="HI227" i="1"/>
  <c r="HJ227" i="1"/>
  <c r="IS227" i="1"/>
  <c r="HK227" i="1"/>
  <c r="HL227" i="1"/>
  <c r="HM227" i="1"/>
  <c r="HN227" i="1"/>
  <c r="HO227" i="1"/>
  <c r="HP227" i="1"/>
  <c r="HQ227" i="1"/>
  <c r="HR227" i="1"/>
  <c r="IT227" i="1"/>
  <c r="HS227" i="1"/>
  <c r="HT227" i="1"/>
  <c r="HU227" i="1"/>
  <c r="HV227" i="1"/>
  <c r="HW227" i="1"/>
  <c r="HX227" i="1"/>
  <c r="HY227" i="1"/>
  <c r="HZ227" i="1"/>
  <c r="IU227" i="1"/>
  <c r="IA227" i="1"/>
  <c r="IB227" i="1"/>
  <c r="IC227" i="1"/>
  <c r="ID227" i="1"/>
  <c r="IE227" i="1"/>
  <c r="IF227" i="1"/>
  <c r="IG227" i="1"/>
  <c r="IH227" i="1"/>
  <c r="IV227" i="1"/>
  <c r="II227" i="1"/>
  <c r="IJ227" i="1"/>
  <c r="IK227" i="1"/>
  <c r="IL227" i="1"/>
  <c r="IM227" i="1"/>
  <c r="IN227" i="1"/>
  <c r="IO227" i="1"/>
  <c r="IP227" i="1"/>
  <c r="IW227" i="1"/>
  <c r="IX227" i="1"/>
  <c r="GM226" i="1"/>
  <c r="GN226" i="1"/>
  <c r="GO226" i="1"/>
  <c r="GP226" i="1"/>
  <c r="GQ226" i="1"/>
  <c r="GR226" i="1"/>
  <c r="GS226" i="1"/>
  <c r="GT226" i="1"/>
  <c r="IQ226" i="1"/>
  <c r="GU226" i="1"/>
  <c r="GV226" i="1"/>
  <c r="GW226" i="1"/>
  <c r="GX226" i="1"/>
  <c r="GY226" i="1"/>
  <c r="GZ226" i="1"/>
  <c r="HA226" i="1"/>
  <c r="HB226" i="1"/>
  <c r="IR226" i="1"/>
  <c r="HC226" i="1"/>
  <c r="HD226" i="1"/>
  <c r="HE226" i="1"/>
  <c r="HF226" i="1"/>
  <c r="HG226" i="1"/>
  <c r="HH226" i="1"/>
  <c r="HI226" i="1"/>
  <c r="HJ226" i="1"/>
  <c r="IS226" i="1"/>
  <c r="HK226" i="1"/>
  <c r="HL226" i="1"/>
  <c r="HM226" i="1"/>
  <c r="HN226" i="1"/>
  <c r="HO226" i="1"/>
  <c r="HP226" i="1"/>
  <c r="HQ226" i="1"/>
  <c r="HR226" i="1"/>
  <c r="IT226" i="1"/>
  <c r="HS226" i="1"/>
  <c r="HT226" i="1"/>
  <c r="HU226" i="1"/>
  <c r="HV226" i="1"/>
  <c r="HW226" i="1"/>
  <c r="HX226" i="1"/>
  <c r="HY226" i="1"/>
  <c r="HZ226" i="1"/>
  <c r="IU226" i="1"/>
  <c r="IA226" i="1"/>
  <c r="IB226" i="1"/>
  <c r="IC226" i="1"/>
  <c r="ID226" i="1"/>
  <c r="IE226" i="1"/>
  <c r="IF226" i="1"/>
  <c r="IG226" i="1"/>
  <c r="IH226" i="1"/>
  <c r="IV226" i="1"/>
  <c r="II226" i="1"/>
  <c r="IJ226" i="1"/>
  <c r="IK226" i="1"/>
  <c r="IL226" i="1"/>
  <c r="IM226" i="1"/>
  <c r="IN226" i="1"/>
  <c r="IO226" i="1"/>
  <c r="IP226" i="1"/>
  <c r="IW226" i="1"/>
  <c r="IX226" i="1"/>
  <c r="GM225" i="1"/>
  <c r="GN225" i="1"/>
  <c r="GO225" i="1"/>
  <c r="GP225" i="1"/>
  <c r="GQ225" i="1"/>
  <c r="GR225" i="1"/>
  <c r="GS225" i="1"/>
  <c r="GT225" i="1"/>
  <c r="IQ225" i="1"/>
  <c r="GU225" i="1"/>
  <c r="GV225" i="1"/>
  <c r="GW225" i="1"/>
  <c r="GX225" i="1"/>
  <c r="GY225" i="1"/>
  <c r="GZ225" i="1"/>
  <c r="HA225" i="1"/>
  <c r="HB225" i="1"/>
  <c r="IR225" i="1"/>
  <c r="HC225" i="1"/>
  <c r="HD225" i="1"/>
  <c r="HE225" i="1"/>
  <c r="HF225" i="1"/>
  <c r="HG225" i="1"/>
  <c r="HH225" i="1"/>
  <c r="HI225" i="1"/>
  <c r="HJ225" i="1"/>
  <c r="IS225" i="1"/>
  <c r="HK225" i="1"/>
  <c r="HL225" i="1"/>
  <c r="HM225" i="1"/>
  <c r="HN225" i="1"/>
  <c r="HO225" i="1"/>
  <c r="HP225" i="1"/>
  <c r="HQ225" i="1"/>
  <c r="HR225" i="1"/>
  <c r="IT225" i="1"/>
  <c r="HS225" i="1"/>
  <c r="HT225" i="1"/>
  <c r="HU225" i="1"/>
  <c r="HV225" i="1"/>
  <c r="HW225" i="1"/>
  <c r="HX225" i="1"/>
  <c r="HY225" i="1"/>
  <c r="HZ225" i="1"/>
  <c r="IU225" i="1"/>
  <c r="IA225" i="1"/>
  <c r="IB225" i="1"/>
  <c r="IC225" i="1"/>
  <c r="ID225" i="1"/>
  <c r="IE225" i="1"/>
  <c r="IF225" i="1"/>
  <c r="IG225" i="1"/>
  <c r="IH225" i="1"/>
  <c r="IV225" i="1"/>
  <c r="II225" i="1"/>
  <c r="IJ225" i="1"/>
  <c r="IK225" i="1"/>
  <c r="IL225" i="1"/>
  <c r="IM225" i="1"/>
  <c r="IN225" i="1"/>
  <c r="IO225" i="1"/>
  <c r="IP225" i="1"/>
  <c r="IW225" i="1"/>
  <c r="IX225" i="1"/>
  <c r="GM224" i="1"/>
  <c r="GN224" i="1"/>
  <c r="GO224" i="1"/>
  <c r="GP224" i="1"/>
  <c r="GQ224" i="1"/>
  <c r="GR224" i="1"/>
  <c r="GS224" i="1"/>
  <c r="GT224" i="1"/>
  <c r="IQ224" i="1"/>
  <c r="GU224" i="1"/>
  <c r="GV224" i="1"/>
  <c r="GW224" i="1"/>
  <c r="GX224" i="1"/>
  <c r="GY224" i="1"/>
  <c r="GZ224" i="1"/>
  <c r="HA224" i="1"/>
  <c r="HB224" i="1"/>
  <c r="IR224" i="1"/>
  <c r="HC224" i="1"/>
  <c r="HD224" i="1"/>
  <c r="HE224" i="1"/>
  <c r="HF224" i="1"/>
  <c r="HG224" i="1"/>
  <c r="HH224" i="1"/>
  <c r="HI224" i="1"/>
  <c r="HJ224" i="1"/>
  <c r="IS224" i="1"/>
  <c r="HK224" i="1"/>
  <c r="HL224" i="1"/>
  <c r="HM224" i="1"/>
  <c r="HN224" i="1"/>
  <c r="HO224" i="1"/>
  <c r="HP224" i="1"/>
  <c r="HQ224" i="1"/>
  <c r="HR224" i="1"/>
  <c r="IT224" i="1"/>
  <c r="HS224" i="1"/>
  <c r="HT224" i="1"/>
  <c r="HU224" i="1"/>
  <c r="HV224" i="1"/>
  <c r="HW224" i="1"/>
  <c r="HX224" i="1"/>
  <c r="HY224" i="1"/>
  <c r="HZ224" i="1"/>
  <c r="IU224" i="1"/>
  <c r="IA224" i="1"/>
  <c r="IB224" i="1"/>
  <c r="IC224" i="1"/>
  <c r="ID224" i="1"/>
  <c r="IE224" i="1"/>
  <c r="IF224" i="1"/>
  <c r="IG224" i="1"/>
  <c r="IH224" i="1"/>
  <c r="IV224" i="1"/>
  <c r="II224" i="1"/>
  <c r="IJ224" i="1"/>
  <c r="IK224" i="1"/>
  <c r="IL224" i="1"/>
  <c r="IM224" i="1"/>
  <c r="IN224" i="1"/>
  <c r="IO224" i="1"/>
  <c r="IP224" i="1"/>
  <c r="IW224" i="1"/>
  <c r="IX224" i="1"/>
  <c r="GM223" i="1"/>
  <c r="GN223" i="1"/>
  <c r="GO223" i="1"/>
  <c r="GP223" i="1"/>
  <c r="GQ223" i="1"/>
  <c r="GR223" i="1"/>
  <c r="GS223" i="1"/>
  <c r="GT223" i="1"/>
  <c r="IQ223" i="1"/>
  <c r="GU223" i="1"/>
  <c r="GV223" i="1"/>
  <c r="GW223" i="1"/>
  <c r="GX223" i="1"/>
  <c r="GY223" i="1"/>
  <c r="GZ223" i="1"/>
  <c r="HA223" i="1"/>
  <c r="HB223" i="1"/>
  <c r="IR223" i="1"/>
  <c r="HC223" i="1"/>
  <c r="HD223" i="1"/>
  <c r="HE223" i="1"/>
  <c r="HF223" i="1"/>
  <c r="HG223" i="1"/>
  <c r="HH223" i="1"/>
  <c r="HI223" i="1"/>
  <c r="HJ223" i="1"/>
  <c r="IS223" i="1"/>
  <c r="HK223" i="1"/>
  <c r="HL223" i="1"/>
  <c r="HM223" i="1"/>
  <c r="HN223" i="1"/>
  <c r="HO223" i="1"/>
  <c r="HP223" i="1"/>
  <c r="HQ223" i="1"/>
  <c r="HR223" i="1"/>
  <c r="IT223" i="1"/>
  <c r="HS223" i="1"/>
  <c r="HT223" i="1"/>
  <c r="HU223" i="1"/>
  <c r="HV223" i="1"/>
  <c r="HW223" i="1"/>
  <c r="HX223" i="1"/>
  <c r="HY223" i="1"/>
  <c r="HZ223" i="1"/>
  <c r="IU223" i="1"/>
  <c r="IA223" i="1"/>
  <c r="IB223" i="1"/>
  <c r="IC223" i="1"/>
  <c r="ID223" i="1"/>
  <c r="IE223" i="1"/>
  <c r="IF223" i="1"/>
  <c r="IG223" i="1"/>
  <c r="IH223" i="1"/>
  <c r="IV223" i="1"/>
  <c r="II223" i="1"/>
  <c r="IJ223" i="1"/>
  <c r="IK223" i="1"/>
  <c r="IL223" i="1"/>
  <c r="IM223" i="1"/>
  <c r="IN223" i="1"/>
  <c r="IO223" i="1"/>
  <c r="IP223" i="1"/>
  <c r="IW223" i="1"/>
  <c r="IX223" i="1"/>
  <c r="GM222" i="1"/>
  <c r="GN222" i="1"/>
  <c r="GO222" i="1"/>
  <c r="GP222" i="1"/>
  <c r="GQ222" i="1"/>
  <c r="GR222" i="1"/>
  <c r="GS222" i="1"/>
  <c r="GT222" i="1"/>
  <c r="IQ222" i="1"/>
  <c r="GU222" i="1"/>
  <c r="GV222" i="1"/>
  <c r="GW222" i="1"/>
  <c r="GX222" i="1"/>
  <c r="GY222" i="1"/>
  <c r="GZ222" i="1"/>
  <c r="HA222" i="1"/>
  <c r="HB222" i="1"/>
  <c r="IR222" i="1"/>
  <c r="HC222" i="1"/>
  <c r="HD222" i="1"/>
  <c r="HE222" i="1"/>
  <c r="HF222" i="1"/>
  <c r="HG222" i="1"/>
  <c r="HH222" i="1"/>
  <c r="HI222" i="1"/>
  <c r="HJ222" i="1"/>
  <c r="IS222" i="1"/>
  <c r="HK222" i="1"/>
  <c r="HL222" i="1"/>
  <c r="HM222" i="1"/>
  <c r="HN222" i="1"/>
  <c r="HO222" i="1"/>
  <c r="HP222" i="1"/>
  <c r="HQ222" i="1"/>
  <c r="HR222" i="1"/>
  <c r="IT222" i="1"/>
  <c r="HS222" i="1"/>
  <c r="HT222" i="1"/>
  <c r="HU222" i="1"/>
  <c r="HV222" i="1"/>
  <c r="HW222" i="1"/>
  <c r="HX222" i="1"/>
  <c r="HY222" i="1"/>
  <c r="HZ222" i="1"/>
  <c r="IU222" i="1"/>
  <c r="IA222" i="1"/>
  <c r="IB222" i="1"/>
  <c r="IC222" i="1"/>
  <c r="ID222" i="1"/>
  <c r="IE222" i="1"/>
  <c r="IF222" i="1"/>
  <c r="IG222" i="1"/>
  <c r="IH222" i="1"/>
  <c r="IV222" i="1"/>
  <c r="II222" i="1"/>
  <c r="IJ222" i="1"/>
  <c r="IK222" i="1"/>
  <c r="IL222" i="1"/>
  <c r="IM222" i="1"/>
  <c r="IN222" i="1"/>
  <c r="IO222" i="1"/>
  <c r="IP222" i="1"/>
  <c r="IW222" i="1"/>
  <c r="IX222" i="1"/>
  <c r="GM221" i="1"/>
  <c r="GN221" i="1"/>
  <c r="GO221" i="1"/>
  <c r="GP221" i="1"/>
  <c r="GQ221" i="1"/>
  <c r="GR221" i="1"/>
  <c r="GS221" i="1"/>
  <c r="GT221" i="1"/>
  <c r="IQ221" i="1"/>
  <c r="GU221" i="1"/>
  <c r="GV221" i="1"/>
  <c r="GW221" i="1"/>
  <c r="GX221" i="1"/>
  <c r="GY221" i="1"/>
  <c r="GZ221" i="1"/>
  <c r="HA221" i="1"/>
  <c r="HB221" i="1"/>
  <c r="IR221" i="1"/>
  <c r="HC221" i="1"/>
  <c r="HD221" i="1"/>
  <c r="HE221" i="1"/>
  <c r="HF221" i="1"/>
  <c r="HG221" i="1"/>
  <c r="HH221" i="1"/>
  <c r="HI221" i="1"/>
  <c r="HJ221" i="1"/>
  <c r="IS221" i="1"/>
  <c r="HK221" i="1"/>
  <c r="HL221" i="1"/>
  <c r="HM221" i="1"/>
  <c r="HN221" i="1"/>
  <c r="HO221" i="1"/>
  <c r="HP221" i="1"/>
  <c r="HQ221" i="1"/>
  <c r="HR221" i="1"/>
  <c r="IT221" i="1"/>
  <c r="HS221" i="1"/>
  <c r="HT221" i="1"/>
  <c r="HU221" i="1"/>
  <c r="HV221" i="1"/>
  <c r="HW221" i="1"/>
  <c r="HX221" i="1"/>
  <c r="HY221" i="1"/>
  <c r="HZ221" i="1"/>
  <c r="IU221" i="1"/>
  <c r="IA221" i="1"/>
  <c r="IB221" i="1"/>
  <c r="IC221" i="1"/>
  <c r="ID221" i="1"/>
  <c r="IE221" i="1"/>
  <c r="IF221" i="1"/>
  <c r="IG221" i="1"/>
  <c r="IH221" i="1"/>
  <c r="IV221" i="1"/>
  <c r="II221" i="1"/>
  <c r="IJ221" i="1"/>
  <c r="IK221" i="1"/>
  <c r="IL221" i="1"/>
  <c r="IM221" i="1"/>
  <c r="IN221" i="1"/>
  <c r="IO221" i="1"/>
  <c r="IP221" i="1"/>
  <c r="IW221" i="1"/>
  <c r="IX221" i="1"/>
  <c r="GM220" i="1"/>
  <c r="GN220" i="1"/>
  <c r="GO220" i="1"/>
  <c r="GP220" i="1"/>
  <c r="GQ220" i="1"/>
  <c r="GR220" i="1"/>
  <c r="GS220" i="1"/>
  <c r="GT220" i="1"/>
  <c r="IQ220" i="1"/>
  <c r="GU220" i="1"/>
  <c r="GV220" i="1"/>
  <c r="GW220" i="1"/>
  <c r="GX220" i="1"/>
  <c r="GY220" i="1"/>
  <c r="GZ220" i="1"/>
  <c r="HA220" i="1"/>
  <c r="HB220" i="1"/>
  <c r="IR220" i="1"/>
  <c r="HC220" i="1"/>
  <c r="HD220" i="1"/>
  <c r="HE220" i="1"/>
  <c r="HF220" i="1"/>
  <c r="HG220" i="1"/>
  <c r="HH220" i="1"/>
  <c r="HI220" i="1"/>
  <c r="HJ220" i="1"/>
  <c r="IS220" i="1"/>
  <c r="HK220" i="1"/>
  <c r="HL220" i="1"/>
  <c r="HM220" i="1"/>
  <c r="HN220" i="1"/>
  <c r="HO220" i="1"/>
  <c r="HP220" i="1"/>
  <c r="HQ220" i="1"/>
  <c r="HR220" i="1"/>
  <c r="IT220" i="1"/>
  <c r="HS220" i="1"/>
  <c r="HT220" i="1"/>
  <c r="HU220" i="1"/>
  <c r="HV220" i="1"/>
  <c r="HW220" i="1"/>
  <c r="HX220" i="1"/>
  <c r="HY220" i="1"/>
  <c r="HZ220" i="1"/>
  <c r="IU220" i="1"/>
  <c r="IA220" i="1"/>
  <c r="IB220" i="1"/>
  <c r="IC220" i="1"/>
  <c r="ID220" i="1"/>
  <c r="IE220" i="1"/>
  <c r="IF220" i="1"/>
  <c r="IG220" i="1"/>
  <c r="IH220" i="1"/>
  <c r="IV220" i="1"/>
  <c r="II220" i="1"/>
  <c r="IJ220" i="1"/>
  <c r="IK220" i="1"/>
  <c r="IL220" i="1"/>
  <c r="IM220" i="1"/>
  <c r="IN220" i="1"/>
  <c r="IO220" i="1"/>
  <c r="IP220" i="1"/>
  <c r="IW220" i="1"/>
  <c r="IX220" i="1"/>
  <c r="GM219" i="1"/>
  <c r="GN219" i="1"/>
  <c r="GO219" i="1"/>
  <c r="GP219" i="1"/>
  <c r="GQ219" i="1"/>
  <c r="GR219" i="1"/>
  <c r="GS219" i="1"/>
  <c r="GT219" i="1"/>
  <c r="IQ219" i="1"/>
  <c r="GU219" i="1"/>
  <c r="GV219" i="1"/>
  <c r="GW219" i="1"/>
  <c r="GX219" i="1"/>
  <c r="GY219" i="1"/>
  <c r="GZ219" i="1"/>
  <c r="HA219" i="1"/>
  <c r="HB219" i="1"/>
  <c r="IR219" i="1"/>
  <c r="HC219" i="1"/>
  <c r="HD219" i="1"/>
  <c r="HE219" i="1"/>
  <c r="HF219" i="1"/>
  <c r="HG219" i="1"/>
  <c r="HH219" i="1"/>
  <c r="HI219" i="1"/>
  <c r="HJ219" i="1"/>
  <c r="IS219" i="1"/>
  <c r="HK219" i="1"/>
  <c r="HL219" i="1"/>
  <c r="HM219" i="1"/>
  <c r="HN219" i="1"/>
  <c r="HO219" i="1"/>
  <c r="HP219" i="1"/>
  <c r="HQ219" i="1"/>
  <c r="HR219" i="1"/>
  <c r="IT219" i="1"/>
  <c r="HS219" i="1"/>
  <c r="HT219" i="1"/>
  <c r="HU219" i="1"/>
  <c r="HV219" i="1"/>
  <c r="HW219" i="1"/>
  <c r="HX219" i="1"/>
  <c r="HY219" i="1"/>
  <c r="HZ219" i="1"/>
  <c r="IU219" i="1"/>
  <c r="IA219" i="1"/>
  <c r="IB219" i="1"/>
  <c r="IC219" i="1"/>
  <c r="ID219" i="1"/>
  <c r="IE219" i="1"/>
  <c r="IF219" i="1"/>
  <c r="IG219" i="1"/>
  <c r="IH219" i="1"/>
  <c r="IV219" i="1"/>
  <c r="II219" i="1"/>
  <c r="IJ219" i="1"/>
  <c r="IK219" i="1"/>
  <c r="IL219" i="1"/>
  <c r="IM219" i="1"/>
  <c r="IN219" i="1"/>
  <c r="IO219" i="1"/>
  <c r="IP219" i="1"/>
  <c r="IW219" i="1"/>
  <c r="IX219" i="1"/>
  <c r="GM218" i="1"/>
  <c r="GN218" i="1"/>
  <c r="GO218" i="1"/>
  <c r="GP218" i="1"/>
  <c r="GQ218" i="1"/>
  <c r="GR218" i="1"/>
  <c r="GS218" i="1"/>
  <c r="GT218" i="1"/>
  <c r="IQ218" i="1"/>
  <c r="GU218" i="1"/>
  <c r="GV218" i="1"/>
  <c r="GW218" i="1"/>
  <c r="GX218" i="1"/>
  <c r="GY218" i="1"/>
  <c r="GZ218" i="1"/>
  <c r="HA218" i="1"/>
  <c r="HB218" i="1"/>
  <c r="IR218" i="1"/>
  <c r="HC218" i="1"/>
  <c r="HD218" i="1"/>
  <c r="HE218" i="1"/>
  <c r="HF218" i="1"/>
  <c r="HG218" i="1"/>
  <c r="HH218" i="1"/>
  <c r="HI218" i="1"/>
  <c r="HJ218" i="1"/>
  <c r="IS218" i="1"/>
  <c r="HK218" i="1"/>
  <c r="HL218" i="1"/>
  <c r="HM218" i="1"/>
  <c r="HN218" i="1"/>
  <c r="HO218" i="1"/>
  <c r="HP218" i="1"/>
  <c r="HQ218" i="1"/>
  <c r="HR218" i="1"/>
  <c r="IT218" i="1"/>
  <c r="HS218" i="1"/>
  <c r="HT218" i="1"/>
  <c r="HU218" i="1"/>
  <c r="HV218" i="1"/>
  <c r="HW218" i="1"/>
  <c r="HX218" i="1"/>
  <c r="HY218" i="1"/>
  <c r="HZ218" i="1"/>
  <c r="IU218" i="1"/>
  <c r="IA218" i="1"/>
  <c r="IB218" i="1"/>
  <c r="IC218" i="1"/>
  <c r="ID218" i="1"/>
  <c r="IE218" i="1"/>
  <c r="IF218" i="1"/>
  <c r="IG218" i="1"/>
  <c r="IH218" i="1"/>
  <c r="IV218" i="1"/>
  <c r="II218" i="1"/>
  <c r="IJ218" i="1"/>
  <c r="IK218" i="1"/>
  <c r="IL218" i="1"/>
  <c r="IM218" i="1"/>
  <c r="IN218" i="1"/>
  <c r="IO218" i="1"/>
  <c r="IP218" i="1"/>
  <c r="IW218" i="1"/>
  <c r="IX218" i="1"/>
  <c r="GM217" i="1"/>
  <c r="GN217" i="1"/>
  <c r="GO217" i="1"/>
  <c r="GP217" i="1"/>
  <c r="GQ217" i="1"/>
  <c r="GR217" i="1"/>
  <c r="GS217" i="1"/>
  <c r="GT217" i="1"/>
  <c r="IQ217" i="1"/>
  <c r="GU217" i="1"/>
  <c r="GV217" i="1"/>
  <c r="GW217" i="1"/>
  <c r="GX217" i="1"/>
  <c r="GY217" i="1"/>
  <c r="GZ217" i="1"/>
  <c r="HA217" i="1"/>
  <c r="HB217" i="1"/>
  <c r="IR217" i="1"/>
  <c r="HC217" i="1"/>
  <c r="HD217" i="1"/>
  <c r="HE217" i="1"/>
  <c r="HF217" i="1"/>
  <c r="HG217" i="1"/>
  <c r="HH217" i="1"/>
  <c r="HI217" i="1"/>
  <c r="HJ217" i="1"/>
  <c r="IS217" i="1"/>
  <c r="HK217" i="1"/>
  <c r="HL217" i="1"/>
  <c r="HM217" i="1"/>
  <c r="HN217" i="1"/>
  <c r="HO217" i="1"/>
  <c r="HP217" i="1"/>
  <c r="HQ217" i="1"/>
  <c r="HR217" i="1"/>
  <c r="IT217" i="1"/>
  <c r="HS217" i="1"/>
  <c r="HT217" i="1"/>
  <c r="HU217" i="1"/>
  <c r="HV217" i="1"/>
  <c r="HW217" i="1"/>
  <c r="HX217" i="1"/>
  <c r="HY217" i="1"/>
  <c r="HZ217" i="1"/>
  <c r="IU217" i="1"/>
  <c r="IA217" i="1"/>
  <c r="IB217" i="1"/>
  <c r="IC217" i="1"/>
  <c r="ID217" i="1"/>
  <c r="IE217" i="1"/>
  <c r="IF217" i="1"/>
  <c r="IG217" i="1"/>
  <c r="IH217" i="1"/>
  <c r="IV217" i="1"/>
  <c r="II217" i="1"/>
  <c r="IJ217" i="1"/>
  <c r="IK217" i="1"/>
  <c r="IL217" i="1"/>
  <c r="IM217" i="1"/>
  <c r="IN217" i="1"/>
  <c r="IO217" i="1"/>
  <c r="IP217" i="1"/>
  <c r="IW217" i="1"/>
  <c r="IX217" i="1"/>
  <c r="GM216" i="1"/>
  <c r="GN216" i="1"/>
  <c r="GO216" i="1"/>
  <c r="GP216" i="1"/>
  <c r="GQ216" i="1"/>
  <c r="GR216" i="1"/>
  <c r="GS216" i="1"/>
  <c r="GT216" i="1"/>
  <c r="IQ216" i="1"/>
  <c r="GU216" i="1"/>
  <c r="GV216" i="1"/>
  <c r="GW216" i="1"/>
  <c r="GX216" i="1"/>
  <c r="GY216" i="1"/>
  <c r="GZ216" i="1"/>
  <c r="HA216" i="1"/>
  <c r="HB216" i="1"/>
  <c r="IR216" i="1"/>
  <c r="HC216" i="1"/>
  <c r="HD216" i="1"/>
  <c r="HE216" i="1"/>
  <c r="HF216" i="1"/>
  <c r="HG216" i="1"/>
  <c r="HH216" i="1"/>
  <c r="HI216" i="1"/>
  <c r="HJ216" i="1"/>
  <c r="IS216" i="1"/>
  <c r="HK216" i="1"/>
  <c r="HL216" i="1"/>
  <c r="HM216" i="1"/>
  <c r="HN216" i="1"/>
  <c r="HO216" i="1"/>
  <c r="HP216" i="1"/>
  <c r="HQ216" i="1"/>
  <c r="HR216" i="1"/>
  <c r="IT216" i="1"/>
  <c r="HS216" i="1"/>
  <c r="HT216" i="1"/>
  <c r="HU216" i="1"/>
  <c r="HV216" i="1"/>
  <c r="HW216" i="1"/>
  <c r="HX216" i="1"/>
  <c r="HY216" i="1"/>
  <c r="HZ216" i="1"/>
  <c r="IU216" i="1"/>
  <c r="IA216" i="1"/>
  <c r="IB216" i="1"/>
  <c r="IC216" i="1"/>
  <c r="ID216" i="1"/>
  <c r="IE216" i="1"/>
  <c r="IF216" i="1"/>
  <c r="IG216" i="1"/>
  <c r="IH216" i="1"/>
  <c r="IV216" i="1"/>
  <c r="II216" i="1"/>
  <c r="IJ216" i="1"/>
  <c r="IK216" i="1"/>
  <c r="IL216" i="1"/>
  <c r="IM216" i="1"/>
  <c r="IN216" i="1"/>
  <c r="IO216" i="1"/>
  <c r="IP216" i="1"/>
  <c r="IW216" i="1"/>
  <c r="IX216" i="1"/>
  <c r="GM215" i="1"/>
  <c r="GN215" i="1"/>
  <c r="GO215" i="1"/>
  <c r="GP215" i="1"/>
  <c r="GQ215" i="1"/>
  <c r="GR215" i="1"/>
  <c r="GS215" i="1"/>
  <c r="GT215" i="1"/>
  <c r="IQ215" i="1"/>
  <c r="GU215" i="1"/>
  <c r="GV215" i="1"/>
  <c r="GW215" i="1"/>
  <c r="GX215" i="1"/>
  <c r="GY215" i="1"/>
  <c r="GZ215" i="1"/>
  <c r="HA215" i="1"/>
  <c r="HB215" i="1"/>
  <c r="IR215" i="1"/>
  <c r="HC215" i="1"/>
  <c r="HD215" i="1"/>
  <c r="HE215" i="1"/>
  <c r="HF215" i="1"/>
  <c r="HG215" i="1"/>
  <c r="HH215" i="1"/>
  <c r="HI215" i="1"/>
  <c r="HJ215" i="1"/>
  <c r="IS215" i="1"/>
  <c r="HK215" i="1"/>
  <c r="HL215" i="1"/>
  <c r="HM215" i="1"/>
  <c r="HN215" i="1"/>
  <c r="HO215" i="1"/>
  <c r="HP215" i="1"/>
  <c r="HQ215" i="1"/>
  <c r="HR215" i="1"/>
  <c r="IT215" i="1"/>
  <c r="HS215" i="1"/>
  <c r="HT215" i="1"/>
  <c r="HU215" i="1"/>
  <c r="HV215" i="1"/>
  <c r="HW215" i="1"/>
  <c r="HX215" i="1"/>
  <c r="HY215" i="1"/>
  <c r="HZ215" i="1"/>
  <c r="IU215" i="1"/>
  <c r="IA215" i="1"/>
  <c r="IB215" i="1"/>
  <c r="IC215" i="1"/>
  <c r="ID215" i="1"/>
  <c r="IE215" i="1"/>
  <c r="IF215" i="1"/>
  <c r="IG215" i="1"/>
  <c r="IH215" i="1"/>
  <c r="IV215" i="1"/>
  <c r="II215" i="1"/>
  <c r="IJ215" i="1"/>
  <c r="IK215" i="1"/>
  <c r="IL215" i="1"/>
  <c r="IM215" i="1"/>
  <c r="IN215" i="1"/>
  <c r="IO215" i="1"/>
  <c r="IP215" i="1"/>
  <c r="IW215" i="1"/>
  <c r="IX215" i="1"/>
  <c r="GM214" i="1"/>
  <c r="GN214" i="1"/>
  <c r="GO214" i="1"/>
  <c r="GP214" i="1"/>
  <c r="GQ214" i="1"/>
  <c r="GR214" i="1"/>
  <c r="GS214" i="1"/>
  <c r="GT214" i="1"/>
  <c r="IQ214" i="1"/>
  <c r="GU214" i="1"/>
  <c r="GV214" i="1"/>
  <c r="GW214" i="1"/>
  <c r="GX214" i="1"/>
  <c r="GY214" i="1"/>
  <c r="GZ214" i="1"/>
  <c r="HA214" i="1"/>
  <c r="HB214" i="1"/>
  <c r="IR214" i="1"/>
  <c r="HC214" i="1"/>
  <c r="HD214" i="1"/>
  <c r="HE214" i="1"/>
  <c r="HF214" i="1"/>
  <c r="HG214" i="1"/>
  <c r="HH214" i="1"/>
  <c r="HI214" i="1"/>
  <c r="HJ214" i="1"/>
  <c r="IS214" i="1"/>
  <c r="HK214" i="1"/>
  <c r="HL214" i="1"/>
  <c r="HM214" i="1"/>
  <c r="HN214" i="1"/>
  <c r="HO214" i="1"/>
  <c r="HP214" i="1"/>
  <c r="HQ214" i="1"/>
  <c r="HR214" i="1"/>
  <c r="IT214" i="1"/>
  <c r="HS214" i="1"/>
  <c r="HT214" i="1"/>
  <c r="HU214" i="1"/>
  <c r="HV214" i="1"/>
  <c r="HW214" i="1"/>
  <c r="HX214" i="1"/>
  <c r="HY214" i="1"/>
  <c r="HZ214" i="1"/>
  <c r="IU214" i="1"/>
  <c r="IA214" i="1"/>
  <c r="IB214" i="1"/>
  <c r="IC214" i="1"/>
  <c r="ID214" i="1"/>
  <c r="IE214" i="1"/>
  <c r="IF214" i="1"/>
  <c r="IG214" i="1"/>
  <c r="IH214" i="1"/>
  <c r="IV214" i="1"/>
  <c r="II214" i="1"/>
  <c r="IJ214" i="1"/>
  <c r="IK214" i="1"/>
  <c r="IL214" i="1"/>
  <c r="IM214" i="1"/>
  <c r="IN214" i="1"/>
  <c r="IO214" i="1"/>
  <c r="IP214" i="1"/>
  <c r="IW214" i="1"/>
  <c r="IX214" i="1"/>
  <c r="GM213" i="1"/>
  <c r="GN213" i="1"/>
  <c r="GO213" i="1"/>
  <c r="GP213" i="1"/>
  <c r="GQ213" i="1"/>
  <c r="GR213" i="1"/>
  <c r="GS213" i="1"/>
  <c r="GT213" i="1"/>
  <c r="IQ213" i="1"/>
  <c r="GU213" i="1"/>
  <c r="GV213" i="1"/>
  <c r="GW213" i="1"/>
  <c r="GX213" i="1"/>
  <c r="GY213" i="1"/>
  <c r="GZ213" i="1"/>
  <c r="HA213" i="1"/>
  <c r="HB213" i="1"/>
  <c r="IR213" i="1"/>
  <c r="HC213" i="1"/>
  <c r="HD213" i="1"/>
  <c r="HE213" i="1"/>
  <c r="HF213" i="1"/>
  <c r="HG213" i="1"/>
  <c r="HH213" i="1"/>
  <c r="HI213" i="1"/>
  <c r="HJ213" i="1"/>
  <c r="IS213" i="1"/>
  <c r="HK213" i="1"/>
  <c r="HL213" i="1"/>
  <c r="HM213" i="1"/>
  <c r="HN213" i="1"/>
  <c r="HO213" i="1"/>
  <c r="HP213" i="1"/>
  <c r="HQ213" i="1"/>
  <c r="HR213" i="1"/>
  <c r="IT213" i="1"/>
  <c r="HS213" i="1"/>
  <c r="HT213" i="1"/>
  <c r="HU213" i="1"/>
  <c r="HV213" i="1"/>
  <c r="HW213" i="1"/>
  <c r="HX213" i="1"/>
  <c r="HY213" i="1"/>
  <c r="HZ213" i="1"/>
  <c r="IU213" i="1"/>
  <c r="IA213" i="1"/>
  <c r="IB213" i="1"/>
  <c r="IC213" i="1"/>
  <c r="ID213" i="1"/>
  <c r="IE213" i="1"/>
  <c r="IF213" i="1"/>
  <c r="IG213" i="1"/>
  <c r="IH213" i="1"/>
  <c r="IV213" i="1"/>
  <c r="II213" i="1"/>
  <c r="IJ213" i="1"/>
  <c r="IK213" i="1"/>
  <c r="IL213" i="1"/>
  <c r="IM213" i="1"/>
  <c r="IN213" i="1"/>
  <c r="IO213" i="1"/>
  <c r="IP213" i="1"/>
  <c r="IW213" i="1"/>
  <c r="IX213" i="1"/>
  <c r="GM212" i="1"/>
  <c r="GN212" i="1"/>
  <c r="GO212" i="1"/>
  <c r="GP212" i="1"/>
  <c r="GQ212" i="1"/>
  <c r="GR212" i="1"/>
  <c r="GS212" i="1"/>
  <c r="GT212" i="1"/>
  <c r="IQ212" i="1"/>
  <c r="GU212" i="1"/>
  <c r="GV212" i="1"/>
  <c r="GW212" i="1"/>
  <c r="GX212" i="1"/>
  <c r="GY212" i="1"/>
  <c r="GZ212" i="1"/>
  <c r="HA212" i="1"/>
  <c r="HB212" i="1"/>
  <c r="IR212" i="1"/>
  <c r="HC212" i="1"/>
  <c r="HD212" i="1"/>
  <c r="HE212" i="1"/>
  <c r="HF212" i="1"/>
  <c r="HG212" i="1"/>
  <c r="HH212" i="1"/>
  <c r="HI212" i="1"/>
  <c r="HJ212" i="1"/>
  <c r="IS212" i="1"/>
  <c r="HK212" i="1"/>
  <c r="HL212" i="1"/>
  <c r="HM212" i="1"/>
  <c r="HN212" i="1"/>
  <c r="HO212" i="1"/>
  <c r="HP212" i="1"/>
  <c r="HQ212" i="1"/>
  <c r="HR212" i="1"/>
  <c r="IT212" i="1"/>
  <c r="HS212" i="1"/>
  <c r="HT212" i="1"/>
  <c r="HU212" i="1"/>
  <c r="HV212" i="1"/>
  <c r="HW212" i="1"/>
  <c r="HX212" i="1"/>
  <c r="HY212" i="1"/>
  <c r="HZ212" i="1"/>
  <c r="IU212" i="1"/>
  <c r="IA212" i="1"/>
  <c r="IB212" i="1"/>
  <c r="IC212" i="1"/>
  <c r="ID212" i="1"/>
  <c r="IE212" i="1"/>
  <c r="IF212" i="1"/>
  <c r="IG212" i="1"/>
  <c r="IH212" i="1"/>
  <c r="IV212" i="1"/>
  <c r="II212" i="1"/>
  <c r="IJ212" i="1"/>
  <c r="IK212" i="1"/>
  <c r="IL212" i="1"/>
  <c r="IM212" i="1"/>
  <c r="IN212" i="1"/>
  <c r="IO212" i="1"/>
  <c r="IP212" i="1"/>
  <c r="IW212" i="1"/>
  <c r="IX212" i="1"/>
  <c r="GM211" i="1"/>
  <c r="GN211" i="1"/>
  <c r="GO211" i="1"/>
  <c r="GP211" i="1"/>
  <c r="GQ211" i="1"/>
  <c r="GR211" i="1"/>
  <c r="GS211" i="1"/>
  <c r="GT211" i="1"/>
  <c r="IQ211" i="1"/>
  <c r="GU211" i="1"/>
  <c r="GV211" i="1"/>
  <c r="GW211" i="1"/>
  <c r="GX211" i="1"/>
  <c r="GY211" i="1"/>
  <c r="GZ211" i="1"/>
  <c r="HA211" i="1"/>
  <c r="HB211" i="1"/>
  <c r="IR211" i="1"/>
  <c r="HC211" i="1"/>
  <c r="HD211" i="1"/>
  <c r="HE211" i="1"/>
  <c r="HF211" i="1"/>
  <c r="HG211" i="1"/>
  <c r="HH211" i="1"/>
  <c r="HI211" i="1"/>
  <c r="HJ211" i="1"/>
  <c r="IS211" i="1"/>
  <c r="HK211" i="1"/>
  <c r="HL211" i="1"/>
  <c r="HM211" i="1"/>
  <c r="HN211" i="1"/>
  <c r="HO211" i="1"/>
  <c r="HP211" i="1"/>
  <c r="HQ211" i="1"/>
  <c r="HR211" i="1"/>
  <c r="IT211" i="1"/>
  <c r="HS211" i="1"/>
  <c r="HT211" i="1"/>
  <c r="HU211" i="1"/>
  <c r="HV211" i="1"/>
  <c r="HW211" i="1"/>
  <c r="HX211" i="1"/>
  <c r="HY211" i="1"/>
  <c r="HZ211" i="1"/>
  <c r="IU211" i="1"/>
  <c r="IA211" i="1"/>
  <c r="IB211" i="1"/>
  <c r="IC211" i="1"/>
  <c r="ID211" i="1"/>
  <c r="IE211" i="1"/>
  <c r="IF211" i="1"/>
  <c r="IG211" i="1"/>
  <c r="IH211" i="1"/>
  <c r="IV211" i="1"/>
  <c r="II211" i="1"/>
  <c r="IJ211" i="1"/>
  <c r="IK211" i="1"/>
  <c r="IL211" i="1"/>
  <c r="IM211" i="1"/>
  <c r="IN211" i="1"/>
  <c r="IO211" i="1"/>
  <c r="IP211" i="1"/>
  <c r="IW211" i="1"/>
  <c r="IX211" i="1"/>
  <c r="GM210" i="1"/>
  <c r="GN210" i="1"/>
  <c r="GO210" i="1"/>
  <c r="GP210" i="1"/>
  <c r="GQ210" i="1"/>
  <c r="GR210" i="1"/>
  <c r="GS210" i="1"/>
  <c r="GT210" i="1"/>
  <c r="IQ210" i="1"/>
  <c r="GU210" i="1"/>
  <c r="GV210" i="1"/>
  <c r="GW210" i="1"/>
  <c r="GX210" i="1"/>
  <c r="GY210" i="1"/>
  <c r="GZ210" i="1"/>
  <c r="HA210" i="1"/>
  <c r="HB210" i="1"/>
  <c r="IR210" i="1"/>
  <c r="HC210" i="1"/>
  <c r="HD210" i="1"/>
  <c r="HE210" i="1"/>
  <c r="HF210" i="1"/>
  <c r="HG210" i="1"/>
  <c r="HH210" i="1"/>
  <c r="HI210" i="1"/>
  <c r="HJ210" i="1"/>
  <c r="IS210" i="1"/>
  <c r="HK210" i="1"/>
  <c r="HL210" i="1"/>
  <c r="HM210" i="1"/>
  <c r="HN210" i="1"/>
  <c r="HO210" i="1"/>
  <c r="HP210" i="1"/>
  <c r="HQ210" i="1"/>
  <c r="HR210" i="1"/>
  <c r="IT210" i="1"/>
  <c r="HS210" i="1"/>
  <c r="HT210" i="1"/>
  <c r="HU210" i="1"/>
  <c r="HV210" i="1"/>
  <c r="HW210" i="1"/>
  <c r="HX210" i="1"/>
  <c r="HY210" i="1"/>
  <c r="HZ210" i="1"/>
  <c r="IU210" i="1"/>
  <c r="IA210" i="1"/>
  <c r="IB210" i="1"/>
  <c r="IC210" i="1"/>
  <c r="ID210" i="1"/>
  <c r="IE210" i="1"/>
  <c r="IF210" i="1"/>
  <c r="IG210" i="1"/>
  <c r="IH210" i="1"/>
  <c r="IV210" i="1"/>
  <c r="II210" i="1"/>
  <c r="IJ210" i="1"/>
  <c r="IK210" i="1"/>
  <c r="IL210" i="1"/>
  <c r="IM210" i="1"/>
  <c r="IN210" i="1"/>
  <c r="IO210" i="1"/>
  <c r="IP210" i="1"/>
  <c r="IW210" i="1"/>
  <c r="IX210" i="1"/>
  <c r="GM209" i="1"/>
  <c r="GN209" i="1"/>
  <c r="GO209" i="1"/>
  <c r="GP209" i="1"/>
  <c r="GQ209" i="1"/>
  <c r="GR209" i="1"/>
  <c r="GS209" i="1"/>
  <c r="GT209" i="1"/>
  <c r="IQ209" i="1"/>
  <c r="GU209" i="1"/>
  <c r="GV209" i="1"/>
  <c r="GW209" i="1"/>
  <c r="GX209" i="1"/>
  <c r="GY209" i="1"/>
  <c r="GZ209" i="1"/>
  <c r="HA209" i="1"/>
  <c r="HB209" i="1"/>
  <c r="IR209" i="1"/>
  <c r="HC209" i="1"/>
  <c r="HD209" i="1"/>
  <c r="HE209" i="1"/>
  <c r="HF209" i="1"/>
  <c r="HG209" i="1"/>
  <c r="HH209" i="1"/>
  <c r="HI209" i="1"/>
  <c r="HJ209" i="1"/>
  <c r="IS209" i="1"/>
  <c r="HK209" i="1"/>
  <c r="HL209" i="1"/>
  <c r="HM209" i="1"/>
  <c r="HN209" i="1"/>
  <c r="HO209" i="1"/>
  <c r="HP209" i="1"/>
  <c r="HQ209" i="1"/>
  <c r="HR209" i="1"/>
  <c r="IT209" i="1"/>
  <c r="HS209" i="1"/>
  <c r="HT209" i="1"/>
  <c r="HU209" i="1"/>
  <c r="HV209" i="1"/>
  <c r="HW209" i="1"/>
  <c r="HX209" i="1"/>
  <c r="HY209" i="1"/>
  <c r="HZ209" i="1"/>
  <c r="IU209" i="1"/>
  <c r="IA209" i="1"/>
  <c r="IB209" i="1"/>
  <c r="IC209" i="1"/>
  <c r="ID209" i="1"/>
  <c r="IE209" i="1"/>
  <c r="IF209" i="1"/>
  <c r="IG209" i="1"/>
  <c r="IH209" i="1"/>
  <c r="IV209" i="1"/>
  <c r="II209" i="1"/>
  <c r="IJ209" i="1"/>
  <c r="IK209" i="1"/>
  <c r="IL209" i="1"/>
  <c r="IM209" i="1"/>
  <c r="IN209" i="1"/>
  <c r="IO209" i="1"/>
  <c r="IP209" i="1"/>
  <c r="IW209" i="1"/>
  <c r="IX209" i="1"/>
  <c r="GM208" i="1"/>
  <c r="GN208" i="1"/>
  <c r="GO208" i="1"/>
  <c r="GP208" i="1"/>
  <c r="GQ208" i="1"/>
  <c r="GR208" i="1"/>
  <c r="GS208" i="1"/>
  <c r="GT208" i="1"/>
  <c r="IQ208" i="1"/>
  <c r="GU208" i="1"/>
  <c r="GV208" i="1"/>
  <c r="GW208" i="1"/>
  <c r="GX208" i="1"/>
  <c r="GY208" i="1"/>
  <c r="GZ208" i="1"/>
  <c r="HA208" i="1"/>
  <c r="HB208" i="1"/>
  <c r="IR208" i="1"/>
  <c r="HC208" i="1"/>
  <c r="HD208" i="1"/>
  <c r="HE208" i="1"/>
  <c r="HF208" i="1"/>
  <c r="HG208" i="1"/>
  <c r="HH208" i="1"/>
  <c r="HI208" i="1"/>
  <c r="HJ208" i="1"/>
  <c r="IS208" i="1"/>
  <c r="HK208" i="1"/>
  <c r="HL208" i="1"/>
  <c r="HM208" i="1"/>
  <c r="HN208" i="1"/>
  <c r="HO208" i="1"/>
  <c r="HP208" i="1"/>
  <c r="HQ208" i="1"/>
  <c r="HR208" i="1"/>
  <c r="IT208" i="1"/>
  <c r="HS208" i="1"/>
  <c r="HT208" i="1"/>
  <c r="HU208" i="1"/>
  <c r="HV208" i="1"/>
  <c r="HW208" i="1"/>
  <c r="HX208" i="1"/>
  <c r="HY208" i="1"/>
  <c r="HZ208" i="1"/>
  <c r="IU208" i="1"/>
  <c r="IA208" i="1"/>
  <c r="IB208" i="1"/>
  <c r="IC208" i="1"/>
  <c r="ID208" i="1"/>
  <c r="IE208" i="1"/>
  <c r="IF208" i="1"/>
  <c r="IG208" i="1"/>
  <c r="IH208" i="1"/>
  <c r="IV208" i="1"/>
  <c r="II208" i="1"/>
  <c r="IJ208" i="1"/>
  <c r="IK208" i="1"/>
  <c r="IL208" i="1"/>
  <c r="IM208" i="1"/>
  <c r="IN208" i="1"/>
  <c r="IO208" i="1"/>
  <c r="IP208" i="1"/>
  <c r="IW208" i="1"/>
  <c r="IX208" i="1"/>
  <c r="GM207" i="1"/>
  <c r="GN207" i="1"/>
  <c r="GO207" i="1"/>
  <c r="GP207" i="1"/>
  <c r="GQ207" i="1"/>
  <c r="GR207" i="1"/>
  <c r="GS207" i="1"/>
  <c r="GT207" i="1"/>
  <c r="IQ207" i="1"/>
  <c r="GU207" i="1"/>
  <c r="GV207" i="1"/>
  <c r="GW207" i="1"/>
  <c r="GX207" i="1"/>
  <c r="GY207" i="1"/>
  <c r="GZ207" i="1"/>
  <c r="HA207" i="1"/>
  <c r="HB207" i="1"/>
  <c r="IR207" i="1"/>
  <c r="HC207" i="1"/>
  <c r="HD207" i="1"/>
  <c r="HE207" i="1"/>
  <c r="HF207" i="1"/>
  <c r="HG207" i="1"/>
  <c r="HH207" i="1"/>
  <c r="HI207" i="1"/>
  <c r="HJ207" i="1"/>
  <c r="IS207" i="1"/>
  <c r="HK207" i="1"/>
  <c r="HL207" i="1"/>
  <c r="HM207" i="1"/>
  <c r="HN207" i="1"/>
  <c r="HO207" i="1"/>
  <c r="HP207" i="1"/>
  <c r="HQ207" i="1"/>
  <c r="HR207" i="1"/>
  <c r="IT207" i="1"/>
  <c r="HS207" i="1"/>
  <c r="HT207" i="1"/>
  <c r="HU207" i="1"/>
  <c r="HV207" i="1"/>
  <c r="HW207" i="1"/>
  <c r="HX207" i="1"/>
  <c r="HY207" i="1"/>
  <c r="HZ207" i="1"/>
  <c r="IU207" i="1"/>
  <c r="IA207" i="1"/>
  <c r="IB207" i="1"/>
  <c r="IC207" i="1"/>
  <c r="ID207" i="1"/>
  <c r="IE207" i="1"/>
  <c r="IF207" i="1"/>
  <c r="IG207" i="1"/>
  <c r="IH207" i="1"/>
  <c r="IV207" i="1"/>
  <c r="II207" i="1"/>
  <c r="IJ207" i="1"/>
  <c r="IK207" i="1"/>
  <c r="IL207" i="1"/>
  <c r="IM207" i="1"/>
  <c r="IN207" i="1"/>
  <c r="IO207" i="1"/>
  <c r="IP207" i="1"/>
  <c r="IW207" i="1"/>
  <c r="IX207" i="1"/>
  <c r="GM206" i="1"/>
  <c r="GN206" i="1"/>
  <c r="GO206" i="1"/>
  <c r="GP206" i="1"/>
  <c r="GQ206" i="1"/>
  <c r="GR206" i="1"/>
  <c r="GS206" i="1"/>
  <c r="GT206" i="1"/>
  <c r="IQ206" i="1"/>
  <c r="GU206" i="1"/>
  <c r="GV206" i="1"/>
  <c r="GW206" i="1"/>
  <c r="GX206" i="1"/>
  <c r="GY206" i="1"/>
  <c r="GZ206" i="1"/>
  <c r="HA206" i="1"/>
  <c r="HB206" i="1"/>
  <c r="IR206" i="1"/>
  <c r="HC206" i="1"/>
  <c r="HD206" i="1"/>
  <c r="HE206" i="1"/>
  <c r="HF206" i="1"/>
  <c r="HG206" i="1"/>
  <c r="HH206" i="1"/>
  <c r="HI206" i="1"/>
  <c r="HJ206" i="1"/>
  <c r="IS206" i="1"/>
  <c r="HK206" i="1"/>
  <c r="HL206" i="1"/>
  <c r="HM206" i="1"/>
  <c r="HN206" i="1"/>
  <c r="HO206" i="1"/>
  <c r="HP206" i="1"/>
  <c r="HQ206" i="1"/>
  <c r="HR206" i="1"/>
  <c r="IT206" i="1"/>
  <c r="HS206" i="1"/>
  <c r="HT206" i="1"/>
  <c r="HU206" i="1"/>
  <c r="HV206" i="1"/>
  <c r="HW206" i="1"/>
  <c r="HX206" i="1"/>
  <c r="HY206" i="1"/>
  <c r="HZ206" i="1"/>
  <c r="IU206" i="1"/>
  <c r="IA206" i="1"/>
  <c r="IB206" i="1"/>
  <c r="IC206" i="1"/>
  <c r="ID206" i="1"/>
  <c r="IE206" i="1"/>
  <c r="IF206" i="1"/>
  <c r="IG206" i="1"/>
  <c r="IH206" i="1"/>
  <c r="IV206" i="1"/>
  <c r="II206" i="1"/>
  <c r="IJ206" i="1"/>
  <c r="IK206" i="1"/>
  <c r="IL206" i="1"/>
  <c r="IM206" i="1"/>
  <c r="IN206" i="1"/>
  <c r="IO206" i="1"/>
  <c r="IP206" i="1"/>
  <c r="IW206" i="1"/>
  <c r="IX206" i="1"/>
  <c r="GM205" i="1"/>
  <c r="GN205" i="1"/>
  <c r="GO205" i="1"/>
  <c r="GP205" i="1"/>
  <c r="GQ205" i="1"/>
  <c r="GR205" i="1"/>
  <c r="GS205" i="1"/>
  <c r="GT205" i="1"/>
  <c r="IQ205" i="1"/>
  <c r="GU205" i="1"/>
  <c r="GV205" i="1"/>
  <c r="GW205" i="1"/>
  <c r="GX205" i="1"/>
  <c r="GY205" i="1"/>
  <c r="GZ205" i="1"/>
  <c r="HA205" i="1"/>
  <c r="HB205" i="1"/>
  <c r="IR205" i="1"/>
  <c r="HC205" i="1"/>
  <c r="HD205" i="1"/>
  <c r="HE205" i="1"/>
  <c r="HF205" i="1"/>
  <c r="HG205" i="1"/>
  <c r="HH205" i="1"/>
  <c r="HI205" i="1"/>
  <c r="HJ205" i="1"/>
  <c r="IS205" i="1"/>
  <c r="HK205" i="1"/>
  <c r="HL205" i="1"/>
  <c r="HM205" i="1"/>
  <c r="HN205" i="1"/>
  <c r="HO205" i="1"/>
  <c r="HP205" i="1"/>
  <c r="HQ205" i="1"/>
  <c r="HR205" i="1"/>
  <c r="IT205" i="1"/>
  <c r="HS205" i="1"/>
  <c r="HT205" i="1"/>
  <c r="HU205" i="1"/>
  <c r="HV205" i="1"/>
  <c r="HW205" i="1"/>
  <c r="HX205" i="1"/>
  <c r="HY205" i="1"/>
  <c r="HZ205" i="1"/>
  <c r="IU205" i="1"/>
  <c r="IA205" i="1"/>
  <c r="IB205" i="1"/>
  <c r="IC205" i="1"/>
  <c r="ID205" i="1"/>
  <c r="IE205" i="1"/>
  <c r="IF205" i="1"/>
  <c r="IG205" i="1"/>
  <c r="IH205" i="1"/>
  <c r="IV205" i="1"/>
  <c r="II205" i="1"/>
  <c r="IJ205" i="1"/>
  <c r="IK205" i="1"/>
  <c r="IL205" i="1"/>
  <c r="IM205" i="1"/>
  <c r="IN205" i="1"/>
  <c r="IO205" i="1"/>
  <c r="IP205" i="1"/>
  <c r="IW205" i="1"/>
  <c r="IX205" i="1"/>
  <c r="GM204" i="1"/>
  <c r="GN204" i="1"/>
  <c r="GO204" i="1"/>
  <c r="GP204" i="1"/>
  <c r="GQ204" i="1"/>
  <c r="GR204" i="1"/>
  <c r="GS204" i="1"/>
  <c r="GT204" i="1"/>
  <c r="IQ204" i="1"/>
  <c r="GU204" i="1"/>
  <c r="GV204" i="1"/>
  <c r="GW204" i="1"/>
  <c r="GX204" i="1"/>
  <c r="GY204" i="1"/>
  <c r="GZ204" i="1"/>
  <c r="HA204" i="1"/>
  <c r="HB204" i="1"/>
  <c r="IR204" i="1"/>
  <c r="HC204" i="1"/>
  <c r="HD204" i="1"/>
  <c r="HE204" i="1"/>
  <c r="HF204" i="1"/>
  <c r="HG204" i="1"/>
  <c r="HH204" i="1"/>
  <c r="HI204" i="1"/>
  <c r="HJ204" i="1"/>
  <c r="IS204" i="1"/>
  <c r="HK204" i="1"/>
  <c r="HL204" i="1"/>
  <c r="HM204" i="1"/>
  <c r="HN204" i="1"/>
  <c r="HO204" i="1"/>
  <c r="HP204" i="1"/>
  <c r="HQ204" i="1"/>
  <c r="HR204" i="1"/>
  <c r="IT204" i="1"/>
  <c r="HS204" i="1"/>
  <c r="HT204" i="1"/>
  <c r="HU204" i="1"/>
  <c r="HV204" i="1"/>
  <c r="HW204" i="1"/>
  <c r="HX204" i="1"/>
  <c r="HY204" i="1"/>
  <c r="HZ204" i="1"/>
  <c r="IU204" i="1"/>
  <c r="IA204" i="1"/>
  <c r="IB204" i="1"/>
  <c r="IC204" i="1"/>
  <c r="ID204" i="1"/>
  <c r="IE204" i="1"/>
  <c r="IF204" i="1"/>
  <c r="IG204" i="1"/>
  <c r="IH204" i="1"/>
  <c r="IV204" i="1"/>
  <c r="II204" i="1"/>
  <c r="IJ204" i="1"/>
  <c r="IK204" i="1"/>
  <c r="IL204" i="1"/>
  <c r="IM204" i="1"/>
  <c r="IN204" i="1"/>
  <c r="IO204" i="1"/>
  <c r="IP204" i="1"/>
  <c r="IW204" i="1"/>
  <c r="IX204" i="1"/>
  <c r="GM203" i="1"/>
  <c r="GN203" i="1"/>
  <c r="GO203" i="1"/>
  <c r="GP203" i="1"/>
  <c r="GQ203" i="1"/>
  <c r="GR203" i="1"/>
  <c r="GS203" i="1"/>
  <c r="GT203" i="1"/>
  <c r="IQ203" i="1"/>
  <c r="GU203" i="1"/>
  <c r="GV203" i="1"/>
  <c r="GW203" i="1"/>
  <c r="GX203" i="1"/>
  <c r="GY203" i="1"/>
  <c r="GZ203" i="1"/>
  <c r="HA203" i="1"/>
  <c r="HB203" i="1"/>
  <c r="IR203" i="1"/>
  <c r="HC203" i="1"/>
  <c r="HD203" i="1"/>
  <c r="HE203" i="1"/>
  <c r="HF203" i="1"/>
  <c r="HG203" i="1"/>
  <c r="HH203" i="1"/>
  <c r="HI203" i="1"/>
  <c r="HJ203" i="1"/>
  <c r="IS203" i="1"/>
  <c r="HK203" i="1"/>
  <c r="HL203" i="1"/>
  <c r="HM203" i="1"/>
  <c r="HN203" i="1"/>
  <c r="HO203" i="1"/>
  <c r="HP203" i="1"/>
  <c r="HQ203" i="1"/>
  <c r="HR203" i="1"/>
  <c r="IT203" i="1"/>
  <c r="HS203" i="1"/>
  <c r="HT203" i="1"/>
  <c r="HU203" i="1"/>
  <c r="HV203" i="1"/>
  <c r="HW203" i="1"/>
  <c r="HX203" i="1"/>
  <c r="HY203" i="1"/>
  <c r="HZ203" i="1"/>
  <c r="IU203" i="1"/>
  <c r="IA203" i="1"/>
  <c r="IB203" i="1"/>
  <c r="IC203" i="1"/>
  <c r="ID203" i="1"/>
  <c r="IE203" i="1"/>
  <c r="IF203" i="1"/>
  <c r="IG203" i="1"/>
  <c r="IH203" i="1"/>
  <c r="IV203" i="1"/>
  <c r="II203" i="1"/>
  <c r="IJ203" i="1"/>
  <c r="IK203" i="1"/>
  <c r="IL203" i="1"/>
  <c r="IM203" i="1"/>
  <c r="IN203" i="1"/>
  <c r="IO203" i="1"/>
  <c r="IP203" i="1"/>
  <c r="IW203" i="1"/>
  <c r="IX203" i="1"/>
  <c r="GM202" i="1"/>
  <c r="GN202" i="1"/>
  <c r="GO202" i="1"/>
  <c r="GP202" i="1"/>
  <c r="GQ202" i="1"/>
  <c r="GR202" i="1"/>
  <c r="GS202" i="1"/>
  <c r="GT202" i="1"/>
  <c r="IQ202" i="1"/>
  <c r="GU202" i="1"/>
  <c r="GV202" i="1"/>
  <c r="GW202" i="1"/>
  <c r="GX202" i="1"/>
  <c r="GY202" i="1"/>
  <c r="GZ202" i="1"/>
  <c r="HA202" i="1"/>
  <c r="HB202" i="1"/>
  <c r="IR202" i="1"/>
  <c r="HC202" i="1"/>
  <c r="HD202" i="1"/>
  <c r="HE202" i="1"/>
  <c r="HF202" i="1"/>
  <c r="HG202" i="1"/>
  <c r="HH202" i="1"/>
  <c r="HI202" i="1"/>
  <c r="HJ202" i="1"/>
  <c r="IS202" i="1"/>
  <c r="HK202" i="1"/>
  <c r="HL202" i="1"/>
  <c r="HM202" i="1"/>
  <c r="HN202" i="1"/>
  <c r="HO202" i="1"/>
  <c r="HP202" i="1"/>
  <c r="HQ202" i="1"/>
  <c r="HR202" i="1"/>
  <c r="IT202" i="1"/>
  <c r="HS202" i="1"/>
  <c r="HT202" i="1"/>
  <c r="HU202" i="1"/>
  <c r="HV202" i="1"/>
  <c r="HW202" i="1"/>
  <c r="HX202" i="1"/>
  <c r="HY202" i="1"/>
  <c r="HZ202" i="1"/>
  <c r="IU202" i="1"/>
  <c r="IA202" i="1"/>
  <c r="IB202" i="1"/>
  <c r="IC202" i="1"/>
  <c r="ID202" i="1"/>
  <c r="IE202" i="1"/>
  <c r="IF202" i="1"/>
  <c r="IG202" i="1"/>
  <c r="IH202" i="1"/>
  <c r="IV202" i="1"/>
  <c r="II202" i="1"/>
  <c r="IJ202" i="1"/>
  <c r="IK202" i="1"/>
  <c r="IL202" i="1"/>
  <c r="IM202" i="1"/>
  <c r="IN202" i="1"/>
  <c r="IO202" i="1"/>
  <c r="IP202" i="1"/>
  <c r="IW202" i="1"/>
  <c r="IX202" i="1"/>
  <c r="GM201" i="1"/>
  <c r="GN201" i="1"/>
  <c r="GO201" i="1"/>
  <c r="GP201" i="1"/>
  <c r="GQ201" i="1"/>
  <c r="GR201" i="1"/>
  <c r="GS201" i="1"/>
  <c r="GT201" i="1"/>
  <c r="IQ201" i="1"/>
  <c r="GU201" i="1"/>
  <c r="GV201" i="1"/>
  <c r="GW201" i="1"/>
  <c r="GX201" i="1"/>
  <c r="GY201" i="1"/>
  <c r="GZ201" i="1"/>
  <c r="HA201" i="1"/>
  <c r="HB201" i="1"/>
  <c r="IR201" i="1"/>
  <c r="HC201" i="1"/>
  <c r="HD201" i="1"/>
  <c r="HE201" i="1"/>
  <c r="HF201" i="1"/>
  <c r="HG201" i="1"/>
  <c r="HH201" i="1"/>
  <c r="HI201" i="1"/>
  <c r="HJ201" i="1"/>
  <c r="IS201" i="1"/>
  <c r="HK201" i="1"/>
  <c r="HL201" i="1"/>
  <c r="HM201" i="1"/>
  <c r="HN201" i="1"/>
  <c r="HO201" i="1"/>
  <c r="HP201" i="1"/>
  <c r="HQ201" i="1"/>
  <c r="HR201" i="1"/>
  <c r="IT201" i="1"/>
  <c r="HS201" i="1"/>
  <c r="HT201" i="1"/>
  <c r="HU201" i="1"/>
  <c r="HV201" i="1"/>
  <c r="HW201" i="1"/>
  <c r="HX201" i="1"/>
  <c r="HY201" i="1"/>
  <c r="HZ201" i="1"/>
  <c r="IU201" i="1"/>
  <c r="IA201" i="1"/>
  <c r="IB201" i="1"/>
  <c r="IC201" i="1"/>
  <c r="ID201" i="1"/>
  <c r="IE201" i="1"/>
  <c r="IF201" i="1"/>
  <c r="IG201" i="1"/>
  <c r="IH201" i="1"/>
  <c r="IV201" i="1"/>
  <c r="II201" i="1"/>
  <c r="IJ201" i="1"/>
  <c r="IK201" i="1"/>
  <c r="IL201" i="1"/>
  <c r="IM201" i="1"/>
  <c r="IN201" i="1"/>
  <c r="IO201" i="1"/>
  <c r="IP201" i="1"/>
  <c r="IW201" i="1"/>
  <c r="IX201" i="1"/>
  <c r="GM200" i="1"/>
  <c r="GN200" i="1"/>
  <c r="GO200" i="1"/>
  <c r="GP200" i="1"/>
  <c r="GQ200" i="1"/>
  <c r="GR200" i="1"/>
  <c r="GS200" i="1"/>
  <c r="GT200" i="1"/>
  <c r="IQ200" i="1"/>
  <c r="GU200" i="1"/>
  <c r="GV200" i="1"/>
  <c r="GW200" i="1"/>
  <c r="GX200" i="1"/>
  <c r="GY200" i="1"/>
  <c r="GZ200" i="1"/>
  <c r="HA200" i="1"/>
  <c r="HB200" i="1"/>
  <c r="IR200" i="1"/>
  <c r="HC200" i="1"/>
  <c r="HD200" i="1"/>
  <c r="HE200" i="1"/>
  <c r="HF200" i="1"/>
  <c r="HG200" i="1"/>
  <c r="HH200" i="1"/>
  <c r="HI200" i="1"/>
  <c r="HJ200" i="1"/>
  <c r="IS200" i="1"/>
  <c r="HK200" i="1"/>
  <c r="HL200" i="1"/>
  <c r="HM200" i="1"/>
  <c r="HN200" i="1"/>
  <c r="HO200" i="1"/>
  <c r="HP200" i="1"/>
  <c r="HQ200" i="1"/>
  <c r="HR200" i="1"/>
  <c r="IT200" i="1"/>
  <c r="HS200" i="1"/>
  <c r="HT200" i="1"/>
  <c r="HU200" i="1"/>
  <c r="HV200" i="1"/>
  <c r="HW200" i="1"/>
  <c r="HX200" i="1"/>
  <c r="HY200" i="1"/>
  <c r="HZ200" i="1"/>
  <c r="IU200" i="1"/>
  <c r="IA200" i="1"/>
  <c r="IB200" i="1"/>
  <c r="IC200" i="1"/>
  <c r="ID200" i="1"/>
  <c r="IE200" i="1"/>
  <c r="IF200" i="1"/>
  <c r="IG200" i="1"/>
  <c r="IH200" i="1"/>
  <c r="IV200" i="1"/>
  <c r="II200" i="1"/>
  <c r="IJ200" i="1"/>
  <c r="IK200" i="1"/>
  <c r="IL200" i="1"/>
  <c r="IM200" i="1"/>
  <c r="IN200" i="1"/>
  <c r="IO200" i="1"/>
  <c r="IP200" i="1"/>
  <c r="IW200" i="1"/>
  <c r="IX200" i="1"/>
  <c r="GM199" i="1"/>
  <c r="GN199" i="1"/>
  <c r="GO199" i="1"/>
  <c r="GP199" i="1"/>
  <c r="GQ199" i="1"/>
  <c r="GR199" i="1"/>
  <c r="GS199" i="1"/>
  <c r="GT199" i="1"/>
  <c r="IQ199" i="1"/>
  <c r="GU199" i="1"/>
  <c r="GV199" i="1"/>
  <c r="GW199" i="1"/>
  <c r="GX199" i="1"/>
  <c r="GY199" i="1"/>
  <c r="GZ199" i="1"/>
  <c r="HA199" i="1"/>
  <c r="HB199" i="1"/>
  <c r="IR199" i="1"/>
  <c r="HC199" i="1"/>
  <c r="HD199" i="1"/>
  <c r="HE199" i="1"/>
  <c r="HF199" i="1"/>
  <c r="HG199" i="1"/>
  <c r="HH199" i="1"/>
  <c r="HI199" i="1"/>
  <c r="HJ199" i="1"/>
  <c r="IS199" i="1"/>
  <c r="HK199" i="1"/>
  <c r="HL199" i="1"/>
  <c r="HM199" i="1"/>
  <c r="HN199" i="1"/>
  <c r="HO199" i="1"/>
  <c r="HP199" i="1"/>
  <c r="HQ199" i="1"/>
  <c r="HR199" i="1"/>
  <c r="IT199" i="1"/>
  <c r="HS199" i="1"/>
  <c r="HT199" i="1"/>
  <c r="HU199" i="1"/>
  <c r="HV199" i="1"/>
  <c r="HW199" i="1"/>
  <c r="HX199" i="1"/>
  <c r="HY199" i="1"/>
  <c r="HZ199" i="1"/>
  <c r="IU199" i="1"/>
  <c r="IA199" i="1"/>
  <c r="IB199" i="1"/>
  <c r="IC199" i="1"/>
  <c r="ID199" i="1"/>
  <c r="IE199" i="1"/>
  <c r="IF199" i="1"/>
  <c r="IG199" i="1"/>
  <c r="IH199" i="1"/>
  <c r="IV199" i="1"/>
  <c r="II199" i="1"/>
  <c r="IJ199" i="1"/>
  <c r="IK199" i="1"/>
  <c r="IL199" i="1"/>
  <c r="IM199" i="1"/>
  <c r="IN199" i="1"/>
  <c r="IO199" i="1"/>
  <c r="IP199" i="1"/>
  <c r="IW199" i="1"/>
  <c r="IX199" i="1"/>
  <c r="GM198" i="1"/>
  <c r="GN198" i="1"/>
  <c r="GO198" i="1"/>
  <c r="GP198" i="1"/>
  <c r="GQ198" i="1"/>
  <c r="GR198" i="1"/>
  <c r="GS198" i="1"/>
  <c r="GT198" i="1"/>
  <c r="IQ198" i="1"/>
  <c r="GU198" i="1"/>
  <c r="GV198" i="1"/>
  <c r="GW198" i="1"/>
  <c r="GX198" i="1"/>
  <c r="GY198" i="1"/>
  <c r="GZ198" i="1"/>
  <c r="HA198" i="1"/>
  <c r="HB198" i="1"/>
  <c r="IR198" i="1"/>
  <c r="HC198" i="1"/>
  <c r="HD198" i="1"/>
  <c r="HE198" i="1"/>
  <c r="HF198" i="1"/>
  <c r="HG198" i="1"/>
  <c r="HH198" i="1"/>
  <c r="HI198" i="1"/>
  <c r="HJ198" i="1"/>
  <c r="IS198" i="1"/>
  <c r="HK198" i="1"/>
  <c r="HL198" i="1"/>
  <c r="HM198" i="1"/>
  <c r="HN198" i="1"/>
  <c r="HO198" i="1"/>
  <c r="HP198" i="1"/>
  <c r="HQ198" i="1"/>
  <c r="HR198" i="1"/>
  <c r="IT198" i="1"/>
  <c r="HS198" i="1"/>
  <c r="HT198" i="1"/>
  <c r="HU198" i="1"/>
  <c r="HV198" i="1"/>
  <c r="HW198" i="1"/>
  <c r="HX198" i="1"/>
  <c r="HY198" i="1"/>
  <c r="HZ198" i="1"/>
  <c r="IU198" i="1"/>
  <c r="IA198" i="1"/>
  <c r="IB198" i="1"/>
  <c r="IC198" i="1"/>
  <c r="ID198" i="1"/>
  <c r="IE198" i="1"/>
  <c r="IF198" i="1"/>
  <c r="IG198" i="1"/>
  <c r="IH198" i="1"/>
  <c r="IV198" i="1"/>
  <c r="II198" i="1"/>
  <c r="IJ198" i="1"/>
  <c r="IK198" i="1"/>
  <c r="IL198" i="1"/>
  <c r="IM198" i="1"/>
  <c r="IN198" i="1"/>
  <c r="IO198" i="1"/>
  <c r="IP198" i="1"/>
  <c r="IW198" i="1"/>
  <c r="IX198" i="1"/>
  <c r="GM197" i="1"/>
  <c r="GN197" i="1"/>
  <c r="GO197" i="1"/>
  <c r="GP197" i="1"/>
  <c r="GQ197" i="1"/>
  <c r="GR197" i="1"/>
  <c r="GS197" i="1"/>
  <c r="GT197" i="1"/>
  <c r="IQ197" i="1"/>
  <c r="GU197" i="1"/>
  <c r="GV197" i="1"/>
  <c r="GW197" i="1"/>
  <c r="GX197" i="1"/>
  <c r="GY197" i="1"/>
  <c r="GZ197" i="1"/>
  <c r="HA197" i="1"/>
  <c r="HB197" i="1"/>
  <c r="IR197" i="1"/>
  <c r="HC197" i="1"/>
  <c r="HD197" i="1"/>
  <c r="HE197" i="1"/>
  <c r="HF197" i="1"/>
  <c r="HG197" i="1"/>
  <c r="HH197" i="1"/>
  <c r="HI197" i="1"/>
  <c r="HJ197" i="1"/>
  <c r="IS197" i="1"/>
  <c r="HK197" i="1"/>
  <c r="HL197" i="1"/>
  <c r="HM197" i="1"/>
  <c r="HN197" i="1"/>
  <c r="HO197" i="1"/>
  <c r="HP197" i="1"/>
  <c r="HQ197" i="1"/>
  <c r="HR197" i="1"/>
  <c r="IT197" i="1"/>
  <c r="HS197" i="1"/>
  <c r="HT197" i="1"/>
  <c r="HU197" i="1"/>
  <c r="HV197" i="1"/>
  <c r="HW197" i="1"/>
  <c r="HX197" i="1"/>
  <c r="HY197" i="1"/>
  <c r="HZ197" i="1"/>
  <c r="IU197" i="1"/>
  <c r="IA197" i="1"/>
  <c r="IB197" i="1"/>
  <c r="IC197" i="1"/>
  <c r="ID197" i="1"/>
  <c r="IE197" i="1"/>
  <c r="IF197" i="1"/>
  <c r="IG197" i="1"/>
  <c r="IH197" i="1"/>
  <c r="IV197" i="1"/>
  <c r="II197" i="1"/>
  <c r="IJ197" i="1"/>
  <c r="IK197" i="1"/>
  <c r="IL197" i="1"/>
  <c r="IM197" i="1"/>
  <c r="IN197" i="1"/>
  <c r="IO197" i="1"/>
  <c r="IP197" i="1"/>
  <c r="IW197" i="1"/>
  <c r="IX197" i="1"/>
  <c r="GM196" i="1"/>
  <c r="GN196" i="1"/>
  <c r="GO196" i="1"/>
  <c r="GP196" i="1"/>
  <c r="GQ196" i="1"/>
  <c r="GR196" i="1"/>
  <c r="GS196" i="1"/>
  <c r="GT196" i="1"/>
  <c r="IQ196" i="1"/>
  <c r="GU196" i="1"/>
  <c r="GV196" i="1"/>
  <c r="GW196" i="1"/>
  <c r="GX196" i="1"/>
  <c r="GY196" i="1"/>
  <c r="GZ196" i="1"/>
  <c r="HA196" i="1"/>
  <c r="HB196" i="1"/>
  <c r="IR196" i="1"/>
  <c r="HC196" i="1"/>
  <c r="HD196" i="1"/>
  <c r="HE196" i="1"/>
  <c r="HF196" i="1"/>
  <c r="HG196" i="1"/>
  <c r="HH196" i="1"/>
  <c r="HI196" i="1"/>
  <c r="HJ196" i="1"/>
  <c r="IS196" i="1"/>
  <c r="HK196" i="1"/>
  <c r="HL196" i="1"/>
  <c r="HM196" i="1"/>
  <c r="HN196" i="1"/>
  <c r="HO196" i="1"/>
  <c r="HP196" i="1"/>
  <c r="HQ196" i="1"/>
  <c r="HR196" i="1"/>
  <c r="IT196" i="1"/>
  <c r="HS196" i="1"/>
  <c r="HT196" i="1"/>
  <c r="HU196" i="1"/>
  <c r="HV196" i="1"/>
  <c r="HW196" i="1"/>
  <c r="HX196" i="1"/>
  <c r="HY196" i="1"/>
  <c r="HZ196" i="1"/>
  <c r="IU196" i="1"/>
  <c r="IA196" i="1"/>
  <c r="IB196" i="1"/>
  <c r="IC196" i="1"/>
  <c r="ID196" i="1"/>
  <c r="IE196" i="1"/>
  <c r="IF196" i="1"/>
  <c r="IG196" i="1"/>
  <c r="IH196" i="1"/>
  <c r="IV196" i="1"/>
  <c r="II196" i="1"/>
  <c r="IJ196" i="1"/>
  <c r="IK196" i="1"/>
  <c r="IL196" i="1"/>
  <c r="IM196" i="1"/>
  <c r="IN196" i="1"/>
  <c r="IO196" i="1"/>
  <c r="IP196" i="1"/>
  <c r="IW196" i="1"/>
  <c r="IX196" i="1"/>
  <c r="GM195" i="1"/>
  <c r="GN195" i="1"/>
  <c r="GO195" i="1"/>
  <c r="GP195" i="1"/>
  <c r="GQ195" i="1"/>
  <c r="GR195" i="1"/>
  <c r="GS195" i="1"/>
  <c r="GT195" i="1"/>
  <c r="IQ195" i="1"/>
  <c r="GU195" i="1"/>
  <c r="GV195" i="1"/>
  <c r="GW195" i="1"/>
  <c r="GX195" i="1"/>
  <c r="GY195" i="1"/>
  <c r="GZ195" i="1"/>
  <c r="HA195" i="1"/>
  <c r="HB195" i="1"/>
  <c r="IR195" i="1"/>
  <c r="HC195" i="1"/>
  <c r="HD195" i="1"/>
  <c r="HE195" i="1"/>
  <c r="HF195" i="1"/>
  <c r="HG195" i="1"/>
  <c r="HH195" i="1"/>
  <c r="HI195" i="1"/>
  <c r="HJ195" i="1"/>
  <c r="IS195" i="1"/>
  <c r="HK195" i="1"/>
  <c r="HL195" i="1"/>
  <c r="HM195" i="1"/>
  <c r="HN195" i="1"/>
  <c r="HO195" i="1"/>
  <c r="HP195" i="1"/>
  <c r="HQ195" i="1"/>
  <c r="HR195" i="1"/>
  <c r="IT195" i="1"/>
  <c r="HS195" i="1"/>
  <c r="HT195" i="1"/>
  <c r="HU195" i="1"/>
  <c r="HV195" i="1"/>
  <c r="HW195" i="1"/>
  <c r="HX195" i="1"/>
  <c r="HY195" i="1"/>
  <c r="HZ195" i="1"/>
  <c r="IU195" i="1"/>
  <c r="IA195" i="1"/>
  <c r="IB195" i="1"/>
  <c r="IC195" i="1"/>
  <c r="ID195" i="1"/>
  <c r="IE195" i="1"/>
  <c r="IF195" i="1"/>
  <c r="IG195" i="1"/>
  <c r="IH195" i="1"/>
  <c r="IV195" i="1"/>
  <c r="II195" i="1"/>
  <c r="IJ195" i="1"/>
  <c r="IK195" i="1"/>
  <c r="IL195" i="1"/>
  <c r="IM195" i="1"/>
  <c r="IN195" i="1"/>
  <c r="IO195" i="1"/>
  <c r="IP195" i="1"/>
  <c r="IW195" i="1"/>
  <c r="IX195" i="1"/>
  <c r="GM194" i="1"/>
  <c r="GN194" i="1"/>
  <c r="GO194" i="1"/>
  <c r="GP194" i="1"/>
  <c r="GQ194" i="1"/>
  <c r="GR194" i="1"/>
  <c r="GS194" i="1"/>
  <c r="GT194" i="1"/>
  <c r="IQ194" i="1"/>
  <c r="GU194" i="1"/>
  <c r="GV194" i="1"/>
  <c r="GW194" i="1"/>
  <c r="GX194" i="1"/>
  <c r="GY194" i="1"/>
  <c r="GZ194" i="1"/>
  <c r="HA194" i="1"/>
  <c r="HB194" i="1"/>
  <c r="IR194" i="1"/>
  <c r="HC194" i="1"/>
  <c r="HD194" i="1"/>
  <c r="HE194" i="1"/>
  <c r="HF194" i="1"/>
  <c r="HG194" i="1"/>
  <c r="HH194" i="1"/>
  <c r="HI194" i="1"/>
  <c r="HJ194" i="1"/>
  <c r="IS194" i="1"/>
  <c r="HK194" i="1"/>
  <c r="HL194" i="1"/>
  <c r="HM194" i="1"/>
  <c r="HN194" i="1"/>
  <c r="HO194" i="1"/>
  <c r="HP194" i="1"/>
  <c r="HQ194" i="1"/>
  <c r="HR194" i="1"/>
  <c r="IT194" i="1"/>
  <c r="HS194" i="1"/>
  <c r="HT194" i="1"/>
  <c r="HU194" i="1"/>
  <c r="HV194" i="1"/>
  <c r="HW194" i="1"/>
  <c r="HX194" i="1"/>
  <c r="HY194" i="1"/>
  <c r="HZ194" i="1"/>
  <c r="IU194" i="1"/>
  <c r="IA194" i="1"/>
  <c r="IB194" i="1"/>
  <c r="IC194" i="1"/>
  <c r="ID194" i="1"/>
  <c r="IE194" i="1"/>
  <c r="IF194" i="1"/>
  <c r="IG194" i="1"/>
  <c r="IH194" i="1"/>
  <c r="IV194" i="1"/>
  <c r="II194" i="1"/>
  <c r="IJ194" i="1"/>
  <c r="IK194" i="1"/>
  <c r="IL194" i="1"/>
  <c r="IM194" i="1"/>
  <c r="IN194" i="1"/>
  <c r="IO194" i="1"/>
  <c r="IP194" i="1"/>
  <c r="IW194" i="1"/>
  <c r="IX194" i="1"/>
  <c r="GM193" i="1"/>
  <c r="GN193" i="1"/>
  <c r="GO193" i="1"/>
  <c r="GP193" i="1"/>
  <c r="GQ193" i="1"/>
  <c r="GR193" i="1"/>
  <c r="GS193" i="1"/>
  <c r="GT193" i="1"/>
  <c r="IQ193" i="1"/>
  <c r="GU193" i="1"/>
  <c r="GV193" i="1"/>
  <c r="GW193" i="1"/>
  <c r="GX193" i="1"/>
  <c r="GY193" i="1"/>
  <c r="GZ193" i="1"/>
  <c r="HA193" i="1"/>
  <c r="HB193" i="1"/>
  <c r="IR193" i="1"/>
  <c r="HC193" i="1"/>
  <c r="HD193" i="1"/>
  <c r="HE193" i="1"/>
  <c r="HF193" i="1"/>
  <c r="HG193" i="1"/>
  <c r="HH193" i="1"/>
  <c r="HI193" i="1"/>
  <c r="HJ193" i="1"/>
  <c r="IS193" i="1"/>
  <c r="HK193" i="1"/>
  <c r="HL193" i="1"/>
  <c r="HM193" i="1"/>
  <c r="HN193" i="1"/>
  <c r="HO193" i="1"/>
  <c r="HP193" i="1"/>
  <c r="HQ193" i="1"/>
  <c r="HR193" i="1"/>
  <c r="IT193" i="1"/>
  <c r="HS193" i="1"/>
  <c r="HT193" i="1"/>
  <c r="HU193" i="1"/>
  <c r="HV193" i="1"/>
  <c r="HW193" i="1"/>
  <c r="HX193" i="1"/>
  <c r="HY193" i="1"/>
  <c r="HZ193" i="1"/>
  <c r="IU193" i="1"/>
  <c r="IA193" i="1"/>
  <c r="IB193" i="1"/>
  <c r="IC193" i="1"/>
  <c r="ID193" i="1"/>
  <c r="IE193" i="1"/>
  <c r="IF193" i="1"/>
  <c r="IG193" i="1"/>
  <c r="IH193" i="1"/>
  <c r="IV193" i="1"/>
  <c r="II193" i="1"/>
  <c r="IJ193" i="1"/>
  <c r="IK193" i="1"/>
  <c r="IL193" i="1"/>
  <c r="IM193" i="1"/>
  <c r="IN193" i="1"/>
  <c r="IO193" i="1"/>
  <c r="IP193" i="1"/>
  <c r="IW193" i="1"/>
  <c r="IX193" i="1"/>
  <c r="GM192" i="1"/>
  <c r="GN192" i="1"/>
  <c r="GO192" i="1"/>
  <c r="GP192" i="1"/>
  <c r="GQ192" i="1"/>
  <c r="GR192" i="1"/>
  <c r="GS192" i="1"/>
  <c r="GT192" i="1"/>
  <c r="IQ192" i="1"/>
  <c r="GU192" i="1"/>
  <c r="GV192" i="1"/>
  <c r="GW192" i="1"/>
  <c r="GX192" i="1"/>
  <c r="GY192" i="1"/>
  <c r="GZ192" i="1"/>
  <c r="HA192" i="1"/>
  <c r="HB192" i="1"/>
  <c r="IR192" i="1"/>
  <c r="HC192" i="1"/>
  <c r="HD192" i="1"/>
  <c r="HE192" i="1"/>
  <c r="HF192" i="1"/>
  <c r="HG192" i="1"/>
  <c r="HH192" i="1"/>
  <c r="HI192" i="1"/>
  <c r="HJ192" i="1"/>
  <c r="IS192" i="1"/>
  <c r="HK192" i="1"/>
  <c r="HL192" i="1"/>
  <c r="HM192" i="1"/>
  <c r="HN192" i="1"/>
  <c r="HO192" i="1"/>
  <c r="HP192" i="1"/>
  <c r="HQ192" i="1"/>
  <c r="HR192" i="1"/>
  <c r="IT192" i="1"/>
  <c r="HS192" i="1"/>
  <c r="HT192" i="1"/>
  <c r="HU192" i="1"/>
  <c r="HV192" i="1"/>
  <c r="HW192" i="1"/>
  <c r="HX192" i="1"/>
  <c r="HY192" i="1"/>
  <c r="HZ192" i="1"/>
  <c r="IU192" i="1"/>
  <c r="IA192" i="1"/>
  <c r="IB192" i="1"/>
  <c r="IC192" i="1"/>
  <c r="ID192" i="1"/>
  <c r="IE192" i="1"/>
  <c r="IF192" i="1"/>
  <c r="IG192" i="1"/>
  <c r="IH192" i="1"/>
  <c r="IV192" i="1"/>
  <c r="II192" i="1"/>
  <c r="IJ192" i="1"/>
  <c r="IK192" i="1"/>
  <c r="IL192" i="1"/>
  <c r="IM192" i="1"/>
  <c r="IN192" i="1"/>
  <c r="IO192" i="1"/>
  <c r="IP192" i="1"/>
  <c r="IW192" i="1"/>
  <c r="IX192" i="1"/>
  <c r="GM191" i="1"/>
  <c r="GN191" i="1"/>
  <c r="GO191" i="1"/>
  <c r="GP191" i="1"/>
  <c r="GQ191" i="1"/>
  <c r="GR191" i="1"/>
  <c r="GS191" i="1"/>
  <c r="GT191" i="1"/>
  <c r="IQ191" i="1"/>
  <c r="GU191" i="1"/>
  <c r="GV191" i="1"/>
  <c r="GW191" i="1"/>
  <c r="GX191" i="1"/>
  <c r="GY191" i="1"/>
  <c r="GZ191" i="1"/>
  <c r="HA191" i="1"/>
  <c r="HB191" i="1"/>
  <c r="IR191" i="1"/>
  <c r="HC191" i="1"/>
  <c r="HD191" i="1"/>
  <c r="HE191" i="1"/>
  <c r="HF191" i="1"/>
  <c r="HG191" i="1"/>
  <c r="HH191" i="1"/>
  <c r="HI191" i="1"/>
  <c r="HJ191" i="1"/>
  <c r="IS191" i="1"/>
  <c r="HK191" i="1"/>
  <c r="HL191" i="1"/>
  <c r="HM191" i="1"/>
  <c r="HN191" i="1"/>
  <c r="HO191" i="1"/>
  <c r="HP191" i="1"/>
  <c r="HQ191" i="1"/>
  <c r="HR191" i="1"/>
  <c r="IT191" i="1"/>
  <c r="HS191" i="1"/>
  <c r="HT191" i="1"/>
  <c r="HU191" i="1"/>
  <c r="HV191" i="1"/>
  <c r="HW191" i="1"/>
  <c r="HX191" i="1"/>
  <c r="HY191" i="1"/>
  <c r="HZ191" i="1"/>
  <c r="IU191" i="1"/>
  <c r="IA191" i="1"/>
  <c r="IB191" i="1"/>
  <c r="IC191" i="1"/>
  <c r="ID191" i="1"/>
  <c r="IE191" i="1"/>
  <c r="IF191" i="1"/>
  <c r="IG191" i="1"/>
  <c r="IH191" i="1"/>
  <c r="IV191" i="1"/>
  <c r="II191" i="1"/>
  <c r="IJ191" i="1"/>
  <c r="IK191" i="1"/>
  <c r="IL191" i="1"/>
  <c r="IM191" i="1"/>
  <c r="IN191" i="1"/>
  <c r="IO191" i="1"/>
  <c r="IP191" i="1"/>
  <c r="IW191" i="1"/>
  <c r="IX191" i="1"/>
  <c r="GM190" i="1"/>
  <c r="GN190" i="1"/>
  <c r="GO190" i="1"/>
  <c r="GP190" i="1"/>
  <c r="GQ190" i="1"/>
  <c r="GR190" i="1"/>
  <c r="GS190" i="1"/>
  <c r="GT190" i="1"/>
  <c r="IQ190" i="1"/>
  <c r="GU190" i="1"/>
  <c r="GV190" i="1"/>
  <c r="GW190" i="1"/>
  <c r="GX190" i="1"/>
  <c r="GY190" i="1"/>
  <c r="GZ190" i="1"/>
  <c r="HA190" i="1"/>
  <c r="HB190" i="1"/>
  <c r="IR190" i="1"/>
  <c r="HC190" i="1"/>
  <c r="HD190" i="1"/>
  <c r="HE190" i="1"/>
  <c r="HF190" i="1"/>
  <c r="HG190" i="1"/>
  <c r="HH190" i="1"/>
  <c r="HI190" i="1"/>
  <c r="HJ190" i="1"/>
  <c r="IS190" i="1"/>
  <c r="HK190" i="1"/>
  <c r="HL190" i="1"/>
  <c r="HM190" i="1"/>
  <c r="HN190" i="1"/>
  <c r="HO190" i="1"/>
  <c r="HP190" i="1"/>
  <c r="HQ190" i="1"/>
  <c r="HR190" i="1"/>
  <c r="IT190" i="1"/>
  <c r="HS190" i="1"/>
  <c r="HT190" i="1"/>
  <c r="HU190" i="1"/>
  <c r="HV190" i="1"/>
  <c r="HW190" i="1"/>
  <c r="HX190" i="1"/>
  <c r="HY190" i="1"/>
  <c r="HZ190" i="1"/>
  <c r="IU190" i="1"/>
  <c r="IA190" i="1"/>
  <c r="IB190" i="1"/>
  <c r="IC190" i="1"/>
  <c r="ID190" i="1"/>
  <c r="IE190" i="1"/>
  <c r="IF190" i="1"/>
  <c r="IG190" i="1"/>
  <c r="IH190" i="1"/>
  <c r="IV190" i="1"/>
  <c r="II190" i="1"/>
  <c r="IJ190" i="1"/>
  <c r="IK190" i="1"/>
  <c r="IL190" i="1"/>
  <c r="IM190" i="1"/>
  <c r="IN190" i="1"/>
  <c r="IO190" i="1"/>
  <c r="IP190" i="1"/>
  <c r="IW190" i="1"/>
  <c r="IX190" i="1"/>
  <c r="GM189" i="1"/>
  <c r="GN189" i="1"/>
  <c r="GO189" i="1"/>
  <c r="GP189" i="1"/>
  <c r="GQ189" i="1"/>
  <c r="GR189" i="1"/>
  <c r="GS189" i="1"/>
  <c r="GT189" i="1"/>
  <c r="IQ189" i="1"/>
  <c r="GU189" i="1"/>
  <c r="GV189" i="1"/>
  <c r="GW189" i="1"/>
  <c r="GX189" i="1"/>
  <c r="GY189" i="1"/>
  <c r="GZ189" i="1"/>
  <c r="HA189" i="1"/>
  <c r="HB189" i="1"/>
  <c r="IR189" i="1"/>
  <c r="HC189" i="1"/>
  <c r="HD189" i="1"/>
  <c r="HE189" i="1"/>
  <c r="HF189" i="1"/>
  <c r="HG189" i="1"/>
  <c r="HH189" i="1"/>
  <c r="HI189" i="1"/>
  <c r="HJ189" i="1"/>
  <c r="IS189" i="1"/>
  <c r="HK189" i="1"/>
  <c r="HL189" i="1"/>
  <c r="HM189" i="1"/>
  <c r="HN189" i="1"/>
  <c r="HO189" i="1"/>
  <c r="HP189" i="1"/>
  <c r="HQ189" i="1"/>
  <c r="HR189" i="1"/>
  <c r="IT189" i="1"/>
  <c r="HS189" i="1"/>
  <c r="HT189" i="1"/>
  <c r="HU189" i="1"/>
  <c r="HV189" i="1"/>
  <c r="HW189" i="1"/>
  <c r="HX189" i="1"/>
  <c r="HY189" i="1"/>
  <c r="HZ189" i="1"/>
  <c r="IU189" i="1"/>
  <c r="IA189" i="1"/>
  <c r="IB189" i="1"/>
  <c r="IC189" i="1"/>
  <c r="ID189" i="1"/>
  <c r="IE189" i="1"/>
  <c r="IF189" i="1"/>
  <c r="IG189" i="1"/>
  <c r="IH189" i="1"/>
  <c r="IV189" i="1"/>
  <c r="II189" i="1"/>
  <c r="IJ189" i="1"/>
  <c r="IK189" i="1"/>
  <c r="IL189" i="1"/>
  <c r="IM189" i="1"/>
  <c r="IN189" i="1"/>
  <c r="IO189" i="1"/>
  <c r="IP189" i="1"/>
  <c r="IW189" i="1"/>
  <c r="IX189" i="1"/>
  <c r="GM188" i="1"/>
  <c r="GN188" i="1"/>
  <c r="GO188" i="1"/>
  <c r="GP188" i="1"/>
  <c r="GQ188" i="1"/>
  <c r="GR188" i="1"/>
  <c r="GS188" i="1"/>
  <c r="GT188" i="1"/>
  <c r="IQ188" i="1"/>
  <c r="GU188" i="1"/>
  <c r="GV188" i="1"/>
  <c r="GW188" i="1"/>
  <c r="GX188" i="1"/>
  <c r="GY188" i="1"/>
  <c r="GZ188" i="1"/>
  <c r="HA188" i="1"/>
  <c r="HB188" i="1"/>
  <c r="IR188" i="1"/>
  <c r="HC188" i="1"/>
  <c r="HD188" i="1"/>
  <c r="HE188" i="1"/>
  <c r="HF188" i="1"/>
  <c r="HG188" i="1"/>
  <c r="HH188" i="1"/>
  <c r="HI188" i="1"/>
  <c r="HJ188" i="1"/>
  <c r="IS188" i="1"/>
  <c r="HK188" i="1"/>
  <c r="HL188" i="1"/>
  <c r="HM188" i="1"/>
  <c r="HN188" i="1"/>
  <c r="HO188" i="1"/>
  <c r="HP188" i="1"/>
  <c r="HQ188" i="1"/>
  <c r="HR188" i="1"/>
  <c r="IT188" i="1"/>
  <c r="HS188" i="1"/>
  <c r="HT188" i="1"/>
  <c r="HU188" i="1"/>
  <c r="HV188" i="1"/>
  <c r="HW188" i="1"/>
  <c r="HX188" i="1"/>
  <c r="HY188" i="1"/>
  <c r="HZ188" i="1"/>
  <c r="IU188" i="1"/>
  <c r="IA188" i="1"/>
  <c r="IB188" i="1"/>
  <c r="IC188" i="1"/>
  <c r="ID188" i="1"/>
  <c r="IE188" i="1"/>
  <c r="IF188" i="1"/>
  <c r="IG188" i="1"/>
  <c r="IH188" i="1"/>
  <c r="IV188" i="1"/>
  <c r="II188" i="1"/>
  <c r="IJ188" i="1"/>
  <c r="IK188" i="1"/>
  <c r="IL188" i="1"/>
  <c r="IM188" i="1"/>
  <c r="IN188" i="1"/>
  <c r="IO188" i="1"/>
  <c r="IP188" i="1"/>
  <c r="IW188" i="1"/>
  <c r="IX188" i="1"/>
  <c r="GM187" i="1"/>
  <c r="GN187" i="1"/>
  <c r="GO187" i="1"/>
  <c r="GP187" i="1"/>
  <c r="GQ187" i="1"/>
  <c r="GR187" i="1"/>
  <c r="GS187" i="1"/>
  <c r="GT187" i="1"/>
  <c r="IQ187" i="1"/>
  <c r="GU187" i="1"/>
  <c r="GV187" i="1"/>
  <c r="GW187" i="1"/>
  <c r="GX187" i="1"/>
  <c r="GY187" i="1"/>
  <c r="GZ187" i="1"/>
  <c r="HA187" i="1"/>
  <c r="HB187" i="1"/>
  <c r="IR187" i="1"/>
  <c r="HC187" i="1"/>
  <c r="HD187" i="1"/>
  <c r="HE187" i="1"/>
  <c r="HF187" i="1"/>
  <c r="HG187" i="1"/>
  <c r="HH187" i="1"/>
  <c r="HI187" i="1"/>
  <c r="HJ187" i="1"/>
  <c r="IS187" i="1"/>
  <c r="HK187" i="1"/>
  <c r="HL187" i="1"/>
  <c r="HM187" i="1"/>
  <c r="HN187" i="1"/>
  <c r="HO187" i="1"/>
  <c r="HP187" i="1"/>
  <c r="HQ187" i="1"/>
  <c r="HR187" i="1"/>
  <c r="IT187" i="1"/>
  <c r="HS187" i="1"/>
  <c r="HT187" i="1"/>
  <c r="HU187" i="1"/>
  <c r="HV187" i="1"/>
  <c r="HW187" i="1"/>
  <c r="HX187" i="1"/>
  <c r="HY187" i="1"/>
  <c r="HZ187" i="1"/>
  <c r="IU187" i="1"/>
  <c r="IA187" i="1"/>
  <c r="IB187" i="1"/>
  <c r="IC187" i="1"/>
  <c r="ID187" i="1"/>
  <c r="IE187" i="1"/>
  <c r="IF187" i="1"/>
  <c r="IG187" i="1"/>
  <c r="IH187" i="1"/>
  <c r="IV187" i="1"/>
  <c r="II187" i="1"/>
  <c r="IJ187" i="1"/>
  <c r="IK187" i="1"/>
  <c r="IL187" i="1"/>
  <c r="IM187" i="1"/>
  <c r="IN187" i="1"/>
  <c r="IO187" i="1"/>
  <c r="IP187" i="1"/>
  <c r="IW187" i="1"/>
  <c r="IX187" i="1"/>
  <c r="GM186" i="1"/>
  <c r="GN186" i="1"/>
  <c r="GO186" i="1"/>
  <c r="GP186" i="1"/>
  <c r="GQ186" i="1"/>
  <c r="GR186" i="1"/>
  <c r="GS186" i="1"/>
  <c r="GT186" i="1"/>
  <c r="IQ186" i="1"/>
  <c r="GU186" i="1"/>
  <c r="GV186" i="1"/>
  <c r="GW186" i="1"/>
  <c r="GX186" i="1"/>
  <c r="GY186" i="1"/>
  <c r="GZ186" i="1"/>
  <c r="HA186" i="1"/>
  <c r="HB186" i="1"/>
  <c r="IR186" i="1"/>
  <c r="HC186" i="1"/>
  <c r="HD186" i="1"/>
  <c r="HE186" i="1"/>
  <c r="HF186" i="1"/>
  <c r="HG186" i="1"/>
  <c r="HH186" i="1"/>
  <c r="HI186" i="1"/>
  <c r="HJ186" i="1"/>
  <c r="IS186" i="1"/>
  <c r="HK186" i="1"/>
  <c r="HL186" i="1"/>
  <c r="HM186" i="1"/>
  <c r="HN186" i="1"/>
  <c r="HO186" i="1"/>
  <c r="HP186" i="1"/>
  <c r="HQ186" i="1"/>
  <c r="HR186" i="1"/>
  <c r="IT186" i="1"/>
  <c r="HS186" i="1"/>
  <c r="HT186" i="1"/>
  <c r="HU186" i="1"/>
  <c r="HV186" i="1"/>
  <c r="HW186" i="1"/>
  <c r="HX186" i="1"/>
  <c r="HY186" i="1"/>
  <c r="HZ186" i="1"/>
  <c r="IU186" i="1"/>
  <c r="IA186" i="1"/>
  <c r="IB186" i="1"/>
  <c r="IC186" i="1"/>
  <c r="ID186" i="1"/>
  <c r="IE186" i="1"/>
  <c r="IF186" i="1"/>
  <c r="IG186" i="1"/>
  <c r="IH186" i="1"/>
  <c r="IV186" i="1"/>
  <c r="II186" i="1"/>
  <c r="IJ186" i="1"/>
  <c r="IK186" i="1"/>
  <c r="IL186" i="1"/>
  <c r="IM186" i="1"/>
  <c r="IN186" i="1"/>
  <c r="IO186" i="1"/>
  <c r="IP186" i="1"/>
  <c r="IW186" i="1"/>
  <c r="IX186" i="1"/>
  <c r="GM185" i="1"/>
  <c r="GN185" i="1"/>
  <c r="GO185" i="1"/>
  <c r="GP185" i="1"/>
  <c r="GQ185" i="1"/>
  <c r="GR185" i="1"/>
  <c r="GS185" i="1"/>
  <c r="GT185" i="1"/>
  <c r="IQ185" i="1"/>
  <c r="GU185" i="1"/>
  <c r="GV185" i="1"/>
  <c r="GW185" i="1"/>
  <c r="GX185" i="1"/>
  <c r="GY185" i="1"/>
  <c r="GZ185" i="1"/>
  <c r="HA185" i="1"/>
  <c r="HB185" i="1"/>
  <c r="IR185" i="1"/>
  <c r="HC185" i="1"/>
  <c r="HD185" i="1"/>
  <c r="HE185" i="1"/>
  <c r="HF185" i="1"/>
  <c r="HG185" i="1"/>
  <c r="HH185" i="1"/>
  <c r="HI185" i="1"/>
  <c r="HJ185" i="1"/>
  <c r="IS185" i="1"/>
  <c r="HK185" i="1"/>
  <c r="HL185" i="1"/>
  <c r="HM185" i="1"/>
  <c r="HN185" i="1"/>
  <c r="HO185" i="1"/>
  <c r="HP185" i="1"/>
  <c r="HQ185" i="1"/>
  <c r="HR185" i="1"/>
  <c r="IT185" i="1"/>
  <c r="HS185" i="1"/>
  <c r="HT185" i="1"/>
  <c r="HU185" i="1"/>
  <c r="HV185" i="1"/>
  <c r="HW185" i="1"/>
  <c r="HX185" i="1"/>
  <c r="HY185" i="1"/>
  <c r="HZ185" i="1"/>
  <c r="IU185" i="1"/>
  <c r="IA185" i="1"/>
  <c r="IB185" i="1"/>
  <c r="IC185" i="1"/>
  <c r="ID185" i="1"/>
  <c r="IE185" i="1"/>
  <c r="IF185" i="1"/>
  <c r="IG185" i="1"/>
  <c r="IH185" i="1"/>
  <c r="IV185" i="1"/>
  <c r="II185" i="1"/>
  <c r="IJ185" i="1"/>
  <c r="IK185" i="1"/>
  <c r="IL185" i="1"/>
  <c r="IM185" i="1"/>
  <c r="IN185" i="1"/>
  <c r="IO185" i="1"/>
  <c r="IP185" i="1"/>
  <c r="IW185" i="1"/>
  <c r="IX185" i="1"/>
  <c r="GM184" i="1"/>
  <c r="GN184" i="1"/>
  <c r="GO184" i="1"/>
  <c r="GP184" i="1"/>
  <c r="GQ184" i="1"/>
  <c r="GR184" i="1"/>
  <c r="GS184" i="1"/>
  <c r="GT184" i="1"/>
  <c r="IQ184" i="1"/>
  <c r="GU184" i="1"/>
  <c r="GV184" i="1"/>
  <c r="GW184" i="1"/>
  <c r="GX184" i="1"/>
  <c r="GY184" i="1"/>
  <c r="GZ184" i="1"/>
  <c r="HA184" i="1"/>
  <c r="HB184" i="1"/>
  <c r="IR184" i="1"/>
  <c r="HC184" i="1"/>
  <c r="HD184" i="1"/>
  <c r="HE184" i="1"/>
  <c r="HF184" i="1"/>
  <c r="HG184" i="1"/>
  <c r="HH184" i="1"/>
  <c r="HI184" i="1"/>
  <c r="HJ184" i="1"/>
  <c r="IS184" i="1"/>
  <c r="HK184" i="1"/>
  <c r="HL184" i="1"/>
  <c r="HM184" i="1"/>
  <c r="HN184" i="1"/>
  <c r="HO184" i="1"/>
  <c r="HP184" i="1"/>
  <c r="HQ184" i="1"/>
  <c r="HR184" i="1"/>
  <c r="IT184" i="1"/>
  <c r="HS184" i="1"/>
  <c r="HT184" i="1"/>
  <c r="HU184" i="1"/>
  <c r="HV184" i="1"/>
  <c r="HW184" i="1"/>
  <c r="HX184" i="1"/>
  <c r="HY184" i="1"/>
  <c r="HZ184" i="1"/>
  <c r="IU184" i="1"/>
  <c r="IA184" i="1"/>
  <c r="IB184" i="1"/>
  <c r="IC184" i="1"/>
  <c r="ID184" i="1"/>
  <c r="IE184" i="1"/>
  <c r="IF184" i="1"/>
  <c r="IG184" i="1"/>
  <c r="IH184" i="1"/>
  <c r="IV184" i="1"/>
  <c r="II184" i="1"/>
  <c r="IJ184" i="1"/>
  <c r="IK184" i="1"/>
  <c r="IL184" i="1"/>
  <c r="IM184" i="1"/>
  <c r="IN184" i="1"/>
  <c r="IO184" i="1"/>
  <c r="IP184" i="1"/>
  <c r="IW184" i="1"/>
  <c r="IX184" i="1"/>
  <c r="GM183" i="1"/>
  <c r="GN183" i="1"/>
  <c r="GO183" i="1"/>
  <c r="GP183" i="1"/>
  <c r="GQ183" i="1"/>
  <c r="GR183" i="1"/>
  <c r="GS183" i="1"/>
  <c r="GT183" i="1"/>
  <c r="IQ183" i="1"/>
  <c r="GU183" i="1"/>
  <c r="GV183" i="1"/>
  <c r="GW183" i="1"/>
  <c r="GX183" i="1"/>
  <c r="GY183" i="1"/>
  <c r="GZ183" i="1"/>
  <c r="HA183" i="1"/>
  <c r="HB183" i="1"/>
  <c r="IR183" i="1"/>
  <c r="HC183" i="1"/>
  <c r="HD183" i="1"/>
  <c r="HE183" i="1"/>
  <c r="HF183" i="1"/>
  <c r="HG183" i="1"/>
  <c r="HH183" i="1"/>
  <c r="HI183" i="1"/>
  <c r="HJ183" i="1"/>
  <c r="IS183" i="1"/>
  <c r="HK183" i="1"/>
  <c r="HL183" i="1"/>
  <c r="HM183" i="1"/>
  <c r="HN183" i="1"/>
  <c r="HO183" i="1"/>
  <c r="HP183" i="1"/>
  <c r="HQ183" i="1"/>
  <c r="HR183" i="1"/>
  <c r="IT183" i="1"/>
  <c r="HS183" i="1"/>
  <c r="HT183" i="1"/>
  <c r="HU183" i="1"/>
  <c r="HV183" i="1"/>
  <c r="HW183" i="1"/>
  <c r="HX183" i="1"/>
  <c r="HY183" i="1"/>
  <c r="HZ183" i="1"/>
  <c r="IU183" i="1"/>
  <c r="IA183" i="1"/>
  <c r="IB183" i="1"/>
  <c r="IC183" i="1"/>
  <c r="ID183" i="1"/>
  <c r="IE183" i="1"/>
  <c r="IF183" i="1"/>
  <c r="IG183" i="1"/>
  <c r="IH183" i="1"/>
  <c r="IV183" i="1"/>
  <c r="II183" i="1"/>
  <c r="IJ183" i="1"/>
  <c r="IK183" i="1"/>
  <c r="IL183" i="1"/>
  <c r="IM183" i="1"/>
  <c r="IN183" i="1"/>
  <c r="IO183" i="1"/>
  <c r="IP183" i="1"/>
  <c r="IW183" i="1"/>
  <c r="IX183" i="1"/>
  <c r="GM182" i="1"/>
  <c r="GN182" i="1"/>
  <c r="GO182" i="1"/>
  <c r="GP182" i="1"/>
  <c r="GQ182" i="1"/>
  <c r="GR182" i="1"/>
  <c r="GS182" i="1"/>
  <c r="GT182" i="1"/>
  <c r="IQ182" i="1"/>
  <c r="GU182" i="1"/>
  <c r="GV182" i="1"/>
  <c r="GW182" i="1"/>
  <c r="GX182" i="1"/>
  <c r="GY182" i="1"/>
  <c r="GZ182" i="1"/>
  <c r="HA182" i="1"/>
  <c r="HB182" i="1"/>
  <c r="IR182" i="1"/>
  <c r="HC182" i="1"/>
  <c r="HD182" i="1"/>
  <c r="HE182" i="1"/>
  <c r="HF182" i="1"/>
  <c r="HG182" i="1"/>
  <c r="HH182" i="1"/>
  <c r="HI182" i="1"/>
  <c r="HJ182" i="1"/>
  <c r="IS182" i="1"/>
  <c r="HK182" i="1"/>
  <c r="HL182" i="1"/>
  <c r="HM182" i="1"/>
  <c r="HN182" i="1"/>
  <c r="HO182" i="1"/>
  <c r="HP182" i="1"/>
  <c r="HQ182" i="1"/>
  <c r="HR182" i="1"/>
  <c r="IT182" i="1"/>
  <c r="HS182" i="1"/>
  <c r="HT182" i="1"/>
  <c r="HU182" i="1"/>
  <c r="HV182" i="1"/>
  <c r="HW182" i="1"/>
  <c r="HX182" i="1"/>
  <c r="HY182" i="1"/>
  <c r="HZ182" i="1"/>
  <c r="IU182" i="1"/>
  <c r="IA182" i="1"/>
  <c r="IB182" i="1"/>
  <c r="IC182" i="1"/>
  <c r="ID182" i="1"/>
  <c r="IE182" i="1"/>
  <c r="IF182" i="1"/>
  <c r="IG182" i="1"/>
  <c r="IH182" i="1"/>
  <c r="IV182" i="1"/>
  <c r="II182" i="1"/>
  <c r="IJ182" i="1"/>
  <c r="IK182" i="1"/>
  <c r="IL182" i="1"/>
  <c r="IM182" i="1"/>
  <c r="IN182" i="1"/>
  <c r="IO182" i="1"/>
  <c r="IP182" i="1"/>
  <c r="IW182" i="1"/>
  <c r="IX182" i="1"/>
  <c r="GM181" i="1"/>
  <c r="GN181" i="1"/>
  <c r="GO181" i="1"/>
  <c r="GP181" i="1"/>
  <c r="GQ181" i="1"/>
  <c r="GR181" i="1"/>
  <c r="GS181" i="1"/>
  <c r="GT181" i="1"/>
  <c r="IQ181" i="1"/>
  <c r="GU181" i="1"/>
  <c r="GV181" i="1"/>
  <c r="GW181" i="1"/>
  <c r="GX181" i="1"/>
  <c r="GY181" i="1"/>
  <c r="GZ181" i="1"/>
  <c r="HA181" i="1"/>
  <c r="HB181" i="1"/>
  <c r="IR181" i="1"/>
  <c r="HC181" i="1"/>
  <c r="HD181" i="1"/>
  <c r="HE181" i="1"/>
  <c r="HF181" i="1"/>
  <c r="HG181" i="1"/>
  <c r="HH181" i="1"/>
  <c r="HI181" i="1"/>
  <c r="HJ181" i="1"/>
  <c r="IS181" i="1"/>
  <c r="HK181" i="1"/>
  <c r="HL181" i="1"/>
  <c r="HM181" i="1"/>
  <c r="HN181" i="1"/>
  <c r="HO181" i="1"/>
  <c r="HP181" i="1"/>
  <c r="HQ181" i="1"/>
  <c r="HR181" i="1"/>
  <c r="IT181" i="1"/>
  <c r="HS181" i="1"/>
  <c r="HT181" i="1"/>
  <c r="HU181" i="1"/>
  <c r="HV181" i="1"/>
  <c r="HW181" i="1"/>
  <c r="HX181" i="1"/>
  <c r="HY181" i="1"/>
  <c r="HZ181" i="1"/>
  <c r="IU181" i="1"/>
  <c r="IA181" i="1"/>
  <c r="IB181" i="1"/>
  <c r="IC181" i="1"/>
  <c r="ID181" i="1"/>
  <c r="IE181" i="1"/>
  <c r="IF181" i="1"/>
  <c r="IG181" i="1"/>
  <c r="IH181" i="1"/>
  <c r="IV181" i="1"/>
  <c r="II181" i="1"/>
  <c r="IJ181" i="1"/>
  <c r="IK181" i="1"/>
  <c r="IL181" i="1"/>
  <c r="IM181" i="1"/>
  <c r="IN181" i="1"/>
  <c r="IO181" i="1"/>
  <c r="IP181" i="1"/>
  <c r="IW181" i="1"/>
  <c r="IX181" i="1"/>
  <c r="GM180" i="1"/>
  <c r="GN180" i="1"/>
  <c r="GO180" i="1"/>
  <c r="GP180" i="1"/>
  <c r="GQ180" i="1"/>
  <c r="GR180" i="1"/>
  <c r="GS180" i="1"/>
  <c r="GT180" i="1"/>
  <c r="IQ180" i="1"/>
  <c r="GU180" i="1"/>
  <c r="GV180" i="1"/>
  <c r="GW180" i="1"/>
  <c r="GX180" i="1"/>
  <c r="GY180" i="1"/>
  <c r="GZ180" i="1"/>
  <c r="HA180" i="1"/>
  <c r="HB180" i="1"/>
  <c r="IR180" i="1"/>
  <c r="HC180" i="1"/>
  <c r="HD180" i="1"/>
  <c r="HE180" i="1"/>
  <c r="HF180" i="1"/>
  <c r="HG180" i="1"/>
  <c r="HH180" i="1"/>
  <c r="HI180" i="1"/>
  <c r="HJ180" i="1"/>
  <c r="IS180" i="1"/>
  <c r="HK180" i="1"/>
  <c r="HL180" i="1"/>
  <c r="HM180" i="1"/>
  <c r="HN180" i="1"/>
  <c r="HO180" i="1"/>
  <c r="HP180" i="1"/>
  <c r="HQ180" i="1"/>
  <c r="HR180" i="1"/>
  <c r="IT180" i="1"/>
  <c r="HS180" i="1"/>
  <c r="HT180" i="1"/>
  <c r="HU180" i="1"/>
  <c r="HV180" i="1"/>
  <c r="HW180" i="1"/>
  <c r="HX180" i="1"/>
  <c r="HY180" i="1"/>
  <c r="HZ180" i="1"/>
  <c r="IU180" i="1"/>
  <c r="IA180" i="1"/>
  <c r="IB180" i="1"/>
  <c r="IC180" i="1"/>
  <c r="ID180" i="1"/>
  <c r="IE180" i="1"/>
  <c r="IF180" i="1"/>
  <c r="IG180" i="1"/>
  <c r="IH180" i="1"/>
  <c r="IV180" i="1"/>
  <c r="II180" i="1"/>
  <c r="IJ180" i="1"/>
  <c r="IK180" i="1"/>
  <c r="IL180" i="1"/>
  <c r="IM180" i="1"/>
  <c r="IN180" i="1"/>
  <c r="IO180" i="1"/>
  <c r="IP180" i="1"/>
  <c r="IW180" i="1"/>
  <c r="IX180" i="1"/>
  <c r="GM179" i="1"/>
  <c r="GN179" i="1"/>
  <c r="GO179" i="1"/>
  <c r="GP179" i="1"/>
  <c r="GQ179" i="1"/>
  <c r="GR179" i="1"/>
  <c r="GS179" i="1"/>
  <c r="GT179" i="1"/>
  <c r="IQ179" i="1"/>
  <c r="GU179" i="1"/>
  <c r="GV179" i="1"/>
  <c r="GW179" i="1"/>
  <c r="GX179" i="1"/>
  <c r="GY179" i="1"/>
  <c r="GZ179" i="1"/>
  <c r="HA179" i="1"/>
  <c r="HB179" i="1"/>
  <c r="IR179" i="1"/>
  <c r="HC179" i="1"/>
  <c r="HD179" i="1"/>
  <c r="HE179" i="1"/>
  <c r="HF179" i="1"/>
  <c r="HG179" i="1"/>
  <c r="HH179" i="1"/>
  <c r="HI179" i="1"/>
  <c r="HJ179" i="1"/>
  <c r="IS179" i="1"/>
  <c r="HK179" i="1"/>
  <c r="HL179" i="1"/>
  <c r="HM179" i="1"/>
  <c r="HN179" i="1"/>
  <c r="HO179" i="1"/>
  <c r="HP179" i="1"/>
  <c r="HQ179" i="1"/>
  <c r="HR179" i="1"/>
  <c r="IT179" i="1"/>
  <c r="HS179" i="1"/>
  <c r="HT179" i="1"/>
  <c r="HU179" i="1"/>
  <c r="HV179" i="1"/>
  <c r="HW179" i="1"/>
  <c r="HX179" i="1"/>
  <c r="HY179" i="1"/>
  <c r="HZ179" i="1"/>
  <c r="IU179" i="1"/>
  <c r="IA179" i="1"/>
  <c r="IB179" i="1"/>
  <c r="IC179" i="1"/>
  <c r="ID179" i="1"/>
  <c r="IE179" i="1"/>
  <c r="IF179" i="1"/>
  <c r="IG179" i="1"/>
  <c r="IH179" i="1"/>
  <c r="IV179" i="1"/>
  <c r="II179" i="1"/>
  <c r="IJ179" i="1"/>
  <c r="IK179" i="1"/>
  <c r="IL179" i="1"/>
  <c r="IM179" i="1"/>
  <c r="IN179" i="1"/>
  <c r="IO179" i="1"/>
  <c r="IP179" i="1"/>
  <c r="IW179" i="1"/>
  <c r="IX179" i="1"/>
  <c r="GM178" i="1"/>
  <c r="GN178" i="1"/>
  <c r="GO178" i="1"/>
  <c r="GP178" i="1"/>
  <c r="GQ178" i="1"/>
  <c r="GR178" i="1"/>
  <c r="GS178" i="1"/>
  <c r="GT178" i="1"/>
  <c r="IQ178" i="1"/>
  <c r="GU178" i="1"/>
  <c r="GV178" i="1"/>
  <c r="GW178" i="1"/>
  <c r="GX178" i="1"/>
  <c r="GY178" i="1"/>
  <c r="GZ178" i="1"/>
  <c r="HA178" i="1"/>
  <c r="HB178" i="1"/>
  <c r="IR178" i="1"/>
  <c r="HC178" i="1"/>
  <c r="HD178" i="1"/>
  <c r="HE178" i="1"/>
  <c r="HF178" i="1"/>
  <c r="HG178" i="1"/>
  <c r="HH178" i="1"/>
  <c r="HI178" i="1"/>
  <c r="HJ178" i="1"/>
  <c r="IS178" i="1"/>
  <c r="HK178" i="1"/>
  <c r="HL178" i="1"/>
  <c r="HM178" i="1"/>
  <c r="HN178" i="1"/>
  <c r="HO178" i="1"/>
  <c r="HP178" i="1"/>
  <c r="HQ178" i="1"/>
  <c r="HR178" i="1"/>
  <c r="IT178" i="1"/>
  <c r="HS178" i="1"/>
  <c r="HT178" i="1"/>
  <c r="HU178" i="1"/>
  <c r="HV178" i="1"/>
  <c r="HW178" i="1"/>
  <c r="HX178" i="1"/>
  <c r="HY178" i="1"/>
  <c r="HZ178" i="1"/>
  <c r="IU178" i="1"/>
  <c r="IA178" i="1"/>
  <c r="IB178" i="1"/>
  <c r="IC178" i="1"/>
  <c r="ID178" i="1"/>
  <c r="IE178" i="1"/>
  <c r="IF178" i="1"/>
  <c r="IG178" i="1"/>
  <c r="IH178" i="1"/>
  <c r="IV178" i="1"/>
  <c r="II178" i="1"/>
  <c r="IJ178" i="1"/>
  <c r="IK178" i="1"/>
  <c r="IL178" i="1"/>
  <c r="IM178" i="1"/>
  <c r="IN178" i="1"/>
  <c r="IO178" i="1"/>
  <c r="IP178" i="1"/>
  <c r="IW178" i="1"/>
  <c r="IX178" i="1"/>
  <c r="GM177" i="1"/>
  <c r="GN177" i="1"/>
  <c r="GO177" i="1"/>
  <c r="GP177" i="1"/>
  <c r="GQ177" i="1"/>
  <c r="GR177" i="1"/>
  <c r="GS177" i="1"/>
  <c r="GT177" i="1"/>
  <c r="IQ177" i="1"/>
  <c r="GU177" i="1"/>
  <c r="GV177" i="1"/>
  <c r="GW177" i="1"/>
  <c r="GX177" i="1"/>
  <c r="GY177" i="1"/>
  <c r="GZ177" i="1"/>
  <c r="HA177" i="1"/>
  <c r="HB177" i="1"/>
  <c r="IR177" i="1"/>
  <c r="HC177" i="1"/>
  <c r="HD177" i="1"/>
  <c r="HE177" i="1"/>
  <c r="HF177" i="1"/>
  <c r="HG177" i="1"/>
  <c r="HH177" i="1"/>
  <c r="HI177" i="1"/>
  <c r="HJ177" i="1"/>
  <c r="IS177" i="1"/>
  <c r="HK177" i="1"/>
  <c r="HL177" i="1"/>
  <c r="HM177" i="1"/>
  <c r="HN177" i="1"/>
  <c r="HO177" i="1"/>
  <c r="HP177" i="1"/>
  <c r="HQ177" i="1"/>
  <c r="HR177" i="1"/>
  <c r="IT177" i="1"/>
  <c r="HS177" i="1"/>
  <c r="HT177" i="1"/>
  <c r="HU177" i="1"/>
  <c r="HV177" i="1"/>
  <c r="HW177" i="1"/>
  <c r="HX177" i="1"/>
  <c r="HY177" i="1"/>
  <c r="HZ177" i="1"/>
  <c r="IU177" i="1"/>
  <c r="IA177" i="1"/>
  <c r="IB177" i="1"/>
  <c r="IC177" i="1"/>
  <c r="ID177" i="1"/>
  <c r="IE177" i="1"/>
  <c r="IF177" i="1"/>
  <c r="IG177" i="1"/>
  <c r="IH177" i="1"/>
  <c r="IV177" i="1"/>
  <c r="II177" i="1"/>
  <c r="IJ177" i="1"/>
  <c r="IK177" i="1"/>
  <c r="IL177" i="1"/>
  <c r="IM177" i="1"/>
  <c r="IN177" i="1"/>
  <c r="IO177" i="1"/>
  <c r="IP177" i="1"/>
  <c r="IW177" i="1"/>
  <c r="IX177" i="1"/>
  <c r="GM176" i="1"/>
  <c r="GN176" i="1"/>
  <c r="GO176" i="1"/>
  <c r="GP176" i="1"/>
  <c r="GQ176" i="1"/>
  <c r="GR176" i="1"/>
  <c r="GS176" i="1"/>
  <c r="GT176" i="1"/>
  <c r="IQ176" i="1"/>
  <c r="GU176" i="1"/>
  <c r="GV176" i="1"/>
  <c r="GW176" i="1"/>
  <c r="GX176" i="1"/>
  <c r="GY176" i="1"/>
  <c r="GZ176" i="1"/>
  <c r="HA176" i="1"/>
  <c r="HB176" i="1"/>
  <c r="IR176" i="1"/>
  <c r="HC176" i="1"/>
  <c r="HD176" i="1"/>
  <c r="HE176" i="1"/>
  <c r="HF176" i="1"/>
  <c r="HG176" i="1"/>
  <c r="HH176" i="1"/>
  <c r="HI176" i="1"/>
  <c r="HJ176" i="1"/>
  <c r="IS176" i="1"/>
  <c r="HK176" i="1"/>
  <c r="HL176" i="1"/>
  <c r="HM176" i="1"/>
  <c r="HN176" i="1"/>
  <c r="HO176" i="1"/>
  <c r="HP176" i="1"/>
  <c r="HQ176" i="1"/>
  <c r="HR176" i="1"/>
  <c r="IT176" i="1"/>
  <c r="HS176" i="1"/>
  <c r="HT176" i="1"/>
  <c r="HU176" i="1"/>
  <c r="HV176" i="1"/>
  <c r="HW176" i="1"/>
  <c r="HX176" i="1"/>
  <c r="HY176" i="1"/>
  <c r="HZ176" i="1"/>
  <c r="IU176" i="1"/>
  <c r="IA176" i="1"/>
  <c r="IB176" i="1"/>
  <c r="IC176" i="1"/>
  <c r="ID176" i="1"/>
  <c r="IE176" i="1"/>
  <c r="IF176" i="1"/>
  <c r="IG176" i="1"/>
  <c r="IH176" i="1"/>
  <c r="IV176" i="1"/>
  <c r="II176" i="1"/>
  <c r="IJ176" i="1"/>
  <c r="IK176" i="1"/>
  <c r="IL176" i="1"/>
  <c r="IM176" i="1"/>
  <c r="IN176" i="1"/>
  <c r="IO176" i="1"/>
  <c r="IP176" i="1"/>
  <c r="IW176" i="1"/>
  <c r="IX176" i="1"/>
  <c r="GM175" i="1"/>
  <c r="GN175" i="1"/>
  <c r="GO175" i="1"/>
  <c r="GP175" i="1"/>
  <c r="GQ175" i="1"/>
  <c r="GR175" i="1"/>
  <c r="GS175" i="1"/>
  <c r="GT175" i="1"/>
  <c r="IQ175" i="1"/>
  <c r="GU175" i="1"/>
  <c r="GV175" i="1"/>
  <c r="GW175" i="1"/>
  <c r="GX175" i="1"/>
  <c r="GY175" i="1"/>
  <c r="GZ175" i="1"/>
  <c r="HA175" i="1"/>
  <c r="HB175" i="1"/>
  <c r="IR175" i="1"/>
  <c r="HC175" i="1"/>
  <c r="HD175" i="1"/>
  <c r="HE175" i="1"/>
  <c r="HF175" i="1"/>
  <c r="HG175" i="1"/>
  <c r="HH175" i="1"/>
  <c r="HI175" i="1"/>
  <c r="HJ175" i="1"/>
  <c r="IS175" i="1"/>
  <c r="HK175" i="1"/>
  <c r="HL175" i="1"/>
  <c r="HM175" i="1"/>
  <c r="HN175" i="1"/>
  <c r="HO175" i="1"/>
  <c r="HP175" i="1"/>
  <c r="HQ175" i="1"/>
  <c r="HR175" i="1"/>
  <c r="IT175" i="1"/>
  <c r="HS175" i="1"/>
  <c r="HT175" i="1"/>
  <c r="HU175" i="1"/>
  <c r="HV175" i="1"/>
  <c r="HW175" i="1"/>
  <c r="HX175" i="1"/>
  <c r="HY175" i="1"/>
  <c r="HZ175" i="1"/>
  <c r="IU175" i="1"/>
  <c r="IA175" i="1"/>
  <c r="IB175" i="1"/>
  <c r="IC175" i="1"/>
  <c r="ID175" i="1"/>
  <c r="IE175" i="1"/>
  <c r="IF175" i="1"/>
  <c r="IG175" i="1"/>
  <c r="IH175" i="1"/>
  <c r="IV175" i="1"/>
  <c r="II175" i="1"/>
  <c r="IJ175" i="1"/>
  <c r="IK175" i="1"/>
  <c r="IL175" i="1"/>
  <c r="IM175" i="1"/>
  <c r="IN175" i="1"/>
  <c r="IO175" i="1"/>
  <c r="IP175" i="1"/>
  <c r="IW175" i="1"/>
  <c r="IX175" i="1"/>
  <c r="GM174" i="1"/>
  <c r="GN174" i="1"/>
  <c r="GO174" i="1"/>
  <c r="GP174" i="1"/>
  <c r="GQ174" i="1"/>
  <c r="GR174" i="1"/>
  <c r="GS174" i="1"/>
  <c r="GT174" i="1"/>
  <c r="IQ174" i="1"/>
  <c r="GU174" i="1"/>
  <c r="GV174" i="1"/>
  <c r="GW174" i="1"/>
  <c r="GX174" i="1"/>
  <c r="GY174" i="1"/>
  <c r="GZ174" i="1"/>
  <c r="HA174" i="1"/>
  <c r="HB174" i="1"/>
  <c r="IR174" i="1"/>
  <c r="HC174" i="1"/>
  <c r="HD174" i="1"/>
  <c r="HE174" i="1"/>
  <c r="HF174" i="1"/>
  <c r="HG174" i="1"/>
  <c r="HH174" i="1"/>
  <c r="HI174" i="1"/>
  <c r="HJ174" i="1"/>
  <c r="IS174" i="1"/>
  <c r="HK174" i="1"/>
  <c r="HL174" i="1"/>
  <c r="HM174" i="1"/>
  <c r="HN174" i="1"/>
  <c r="HO174" i="1"/>
  <c r="HP174" i="1"/>
  <c r="HQ174" i="1"/>
  <c r="HR174" i="1"/>
  <c r="IT174" i="1"/>
  <c r="HS174" i="1"/>
  <c r="HT174" i="1"/>
  <c r="HU174" i="1"/>
  <c r="HV174" i="1"/>
  <c r="HW174" i="1"/>
  <c r="HX174" i="1"/>
  <c r="HY174" i="1"/>
  <c r="HZ174" i="1"/>
  <c r="IU174" i="1"/>
  <c r="IA174" i="1"/>
  <c r="IB174" i="1"/>
  <c r="IC174" i="1"/>
  <c r="ID174" i="1"/>
  <c r="IE174" i="1"/>
  <c r="IF174" i="1"/>
  <c r="IG174" i="1"/>
  <c r="IH174" i="1"/>
  <c r="IV174" i="1"/>
  <c r="II174" i="1"/>
  <c r="IJ174" i="1"/>
  <c r="IK174" i="1"/>
  <c r="IL174" i="1"/>
  <c r="IM174" i="1"/>
  <c r="IN174" i="1"/>
  <c r="IO174" i="1"/>
  <c r="IP174" i="1"/>
  <c r="IW174" i="1"/>
  <c r="IX174" i="1"/>
  <c r="GM173" i="1"/>
  <c r="GN173" i="1"/>
  <c r="GO173" i="1"/>
  <c r="GP173" i="1"/>
  <c r="GQ173" i="1"/>
  <c r="GR173" i="1"/>
  <c r="GS173" i="1"/>
  <c r="GT173" i="1"/>
  <c r="IQ173" i="1"/>
  <c r="GU173" i="1"/>
  <c r="GV173" i="1"/>
  <c r="GW173" i="1"/>
  <c r="GX173" i="1"/>
  <c r="GY173" i="1"/>
  <c r="GZ173" i="1"/>
  <c r="HA173" i="1"/>
  <c r="HB173" i="1"/>
  <c r="IR173" i="1"/>
  <c r="HC173" i="1"/>
  <c r="HD173" i="1"/>
  <c r="HE173" i="1"/>
  <c r="HF173" i="1"/>
  <c r="HG173" i="1"/>
  <c r="HH173" i="1"/>
  <c r="HI173" i="1"/>
  <c r="HJ173" i="1"/>
  <c r="IS173" i="1"/>
  <c r="HK173" i="1"/>
  <c r="HL173" i="1"/>
  <c r="HM173" i="1"/>
  <c r="HN173" i="1"/>
  <c r="HO173" i="1"/>
  <c r="HP173" i="1"/>
  <c r="HQ173" i="1"/>
  <c r="HR173" i="1"/>
  <c r="IT173" i="1"/>
  <c r="HS173" i="1"/>
  <c r="HT173" i="1"/>
  <c r="HU173" i="1"/>
  <c r="HV173" i="1"/>
  <c r="HW173" i="1"/>
  <c r="HX173" i="1"/>
  <c r="HY173" i="1"/>
  <c r="HZ173" i="1"/>
  <c r="IU173" i="1"/>
  <c r="IA173" i="1"/>
  <c r="IB173" i="1"/>
  <c r="IC173" i="1"/>
  <c r="ID173" i="1"/>
  <c r="IE173" i="1"/>
  <c r="IF173" i="1"/>
  <c r="IG173" i="1"/>
  <c r="IH173" i="1"/>
  <c r="IV173" i="1"/>
  <c r="II173" i="1"/>
  <c r="IJ173" i="1"/>
  <c r="IK173" i="1"/>
  <c r="IL173" i="1"/>
  <c r="IM173" i="1"/>
  <c r="IN173" i="1"/>
  <c r="IO173" i="1"/>
  <c r="IP173" i="1"/>
  <c r="IW173" i="1"/>
  <c r="IX173" i="1"/>
  <c r="GM172" i="1"/>
  <c r="GN172" i="1"/>
  <c r="GO172" i="1"/>
  <c r="GP172" i="1"/>
  <c r="GQ172" i="1"/>
  <c r="GR172" i="1"/>
  <c r="GS172" i="1"/>
  <c r="GT172" i="1"/>
  <c r="IQ172" i="1"/>
  <c r="GU172" i="1"/>
  <c r="GV172" i="1"/>
  <c r="GW172" i="1"/>
  <c r="GX172" i="1"/>
  <c r="GY172" i="1"/>
  <c r="GZ172" i="1"/>
  <c r="HA172" i="1"/>
  <c r="HB172" i="1"/>
  <c r="IR172" i="1"/>
  <c r="HC172" i="1"/>
  <c r="HD172" i="1"/>
  <c r="HE172" i="1"/>
  <c r="HF172" i="1"/>
  <c r="HG172" i="1"/>
  <c r="HH172" i="1"/>
  <c r="HI172" i="1"/>
  <c r="HJ172" i="1"/>
  <c r="IS172" i="1"/>
  <c r="HK172" i="1"/>
  <c r="HL172" i="1"/>
  <c r="HM172" i="1"/>
  <c r="HN172" i="1"/>
  <c r="HO172" i="1"/>
  <c r="HP172" i="1"/>
  <c r="HQ172" i="1"/>
  <c r="HR172" i="1"/>
  <c r="IT172" i="1"/>
  <c r="HS172" i="1"/>
  <c r="HT172" i="1"/>
  <c r="HU172" i="1"/>
  <c r="HV172" i="1"/>
  <c r="HW172" i="1"/>
  <c r="HX172" i="1"/>
  <c r="HY172" i="1"/>
  <c r="HZ172" i="1"/>
  <c r="IU172" i="1"/>
  <c r="IA172" i="1"/>
  <c r="IB172" i="1"/>
  <c r="IC172" i="1"/>
  <c r="ID172" i="1"/>
  <c r="IE172" i="1"/>
  <c r="IF172" i="1"/>
  <c r="IG172" i="1"/>
  <c r="IH172" i="1"/>
  <c r="IV172" i="1"/>
  <c r="II172" i="1"/>
  <c r="IJ172" i="1"/>
  <c r="IK172" i="1"/>
  <c r="IL172" i="1"/>
  <c r="IM172" i="1"/>
  <c r="IN172" i="1"/>
  <c r="IO172" i="1"/>
  <c r="IP172" i="1"/>
  <c r="IW172" i="1"/>
  <c r="IX172" i="1"/>
  <c r="GM171" i="1"/>
  <c r="GN171" i="1"/>
  <c r="GO171" i="1"/>
  <c r="GP171" i="1"/>
  <c r="GQ171" i="1"/>
  <c r="GR171" i="1"/>
  <c r="GS171" i="1"/>
  <c r="GT171" i="1"/>
  <c r="IQ171" i="1"/>
  <c r="GU171" i="1"/>
  <c r="GV171" i="1"/>
  <c r="GW171" i="1"/>
  <c r="GX171" i="1"/>
  <c r="GY171" i="1"/>
  <c r="GZ171" i="1"/>
  <c r="HA171" i="1"/>
  <c r="HB171" i="1"/>
  <c r="IR171" i="1"/>
  <c r="HC171" i="1"/>
  <c r="HD171" i="1"/>
  <c r="HE171" i="1"/>
  <c r="HF171" i="1"/>
  <c r="HG171" i="1"/>
  <c r="HH171" i="1"/>
  <c r="HI171" i="1"/>
  <c r="HJ171" i="1"/>
  <c r="IS171" i="1"/>
  <c r="HK171" i="1"/>
  <c r="HL171" i="1"/>
  <c r="HM171" i="1"/>
  <c r="HN171" i="1"/>
  <c r="HO171" i="1"/>
  <c r="HP171" i="1"/>
  <c r="HQ171" i="1"/>
  <c r="HR171" i="1"/>
  <c r="IT171" i="1"/>
  <c r="HS171" i="1"/>
  <c r="HT171" i="1"/>
  <c r="HU171" i="1"/>
  <c r="HV171" i="1"/>
  <c r="HW171" i="1"/>
  <c r="HX171" i="1"/>
  <c r="HY171" i="1"/>
  <c r="HZ171" i="1"/>
  <c r="IU171" i="1"/>
  <c r="IA171" i="1"/>
  <c r="IB171" i="1"/>
  <c r="IC171" i="1"/>
  <c r="ID171" i="1"/>
  <c r="IE171" i="1"/>
  <c r="IF171" i="1"/>
  <c r="IG171" i="1"/>
  <c r="IH171" i="1"/>
  <c r="IV171" i="1"/>
  <c r="II171" i="1"/>
  <c r="IJ171" i="1"/>
  <c r="IK171" i="1"/>
  <c r="IL171" i="1"/>
  <c r="IM171" i="1"/>
  <c r="IN171" i="1"/>
  <c r="IO171" i="1"/>
  <c r="IP171" i="1"/>
  <c r="IW171" i="1"/>
  <c r="IX171" i="1"/>
  <c r="GM170" i="1"/>
  <c r="GN170" i="1"/>
  <c r="GO170" i="1"/>
  <c r="GP170" i="1"/>
  <c r="GQ170" i="1"/>
  <c r="GR170" i="1"/>
  <c r="GS170" i="1"/>
  <c r="GT170" i="1"/>
  <c r="IQ170" i="1"/>
  <c r="GU170" i="1"/>
  <c r="GV170" i="1"/>
  <c r="GW170" i="1"/>
  <c r="GX170" i="1"/>
  <c r="GY170" i="1"/>
  <c r="GZ170" i="1"/>
  <c r="HA170" i="1"/>
  <c r="HB170" i="1"/>
  <c r="IR170" i="1"/>
  <c r="HC170" i="1"/>
  <c r="HD170" i="1"/>
  <c r="HE170" i="1"/>
  <c r="HF170" i="1"/>
  <c r="HG170" i="1"/>
  <c r="HH170" i="1"/>
  <c r="HI170" i="1"/>
  <c r="HJ170" i="1"/>
  <c r="IS170" i="1"/>
  <c r="HK170" i="1"/>
  <c r="HL170" i="1"/>
  <c r="HM170" i="1"/>
  <c r="HN170" i="1"/>
  <c r="HO170" i="1"/>
  <c r="HP170" i="1"/>
  <c r="HQ170" i="1"/>
  <c r="HR170" i="1"/>
  <c r="IT170" i="1"/>
  <c r="HS170" i="1"/>
  <c r="HT170" i="1"/>
  <c r="HU170" i="1"/>
  <c r="HV170" i="1"/>
  <c r="HW170" i="1"/>
  <c r="HX170" i="1"/>
  <c r="HY170" i="1"/>
  <c r="HZ170" i="1"/>
  <c r="IU170" i="1"/>
  <c r="IA170" i="1"/>
  <c r="IB170" i="1"/>
  <c r="IC170" i="1"/>
  <c r="ID170" i="1"/>
  <c r="IE170" i="1"/>
  <c r="IF170" i="1"/>
  <c r="IG170" i="1"/>
  <c r="IH170" i="1"/>
  <c r="IV170" i="1"/>
  <c r="II170" i="1"/>
  <c r="IJ170" i="1"/>
  <c r="IK170" i="1"/>
  <c r="IL170" i="1"/>
  <c r="IM170" i="1"/>
  <c r="IN170" i="1"/>
  <c r="IO170" i="1"/>
  <c r="IP170" i="1"/>
  <c r="IW170" i="1"/>
  <c r="IX170" i="1"/>
  <c r="GM169" i="1"/>
  <c r="GN169" i="1"/>
  <c r="GO169" i="1"/>
  <c r="GP169" i="1"/>
  <c r="GQ169" i="1"/>
  <c r="GR169" i="1"/>
  <c r="GS169" i="1"/>
  <c r="GT169" i="1"/>
  <c r="IQ169" i="1"/>
  <c r="GU169" i="1"/>
  <c r="GV169" i="1"/>
  <c r="GW169" i="1"/>
  <c r="GX169" i="1"/>
  <c r="GY169" i="1"/>
  <c r="GZ169" i="1"/>
  <c r="HA169" i="1"/>
  <c r="HB169" i="1"/>
  <c r="IR169" i="1"/>
  <c r="HC169" i="1"/>
  <c r="HD169" i="1"/>
  <c r="HE169" i="1"/>
  <c r="HF169" i="1"/>
  <c r="HG169" i="1"/>
  <c r="HH169" i="1"/>
  <c r="HI169" i="1"/>
  <c r="HJ169" i="1"/>
  <c r="IS169" i="1"/>
  <c r="HK169" i="1"/>
  <c r="HL169" i="1"/>
  <c r="HM169" i="1"/>
  <c r="HN169" i="1"/>
  <c r="HO169" i="1"/>
  <c r="HP169" i="1"/>
  <c r="HQ169" i="1"/>
  <c r="HR169" i="1"/>
  <c r="IT169" i="1"/>
  <c r="HS169" i="1"/>
  <c r="HT169" i="1"/>
  <c r="HU169" i="1"/>
  <c r="HV169" i="1"/>
  <c r="HW169" i="1"/>
  <c r="HX169" i="1"/>
  <c r="HY169" i="1"/>
  <c r="HZ169" i="1"/>
  <c r="IU169" i="1"/>
  <c r="IA169" i="1"/>
  <c r="IB169" i="1"/>
  <c r="IC169" i="1"/>
  <c r="ID169" i="1"/>
  <c r="IE169" i="1"/>
  <c r="IF169" i="1"/>
  <c r="IG169" i="1"/>
  <c r="IH169" i="1"/>
  <c r="IV169" i="1"/>
  <c r="II169" i="1"/>
  <c r="IJ169" i="1"/>
  <c r="IK169" i="1"/>
  <c r="IL169" i="1"/>
  <c r="IM169" i="1"/>
  <c r="IN169" i="1"/>
  <c r="IO169" i="1"/>
  <c r="IP169" i="1"/>
  <c r="IW169" i="1"/>
  <c r="IX169" i="1"/>
  <c r="GM168" i="1"/>
  <c r="GN168" i="1"/>
  <c r="GO168" i="1"/>
  <c r="GP168" i="1"/>
  <c r="GQ168" i="1"/>
  <c r="GR168" i="1"/>
  <c r="GS168" i="1"/>
  <c r="GT168" i="1"/>
  <c r="IQ168" i="1"/>
  <c r="GU168" i="1"/>
  <c r="GV168" i="1"/>
  <c r="GW168" i="1"/>
  <c r="GX168" i="1"/>
  <c r="GY168" i="1"/>
  <c r="GZ168" i="1"/>
  <c r="HA168" i="1"/>
  <c r="HB168" i="1"/>
  <c r="IR168" i="1"/>
  <c r="HC168" i="1"/>
  <c r="HD168" i="1"/>
  <c r="HE168" i="1"/>
  <c r="HF168" i="1"/>
  <c r="HG168" i="1"/>
  <c r="HH168" i="1"/>
  <c r="HI168" i="1"/>
  <c r="HJ168" i="1"/>
  <c r="IS168" i="1"/>
  <c r="HK168" i="1"/>
  <c r="HL168" i="1"/>
  <c r="HM168" i="1"/>
  <c r="HN168" i="1"/>
  <c r="HO168" i="1"/>
  <c r="HP168" i="1"/>
  <c r="HQ168" i="1"/>
  <c r="HR168" i="1"/>
  <c r="IT168" i="1"/>
  <c r="HS168" i="1"/>
  <c r="HT168" i="1"/>
  <c r="HU168" i="1"/>
  <c r="HV168" i="1"/>
  <c r="HW168" i="1"/>
  <c r="HX168" i="1"/>
  <c r="HY168" i="1"/>
  <c r="HZ168" i="1"/>
  <c r="IU168" i="1"/>
  <c r="IA168" i="1"/>
  <c r="IB168" i="1"/>
  <c r="IC168" i="1"/>
  <c r="ID168" i="1"/>
  <c r="IE168" i="1"/>
  <c r="IF168" i="1"/>
  <c r="IG168" i="1"/>
  <c r="IH168" i="1"/>
  <c r="IV168" i="1"/>
  <c r="II168" i="1"/>
  <c r="IJ168" i="1"/>
  <c r="IK168" i="1"/>
  <c r="IL168" i="1"/>
  <c r="IM168" i="1"/>
  <c r="IN168" i="1"/>
  <c r="IO168" i="1"/>
  <c r="IP168" i="1"/>
  <c r="IW168" i="1"/>
  <c r="IX168" i="1"/>
  <c r="GM167" i="1"/>
  <c r="GN167" i="1"/>
  <c r="GO167" i="1"/>
  <c r="GP167" i="1"/>
  <c r="GQ167" i="1"/>
  <c r="GR167" i="1"/>
  <c r="GS167" i="1"/>
  <c r="GT167" i="1"/>
  <c r="IQ167" i="1"/>
  <c r="GU167" i="1"/>
  <c r="GV167" i="1"/>
  <c r="GW167" i="1"/>
  <c r="GX167" i="1"/>
  <c r="GY167" i="1"/>
  <c r="GZ167" i="1"/>
  <c r="HA167" i="1"/>
  <c r="HB167" i="1"/>
  <c r="IR167" i="1"/>
  <c r="HC167" i="1"/>
  <c r="HD167" i="1"/>
  <c r="HE167" i="1"/>
  <c r="HF167" i="1"/>
  <c r="HG167" i="1"/>
  <c r="HH167" i="1"/>
  <c r="HI167" i="1"/>
  <c r="HJ167" i="1"/>
  <c r="IS167" i="1"/>
  <c r="HK167" i="1"/>
  <c r="HL167" i="1"/>
  <c r="HM167" i="1"/>
  <c r="HN167" i="1"/>
  <c r="HO167" i="1"/>
  <c r="HP167" i="1"/>
  <c r="HQ167" i="1"/>
  <c r="HR167" i="1"/>
  <c r="IT167" i="1"/>
  <c r="HS167" i="1"/>
  <c r="HT167" i="1"/>
  <c r="HU167" i="1"/>
  <c r="HV167" i="1"/>
  <c r="HW167" i="1"/>
  <c r="HX167" i="1"/>
  <c r="HY167" i="1"/>
  <c r="HZ167" i="1"/>
  <c r="IU167" i="1"/>
  <c r="IA167" i="1"/>
  <c r="IB167" i="1"/>
  <c r="IC167" i="1"/>
  <c r="ID167" i="1"/>
  <c r="IE167" i="1"/>
  <c r="IF167" i="1"/>
  <c r="IG167" i="1"/>
  <c r="IH167" i="1"/>
  <c r="IV167" i="1"/>
  <c r="II167" i="1"/>
  <c r="IJ167" i="1"/>
  <c r="IK167" i="1"/>
  <c r="IL167" i="1"/>
  <c r="IM167" i="1"/>
  <c r="IN167" i="1"/>
  <c r="IO167" i="1"/>
  <c r="IP167" i="1"/>
  <c r="IW167" i="1"/>
  <c r="IX167" i="1"/>
  <c r="GM166" i="1"/>
  <c r="GN166" i="1"/>
  <c r="GO166" i="1"/>
  <c r="GP166" i="1"/>
  <c r="GQ166" i="1"/>
  <c r="GR166" i="1"/>
  <c r="GS166" i="1"/>
  <c r="GT166" i="1"/>
  <c r="IQ166" i="1"/>
  <c r="GU166" i="1"/>
  <c r="GV166" i="1"/>
  <c r="GW166" i="1"/>
  <c r="GX166" i="1"/>
  <c r="GY166" i="1"/>
  <c r="GZ166" i="1"/>
  <c r="HA166" i="1"/>
  <c r="HB166" i="1"/>
  <c r="IR166" i="1"/>
  <c r="HC166" i="1"/>
  <c r="HD166" i="1"/>
  <c r="HE166" i="1"/>
  <c r="HF166" i="1"/>
  <c r="HG166" i="1"/>
  <c r="HH166" i="1"/>
  <c r="HI166" i="1"/>
  <c r="HJ166" i="1"/>
  <c r="IS166" i="1"/>
  <c r="HK166" i="1"/>
  <c r="HL166" i="1"/>
  <c r="HM166" i="1"/>
  <c r="HN166" i="1"/>
  <c r="HO166" i="1"/>
  <c r="HP166" i="1"/>
  <c r="HQ166" i="1"/>
  <c r="HR166" i="1"/>
  <c r="IT166" i="1"/>
  <c r="HS166" i="1"/>
  <c r="HT166" i="1"/>
  <c r="HU166" i="1"/>
  <c r="HV166" i="1"/>
  <c r="HW166" i="1"/>
  <c r="HX166" i="1"/>
  <c r="HY166" i="1"/>
  <c r="HZ166" i="1"/>
  <c r="IU166" i="1"/>
  <c r="IA166" i="1"/>
  <c r="IB166" i="1"/>
  <c r="IC166" i="1"/>
  <c r="ID166" i="1"/>
  <c r="IE166" i="1"/>
  <c r="IF166" i="1"/>
  <c r="IG166" i="1"/>
  <c r="IH166" i="1"/>
  <c r="IV166" i="1"/>
  <c r="II166" i="1"/>
  <c r="IJ166" i="1"/>
  <c r="IK166" i="1"/>
  <c r="IL166" i="1"/>
  <c r="IM166" i="1"/>
  <c r="IN166" i="1"/>
  <c r="IO166" i="1"/>
  <c r="IP166" i="1"/>
  <c r="IW166" i="1"/>
  <c r="IX166" i="1"/>
  <c r="GM165" i="1"/>
  <c r="GN165" i="1"/>
  <c r="GO165" i="1"/>
  <c r="GP165" i="1"/>
  <c r="GQ165" i="1"/>
  <c r="GR165" i="1"/>
  <c r="GS165" i="1"/>
  <c r="GT165" i="1"/>
  <c r="IQ165" i="1"/>
  <c r="GU165" i="1"/>
  <c r="GV165" i="1"/>
  <c r="GW165" i="1"/>
  <c r="GX165" i="1"/>
  <c r="GY165" i="1"/>
  <c r="GZ165" i="1"/>
  <c r="HA165" i="1"/>
  <c r="HB165" i="1"/>
  <c r="IR165" i="1"/>
  <c r="HC165" i="1"/>
  <c r="HD165" i="1"/>
  <c r="HE165" i="1"/>
  <c r="HF165" i="1"/>
  <c r="HG165" i="1"/>
  <c r="HH165" i="1"/>
  <c r="HI165" i="1"/>
  <c r="HJ165" i="1"/>
  <c r="IS165" i="1"/>
  <c r="HK165" i="1"/>
  <c r="HL165" i="1"/>
  <c r="HM165" i="1"/>
  <c r="HN165" i="1"/>
  <c r="HO165" i="1"/>
  <c r="HP165" i="1"/>
  <c r="HQ165" i="1"/>
  <c r="HR165" i="1"/>
  <c r="IT165" i="1"/>
  <c r="HS165" i="1"/>
  <c r="HT165" i="1"/>
  <c r="HU165" i="1"/>
  <c r="HV165" i="1"/>
  <c r="HW165" i="1"/>
  <c r="HX165" i="1"/>
  <c r="HY165" i="1"/>
  <c r="HZ165" i="1"/>
  <c r="IU165" i="1"/>
  <c r="IA165" i="1"/>
  <c r="IB165" i="1"/>
  <c r="IC165" i="1"/>
  <c r="ID165" i="1"/>
  <c r="IE165" i="1"/>
  <c r="IF165" i="1"/>
  <c r="IG165" i="1"/>
  <c r="IH165" i="1"/>
  <c r="IV165" i="1"/>
  <c r="II165" i="1"/>
  <c r="IJ165" i="1"/>
  <c r="IK165" i="1"/>
  <c r="IL165" i="1"/>
  <c r="IM165" i="1"/>
  <c r="IN165" i="1"/>
  <c r="IO165" i="1"/>
  <c r="IP165" i="1"/>
  <c r="IW165" i="1"/>
  <c r="IX165" i="1"/>
  <c r="GM164" i="1"/>
  <c r="GN164" i="1"/>
  <c r="GO164" i="1"/>
  <c r="GP164" i="1"/>
  <c r="GQ164" i="1"/>
  <c r="GR164" i="1"/>
  <c r="GS164" i="1"/>
  <c r="GT164" i="1"/>
  <c r="IQ164" i="1"/>
  <c r="GU164" i="1"/>
  <c r="GV164" i="1"/>
  <c r="GW164" i="1"/>
  <c r="GX164" i="1"/>
  <c r="GY164" i="1"/>
  <c r="GZ164" i="1"/>
  <c r="HA164" i="1"/>
  <c r="HB164" i="1"/>
  <c r="IR164" i="1"/>
  <c r="HC164" i="1"/>
  <c r="HD164" i="1"/>
  <c r="HE164" i="1"/>
  <c r="HF164" i="1"/>
  <c r="HG164" i="1"/>
  <c r="HH164" i="1"/>
  <c r="HI164" i="1"/>
  <c r="HJ164" i="1"/>
  <c r="IS164" i="1"/>
  <c r="HK164" i="1"/>
  <c r="HL164" i="1"/>
  <c r="HM164" i="1"/>
  <c r="HN164" i="1"/>
  <c r="HO164" i="1"/>
  <c r="HP164" i="1"/>
  <c r="HQ164" i="1"/>
  <c r="HR164" i="1"/>
  <c r="IT164" i="1"/>
  <c r="HS164" i="1"/>
  <c r="HT164" i="1"/>
  <c r="HU164" i="1"/>
  <c r="HV164" i="1"/>
  <c r="HW164" i="1"/>
  <c r="HX164" i="1"/>
  <c r="HY164" i="1"/>
  <c r="HZ164" i="1"/>
  <c r="IU164" i="1"/>
  <c r="IA164" i="1"/>
  <c r="IB164" i="1"/>
  <c r="IC164" i="1"/>
  <c r="ID164" i="1"/>
  <c r="IE164" i="1"/>
  <c r="IF164" i="1"/>
  <c r="IG164" i="1"/>
  <c r="IH164" i="1"/>
  <c r="IV164" i="1"/>
  <c r="II164" i="1"/>
  <c r="IJ164" i="1"/>
  <c r="IK164" i="1"/>
  <c r="IL164" i="1"/>
  <c r="IM164" i="1"/>
  <c r="IN164" i="1"/>
  <c r="IO164" i="1"/>
  <c r="IP164" i="1"/>
  <c r="IW164" i="1"/>
  <c r="IX164" i="1"/>
  <c r="GM163" i="1"/>
  <c r="GN163" i="1"/>
  <c r="GO163" i="1"/>
  <c r="GP163" i="1"/>
  <c r="GQ163" i="1"/>
  <c r="GR163" i="1"/>
  <c r="GS163" i="1"/>
  <c r="GT163" i="1"/>
  <c r="IQ163" i="1"/>
  <c r="GU163" i="1"/>
  <c r="GV163" i="1"/>
  <c r="GW163" i="1"/>
  <c r="GX163" i="1"/>
  <c r="GY163" i="1"/>
  <c r="GZ163" i="1"/>
  <c r="HA163" i="1"/>
  <c r="HB163" i="1"/>
  <c r="IR163" i="1"/>
  <c r="HC163" i="1"/>
  <c r="HD163" i="1"/>
  <c r="HE163" i="1"/>
  <c r="HF163" i="1"/>
  <c r="HG163" i="1"/>
  <c r="HH163" i="1"/>
  <c r="HI163" i="1"/>
  <c r="HJ163" i="1"/>
  <c r="IS163" i="1"/>
  <c r="HK163" i="1"/>
  <c r="HL163" i="1"/>
  <c r="HM163" i="1"/>
  <c r="HN163" i="1"/>
  <c r="HO163" i="1"/>
  <c r="HP163" i="1"/>
  <c r="HQ163" i="1"/>
  <c r="HR163" i="1"/>
  <c r="IT163" i="1"/>
  <c r="HS163" i="1"/>
  <c r="HT163" i="1"/>
  <c r="HU163" i="1"/>
  <c r="HV163" i="1"/>
  <c r="HW163" i="1"/>
  <c r="HX163" i="1"/>
  <c r="HY163" i="1"/>
  <c r="HZ163" i="1"/>
  <c r="IU163" i="1"/>
  <c r="IA163" i="1"/>
  <c r="IB163" i="1"/>
  <c r="IC163" i="1"/>
  <c r="ID163" i="1"/>
  <c r="IE163" i="1"/>
  <c r="IF163" i="1"/>
  <c r="IG163" i="1"/>
  <c r="IH163" i="1"/>
  <c r="IV163" i="1"/>
  <c r="II163" i="1"/>
  <c r="IJ163" i="1"/>
  <c r="IK163" i="1"/>
  <c r="IL163" i="1"/>
  <c r="IM163" i="1"/>
  <c r="IN163" i="1"/>
  <c r="IO163" i="1"/>
  <c r="IP163" i="1"/>
  <c r="IW163" i="1"/>
  <c r="IX163" i="1"/>
  <c r="GM162" i="1"/>
  <c r="GN162" i="1"/>
  <c r="GO162" i="1"/>
  <c r="GP162" i="1"/>
  <c r="GQ162" i="1"/>
  <c r="GR162" i="1"/>
  <c r="GS162" i="1"/>
  <c r="GT162" i="1"/>
  <c r="IQ162" i="1"/>
  <c r="GU162" i="1"/>
  <c r="GV162" i="1"/>
  <c r="GW162" i="1"/>
  <c r="GX162" i="1"/>
  <c r="GY162" i="1"/>
  <c r="GZ162" i="1"/>
  <c r="HA162" i="1"/>
  <c r="HB162" i="1"/>
  <c r="IR162" i="1"/>
  <c r="HC162" i="1"/>
  <c r="HD162" i="1"/>
  <c r="HE162" i="1"/>
  <c r="HF162" i="1"/>
  <c r="HG162" i="1"/>
  <c r="HH162" i="1"/>
  <c r="HI162" i="1"/>
  <c r="HJ162" i="1"/>
  <c r="IS162" i="1"/>
  <c r="HK162" i="1"/>
  <c r="HL162" i="1"/>
  <c r="HM162" i="1"/>
  <c r="HN162" i="1"/>
  <c r="HO162" i="1"/>
  <c r="HP162" i="1"/>
  <c r="HQ162" i="1"/>
  <c r="HR162" i="1"/>
  <c r="IT162" i="1"/>
  <c r="HS162" i="1"/>
  <c r="HT162" i="1"/>
  <c r="HU162" i="1"/>
  <c r="HV162" i="1"/>
  <c r="HW162" i="1"/>
  <c r="HX162" i="1"/>
  <c r="HY162" i="1"/>
  <c r="HZ162" i="1"/>
  <c r="IU162" i="1"/>
  <c r="IA162" i="1"/>
  <c r="IB162" i="1"/>
  <c r="IC162" i="1"/>
  <c r="ID162" i="1"/>
  <c r="IE162" i="1"/>
  <c r="IF162" i="1"/>
  <c r="IG162" i="1"/>
  <c r="IH162" i="1"/>
  <c r="IV162" i="1"/>
  <c r="II162" i="1"/>
  <c r="IJ162" i="1"/>
  <c r="IK162" i="1"/>
  <c r="IL162" i="1"/>
  <c r="IM162" i="1"/>
  <c r="IN162" i="1"/>
  <c r="IO162" i="1"/>
  <c r="IP162" i="1"/>
  <c r="IW162" i="1"/>
  <c r="IX162" i="1"/>
  <c r="GM161" i="1"/>
  <c r="GN161" i="1"/>
  <c r="GO161" i="1"/>
  <c r="GP161" i="1"/>
  <c r="GQ161" i="1"/>
  <c r="GR161" i="1"/>
  <c r="GS161" i="1"/>
  <c r="GT161" i="1"/>
  <c r="IQ161" i="1"/>
  <c r="GU161" i="1"/>
  <c r="GV161" i="1"/>
  <c r="GW161" i="1"/>
  <c r="GX161" i="1"/>
  <c r="GY161" i="1"/>
  <c r="GZ161" i="1"/>
  <c r="HA161" i="1"/>
  <c r="HB161" i="1"/>
  <c r="IR161" i="1"/>
  <c r="HC161" i="1"/>
  <c r="HD161" i="1"/>
  <c r="HE161" i="1"/>
  <c r="HF161" i="1"/>
  <c r="HG161" i="1"/>
  <c r="HH161" i="1"/>
  <c r="HI161" i="1"/>
  <c r="HJ161" i="1"/>
  <c r="IS161" i="1"/>
  <c r="HK161" i="1"/>
  <c r="HL161" i="1"/>
  <c r="HM161" i="1"/>
  <c r="HN161" i="1"/>
  <c r="HO161" i="1"/>
  <c r="HP161" i="1"/>
  <c r="HQ161" i="1"/>
  <c r="HR161" i="1"/>
  <c r="IT161" i="1"/>
  <c r="HS161" i="1"/>
  <c r="HT161" i="1"/>
  <c r="HU161" i="1"/>
  <c r="HV161" i="1"/>
  <c r="HW161" i="1"/>
  <c r="HX161" i="1"/>
  <c r="HY161" i="1"/>
  <c r="HZ161" i="1"/>
  <c r="IU161" i="1"/>
  <c r="IA161" i="1"/>
  <c r="IB161" i="1"/>
  <c r="IC161" i="1"/>
  <c r="ID161" i="1"/>
  <c r="IE161" i="1"/>
  <c r="IF161" i="1"/>
  <c r="IG161" i="1"/>
  <c r="IH161" i="1"/>
  <c r="IV161" i="1"/>
  <c r="II161" i="1"/>
  <c r="IJ161" i="1"/>
  <c r="IK161" i="1"/>
  <c r="IL161" i="1"/>
  <c r="IM161" i="1"/>
  <c r="IN161" i="1"/>
  <c r="IO161" i="1"/>
  <c r="IP161" i="1"/>
  <c r="IW161" i="1"/>
  <c r="IX161" i="1"/>
  <c r="GM160" i="1"/>
  <c r="GN160" i="1"/>
  <c r="GO160" i="1"/>
  <c r="GP160" i="1"/>
  <c r="GQ160" i="1"/>
  <c r="GR160" i="1"/>
  <c r="GS160" i="1"/>
  <c r="GT160" i="1"/>
  <c r="IQ160" i="1"/>
  <c r="GU160" i="1"/>
  <c r="GV160" i="1"/>
  <c r="GW160" i="1"/>
  <c r="GX160" i="1"/>
  <c r="GY160" i="1"/>
  <c r="GZ160" i="1"/>
  <c r="HA160" i="1"/>
  <c r="HB160" i="1"/>
  <c r="IR160" i="1"/>
  <c r="HC160" i="1"/>
  <c r="HD160" i="1"/>
  <c r="HE160" i="1"/>
  <c r="HF160" i="1"/>
  <c r="HG160" i="1"/>
  <c r="HH160" i="1"/>
  <c r="HI160" i="1"/>
  <c r="HJ160" i="1"/>
  <c r="IS160" i="1"/>
  <c r="HK160" i="1"/>
  <c r="HL160" i="1"/>
  <c r="HM160" i="1"/>
  <c r="HN160" i="1"/>
  <c r="HO160" i="1"/>
  <c r="HP160" i="1"/>
  <c r="HQ160" i="1"/>
  <c r="HR160" i="1"/>
  <c r="IT160" i="1"/>
  <c r="HS160" i="1"/>
  <c r="HT160" i="1"/>
  <c r="HU160" i="1"/>
  <c r="HV160" i="1"/>
  <c r="HW160" i="1"/>
  <c r="HX160" i="1"/>
  <c r="HY160" i="1"/>
  <c r="HZ160" i="1"/>
  <c r="IU160" i="1"/>
  <c r="IA160" i="1"/>
  <c r="IB160" i="1"/>
  <c r="IC160" i="1"/>
  <c r="ID160" i="1"/>
  <c r="IE160" i="1"/>
  <c r="IF160" i="1"/>
  <c r="IG160" i="1"/>
  <c r="IH160" i="1"/>
  <c r="IV160" i="1"/>
  <c r="II160" i="1"/>
  <c r="IJ160" i="1"/>
  <c r="IK160" i="1"/>
  <c r="IL160" i="1"/>
  <c r="IM160" i="1"/>
  <c r="IN160" i="1"/>
  <c r="IO160" i="1"/>
  <c r="IP160" i="1"/>
  <c r="IW160" i="1"/>
  <c r="IX160" i="1"/>
  <c r="GM159" i="1"/>
  <c r="GN159" i="1"/>
  <c r="GO159" i="1"/>
  <c r="GP159" i="1"/>
  <c r="GQ159" i="1"/>
  <c r="GR159" i="1"/>
  <c r="GS159" i="1"/>
  <c r="GT159" i="1"/>
  <c r="IQ159" i="1"/>
  <c r="GU159" i="1"/>
  <c r="GV159" i="1"/>
  <c r="GW159" i="1"/>
  <c r="GX159" i="1"/>
  <c r="GY159" i="1"/>
  <c r="GZ159" i="1"/>
  <c r="HA159" i="1"/>
  <c r="HB159" i="1"/>
  <c r="IR159" i="1"/>
  <c r="HC159" i="1"/>
  <c r="HD159" i="1"/>
  <c r="HE159" i="1"/>
  <c r="HF159" i="1"/>
  <c r="HG159" i="1"/>
  <c r="HH159" i="1"/>
  <c r="HI159" i="1"/>
  <c r="HJ159" i="1"/>
  <c r="IS159" i="1"/>
  <c r="HK159" i="1"/>
  <c r="HL159" i="1"/>
  <c r="HM159" i="1"/>
  <c r="HN159" i="1"/>
  <c r="HO159" i="1"/>
  <c r="HP159" i="1"/>
  <c r="HQ159" i="1"/>
  <c r="HR159" i="1"/>
  <c r="IT159" i="1"/>
  <c r="HS159" i="1"/>
  <c r="HT159" i="1"/>
  <c r="HU159" i="1"/>
  <c r="HV159" i="1"/>
  <c r="HW159" i="1"/>
  <c r="HX159" i="1"/>
  <c r="HY159" i="1"/>
  <c r="HZ159" i="1"/>
  <c r="IU159" i="1"/>
  <c r="IA159" i="1"/>
  <c r="IB159" i="1"/>
  <c r="IC159" i="1"/>
  <c r="ID159" i="1"/>
  <c r="IE159" i="1"/>
  <c r="IF159" i="1"/>
  <c r="IG159" i="1"/>
  <c r="IH159" i="1"/>
  <c r="IV159" i="1"/>
  <c r="II159" i="1"/>
  <c r="IJ159" i="1"/>
  <c r="IK159" i="1"/>
  <c r="IL159" i="1"/>
  <c r="IM159" i="1"/>
  <c r="IN159" i="1"/>
  <c r="IO159" i="1"/>
  <c r="IP159" i="1"/>
  <c r="IW159" i="1"/>
  <c r="IX159" i="1"/>
  <c r="GM158" i="1"/>
  <c r="GN158" i="1"/>
  <c r="GO158" i="1"/>
  <c r="GP158" i="1"/>
  <c r="GQ158" i="1"/>
  <c r="GR158" i="1"/>
  <c r="GS158" i="1"/>
  <c r="GT158" i="1"/>
  <c r="IQ158" i="1"/>
  <c r="GU158" i="1"/>
  <c r="GV158" i="1"/>
  <c r="GW158" i="1"/>
  <c r="GX158" i="1"/>
  <c r="GY158" i="1"/>
  <c r="GZ158" i="1"/>
  <c r="HA158" i="1"/>
  <c r="HB158" i="1"/>
  <c r="IR158" i="1"/>
  <c r="HC158" i="1"/>
  <c r="HD158" i="1"/>
  <c r="HE158" i="1"/>
  <c r="HF158" i="1"/>
  <c r="HG158" i="1"/>
  <c r="HH158" i="1"/>
  <c r="HI158" i="1"/>
  <c r="HJ158" i="1"/>
  <c r="IS158" i="1"/>
  <c r="HK158" i="1"/>
  <c r="HL158" i="1"/>
  <c r="HM158" i="1"/>
  <c r="HN158" i="1"/>
  <c r="HO158" i="1"/>
  <c r="HP158" i="1"/>
  <c r="HQ158" i="1"/>
  <c r="HR158" i="1"/>
  <c r="IT158" i="1"/>
  <c r="HS158" i="1"/>
  <c r="HT158" i="1"/>
  <c r="HU158" i="1"/>
  <c r="HV158" i="1"/>
  <c r="HW158" i="1"/>
  <c r="HX158" i="1"/>
  <c r="HY158" i="1"/>
  <c r="HZ158" i="1"/>
  <c r="IU158" i="1"/>
  <c r="IA158" i="1"/>
  <c r="IB158" i="1"/>
  <c r="IC158" i="1"/>
  <c r="ID158" i="1"/>
  <c r="IE158" i="1"/>
  <c r="IF158" i="1"/>
  <c r="IG158" i="1"/>
  <c r="IH158" i="1"/>
  <c r="IV158" i="1"/>
  <c r="II158" i="1"/>
  <c r="IJ158" i="1"/>
  <c r="IK158" i="1"/>
  <c r="IL158" i="1"/>
  <c r="IM158" i="1"/>
  <c r="IN158" i="1"/>
  <c r="IO158" i="1"/>
  <c r="IP158" i="1"/>
  <c r="IW158" i="1"/>
  <c r="IX158" i="1"/>
  <c r="GM157" i="1"/>
  <c r="GN157" i="1"/>
  <c r="GO157" i="1"/>
  <c r="GP157" i="1"/>
  <c r="GQ157" i="1"/>
  <c r="GR157" i="1"/>
  <c r="GS157" i="1"/>
  <c r="GT157" i="1"/>
  <c r="IQ157" i="1"/>
  <c r="GU157" i="1"/>
  <c r="GV157" i="1"/>
  <c r="GW157" i="1"/>
  <c r="GX157" i="1"/>
  <c r="GY157" i="1"/>
  <c r="GZ157" i="1"/>
  <c r="HA157" i="1"/>
  <c r="HB157" i="1"/>
  <c r="IR157" i="1"/>
  <c r="HC157" i="1"/>
  <c r="HD157" i="1"/>
  <c r="HE157" i="1"/>
  <c r="HF157" i="1"/>
  <c r="HG157" i="1"/>
  <c r="HH157" i="1"/>
  <c r="HI157" i="1"/>
  <c r="HJ157" i="1"/>
  <c r="IS157" i="1"/>
  <c r="HK157" i="1"/>
  <c r="HL157" i="1"/>
  <c r="HM157" i="1"/>
  <c r="HN157" i="1"/>
  <c r="HO157" i="1"/>
  <c r="HP157" i="1"/>
  <c r="HQ157" i="1"/>
  <c r="HR157" i="1"/>
  <c r="IT157" i="1"/>
  <c r="HS157" i="1"/>
  <c r="HT157" i="1"/>
  <c r="HU157" i="1"/>
  <c r="HV157" i="1"/>
  <c r="HW157" i="1"/>
  <c r="HX157" i="1"/>
  <c r="HY157" i="1"/>
  <c r="HZ157" i="1"/>
  <c r="IU157" i="1"/>
  <c r="IA157" i="1"/>
  <c r="IB157" i="1"/>
  <c r="IC157" i="1"/>
  <c r="ID157" i="1"/>
  <c r="IE157" i="1"/>
  <c r="IF157" i="1"/>
  <c r="IG157" i="1"/>
  <c r="IH157" i="1"/>
  <c r="IV157" i="1"/>
  <c r="II157" i="1"/>
  <c r="IJ157" i="1"/>
  <c r="IK157" i="1"/>
  <c r="IL157" i="1"/>
  <c r="IM157" i="1"/>
  <c r="IN157" i="1"/>
  <c r="IO157" i="1"/>
  <c r="IP157" i="1"/>
  <c r="IW157" i="1"/>
  <c r="IX157" i="1"/>
  <c r="GM156" i="1"/>
  <c r="GN156" i="1"/>
  <c r="GO156" i="1"/>
  <c r="GP156" i="1"/>
  <c r="GQ156" i="1"/>
  <c r="GR156" i="1"/>
  <c r="GS156" i="1"/>
  <c r="GT156" i="1"/>
  <c r="IQ156" i="1"/>
  <c r="GU156" i="1"/>
  <c r="GV156" i="1"/>
  <c r="GW156" i="1"/>
  <c r="GX156" i="1"/>
  <c r="GY156" i="1"/>
  <c r="GZ156" i="1"/>
  <c r="HA156" i="1"/>
  <c r="HB156" i="1"/>
  <c r="IR156" i="1"/>
  <c r="HC156" i="1"/>
  <c r="HD156" i="1"/>
  <c r="HE156" i="1"/>
  <c r="HF156" i="1"/>
  <c r="HG156" i="1"/>
  <c r="HH156" i="1"/>
  <c r="HI156" i="1"/>
  <c r="HJ156" i="1"/>
  <c r="IS156" i="1"/>
  <c r="HK156" i="1"/>
  <c r="HL156" i="1"/>
  <c r="HM156" i="1"/>
  <c r="HN156" i="1"/>
  <c r="HO156" i="1"/>
  <c r="HP156" i="1"/>
  <c r="HQ156" i="1"/>
  <c r="HR156" i="1"/>
  <c r="IT156" i="1"/>
  <c r="HS156" i="1"/>
  <c r="HT156" i="1"/>
  <c r="HU156" i="1"/>
  <c r="HV156" i="1"/>
  <c r="HW156" i="1"/>
  <c r="HX156" i="1"/>
  <c r="HY156" i="1"/>
  <c r="HZ156" i="1"/>
  <c r="IU156" i="1"/>
  <c r="IA156" i="1"/>
  <c r="IB156" i="1"/>
  <c r="IC156" i="1"/>
  <c r="ID156" i="1"/>
  <c r="IE156" i="1"/>
  <c r="IF156" i="1"/>
  <c r="IG156" i="1"/>
  <c r="IH156" i="1"/>
  <c r="IV156" i="1"/>
  <c r="II156" i="1"/>
  <c r="IJ156" i="1"/>
  <c r="IK156" i="1"/>
  <c r="IL156" i="1"/>
  <c r="IM156" i="1"/>
  <c r="IN156" i="1"/>
  <c r="IO156" i="1"/>
  <c r="IP156" i="1"/>
  <c r="IW156" i="1"/>
  <c r="IX156" i="1"/>
  <c r="GM155" i="1"/>
  <c r="GN155" i="1"/>
  <c r="GO155" i="1"/>
  <c r="GP155" i="1"/>
  <c r="GQ155" i="1"/>
  <c r="GR155" i="1"/>
  <c r="GS155" i="1"/>
  <c r="GT155" i="1"/>
  <c r="IQ155" i="1"/>
  <c r="GU155" i="1"/>
  <c r="GV155" i="1"/>
  <c r="GW155" i="1"/>
  <c r="GX155" i="1"/>
  <c r="GY155" i="1"/>
  <c r="GZ155" i="1"/>
  <c r="HA155" i="1"/>
  <c r="HB155" i="1"/>
  <c r="IR155" i="1"/>
  <c r="HC155" i="1"/>
  <c r="HD155" i="1"/>
  <c r="HE155" i="1"/>
  <c r="HF155" i="1"/>
  <c r="HG155" i="1"/>
  <c r="HH155" i="1"/>
  <c r="HI155" i="1"/>
  <c r="HJ155" i="1"/>
  <c r="IS155" i="1"/>
  <c r="HK155" i="1"/>
  <c r="HL155" i="1"/>
  <c r="HM155" i="1"/>
  <c r="HN155" i="1"/>
  <c r="HO155" i="1"/>
  <c r="HP155" i="1"/>
  <c r="HQ155" i="1"/>
  <c r="HR155" i="1"/>
  <c r="IT155" i="1"/>
  <c r="HS155" i="1"/>
  <c r="HT155" i="1"/>
  <c r="HU155" i="1"/>
  <c r="HV155" i="1"/>
  <c r="HW155" i="1"/>
  <c r="HX155" i="1"/>
  <c r="HY155" i="1"/>
  <c r="HZ155" i="1"/>
  <c r="IU155" i="1"/>
  <c r="IA155" i="1"/>
  <c r="IB155" i="1"/>
  <c r="IC155" i="1"/>
  <c r="ID155" i="1"/>
  <c r="IE155" i="1"/>
  <c r="IF155" i="1"/>
  <c r="IG155" i="1"/>
  <c r="IH155" i="1"/>
  <c r="IV155" i="1"/>
  <c r="II155" i="1"/>
  <c r="IJ155" i="1"/>
  <c r="IK155" i="1"/>
  <c r="IL155" i="1"/>
  <c r="IM155" i="1"/>
  <c r="IN155" i="1"/>
  <c r="IO155" i="1"/>
  <c r="IP155" i="1"/>
  <c r="IW155" i="1"/>
  <c r="IX155" i="1"/>
  <c r="GM154" i="1"/>
  <c r="GN154" i="1"/>
  <c r="GO154" i="1"/>
  <c r="GP154" i="1"/>
  <c r="GQ154" i="1"/>
  <c r="GR154" i="1"/>
  <c r="GS154" i="1"/>
  <c r="GT154" i="1"/>
  <c r="IQ154" i="1"/>
  <c r="GU154" i="1"/>
  <c r="GV154" i="1"/>
  <c r="GW154" i="1"/>
  <c r="GX154" i="1"/>
  <c r="GY154" i="1"/>
  <c r="GZ154" i="1"/>
  <c r="HA154" i="1"/>
  <c r="HB154" i="1"/>
  <c r="IR154" i="1"/>
  <c r="HC154" i="1"/>
  <c r="HD154" i="1"/>
  <c r="HE154" i="1"/>
  <c r="HF154" i="1"/>
  <c r="HG154" i="1"/>
  <c r="HH154" i="1"/>
  <c r="HI154" i="1"/>
  <c r="HJ154" i="1"/>
  <c r="IS154" i="1"/>
  <c r="HK154" i="1"/>
  <c r="HL154" i="1"/>
  <c r="HM154" i="1"/>
  <c r="HN154" i="1"/>
  <c r="HO154" i="1"/>
  <c r="HP154" i="1"/>
  <c r="HQ154" i="1"/>
  <c r="HR154" i="1"/>
  <c r="IT154" i="1"/>
  <c r="HS154" i="1"/>
  <c r="HT154" i="1"/>
  <c r="HU154" i="1"/>
  <c r="HV154" i="1"/>
  <c r="HW154" i="1"/>
  <c r="HX154" i="1"/>
  <c r="HY154" i="1"/>
  <c r="HZ154" i="1"/>
  <c r="IU154" i="1"/>
  <c r="IA154" i="1"/>
  <c r="IB154" i="1"/>
  <c r="IC154" i="1"/>
  <c r="ID154" i="1"/>
  <c r="IE154" i="1"/>
  <c r="IF154" i="1"/>
  <c r="IG154" i="1"/>
  <c r="IH154" i="1"/>
  <c r="IV154" i="1"/>
  <c r="II154" i="1"/>
  <c r="IJ154" i="1"/>
  <c r="IK154" i="1"/>
  <c r="IL154" i="1"/>
  <c r="IM154" i="1"/>
  <c r="IN154" i="1"/>
  <c r="IO154" i="1"/>
  <c r="IP154" i="1"/>
  <c r="IW154" i="1"/>
  <c r="IX154" i="1"/>
  <c r="GM153" i="1"/>
  <c r="GN153" i="1"/>
  <c r="GO153" i="1"/>
  <c r="GP153" i="1"/>
  <c r="GQ153" i="1"/>
  <c r="GR153" i="1"/>
  <c r="GS153" i="1"/>
  <c r="GT153" i="1"/>
  <c r="IQ153" i="1"/>
  <c r="GU153" i="1"/>
  <c r="GV153" i="1"/>
  <c r="GW153" i="1"/>
  <c r="GX153" i="1"/>
  <c r="GY153" i="1"/>
  <c r="GZ153" i="1"/>
  <c r="HA153" i="1"/>
  <c r="HB153" i="1"/>
  <c r="IR153" i="1"/>
  <c r="HC153" i="1"/>
  <c r="HD153" i="1"/>
  <c r="HE153" i="1"/>
  <c r="HF153" i="1"/>
  <c r="HG153" i="1"/>
  <c r="HH153" i="1"/>
  <c r="HI153" i="1"/>
  <c r="HJ153" i="1"/>
  <c r="IS153" i="1"/>
  <c r="HK153" i="1"/>
  <c r="HL153" i="1"/>
  <c r="HM153" i="1"/>
  <c r="HN153" i="1"/>
  <c r="HO153" i="1"/>
  <c r="HP153" i="1"/>
  <c r="HQ153" i="1"/>
  <c r="HR153" i="1"/>
  <c r="IT153" i="1"/>
  <c r="HS153" i="1"/>
  <c r="HT153" i="1"/>
  <c r="HU153" i="1"/>
  <c r="HV153" i="1"/>
  <c r="HW153" i="1"/>
  <c r="HX153" i="1"/>
  <c r="HY153" i="1"/>
  <c r="HZ153" i="1"/>
  <c r="IU153" i="1"/>
  <c r="IA153" i="1"/>
  <c r="IB153" i="1"/>
  <c r="IC153" i="1"/>
  <c r="ID153" i="1"/>
  <c r="IE153" i="1"/>
  <c r="IF153" i="1"/>
  <c r="IG153" i="1"/>
  <c r="IH153" i="1"/>
  <c r="IV153" i="1"/>
  <c r="II153" i="1"/>
  <c r="IJ153" i="1"/>
  <c r="IK153" i="1"/>
  <c r="IL153" i="1"/>
  <c r="IM153" i="1"/>
  <c r="IN153" i="1"/>
  <c r="IO153" i="1"/>
  <c r="IP153" i="1"/>
  <c r="IW153" i="1"/>
  <c r="IX153" i="1"/>
  <c r="GM152" i="1"/>
  <c r="GN152" i="1"/>
  <c r="GO152" i="1"/>
  <c r="GP152" i="1"/>
  <c r="GQ152" i="1"/>
  <c r="GR152" i="1"/>
  <c r="GS152" i="1"/>
  <c r="GT152" i="1"/>
  <c r="IQ152" i="1"/>
  <c r="GU152" i="1"/>
  <c r="GV152" i="1"/>
  <c r="GW152" i="1"/>
  <c r="GX152" i="1"/>
  <c r="GY152" i="1"/>
  <c r="GZ152" i="1"/>
  <c r="HA152" i="1"/>
  <c r="HB152" i="1"/>
  <c r="IR152" i="1"/>
  <c r="HC152" i="1"/>
  <c r="HD152" i="1"/>
  <c r="HE152" i="1"/>
  <c r="HF152" i="1"/>
  <c r="HG152" i="1"/>
  <c r="HH152" i="1"/>
  <c r="HI152" i="1"/>
  <c r="HJ152" i="1"/>
  <c r="IS152" i="1"/>
  <c r="HK152" i="1"/>
  <c r="HL152" i="1"/>
  <c r="HM152" i="1"/>
  <c r="HN152" i="1"/>
  <c r="HO152" i="1"/>
  <c r="HP152" i="1"/>
  <c r="HQ152" i="1"/>
  <c r="HR152" i="1"/>
  <c r="IT152" i="1"/>
  <c r="HS152" i="1"/>
  <c r="HT152" i="1"/>
  <c r="HU152" i="1"/>
  <c r="HV152" i="1"/>
  <c r="HW152" i="1"/>
  <c r="HX152" i="1"/>
  <c r="HY152" i="1"/>
  <c r="HZ152" i="1"/>
  <c r="IU152" i="1"/>
  <c r="IA152" i="1"/>
  <c r="IB152" i="1"/>
  <c r="IC152" i="1"/>
  <c r="ID152" i="1"/>
  <c r="IE152" i="1"/>
  <c r="IF152" i="1"/>
  <c r="IG152" i="1"/>
  <c r="IH152" i="1"/>
  <c r="IV152" i="1"/>
  <c r="II152" i="1"/>
  <c r="IJ152" i="1"/>
  <c r="IK152" i="1"/>
  <c r="IL152" i="1"/>
  <c r="IM152" i="1"/>
  <c r="IN152" i="1"/>
  <c r="IO152" i="1"/>
  <c r="IP152" i="1"/>
  <c r="IW152" i="1"/>
  <c r="IX152" i="1"/>
  <c r="GM151" i="1"/>
  <c r="GN151" i="1"/>
  <c r="GO151" i="1"/>
  <c r="GP151" i="1"/>
  <c r="GQ151" i="1"/>
  <c r="GR151" i="1"/>
  <c r="GS151" i="1"/>
  <c r="GT151" i="1"/>
  <c r="IQ151" i="1"/>
  <c r="GU151" i="1"/>
  <c r="GV151" i="1"/>
  <c r="GW151" i="1"/>
  <c r="GX151" i="1"/>
  <c r="GY151" i="1"/>
  <c r="GZ151" i="1"/>
  <c r="HA151" i="1"/>
  <c r="HB151" i="1"/>
  <c r="IR151" i="1"/>
  <c r="HC151" i="1"/>
  <c r="HD151" i="1"/>
  <c r="HE151" i="1"/>
  <c r="HF151" i="1"/>
  <c r="HG151" i="1"/>
  <c r="HH151" i="1"/>
  <c r="HI151" i="1"/>
  <c r="HJ151" i="1"/>
  <c r="IS151" i="1"/>
  <c r="HK151" i="1"/>
  <c r="HL151" i="1"/>
  <c r="HM151" i="1"/>
  <c r="HN151" i="1"/>
  <c r="HO151" i="1"/>
  <c r="HP151" i="1"/>
  <c r="HQ151" i="1"/>
  <c r="HR151" i="1"/>
  <c r="IT151" i="1"/>
  <c r="HS151" i="1"/>
  <c r="HT151" i="1"/>
  <c r="HU151" i="1"/>
  <c r="HV151" i="1"/>
  <c r="HW151" i="1"/>
  <c r="HX151" i="1"/>
  <c r="HY151" i="1"/>
  <c r="HZ151" i="1"/>
  <c r="IU151" i="1"/>
  <c r="IA151" i="1"/>
  <c r="IB151" i="1"/>
  <c r="IC151" i="1"/>
  <c r="ID151" i="1"/>
  <c r="IE151" i="1"/>
  <c r="IF151" i="1"/>
  <c r="IG151" i="1"/>
  <c r="IH151" i="1"/>
  <c r="IV151" i="1"/>
  <c r="II151" i="1"/>
  <c r="IJ151" i="1"/>
  <c r="IK151" i="1"/>
  <c r="IL151" i="1"/>
  <c r="IM151" i="1"/>
  <c r="IN151" i="1"/>
  <c r="IO151" i="1"/>
  <c r="IP151" i="1"/>
  <c r="IW151" i="1"/>
  <c r="IX151" i="1"/>
  <c r="GM150" i="1"/>
  <c r="GN150" i="1"/>
  <c r="GO150" i="1"/>
  <c r="GP150" i="1"/>
  <c r="GQ150" i="1"/>
  <c r="GR150" i="1"/>
  <c r="GS150" i="1"/>
  <c r="GT150" i="1"/>
  <c r="IQ150" i="1"/>
  <c r="GU150" i="1"/>
  <c r="GV150" i="1"/>
  <c r="GW150" i="1"/>
  <c r="GX150" i="1"/>
  <c r="GY150" i="1"/>
  <c r="GZ150" i="1"/>
  <c r="HA150" i="1"/>
  <c r="HB150" i="1"/>
  <c r="IR150" i="1"/>
  <c r="HC150" i="1"/>
  <c r="HD150" i="1"/>
  <c r="HE150" i="1"/>
  <c r="HF150" i="1"/>
  <c r="HG150" i="1"/>
  <c r="HH150" i="1"/>
  <c r="HI150" i="1"/>
  <c r="HJ150" i="1"/>
  <c r="IS150" i="1"/>
  <c r="HK150" i="1"/>
  <c r="HL150" i="1"/>
  <c r="HM150" i="1"/>
  <c r="HN150" i="1"/>
  <c r="HO150" i="1"/>
  <c r="HP150" i="1"/>
  <c r="HQ150" i="1"/>
  <c r="HR150" i="1"/>
  <c r="IT150" i="1"/>
  <c r="HS150" i="1"/>
  <c r="HT150" i="1"/>
  <c r="HU150" i="1"/>
  <c r="HV150" i="1"/>
  <c r="HW150" i="1"/>
  <c r="HX150" i="1"/>
  <c r="HY150" i="1"/>
  <c r="HZ150" i="1"/>
  <c r="IU150" i="1"/>
  <c r="IA150" i="1"/>
  <c r="IB150" i="1"/>
  <c r="IC150" i="1"/>
  <c r="ID150" i="1"/>
  <c r="IE150" i="1"/>
  <c r="IF150" i="1"/>
  <c r="IG150" i="1"/>
  <c r="IH150" i="1"/>
  <c r="IV150" i="1"/>
  <c r="II150" i="1"/>
  <c r="IJ150" i="1"/>
  <c r="IK150" i="1"/>
  <c r="IL150" i="1"/>
  <c r="IM150" i="1"/>
  <c r="IN150" i="1"/>
  <c r="IO150" i="1"/>
  <c r="IP150" i="1"/>
  <c r="IW150" i="1"/>
  <c r="IX150" i="1"/>
  <c r="GM149" i="1"/>
  <c r="GN149" i="1"/>
  <c r="GO149" i="1"/>
  <c r="GP149" i="1"/>
  <c r="GQ149" i="1"/>
  <c r="GR149" i="1"/>
  <c r="GS149" i="1"/>
  <c r="GT149" i="1"/>
  <c r="IQ149" i="1"/>
  <c r="GU149" i="1"/>
  <c r="GV149" i="1"/>
  <c r="GW149" i="1"/>
  <c r="GX149" i="1"/>
  <c r="GY149" i="1"/>
  <c r="GZ149" i="1"/>
  <c r="HA149" i="1"/>
  <c r="HB149" i="1"/>
  <c r="IR149" i="1"/>
  <c r="HC149" i="1"/>
  <c r="HD149" i="1"/>
  <c r="HE149" i="1"/>
  <c r="HF149" i="1"/>
  <c r="HG149" i="1"/>
  <c r="HH149" i="1"/>
  <c r="HI149" i="1"/>
  <c r="HJ149" i="1"/>
  <c r="IS149" i="1"/>
  <c r="HK149" i="1"/>
  <c r="HL149" i="1"/>
  <c r="HM149" i="1"/>
  <c r="HN149" i="1"/>
  <c r="HO149" i="1"/>
  <c r="HP149" i="1"/>
  <c r="HQ149" i="1"/>
  <c r="HR149" i="1"/>
  <c r="IT149" i="1"/>
  <c r="HS149" i="1"/>
  <c r="HT149" i="1"/>
  <c r="HU149" i="1"/>
  <c r="HV149" i="1"/>
  <c r="HW149" i="1"/>
  <c r="HX149" i="1"/>
  <c r="HY149" i="1"/>
  <c r="HZ149" i="1"/>
  <c r="IU149" i="1"/>
  <c r="IA149" i="1"/>
  <c r="IB149" i="1"/>
  <c r="IC149" i="1"/>
  <c r="ID149" i="1"/>
  <c r="IE149" i="1"/>
  <c r="IF149" i="1"/>
  <c r="IG149" i="1"/>
  <c r="IH149" i="1"/>
  <c r="IV149" i="1"/>
  <c r="II149" i="1"/>
  <c r="IJ149" i="1"/>
  <c r="IK149" i="1"/>
  <c r="IL149" i="1"/>
  <c r="IM149" i="1"/>
  <c r="IN149" i="1"/>
  <c r="IO149" i="1"/>
  <c r="IP149" i="1"/>
  <c r="IW149" i="1"/>
  <c r="IX149" i="1"/>
  <c r="GM148" i="1"/>
  <c r="GN148" i="1"/>
  <c r="GO148" i="1"/>
  <c r="GP148" i="1"/>
  <c r="GQ148" i="1"/>
  <c r="GR148" i="1"/>
  <c r="GS148" i="1"/>
  <c r="GT148" i="1"/>
  <c r="IQ148" i="1"/>
  <c r="GU148" i="1"/>
  <c r="GV148" i="1"/>
  <c r="GW148" i="1"/>
  <c r="GX148" i="1"/>
  <c r="GY148" i="1"/>
  <c r="GZ148" i="1"/>
  <c r="HA148" i="1"/>
  <c r="HB148" i="1"/>
  <c r="IR148" i="1"/>
  <c r="HC148" i="1"/>
  <c r="HD148" i="1"/>
  <c r="HE148" i="1"/>
  <c r="HF148" i="1"/>
  <c r="HG148" i="1"/>
  <c r="HH148" i="1"/>
  <c r="HI148" i="1"/>
  <c r="HJ148" i="1"/>
  <c r="IS148" i="1"/>
  <c r="HK148" i="1"/>
  <c r="HL148" i="1"/>
  <c r="HM148" i="1"/>
  <c r="HN148" i="1"/>
  <c r="HO148" i="1"/>
  <c r="HP148" i="1"/>
  <c r="HQ148" i="1"/>
  <c r="HR148" i="1"/>
  <c r="IT148" i="1"/>
  <c r="HS148" i="1"/>
  <c r="HT148" i="1"/>
  <c r="HU148" i="1"/>
  <c r="HV148" i="1"/>
  <c r="HW148" i="1"/>
  <c r="HX148" i="1"/>
  <c r="HY148" i="1"/>
  <c r="HZ148" i="1"/>
  <c r="IU148" i="1"/>
  <c r="IA148" i="1"/>
  <c r="IB148" i="1"/>
  <c r="IC148" i="1"/>
  <c r="ID148" i="1"/>
  <c r="IE148" i="1"/>
  <c r="IF148" i="1"/>
  <c r="IG148" i="1"/>
  <c r="IH148" i="1"/>
  <c r="IV148" i="1"/>
  <c r="II148" i="1"/>
  <c r="IJ148" i="1"/>
  <c r="IK148" i="1"/>
  <c r="IL148" i="1"/>
  <c r="IM148" i="1"/>
  <c r="IN148" i="1"/>
  <c r="IO148" i="1"/>
  <c r="IP148" i="1"/>
  <c r="IW148" i="1"/>
  <c r="IX148" i="1"/>
  <c r="GM147" i="1"/>
  <c r="GN147" i="1"/>
  <c r="GO147" i="1"/>
  <c r="GP147" i="1"/>
  <c r="GQ147" i="1"/>
  <c r="GR147" i="1"/>
  <c r="GS147" i="1"/>
  <c r="GT147" i="1"/>
  <c r="IQ147" i="1"/>
  <c r="GU147" i="1"/>
  <c r="GV147" i="1"/>
  <c r="GW147" i="1"/>
  <c r="GX147" i="1"/>
  <c r="GY147" i="1"/>
  <c r="GZ147" i="1"/>
  <c r="HA147" i="1"/>
  <c r="HB147" i="1"/>
  <c r="IR147" i="1"/>
  <c r="HC147" i="1"/>
  <c r="HD147" i="1"/>
  <c r="HE147" i="1"/>
  <c r="HF147" i="1"/>
  <c r="HG147" i="1"/>
  <c r="HH147" i="1"/>
  <c r="HI147" i="1"/>
  <c r="HJ147" i="1"/>
  <c r="IS147" i="1"/>
  <c r="HK147" i="1"/>
  <c r="HL147" i="1"/>
  <c r="HM147" i="1"/>
  <c r="HN147" i="1"/>
  <c r="HO147" i="1"/>
  <c r="HP147" i="1"/>
  <c r="HQ147" i="1"/>
  <c r="HR147" i="1"/>
  <c r="IT147" i="1"/>
  <c r="HS147" i="1"/>
  <c r="HT147" i="1"/>
  <c r="HU147" i="1"/>
  <c r="HV147" i="1"/>
  <c r="HW147" i="1"/>
  <c r="HX147" i="1"/>
  <c r="HY147" i="1"/>
  <c r="HZ147" i="1"/>
  <c r="IU147" i="1"/>
  <c r="IA147" i="1"/>
  <c r="IB147" i="1"/>
  <c r="IC147" i="1"/>
  <c r="ID147" i="1"/>
  <c r="IE147" i="1"/>
  <c r="IF147" i="1"/>
  <c r="IG147" i="1"/>
  <c r="IH147" i="1"/>
  <c r="IV147" i="1"/>
  <c r="II147" i="1"/>
  <c r="IJ147" i="1"/>
  <c r="IK147" i="1"/>
  <c r="IL147" i="1"/>
  <c r="IM147" i="1"/>
  <c r="IN147" i="1"/>
  <c r="IO147" i="1"/>
  <c r="IP147" i="1"/>
  <c r="IW147" i="1"/>
  <c r="IX147" i="1"/>
  <c r="GM146" i="1"/>
  <c r="GN146" i="1"/>
  <c r="GO146" i="1"/>
  <c r="GP146" i="1"/>
  <c r="GQ146" i="1"/>
  <c r="GR146" i="1"/>
  <c r="GS146" i="1"/>
  <c r="GT146" i="1"/>
  <c r="IQ146" i="1"/>
  <c r="GU146" i="1"/>
  <c r="GV146" i="1"/>
  <c r="GW146" i="1"/>
  <c r="GX146" i="1"/>
  <c r="GY146" i="1"/>
  <c r="GZ146" i="1"/>
  <c r="HA146" i="1"/>
  <c r="HB146" i="1"/>
  <c r="IR146" i="1"/>
  <c r="HC146" i="1"/>
  <c r="HD146" i="1"/>
  <c r="HE146" i="1"/>
  <c r="HF146" i="1"/>
  <c r="HG146" i="1"/>
  <c r="HH146" i="1"/>
  <c r="HI146" i="1"/>
  <c r="HJ146" i="1"/>
  <c r="IS146" i="1"/>
  <c r="HK146" i="1"/>
  <c r="HL146" i="1"/>
  <c r="HM146" i="1"/>
  <c r="HN146" i="1"/>
  <c r="HO146" i="1"/>
  <c r="HP146" i="1"/>
  <c r="HQ146" i="1"/>
  <c r="HR146" i="1"/>
  <c r="IT146" i="1"/>
  <c r="HS146" i="1"/>
  <c r="HT146" i="1"/>
  <c r="HU146" i="1"/>
  <c r="HV146" i="1"/>
  <c r="HW146" i="1"/>
  <c r="HX146" i="1"/>
  <c r="HY146" i="1"/>
  <c r="HZ146" i="1"/>
  <c r="IU146" i="1"/>
  <c r="IA146" i="1"/>
  <c r="IB146" i="1"/>
  <c r="IC146" i="1"/>
  <c r="ID146" i="1"/>
  <c r="IE146" i="1"/>
  <c r="IF146" i="1"/>
  <c r="IG146" i="1"/>
  <c r="IH146" i="1"/>
  <c r="IV146" i="1"/>
  <c r="II146" i="1"/>
  <c r="IJ146" i="1"/>
  <c r="IK146" i="1"/>
  <c r="IL146" i="1"/>
  <c r="IM146" i="1"/>
  <c r="IN146" i="1"/>
  <c r="IO146" i="1"/>
  <c r="IP146" i="1"/>
  <c r="IW146" i="1"/>
  <c r="IX146" i="1"/>
  <c r="GM145" i="1"/>
  <c r="GN145" i="1"/>
  <c r="GO145" i="1"/>
  <c r="GP145" i="1"/>
  <c r="GQ145" i="1"/>
  <c r="GR145" i="1"/>
  <c r="GS145" i="1"/>
  <c r="GT145" i="1"/>
  <c r="IQ145" i="1"/>
  <c r="GU145" i="1"/>
  <c r="GV145" i="1"/>
  <c r="GW145" i="1"/>
  <c r="GX145" i="1"/>
  <c r="GY145" i="1"/>
  <c r="GZ145" i="1"/>
  <c r="HA145" i="1"/>
  <c r="HB145" i="1"/>
  <c r="IR145" i="1"/>
  <c r="HC145" i="1"/>
  <c r="HD145" i="1"/>
  <c r="HE145" i="1"/>
  <c r="HF145" i="1"/>
  <c r="HG145" i="1"/>
  <c r="HH145" i="1"/>
  <c r="HI145" i="1"/>
  <c r="HJ145" i="1"/>
  <c r="IS145" i="1"/>
  <c r="HK145" i="1"/>
  <c r="HL145" i="1"/>
  <c r="HM145" i="1"/>
  <c r="HN145" i="1"/>
  <c r="HO145" i="1"/>
  <c r="HP145" i="1"/>
  <c r="HQ145" i="1"/>
  <c r="HR145" i="1"/>
  <c r="IT145" i="1"/>
  <c r="HS145" i="1"/>
  <c r="HT145" i="1"/>
  <c r="HU145" i="1"/>
  <c r="HV145" i="1"/>
  <c r="HW145" i="1"/>
  <c r="HX145" i="1"/>
  <c r="HY145" i="1"/>
  <c r="HZ145" i="1"/>
  <c r="IU145" i="1"/>
  <c r="IA145" i="1"/>
  <c r="IB145" i="1"/>
  <c r="IC145" i="1"/>
  <c r="ID145" i="1"/>
  <c r="IE145" i="1"/>
  <c r="IF145" i="1"/>
  <c r="IG145" i="1"/>
  <c r="IH145" i="1"/>
  <c r="IV145" i="1"/>
  <c r="II145" i="1"/>
  <c r="IJ145" i="1"/>
  <c r="IK145" i="1"/>
  <c r="IL145" i="1"/>
  <c r="IM145" i="1"/>
  <c r="IN145" i="1"/>
  <c r="IO145" i="1"/>
  <c r="IP145" i="1"/>
  <c r="IW145" i="1"/>
  <c r="IX145" i="1"/>
  <c r="GM144" i="1"/>
  <c r="GN144" i="1"/>
  <c r="GO144" i="1"/>
  <c r="GP144" i="1"/>
  <c r="GQ144" i="1"/>
  <c r="GR144" i="1"/>
  <c r="GS144" i="1"/>
  <c r="GT144" i="1"/>
  <c r="IQ144" i="1"/>
  <c r="GU144" i="1"/>
  <c r="GV144" i="1"/>
  <c r="GW144" i="1"/>
  <c r="GX144" i="1"/>
  <c r="GY144" i="1"/>
  <c r="GZ144" i="1"/>
  <c r="HA144" i="1"/>
  <c r="HB144" i="1"/>
  <c r="IR144" i="1"/>
  <c r="HC144" i="1"/>
  <c r="HD144" i="1"/>
  <c r="HE144" i="1"/>
  <c r="HF144" i="1"/>
  <c r="HG144" i="1"/>
  <c r="HH144" i="1"/>
  <c r="HI144" i="1"/>
  <c r="HJ144" i="1"/>
  <c r="IS144" i="1"/>
  <c r="HK144" i="1"/>
  <c r="HL144" i="1"/>
  <c r="HM144" i="1"/>
  <c r="HN144" i="1"/>
  <c r="HO144" i="1"/>
  <c r="HP144" i="1"/>
  <c r="HQ144" i="1"/>
  <c r="HR144" i="1"/>
  <c r="IT144" i="1"/>
  <c r="HS144" i="1"/>
  <c r="HT144" i="1"/>
  <c r="HU144" i="1"/>
  <c r="HV144" i="1"/>
  <c r="HW144" i="1"/>
  <c r="HX144" i="1"/>
  <c r="HY144" i="1"/>
  <c r="HZ144" i="1"/>
  <c r="IU144" i="1"/>
  <c r="IA144" i="1"/>
  <c r="IB144" i="1"/>
  <c r="IC144" i="1"/>
  <c r="ID144" i="1"/>
  <c r="IE144" i="1"/>
  <c r="IF144" i="1"/>
  <c r="IG144" i="1"/>
  <c r="IH144" i="1"/>
  <c r="IV144" i="1"/>
  <c r="II144" i="1"/>
  <c r="IJ144" i="1"/>
  <c r="IK144" i="1"/>
  <c r="IL144" i="1"/>
  <c r="IM144" i="1"/>
  <c r="IN144" i="1"/>
  <c r="IO144" i="1"/>
  <c r="IP144" i="1"/>
  <c r="IW144" i="1"/>
  <c r="IX144" i="1"/>
  <c r="GM143" i="1"/>
  <c r="GN143" i="1"/>
  <c r="GO143" i="1"/>
  <c r="GP143" i="1"/>
  <c r="GQ143" i="1"/>
  <c r="GR143" i="1"/>
  <c r="GS143" i="1"/>
  <c r="GT143" i="1"/>
  <c r="IQ143" i="1"/>
  <c r="GU143" i="1"/>
  <c r="GV143" i="1"/>
  <c r="GW143" i="1"/>
  <c r="GX143" i="1"/>
  <c r="GY143" i="1"/>
  <c r="GZ143" i="1"/>
  <c r="HA143" i="1"/>
  <c r="HB143" i="1"/>
  <c r="IR143" i="1"/>
  <c r="HC143" i="1"/>
  <c r="HD143" i="1"/>
  <c r="HE143" i="1"/>
  <c r="HF143" i="1"/>
  <c r="HG143" i="1"/>
  <c r="HH143" i="1"/>
  <c r="HI143" i="1"/>
  <c r="HJ143" i="1"/>
  <c r="IS143" i="1"/>
  <c r="HK143" i="1"/>
  <c r="HL143" i="1"/>
  <c r="HM143" i="1"/>
  <c r="HN143" i="1"/>
  <c r="HO143" i="1"/>
  <c r="HP143" i="1"/>
  <c r="HQ143" i="1"/>
  <c r="HR143" i="1"/>
  <c r="IT143" i="1"/>
  <c r="HS143" i="1"/>
  <c r="HT143" i="1"/>
  <c r="HU143" i="1"/>
  <c r="HV143" i="1"/>
  <c r="HW143" i="1"/>
  <c r="HX143" i="1"/>
  <c r="HY143" i="1"/>
  <c r="HZ143" i="1"/>
  <c r="IU143" i="1"/>
  <c r="IA143" i="1"/>
  <c r="IB143" i="1"/>
  <c r="IC143" i="1"/>
  <c r="ID143" i="1"/>
  <c r="IE143" i="1"/>
  <c r="IF143" i="1"/>
  <c r="IG143" i="1"/>
  <c r="IH143" i="1"/>
  <c r="IV143" i="1"/>
  <c r="II143" i="1"/>
  <c r="IJ143" i="1"/>
  <c r="IK143" i="1"/>
  <c r="IL143" i="1"/>
  <c r="IM143" i="1"/>
  <c r="IN143" i="1"/>
  <c r="IO143" i="1"/>
  <c r="IP143" i="1"/>
  <c r="IW143" i="1"/>
  <c r="IX143" i="1"/>
  <c r="GM142" i="1"/>
  <c r="GN142" i="1"/>
  <c r="GO142" i="1"/>
  <c r="GP142" i="1"/>
  <c r="GQ142" i="1"/>
  <c r="GR142" i="1"/>
  <c r="GS142" i="1"/>
  <c r="GT142" i="1"/>
  <c r="IQ142" i="1"/>
  <c r="GU142" i="1"/>
  <c r="GV142" i="1"/>
  <c r="GW142" i="1"/>
  <c r="GX142" i="1"/>
  <c r="GY142" i="1"/>
  <c r="GZ142" i="1"/>
  <c r="HA142" i="1"/>
  <c r="HB142" i="1"/>
  <c r="IR142" i="1"/>
  <c r="HC142" i="1"/>
  <c r="HD142" i="1"/>
  <c r="HE142" i="1"/>
  <c r="HF142" i="1"/>
  <c r="HG142" i="1"/>
  <c r="HH142" i="1"/>
  <c r="HI142" i="1"/>
  <c r="HJ142" i="1"/>
  <c r="IS142" i="1"/>
  <c r="HK142" i="1"/>
  <c r="HL142" i="1"/>
  <c r="HM142" i="1"/>
  <c r="HN142" i="1"/>
  <c r="HO142" i="1"/>
  <c r="HP142" i="1"/>
  <c r="HQ142" i="1"/>
  <c r="HR142" i="1"/>
  <c r="IT142" i="1"/>
  <c r="HS142" i="1"/>
  <c r="HT142" i="1"/>
  <c r="HU142" i="1"/>
  <c r="HV142" i="1"/>
  <c r="HW142" i="1"/>
  <c r="HX142" i="1"/>
  <c r="HY142" i="1"/>
  <c r="HZ142" i="1"/>
  <c r="IU142" i="1"/>
  <c r="IA142" i="1"/>
  <c r="IB142" i="1"/>
  <c r="IC142" i="1"/>
  <c r="ID142" i="1"/>
  <c r="IE142" i="1"/>
  <c r="IF142" i="1"/>
  <c r="IG142" i="1"/>
  <c r="IH142" i="1"/>
  <c r="IV142" i="1"/>
  <c r="II142" i="1"/>
  <c r="IJ142" i="1"/>
  <c r="IK142" i="1"/>
  <c r="IL142" i="1"/>
  <c r="IM142" i="1"/>
  <c r="IN142" i="1"/>
  <c r="IO142" i="1"/>
  <c r="IP142" i="1"/>
  <c r="IW142" i="1"/>
  <c r="IX142" i="1"/>
  <c r="GM141" i="1"/>
  <c r="GN141" i="1"/>
  <c r="GO141" i="1"/>
  <c r="GP141" i="1"/>
  <c r="GQ141" i="1"/>
  <c r="GR141" i="1"/>
  <c r="GS141" i="1"/>
  <c r="GT141" i="1"/>
  <c r="IQ141" i="1"/>
  <c r="GU141" i="1"/>
  <c r="GV141" i="1"/>
  <c r="GW141" i="1"/>
  <c r="GX141" i="1"/>
  <c r="GY141" i="1"/>
  <c r="GZ141" i="1"/>
  <c r="HA141" i="1"/>
  <c r="HB141" i="1"/>
  <c r="IR141" i="1"/>
  <c r="HC141" i="1"/>
  <c r="HD141" i="1"/>
  <c r="HE141" i="1"/>
  <c r="HF141" i="1"/>
  <c r="HG141" i="1"/>
  <c r="HH141" i="1"/>
  <c r="HI141" i="1"/>
  <c r="HJ141" i="1"/>
  <c r="IS141" i="1"/>
  <c r="HK141" i="1"/>
  <c r="HL141" i="1"/>
  <c r="HM141" i="1"/>
  <c r="HN141" i="1"/>
  <c r="HO141" i="1"/>
  <c r="HP141" i="1"/>
  <c r="HQ141" i="1"/>
  <c r="HR141" i="1"/>
  <c r="IT141" i="1"/>
  <c r="HS141" i="1"/>
  <c r="HT141" i="1"/>
  <c r="HU141" i="1"/>
  <c r="HV141" i="1"/>
  <c r="HW141" i="1"/>
  <c r="HX141" i="1"/>
  <c r="HY141" i="1"/>
  <c r="HZ141" i="1"/>
  <c r="IU141" i="1"/>
  <c r="IA141" i="1"/>
  <c r="IB141" i="1"/>
  <c r="IC141" i="1"/>
  <c r="ID141" i="1"/>
  <c r="IE141" i="1"/>
  <c r="IF141" i="1"/>
  <c r="IG141" i="1"/>
  <c r="IH141" i="1"/>
  <c r="IV141" i="1"/>
  <c r="II141" i="1"/>
  <c r="IJ141" i="1"/>
  <c r="IK141" i="1"/>
  <c r="IL141" i="1"/>
  <c r="IM141" i="1"/>
  <c r="IN141" i="1"/>
  <c r="IO141" i="1"/>
  <c r="IP141" i="1"/>
  <c r="IW141" i="1"/>
  <c r="IX141" i="1"/>
  <c r="GM140" i="1"/>
  <c r="GN140" i="1"/>
  <c r="GO140" i="1"/>
  <c r="GP140" i="1"/>
  <c r="GQ140" i="1"/>
  <c r="GR140" i="1"/>
  <c r="GS140" i="1"/>
  <c r="GT140" i="1"/>
  <c r="IQ140" i="1"/>
  <c r="GU140" i="1"/>
  <c r="GV140" i="1"/>
  <c r="GW140" i="1"/>
  <c r="GX140" i="1"/>
  <c r="GY140" i="1"/>
  <c r="GZ140" i="1"/>
  <c r="HA140" i="1"/>
  <c r="HB140" i="1"/>
  <c r="IR140" i="1"/>
  <c r="HC140" i="1"/>
  <c r="HD140" i="1"/>
  <c r="HE140" i="1"/>
  <c r="HF140" i="1"/>
  <c r="HG140" i="1"/>
  <c r="HH140" i="1"/>
  <c r="HI140" i="1"/>
  <c r="HJ140" i="1"/>
  <c r="IS140" i="1"/>
  <c r="HK140" i="1"/>
  <c r="HL140" i="1"/>
  <c r="HM140" i="1"/>
  <c r="HN140" i="1"/>
  <c r="HO140" i="1"/>
  <c r="HP140" i="1"/>
  <c r="HQ140" i="1"/>
  <c r="HR140" i="1"/>
  <c r="IT140" i="1"/>
  <c r="HS140" i="1"/>
  <c r="HT140" i="1"/>
  <c r="HU140" i="1"/>
  <c r="HV140" i="1"/>
  <c r="HW140" i="1"/>
  <c r="HX140" i="1"/>
  <c r="HY140" i="1"/>
  <c r="HZ140" i="1"/>
  <c r="IU140" i="1"/>
  <c r="IA140" i="1"/>
  <c r="IB140" i="1"/>
  <c r="IC140" i="1"/>
  <c r="ID140" i="1"/>
  <c r="IE140" i="1"/>
  <c r="IF140" i="1"/>
  <c r="IG140" i="1"/>
  <c r="IH140" i="1"/>
  <c r="IV140" i="1"/>
  <c r="II140" i="1"/>
  <c r="IJ140" i="1"/>
  <c r="IK140" i="1"/>
  <c r="IL140" i="1"/>
  <c r="IM140" i="1"/>
  <c r="IN140" i="1"/>
  <c r="IO140" i="1"/>
  <c r="IP140" i="1"/>
  <c r="IW140" i="1"/>
  <c r="IX140" i="1"/>
  <c r="GM139" i="1"/>
  <c r="GN139" i="1"/>
  <c r="GO139" i="1"/>
  <c r="GP139" i="1"/>
  <c r="GQ139" i="1"/>
  <c r="GR139" i="1"/>
  <c r="GS139" i="1"/>
  <c r="GT139" i="1"/>
  <c r="IQ139" i="1"/>
  <c r="GU139" i="1"/>
  <c r="GV139" i="1"/>
  <c r="GW139" i="1"/>
  <c r="GX139" i="1"/>
  <c r="GY139" i="1"/>
  <c r="GZ139" i="1"/>
  <c r="HA139" i="1"/>
  <c r="HB139" i="1"/>
  <c r="IR139" i="1"/>
  <c r="HC139" i="1"/>
  <c r="HD139" i="1"/>
  <c r="HE139" i="1"/>
  <c r="HF139" i="1"/>
  <c r="HG139" i="1"/>
  <c r="HH139" i="1"/>
  <c r="HI139" i="1"/>
  <c r="HJ139" i="1"/>
  <c r="IS139" i="1"/>
  <c r="HK139" i="1"/>
  <c r="HL139" i="1"/>
  <c r="HM139" i="1"/>
  <c r="HN139" i="1"/>
  <c r="HO139" i="1"/>
  <c r="HP139" i="1"/>
  <c r="HQ139" i="1"/>
  <c r="HR139" i="1"/>
  <c r="IT139" i="1"/>
  <c r="HS139" i="1"/>
  <c r="HT139" i="1"/>
  <c r="HU139" i="1"/>
  <c r="HV139" i="1"/>
  <c r="HW139" i="1"/>
  <c r="HX139" i="1"/>
  <c r="HY139" i="1"/>
  <c r="HZ139" i="1"/>
  <c r="IU139" i="1"/>
  <c r="IA139" i="1"/>
  <c r="IB139" i="1"/>
  <c r="IC139" i="1"/>
  <c r="ID139" i="1"/>
  <c r="IE139" i="1"/>
  <c r="IF139" i="1"/>
  <c r="IG139" i="1"/>
  <c r="IH139" i="1"/>
  <c r="IV139" i="1"/>
  <c r="II139" i="1"/>
  <c r="IJ139" i="1"/>
  <c r="IK139" i="1"/>
  <c r="IL139" i="1"/>
  <c r="IM139" i="1"/>
  <c r="IN139" i="1"/>
  <c r="IO139" i="1"/>
  <c r="IP139" i="1"/>
  <c r="IW139" i="1"/>
  <c r="IX139" i="1"/>
  <c r="GM138" i="1"/>
  <c r="GN138" i="1"/>
  <c r="GO138" i="1"/>
  <c r="GP138" i="1"/>
  <c r="GQ138" i="1"/>
  <c r="GR138" i="1"/>
  <c r="GS138" i="1"/>
  <c r="GT138" i="1"/>
  <c r="IQ138" i="1"/>
  <c r="GU138" i="1"/>
  <c r="GV138" i="1"/>
  <c r="GW138" i="1"/>
  <c r="GX138" i="1"/>
  <c r="GY138" i="1"/>
  <c r="GZ138" i="1"/>
  <c r="HA138" i="1"/>
  <c r="HB138" i="1"/>
  <c r="IR138" i="1"/>
  <c r="HC138" i="1"/>
  <c r="HD138" i="1"/>
  <c r="HE138" i="1"/>
  <c r="HF138" i="1"/>
  <c r="HG138" i="1"/>
  <c r="HH138" i="1"/>
  <c r="HI138" i="1"/>
  <c r="HJ138" i="1"/>
  <c r="IS138" i="1"/>
  <c r="HK138" i="1"/>
  <c r="HL138" i="1"/>
  <c r="HM138" i="1"/>
  <c r="HN138" i="1"/>
  <c r="HO138" i="1"/>
  <c r="HP138" i="1"/>
  <c r="HQ138" i="1"/>
  <c r="HR138" i="1"/>
  <c r="IT138" i="1"/>
  <c r="HS138" i="1"/>
  <c r="HT138" i="1"/>
  <c r="HU138" i="1"/>
  <c r="HV138" i="1"/>
  <c r="HW138" i="1"/>
  <c r="HX138" i="1"/>
  <c r="HY138" i="1"/>
  <c r="HZ138" i="1"/>
  <c r="IU138" i="1"/>
  <c r="IA138" i="1"/>
  <c r="IB138" i="1"/>
  <c r="IC138" i="1"/>
  <c r="ID138" i="1"/>
  <c r="IE138" i="1"/>
  <c r="IF138" i="1"/>
  <c r="IG138" i="1"/>
  <c r="IH138" i="1"/>
  <c r="IV138" i="1"/>
  <c r="II138" i="1"/>
  <c r="IJ138" i="1"/>
  <c r="IK138" i="1"/>
  <c r="IL138" i="1"/>
  <c r="IM138" i="1"/>
  <c r="IN138" i="1"/>
  <c r="IO138" i="1"/>
  <c r="IP138" i="1"/>
  <c r="IW138" i="1"/>
  <c r="IX138" i="1"/>
  <c r="GM137" i="1"/>
  <c r="GN137" i="1"/>
  <c r="GO137" i="1"/>
  <c r="GP137" i="1"/>
  <c r="GQ137" i="1"/>
  <c r="GR137" i="1"/>
  <c r="GS137" i="1"/>
  <c r="GT137" i="1"/>
  <c r="IQ137" i="1"/>
  <c r="GU137" i="1"/>
  <c r="GV137" i="1"/>
  <c r="GW137" i="1"/>
  <c r="GX137" i="1"/>
  <c r="GY137" i="1"/>
  <c r="GZ137" i="1"/>
  <c r="HA137" i="1"/>
  <c r="HB137" i="1"/>
  <c r="IR137" i="1"/>
  <c r="HC137" i="1"/>
  <c r="HD137" i="1"/>
  <c r="HE137" i="1"/>
  <c r="HF137" i="1"/>
  <c r="HG137" i="1"/>
  <c r="HH137" i="1"/>
  <c r="HI137" i="1"/>
  <c r="HJ137" i="1"/>
  <c r="IS137" i="1"/>
  <c r="HK137" i="1"/>
  <c r="HL137" i="1"/>
  <c r="HM137" i="1"/>
  <c r="HN137" i="1"/>
  <c r="HO137" i="1"/>
  <c r="HP137" i="1"/>
  <c r="HQ137" i="1"/>
  <c r="HR137" i="1"/>
  <c r="IT137" i="1"/>
  <c r="HS137" i="1"/>
  <c r="HT137" i="1"/>
  <c r="HU137" i="1"/>
  <c r="HV137" i="1"/>
  <c r="HW137" i="1"/>
  <c r="HX137" i="1"/>
  <c r="HY137" i="1"/>
  <c r="HZ137" i="1"/>
  <c r="IU137" i="1"/>
  <c r="IA137" i="1"/>
  <c r="IB137" i="1"/>
  <c r="IC137" i="1"/>
  <c r="ID137" i="1"/>
  <c r="IE137" i="1"/>
  <c r="IF137" i="1"/>
  <c r="IG137" i="1"/>
  <c r="IH137" i="1"/>
  <c r="IV137" i="1"/>
  <c r="II137" i="1"/>
  <c r="IJ137" i="1"/>
  <c r="IK137" i="1"/>
  <c r="IL137" i="1"/>
  <c r="IM137" i="1"/>
  <c r="IN137" i="1"/>
  <c r="IO137" i="1"/>
  <c r="IP137" i="1"/>
  <c r="IW137" i="1"/>
  <c r="IX137" i="1"/>
  <c r="GM136" i="1"/>
  <c r="GN136" i="1"/>
  <c r="GO136" i="1"/>
  <c r="GP136" i="1"/>
  <c r="GQ136" i="1"/>
  <c r="GR136" i="1"/>
  <c r="GS136" i="1"/>
  <c r="GT136" i="1"/>
  <c r="IQ136" i="1"/>
  <c r="GU136" i="1"/>
  <c r="GV136" i="1"/>
  <c r="GW136" i="1"/>
  <c r="GX136" i="1"/>
  <c r="GY136" i="1"/>
  <c r="GZ136" i="1"/>
  <c r="HA136" i="1"/>
  <c r="HB136" i="1"/>
  <c r="IR136" i="1"/>
  <c r="HC136" i="1"/>
  <c r="HD136" i="1"/>
  <c r="HE136" i="1"/>
  <c r="HF136" i="1"/>
  <c r="HG136" i="1"/>
  <c r="HH136" i="1"/>
  <c r="HI136" i="1"/>
  <c r="HJ136" i="1"/>
  <c r="IS136" i="1"/>
  <c r="HK136" i="1"/>
  <c r="HL136" i="1"/>
  <c r="HM136" i="1"/>
  <c r="HN136" i="1"/>
  <c r="HO136" i="1"/>
  <c r="HP136" i="1"/>
  <c r="HQ136" i="1"/>
  <c r="HR136" i="1"/>
  <c r="IT136" i="1"/>
  <c r="HS136" i="1"/>
  <c r="HT136" i="1"/>
  <c r="HU136" i="1"/>
  <c r="HV136" i="1"/>
  <c r="HW136" i="1"/>
  <c r="HX136" i="1"/>
  <c r="HY136" i="1"/>
  <c r="HZ136" i="1"/>
  <c r="IU136" i="1"/>
  <c r="IA136" i="1"/>
  <c r="IB136" i="1"/>
  <c r="IC136" i="1"/>
  <c r="ID136" i="1"/>
  <c r="IE136" i="1"/>
  <c r="IF136" i="1"/>
  <c r="IG136" i="1"/>
  <c r="IH136" i="1"/>
  <c r="IV136" i="1"/>
  <c r="II136" i="1"/>
  <c r="IJ136" i="1"/>
  <c r="IK136" i="1"/>
  <c r="IL136" i="1"/>
  <c r="IM136" i="1"/>
  <c r="IN136" i="1"/>
  <c r="IO136" i="1"/>
  <c r="IP136" i="1"/>
  <c r="IW136" i="1"/>
  <c r="IX136" i="1"/>
  <c r="GM135" i="1"/>
  <c r="GN135" i="1"/>
  <c r="GO135" i="1"/>
  <c r="GP135" i="1"/>
  <c r="GQ135" i="1"/>
  <c r="GR135" i="1"/>
  <c r="GS135" i="1"/>
  <c r="GT135" i="1"/>
  <c r="IQ135" i="1"/>
  <c r="GU135" i="1"/>
  <c r="GV135" i="1"/>
  <c r="GW135" i="1"/>
  <c r="GX135" i="1"/>
  <c r="GY135" i="1"/>
  <c r="GZ135" i="1"/>
  <c r="HA135" i="1"/>
  <c r="HB135" i="1"/>
  <c r="IR135" i="1"/>
  <c r="HC135" i="1"/>
  <c r="HD135" i="1"/>
  <c r="HE135" i="1"/>
  <c r="HF135" i="1"/>
  <c r="HG135" i="1"/>
  <c r="HH135" i="1"/>
  <c r="HI135" i="1"/>
  <c r="HJ135" i="1"/>
  <c r="IS135" i="1"/>
  <c r="HK135" i="1"/>
  <c r="HL135" i="1"/>
  <c r="HM135" i="1"/>
  <c r="HN135" i="1"/>
  <c r="HO135" i="1"/>
  <c r="HP135" i="1"/>
  <c r="HQ135" i="1"/>
  <c r="HR135" i="1"/>
  <c r="IT135" i="1"/>
  <c r="HS135" i="1"/>
  <c r="HT135" i="1"/>
  <c r="HU135" i="1"/>
  <c r="HV135" i="1"/>
  <c r="HW135" i="1"/>
  <c r="HX135" i="1"/>
  <c r="HY135" i="1"/>
  <c r="HZ135" i="1"/>
  <c r="IU135" i="1"/>
  <c r="IA135" i="1"/>
  <c r="IB135" i="1"/>
  <c r="IC135" i="1"/>
  <c r="ID135" i="1"/>
  <c r="IE135" i="1"/>
  <c r="IF135" i="1"/>
  <c r="IG135" i="1"/>
  <c r="IH135" i="1"/>
  <c r="IV135" i="1"/>
  <c r="II135" i="1"/>
  <c r="IJ135" i="1"/>
  <c r="IK135" i="1"/>
  <c r="IL135" i="1"/>
  <c r="IM135" i="1"/>
  <c r="IN135" i="1"/>
  <c r="IO135" i="1"/>
  <c r="IP135" i="1"/>
  <c r="IW135" i="1"/>
  <c r="IX135" i="1"/>
  <c r="GM134" i="1"/>
  <c r="GN134" i="1"/>
  <c r="GO134" i="1"/>
  <c r="GP134" i="1"/>
  <c r="GQ134" i="1"/>
  <c r="GR134" i="1"/>
  <c r="GS134" i="1"/>
  <c r="GT134" i="1"/>
  <c r="IQ134" i="1"/>
  <c r="GU134" i="1"/>
  <c r="GV134" i="1"/>
  <c r="GW134" i="1"/>
  <c r="GX134" i="1"/>
  <c r="GY134" i="1"/>
  <c r="GZ134" i="1"/>
  <c r="HA134" i="1"/>
  <c r="HB134" i="1"/>
  <c r="IR134" i="1"/>
  <c r="HC134" i="1"/>
  <c r="HD134" i="1"/>
  <c r="HE134" i="1"/>
  <c r="HF134" i="1"/>
  <c r="HG134" i="1"/>
  <c r="HH134" i="1"/>
  <c r="HI134" i="1"/>
  <c r="HJ134" i="1"/>
  <c r="IS134" i="1"/>
  <c r="HK134" i="1"/>
  <c r="HL134" i="1"/>
  <c r="HM134" i="1"/>
  <c r="HN134" i="1"/>
  <c r="HO134" i="1"/>
  <c r="HP134" i="1"/>
  <c r="HQ134" i="1"/>
  <c r="HR134" i="1"/>
  <c r="IT134" i="1"/>
  <c r="HS134" i="1"/>
  <c r="HT134" i="1"/>
  <c r="HU134" i="1"/>
  <c r="HV134" i="1"/>
  <c r="HW134" i="1"/>
  <c r="HX134" i="1"/>
  <c r="HY134" i="1"/>
  <c r="HZ134" i="1"/>
  <c r="IU134" i="1"/>
  <c r="IA134" i="1"/>
  <c r="IB134" i="1"/>
  <c r="IC134" i="1"/>
  <c r="ID134" i="1"/>
  <c r="IE134" i="1"/>
  <c r="IF134" i="1"/>
  <c r="IG134" i="1"/>
  <c r="IH134" i="1"/>
  <c r="IV134" i="1"/>
  <c r="II134" i="1"/>
  <c r="IJ134" i="1"/>
  <c r="IK134" i="1"/>
  <c r="IL134" i="1"/>
  <c r="IM134" i="1"/>
  <c r="IN134" i="1"/>
  <c r="IO134" i="1"/>
  <c r="IP134" i="1"/>
  <c r="IW134" i="1"/>
  <c r="IX134" i="1"/>
  <c r="GM133" i="1"/>
  <c r="GN133" i="1"/>
  <c r="GO133" i="1"/>
  <c r="GP133" i="1"/>
  <c r="GQ133" i="1"/>
  <c r="GR133" i="1"/>
  <c r="GS133" i="1"/>
  <c r="GT133" i="1"/>
  <c r="IQ133" i="1"/>
  <c r="GU133" i="1"/>
  <c r="GV133" i="1"/>
  <c r="GW133" i="1"/>
  <c r="GX133" i="1"/>
  <c r="GY133" i="1"/>
  <c r="GZ133" i="1"/>
  <c r="HA133" i="1"/>
  <c r="HB133" i="1"/>
  <c r="IR133" i="1"/>
  <c r="HC133" i="1"/>
  <c r="HD133" i="1"/>
  <c r="HE133" i="1"/>
  <c r="HF133" i="1"/>
  <c r="HG133" i="1"/>
  <c r="HH133" i="1"/>
  <c r="HI133" i="1"/>
  <c r="HJ133" i="1"/>
  <c r="IS133" i="1"/>
  <c r="HK133" i="1"/>
  <c r="HL133" i="1"/>
  <c r="HM133" i="1"/>
  <c r="HN133" i="1"/>
  <c r="HO133" i="1"/>
  <c r="HP133" i="1"/>
  <c r="HQ133" i="1"/>
  <c r="HR133" i="1"/>
  <c r="IT133" i="1"/>
  <c r="HS133" i="1"/>
  <c r="HT133" i="1"/>
  <c r="HU133" i="1"/>
  <c r="HV133" i="1"/>
  <c r="HW133" i="1"/>
  <c r="HX133" i="1"/>
  <c r="HY133" i="1"/>
  <c r="HZ133" i="1"/>
  <c r="IU133" i="1"/>
  <c r="IA133" i="1"/>
  <c r="IB133" i="1"/>
  <c r="IC133" i="1"/>
  <c r="ID133" i="1"/>
  <c r="IE133" i="1"/>
  <c r="IF133" i="1"/>
  <c r="IG133" i="1"/>
  <c r="IH133" i="1"/>
  <c r="IV133" i="1"/>
  <c r="II133" i="1"/>
  <c r="IJ133" i="1"/>
  <c r="IK133" i="1"/>
  <c r="IL133" i="1"/>
  <c r="IM133" i="1"/>
  <c r="IN133" i="1"/>
  <c r="IO133" i="1"/>
  <c r="IP133" i="1"/>
  <c r="IW133" i="1"/>
  <c r="IX133" i="1"/>
  <c r="GM132" i="1"/>
  <c r="GN132" i="1"/>
  <c r="GO132" i="1"/>
  <c r="GP132" i="1"/>
  <c r="GQ132" i="1"/>
  <c r="GR132" i="1"/>
  <c r="GS132" i="1"/>
  <c r="GT132" i="1"/>
  <c r="IQ132" i="1"/>
  <c r="GU132" i="1"/>
  <c r="GV132" i="1"/>
  <c r="GW132" i="1"/>
  <c r="GX132" i="1"/>
  <c r="GY132" i="1"/>
  <c r="GZ132" i="1"/>
  <c r="HA132" i="1"/>
  <c r="HB132" i="1"/>
  <c r="IR132" i="1"/>
  <c r="HC132" i="1"/>
  <c r="HD132" i="1"/>
  <c r="HE132" i="1"/>
  <c r="HF132" i="1"/>
  <c r="HG132" i="1"/>
  <c r="HH132" i="1"/>
  <c r="HI132" i="1"/>
  <c r="HJ132" i="1"/>
  <c r="IS132" i="1"/>
  <c r="HK132" i="1"/>
  <c r="HL132" i="1"/>
  <c r="HM132" i="1"/>
  <c r="HN132" i="1"/>
  <c r="HO132" i="1"/>
  <c r="HP132" i="1"/>
  <c r="HQ132" i="1"/>
  <c r="HR132" i="1"/>
  <c r="IT132" i="1"/>
  <c r="HS132" i="1"/>
  <c r="HT132" i="1"/>
  <c r="HU132" i="1"/>
  <c r="HV132" i="1"/>
  <c r="HW132" i="1"/>
  <c r="HX132" i="1"/>
  <c r="HY132" i="1"/>
  <c r="HZ132" i="1"/>
  <c r="IU132" i="1"/>
  <c r="IA132" i="1"/>
  <c r="IB132" i="1"/>
  <c r="IC132" i="1"/>
  <c r="ID132" i="1"/>
  <c r="IE132" i="1"/>
  <c r="IF132" i="1"/>
  <c r="IG132" i="1"/>
  <c r="IH132" i="1"/>
  <c r="IV132" i="1"/>
  <c r="II132" i="1"/>
  <c r="IJ132" i="1"/>
  <c r="IK132" i="1"/>
  <c r="IL132" i="1"/>
  <c r="IM132" i="1"/>
  <c r="IN132" i="1"/>
  <c r="IO132" i="1"/>
  <c r="IP132" i="1"/>
  <c r="IW132" i="1"/>
  <c r="IX132" i="1"/>
  <c r="GM131" i="1"/>
  <c r="GN131" i="1"/>
  <c r="GO131" i="1"/>
  <c r="GP131" i="1"/>
  <c r="GQ131" i="1"/>
  <c r="GR131" i="1"/>
  <c r="GS131" i="1"/>
  <c r="GT131" i="1"/>
  <c r="IQ131" i="1"/>
  <c r="GU131" i="1"/>
  <c r="GV131" i="1"/>
  <c r="GW131" i="1"/>
  <c r="GX131" i="1"/>
  <c r="GY131" i="1"/>
  <c r="GZ131" i="1"/>
  <c r="HA131" i="1"/>
  <c r="HB131" i="1"/>
  <c r="IR131" i="1"/>
  <c r="HC131" i="1"/>
  <c r="HD131" i="1"/>
  <c r="HE131" i="1"/>
  <c r="HF131" i="1"/>
  <c r="HG131" i="1"/>
  <c r="HH131" i="1"/>
  <c r="HI131" i="1"/>
  <c r="HJ131" i="1"/>
  <c r="IS131" i="1"/>
  <c r="HK131" i="1"/>
  <c r="HL131" i="1"/>
  <c r="HM131" i="1"/>
  <c r="HN131" i="1"/>
  <c r="HO131" i="1"/>
  <c r="HP131" i="1"/>
  <c r="HQ131" i="1"/>
  <c r="HR131" i="1"/>
  <c r="IT131" i="1"/>
  <c r="HS131" i="1"/>
  <c r="HT131" i="1"/>
  <c r="HU131" i="1"/>
  <c r="HV131" i="1"/>
  <c r="HW131" i="1"/>
  <c r="HX131" i="1"/>
  <c r="HY131" i="1"/>
  <c r="HZ131" i="1"/>
  <c r="IU131" i="1"/>
  <c r="IA131" i="1"/>
  <c r="IB131" i="1"/>
  <c r="IC131" i="1"/>
  <c r="ID131" i="1"/>
  <c r="IE131" i="1"/>
  <c r="IF131" i="1"/>
  <c r="IG131" i="1"/>
  <c r="IH131" i="1"/>
  <c r="IV131" i="1"/>
  <c r="II131" i="1"/>
  <c r="IJ131" i="1"/>
  <c r="IK131" i="1"/>
  <c r="IL131" i="1"/>
  <c r="IM131" i="1"/>
  <c r="IN131" i="1"/>
  <c r="IO131" i="1"/>
  <c r="IP131" i="1"/>
  <c r="IW131" i="1"/>
  <c r="IX131" i="1"/>
  <c r="GM130" i="1"/>
  <c r="GN130" i="1"/>
  <c r="GO130" i="1"/>
  <c r="GP130" i="1"/>
  <c r="GQ130" i="1"/>
  <c r="GR130" i="1"/>
  <c r="GS130" i="1"/>
  <c r="GT130" i="1"/>
  <c r="IQ130" i="1"/>
  <c r="GU130" i="1"/>
  <c r="GV130" i="1"/>
  <c r="GW130" i="1"/>
  <c r="GX130" i="1"/>
  <c r="GY130" i="1"/>
  <c r="GZ130" i="1"/>
  <c r="HA130" i="1"/>
  <c r="HB130" i="1"/>
  <c r="IR130" i="1"/>
  <c r="HC130" i="1"/>
  <c r="HD130" i="1"/>
  <c r="HE130" i="1"/>
  <c r="HF130" i="1"/>
  <c r="HG130" i="1"/>
  <c r="HH130" i="1"/>
  <c r="HI130" i="1"/>
  <c r="HJ130" i="1"/>
  <c r="IS130" i="1"/>
  <c r="HK130" i="1"/>
  <c r="HL130" i="1"/>
  <c r="HM130" i="1"/>
  <c r="HN130" i="1"/>
  <c r="HO130" i="1"/>
  <c r="HP130" i="1"/>
  <c r="HQ130" i="1"/>
  <c r="HR130" i="1"/>
  <c r="IT130" i="1"/>
  <c r="HS130" i="1"/>
  <c r="HT130" i="1"/>
  <c r="HU130" i="1"/>
  <c r="HV130" i="1"/>
  <c r="HW130" i="1"/>
  <c r="HX130" i="1"/>
  <c r="HY130" i="1"/>
  <c r="HZ130" i="1"/>
  <c r="IU130" i="1"/>
  <c r="IA130" i="1"/>
  <c r="IB130" i="1"/>
  <c r="IC130" i="1"/>
  <c r="ID130" i="1"/>
  <c r="IE130" i="1"/>
  <c r="IF130" i="1"/>
  <c r="IG130" i="1"/>
  <c r="IH130" i="1"/>
  <c r="IV130" i="1"/>
  <c r="II130" i="1"/>
  <c r="IJ130" i="1"/>
  <c r="IK130" i="1"/>
  <c r="IL130" i="1"/>
  <c r="IM130" i="1"/>
  <c r="IN130" i="1"/>
  <c r="IO130" i="1"/>
  <c r="IP130" i="1"/>
  <c r="IW130" i="1"/>
  <c r="IX130" i="1"/>
  <c r="GM129" i="1"/>
  <c r="GN129" i="1"/>
  <c r="GO129" i="1"/>
  <c r="GP129" i="1"/>
  <c r="GQ129" i="1"/>
  <c r="GR129" i="1"/>
  <c r="GS129" i="1"/>
  <c r="GT129" i="1"/>
  <c r="IQ129" i="1"/>
  <c r="GU129" i="1"/>
  <c r="GV129" i="1"/>
  <c r="GW129" i="1"/>
  <c r="GX129" i="1"/>
  <c r="GY129" i="1"/>
  <c r="GZ129" i="1"/>
  <c r="HA129" i="1"/>
  <c r="HB129" i="1"/>
  <c r="IR129" i="1"/>
  <c r="HC129" i="1"/>
  <c r="HD129" i="1"/>
  <c r="HE129" i="1"/>
  <c r="HF129" i="1"/>
  <c r="HG129" i="1"/>
  <c r="HH129" i="1"/>
  <c r="HI129" i="1"/>
  <c r="HJ129" i="1"/>
  <c r="IS129" i="1"/>
  <c r="HK129" i="1"/>
  <c r="HL129" i="1"/>
  <c r="HM129" i="1"/>
  <c r="HN129" i="1"/>
  <c r="HO129" i="1"/>
  <c r="HP129" i="1"/>
  <c r="HQ129" i="1"/>
  <c r="HR129" i="1"/>
  <c r="IT129" i="1"/>
  <c r="HS129" i="1"/>
  <c r="HT129" i="1"/>
  <c r="HU129" i="1"/>
  <c r="HV129" i="1"/>
  <c r="HW129" i="1"/>
  <c r="HX129" i="1"/>
  <c r="HY129" i="1"/>
  <c r="HZ129" i="1"/>
  <c r="IU129" i="1"/>
  <c r="IA129" i="1"/>
  <c r="IB129" i="1"/>
  <c r="IC129" i="1"/>
  <c r="ID129" i="1"/>
  <c r="IE129" i="1"/>
  <c r="IF129" i="1"/>
  <c r="IG129" i="1"/>
  <c r="IH129" i="1"/>
  <c r="IV129" i="1"/>
  <c r="II129" i="1"/>
  <c r="IJ129" i="1"/>
  <c r="IK129" i="1"/>
  <c r="IL129" i="1"/>
  <c r="IM129" i="1"/>
  <c r="IN129" i="1"/>
  <c r="IO129" i="1"/>
  <c r="IP129" i="1"/>
  <c r="IW129" i="1"/>
  <c r="IX129" i="1"/>
  <c r="GM128" i="1"/>
  <c r="GN128" i="1"/>
  <c r="GO128" i="1"/>
  <c r="GP128" i="1"/>
  <c r="GQ128" i="1"/>
  <c r="GR128" i="1"/>
  <c r="GS128" i="1"/>
  <c r="GT128" i="1"/>
  <c r="IQ128" i="1"/>
  <c r="GU128" i="1"/>
  <c r="GV128" i="1"/>
  <c r="GW128" i="1"/>
  <c r="GX128" i="1"/>
  <c r="GY128" i="1"/>
  <c r="GZ128" i="1"/>
  <c r="HA128" i="1"/>
  <c r="HB128" i="1"/>
  <c r="IR128" i="1"/>
  <c r="HC128" i="1"/>
  <c r="HD128" i="1"/>
  <c r="HE128" i="1"/>
  <c r="HF128" i="1"/>
  <c r="HG128" i="1"/>
  <c r="HH128" i="1"/>
  <c r="HI128" i="1"/>
  <c r="HJ128" i="1"/>
  <c r="IS128" i="1"/>
  <c r="HK128" i="1"/>
  <c r="HL128" i="1"/>
  <c r="HM128" i="1"/>
  <c r="HN128" i="1"/>
  <c r="HO128" i="1"/>
  <c r="HP128" i="1"/>
  <c r="HQ128" i="1"/>
  <c r="HR128" i="1"/>
  <c r="IT128" i="1"/>
  <c r="HS128" i="1"/>
  <c r="HT128" i="1"/>
  <c r="HU128" i="1"/>
  <c r="HV128" i="1"/>
  <c r="HW128" i="1"/>
  <c r="HX128" i="1"/>
  <c r="HY128" i="1"/>
  <c r="HZ128" i="1"/>
  <c r="IU128" i="1"/>
  <c r="IA128" i="1"/>
  <c r="IB128" i="1"/>
  <c r="IC128" i="1"/>
  <c r="ID128" i="1"/>
  <c r="IE128" i="1"/>
  <c r="IF128" i="1"/>
  <c r="IG128" i="1"/>
  <c r="IH128" i="1"/>
  <c r="IV128" i="1"/>
  <c r="II128" i="1"/>
  <c r="IJ128" i="1"/>
  <c r="IK128" i="1"/>
  <c r="IL128" i="1"/>
  <c r="IM128" i="1"/>
  <c r="IN128" i="1"/>
  <c r="IO128" i="1"/>
  <c r="IP128" i="1"/>
  <c r="IW128" i="1"/>
  <c r="IX128" i="1"/>
  <c r="GM127" i="1"/>
  <c r="GN127" i="1"/>
  <c r="GO127" i="1"/>
  <c r="GP127" i="1"/>
  <c r="GQ127" i="1"/>
  <c r="GR127" i="1"/>
  <c r="GS127" i="1"/>
  <c r="GT127" i="1"/>
  <c r="IQ127" i="1"/>
  <c r="GU127" i="1"/>
  <c r="GV127" i="1"/>
  <c r="GW127" i="1"/>
  <c r="GX127" i="1"/>
  <c r="GY127" i="1"/>
  <c r="GZ127" i="1"/>
  <c r="HA127" i="1"/>
  <c r="HB127" i="1"/>
  <c r="IR127" i="1"/>
  <c r="HC127" i="1"/>
  <c r="HD127" i="1"/>
  <c r="HE127" i="1"/>
  <c r="HF127" i="1"/>
  <c r="HG127" i="1"/>
  <c r="HH127" i="1"/>
  <c r="HI127" i="1"/>
  <c r="HJ127" i="1"/>
  <c r="IS127" i="1"/>
  <c r="HK127" i="1"/>
  <c r="HL127" i="1"/>
  <c r="HM127" i="1"/>
  <c r="HN127" i="1"/>
  <c r="HO127" i="1"/>
  <c r="HP127" i="1"/>
  <c r="HQ127" i="1"/>
  <c r="HR127" i="1"/>
  <c r="IT127" i="1"/>
  <c r="HS127" i="1"/>
  <c r="HT127" i="1"/>
  <c r="HU127" i="1"/>
  <c r="HV127" i="1"/>
  <c r="HW127" i="1"/>
  <c r="HX127" i="1"/>
  <c r="HY127" i="1"/>
  <c r="HZ127" i="1"/>
  <c r="IU127" i="1"/>
  <c r="IA127" i="1"/>
  <c r="IB127" i="1"/>
  <c r="IC127" i="1"/>
  <c r="ID127" i="1"/>
  <c r="IE127" i="1"/>
  <c r="IF127" i="1"/>
  <c r="IG127" i="1"/>
  <c r="IH127" i="1"/>
  <c r="IV127" i="1"/>
  <c r="II127" i="1"/>
  <c r="IJ127" i="1"/>
  <c r="IK127" i="1"/>
  <c r="IL127" i="1"/>
  <c r="IM127" i="1"/>
  <c r="IN127" i="1"/>
  <c r="IO127" i="1"/>
  <c r="IP127" i="1"/>
  <c r="IW127" i="1"/>
  <c r="IX127" i="1"/>
  <c r="GM126" i="1"/>
  <c r="GN126" i="1"/>
  <c r="GO126" i="1"/>
  <c r="GP126" i="1"/>
  <c r="GQ126" i="1"/>
  <c r="GR126" i="1"/>
  <c r="GS126" i="1"/>
  <c r="GT126" i="1"/>
  <c r="IQ126" i="1"/>
  <c r="GU126" i="1"/>
  <c r="GV126" i="1"/>
  <c r="GW126" i="1"/>
  <c r="GX126" i="1"/>
  <c r="GY126" i="1"/>
  <c r="GZ126" i="1"/>
  <c r="HA126" i="1"/>
  <c r="HB126" i="1"/>
  <c r="IR126" i="1"/>
  <c r="HC126" i="1"/>
  <c r="HD126" i="1"/>
  <c r="HE126" i="1"/>
  <c r="HF126" i="1"/>
  <c r="HG126" i="1"/>
  <c r="HH126" i="1"/>
  <c r="HI126" i="1"/>
  <c r="HJ126" i="1"/>
  <c r="IS126" i="1"/>
  <c r="HK126" i="1"/>
  <c r="HL126" i="1"/>
  <c r="HM126" i="1"/>
  <c r="HN126" i="1"/>
  <c r="HO126" i="1"/>
  <c r="HP126" i="1"/>
  <c r="HQ126" i="1"/>
  <c r="HR126" i="1"/>
  <c r="IT126" i="1"/>
  <c r="HS126" i="1"/>
  <c r="HT126" i="1"/>
  <c r="HU126" i="1"/>
  <c r="HV126" i="1"/>
  <c r="HW126" i="1"/>
  <c r="HX126" i="1"/>
  <c r="HY126" i="1"/>
  <c r="HZ126" i="1"/>
  <c r="IU126" i="1"/>
  <c r="IA126" i="1"/>
  <c r="IB126" i="1"/>
  <c r="IC126" i="1"/>
  <c r="ID126" i="1"/>
  <c r="IE126" i="1"/>
  <c r="IF126" i="1"/>
  <c r="IG126" i="1"/>
  <c r="IH126" i="1"/>
  <c r="IV126" i="1"/>
  <c r="II126" i="1"/>
  <c r="IJ126" i="1"/>
  <c r="IK126" i="1"/>
  <c r="IL126" i="1"/>
  <c r="IM126" i="1"/>
  <c r="IN126" i="1"/>
  <c r="IO126" i="1"/>
  <c r="IP126" i="1"/>
  <c r="IW126" i="1"/>
  <c r="IX126" i="1"/>
  <c r="GM125" i="1"/>
  <c r="GN125" i="1"/>
  <c r="GO125" i="1"/>
  <c r="GP125" i="1"/>
  <c r="GQ125" i="1"/>
  <c r="GR125" i="1"/>
  <c r="GS125" i="1"/>
  <c r="GT125" i="1"/>
  <c r="IQ125" i="1"/>
  <c r="GU125" i="1"/>
  <c r="GV125" i="1"/>
  <c r="GW125" i="1"/>
  <c r="GX125" i="1"/>
  <c r="GY125" i="1"/>
  <c r="GZ125" i="1"/>
  <c r="HA125" i="1"/>
  <c r="HB125" i="1"/>
  <c r="IR125" i="1"/>
  <c r="HC125" i="1"/>
  <c r="HD125" i="1"/>
  <c r="HE125" i="1"/>
  <c r="HF125" i="1"/>
  <c r="HG125" i="1"/>
  <c r="HH125" i="1"/>
  <c r="HI125" i="1"/>
  <c r="HJ125" i="1"/>
  <c r="IS125" i="1"/>
  <c r="HK125" i="1"/>
  <c r="HL125" i="1"/>
  <c r="HM125" i="1"/>
  <c r="HN125" i="1"/>
  <c r="HO125" i="1"/>
  <c r="HP125" i="1"/>
  <c r="HQ125" i="1"/>
  <c r="HR125" i="1"/>
  <c r="IT125" i="1"/>
  <c r="HS125" i="1"/>
  <c r="HT125" i="1"/>
  <c r="HU125" i="1"/>
  <c r="HV125" i="1"/>
  <c r="HW125" i="1"/>
  <c r="HX125" i="1"/>
  <c r="HY125" i="1"/>
  <c r="HZ125" i="1"/>
  <c r="IU125" i="1"/>
  <c r="IA125" i="1"/>
  <c r="IB125" i="1"/>
  <c r="IC125" i="1"/>
  <c r="ID125" i="1"/>
  <c r="IE125" i="1"/>
  <c r="IF125" i="1"/>
  <c r="IG125" i="1"/>
  <c r="IH125" i="1"/>
  <c r="IV125" i="1"/>
  <c r="II125" i="1"/>
  <c r="IJ125" i="1"/>
  <c r="IK125" i="1"/>
  <c r="IL125" i="1"/>
  <c r="IM125" i="1"/>
  <c r="IN125" i="1"/>
  <c r="IO125" i="1"/>
  <c r="IP125" i="1"/>
  <c r="IW125" i="1"/>
  <c r="IX125" i="1"/>
  <c r="GM124" i="1"/>
  <c r="GN124" i="1"/>
  <c r="GO124" i="1"/>
  <c r="GP124" i="1"/>
  <c r="GQ124" i="1"/>
  <c r="GR124" i="1"/>
  <c r="GS124" i="1"/>
  <c r="GT124" i="1"/>
  <c r="IQ124" i="1"/>
  <c r="GU124" i="1"/>
  <c r="GV124" i="1"/>
  <c r="GW124" i="1"/>
  <c r="GX124" i="1"/>
  <c r="GY124" i="1"/>
  <c r="GZ124" i="1"/>
  <c r="HA124" i="1"/>
  <c r="HB124" i="1"/>
  <c r="IR124" i="1"/>
  <c r="HC124" i="1"/>
  <c r="HD124" i="1"/>
  <c r="HE124" i="1"/>
  <c r="HF124" i="1"/>
  <c r="HG124" i="1"/>
  <c r="HH124" i="1"/>
  <c r="HI124" i="1"/>
  <c r="HJ124" i="1"/>
  <c r="IS124" i="1"/>
  <c r="HK124" i="1"/>
  <c r="HL124" i="1"/>
  <c r="HM124" i="1"/>
  <c r="HN124" i="1"/>
  <c r="HO124" i="1"/>
  <c r="HP124" i="1"/>
  <c r="HQ124" i="1"/>
  <c r="HR124" i="1"/>
  <c r="IT124" i="1"/>
  <c r="HS124" i="1"/>
  <c r="HT124" i="1"/>
  <c r="HU124" i="1"/>
  <c r="HV124" i="1"/>
  <c r="HW124" i="1"/>
  <c r="HX124" i="1"/>
  <c r="HY124" i="1"/>
  <c r="HZ124" i="1"/>
  <c r="IU124" i="1"/>
  <c r="IA124" i="1"/>
  <c r="IB124" i="1"/>
  <c r="IC124" i="1"/>
  <c r="ID124" i="1"/>
  <c r="IE124" i="1"/>
  <c r="IF124" i="1"/>
  <c r="IG124" i="1"/>
  <c r="IH124" i="1"/>
  <c r="IV124" i="1"/>
  <c r="II124" i="1"/>
  <c r="IJ124" i="1"/>
  <c r="IK124" i="1"/>
  <c r="IL124" i="1"/>
  <c r="IM124" i="1"/>
  <c r="IN124" i="1"/>
  <c r="IO124" i="1"/>
  <c r="IP124" i="1"/>
  <c r="IW124" i="1"/>
  <c r="IX124" i="1"/>
  <c r="GM123" i="1"/>
  <c r="GN123" i="1"/>
  <c r="GO123" i="1"/>
  <c r="GP123" i="1"/>
  <c r="GQ123" i="1"/>
  <c r="GR123" i="1"/>
  <c r="GS123" i="1"/>
  <c r="GT123" i="1"/>
  <c r="IQ123" i="1"/>
  <c r="GU123" i="1"/>
  <c r="GV123" i="1"/>
  <c r="GW123" i="1"/>
  <c r="GX123" i="1"/>
  <c r="GY123" i="1"/>
  <c r="GZ123" i="1"/>
  <c r="HA123" i="1"/>
  <c r="HB123" i="1"/>
  <c r="IR123" i="1"/>
  <c r="HC123" i="1"/>
  <c r="HD123" i="1"/>
  <c r="HE123" i="1"/>
  <c r="HF123" i="1"/>
  <c r="HG123" i="1"/>
  <c r="HH123" i="1"/>
  <c r="HI123" i="1"/>
  <c r="HJ123" i="1"/>
  <c r="IS123" i="1"/>
  <c r="HK123" i="1"/>
  <c r="HL123" i="1"/>
  <c r="HM123" i="1"/>
  <c r="HN123" i="1"/>
  <c r="HO123" i="1"/>
  <c r="HP123" i="1"/>
  <c r="HQ123" i="1"/>
  <c r="HR123" i="1"/>
  <c r="IT123" i="1"/>
  <c r="HS123" i="1"/>
  <c r="HT123" i="1"/>
  <c r="HU123" i="1"/>
  <c r="HV123" i="1"/>
  <c r="HW123" i="1"/>
  <c r="HX123" i="1"/>
  <c r="HY123" i="1"/>
  <c r="HZ123" i="1"/>
  <c r="IU123" i="1"/>
  <c r="IA123" i="1"/>
  <c r="IB123" i="1"/>
  <c r="IC123" i="1"/>
  <c r="ID123" i="1"/>
  <c r="IE123" i="1"/>
  <c r="IF123" i="1"/>
  <c r="IG123" i="1"/>
  <c r="IH123" i="1"/>
  <c r="IV123" i="1"/>
  <c r="II123" i="1"/>
  <c r="IJ123" i="1"/>
  <c r="IK123" i="1"/>
  <c r="IL123" i="1"/>
  <c r="IM123" i="1"/>
  <c r="IN123" i="1"/>
  <c r="IO123" i="1"/>
  <c r="IP123" i="1"/>
  <c r="IW123" i="1"/>
  <c r="IX123" i="1"/>
  <c r="GM122" i="1"/>
  <c r="GN122" i="1"/>
  <c r="GO122" i="1"/>
  <c r="GP122" i="1"/>
  <c r="GQ122" i="1"/>
  <c r="GR122" i="1"/>
  <c r="GS122" i="1"/>
  <c r="GT122" i="1"/>
  <c r="IQ122" i="1"/>
  <c r="GU122" i="1"/>
  <c r="GV122" i="1"/>
  <c r="GW122" i="1"/>
  <c r="GX122" i="1"/>
  <c r="GY122" i="1"/>
  <c r="GZ122" i="1"/>
  <c r="HA122" i="1"/>
  <c r="HB122" i="1"/>
  <c r="IR122" i="1"/>
  <c r="HC122" i="1"/>
  <c r="HD122" i="1"/>
  <c r="HE122" i="1"/>
  <c r="HF122" i="1"/>
  <c r="HG122" i="1"/>
  <c r="HH122" i="1"/>
  <c r="HI122" i="1"/>
  <c r="HJ122" i="1"/>
  <c r="IS122" i="1"/>
  <c r="HK122" i="1"/>
  <c r="HL122" i="1"/>
  <c r="HM122" i="1"/>
  <c r="HN122" i="1"/>
  <c r="HO122" i="1"/>
  <c r="HP122" i="1"/>
  <c r="HQ122" i="1"/>
  <c r="HR122" i="1"/>
  <c r="IT122" i="1"/>
  <c r="HS122" i="1"/>
  <c r="HT122" i="1"/>
  <c r="HU122" i="1"/>
  <c r="HV122" i="1"/>
  <c r="HW122" i="1"/>
  <c r="HX122" i="1"/>
  <c r="HY122" i="1"/>
  <c r="HZ122" i="1"/>
  <c r="IU122" i="1"/>
  <c r="IA122" i="1"/>
  <c r="IB122" i="1"/>
  <c r="IC122" i="1"/>
  <c r="ID122" i="1"/>
  <c r="IE122" i="1"/>
  <c r="IF122" i="1"/>
  <c r="IG122" i="1"/>
  <c r="IH122" i="1"/>
  <c r="IV122" i="1"/>
  <c r="II122" i="1"/>
  <c r="IJ122" i="1"/>
  <c r="IK122" i="1"/>
  <c r="IL122" i="1"/>
  <c r="IM122" i="1"/>
  <c r="IN122" i="1"/>
  <c r="IO122" i="1"/>
  <c r="IP122" i="1"/>
  <c r="IW122" i="1"/>
  <c r="IX122" i="1"/>
  <c r="GM121" i="1"/>
  <c r="GN121" i="1"/>
  <c r="GO121" i="1"/>
  <c r="GP121" i="1"/>
  <c r="GQ121" i="1"/>
  <c r="GR121" i="1"/>
  <c r="GS121" i="1"/>
  <c r="GT121" i="1"/>
  <c r="IQ121" i="1"/>
  <c r="GU121" i="1"/>
  <c r="GV121" i="1"/>
  <c r="GW121" i="1"/>
  <c r="GX121" i="1"/>
  <c r="GY121" i="1"/>
  <c r="GZ121" i="1"/>
  <c r="HA121" i="1"/>
  <c r="HB121" i="1"/>
  <c r="IR121" i="1"/>
  <c r="HC121" i="1"/>
  <c r="HD121" i="1"/>
  <c r="HE121" i="1"/>
  <c r="HF121" i="1"/>
  <c r="HG121" i="1"/>
  <c r="HH121" i="1"/>
  <c r="HI121" i="1"/>
  <c r="HJ121" i="1"/>
  <c r="IS121" i="1"/>
  <c r="HK121" i="1"/>
  <c r="HL121" i="1"/>
  <c r="HM121" i="1"/>
  <c r="HN121" i="1"/>
  <c r="HO121" i="1"/>
  <c r="HP121" i="1"/>
  <c r="HQ121" i="1"/>
  <c r="HR121" i="1"/>
  <c r="IT121" i="1"/>
  <c r="HS121" i="1"/>
  <c r="HT121" i="1"/>
  <c r="HU121" i="1"/>
  <c r="HV121" i="1"/>
  <c r="HW121" i="1"/>
  <c r="HX121" i="1"/>
  <c r="HY121" i="1"/>
  <c r="HZ121" i="1"/>
  <c r="IU121" i="1"/>
  <c r="IA121" i="1"/>
  <c r="IB121" i="1"/>
  <c r="IC121" i="1"/>
  <c r="ID121" i="1"/>
  <c r="IE121" i="1"/>
  <c r="IF121" i="1"/>
  <c r="IG121" i="1"/>
  <c r="IH121" i="1"/>
  <c r="IV121" i="1"/>
  <c r="II121" i="1"/>
  <c r="IJ121" i="1"/>
  <c r="IK121" i="1"/>
  <c r="IL121" i="1"/>
  <c r="IM121" i="1"/>
  <c r="IN121" i="1"/>
  <c r="IO121" i="1"/>
  <c r="IP121" i="1"/>
  <c r="IW121" i="1"/>
  <c r="IX121" i="1"/>
  <c r="GM120" i="1"/>
  <c r="GN120" i="1"/>
  <c r="GO120" i="1"/>
  <c r="GP120" i="1"/>
  <c r="GQ120" i="1"/>
  <c r="GR120" i="1"/>
  <c r="GS120" i="1"/>
  <c r="GT120" i="1"/>
  <c r="IQ120" i="1"/>
  <c r="GU120" i="1"/>
  <c r="GV120" i="1"/>
  <c r="GW120" i="1"/>
  <c r="GX120" i="1"/>
  <c r="GY120" i="1"/>
  <c r="GZ120" i="1"/>
  <c r="HA120" i="1"/>
  <c r="HB120" i="1"/>
  <c r="IR120" i="1"/>
  <c r="HC120" i="1"/>
  <c r="HD120" i="1"/>
  <c r="HE120" i="1"/>
  <c r="HF120" i="1"/>
  <c r="HG120" i="1"/>
  <c r="HH120" i="1"/>
  <c r="HI120" i="1"/>
  <c r="HJ120" i="1"/>
  <c r="IS120" i="1"/>
  <c r="HK120" i="1"/>
  <c r="HL120" i="1"/>
  <c r="HM120" i="1"/>
  <c r="HN120" i="1"/>
  <c r="HO120" i="1"/>
  <c r="HP120" i="1"/>
  <c r="HQ120" i="1"/>
  <c r="HR120" i="1"/>
  <c r="IT120" i="1"/>
  <c r="HS120" i="1"/>
  <c r="HT120" i="1"/>
  <c r="HU120" i="1"/>
  <c r="HV120" i="1"/>
  <c r="HW120" i="1"/>
  <c r="HX120" i="1"/>
  <c r="HY120" i="1"/>
  <c r="HZ120" i="1"/>
  <c r="IU120" i="1"/>
  <c r="IA120" i="1"/>
  <c r="IB120" i="1"/>
  <c r="IC120" i="1"/>
  <c r="ID120" i="1"/>
  <c r="IE120" i="1"/>
  <c r="IF120" i="1"/>
  <c r="IG120" i="1"/>
  <c r="IH120" i="1"/>
  <c r="IV120" i="1"/>
  <c r="II120" i="1"/>
  <c r="IJ120" i="1"/>
  <c r="IK120" i="1"/>
  <c r="IL120" i="1"/>
  <c r="IM120" i="1"/>
  <c r="IN120" i="1"/>
  <c r="IO120" i="1"/>
  <c r="IP120" i="1"/>
  <c r="IW120" i="1"/>
  <c r="IX120" i="1"/>
  <c r="GM119" i="1"/>
  <c r="GN119" i="1"/>
  <c r="GO119" i="1"/>
  <c r="GP119" i="1"/>
  <c r="GQ119" i="1"/>
  <c r="GR119" i="1"/>
  <c r="GS119" i="1"/>
  <c r="GT119" i="1"/>
  <c r="IQ119" i="1"/>
  <c r="GU119" i="1"/>
  <c r="GV119" i="1"/>
  <c r="GW119" i="1"/>
  <c r="GX119" i="1"/>
  <c r="GY119" i="1"/>
  <c r="GZ119" i="1"/>
  <c r="HA119" i="1"/>
  <c r="HB119" i="1"/>
  <c r="IR119" i="1"/>
  <c r="HC119" i="1"/>
  <c r="HD119" i="1"/>
  <c r="HE119" i="1"/>
  <c r="HF119" i="1"/>
  <c r="HG119" i="1"/>
  <c r="HH119" i="1"/>
  <c r="HI119" i="1"/>
  <c r="HJ119" i="1"/>
  <c r="IS119" i="1"/>
  <c r="HK119" i="1"/>
  <c r="HL119" i="1"/>
  <c r="HM119" i="1"/>
  <c r="HN119" i="1"/>
  <c r="HO119" i="1"/>
  <c r="HP119" i="1"/>
  <c r="HQ119" i="1"/>
  <c r="HR119" i="1"/>
  <c r="IT119" i="1"/>
  <c r="HS119" i="1"/>
  <c r="HT119" i="1"/>
  <c r="HU119" i="1"/>
  <c r="HV119" i="1"/>
  <c r="HW119" i="1"/>
  <c r="HX119" i="1"/>
  <c r="HY119" i="1"/>
  <c r="HZ119" i="1"/>
  <c r="IU119" i="1"/>
  <c r="IA119" i="1"/>
  <c r="IB119" i="1"/>
  <c r="IC119" i="1"/>
  <c r="ID119" i="1"/>
  <c r="IE119" i="1"/>
  <c r="IF119" i="1"/>
  <c r="IG119" i="1"/>
  <c r="IH119" i="1"/>
  <c r="IV119" i="1"/>
  <c r="II119" i="1"/>
  <c r="IJ119" i="1"/>
  <c r="IK119" i="1"/>
  <c r="IL119" i="1"/>
  <c r="IM119" i="1"/>
  <c r="IN119" i="1"/>
  <c r="IO119" i="1"/>
  <c r="IP119" i="1"/>
  <c r="IW119" i="1"/>
  <c r="IX119" i="1"/>
  <c r="GM118" i="1"/>
  <c r="GN118" i="1"/>
  <c r="GO118" i="1"/>
  <c r="GP118" i="1"/>
  <c r="GQ118" i="1"/>
  <c r="GR118" i="1"/>
  <c r="GS118" i="1"/>
  <c r="GT118" i="1"/>
  <c r="IQ118" i="1"/>
  <c r="GU118" i="1"/>
  <c r="GV118" i="1"/>
  <c r="GW118" i="1"/>
  <c r="GX118" i="1"/>
  <c r="GY118" i="1"/>
  <c r="GZ118" i="1"/>
  <c r="HA118" i="1"/>
  <c r="HB118" i="1"/>
  <c r="IR118" i="1"/>
  <c r="HC118" i="1"/>
  <c r="HD118" i="1"/>
  <c r="HE118" i="1"/>
  <c r="HF118" i="1"/>
  <c r="HG118" i="1"/>
  <c r="HH118" i="1"/>
  <c r="HI118" i="1"/>
  <c r="HJ118" i="1"/>
  <c r="IS118" i="1"/>
  <c r="HK118" i="1"/>
  <c r="HL118" i="1"/>
  <c r="HM118" i="1"/>
  <c r="HN118" i="1"/>
  <c r="HO118" i="1"/>
  <c r="HP118" i="1"/>
  <c r="HQ118" i="1"/>
  <c r="HR118" i="1"/>
  <c r="IT118" i="1"/>
  <c r="HS118" i="1"/>
  <c r="HT118" i="1"/>
  <c r="HU118" i="1"/>
  <c r="HV118" i="1"/>
  <c r="HW118" i="1"/>
  <c r="HX118" i="1"/>
  <c r="HY118" i="1"/>
  <c r="HZ118" i="1"/>
  <c r="IU118" i="1"/>
  <c r="IA118" i="1"/>
  <c r="IB118" i="1"/>
  <c r="IC118" i="1"/>
  <c r="ID118" i="1"/>
  <c r="IE118" i="1"/>
  <c r="IF118" i="1"/>
  <c r="IG118" i="1"/>
  <c r="IH118" i="1"/>
  <c r="IV118" i="1"/>
  <c r="II118" i="1"/>
  <c r="IJ118" i="1"/>
  <c r="IK118" i="1"/>
  <c r="IL118" i="1"/>
  <c r="IM118" i="1"/>
  <c r="IN118" i="1"/>
  <c r="IO118" i="1"/>
  <c r="IP118" i="1"/>
  <c r="IW118" i="1"/>
  <c r="IX118" i="1"/>
  <c r="GM117" i="1"/>
  <c r="GN117" i="1"/>
  <c r="GO117" i="1"/>
  <c r="GP117" i="1"/>
  <c r="GQ117" i="1"/>
  <c r="GR117" i="1"/>
  <c r="GS117" i="1"/>
  <c r="GT117" i="1"/>
  <c r="IQ117" i="1"/>
  <c r="GU117" i="1"/>
  <c r="GV117" i="1"/>
  <c r="GW117" i="1"/>
  <c r="GX117" i="1"/>
  <c r="GY117" i="1"/>
  <c r="GZ117" i="1"/>
  <c r="HA117" i="1"/>
  <c r="HB117" i="1"/>
  <c r="IR117" i="1"/>
  <c r="HC117" i="1"/>
  <c r="HD117" i="1"/>
  <c r="HE117" i="1"/>
  <c r="HF117" i="1"/>
  <c r="HG117" i="1"/>
  <c r="HH117" i="1"/>
  <c r="HI117" i="1"/>
  <c r="HJ117" i="1"/>
  <c r="IS117" i="1"/>
  <c r="HK117" i="1"/>
  <c r="HL117" i="1"/>
  <c r="HM117" i="1"/>
  <c r="HN117" i="1"/>
  <c r="HO117" i="1"/>
  <c r="HP117" i="1"/>
  <c r="HQ117" i="1"/>
  <c r="HR117" i="1"/>
  <c r="IT117" i="1"/>
  <c r="HS117" i="1"/>
  <c r="HT117" i="1"/>
  <c r="HU117" i="1"/>
  <c r="HV117" i="1"/>
  <c r="HW117" i="1"/>
  <c r="HX117" i="1"/>
  <c r="HY117" i="1"/>
  <c r="HZ117" i="1"/>
  <c r="IU117" i="1"/>
  <c r="IA117" i="1"/>
  <c r="IB117" i="1"/>
  <c r="IC117" i="1"/>
  <c r="ID117" i="1"/>
  <c r="IE117" i="1"/>
  <c r="IF117" i="1"/>
  <c r="IG117" i="1"/>
  <c r="IH117" i="1"/>
  <c r="IV117" i="1"/>
  <c r="II117" i="1"/>
  <c r="IJ117" i="1"/>
  <c r="IK117" i="1"/>
  <c r="IL117" i="1"/>
  <c r="IM117" i="1"/>
  <c r="IN117" i="1"/>
  <c r="IO117" i="1"/>
  <c r="IP117" i="1"/>
  <c r="IW117" i="1"/>
  <c r="IX117" i="1"/>
  <c r="GM116" i="1"/>
  <c r="GN116" i="1"/>
  <c r="GO116" i="1"/>
  <c r="GP116" i="1"/>
  <c r="GQ116" i="1"/>
  <c r="GR116" i="1"/>
  <c r="GS116" i="1"/>
  <c r="GT116" i="1"/>
  <c r="IQ116" i="1"/>
  <c r="GU116" i="1"/>
  <c r="GV116" i="1"/>
  <c r="GW116" i="1"/>
  <c r="GX116" i="1"/>
  <c r="GY116" i="1"/>
  <c r="GZ116" i="1"/>
  <c r="HA116" i="1"/>
  <c r="HB116" i="1"/>
  <c r="IR116" i="1"/>
  <c r="HC116" i="1"/>
  <c r="HD116" i="1"/>
  <c r="HE116" i="1"/>
  <c r="HF116" i="1"/>
  <c r="HG116" i="1"/>
  <c r="HH116" i="1"/>
  <c r="HI116" i="1"/>
  <c r="HJ116" i="1"/>
  <c r="IS116" i="1"/>
  <c r="HK116" i="1"/>
  <c r="HL116" i="1"/>
  <c r="HM116" i="1"/>
  <c r="HN116" i="1"/>
  <c r="HO116" i="1"/>
  <c r="HP116" i="1"/>
  <c r="HQ116" i="1"/>
  <c r="HR116" i="1"/>
  <c r="IT116" i="1"/>
  <c r="HS116" i="1"/>
  <c r="HT116" i="1"/>
  <c r="HU116" i="1"/>
  <c r="HV116" i="1"/>
  <c r="HW116" i="1"/>
  <c r="HX116" i="1"/>
  <c r="HY116" i="1"/>
  <c r="HZ116" i="1"/>
  <c r="IU116" i="1"/>
  <c r="IA116" i="1"/>
  <c r="IB116" i="1"/>
  <c r="IC116" i="1"/>
  <c r="ID116" i="1"/>
  <c r="IE116" i="1"/>
  <c r="IF116" i="1"/>
  <c r="IG116" i="1"/>
  <c r="IH116" i="1"/>
  <c r="IV116" i="1"/>
  <c r="II116" i="1"/>
  <c r="IJ116" i="1"/>
  <c r="IK116" i="1"/>
  <c r="IL116" i="1"/>
  <c r="IM116" i="1"/>
  <c r="IN116" i="1"/>
  <c r="IO116" i="1"/>
  <c r="IP116" i="1"/>
  <c r="IW116" i="1"/>
  <c r="IX116" i="1"/>
  <c r="GM115" i="1"/>
  <c r="GN115" i="1"/>
  <c r="GO115" i="1"/>
  <c r="GP115" i="1"/>
  <c r="GQ115" i="1"/>
  <c r="GR115" i="1"/>
  <c r="GS115" i="1"/>
  <c r="GT115" i="1"/>
  <c r="IQ115" i="1"/>
  <c r="GU115" i="1"/>
  <c r="GV115" i="1"/>
  <c r="GW115" i="1"/>
  <c r="GX115" i="1"/>
  <c r="GY115" i="1"/>
  <c r="GZ115" i="1"/>
  <c r="HA115" i="1"/>
  <c r="HB115" i="1"/>
  <c r="IR115" i="1"/>
  <c r="HC115" i="1"/>
  <c r="HD115" i="1"/>
  <c r="HE115" i="1"/>
  <c r="HF115" i="1"/>
  <c r="HG115" i="1"/>
  <c r="HH115" i="1"/>
  <c r="HI115" i="1"/>
  <c r="HJ115" i="1"/>
  <c r="IS115" i="1"/>
  <c r="HK115" i="1"/>
  <c r="HL115" i="1"/>
  <c r="HM115" i="1"/>
  <c r="HN115" i="1"/>
  <c r="HO115" i="1"/>
  <c r="HP115" i="1"/>
  <c r="HQ115" i="1"/>
  <c r="HR115" i="1"/>
  <c r="IT115" i="1"/>
  <c r="HS115" i="1"/>
  <c r="HT115" i="1"/>
  <c r="HU115" i="1"/>
  <c r="HV115" i="1"/>
  <c r="HW115" i="1"/>
  <c r="HX115" i="1"/>
  <c r="HY115" i="1"/>
  <c r="HZ115" i="1"/>
  <c r="IU115" i="1"/>
  <c r="IA115" i="1"/>
  <c r="IB115" i="1"/>
  <c r="IC115" i="1"/>
  <c r="ID115" i="1"/>
  <c r="IE115" i="1"/>
  <c r="IF115" i="1"/>
  <c r="IG115" i="1"/>
  <c r="IH115" i="1"/>
  <c r="IV115" i="1"/>
  <c r="II115" i="1"/>
  <c r="IJ115" i="1"/>
  <c r="IK115" i="1"/>
  <c r="IL115" i="1"/>
  <c r="IM115" i="1"/>
  <c r="IN115" i="1"/>
  <c r="IO115" i="1"/>
  <c r="IP115" i="1"/>
  <c r="IW115" i="1"/>
  <c r="IX115" i="1"/>
  <c r="GM114" i="1"/>
  <c r="GN114" i="1"/>
  <c r="GO114" i="1"/>
  <c r="GP114" i="1"/>
  <c r="GQ114" i="1"/>
  <c r="GR114" i="1"/>
  <c r="GS114" i="1"/>
  <c r="GT114" i="1"/>
  <c r="IQ114" i="1"/>
  <c r="GU114" i="1"/>
  <c r="GV114" i="1"/>
  <c r="GW114" i="1"/>
  <c r="GX114" i="1"/>
  <c r="GY114" i="1"/>
  <c r="GZ114" i="1"/>
  <c r="HA114" i="1"/>
  <c r="HB114" i="1"/>
  <c r="IR114" i="1"/>
  <c r="HC114" i="1"/>
  <c r="HD114" i="1"/>
  <c r="HE114" i="1"/>
  <c r="HF114" i="1"/>
  <c r="HG114" i="1"/>
  <c r="HH114" i="1"/>
  <c r="HI114" i="1"/>
  <c r="HJ114" i="1"/>
  <c r="IS114" i="1"/>
  <c r="HK114" i="1"/>
  <c r="HL114" i="1"/>
  <c r="HM114" i="1"/>
  <c r="HN114" i="1"/>
  <c r="HO114" i="1"/>
  <c r="HP114" i="1"/>
  <c r="HQ114" i="1"/>
  <c r="HR114" i="1"/>
  <c r="IT114" i="1"/>
  <c r="HS114" i="1"/>
  <c r="HT114" i="1"/>
  <c r="HU114" i="1"/>
  <c r="HV114" i="1"/>
  <c r="HW114" i="1"/>
  <c r="HX114" i="1"/>
  <c r="HY114" i="1"/>
  <c r="HZ114" i="1"/>
  <c r="IU114" i="1"/>
  <c r="IA114" i="1"/>
  <c r="IB114" i="1"/>
  <c r="IC114" i="1"/>
  <c r="ID114" i="1"/>
  <c r="IE114" i="1"/>
  <c r="IF114" i="1"/>
  <c r="IG114" i="1"/>
  <c r="IH114" i="1"/>
  <c r="IV114" i="1"/>
  <c r="II114" i="1"/>
  <c r="IJ114" i="1"/>
  <c r="IK114" i="1"/>
  <c r="IL114" i="1"/>
  <c r="IM114" i="1"/>
  <c r="IN114" i="1"/>
  <c r="IO114" i="1"/>
  <c r="IP114" i="1"/>
  <c r="IW114" i="1"/>
  <c r="IX114" i="1"/>
  <c r="GM113" i="1"/>
  <c r="GN113" i="1"/>
  <c r="GO113" i="1"/>
  <c r="GP113" i="1"/>
  <c r="GQ113" i="1"/>
  <c r="GR113" i="1"/>
  <c r="GS113" i="1"/>
  <c r="GT113" i="1"/>
  <c r="IQ113" i="1"/>
  <c r="GU113" i="1"/>
  <c r="GV113" i="1"/>
  <c r="GW113" i="1"/>
  <c r="GX113" i="1"/>
  <c r="GY113" i="1"/>
  <c r="GZ113" i="1"/>
  <c r="HA113" i="1"/>
  <c r="HB113" i="1"/>
  <c r="IR113" i="1"/>
  <c r="HC113" i="1"/>
  <c r="HD113" i="1"/>
  <c r="HE113" i="1"/>
  <c r="HF113" i="1"/>
  <c r="HG113" i="1"/>
  <c r="HH113" i="1"/>
  <c r="HI113" i="1"/>
  <c r="HJ113" i="1"/>
  <c r="IS113" i="1"/>
  <c r="HK113" i="1"/>
  <c r="HL113" i="1"/>
  <c r="HM113" i="1"/>
  <c r="HN113" i="1"/>
  <c r="HO113" i="1"/>
  <c r="HP113" i="1"/>
  <c r="HQ113" i="1"/>
  <c r="HR113" i="1"/>
  <c r="IT113" i="1"/>
  <c r="HS113" i="1"/>
  <c r="HT113" i="1"/>
  <c r="HU113" i="1"/>
  <c r="HV113" i="1"/>
  <c r="HW113" i="1"/>
  <c r="HX113" i="1"/>
  <c r="HY113" i="1"/>
  <c r="HZ113" i="1"/>
  <c r="IU113" i="1"/>
  <c r="IA113" i="1"/>
  <c r="IB113" i="1"/>
  <c r="IC113" i="1"/>
  <c r="ID113" i="1"/>
  <c r="IE113" i="1"/>
  <c r="IF113" i="1"/>
  <c r="IG113" i="1"/>
  <c r="IH113" i="1"/>
  <c r="IV113" i="1"/>
  <c r="II113" i="1"/>
  <c r="IJ113" i="1"/>
  <c r="IK113" i="1"/>
  <c r="IL113" i="1"/>
  <c r="IM113" i="1"/>
  <c r="IN113" i="1"/>
  <c r="IO113" i="1"/>
  <c r="IP113" i="1"/>
  <c r="IW113" i="1"/>
  <c r="IX113" i="1"/>
  <c r="GM112" i="1"/>
  <c r="GN112" i="1"/>
  <c r="GO112" i="1"/>
  <c r="GP112" i="1"/>
  <c r="GQ112" i="1"/>
  <c r="GR112" i="1"/>
  <c r="GS112" i="1"/>
  <c r="GT112" i="1"/>
  <c r="IQ112" i="1"/>
  <c r="GU112" i="1"/>
  <c r="GV112" i="1"/>
  <c r="GW112" i="1"/>
  <c r="GX112" i="1"/>
  <c r="GY112" i="1"/>
  <c r="GZ112" i="1"/>
  <c r="HA112" i="1"/>
  <c r="HB112" i="1"/>
  <c r="IR112" i="1"/>
  <c r="HC112" i="1"/>
  <c r="HD112" i="1"/>
  <c r="HE112" i="1"/>
  <c r="HF112" i="1"/>
  <c r="HG112" i="1"/>
  <c r="HH112" i="1"/>
  <c r="HI112" i="1"/>
  <c r="HJ112" i="1"/>
  <c r="IS112" i="1"/>
  <c r="HK112" i="1"/>
  <c r="HL112" i="1"/>
  <c r="HM112" i="1"/>
  <c r="HN112" i="1"/>
  <c r="HO112" i="1"/>
  <c r="HP112" i="1"/>
  <c r="HQ112" i="1"/>
  <c r="HR112" i="1"/>
  <c r="IT112" i="1"/>
  <c r="HS112" i="1"/>
  <c r="HT112" i="1"/>
  <c r="HU112" i="1"/>
  <c r="HV112" i="1"/>
  <c r="HW112" i="1"/>
  <c r="HX112" i="1"/>
  <c r="HY112" i="1"/>
  <c r="HZ112" i="1"/>
  <c r="IU112" i="1"/>
  <c r="IA112" i="1"/>
  <c r="IB112" i="1"/>
  <c r="IC112" i="1"/>
  <c r="ID112" i="1"/>
  <c r="IE112" i="1"/>
  <c r="IF112" i="1"/>
  <c r="IG112" i="1"/>
  <c r="IH112" i="1"/>
  <c r="IV112" i="1"/>
  <c r="II112" i="1"/>
  <c r="IJ112" i="1"/>
  <c r="IK112" i="1"/>
  <c r="IL112" i="1"/>
  <c r="IM112" i="1"/>
  <c r="IN112" i="1"/>
  <c r="IO112" i="1"/>
  <c r="IP112" i="1"/>
  <c r="IW112" i="1"/>
  <c r="IX112" i="1"/>
  <c r="GM111" i="1"/>
  <c r="GN111" i="1"/>
  <c r="GO111" i="1"/>
  <c r="GP111" i="1"/>
  <c r="GQ111" i="1"/>
  <c r="GR111" i="1"/>
  <c r="GS111" i="1"/>
  <c r="GT111" i="1"/>
  <c r="IQ111" i="1"/>
  <c r="GU111" i="1"/>
  <c r="GV111" i="1"/>
  <c r="GW111" i="1"/>
  <c r="GX111" i="1"/>
  <c r="GY111" i="1"/>
  <c r="GZ111" i="1"/>
  <c r="HA111" i="1"/>
  <c r="HB111" i="1"/>
  <c r="IR111" i="1"/>
  <c r="HC111" i="1"/>
  <c r="HD111" i="1"/>
  <c r="HE111" i="1"/>
  <c r="HF111" i="1"/>
  <c r="HG111" i="1"/>
  <c r="HH111" i="1"/>
  <c r="HI111" i="1"/>
  <c r="HJ111" i="1"/>
  <c r="IS111" i="1"/>
  <c r="HK111" i="1"/>
  <c r="HL111" i="1"/>
  <c r="HM111" i="1"/>
  <c r="HN111" i="1"/>
  <c r="HO111" i="1"/>
  <c r="HP111" i="1"/>
  <c r="HQ111" i="1"/>
  <c r="HR111" i="1"/>
  <c r="IT111" i="1"/>
  <c r="HS111" i="1"/>
  <c r="HT111" i="1"/>
  <c r="HU111" i="1"/>
  <c r="HV111" i="1"/>
  <c r="HW111" i="1"/>
  <c r="HX111" i="1"/>
  <c r="HY111" i="1"/>
  <c r="HZ111" i="1"/>
  <c r="IU111" i="1"/>
  <c r="IA111" i="1"/>
  <c r="IB111" i="1"/>
  <c r="IC111" i="1"/>
  <c r="ID111" i="1"/>
  <c r="IE111" i="1"/>
  <c r="IF111" i="1"/>
  <c r="IG111" i="1"/>
  <c r="IH111" i="1"/>
  <c r="IV111" i="1"/>
  <c r="II111" i="1"/>
  <c r="IJ111" i="1"/>
  <c r="IK111" i="1"/>
  <c r="IL111" i="1"/>
  <c r="IM111" i="1"/>
  <c r="IN111" i="1"/>
  <c r="IO111" i="1"/>
  <c r="IP111" i="1"/>
  <c r="IW111" i="1"/>
  <c r="IX111" i="1"/>
  <c r="GM110" i="1"/>
  <c r="GN110" i="1"/>
  <c r="GO110" i="1"/>
  <c r="GP110" i="1"/>
  <c r="GQ110" i="1"/>
  <c r="GR110" i="1"/>
  <c r="GS110" i="1"/>
  <c r="GT110" i="1"/>
  <c r="IQ110" i="1"/>
  <c r="GU110" i="1"/>
  <c r="GV110" i="1"/>
  <c r="GW110" i="1"/>
  <c r="GX110" i="1"/>
  <c r="GY110" i="1"/>
  <c r="GZ110" i="1"/>
  <c r="HA110" i="1"/>
  <c r="HB110" i="1"/>
  <c r="IR110" i="1"/>
  <c r="HC110" i="1"/>
  <c r="HD110" i="1"/>
  <c r="HE110" i="1"/>
  <c r="HF110" i="1"/>
  <c r="HG110" i="1"/>
  <c r="HH110" i="1"/>
  <c r="HI110" i="1"/>
  <c r="HJ110" i="1"/>
  <c r="IS110" i="1"/>
  <c r="HK110" i="1"/>
  <c r="HL110" i="1"/>
  <c r="HM110" i="1"/>
  <c r="HN110" i="1"/>
  <c r="HO110" i="1"/>
  <c r="HP110" i="1"/>
  <c r="HQ110" i="1"/>
  <c r="HR110" i="1"/>
  <c r="IT110" i="1"/>
  <c r="HS110" i="1"/>
  <c r="HT110" i="1"/>
  <c r="HU110" i="1"/>
  <c r="HV110" i="1"/>
  <c r="HW110" i="1"/>
  <c r="HX110" i="1"/>
  <c r="HY110" i="1"/>
  <c r="HZ110" i="1"/>
  <c r="IU110" i="1"/>
  <c r="IA110" i="1"/>
  <c r="IB110" i="1"/>
  <c r="IC110" i="1"/>
  <c r="ID110" i="1"/>
  <c r="IE110" i="1"/>
  <c r="IF110" i="1"/>
  <c r="IG110" i="1"/>
  <c r="IH110" i="1"/>
  <c r="IV110" i="1"/>
  <c r="II110" i="1"/>
  <c r="IJ110" i="1"/>
  <c r="IK110" i="1"/>
  <c r="IL110" i="1"/>
  <c r="IM110" i="1"/>
  <c r="IN110" i="1"/>
  <c r="IO110" i="1"/>
  <c r="IP110" i="1"/>
  <c r="IW110" i="1"/>
  <c r="IX110" i="1"/>
  <c r="GM109" i="1"/>
  <c r="GN109" i="1"/>
  <c r="GO109" i="1"/>
  <c r="GP109" i="1"/>
  <c r="GQ109" i="1"/>
  <c r="GR109" i="1"/>
  <c r="GS109" i="1"/>
  <c r="GT109" i="1"/>
  <c r="IQ109" i="1"/>
  <c r="GU109" i="1"/>
  <c r="GV109" i="1"/>
  <c r="GW109" i="1"/>
  <c r="GX109" i="1"/>
  <c r="GY109" i="1"/>
  <c r="GZ109" i="1"/>
  <c r="HA109" i="1"/>
  <c r="HB109" i="1"/>
  <c r="IR109" i="1"/>
  <c r="HC109" i="1"/>
  <c r="HD109" i="1"/>
  <c r="HE109" i="1"/>
  <c r="HF109" i="1"/>
  <c r="HG109" i="1"/>
  <c r="HH109" i="1"/>
  <c r="HI109" i="1"/>
  <c r="HJ109" i="1"/>
  <c r="IS109" i="1"/>
  <c r="HK109" i="1"/>
  <c r="HL109" i="1"/>
  <c r="HM109" i="1"/>
  <c r="HN109" i="1"/>
  <c r="HO109" i="1"/>
  <c r="HP109" i="1"/>
  <c r="HQ109" i="1"/>
  <c r="HR109" i="1"/>
  <c r="IT109" i="1"/>
  <c r="HS109" i="1"/>
  <c r="HT109" i="1"/>
  <c r="HU109" i="1"/>
  <c r="HV109" i="1"/>
  <c r="HW109" i="1"/>
  <c r="HX109" i="1"/>
  <c r="HY109" i="1"/>
  <c r="HZ109" i="1"/>
  <c r="IU109" i="1"/>
  <c r="IA109" i="1"/>
  <c r="IB109" i="1"/>
  <c r="IC109" i="1"/>
  <c r="ID109" i="1"/>
  <c r="IE109" i="1"/>
  <c r="IF109" i="1"/>
  <c r="IG109" i="1"/>
  <c r="IH109" i="1"/>
  <c r="IV109" i="1"/>
  <c r="II109" i="1"/>
  <c r="IJ109" i="1"/>
  <c r="IK109" i="1"/>
  <c r="IL109" i="1"/>
  <c r="IM109" i="1"/>
  <c r="IN109" i="1"/>
  <c r="IO109" i="1"/>
  <c r="IP109" i="1"/>
  <c r="IW109" i="1"/>
  <c r="IX109" i="1"/>
  <c r="GM108" i="1"/>
  <c r="GN108" i="1"/>
  <c r="GO108" i="1"/>
  <c r="GP108" i="1"/>
  <c r="GQ108" i="1"/>
  <c r="GR108" i="1"/>
  <c r="GS108" i="1"/>
  <c r="GT108" i="1"/>
  <c r="IQ108" i="1"/>
  <c r="GU108" i="1"/>
  <c r="GV108" i="1"/>
  <c r="GW108" i="1"/>
  <c r="GX108" i="1"/>
  <c r="GY108" i="1"/>
  <c r="GZ108" i="1"/>
  <c r="HA108" i="1"/>
  <c r="HB108" i="1"/>
  <c r="IR108" i="1"/>
  <c r="HC108" i="1"/>
  <c r="HD108" i="1"/>
  <c r="HE108" i="1"/>
  <c r="HF108" i="1"/>
  <c r="HG108" i="1"/>
  <c r="HH108" i="1"/>
  <c r="HI108" i="1"/>
  <c r="HJ108" i="1"/>
  <c r="IS108" i="1"/>
  <c r="HK108" i="1"/>
  <c r="HL108" i="1"/>
  <c r="HM108" i="1"/>
  <c r="HN108" i="1"/>
  <c r="HO108" i="1"/>
  <c r="HP108" i="1"/>
  <c r="HQ108" i="1"/>
  <c r="HR108" i="1"/>
  <c r="IT108" i="1"/>
  <c r="HS108" i="1"/>
  <c r="HT108" i="1"/>
  <c r="HU108" i="1"/>
  <c r="HV108" i="1"/>
  <c r="HW108" i="1"/>
  <c r="HX108" i="1"/>
  <c r="HY108" i="1"/>
  <c r="HZ108" i="1"/>
  <c r="IU108" i="1"/>
  <c r="IA108" i="1"/>
  <c r="IB108" i="1"/>
  <c r="IC108" i="1"/>
  <c r="ID108" i="1"/>
  <c r="IE108" i="1"/>
  <c r="IF108" i="1"/>
  <c r="IG108" i="1"/>
  <c r="IH108" i="1"/>
  <c r="IV108" i="1"/>
  <c r="II108" i="1"/>
  <c r="IJ108" i="1"/>
  <c r="IK108" i="1"/>
  <c r="IL108" i="1"/>
  <c r="IM108" i="1"/>
  <c r="IN108" i="1"/>
  <c r="IO108" i="1"/>
  <c r="IP108" i="1"/>
  <c r="IW108" i="1"/>
  <c r="IX108" i="1"/>
  <c r="GM107" i="1"/>
  <c r="GN107" i="1"/>
  <c r="GO107" i="1"/>
  <c r="GP107" i="1"/>
  <c r="GQ107" i="1"/>
  <c r="GR107" i="1"/>
  <c r="GS107" i="1"/>
  <c r="GT107" i="1"/>
  <c r="IQ107" i="1"/>
  <c r="GU107" i="1"/>
  <c r="GV107" i="1"/>
  <c r="GW107" i="1"/>
  <c r="GX107" i="1"/>
  <c r="GY107" i="1"/>
  <c r="GZ107" i="1"/>
  <c r="HA107" i="1"/>
  <c r="HB107" i="1"/>
  <c r="IR107" i="1"/>
  <c r="HC107" i="1"/>
  <c r="HD107" i="1"/>
  <c r="HE107" i="1"/>
  <c r="HF107" i="1"/>
  <c r="HG107" i="1"/>
  <c r="HH107" i="1"/>
  <c r="HI107" i="1"/>
  <c r="HJ107" i="1"/>
  <c r="IS107" i="1"/>
  <c r="HK107" i="1"/>
  <c r="HL107" i="1"/>
  <c r="HM107" i="1"/>
  <c r="HN107" i="1"/>
  <c r="HO107" i="1"/>
  <c r="HP107" i="1"/>
  <c r="HQ107" i="1"/>
  <c r="HR107" i="1"/>
  <c r="IT107" i="1"/>
  <c r="HS107" i="1"/>
  <c r="HT107" i="1"/>
  <c r="HU107" i="1"/>
  <c r="HV107" i="1"/>
  <c r="HW107" i="1"/>
  <c r="HX107" i="1"/>
  <c r="HY107" i="1"/>
  <c r="HZ107" i="1"/>
  <c r="IU107" i="1"/>
  <c r="IA107" i="1"/>
  <c r="IB107" i="1"/>
  <c r="IC107" i="1"/>
  <c r="ID107" i="1"/>
  <c r="IE107" i="1"/>
  <c r="IF107" i="1"/>
  <c r="IG107" i="1"/>
  <c r="IH107" i="1"/>
  <c r="IV107" i="1"/>
  <c r="II107" i="1"/>
  <c r="IJ107" i="1"/>
  <c r="IK107" i="1"/>
  <c r="IL107" i="1"/>
  <c r="IM107" i="1"/>
  <c r="IN107" i="1"/>
  <c r="IO107" i="1"/>
  <c r="IP107" i="1"/>
  <c r="IW107" i="1"/>
  <c r="IX107" i="1"/>
  <c r="GM106" i="1"/>
  <c r="GN106" i="1"/>
  <c r="GO106" i="1"/>
  <c r="GP106" i="1"/>
  <c r="GQ106" i="1"/>
  <c r="GR106" i="1"/>
  <c r="GS106" i="1"/>
  <c r="GT106" i="1"/>
  <c r="IQ106" i="1"/>
  <c r="GU106" i="1"/>
  <c r="GV106" i="1"/>
  <c r="GW106" i="1"/>
  <c r="GX106" i="1"/>
  <c r="GY106" i="1"/>
  <c r="GZ106" i="1"/>
  <c r="HA106" i="1"/>
  <c r="HB106" i="1"/>
  <c r="IR106" i="1"/>
  <c r="HC106" i="1"/>
  <c r="HD106" i="1"/>
  <c r="HE106" i="1"/>
  <c r="HF106" i="1"/>
  <c r="HG106" i="1"/>
  <c r="HH106" i="1"/>
  <c r="HI106" i="1"/>
  <c r="HJ106" i="1"/>
  <c r="IS106" i="1"/>
  <c r="HK106" i="1"/>
  <c r="HL106" i="1"/>
  <c r="HM106" i="1"/>
  <c r="HN106" i="1"/>
  <c r="HO106" i="1"/>
  <c r="HP106" i="1"/>
  <c r="HQ106" i="1"/>
  <c r="HR106" i="1"/>
  <c r="IT106" i="1"/>
  <c r="HS106" i="1"/>
  <c r="HT106" i="1"/>
  <c r="HU106" i="1"/>
  <c r="HV106" i="1"/>
  <c r="HW106" i="1"/>
  <c r="HX106" i="1"/>
  <c r="HY106" i="1"/>
  <c r="HZ106" i="1"/>
  <c r="IU106" i="1"/>
  <c r="IA106" i="1"/>
  <c r="IB106" i="1"/>
  <c r="IC106" i="1"/>
  <c r="ID106" i="1"/>
  <c r="IE106" i="1"/>
  <c r="IF106" i="1"/>
  <c r="IG106" i="1"/>
  <c r="IH106" i="1"/>
  <c r="IV106" i="1"/>
  <c r="II106" i="1"/>
  <c r="IJ106" i="1"/>
  <c r="IK106" i="1"/>
  <c r="IL106" i="1"/>
  <c r="IM106" i="1"/>
  <c r="IN106" i="1"/>
  <c r="IO106" i="1"/>
  <c r="IP106" i="1"/>
  <c r="IW106" i="1"/>
  <c r="IX106" i="1"/>
  <c r="GM105" i="1"/>
  <c r="GN105" i="1"/>
  <c r="GO105" i="1"/>
  <c r="GP105" i="1"/>
  <c r="GQ105" i="1"/>
  <c r="GR105" i="1"/>
  <c r="GS105" i="1"/>
  <c r="GT105" i="1"/>
  <c r="IQ105" i="1"/>
  <c r="GU105" i="1"/>
  <c r="GV105" i="1"/>
  <c r="GW105" i="1"/>
  <c r="GX105" i="1"/>
  <c r="GY105" i="1"/>
  <c r="GZ105" i="1"/>
  <c r="HA105" i="1"/>
  <c r="HB105" i="1"/>
  <c r="IR105" i="1"/>
  <c r="HC105" i="1"/>
  <c r="HD105" i="1"/>
  <c r="HE105" i="1"/>
  <c r="HF105" i="1"/>
  <c r="HG105" i="1"/>
  <c r="HH105" i="1"/>
  <c r="HI105" i="1"/>
  <c r="HJ105" i="1"/>
  <c r="IS105" i="1"/>
  <c r="HK105" i="1"/>
  <c r="HL105" i="1"/>
  <c r="HM105" i="1"/>
  <c r="HN105" i="1"/>
  <c r="HO105" i="1"/>
  <c r="HP105" i="1"/>
  <c r="HQ105" i="1"/>
  <c r="HR105" i="1"/>
  <c r="IT105" i="1"/>
  <c r="HS105" i="1"/>
  <c r="HT105" i="1"/>
  <c r="HU105" i="1"/>
  <c r="HV105" i="1"/>
  <c r="HW105" i="1"/>
  <c r="HX105" i="1"/>
  <c r="HY105" i="1"/>
  <c r="HZ105" i="1"/>
  <c r="IU105" i="1"/>
  <c r="IA105" i="1"/>
  <c r="IB105" i="1"/>
  <c r="IC105" i="1"/>
  <c r="ID105" i="1"/>
  <c r="IE105" i="1"/>
  <c r="IF105" i="1"/>
  <c r="IG105" i="1"/>
  <c r="IH105" i="1"/>
  <c r="IV105" i="1"/>
  <c r="II105" i="1"/>
  <c r="IJ105" i="1"/>
  <c r="IK105" i="1"/>
  <c r="IL105" i="1"/>
  <c r="IM105" i="1"/>
  <c r="IN105" i="1"/>
  <c r="IO105" i="1"/>
  <c r="IP105" i="1"/>
  <c r="IW105" i="1"/>
  <c r="IX105" i="1"/>
  <c r="GM104" i="1"/>
  <c r="GN104" i="1"/>
  <c r="GO104" i="1"/>
  <c r="GP104" i="1"/>
  <c r="GQ104" i="1"/>
  <c r="GR104" i="1"/>
  <c r="GS104" i="1"/>
  <c r="GT104" i="1"/>
  <c r="IQ104" i="1"/>
  <c r="GU104" i="1"/>
  <c r="GV104" i="1"/>
  <c r="GW104" i="1"/>
  <c r="GX104" i="1"/>
  <c r="GY104" i="1"/>
  <c r="GZ104" i="1"/>
  <c r="HA104" i="1"/>
  <c r="HB104" i="1"/>
  <c r="IR104" i="1"/>
  <c r="HC104" i="1"/>
  <c r="HD104" i="1"/>
  <c r="HE104" i="1"/>
  <c r="HF104" i="1"/>
  <c r="HG104" i="1"/>
  <c r="HH104" i="1"/>
  <c r="HI104" i="1"/>
  <c r="HJ104" i="1"/>
  <c r="IS104" i="1"/>
  <c r="HK104" i="1"/>
  <c r="HL104" i="1"/>
  <c r="HM104" i="1"/>
  <c r="HN104" i="1"/>
  <c r="HO104" i="1"/>
  <c r="HP104" i="1"/>
  <c r="HQ104" i="1"/>
  <c r="HR104" i="1"/>
  <c r="IT104" i="1"/>
  <c r="HS104" i="1"/>
  <c r="HT104" i="1"/>
  <c r="HU104" i="1"/>
  <c r="HV104" i="1"/>
  <c r="HW104" i="1"/>
  <c r="HX104" i="1"/>
  <c r="HY104" i="1"/>
  <c r="HZ104" i="1"/>
  <c r="IU104" i="1"/>
  <c r="IA104" i="1"/>
  <c r="IB104" i="1"/>
  <c r="IC104" i="1"/>
  <c r="ID104" i="1"/>
  <c r="IE104" i="1"/>
  <c r="IF104" i="1"/>
  <c r="IG104" i="1"/>
  <c r="IH104" i="1"/>
  <c r="IV104" i="1"/>
  <c r="II104" i="1"/>
  <c r="IJ104" i="1"/>
  <c r="IK104" i="1"/>
  <c r="IL104" i="1"/>
  <c r="IM104" i="1"/>
  <c r="IN104" i="1"/>
  <c r="IO104" i="1"/>
  <c r="IP104" i="1"/>
  <c r="IW104" i="1"/>
  <c r="IX104" i="1"/>
  <c r="GM103" i="1"/>
  <c r="GN103" i="1"/>
  <c r="GO103" i="1"/>
  <c r="GP103" i="1"/>
  <c r="GQ103" i="1"/>
  <c r="GR103" i="1"/>
  <c r="GS103" i="1"/>
  <c r="GT103" i="1"/>
  <c r="IQ103" i="1"/>
  <c r="GU103" i="1"/>
  <c r="GV103" i="1"/>
  <c r="GW103" i="1"/>
  <c r="GX103" i="1"/>
  <c r="GY103" i="1"/>
  <c r="GZ103" i="1"/>
  <c r="HA103" i="1"/>
  <c r="HB103" i="1"/>
  <c r="IR103" i="1"/>
  <c r="HC103" i="1"/>
  <c r="HD103" i="1"/>
  <c r="HE103" i="1"/>
  <c r="HF103" i="1"/>
  <c r="HG103" i="1"/>
  <c r="HH103" i="1"/>
  <c r="HI103" i="1"/>
  <c r="HJ103" i="1"/>
  <c r="IS103" i="1"/>
  <c r="HK103" i="1"/>
  <c r="HL103" i="1"/>
  <c r="HM103" i="1"/>
  <c r="HN103" i="1"/>
  <c r="HO103" i="1"/>
  <c r="HP103" i="1"/>
  <c r="HQ103" i="1"/>
  <c r="HR103" i="1"/>
  <c r="IT103" i="1"/>
  <c r="HS103" i="1"/>
  <c r="HT103" i="1"/>
  <c r="HU103" i="1"/>
  <c r="HV103" i="1"/>
  <c r="HW103" i="1"/>
  <c r="HX103" i="1"/>
  <c r="HY103" i="1"/>
  <c r="HZ103" i="1"/>
  <c r="IU103" i="1"/>
  <c r="IA103" i="1"/>
  <c r="IB103" i="1"/>
  <c r="IC103" i="1"/>
  <c r="ID103" i="1"/>
  <c r="IE103" i="1"/>
  <c r="IF103" i="1"/>
  <c r="IG103" i="1"/>
  <c r="IH103" i="1"/>
  <c r="IV103" i="1"/>
  <c r="II103" i="1"/>
  <c r="IJ103" i="1"/>
  <c r="IK103" i="1"/>
  <c r="IL103" i="1"/>
  <c r="IM103" i="1"/>
  <c r="IN103" i="1"/>
  <c r="IO103" i="1"/>
  <c r="IP103" i="1"/>
  <c r="IW103" i="1"/>
  <c r="IX103" i="1"/>
  <c r="GM102" i="1"/>
  <c r="GN102" i="1"/>
  <c r="GO102" i="1"/>
  <c r="GP102" i="1"/>
  <c r="GQ102" i="1"/>
  <c r="GR102" i="1"/>
  <c r="GS102" i="1"/>
  <c r="GT102" i="1"/>
  <c r="IQ102" i="1"/>
  <c r="GU102" i="1"/>
  <c r="GV102" i="1"/>
  <c r="GW102" i="1"/>
  <c r="GX102" i="1"/>
  <c r="GY102" i="1"/>
  <c r="GZ102" i="1"/>
  <c r="HA102" i="1"/>
  <c r="HB102" i="1"/>
  <c r="IR102" i="1"/>
  <c r="HC102" i="1"/>
  <c r="HD102" i="1"/>
  <c r="HE102" i="1"/>
  <c r="HF102" i="1"/>
  <c r="HG102" i="1"/>
  <c r="HH102" i="1"/>
  <c r="HI102" i="1"/>
  <c r="HJ102" i="1"/>
  <c r="IS102" i="1"/>
  <c r="HK102" i="1"/>
  <c r="HL102" i="1"/>
  <c r="HM102" i="1"/>
  <c r="HN102" i="1"/>
  <c r="HO102" i="1"/>
  <c r="HP102" i="1"/>
  <c r="HQ102" i="1"/>
  <c r="HR102" i="1"/>
  <c r="IT102" i="1"/>
  <c r="HS102" i="1"/>
  <c r="HT102" i="1"/>
  <c r="HU102" i="1"/>
  <c r="HV102" i="1"/>
  <c r="HW102" i="1"/>
  <c r="HX102" i="1"/>
  <c r="HY102" i="1"/>
  <c r="HZ102" i="1"/>
  <c r="IU102" i="1"/>
  <c r="IA102" i="1"/>
  <c r="IB102" i="1"/>
  <c r="IC102" i="1"/>
  <c r="ID102" i="1"/>
  <c r="IE102" i="1"/>
  <c r="IF102" i="1"/>
  <c r="IG102" i="1"/>
  <c r="IH102" i="1"/>
  <c r="IV102" i="1"/>
  <c r="II102" i="1"/>
  <c r="IJ102" i="1"/>
  <c r="IK102" i="1"/>
  <c r="IL102" i="1"/>
  <c r="IM102" i="1"/>
  <c r="IN102" i="1"/>
  <c r="IO102" i="1"/>
  <c r="IP102" i="1"/>
  <c r="IW102" i="1"/>
  <c r="IX102" i="1"/>
  <c r="GM101" i="1"/>
  <c r="GN101" i="1"/>
  <c r="GO101" i="1"/>
  <c r="GP101" i="1"/>
  <c r="GQ101" i="1"/>
  <c r="GR101" i="1"/>
  <c r="GS101" i="1"/>
  <c r="GT101" i="1"/>
  <c r="IQ101" i="1"/>
  <c r="GU101" i="1"/>
  <c r="GV101" i="1"/>
  <c r="GW101" i="1"/>
  <c r="GX101" i="1"/>
  <c r="GY101" i="1"/>
  <c r="GZ101" i="1"/>
  <c r="HA101" i="1"/>
  <c r="HB101" i="1"/>
  <c r="IR101" i="1"/>
  <c r="HC101" i="1"/>
  <c r="HD101" i="1"/>
  <c r="HE101" i="1"/>
  <c r="HF101" i="1"/>
  <c r="HG101" i="1"/>
  <c r="HH101" i="1"/>
  <c r="HI101" i="1"/>
  <c r="HJ101" i="1"/>
  <c r="IS101" i="1"/>
  <c r="HK101" i="1"/>
  <c r="HL101" i="1"/>
  <c r="HM101" i="1"/>
  <c r="HN101" i="1"/>
  <c r="HO101" i="1"/>
  <c r="HP101" i="1"/>
  <c r="HQ101" i="1"/>
  <c r="HR101" i="1"/>
  <c r="IT101" i="1"/>
  <c r="HS101" i="1"/>
  <c r="HT101" i="1"/>
  <c r="HU101" i="1"/>
  <c r="HV101" i="1"/>
  <c r="HW101" i="1"/>
  <c r="HX101" i="1"/>
  <c r="HY101" i="1"/>
  <c r="HZ101" i="1"/>
  <c r="IU101" i="1"/>
  <c r="IA101" i="1"/>
  <c r="IB101" i="1"/>
  <c r="IC101" i="1"/>
  <c r="ID101" i="1"/>
  <c r="IE101" i="1"/>
  <c r="IF101" i="1"/>
  <c r="IG101" i="1"/>
  <c r="IH101" i="1"/>
  <c r="IV101" i="1"/>
  <c r="II101" i="1"/>
  <c r="IJ101" i="1"/>
  <c r="IK101" i="1"/>
  <c r="IL101" i="1"/>
  <c r="IM101" i="1"/>
  <c r="IN101" i="1"/>
  <c r="IO101" i="1"/>
  <c r="IP101" i="1"/>
  <c r="IW101" i="1"/>
  <c r="IX101" i="1"/>
  <c r="GM100" i="1"/>
  <c r="GN100" i="1"/>
  <c r="GO100" i="1"/>
  <c r="GP100" i="1"/>
  <c r="GQ100" i="1"/>
  <c r="GR100" i="1"/>
  <c r="GS100" i="1"/>
  <c r="GT100" i="1"/>
  <c r="IQ100" i="1"/>
  <c r="GU100" i="1"/>
  <c r="GV100" i="1"/>
  <c r="GW100" i="1"/>
  <c r="GX100" i="1"/>
  <c r="GY100" i="1"/>
  <c r="GZ100" i="1"/>
  <c r="HA100" i="1"/>
  <c r="HB100" i="1"/>
  <c r="IR100" i="1"/>
  <c r="HC100" i="1"/>
  <c r="HD100" i="1"/>
  <c r="HE100" i="1"/>
  <c r="HF100" i="1"/>
  <c r="HG100" i="1"/>
  <c r="HH100" i="1"/>
  <c r="HI100" i="1"/>
  <c r="HJ100" i="1"/>
  <c r="IS100" i="1"/>
  <c r="HK100" i="1"/>
  <c r="HL100" i="1"/>
  <c r="HM100" i="1"/>
  <c r="HN100" i="1"/>
  <c r="HO100" i="1"/>
  <c r="HP100" i="1"/>
  <c r="HQ100" i="1"/>
  <c r="HR100" i="1"/>
  <c r="IT100" i="1"/>
  <c r="HS100" i="1"/>
  <c r="HT100" i="1"/>
  <c r="HU100" i="1"/>
  <c r="HV100" i="1"/>
  <c r="HW100" i="1"/>
  <c r="HX100" i="1"/>
  <c r="HY100" i="1"/>
  <c r="HZ100" i="1"/>
  <c r="IU100" i="1"/>
  <c r="IA100" i="1"/>
  <c r="IB100" i="1"/>
  <c r="IC100" i="1"/>
  <c r="ID100" i="1"/>
  <c r="IE100" i="1"/>
  <c r="IF100" i="1"/>
  <c r="IG100" i="1"/>
  <c r="IH100" i="1"/>
  <c r="IV100" i="1"/>
  <c r="II100" i="1"/>
  <c r="IJ100" i="1"/>
  <c r="IK100" i="1"/>
  <c r="IL100" i="1"/>
  <c r="IM100" i="1"/>
  <c r="IN100" i="1"/>
  <c r="IO100" i="1"/>
  <c r="IP100" i="1"/>
  <c r="IW100" i="1"/>
  <c r="IX100" i="1"/>
  <c r="GM99" i="1"/>
  <c r="GN99" i="1"/>
  <c r="GO99" i="1"/>
  <c r="GP99" i="1"/>
  <c r="GQ99" i="1"/>
  <c r="GR99" i="1"/>
  <c r="GS99" i="1"/>
  <c r="GT99" i="1"/>
  <c r="IQ99" i="1"/>
  <c r="GU99" i="1"/>
  <c r="GV99" i="1"/>
  <c r="GW99" i="1"/>
  <c r="GX99" i="1"/>
  <c r="GY99" i="1"/>
  <c r="GZ99" i="1"/>
  <c r="HA99" i="1"/>
  <c r="HB99" i="1"/>
  <c r="IR99" i="1"/>
  <c r="HC99" i="1"/>
  <c r="HD99" i="1"/>
  <c r="HE99" i="1"/>
  <c r="HF99" i="1"/>
  <c r="HG99" i="1"/>
  <c r="HH99" i="1"/>
  <c r="HI99" i="1"/>
  <c r="HJ99" i="1"/>
  <c r="IS99" i="1"/>
  <c r="HK99" i="1"/>
  <c r="HL99" i="1"/>
  <c r="HM99" i="1"/>
  <c r="HN99" i="1"/>
  <c r="HO99" i="1"/>
  <c r="HP99" i="1"/>
  <c r="HQ99" i="1"/>
  <c r="HR99" i="1"/>
  <c r="IT99" i="1"/>
  <c r="HS99" i="1"/>
  <c r="HT99" i="1"/>
  <c r="HU99" i="1"/>
  <c r="HV99" i="1"/>
  <c r="HW99" i="1"/>
  <c r="HX99" i="1"/>
  <c r="HY99" i="1"/>
  <c r="HZ99" i="1"/>
  <c r="IU99" i="1"/>
  <c r="IA99" i="1"/>
  <c r="IB99" i="1"/>
  <c r="IC99" i="1"/>
  <c r="ID99" i="1"/>
  <c r="IE99" i="1"/>
  <c r="IF99" i="1"/>
  <c r="IG99" i="1"/>
  <c r="IH99" i="1"/>
  <c r="IV99" i="1"/>
  <c r="II99" i="1"/>
  <c r="IJ99" i="1"/>
  <c r="IK99" i="1"/>
  <c r="IL99" i="1"/>
  <c r="IM99" i="1"/>
  <c r="IN99" i="1"/>
  <c r="IO99" i="1"/>
  <c r="IP99" i="1"/>
  <c r="IW99" i="1"/>
  <c r="IX99" i="1"/>
  <c r="GM98" i="1"/>
  <c r="GN98" i="1"/>
  <c r="GO98" i="1"/>
  <c r="GP98" i="1"/>
  <c r="GQ98" i="1"/>
  <c r="GR98" i="1"/>
  <c r="GS98" i="1"/>
  <c r="GT98" i="1"/>
  <c r="IQ98" i="1"/>
  <c r="GU98" i="1"/>
  <c r="GV98" i="1"/>
  <c r="GW98" i="1"/>
  <c r="GX98" i="1"/>
  <c r="GY98" i="1"/>
  <c r="GZ98" i="1"/>
  <c r="HA98" i="1"/>
  <c r="HB98" i="1"/>
  <c r="IR98" i="1"/>
  <c r="HC98" i="1"/>
  <c r="HD98" i="1"/>
  <c r="HE98" i="1"/>
  <c r="HF98" i="1"/>
  <c r="HG98" i="1"/>
  <c r="HH98" i="1"/>
  <c r="HI98" i="1"/>
  <c r="HJ98" i="1"/>
  <c r="IS98" i="1"/>
  <c r="HK98" i="1"/>
  <c r="HL98" i="1"/>
  <c r="HM98" i="1"/>
  <c r="HN98" i="1"/>
  <c r="HO98" i="1"/>
  <c r="HP98" i="1"/>
  <c r="HQ98" i="1"/>
  <c r="HR98" i="1"/>
  <c r="IT98" i="1"/>
  <c r="HS98" i="1"/>
  <c r="HT98" i="1"/>
  <c r="HU98" i="1"/>
  <c r="HV98" i="1"/>
  <c r="HW98" i="1"/>
  <c r="HX98" i="1"/>
  <c r="HY98" i="1"/>
  <c r="HZ98" i="1"/>
  <c r="IU98" i="1"/>
  <c r="IA98" i="1"/>
  <c r="IB98" i="1"/>
  <c r="IC98" i="1"/>
  <c r="ID98" i="1"/>
  <c r="IE98" i="1"/>
  <c r="IF98" i="1"/>
  <c r="IG98" i="1"/>
  <c r="IH98" i="1"/>
  <c r="IV98" i="1"/>
  <c r="II98" i="1"/>
  <c r="IJ98" i="1"/>
  <c r="IK98" i="1"/>
  <c r="IL98" i="1"/>
  <c r="IM98" i="1"/>
  <c r="IN98" i="1"/>
  <c r="IO98" i="1"/>
  <c r="IP98" i="1"/>
  <c r="IW98" i="1"/>
  <c r="IX98" i="1"/>
  <c r="GM97" i="1"/>
  <c r="GN97" i="1"/>
  <c r="GO97" i="1"/>
  <c r="GP97" i="1"/>
  <c r="GQ97" i="1"/>
  <c r="GR97" i="1"/>
  <c r="GS97" i="1"/>
  <c r="GT97" i="1"/>
  <c r="IQ97" i="1"/>
  <c r="GU97" i="1"/>
  <c r="GV97" i="1"/>
  <c r="GW97" i="1"/>
  <c r="GX97" i="1"/>
  <c r="GY97" i="1"/>
  <c r="GZ97" i="1"/>
  <c r="HA97" i="1"/>
  <c r="HB97" i="1"/>
  <c r="IR97" i="1"/>
  <c r="HC97" i="1"/>
  <c r="HD97" i="1"/>
  <c r="HE97" i="1"/>
  <c r="HF97" i="1"/>
  <c r="HG97" i="1"/>
  <c r="HH97" i="1"/>
  <c r="HI97" i="1"/>
  <c r="HJ97" i="1"/>
  <c r="IS97" i="1"/>
  <c r="HK97" i="1"/>
  <c r="HL97" i="1"/>
  <c r="HM97" i="1"/>
  <c r="HN97" i="1"/>
  <c r="HO97" i="1"/>
  <c r="HP97" i="1"/>
  <c r="HQ97" i="1"/>
  <c r="HR97" i="1"/>
  <c r="IT97" i="1"/>
  <c r="HS97" i="1"/>
  <c r="HT97" i="1"/>
  <c r="HU97" i="1"/>
  <c r="HV97" i="1"/>
  <c r="HW97" i="1"/>
  <c r="HX97" i="1"/>
  <c r="HY97" i="1"/>
  <c r="HZ97" i="1"/>
  <c r="IU97" i="1"/>
  <c r="IA97" i="1"/>
  <c r="IB97" i="1"/>
  <c r="IC97" i="1"/>
  <c r="ID97" i="1"/>
  <c r="IE97" i="1"/>
  <c r="IF97" i="1"/>
  <c r="IG97" i="1"/>
  <c r="IH97" i="1"/>
  <c r="IV97" i="1"/>
  <c r="II97" i="1"/>
  <c r="IJ97" i="1"/>
  <c r="IK97" i="1"/>
  <c r="IL97" i="1"/>
  <c r="IM97" i="1"/>
  <c r="IN97" i="1"/>
  <c r="IO97" i="1"/>
  <c r="IP97" i="1"/>
  <c r="IW97" i="1"/>
  <c r="IX97" i="1"/>
  <c r="GM96" i="1"/>
  <c r="GN96" i="1"/>
  <c r="GO96" i="1"/>
  <c r="GP96" i="1"/>
  <c r="GQ96" i="1"/>
  <c r="GR96" i="1"/>
  <c r="GS96" i="1"/>
  <c r="GT96" i="1"/>
  <c r="IQ96" i="1"/>
  <c r="GU96" i="1"/>
  <c r="GV96" i="1"/>
  <c r="GW96" i="1"/>
  <c r="GX96" i="1"/>
  <c r="GY96" i="1"/>
  <c r="GZ96" i="1"/>
  <c r="HA96" i="1"/>
  <c r="HB96" i="1"/>
  <c r="IR96" i="1"/>
  <c r="HC96" i="1"/>
  <c r="HD96" i="1"/>
  <c r="HE96" i="1"/>
  <c r="HF96" i="1"/>
  <c r="HG96" i="1"/>
  <c r="HH96" i="1"/>
  <c r="HI96" i="1"/>
  <c r="HJ96" i="1"/>
  <c r="IS96" i="1"/>
  <c r="HK96" i="1"/>
  <c r="HL96" i="1"/>
  <c r="HM96" i="1"/>
  <c r="HN96" i="1"/>
  <c r="HO96" i="1"/>
  <c r="HP96" i="1"/>
  <c r="HQ96" i="1"/>
  <c r="HR96" i="1"/>
  <c r="IT96" i="1"/>
  <c r="HS96" i="1"/>
  <c r="HT96" i="1"/>
  <c r="HU96" i="1"/>
  <c r="HV96" i="1"/>
  <c r="HW96" i="1"/>
  <c r="HX96" i="1"/>
  <c r="HY96" i="1"/>
  <c r="HZ96" i="1"/>
  <c r="IU96" i="1"/>
  <c r="IA96" i="1"/>
  <c r="IB96" i="1"/>
  <c r="IC96" i="1"/>
  <c r="ID96" i="1"/>
  <c r="IE96" i="1"/>
  <c r="IF96" i="1"/>
  <c r="IG96" i="1"/>
  <c r="IH96" i="1"/>
  <c r="IV96" i="1"/>
  <c r="II96" i="1"/>
  <c r="IJ96" i="1"/>
  <c r="IK96" i="1"/>
  <c r="IL96" i="1"/>
  <c r="IM96" i="1"/>
  <c r="IN96" i="1"/>
  <c r="IO96" i="1"/>
  <c r="IP96" i="1"/>
  <c r="IW96" i="1"/>
  <c r="IX96" i="1"/>
  <c r="GM95" i="1"/>
  <c r="GN95" i="1"/>
  <c r="GO95" i="1"/>
  <c r="GP95" i="1"/>
  <c r="GQ95" i="1"/>
  <c r="GR95" i="1"/>
  <c r="GS95" i="1"/>
  <c r="GT95" i="1"/>
  <c r="IQ95" i="1"/>
  <c r="GU95" i="1"/>
  <c r="GV95" i="1"/>
  <c r="GW95" i="1"/>
  <c r="GX95" i="1"/>
  <c r="GY95" i="1"/>
  <c r="GZ95" i="1"/>
  <c r="HA95" i="1"/>
  <c r="HB95" i="1"/>
  <c r="IR95" i="1"/>
  <c r="HC95" i="1"/>
  <c r="HD95" i="1"/>
  <c r="HE95" i="1"/>
  <c r="HF95" i="1"/>
  <c r="HG95" i="1"/>
  <c r="HH95" i="1"/>
  <c r="HI95" i="1"/>
  <c r="HJ95" i="1"/>
  <c r="IS95" i="1"/>
  <c r="HK95" i="1"/>
  <c r="HL95" i="1"/>
  <c r="HM95" i="1"/>
  <c r="HN95" i="1"/>
  <c r="HO95" i="1"/>
  <c r="HP95" i="1"/>
  <c r="HQ95" i="1"/>
  <c r="HR95" i="1"/>
  <c r="IT95" i="1"/>
  <c r="HS95" i="1"/>
  <c r="HT95" i="1"/>
  <c r="HU95" i="1"/>
  <c r="HV95" i="1"/>
  <c r="HW95" i="1"/>
  <c r="HX95" i="1"/>
  <c r="HY95" i="1"/>
  <c r="HZ95" i="1"/>
  <c r="IU95" i="1"/>
  <c r="IA95" i="1"/>
  <c r="IB95" i="1"/>
  <c r="IC95" i="1"/>
  <c r="ID95" i="1"/>
  <c r="IE95" i="1"/>
  <c r="IF95" i="1"/>
  <c r="IG95" i="1"/>
  <c r="IH95" i="1"/>
  <c r="IV95" i="1"/>
  <c r="II95" i="1"/>
  <c r="IJ95" i="1"/>
  <c r="IK95" i="1"/>
  <c r="IL95" i="1"/>
  <c r="IM95" i="1"/>
  <c r="IN95" i="1"/>
  <c r="IO95" i="1"/>
  <c r="IP95" i="1"/>
  <c r="IW95" i="1"/>
  <c r="IX95" i="1"/>
  <c r="GM94" i="1"/>
  <c r="GN94" i="1"/>
  <c r="GO94" i="1"/>
  <c r="GP94" i="1"/>
  <c r="GQ94" i="1"/>
  <c r="GR94" i="1"/>
  <c r="GS94" i="1"/>
  <c r="GT94" i="1"/>
  <c r="IQ94" i="1"/>
  <c r="GU94" i="1"/>
  <c r="GV94" i="1"/>
  <c r="GW94" i="1"/>
  <c r="GX94" i="1"/>
  <c r="GY94" i="1"/>
  <c r="GZ94" i="1"/>
  <c r="HA94" i="1"/>
  <c r="HB94" i="1"/>
  <c r="IR94" i="1"/>
  <c r="HC94" i="1"/>
  <c r="HD94" i="1"/>
  <c r="HE94" i="1"/>
  <c r="HF94" i="1"/>
  <c r="HG94" i="1"/>
  <c r="HH94" i="1"/>
  <c r="HI94" i="1"/>
  <c r="HJ94" i="1"/>
  <c r="IS94" i="1"/>
  <c r="HK94" i="1"/>
  <c r="HL94" i="1"/>
  <c r="HM94" i="1"/>
  <c r="HN94" i="1"/>
  <c r="HO94" i="1"/>
  <c r="HP94" i="1"/>
  <c r="HQ94" i="1"/>
  <c r="HR94" i="1"/>
  <c r="IT94" i="1"/>
  <c r="HS94" i="1"/>
  <c r="HT94" i="1"/>
  <c r="HU94" i="1"/>
  <c r="HV94" i="1"/>
  <c r="HW94" i="1"/>
  <c r="HX94" i="1"/>
  <c r="HY94" i="1"/>
  <c r="HZ94" i="1"/>
  <c r="IU94" i="1"/>
  <c r="IA94" i="1"/>
  <c r="IB94" i="1"/>
  <c r="IC94" i="1"/>
  <c r="ID94" i="1"/>
  <c r="IE94" i="1"/>
  <c r="IF94" i="1"/>
  <c r="IG94" i="1"/>
  <c r="IH94" i="1"/>
  <c r="IV94" i="1"/>
  <c r="II94" i="1"/>
  <c r="IJ94" i="1"/>
  <c r="IK94" i="1"/>
  <c r="IL94" i="1"/>
  <c r="IM94" i="1"/>
  <c r="IN94" i="1"/>
  <c r="IO94" i="1"/>
  <c r="IP94" i="1"/>
  <c r="IW94" i="1"/>
  <c r="IX94" i="1"/>
  <c r="GM93" i="1"/>
  <c r="GN93" i="1"/>
  <c r="GO93" i="1"/>
  <c r="GP93" i="1"/>
  <c r="GQ93" i="1"/>
  <c r="GR93" i="1"/>
  <c r="GS93" i="1"/>
  <c r="GT93" i="1"/>
  <c r="IQ93" i="1"/>
  <c r="GU93" i="1"/>
  <c r="GV93" i="1"/>
  <c r="GW93" i="1"/>
  <c r="GX93" i="1"/>
  <c r="GY93" i="1"/>
  <c r="GZ93" i="1"/>
  <c r="HA93" i="1"/>
  <c r="HB93" i="1"/>
  <c r="IR93" i="1"/>
  <c r="HC93" i="1"/>
  <c r="HD93" i="1"/>
  <c r="HE93" i="1"/>
  <c r="HF93" i="1"/>
  <c r="HG93" i="1"/>
  <c r="HH93" i="1"/>
  <c r="HI93" i="1"/>
  <c r="HJ93" i="1"/>
  <c r="IS93" i="1"/>
  <c r="HK93" i="1"/>
  <c r="HL93" i="1"/>
  <c r="HM93" i="1"/>
  <c r="HN93" i="1"/>
  <c r="HO93" i="1"/>
  <c r="HP93" i="1"/>
  <c r="HQ93" i="1"/>
  <c r="HR93" i="1"/>
  <c r="IT93" i="1"/>
  <c r="HS93" i="1"/>
  <c r="HT93" i="1"/>
  <c r="HU93" i="1"/>
  <c r="HV93" i="1"/>
  <c r="HW93" i="1"/>
  <c r="HX93" i="1"/>
  <c r="HY93" i="1"/>
  <c r="HZ93" i="1"/>
  <c r="IU93" i="1"/>
  <c r="IA93" i="1"/>
  <c r="IB93" i="1"/>
  <c r="IC93" i="1"/>
  <c r="ID93" i="1"/>
  <c r="IE93" i="1"/>
  <c r="IF93" i="1"/>
  <c r="IG93" i="1"/>
  <c r="IH93" i="1"/>
  <c r="IV93" i="1"/>
  <c r="II93" i="1"/>
  <c r="IJ93" i="1"/>
  <c r="IK93" i="1"/>
  <c r="IL93" i="1"/>
  <c r="IM93" i="1"/>
  <c r="IN93" i="1"/>
  <c r="IO93" i="1"/>
  <c r="IP93" i="1"/>
  <c r="IW93" i="1"/>
  <c r="IX93" i="1"/>
  <c r="GM92" i="1"/>
  <c r="GN92" i="1"/>
  <c r="GO92" i="1"/>
  <c r="GP92" i="1"/>
  <c r="GQ92" i="1"/>
  <c r="GR92" i="1"/>
  <c r="GS92" i="1"/>
  <c r="GT92" i="1"/>
  <c r="IQ92" i="1"/>
  <c r="GU92" i="1"/>
  <c r="GV92" i="1"/>
  <c r="GW92" i="1"/>
  <c r="GX92" i="1"/>
  <c r="GY92" i="1"/>
  <c r="GZ92" i="1"/>
  <c r="HA92" i="1"/>
  <c r="HB92" i="1"/>
  <c r="IR92" i="1"/>
  <c r="HC92" i="1"/>
  <c r="HD92" i="1"/>
  <c r="HE92" i="1"/>
  <c r="HF92" i="1"/>
  <c r="HG92" i="1"/>
  <c r="HH92" i="1"/>
  <c r="HI92" i="1"/>
  <c r="HJ92" i="1"/>
  <c r="IS92" i="1"/>
  <c r="HK92" i="1"/>
  <c r="HL92" i="1"/>
  <c r="HM92" i="1"/>
  <c r="HN92" i="1"/>
  <c r="HO92" i="1"/>
  <c r="HP92" i="1"/>
  <c r="HQ92" i="1"/>
  <c r="HR92" i="1"/>
  <c r="IT92" i="1"/>
  <c r="HS92" i="1"/>
  <c r="HT92" i="1"/>
  <c r="HU92" i="1"/>
  <c r="HV92" i="1"/>
  <c r="HW92" i="1"/>
  <c r="HX92" i="1"/>
  <c r="HY92" i="1"/>
  <c r="HZ92" i="1"/>
  <c r="IU92" i="1"/>
  <c r="IA92" i="1"/>
  <c r="IB92" i="1"/>
  <c r="IC92" i="1"/>
  <c r="ID92" i="1"/>
  <c r="IE92" i="1"/>
  <c r="IF92" i="1"/>
  <c r="IG92" i="1"/>
  <c r="IH92" i="1"/>
  <c r="IV92" i="1"/>
  <c r="II92" i="1"/>
  <c r="IJ92" i="1"/>
  <c r="IK92" i="1"/>
  <c r="IL92" i="1"/>
  <c r="IM92" i="1"/>
  <c r="IN92" i="1"/>
  <c r="IO92" i="1"/>
  <c r="IP92" i="1"/>
  <c r="IW92" i="1"/>
  <c r="IX92" i="1"/>
  <c r="GM91" i="1"/>
  <c r="GN91" i="1"/>
  <c r="GO91" i="1"/>
  <c r="GP91" i="1"/>
  <c r="GQ91" i="1"/>
  <c r="GR91" i="1"/>
  <c r="GS91" i="1"/>
  <c r="GT91" i="1"/>
  <c r="IQ91" i="1"/>
  <c r="GU91" i="1"/>
  <c r="GV91" i="1"/>
  <c r="GW91" i="1"/>
  <c r="GX91" i="1"/>
  <c r="GY91" i="1"/>
  <c r="GZ91" i="1"/>
  <c r="HA91" i="1"/>
  <c r="HB91" i="1"/>
  <c r="IR91" i="1"/>
  <c r="HC91" i="1"/>
  <c r="HD91" i="1"/>
  <c r="HE91" i="1"/>
  <c r="HF91" i="1"/>
  <c r="HG91" i="1"/>
  <c r="HH91" i="1"/>
  <c r="HI91" i="1"/>
  <c r="HJ91" i="1"/>
  <c r="IS91" i="1"/>
  <c r="HK91" i="1"/>
  <c r="HL91" i="1"/>
  <c r="HM91" i="1"/>
  <c r="HN91" i="1"/>
  <c r="HO91" i="1"/>
  <c r="HP91" i="1"/>
  <c r="HQ91" i="1"/>
  <c r="HR91" i="1"/>
  <c r="IT91" i="1"/>
  <c r="HS91" i="1"/>
  <c r="HT91" i="1"/>
  <c r="HU91" i="1"/>
  <c r="HV91" i="1"/>
  <c r="HW91" i="1"/>
  <c r="HX91" i="1"/>
  <c r="HY91" i="1"/>
  <c r="HZ91" i="1"/>
  <c r="IU91" i="1"/>
  <c r="IA91" i="1"/>
  <c r="IB91" i="1"/>
  <c r="IC91" i="1"/>
  <c r="ID91" i="1"/>
  <c r="IE91" i="1"/>
  <c r="IF91" i="1"/>
  <c r="IG91" i="1"/>
  <c r="IH91" i="1"/>
  <c r="IV91" i="1"/>
  <c r="II91" i="1"/>
  <c r="IJ91" i="1"/>
  <c r="IK91" i="1"/>
  <c r="IL91" i="1"/>
  <c r="IM91" i="1"/>
  <c r="IN91" i="1"/>
  <c r="IO91" i="1"/>
  <c r="IP91" i="1"/>
  <c r="IW91" i="1"/>
  <c r="IX91" i="1"/>
  <c r="GM90" i="1"/>
  <c r="GN90" i="1"/>
  <c r="GO90" i="1"/>
  <c r="GP90" i="1"/>
  <c r="GQ90" i="1"/>
  <c r="GR90" i="1"/>
  <c r="GS90" i="1"/>
  <c r="GT90" i="1"/>
  <c r="IQ90" i="1"/>
  <c r="GU90" i="1"/>
  <c r="GV90" i="1"/>
  <c r="GW90" i="1"/>
  <c r="GX90" i="1"/>
  <c r="GY90" i="1"/>
  <c r="GZ90" i="1"/>
  <c r="HA90" i="1"/>
  <c r="HB90" i="1"/>
  <c r="IR90" i="1"/>
  <c r="HC90" i="1"/>
  <c r="HD90" i="1"/>
  <c r="HE90" i="1"/>
  <c r="HF90" i="1"/>
  <c r="HG90" i="1"/>
  <c r="HH90" i="1"/>
  <c r="HI90" i="1"/>
  <c r="HJ90" i="1"/>
  <c r="IS90" i="1"/>
  <c r="HK90" i="1"/>
  <c r="HL90" i="1"/>
  <c r="HM90" i="1"/>
  <c r="HN90" i="1"/>
  <c r="HO90" i="1"/>
  <c r="HP90" i="1"/>
  <c r="HQ90" i="1"/>
  <c r="HR90" i="1"/>
  <c r="IT90" i="1"/>
  <c r="HS90" i="1"/>
  <c r="HT90" i="1"/>
  <c r="HU90" i="1"/>
  <c r="HV90" i="1"/>
  <c r="HW90" i="1"/>
  <c r="HX90" i="1"/>
  <c r="HY90" i="1"/>
  <c r="HZ90" i="1"/>
  <c r="IU90" i="1"/>
  <c r="IA90" i="1"/>
  <c r="IB90" i="1"/>
  <c r="IC90" i="1"/>
  <c r="ID90" i="1"/>
  <c r="IE90" i="1"/>
  <c r="IF90" i="1"/>
  <c r="IG90" i="1"/>
  <c r="IH90" i="1"/>
  <c r="IV90" i="1"/>
  <c r="II90" i="1"/>
  <c r="IJ90" i="1"/>
  <c r="IK90" i="1"/>
  <c r="IL90" i="1"/>
  <c r="IM90" i="1"/>
  <c r="IN90" i="1"/>
  <c r="IO90" i="1"/>
  <c r="IP90" i="1"/>
  <c r="IW90" i="1"/>
  <c r="IX90" i="1"/>
  <c r="GM89" i="1"/>
  <c r="GN89" i="1"/>
  <c r="GO89" i="1"/>
  <c r="GP89" i="1"/>
  <c r="GQ89" i="1"/>
  <c r="GR89" i="1"/>
  <c r="GS89" i="1"/>
  <c r="GT89" i="1"/>
  <c r="IQ89" i="1"/>
  <c r="GU89" i="1"/>
  <c r="GV89" i="1"/>
  <c r="GW89" i="1"/>
  <c r="GX89" i="1"/>
  <c r="GY89" i="1"/>
  <c r="GZ89" i="1"/>
  <c r="HA89" i="1"/>
  <c r="HB89" i="1"/>
  <c r="IR89" i="1"/>
  <c r="HC89" i="1"/>
  <c r="HD89" i="1"/>
  <c r="HE89" i="1"/>
  <c r="HF89" i="1"/>
  <c r="HG89" i="1"/>
  <c r="HH89" i="1"/>
  <c r="HI89" i="1"/>
  <c r="HJ89" i="1"/>
  <c r="IS89" i="1"/>
  <c r="HK89" i="1"/>
  <c r="HL89" i="1"/>
  <c r="HM89" i="1"/>
  <c r="HN89" i="1"/>
  <c r="HO89" i="1"/>
  <c r="HP89" i="1"/>
  <c r="HQ89" i="1"/>
  <c r="HR89" i="1"/>
  <c r="IT89" i="1"/>
  <c r="HS89" i="1"/>
  <c r="HT89" i="1"/>
  <c r="HU89" i="1"/>
  <c r="HV89" i="1"/>
  <c r="HW89" i="1"/>
  <c r="HX89" i="1"/>
  <c r="HY89" i="1"/>
  <c r="HZ89" i="1"/>
  <c r="IU89" i="1"/>
  <c r="IA89" i="1"/>
  <c r="IB89" i="1"/>
  <c r="IC89" i="1"/>
  <c r="ID89" i="1"/>
  <c r="IE89" i="1"/>
  <c r="IF89" i="1"/>
  <c r="IG89" i="1"/>
  <c r="IH89" i="1"/>
  <c r="IV89" i="1"/>
  <c r="II89" i="1"/>
  <c r="IJ89" i="1"/>
  <c r="IK89" i="1"/>
  <c r="IL89" i="1"/>
  <c r="IM89" i="1"/>
  <c r="IN89" i="1"/>
  <c r="IO89" i="1"/>
  <c r="IP89" i="1"/>
  <c r="IW89" i="1"/>
  <c r="IX89" i="1"/>
  <c r="GM88" i="1"/>
  <c r="GN88" i="1"/>
  <c r="GO88" i="1"/>
  <c r="GP88" i="1"/>
  <c r="GQ88" i="1"/>
  <c r="GR88" i="1"/>
  <c r="GS88" i="1"/>
  <c r="GT88" i="1"/>
  <c r="IQ88" i="1"/>
  <c r="GU88" i="1"/>
  <c r="GV88" i="1"/>
  <c r="GW88" i="1"/>
  <c r="GX88" i="1"/>
  <c r="GY88" i="1"/>
  <c r="GZ88" i="1"/>
  <c r="HA88" i="1"/>
  <c r="HB88" i="1"/>
  <c r="IR88" i="1"/>
  <c r="HC88" i="1"/>
  <c r="HD88" i="1"/>
  <c r="HE88" i="1"/>
  <c r="HF88" i="1"/>
  <c r="HG88" i="1"/>
  <c r="HH88" i="1"/>
  <c r="HI88" i="1"/>
  <c r="HJ88" i="1"/>
  <c r="IS88" i="1"/>
  <c r="HK88" i="1"/>
  <c r="HL88" i="1"/>
  <c r="HM88" i="1"/>
  <c r="HN88" i="1"/>
  <c r="HO88" i="1"/>
  <c r="HP88" i="1"/>
  <c r="HQ88" i="1"/>
  <c r="HR88" i="1"/>
  <c r="IT88" i="1"/>
  <c r="HS88" i="1"/>
  <c r="HT88" i="1"/>
  <c r="HU88" i="1"/>
  <c r="HV88" i="1"/>
  <c r="HW88" i="1"/>
  <c r="HX88" i="1"/>
  <c r="HY88" i="1"/>
  <c r="HZ88" i="1"/>
  <c r="IU88" i="1"/>
  <c r="IA88" i="1"/>
  <c r="IB88" i="1"/>
  <c r="IC88" i="1"/>
  <c r="ID88" i="1"/>
  <c r="IE88" i="1"/>
  <c r="IF88" i="1"/>
  <c r="IG88" i="1"/>
  <c r="IH88" i="1"/>
  <c r="IV88" i="1"/>
  <c r="II88" i="1"/>
  <c r="IJ88" i="1"/>
  <c r="IK88" i="1"/>
  <c r="IL88" i="1"/>
  <c r="IM88" i="1"/>
  <c r="IN88" i="1"/>
  <c r="IO88" i="1"/>
  <c r="IP88" i="1"/>
  <c r="IW88" i="1"/>
  <c r="IX88" i="1"/>
  <c r="GM87" i="1"/>
  <c r="GN87" i="1"/>
  <c r="GO87" i="1"/>
  <c r="GP87" i="1"/>
  <c r="GQ87" i="1"/>
  <c r="GR87" i="1"/>
  <c r="GS87" i="1"/>
  <c r="GT87" i="1"/>
  <c r="IQ87" i="1"/>
  <c r="GU87" i="1"/>
  <c r="GV87" i="1"/>
  <c r="GW87" i="1"/>
  <c r="GX87" i="1"/>
  <c r="GY87" i="1"/>
  <c r="GZ87" i="1"/>
  <c r="HA87" i="1"/>
  <c r="HB87" i="1"/>
  <c r="IR87" i="1"/>
  <c r="HC87" i="1"/>
  <c r="HD87" i="1"/>
  <c r="HE87" i="1"/>
  <c r="HF87" i="1"/>
  <c r="HG87" i="1"/>
  <c r="HH87" i="1"/>
  <c r="HI87" i="1"/>
  <c r="HJ87" i="1"/>
  <c r="IS87" i="1"/>
  <c r="HK87" i="1"/>
  <c r="HL87" i="1"/>
  <c r="HM87" i="1"/>
  <c r="HN87" i="1"/>
  <c r="HO87" i="1"/>
  <c r="HP87" i="1"/>
  <c r="HQ87" i="1"/>
  <c r="HR87" i="1"/>
  <c r="IT87" i="1"/>
  <c r="HS87" i="1"/>
  <c r="HT87" i="1"/>
  <c r="HU87" i="1"/>
  <c r="HV87" i="1"/>
  <c r="HW87" i="1"/>
  <c r="HX87" i="1"/>
  <c r="HY87" i="1"/>
  <c r="HZ87" i="1"/>
  <c r="IU87" i="1"/>
  <c r="IA87" i="1"/>
  <c r="IB87" i="1"/>
  <c r="IC87" i="1"/>
  <c r="ID87" i="1"/>
  <c r="IE87" i="1"/>
  <c r="IF87" i="1"/>
  <c r="IG87" i="1"/>
  <c r="IH87" i="1"/>
  <c r="IV87" i="1"/>
  <c r="II87" i="1"/>
  <c r="IJ87" i="1"/>
  <c r="IK87" i="1"/>
  <c r="IL87" i="1"/>
  <c r="IM87" i="1"/>
  <c r="IN87" i="1"/>
  <c r="IO87" i="1"/>
  <c r="IP87" i="1"/>
  <c r="IW87" i="1"/>
  <c r="IX87" i="1"/>
  <c r="GM86" i="1"/>
  <c r="GN86" i="1"/>
  <c r="GO86" i="1"/>
  <c r="GP86" i="1"/>
  <c r="GQ86" i="1"/>
  <c r="GR86" i="1"/>
  <c r="GS86" i="1"/>
  <c r="GT86" i="1"/>
  <c r="IQ86" i="1"/>
  <c r="GU86" i="1"/>
  <c r="GV86" i="1"/>
  <c r="GW86" i="1"/>
  <c r="GX86" i="1"/>
  <c r="GY86" i="1"/>
  <c r="GZ86" i="1"/>
  <c r="HA86" i="1"/>
  <c r="HB86" i="1"/>
  <c r="IR86" i="1"/>
  <c r="HC86" i="1"/>
  <c r="HD86" i="1"/>
  <c r="HE86" i="1"/>
  <c r="HF86" i="1"/>
  <c r="HG86" i="1"/>
  <c r="HH86" i="1"/>
  <c r="HI86" i="1"/>
  <c r="HJ86" i="1"/>
  <c r="IS86" i="1"/>
  <c r="HK86" i="1"/>
  <c r="HL86" i="1"/>
  <c r="HM86" i="1"/>
  <c r="HN86" i="1"/>
  <c r="HO86" i="1"/>
  <c r="HP86" i="1"/>
  <c r="HQ86" i="1"/>
  <c r="HR86" i="1"/>
  <c r="IT86" i="1"/>
  <c r="HS86" i="1"/>
  <c r="HT86" i="1"/>
  <c r="HU86" i="1"/>
  <c r="HV86" i="1"/>
  <c r="HW86" i="1"/>
  <c r="HX86" i="1"/>
  <c r="HY86" i="1"/>
  <c r="HZ86" i="1"/>
  <c r="IU86" i="1"/>
  <c r="IA86" i="1"/>
  <c r="IB86" i="1"/>
  <c r="IC86" i="1"/>
  <c r="ID86" i="1"/>
  <c r="IE86" i="1"/>
  <c r="IF86" i="1"/>
  <c r="IG86" i="1"/>
  <c r="IH86" i="1"/>
  <c r="IV86" i="1"/>
  <c r="II86" i="1"/>
  <c r="IJ86" i="1"/>
  <c r="IK86" i="1"/>
  <c r="IL86" i="1"/>
  <c r="IM86" i="1"/>
  <c r="IN86" i="1"/>
  <c r="IO86" i="1"/>
  <c r="IP86" i="1"/>
  <c r="IW86" i="1"/>
  <c r="IX86" i="1"/>
  <c r="GM85" i="1"/>
  <c r="GN85" i="1"/>
  <c r="GO85" i="1"/>
  <c r="GP85" i="1"/>
  <c r="GQ85" i="1"/>
  <c r="GR85" i="1"/>
  <c r="GS85" i="1"/>
  <c r="GT85" i="1"/>
  <c r="IQ85" i="1"/>
  <c r="GU85" i="1"/>
  <c r="GV85" i="1"/>
  <c r="GW85" i="1"/>
  <c r="GX85" i="1"/>
  <c r="GY85" i="1"/>
  <c r="GZ85" i="1"/>
  <c r="HA85" i="1"/>
  <c r="HB85" i="1"/>
  <c r="IR85" i="1"/>
  <c r="HC85" i="1"/>
  <c r="HD85" i="1"/>
  <c r="HE85" i="1"/>
  <c r="HF85" i="1"/>
  <c r="HG85" i="1"/>
  <c r="HH85" i="1"/>
  <c r="HI85" i="1"/>
  <c r="HJ85" i="1"/>
  <c r="IS85" i="1"/>
  <c r="HK85" i="1"/>
  <c r="HL85" i="1"/>
  <c r="HM85" i="1"/>
  <c r="HN85" i="1"/>
  <c r="HO85" i="1"/>
  <c r="HP85" i="1"/>
  <c r="HQ85" i="1"/>
  <c r="HR85" i="1"/>
  <c r="IT85" i="1"/>
  <c r="HS85" i="1"/>
  <c r="HT85" i="1"/>
  <c r="HU85" i="1"/>
  <c r="HV85" i="1"/>
  <c r="HW85" i="1"/>
  <c r="HX85" i="1"/>
  <c r="HY85" i="1"/>
  <c r="HZ85" i="1"/>
  <c r="IU85" i="1"/>
  <c r="IA85" i="1"/>
  <c r="IB85" i="1"/>
  <c r="IC85" i="1"/>
  <c r="ID85" i="1"/>
  <c r="IE85" i="1"/>
  <c r="IF85" i="1"/>
  <c r="IG85" i="1"/>
  <c r="IH85" i="1"/>
  <c r="IV85" i="1"/>
  <c r="II85" i="1"/>
  <c r="IJ85" i="1"/>
  <c r="IK85" i="1"/>
  <c r="IL85" i="1"/>
  <c r="IM85" i="1"/>
  <c r="IN85" i="1"/>
  <c r="IO85" i="1"/>
  <c r="IP85" i="1"/>
  <c r="IW85" i="1"/>
  <c r="IX85" i="1"/>
  <c r="GM84" i="1"/>
  <c r="GN84" i="1"/>
  <c r="GO84" i="1"/>
  <c r="GP84" i="1"/>
  <c r="GQ84" i="1"/>
  <c r="GR84" i="1"/>
  <c r="GS84" i="1"/>
  <c r="GT84" i="1"/>
  <c r="IQ84" i="1"/>
  <c r="GU84" i="1"/>
  <c r="GV84" i="1"/>
  <c r="GW84" i="1"/>
  <c r="GX84" i="1"/>
  <c r="GY84" i="1"/>
  <c r="GZ84" i="1"/>
  <c r="HA84" i="1"/>
  <c r="HB84" i="1"/>
  <c r="IR84" i="1"/>
  <c r="HC84" i="1"/>
  <c r="HD84" i="1"/>
  <c r="HE84" i="1"/>
  <c r="HF84" i="1"/>
  <c r="HG84" i="1"/>
  <c r="HH84" i="1"/>
  <c r="HI84" i="1"/>
  <c r="HJ84" i="1"/>
  <c r="IS84" i="1"/>
  <c r="HK84" i="1"/>
  <c r="HL84" i="1"/>
  <c r="HM84" i="1"/>
  <c r="HN84" i="1"/>
  <c r="HO84" i="1"/>
  <c r="HP84" i="1"/>
  <c r="HQ84" i="1"/>
  <c r="HR84" i="1"/>
  <c r="IT84" i="1"/>
  <c r="HS84" i="1"/>
  <c r="HT84" i="1"/>
  <c r="HU84" i="1"/>
  <c r="HV84" i="1"/>
  <c r="HW84" i="1"/>
  <c r="HX84" i="1"/>
  <c r="HY84" i="1"/>
  <c r="HZ84" i="1"/>
  <c r="IU84" i="1"/>
  <c r="IA84" i="1"/>
  <c r="IB84" i="1"/>
  <c r="IC84" i="1"/>
  <c r="ID84" i="1"/>
  <c r="IE84" i="1"/>
  <c r="IF84" i="1"/>
  <c r="IG84" i="1"/>
  <c r="IH84" i="1"/>
  <c r="IV84" i="1"/>
  <c r="II84" i="1"/>
  <c r="IJ84" i="1"/>
  <c r="IK84" i="1"/>
  <c r="IL84" i="1"/>
  <c r="IM84" i="1"/>
  <c r="IN84" i="1"/>
  <c r="IO84" i="1"/>
  <c r="IP84" i="1"/>
  <c r="IW84" i="1"/>
  <c r="IX84" i="1"/>
  <c r="GM83" i="1"/>
  <c r="GN83" i="1"/>
  <c r="GO83" i="1"/>
  <c r="GP83" i="1"/>
  <c r="GQ83" i="1"/>
  <c r="GR83" i="1"/>
  <c r="GS83" i="1"/>
  <c r="GT83" i="1"/>
  <c r="IQ83" i="1"/>
  <c r="GU83" i="1"/>
  <c r="GV83" i="1"/>
  <c r="GW83" i="1"/>
  <c r="GX83" i="1"/>
  <c r="GY83" i="1"/>
  <c r="GZ83" i="1"/>
  <c r="HA83" i="1"/>
  <c r="HB83" i="1"/>
  <c r="IR83" i="1"/>
  <c r="HC83" i="1"/>
  <c r="HD83" i="1"/>
  <c r="HE83" i="1"/>
  <c r="HF83" i="1"/>
  <c r="HG83" i="1"/>
  <c r="HH83" i="1"/>
  <c r="HI83" i="1"/>
  <c r="HJ83" i="1"/>
  <c r="IS83" i="1"/>
  <c r="HK83" i="1"/>
  <c r="HL83" i="1"/>
  <c r="HM83" i="1"/>
  <c r="HN83" i="1"/>
  <c r="HO83" i="1"/>
  <c r="HP83" i="1"/>
  <c r="HQ83" i="1"/>
  <c r="HR83" i="1"/>
  <c r="IT83" i="1"/>
  <c r="HS83" i="1"/>
  <c r="HT83" i="1"/>
  <c r="HU83" i="1"/>
  <c r="HV83" i="1"/>
  <c r="HW83" i="1"/>
  <c r="HX83" i="1"/>
  <c r="HY83" i="1"/>
  <c r="HZ83" i="1"/>
  <c r="IU83" i="1"/>
  <c r="IA83" i="1"/>
  <c r="IB83" i="1"/>
  <c r="IC83" i="1"/>
  <c r="ID83" i="1"/>
  <c r="IE83" i="1"/>
  <c r="IF83" i="1"/>
  <c r="IG83" i="1"/>
  <c r="IH83" i="1"/>
  <c r="IV83" i="1"/>
  <c r="II83" i="1"/>
  <c r="IJ83" i="1"/>
  <c r="IK83" i="1"/>
  <c r="IL83" i="1"/>
  <c r="IM83" i="1"/>
  <c r="IN83" i="1"/>
  <c r="IO83" i="1"/>
  <c r="IP83" i="1"/>
  <c r="IW83" i="1"/>
  <c r="IX83" i="1"/>
  <c r="GM82" i="1"/>
  <c r="GN82" i="1"/>
  <c r="GO82" i="1"/>
  <c r="GP82" i="1"/>
  <c r="GQ82" i="1"/>
  <c r="GR82" i="1"/>
  <c r="GS82" i="1"/>
  <c r="GT82" i="1"/>
  <c r="IQ82" i="1"/>
  <c r="GU82" i="1"/>
  <c r="GV82" i="1"/>
  <c r="GW82" i="1"/>
  <c r="GX82" i="1"/>
  <c r="GY82" i="1"/>
  <c r="GZ82" i="1"/>
  <c r="HA82" i="1"/>
  <c r="HB82" i="1"/>
  <c r="IR82" i="1"/>
  <c r="HC82" i="1"/>
  <c r="HD82" i="1"/>
  <c r="HE82" i="1"/>
  <c r="HF82" i="1"/>
  <c r="HG82" i="1"/>
  <c r="HH82" i="1"/>
  <c r="HI82" i="1"/>
  <c r="HJ82" i="1"/>
  <c r="IS82" i="1"/>
  <c r="HK82" i="1"/>
  <c r="HL82" i="1"/>
  <c r="HM82" i="1"/>
  <c r="HN82" i="1"/>
  <c r="HO82" i="1"/>
  <c r="HP82" i="1"/>
  <c r="HQ82" i="1"/>
  <c r="HR82" i="1"/>
  <c r="IT82" i="1"/>
  <c r="HS82" i="1"/>
  <c r="HT82" i="1"/>
  <c r="HU82" i="1"/>
  <c r="HV82" i="1"/>
  <c r="HW82" i="1"/>
  <c r="HX82" i="1"/>
  <c r="HY82" i="1"/>
  <c r="HZ82" i="1"/>
  <c r="IU82" i="1"/>
  <c r="IA82" i="1"/>
  <c r="IB82" i="1"/>
  <c r="IC82" i="1"/>
  <c r="ID82" i="1"/>
  <c r="IE82" i="1"/>
  <c r="IF82" i="1"/>
  <c r="IG82" i="1"/>
  <c r="IH82" i="1"/>
  <c r="IV82" i="1"/>
  <c r="II82" i="1"/>
  <c r="IJ82" i="1"/>
  <c r="IK82" i="1"/>
  <c r="IL82" i="1"/>
  <c r="IM82" i="1"/>
  <c r="IN82" i="1"/>
  <c r="IO82" i="1"/>
  <c r="IP82" i="1"/>
  <c r="IW82" i="1"/>
  <c r="IX82" i="1"/>
  <c r="GM81" i="1"/>
  <c r="GN81" i="1"/>
  <c r="GO81" i="1"/>
  <c r="GP81" i="1"/>
  <c r="GQ81" i="1"/>
  <c r="GR81" i="1"/>
  <c r="GS81" i="1"/>
  <c r="GT81" i="1"/>
  <c r="IQ81" i="1"/>
  <c r="GU81" i="1"/>
  <c r="GV81" i="1"/>
  <c r="GW81" i="1"/>
  <c r="GX81" i="1"/>
  <c r="GY81" i="1"/>
  <c r="GZ81" i="1"/>
  <c r="HA81" i="1"/>
  <c r="HB81" i="1"/>
  <c r="IR81" i="1"/>
  <c r="HC81" i="1"/>
  <c r="HD81" i="1"/>
  <c r="HE81" i="1"/>
  <c r="HF81" i="1"/>
  <c r="HG81" i="1"/>
  <c r="HH81" i="1"/>
  <c r="HI81" i="1"/>
  <c r="HJ81" i="1"/>
  <c r="IS81" i="1"/>
  <c r="HK81" i="1"/>
  <c r="HL81" i="1"/>
  <c r="HM81" i="1"/>
  <c r="HN81" i="1"/>
  <c r="HO81" i="1"/>
  <c r="HP81" i="1"/>
  <c r="HQ81" i="1"/>
  <c r="HR81" i="1"/>
  <c r="IT81" i="1"/>
  <c r="HS81" i="1"/>
  <c r="HT81" i="1"/>
  <c r="HU81" i="1"/>
  <c r="HV81" i="1"/>
  <c r="HW81" i="1"/>
  <c r="HX81" i="1"/>
  <c r="HY81" i="1"/>
  <c r="HZ81" i="1"/>
  <c r="IU81" i="1"/>
  <c r="IA81" i="1"/>
  <c r="IB81" i="1"/>
  <c r="IC81" i="1"/>
  <c r="ID81" i="1"/>
  <c r="IE81" i="1"/>
  <c r="IF81" i="1"/>
  <c r="IG81" i="1"/>
  <c r="IH81" i="1"/>
  <c r="IV81" i="1"/>
  <c r="II81" i="1"/>
  <c r="IJ81" i="1"/>
  <c r="IK81" i="1"/>
  <c r="IL81" i="1"/>
  <c r="IM81" i="1"/>
  <c r="IN81" i="1"/>
  <c r="IO81" i="1"/>
  <c r="IP81" i="1"/>
  <c r="IW81" i="1"/>
  <c r="IX81" i="1"/>
  <c r="GM80" i="1"/>
  <c r="GN80" i="1"/>
  <c r="GO80" i="1"/>
  <c r="GP80" i="1"/>
  <c r="GQ80" i="1"/>
  <c r="GR80" i="1"/>
  <c r="GS80" i="1"/>
  <c r="GT80" i="1"/>
  <c r="IQ80" i="1"/>
  <c r="GU80" i="1"/>
  <c r="GV80" i="1"/>
  <c r="GW80" i="1"/>
  <c r="GX80" i="1"/>
  <c r="GY80" i="1"/>
  <c r="GZ80" i="1"/>
  <c r="HA80" i="1"/>
  <c r="HB80" i="1"/>
  <c r="IR80" i="1"/>
  <c r="HC80" i="1"/>
  <c r="HD80" i="1"/>
  <c r="HE80" i="1"/>
  <c r="HF80" i="1"/>
  <c r="HG80" i="1"/>
  <c r="HH80" i="1"/>
  <c r="HI80" i="1"/>
  <c r="HJ80" i="1"/>
  <c r="IS80" i="1"/>
  <c r="HK80" i="1"/>
  <c r="HL80" i="1"/>
  <c r="HM80" i="1"/>
  <c r="HN80" i="1"/>
  <c r="HO80" i="1"/>
  <c r="HP80" i="1"/>
  <c r="HQ80" i="1"/>
  <c r="HR80" i="1"/>
  <c r="IT80" i="1"/>
  <c r="HS80" i="1"/>
  <c r="HT80" i="1"/>
  <c r="HU80" i="1"/>
  <c r="HV80" i="1"/>
  <c r="HW80" i="1"/>
  <c r="HX80" i="1"/>
  <c r="HY80" i="1"/>
  <c r="HZ80" i="1"/>
  <c r="IU80" i="1"/>
  <c r="IA80" i="1"/>
  <c r="IB80" i="1"/>
  <c r="IC80" i="1"/>
  <c r="ID80" i="1"/>
  <c r="IE80" i="1"/>
  <c r="IF80" i="1"/>
  <c r="IG80" i="1"/>
  <c r="IH80" i="1"/>
  <c r="IV80" i="1"/>
  <c r="II80" i="1"/>
  <c r="IJ80" i="1"/>
  <c r="IK80" i="1"/>
  <c r="IL80" i="1"/>
  <c r="IM80" i="1"/>
  <c r="IN80" i="1"/>
  <c r="IO80" i="1"/>
  <c r="IP80" i="1"/>
  <c r="IW80" i="1"/>
  <c r="IX80" i="1"/>
  <c r="GM79" i="1"/>
  <c r="GN79" i="1"/>
  <c r="GO79" i="1"/>
  <c r="GP79" i="1"/>
  <c r="GQ79" i="1"/>
  <c r="GR79" i="1"/>
  <c r="GS79" i="1"/>
  <c r="GT79" i="1"/>
  <c r="IQ79" i="1"/>
  <c r="GU79" i="1"/>
  <c r="GV79" i="1"/>
  <c r="GW79" i="1"/>
  <c r="GX79" i="1"/>
  <c r="GY79" i="1"/>
  <c r="GZ79" i="1"/>
  <c r="HA79" i="1"/>
  <c r="HB79" i="1"/>
  <c r="IR79" i="1"/>
  <c r="HC79" i="1"/>
  <c r="HD79" i="1"/>
  <c r="HE79" i="1"/>
  <c r="HF79" i="1"/>
  <c r="HG79" i="1"/>
  <c r="HH79" i="1"/>
  <c r="HI79" i="1"/>
  <c r="HJ79" i="1"/>
  <c r="IS79" i="1"/>
  <c r="HK79" i="1"/>
  <c r="HL79" i="1"/>
  <c r="HM79" i="1"/>
  <c r="HN79" i="1"/>
  <c r="HO79" i="1"/>
  <c r="HP79" i="1"/>
  <c r="HQ79" i="1"/>
  <c r="HR79" i="1"/>
  <c r="IT79" i="1"/>
  <c r="HS79" i="1"/>
  <c r="HT79" i="1"/>
  <c r="HU79" i="1"/>
  <c r="HV79" i="1"/>
  <c r="HW79" i="1"/>
  <c r="HX79" i="1"/>
  <c r="HY79" i="1"/>
  <c r="HZ79" i="1"/>
  <c r="IU79" i="1"/>
  <c r="IA79" i="1"/>
  <c r="IB79" i="1"/>
  <c r="IC79" i="1"/>
  <c r="ID79" i="1"/>
  <c r="IE79" i="1"/>
  <c r="IF79" i="1"/>
  <c r="IG79" i="1"/>
  <c r="IH79" i="1"/>
  <c r="IV79" i="1"/>
  <c r="II79" i="1"/>
  <c r="IJ79" i="1"/>
  <c r="IK79" i="1"/>
  <c r="IL79" i="1"/>
  <c r="IM79" i="1"/>
  <c r="IN79" i="1"/>
  <c r="IO79" i="1"/>
  <c r="IP79" i="1"/>
  <c r="IW79" i="1"/>
  <c r="IX79" i="1"/>
  <c r="GM78" i="1"/>
  <c r="GN78" i="1"/>
  <c r="GO78" i="1"/>
  <c r="GP78" i="1"/>
  <c r="GQ78" i="1"/>
  <c r="GR78" i="1"/>
  <c r="GS78" i="1"/>
  <c r="GT78" i="1"/>
  <c r="IQ78" i="1"/>
  <c r="GU78" i="1"/>
  <c r="GV78" i="1"/>
  <c r="GW78" i="1"/>
  <c r="GX78" i="1"/>
  <c r="GY78" i="1"/>
  <c r="GZ78" i="1"/>
  <c r="HA78" i="1"/>
  <c r="HB78" i="1"/>
  <c r="IR78" i="1"/>
  <c r="HC78" i="1"/>
  <c r="HD78" i="1"/>
  <c r="HE78" i="1"/>
  <c r="HF78" i="1"/>
  <c r="HG78" i="1"/>
  <c r="HH78" i="1"/>
  <c r="HI78" i="1"/>
  <c r="HJ78" i="1"/>
  <c r="IS78" i="1"/>
  <c r="HK78" i="1"/>
  <c r="HL78" i="1"/>
  <c r="HM78" i="1"/>
  <c r="HN78" i="1"/>
  <c r="HO78" i="1"/>
  <c r="HP78" i="1"/>
  <c r="HQ78" i="1"/>
  <c r="HR78" i="1"/>
  <c r="IT78" i="1"/>
  <c r="HS78" i="1"/>
  <c r="HT78" i="1"/>
  <c r="HU78" i="1"/>
  <c r="HV78" i="1"/>
  <c r="HW78" i="1"/>
  <c r="HX78" i="1"/>
  <c r="HY78" i="1"/>
  <c r="HZ78" i="1"/>
  <c r="IU78" i="1"/>
  <c r="IA78" i="1"/>
  <c r="IB78" i="1"/>
  <c r="IC78" i="1"/>
  <c r="ID78" i="1"/>
  <c r="IE78" i="1"/>
  <c r="IF78" i="1"/>
  <c r="IG78" i="1"/>
  <c r="IH78" i="1"/>
  <c r="IV78" i="1"/>
  <c r="II78" i="1"/>
  <c r="IJ78" i="1"/>
  <c r="IK78" i="1"/>
  <c r="IL78" i="1"/>
  <c r="IM78" i="1"/>
  <c r="IN78" i="1"/>
  <c r="IO78" i="1"/>
  <c r="IP78" i="1"/>
  <c r="IW78" i="1"/>
  <c r="IX78" i="1"/>
  <c r="GM77" i="1"/>
  <c r="GN77" i="1"/>
  <c r="GO77" i="1"/>
  <c r="GP77" i="1"/>
  <c r="GQ77" i="1"/>
  <c r="GR77" i="1"/>
  <c r="GS77" i="1"/>
  <c r="GT77" i="1"/>
  <c r="IQ77" i="1"/>
  <c r="GU77" i="1"/>
  <c r="GV77" i="1"/>
  <c r="GW77" i="1"/>
  <c r="GX77" i="1"/>
  <c r="GY77" i="1"/>
  <c r="GZ77" i="1"/>
  <c r="HA77" i="1"/>
  <c r="HB77" i="1"/>
  <c r="IR77" i="1"/>
  <c r="HC77" i="1"/>
  <c r="HD77" i="1"/>
  <c r="HE77" i="1"/>
  <c r="HF77" i="1"/>
  <c r="HG77" i="1"/>
  <c r="HH77" i="1"/>
  <c r="HI77" i="1"/>
  <c r="HJ77" i="1"/>
  <c r="IS77" i="1"/>
  <c r="HK77" i="1"/>
  <c r="HL77" i="1"/>
  <c r="HM77" i="1"/>
  <c r="HN77" i="1"/>
  <c r="HO77" i="1"/>
  <c r="HP77" i="1"/>
  <c r="HQ77" i="1"/>
  <c r="HR77" i="1"/>
  <c r="IT77" i="1"/>
  <c r="HS77" i="1"/>
  <c r="HT77" i="1"/>
  <c r="HU77" i="1"/>
  <c r="HV77" i="1"/>
  <c r="HW77" i="1"/>
  <c r="HX77" i="1"/>
  <c r="HY77" i="1"/>
  <c r="HZ77" i="1"/>
  <c r="IU77" i="1"/>
  <c r="IA77" i="1"/>
  <c r="IB77" i="1"/>
  <c r="IC77" i="1"/>
  <c r="ID77" i="1"/>
  <c r="IE77" i="1"/>
  <c r="IF77" i="1"/>
  <c r="IG77" i="1"/>
  <c r="IH77" i="1"/>
  <c r="IV77" i="1"/>
  <c r="II77" i="1"/>
  <c r="IJ77" i="1"/>
  <c r="IK77" i="1"/>
  <c r="IL77" i="1"/>
  <c r="IM77" i="1"/>
  <c r="IN77" i="1"/>
  <c r="IO77" i="1"/>
  <c r="IP77" i="1"/>
  <c r="IW77" i="1"/>
  <c r="IX77" i="1"/>
  <c r="GM76" i="1"/>
  <c r="GN76" i="1"/>
  <c r="GO76" i="1"/>
  <c r="GP76" i="1"/>
  <c r="GQ76" i="1"/>
  <c r="GR76" i="1"/>
  <c r="GS76" i="1"/>
  <c r="GT76" i="1"/>
  <c r="IQ76" i="1"/>
  <c r="GU76" i="1"/>
  <c r="GV76" i="1"/>
  <c r="GW76" i="1"/>
  <c r="GX76" i="1"/>
  <c r="GY76" i="1"/>
  <c r="GZ76" i="1"/>
  <c r="HA76" i="1"/>
  <c r="HB76" i="1"/>
  <c r="IR76" i="1"/>
  <c r="HC76" i="1"/>
  <c r="HD76" i="1"/>
  <c r="HE76" i="1"/>
  <c r="HF76" i="1"/>
  <c r="HG76" i="1"/>
  <c r="HH76" i="1"/>
  <c r="HI76" i="1"/>
  <c r="HJ76" i="1"/>
  <c r="IS76" i="1"/>
  <c r="HK76" i="1"/>
  <c r="HL76" i="1"/>
  <c r="HM76" i="1"/>
  <c r="HN76" i="1"/>
  <c r="HO76" i="1"/>
  <c r="HP76" i="1"/>
  <c r="HQ76" i="1"/>
  <c r="HR76" i="1"/>
  <c r="IT76" i="1"/>
  <c r="HS76" i="1"/>
  <c r="HT76" i="1"/>
  <c r="HU76" i="1"/>
  <c r="HV76" i="1"/>
  <c r="HW76" i="1"/>
  <c r="HX76" i="1"/>
  <c r="HY76" i="1"/>
  <c r="HZ76" i="1"/>
  <c r="IU76" i="1"/>
  <c r="IA76" i="1"/>
  <c r="IB76" i="1"/>
  <c r="IC76" i="1"/>
  <c r="ID76" i="1"/>
  <c r="IE76" i="1"/>
  <c r="IF76" i="1"/>
  <c r="IG76" i="1"/>
  <c r="IH76" i="1"/>
  <c r="IV76" i="1"/>
  <c r="II76" i="1"/>
  <c r="IJ76" i="1"/>
  <c r="IK76" i="1"/>
  <c r="IL76" i="1"/>
  <c r="IM76" i="1"/>
  <c r="IN76" i="1"/>
  <c r="IO76" i="1"/>
  <c r="IP76" i="1"/>
  <c r="IW76" i="1"/>
  <c r="IX76" i="1"/>
  <c r="GM75" i="1"/>
  <c r="GN75" i="1"/>
  <c r="GO75" i="1"/>
  <c r="GP75" i="1"/>
  <c r="GQ75" i="1"/>
  <c r="GR75" i="1"/>
  <c r="GS75" i="1"/>
  <c r="GT75" i="1"/>
  <c r="IQ75" i="1"/>
  <c r="GU75" i="1"/>
  <c r="GV75" i="1"/>
  <c r="GW75" i="1"/>
  <c r="GX75" i="1"/>
  <c r="GY75" i="1"/>
  <c r="GZ75" i="1"/>
  <c r="HA75" i="1"/>
  <c r="HB75" i="1"/>
  <c r="IR75" i="1"/>
  <c r="HC75" i="1"/>
  <c r="HD75" i="1"/>
  <c r="HE75" i="1"/>
  <c r="HF75" i="1"/>
  <c r="HG75" i="1"/>
  <c r="HH75" i="1"/>
  <c r="HI75" i="1"/>
  <c r="HJ75" i="1"/>
  <c r="IS75" i="1"/>
  <c r="HK75" i="1"/>
  <c r="HL75" i="1"/>
  <c r="HM75" i="1"/>
  <c r="HN75" i="1"/>
  <c r="HO75" i="1"/>
  <c r="HP75" i="1"/>
  <c r="HQ75" i="1"/>
  <c r="HR75" i="1"/>
  <c r="IT75" i="1"/>
  <c r="HS75" i="1"/>
  <c r="HT75" i="1"/>
  <c r="HU75" i="1"/>
  <c r="HV75" i="1"/>
  <c r="HW75" i="1"/>
  <c r="HX75" i="1"/>
  <c r="HY75" i="1"/>
  <c r="HZ75" i="1"/>
  <c r="IU75" i="1"/>
  <c r="IA75" i="1"/>
  <c r="IB75" i="1"/>
  <c r="IC75" i="1"/>
  <c r="ID75" i="1"/>
  <c r="IE75" i="1"/>
  <c r="IF75" i="1"/>
  <c r="IG75" i="1"/>
  <c r="IH75" i="1"/>
  <c r="IV75" i="1"/>
  <c r="II75" i="1"/>
  <c r="IJ75" i="1"/>
  <c r="IK75" i="1"/>
  <c r="IL75" i="1"/>
  <c r="IM75" i="1"/>
  <c r="IN75" i="1"/>
  <c r="IO75" i="1"/>
  <c r="IP75" i="1"/>
  <c r="IW75" i="1"/>
  <c r="IX75" i="1"/>
  <c r="GM74" i="1"/>
  <c r="GN74" i="1"/>
  <c r="GO74" i="1"/>
  <c r="GP74" i="1"/>
  <c r="GQ74" i="1"/>
  <c r="GR74" i="1"/>
  <c r="GS74" i="1"/>
  <c r="GT74" i="1"/>
  <c r="IQ74" i="1"/>
  <c r="GU74" i="1"/>
  <c r="GV74" i="1"/>
  <c r="GW74" i="1"/>
  <c r="GX74" i="1"/>
  <c r="GY74" i="1"/>
  <c r="GZ74" i="1"/>
  <c r="HA74" i="1"/>
  <c r="HB74" i="1"/>
  <c r="IR74" i="1"/>
  <c r="HC74" i="1"/>
  <c r="HD74" i="1"/>
  <c r="HE74" i="1"/>
  <c r="HF74" i="1"/>
  <c r="HG74" i="1"/>
  <c r="HH74" i="1"/>
  <c r="HI74" i="1"/>
  <c r="HJ74" i="1"/>
  <c r="IS74" i="1"/>
  <c r="HK74" i="1"/>
  <c r="HL74" i="1"/>
  <c r="HM74" i="1"/>
  <c r="HN74" i="1"/>
  <c r="HO74" i="1"/>
  <c r="HP74" i="1"/>
  <c r="HQ74" i="1"/>
  <c r="HR74" i="1"/>
  <c r="IT74" i="1"/>
  <c r="HS74" i="1"/>
  <c r="HT74" i="1"/>
  <c r="HU74" i="1"/>
  <c r="HV74" i="1"/>
  <c r="HW74" i="1"/>
  <c r="HX74" i="1"/>
  <c r="HY74" i="1"/>
  <c r="HZ74" i="1"/>
  <c r="IU74" i="1"/>
  <c r="IA74" i="1"/>
  <c r="IB74" i="1"/>
  <c r="IC74" i="1"/>
  <c r="ID74" i="1"/>
  <c r="IE74" i="1"/>
  <c r="IF74" i="1"/>
  <c r="IG74" i="1"/>
  <c r="IH74" i="1"/>
  <c r="IV74" i="1"/>
  <c r="II74" i="1"/>
  <c r="IJ74" i="1"/>
  <c r="IK74" i="1"/>
  <c r="IL74" i="1"/>
  <c r="IM74" i="1"/>
  <c r="IN74" i="1"/>
  <c r="IO74" i="1"/>
  <c r="IP74" i="1"/>
  <c r="IW74" i="1"/>
  <c r="IX74" i="1"/>
  <c r="GM73" i="1"/>
  <c r="GN73" i="1"/>
  <c r="GO73" i="1"/>
  <c r="GP73" i="1"/>
  <c r="GQ73" i="1"/>
  <c r="GR73" i="1"/>
  <c r="GS73" i="1"/>
  <c r="GT73" i="1"/>
  <c r="IQ73" i="1"/>
  <c r="GU73" i="1"/>
  <c r="GV73" i="1"/>
  <c r="GW73" i="1"/>
  <c r="GX73" i="1"/>
  <c r="GY73" i="1"/>
  <c r="GZ73" i="1"/>
  <c r="HA73" i="1"/>
  <c r="HB73" i="1"/>
  <c r="IR73" i="1"/>
  <c r="HC73" i="1"/>
  <c r="HD73" i="1"/>
  <c r="HE73" i="1"/>
  <c r="HF73" i="1"/>
  <c r="HG73" i="1"/>
  <c r="HH73" i="1"/>
  <c r="HI73" i="1"/>
  <c r="HJ73" i="1"/>
  <c r="IS73" i="1"/>
  <c r="HK73" i="1"/>
  <c r="HL73" i="1"/>
  <c r="HM73" i="1"/>
  <c r="HN73" i="1"/>
  <c r="HO73" i="1"/>
  <c r="HP73" i="1"/>
  <c r="HQ73" i="1"/>
  <c r="HR73" i="1"/>
  <c r="IT73" i="1"/>
  <c r="HS73" i="1"/>
  <c r="HT73" i="1"/>
  <c r="HU73" i="1"/>
  <c r="HV73" i="1"/>
  <c r="HW73" i="1"/>
  <c r="HX73" i="1"/>
  <c r="HY73" i="1"/>
  <c r="HZ73" i="1"/>
  <c r="IU73" i="1"/>
  <c r="IA73" i="1"/>
  <c r="IB73" i="1"/>
  <c r="IC73" i="1"/>
  <c r="ID73" i="1"/>
  <c r="IE73" i="1"/>
  <c r="IF73" i="1"/>
  <c r="IG73" i="1"/>
  <c r="IH73" i="1"/>
  <c r="IV73" i="1"/>
  <c r="II73" i="1"/>
  <c r="IJ73" i="1"/>
  <c r="IK73" i="1"/>
  <c r="IL73" i="1"/>
  <c r="IM73" i="1"/>
  <c r="IN73" i="1"/>
  <c r="IO73" i="1"/>
  <c r="IP73" i="1"/>
  <c r="IW73" i="1"/>
  <c r="IX73" i="1"/>
  <c r="GM72" i="1"/>
  <c r="GN72" i="1"/>
  <c r="GO72" i="1"/>
  <c r="GP72" i="1"/>
  <c r="GQ72" i="1"/>
  <c r="GR72" i="1"/>
  <c r="GS72" i="1"/>
  <c r="GT72" i="1"/>
  <c r="IQ72" i="1"/>
  <c r="GU72" i="1"/>
  <c r="GV72" i="1"/>
  <c r="GW72" i="1"/>
  <c r="GX72" i="1"/>
  <c r="GY72" i="1"/>
  <c r="GZ72" i="1"/>
  <c r="HA72" i="1"/>
  <c r="HB72" i="1"/>
  <c r="IR72" i="1"/>
  <c r="HC72" i="1"/>
  <c r="HD72" i="1"/>
  <c r="HE72" i="1"/>
  <c r="HF72" i="1"/>
  <c r="HG72" i="1"/>
  <c r="HH72" i="1"/>
  <c r="HI72" i="1"/>
  <c r="HJ72" i="1"/>
  <c r="IS72" i="1"/>
  <c r="HK72" i="1"/>
  <c r="HL72" i="1"/>
  <c r="HM72" i="1"/>
  <c r="HN72" i="1"/>
  <c r="HO72" i="1"/>
  <c r="HP72" i="1"/>
  <c r="HQ72" i="1"/>
  <c r="HR72" i="1"/>
  <c r="IT72" i="1"/>
  <c r="HS72" i="1"/>
  <c r="HT72" i="1"/>
  <c r="HU72" i="1"/>
  <c r="HV72" i="1"/>
  <c r="HW72" i="1"/>
  <c r="HX72" i="1"/>
  <c r="HY72" i="1"/>
  <c r="HZ72" i="1"/>
  <c r="IU72" i="1"/>
  <c r="IA72" i="1"/>
  <c r="IB72" i="1"/>
  <c r="IC72" i="1"/>
  <c r="ID72" i="1"/>
  <c r="IE72" i="1"/>
  <c r="IF72" i="1"/>
  <c r="IG72" i="1"/>
  <c r="IH72" i="1"/>
  <c r="IV72" i="1"/>
  <c r="II72" i="1"/>
  <c r="IJ72" i="1"/>
  <c r="IK72" i="1"/>
  <c r="IL72" i="1"/>
  <c r="IM72" i="1"/>
  <c r="IN72" i="1"/>
  <c r="IO72" i="1"/>
  <c r="IP72" i="1"/>
  <c r="IW72" i="1"/>
  <c r="IX72" i="1"/>
  <c r="GM71" i="1"/>
  <c r="GN71" i="1"/>
  <c r="GO71" i="1"/>
  <c r="GP71" i="1"/>
  <c r="GQ71" i="1"/>
  <c r="GR71" i="1"/>
  <c r="GS71" i="1"/>
  <c r="GT71" i="1"/>
  <c r="IQ71" i="1"/>
  <c r="GU71" i="1"/>
  <c r="GV71" i="1"/>
  <c r="GW71" i="1"/>
  <c r="GX71" i="1"/>
  <c r="GY71" i="1"/>
  <c r="GZ71" i="1"/>
  <c r="HA71" i="1"/>
  <c r="HB71" i="1"/>
  <c r="IR71" i="1"/>
  <c r="HC71" i="1"/>
  <c r="HD71" i="1"/>
  <c r="HE71" i="1"/>
  <c r="HF71" i="1"/>
  <c r="HG71" i="1"/>
  <c r="HH71" i="1"/>
  <c r="HI71" i="1"/>
  <c r="HJ71" i="1"/>
  <c r="IS71" i="1"/>
  <c r="HK71" i="1"/>
  <c r="HL71" i="1"/>
  <c r="HM71" i="1"/>
  <c r="HN71" i="1"/>
  <c r="HO71" i="1"/>
  <c r="HP71" i="1"/>
  <c r="HQ71" i="1"/>
  <c r="HR71" i="1"/>
  <c r="IT71" i="1"/>
  <c r="HS71" i="1"/>
  <c r="HT71" i="1"/>
  <c r="HU71" i="1"/>
  <c r="HV71" i="1"/>
  <c r="HW71" i="1"/>
  <c r="HX71" i="1"/>
  <c r="HY71" i="1"/>
  <c r="HZ71" i="1"/>
  <c r="IU71" i="1"/>
  <c r="IA71" i="1"/>
  <c r="IB71" i="1"/>
  <c r="IC71" i="1"/>
  <c r="ID71" i="1"/>
  <c r="IE71" i="1"/>
  <c r="IF71" i="1"/>
  <c r="IG71" i="1"/>
  <c r="IH71" i="1"/>
  <c r="IV71" i="1"/>
  <c r="II71" i="1"/>
  <c r="IJ71" i="1"/>
  <c r="IK71" i="1"/>
  <c r="IL71" i="1"/>
  <c r="IM71" i="1"/>
  <c r="IN71" i="1"/>
  <c r="IO71" i="1"/>
  <c r="IP71" i="1"/>
  <c r="IW71" i="1"/>
  <c r="IX71" i="1"/>
  <c r="GM70" i="1"/>
  <c r="GN70" i="1"/>
  <c r="GO70" i="1"/>
  <c r="GP70" i="1"/>
  <c r="GQ70" i="1"/>
  <c r="GR70" i="1"/>
  <c r="GS70" i="1"/>
  <c r="GT70" i="1"/>
  <c r="IQ70" i="1"/>
  <c r="GU70" i="1"/>
  <c r="GV70" i="1"/>
  <c r="GW70" i="1"/>
  <c r="GX70" i="1"/>
  <c r="GY70" i="1"/>
  <c r="GZ70" i="1"/>
  <c r="HA70" i="1"/>
  <c r="HB70" i="1"/>
  <c r="IR70" i="1"/>
  <c r="HC70" i="1"/>
  <c r="HD70" i="1"/>
  <c r="HE70" i="1"/>
  <c r="HF70" i="1"/>
  <c r="HG70" i="1"/>
  <c r="HH70" i="1"/>
  <c r="HI70" i="1"/>
  <c r="HJ70" i="1"/>
  <c r="IS70" i="1"/>
  <c r="HK70" i="1"/>
  <c r="HL70" i="1"/>
  <c r="HM70" i="1"/>
  <c r="HN70" i="1"/>
  <c r="HO70" i="1"/>
  <c r="HP70" i="1"/>
  <c r="HQ70" i="1"/>
  <c r="HR70" i="1"/>
  <c r="IT70" i="1"/>
  <c r="HS70" i="1"/>
  <c r="HT70" i="1"/>
  <c r="HU70" i="1"/>
  <c r="HV70" i="1"/>
  <c r="HW70" i="1"/>
  <c r="HX70" i="1"/>
  <c r="HY70" i="1"/>
  <c r="HZ70" i="1"/>
  <c r="IU70" i="1"/>
  <c r="IA70" i="1"/>
  <c r="IB70" i="1"/>
  <c r="IC70" i="1"/>
  <c r="ID70" i="1"/>
  <c r="IE70" i="1"/>
  <c r="IF70" i="1"/>
  <c r="IG70" i="1"/>
  <c r="IH70" i="1"/>
  <c r="IV70" i="1"/>
  <c r="II70" i="1"/>
  <c r="IJ70" i="1"/>
  <c r="IK70" i="1"/>
  <c r="IL70" i="1"/>
  <c r="IM70" i="1"/>
  <c r="IN70" i="1"/>
  <c r="IO70" i="1"/>
  <c r="IP70" i="1"/>
  <c r="IW70" i="1"/>
  <c r="IX70" i="1"/>
  <c r="GM69" i="1"/>
  <c r="GN69" i="1"/>
  <c r="GO69" i="1"/>
  <c r="GP69" i="1"/>
  <c r="GQ69" i="1"/>
  <c r="GR69" i="1"/>
  <c r="GS69" i="1"/>
  <c r="GT69" i="1"/>
  <c r="IQ69" i="1"/>
  <c r="GU69" i="1"/>
  <c r="GV69" i="1"/>
  <c r="GW69" i="1"/>
  <c r="GX69" i="1"/>
  <c r="GY69" i="1"/>
  <c r="GZ69" i="1"/>
  <c r="HA69" i="1"/>
  <c r="HB69" i="1"/>
  <c r="IR69" i="1"/>
  <c r="HC69" i="1"/>
  <c r="HD69" i="1"/>
  <c r="HE69" i="1"/>
  <c r="HF69" i="1"/>
  <c r="HG69" i="1"/>
  <c r="HH69" i="1"/>
  <c r="HI69" i="1"/>
  <c r="HJ69" i="1"/>
  <c r="IS69" i="1"/>
  <c r="HK69" i="1"/>
  <c r="HL69" i="1"/>
  <c r="HM69" i="1"/>
  <c r="HN69" i="1"/>
  <c r="HO69" i="1"/>
  <c r="HP69" i="1"/>
  <c r="HQ69" i="1"/>
  <c r="HR69" i="1"/>
  <c r="IT69" i="1"/>
  <c r="HS69" i="1"/>
  <c r="HT69" i="1"/>
  <c r="HU69" i="1"/>
  <c r="HV69" i="1"/>
  <c r="HW69" i="1"/>
  <c r="HX69" i="1"/>
  <c r="HY69" i="1"/>
  <c r="HZ69" i="1"/>
  <c r="IU69" i="1"/>
  <c r="IA69" i="1"/>
  <c r="IB69" i="1"/>
  <c r="IC69" i="1"/>
  <c r="ID69" i="1"/>
  <c r="IE69" i="1"/>
  <c r="IF69" i="1"/>
  <c r="IG69" i="1"/>
  <c r="IH69" i="1"/>
  <c r="IV69" i="1"/>
  <c r="II69" i="1"/>
  <c r="IJ69" i="1"/>
  <c r="IK69" i="1"/>
  <c r="IL69" i="1"/>
  <c r="IM69" i="1"/>
  <c r="IN69" i="1"/>
  <c r="IO69" i="1"/>
  <c r="IP69" i="1"/>
  <c r="IW69" i="1"/>
  <c r="IX69" i="1"/>
  <c r="GM68" i="1"/>
  <c r="GN68" i="1"/>
  <c r="GO68" i="1"/>
  <c r="GP68" i="1"/>
  <c r="GQ68" i="1"/>
  <c r="GR68" i="1"/>
  <c r="GS68" i="1"/>
  <c r="GT68" i="1"/>
  <c r="IQ68" i="1"/>
  <c r="GU68" i="1"/>
  <c r="GV68" i="1"/>
  <c r="GW68" i="1"/>
  <c r="GX68" i="1"/>
  <c r="GY68" i="1"/>
  <c r="GZ68" i="1"/>
  <c r="HA68" i="1"/>
  <c r="HB68" i="1"/>
  <c r="IR68" i="1"/>
  <c r="HC68" i="1"/>
  <c r="HD68" i="1"/>
  <c r="HE68" i="1"/>
  <c r="HF68" i="1"/>
  <c r="HG68" i="1"/>
  <c r="HH68" i="1"/>
  <c r="HI68" i="1"/>
  <c r="HJ68" i="1"/>
  <c r="IS68" i="1"/>
  <c r="HK68" i="1"/>
  <c r="HL68" i="1"/>
  <c r="HM68" i="1"/>
  <c r="HN68" i="1"/>
  <c r="HO68" i="1"/>
  <c r="HP68" i="1"/>
  <c r="HQ68" i="1"/>
  <c r="HR68" i="1"/>
  <c r="IT68" i="1"/>
  <c r="HS68" i="1"/>
  <c r="HT68" i="1"/>
  <c r="HU68" i="1"/>
  <c r="HV68" i="1"/>
  <c r="HW68" i="1"/>
  <c r="HX68" i="1"/>
  <c r="HY68" i="1"/>
  <c r="HZ68" i="1"/>
  <c r="IU68" i="1"/>
  <c r="IA68" i="1"/>
  <c r="IB68" i="1"/>
  <c r="IC68" i="1"/>
  <c r="ID68" i="1"/>
  <c r="IE68" i="1"/>
  <c r="IF68" i="1"/>
  <c r="IG68" i="1"/>
  <c r="IH68" i="1"/>
  <c r="IV68" i="1"/>
  <c r="II68" i="1"/>
  <c r="IJ68" i="1"/>
  <c r="IK68" i="1"/>
  <c r="IL68" i="1"/>
  <c r="IM68" i="1"/>
  <c r="IN68" i="1"/>
  <c r="IO68" i="1"/>
  <c r="IP68" i="1"/>
  <c r="IW68" i="1"/>
  <c r="IX68" i="1"/>
  <c r="GM67" i="1"/>
  <c r="GN67" i="1"/>
  <c r="GO67" i="1"/>
  <c r="GP67" i="1"/>
  <c r="GQ67" i="1"/>
  <c r="GR67" i="1"/>
  <c r="GS67" i="1"/>
  <c r="GT67" i="1"/>
  <c r="IQ67" i="1"/>
  <c r="GU67" i="1"/>
  <c r="GV67" i="1"/>
  <c r="GW67" i="1"/>
  <c r="GX67" i="1"/>
  <c r="GY67" i="1"/>
  <c r="GZ67" i="1"/>
  <c r="HA67" i="1"/>
  <c r="HB67" i="1"/>
  <c r="IR67" i="1"/>
  <c r="HC67" i="1"/>
  <c r="HD67" i="1"/>
  <c r="HE67" i="1"/>
  <c r="HF67" i="1"/>
  <c r="HG67" i="1"/>
  <c r="HH67" i="1"/>
  <c r="HI67" i="1"/>
  <c r="HJ67" i="1"/>
  <c r="IS67" i="1"/>
  <c r="HK67" i="1"/>
  <c r="HL67" i="1"/>
  <c r="HM67" i="1"/>
  <c r="HN67" i="1"/>
  <c r="HO67" i="1"/>
  <c r="HP67" i="1"/>
  <c r="HQ67" i="1"/>
  <c r="HR67" i="1"/>
  <c r="IT67" i="1"/>
  <c r="HS67" i="1"/>
  <c r="HT67" i="1"/>
  <c r="HU67" i="1"/>
  <c r="HV67" i="1"/>
  <c r="HW67" i="1"/>
  <c r="HX67" i="1"/>
  <c r="HY67" i="1"/>
  <c r="HZ67" i="1"/>
  <c r="IU67" i="1"/>
  <c r="IA67" i="1"/>
  <c r="IB67" i="1"/>
  <c r="IC67" i="1"/>
  <c r="ID67" i="1"/>
  <c r="IE67" i="1"/>
  <c r="IF67" i="1"/>
  <c r="IG67" i="1"/>
  <c r="IH67" i="1"/>
  <c r="IV67" i="1"/>
  <c r="II67" i="1"/>
  <c r="IJ67" i="1"/>
  <c r="IK67" i="1"/>
  <c r="IL67" i="1"/>
  <c r="IM67" i="1"/>
  <c r="IN67" i="1"/>
  <c r="IO67" i="1"/>
  <c r="IP67" i="1"/>
  <c r="IW67" i="1"/>
  <c r="IX67" i="1"/>
  <c r="GM66" i="1"/>
  <c r="GN66" i="1"/>
  <c r="GO66" i="1"/>
  <c r="GP66" i="1"/>
  <c r="GQ66" i="1"/>
  <c r="GR66" i="1"/>
  <c r="GS66" i="1"/>
  <c r="GT66" i="1"/>
  <c r="IQ66" i="1"/>
  <c r="GU66" i="1"/>
  <c r="GV66" i="1"/>
  <c r="GW66" i="1"/>
  <c r="GX66" i="1"/>
  <c r="GY66" i="1"/>
  <c r="GZ66" i="1"/>
  <c r="HA66" i="1"/>
  <c r="HB66" i="1"/>
  <c r="IR66" i="1"/>
  <c r="HC66" i="1"/>
  <c r="HD66" i="1"/>
  <c r="HE66" i="1"/>
  <c r="HF66" i="1"/>
  <c r="HG66" i="1"/>
  <c r="HH66" i="1"/>
  <c r="HI66" i="1"/>
  <c r="HJ66" i="1"/>
  <c r="IS66" i="1"/>
  <c r="HK66" i="1"/>
  <c r="HL66" i="1"/>
  <c r="HM66" i="1"/>
  <c r="HN66" i="1"/>
  <c r="HO66" i="1"/>
  <c r="HP66" i="1"/>
  <c r="HQ66" i="1"/>
  <c r="HR66" i="1"/>
  <c r="IT66" i="1"/>
  <c r="HS66" i="1"/>
  <c r="HT66" i="1"/>
  <c r="HU66" i="1"/>
  <c r="HV66" i="1"/>
  <c r="HW66" i="1"/>
  <c r="HX66" i="1"/>
  <c r="HY66" i="1"/>
  <c r="HZ66" i="1"/>
  <c r="IU66" i="1"/>
  <c r="IA66" i="1"/>
  <c r="IB66" i="1"/>
  <c r="IC66" i="1"/>
  <c r="ID66" i="1"/>
  <c r="IE66" i="1"/>
  <c r="IF66" i="1"/>
  <c r="IG66" i="1"/>
  <c r="IH66" i="1"/>
  <c r="IV66" i="1"/>
  <c r="II66" i="1"/>
  <c r="IJ66" i="1"/>
  <c r="IK66" i="1"/>
  <c r="IL66" i="1"/>
  <c r="IM66" i="1"/>
  <c r="IN66" i="1"/>
  <c r="IO66" i="1"/>
  <c r="IP66" i="1"/>
  <c r="IW66" i="1"/>
  <c r="IX66" i="1"/>
  <c r="HR65" i="1"/>
  <c r="HK65" i="1"/>
  <c r="HL65" i="1"/>
  <c r="HM65" i="1"/>
  <c r="HN65" i="1"/>
  <c r="HO65" i="1"/>
  <c r="HP65" i="1"/>
  <c r="HQ65" i="1"/>
  <c r="IT65" i="1"/>
  <c r="HZ65" i="1"/>
  <c r="HS65" i="1"/>
  <c r="HT65" i="1"/>
  <c r="HU65" i="1"/>
  <c r="HV65" i="1"/>
  <c r="HW65" i="1"/>
  <c r="HX65" i="1"/>
  <c r="HY65" i="1"/>
  <c r="IU65" i="1"/>
  <c r="IH65" i="1"/>
  <c r="IA65" i="1"/>
  <c r="IB65" i="1"/>
  <c r="IC65" i="1"/>
  <c r="ID65" i="1"/>
  <c r="IE65" i="1"/>
  <c r="IF65" i="1"/>
  <c r="IG65" i="1"/>
  <c r="IV65" i="1"/>
  <c r="GM65" i="1"/>
  <c r="GN65" i="1"/>
  <c r="GO65" i="1"/>
  <c r="GP65" i="1"/>
  <c r="GQ65" i="1"/>
  <c r="GR65" i="1"/>
  <c r="GS65" i="1"/>
  <c r="GT65" i="1"/>
  <c r="IQ65" i="1"/>
  <c r="GU65" i="1"/>
  <c r="GV65" i="1"/>
  <c r="GW65" i="1"/>
  <c r="GX65" i="1"/>
  <c r="GY65" i="1"/>
  <c r="GZ65" i="1"/>
  <c r="HA65" i="1"/>
  <c r="HB65" i="1"/>
  <c r="IR65" i="1"/>
  <c r="HC65" i="1"/>
  <c r="HD65" i="1"/>
  <c r="HE65" i="1"/>
  <c r="HF65" i="1"/>
  <c r="HG65" i="1"/>
  <c r="HH65" i="1"/>
  <c r="HI65" i="1"/>
  <c r="HJ65" i="1"/>
  <c r="IS65" i="1"/>
  <c r="II65" i="1"/>
  <c r="IJ65" i="1"/>
  <c r="IK65" i="1"/>
  <c r="IL65" i="1"/>
  <c r="IM65" i="1"/>
  <c r="IN65" i="1"/>
  <c r="IO65" i="1"/>
  <c r="IP65" i="1"/>
  <c r="IW65" i="1"/>
  <c r="IX65" i="1"/>
  <c r="HR64" i="1"/>
  <c r="HK64" i="1"/>
  <c r="HL64" i="1"/>
  <c r="HM64" i="1"/>
  <c r="HN64" i="1"/>
  <c r="HO64" i="1"/>
  <c r="HP64" i="1"/>
  <c r="HQ64" i="1"/>
  <c r="IT64" i="1"/>
  <c r="HZ64" i="1"/>
  <c r="HS64" i="1"/>
  <c r="HT64" i="1"/>
  <c r="HU64" i="1"/>
  <c r="HV64" i="1"/>
  <c r="HW64" i="1"/>
  <c r="HX64" i="1"/>
  <c r="HY64" i="1"/>
  <c r="IU64" i="1"/>
  <c r="IH64" i="1"/>
  <c r="IA64" i="1"/>
  <c r="IB64" i="1"/>
  <c r="IC64" i="1"/>
  <c r="ID64" i="1"/>
  <c r="IE64" i="1"/>
  <c r="IF64" i="1"/>
  <c r="IG64" i="1"/>
  <c r="IV64" i="1"/>
  <c r="GM64" i="1"/>
  <c r="GN64" i="1"/>
  <c r="GO64" i="1"/>
  <c r="GP64" i="1"/>
  <c r="GQ64" i="1"/>
  <c r="GR64" i="1"/>
  <c r="GS64" i="1"/>
  <c r="GT64" i="1"/>
  <c r="IQ64" i="1"/>
  <c r="GU64" i="1"/>
  <c r="GV64" i="1"/>
  <c r="GW64" i="1"/>
  <c r="GX64" i="1"/>
  <c r="GY64" i="1"/>
  <c r="GZ64" i="1"/>
  <c r="HA64" i="1"/>
  <c r="HB64" i="1"/>
  <c r="IR64" i="1"/>
  <c r="HC64" i="1"/>
  <c r="HD64" i="1"/>
  <c r="HE64" i="1"/>
  <c r="HF64" i="1"/>
  <c r="HG64" i="1"/>
  <c r="HH64" i="1"/>
  <c r="HI64" i="1"/>
  <c r="HJ64" i="1"/>
  <c r="IS64" i="1"/>
  <c r="II64" i="1"/>
  <c r="IJ64" i="1"/>
  <c r="IK64" i="1"/>
  <c r="IL64" i="1"/>
  <c r="IM64" i="1"/>
  <c r="IN64" i="1"/>
  <c r="IO64" i="1"/>
  <c r="IP64" i="1"/>
  <c r="IW64" i="1"/>
  <c r="IX64" i="1"/>
  <c r="HR63" i="1"/>
  <c r="HK63" i="1"/>
  <c r="HL63" i="1"/>
  <c r="HM63" i="1"/>
  <c r="HN63" i="1"/>
  <c r="HO63" i="1"/>
  <c r="HP63" i="1"/>
  <c r="HQ63" i="1"/>
  <c r="IT63" i="1"/>
  <c r="HZ63" i="1"/>
  <c r="HS63" i="1"/>
  <c r="HT63" i="1"/>
  <c r="HU63" i="1"/>
  <c r="HV63" i="1"/>
  <c r="HW63" i="1"/>
  <c r="HX63" i="1"/>
  <c r="HY63" i="1"/>
  <c r="IU63" i="1"/>
  <c r="IH63" i="1"/>
  <c r="IA63" i="1"/>
  <c r="IB63" i="1"/>
  <c r="IC63" i="1"/>
  <c r="ID63" i="1"/>
  <c r="IE63" i="1"/>
  <c r="IF63" i="1"/>
  <c r="IG63" i="1"/>
  <c r="IV63" i="1"/>
  <c r="GM63" i="1"/>
  <c r="GN63" i="1"/>
  <c r="GO63" i="1"/>
  <c r="GP63" i="1"/>
  <c r="GQ63" i="1"/>
  <c r="GR63" i="1"/>
  <c r="GS63" i="1"/>
  <c r="GT63" i="1"/>
  <c r="IQ63" i="1"/>
  <c r="GU63" i="1"/>
  <c r="GV63" i="1"/>
  <c r="GW63" i="1"/>
  <c r="GX63" i="1"/>
  <c r="GY63" i="1"/>
  <c r="GZ63" i="1"/>
  <c r="HA63" i="1"/>
  <c r="HB63" i="1"/>
  <c r="IR63" i="1"/>
  <c r="HC63" i="1"/>
  <c r="HD63" i="1"/>
  <c r="HE63" i="1"/>
  <c r="HF63" i="1"/>
  <c r="HG63" i="1"/>
  <c r="HH63" i="1"/>
  <c r="HI63" i="1"/>
  <c r="HJ63" i="1"/>
  <c r="IS63" i="1"/>
  <c r="II63" i="1"/>
  <c r="IJ63" i="1"/>
  <c r="IK63" i="1"/>
  <c r="IL63" i="1"/>
  <c r="IM63" i="1"/>
  <c r="IN63" i="1"/>
  <c r="IO63" i="1"/>
  <c r="IP63" i="1"/>
  <c r="IW63" i="1"/>
  <c r="IX63" i="1"/>
  <c r="HR62" i="1"/>
  <c r="HK62" i="1"/>
  <c r="HL62" i="1"/>
  <c r="HM62" i="1"/>
  <c r="HN62" i="1"/>
  <c r="HO62" i="1"/>
  <c r="HP62" i="1"/>
  <c r="HQ62" i="1"/>
  <c r="IT62" i="1"/>
  <c r="HZ62" i="1"/>
  <c r="HS62" i="1"/>
  <c r="HT62" i="1"/>
  <c r="HU62" i="1"/>
  <c r="HV62" i="1"/>
  <c r="HW62" i="1"/>
  <c r="HX62" i="1"/>
  <c r="HY62" i="1"/>
  <c r="IU62" i="1"/>
  <c r="IH62" i="1"/>
  <c r="IA62" i="1"/>
  <c r="IB62" i="1"/>
  <c r="IC62" i="1"/>
  <c r="ID62" i="1"/>
  <c r="IE62" i="1"/>
  <c r="IF62" i="1"/>
  <c r="IG62" i="1"/>
  <c r="IV62" i="1"/>
  <c r="GM62" i="1"/>
  <c r="GN62" i="1"/>
  <c r="GO62" i="1"/>
  <c r="GP62" i="1"/>
  <c r="GQ62" i="1"/>
  <c r="GR62" i="1"/>
  <c r="GS62" i="1"/>
  <c r="GT62" i="1"/>
  <c r="IQ62" i="1"/>
  <c r="GU62" i="1"/>
  <c r="GV62" i="1"/>
  <c r="GW62" i="1"/>
  <c r="GX62" i="1"/>
  <c r="GY62" i="1"/>
  <c r="GZ62" i="1"/>
  <c r="HA62" i="1"/>
  <c r="HB62" i="1"/>
  <c r="IR62" i="1"/>
  <c r="HC62" i="1"/>
  <c r="HD62" i="1"/>
  <c r="HE62" i="1"/>
  <c r="HF62" i="1"/>
  <c r="HG62" i="1"/>
  <c r="HH62" i="1"/>
  <c r="HI62" i="1"/>
  <c r="HJ62" i="1"/>
  <c r="IS62" i="1"/>
  <c r="II62" i="1"/>
  <c r="IJ62" i="1"/>
  <c r="IK62" i="1"/>
  <c r="IL62" i="1"/>
  <c r="IM62" i="1"/>
  <c r="IN62" i="1"/>
  <c r="IO62" i="1"/>
  <c r="IP62" i="1"/>
  <c r="IW62" i="1"/>
  <c r="IX62" i="1"/>
  <c r="HR61" i="1"/>
  <c r="HK61" i="1"/>
  <c r="HL61" i="1"/>
  <c r="HM61" i="1"/>
  <c r="HN61" i="1"/>
  <c r="HO61" i="1"/>
  <c r="HP61" i="1"/>
  <c r="HQ61" i="1"/>
  <c r="IT61" i="1"/>
  <c r="HZ61" i="1"/>
  <c r="HS61" i="1"/>
  <c r="HT61" i="1"/>
  <c r="HU61" i="1"/>
  <c r="HV61" i="1"/>
  <c r="HW61" i="1"/>
  <c r="HX61" i="1"/>
  <c r="HY61" i="1"/>
  <c r="IU61" i="1"/>
  <c r="IH61" i="1"/>
  <c r="IA61" i="1"/>
  <c r="IB61" i="1"/>
  <c r="IC61" i="1"/>
  <c r="ID61" i="1"/>
  <c r="IE61" i="1"/>
  <c r="IF61" i="1"/>
  <c r="IG61" i="1"/>
  <c r="IV61" i="1"/>
  <c r="GM61" i="1"/>
  <c r="GN61" i="1"/>
  <c r="GO61" i="1"/>
  <c r="GP61" i="1"/>
  <c r="GQ61" i="1"/>
  <c r="GR61" i="1"/>
  <c r="GS61" i="1"/>
  <c r="GT61" i="1"/>
  <c r="IQ61" i="1"/>
  <c r="GU61" i="1"/>
  <c r="GV61" i="1"/>
  <c r="GW61" i="1"/>
  <c r="GX61" i="1"/>
  <c r="GY61" i="1"/>
  <c r="GZ61" i="1"/>
  <c r="HA61" i="1"/>
  <c r="HB61" i="1"/>
  <c r="IR61" i="1"/>
  <c r="HC61" i="1"/>
  <c r="HD61" i="1"/>
  <c r="HE61" i="1"/>
  <c r="HF61" i="1"/>
  <c r="HG61" i="1"/>
  <c r="HH61" i="1"/>
  <c r="HI61" i="1"/>
  <c r="HJ61" i="1"/>
  <c r="IS61" i="1"/>
  <c r="II61" i="1"/>
  <c r="IJ61" i="1"/>
  <c r="IK61" i="1"/>
  <c r="IL61" i="1"/>
  <c r="IM61" i="1"/>
  <c r="IN61" i="1"/>
  <c r="IO61" i="1"/>
  <c r="IP61" i="1"/>
  <c r="IW61" i="1"/>
  <c r="IX61" i="1"/>
  <c r="HR60" i="1"/>
  <c r="HK60" i="1"/>
  <c r="HL60" i="1"/>
  <c r="HM60" i="1"/>
  <c r="HN60" i="1"/>
  <c r="HO60" i="1"/>
  <c r="HP60" i="1"/>
  <c r="HQ60" i="1"/>
  <c r="IT60" i="1"/>
  <c r="HZ60" i="1"/>
  <c r="HS60" i="1"/>
  <c r="HT60" i="1"/>
  <c r="HU60" i="1"/>
  <c r="HV60" i="1"/>
  <c r="HW60" i="1"/>
  <c r="HX60" i="1"/>
  <c r="HY60" i="1"/>
  <c r="IU60" i="1"/>
  <c r="IH60" i="1"/>
  <c r="IA60" i="1"/>
  <c r="IB60" i="1"/>
  <c r="IC60" i="1"/>
  <c r="ID60" i="1"/>
  <c r="IE60" i="1"/>
  <c r="IF60" i="1"/>
  <c r="IG60" i="1"/>
  <c r="IV60" i="1"/>
  <c r="GM60" i="1"/>
  <c r="GN60" i="1"/>
  <c r="GO60" i="1"/>
  <c r="GP60" i="1"/>
  <c r="GQ60" i="1"/>
  <c r="GR60" i="1"/>
  <c r="GS60" i="1"/>
  <c r="GT60" i="1"/>
  <c r="IQ60" i="1"/>
  <c r="GU60" i="1"/>
  <c r="GV60" i="1"/>
  <c r="GW60" i="1"/>
  <c r="GX60" i="1"/>
  <c r="GY60" i="1"/>
  <c r="GZ60" i="1"/>
  <c r="HA60" i="1"/>
  <c r="HB60" i="1"/>
  <c r="IR60" i="1"/>
  <c r="HC60" i="1"/>
  <c r="HD60" i="1"/>
  <c r="HE60" i="1"/>
  <c r="HF60" i="1"/>
  <c r="HG60" i="1"/>
  <c r="HH60" i="1"/>
  <c r="HI60" i="1"/>
  <c r="HJ60" i="1"/>
  <c r="IS60" i="1"/>
  <c r="II60" i="1"/>
  <c r="IJ60" i="1"/>
  <c r="IK60" i="1"/>
  <c r="IL60" i="1"/>
  <c r="IM60" i="1"/>
  <c r="IN60" i="1"/>
  <c r="IO60" i="1"/>
  <c r="IP60" i="1"/>
  <c r="IW60" i="1"/>
  <c r="IX60" i="1"/>
  <c r="HR57" i="1"/>
  <c r="HK57" i="1"/>
  <c r="HL57" i="1"/>
  <c r="HM57" i="1"/>
  <c r="HN57" i="1"/>
  <c r="HO57" i="1"/>
  <c r="HP57" i="1"/>
  <c r="HQ57" i="1"/>
  <c r="IT57" i="1"/>
  <c r="HZ57" i="1"/>
  <c r="HS57" i="1"/>
  <c r="HT57" i="1"/>
  <c r="HU57" i="1"/>
  <c r="HV57" i="1"/>
  <c r="HW57" i="1"/>
  <c r="HX57" i="1"/>
  <c r="HY57" i="1"/>
  <c r="IU57" i="1"/>
  <c r="IH57" i="1"/>
  <c r="IA57" i="1"/>
  <c r="IB57" i="1"/>
  <c r="IC57" i="1"/>
  <c r="ID57" i="1"/>
  <c r="IE57" i="1"/>
  <c r="IF57" i="1"/>
  <c r="IG57" i="1"/>
  <c r="IV57" i="1"/>
  <c r="GM57" i="1"/>
  <c r="GN57" i="1"/>
  <c r="GO57" i="1"/>
  <c r="GP57" i="1"/>
  <c r="GQ57" i="1"/>
  <c r="GR57" i="1"/>
  <c r="GS57" i="1"/>
  <c r="GT57" i="1"/>
  <c r="IQ57" i="1"/>
  <c r="GU57" i="1"/>
  <c r="GV57" i="1"/>
  <c r="GW57" i="1"/>
  <c r="GX57" i="1"/>
  <c r="GY57" i="1"/>
  <c r="GZ57" i="1"/>
  <c r="HA57" i="1"/>
  <c r="HB57" i="1"/>
  <c r="IR57" i="1"/>
  <c r="HC57" i="1"/>
  <c r="HD57" i="1"/>
  <c r="HE57" i="1"/>
  <c r="HF57" i="1"/>
  <c r="HG57" i="1"/>
  <c r="HH57" i="1"/>
  <c r="HI57" i="1"/>
  <c r="HJ57" i="1"/>
  <c r="IS57" i="1"/>
  <c r="II57" i="1"/>
  <c r="IJ57" i="1"/>
  <c r="IK57" i="1"/>
  <c r="IL57" i="1"/>
  <c r="IM57" i="1"/>
  <c r="IN57" i="1"/>
  <c r="IO57" i="1"/>
  <c r="IP57" i="1"/>
  <c r="IW57" i="1"/>
  <c r="IX57" i="1"/>
  <c r="HR56" i="1"/>
  <c r="HK56" i="1"/>
  <c r="HL56" i="1"/>
  <c r="HM56" i="1"/>
  <c r="HN56" i="1"/>
  <c r="HO56" i="1"/>
  <c r="HP56" i="1"/>
  <c r="HQ56" i="1"/>
  <c r="IT56" i="1"/>
  <c r="HZ56" i="1"/>
  <c r="HS56" i="1"/>
  <c r="HT56" i="1"/>
  <c r="HU56" i="1"/>
  <c r="HV56" i="1"/>
  <c r="HW56" i="1"/>
  <c r="HX56" i="1"/>
  <c r="HY56" i="1"/>
  <c r="IU56" i="1"/>
  <c r="IH56" i="1"/>
  <c r="IA56" i="1"/>
  <c r="IB56" i="1"/>
  <c r="IC56" i="1"/>
  <c r="ID56" i="1"/>
  <c r="IE56" i="1"/>
  <c r="IF56" i="1"/>
  <c r="IG56" i="1"/>
  <c r="IV56" i="1"/>
  <c r="GM56" i="1"/>
  <c r="GN56" i="1"/>
  <c r="GO56" i="1"/>
  <c r="GP56" i="1"/>
  <c r="GQ56" i="1"/>
  <c r="GR56" i="1"/>
  <c r="GS56" i="1"/>
  <c r="GT56" i="1"/>
  <c r="IQ56" i="1"/>
  <c r="GU56" i="1"/>
  <c r="GV56" i="1"/>
  <c r="GW56" i="1"/>
  <c r="GX56" i="1"/>
  <c r="GY56" i="1"/>
  <c r="GZ56" i="1"/>
  <c r="HA56" i="1"/>
  <c r="HB56" i="1"/>
  <c r="IR56" i="1"/>
  <c r="HC56" i="1"/>
  <c r="HD56" i="1"/>
  <c r="HE56" i="1"/>
  <c r="HF56" i="1"/>
  <c r="HG56" i="1"/>
  <c r="HH56" i="1"/>
  <c r="HI56" i="1"/>
  <c r="HJ56" i="1"/>
  <c r="IS56" i="1"/>
  <c r="II56" i="1"/>
  <c r="IJ56" i="1"/>
  <c r="IK56" i="1"/>
  <c r="IL56" i="1"/>
  <c r="IM56" i="1"/>
  <c r="IN56" i="1"/>
  <c r="IO56" i="1"/>
  <c r="IP56" i="1"/>
  <c r="IW56" i="1"/>
  <c r="IX56" i="1"/>
  <c r="HR55" i="1"/>
  <c r="HK55" i="1"/>
  <c r="HL55" i="1"/>
  <c r="HM55" i="1"/>
  <c r="HN55" i="1"/>
  <c r="HO55" i="1"/>
  <c r="HP55" i="1"/>
  <c r="HQ55" i="1"/>
  <c r="IT55" i="1"/>
  <c r="HZ55" i="1"/>
  <c r="HS55" i="1"/>
  <c r="HT55" i="1"/>
  <c r="HU55" i="1"/>
  <c r="HV55" i="1"/>
  <c r="HW55" i="1"/>
  <c r="HX55" i="1"/>
  <c r="HY55" i="1"/>
  <c r="IU55" i="1"/>
  <c r="IH55" i="1"/>
  <c r="IA55" i="1"/>
  <c r="IB55" i="1"/>
  <c r="IC55" i="1"/>
  <c r="ID55" i="1"/>
  <c r="IE55" i="1"/>
  <c r="IF55" i="1"/>
  <c r="IG55" i="1"/>
  <c r="IV55" i="1"/>
  <c r="GM55" i="1"/>
  <c r="GN55" i="1"/>
  <c r="GO55" i="1"/>
  <c r="GP55" i="1"/>
  <c r="GQ55" i="1"/>
  <c r="GR55" i="1"/>
  <c r="GS55" i="1"/>
  <c r="GT55" i="1"/>
  <c r="IQ55" i="1"/>
  <c r="GU55" i="1"/>
  <c r="GV55" i="1"/>
  <c r="GW55" i="1"/>
  <c r="GX55" i="1"/>
  <c r="GY55" i="1"/>
  <c r="GZ55" i="1"/>
  <c r="HA55" i="1"/>
  <c r="HB55" i="1"/>
  <c r="IR55" i="1"/>
  <c r="HC55" i="1"/>
  <c r="HD55" i="1"/>
  <c r="HE55" i="1"/>
  <c r="HF55" i="1"/>
  <c r="HG55" i="1"/>
  <c r="HH55" i="1"/>
  <c r="HI55" i="1"/>
  <c r="HJ55" i="1"/>
  <c r="IS55" i="1"/>
  <c r="II55" i="1"/>
  <c r="IJ55" i="1"/>
  <c r="IK55" i="1"/>
  <c r="IL55" i="1"/>
  <c r="IM55" i="1"/>
  <c r="IN55" i="1"/>
  <c r="IO55" i="1"/>
  <c r="IP55" i="1"/>
  <c r="IW55" i="1"/>
  <c r="IX55" i="1"/>
  <c r="HR54" i="1"/>
  <c r="HK54" i="1"/>
  <c r="HL54" i="1"/>
  <c r="HM54" i="1"/>
  <c r="HN54" i="1"/>
  <c r="HO54" i="1"/>
  <c r="HP54" i="1"/>
  <c r="HQ54" i="1"/>
  <c r="IT54" i="1"/>
  <c r="HZ54" i="1"/>
  <c r="HS54" i="1"/>
  <c r="HT54" i="1"/>
  <c r="HU54" i="1"/>
  <c r="HV54" i="1"/>
  <c r="HW54" i="1"/>
  <c r="HX54" i="1"/>
  <c r="HY54" i="1"/>
  <c r="IU54" i="1"/>
  <c r="IH54" i="1"/>
  <c r="IA54" i="1"/>
  <c r="IB54" i="1"/>
  <c r="IC54" i="1"/>
  <c r="ID54" i="1"/>
  <c r="IE54" i="1"/>
  <c r="IF54" i="1"/>
  <c r="IG54" i="1"/>
  <c r="IV54" i="1"/>
  <c r="GM54" i="1"/>
  <c r="GN54" i="1"/>
  <c r="GO54" i="1"/>
  <c r="GP54" i="1"/>
  <c r="GQ54" i="1"/>
  <c r="GR54" i="1"/>
  <c r="GS54" i="1"/>
  <c r="GT54" i="1"/>
  <c r="IQ54" i="1"/>
  <c r="GU54" i="1"/>
  <c r="GV54" i="1"/>
  <c r="GW54" i="1"/>
  <c r="GX54" i="1"/>
  <c r="GY54" i="1"/>
  <c r="GZ54" i="1"/>
  <c r="HA54" i="1"/>
  <c r="HB54" i="1"/>
  <c r="IR54" i="1"/>
  <c r="HC54" i="1"/>
  <c r="HD54" i="1"/>
  <c r="HE54" i="1"/>
  <c r="HF54" i="1"/>
  <c r="HG54" i="1"/>
  <c r="HH54" i="1"/>
  <c r="HI54" i="1"/>
  <c r="HJ54" i="1"/>
  <c r="IS54" i="1"/>
  <c r="II54" i="1"/>
  <c r="IJ54" i="1"/>
  <c r="IK54" i="1"/>
  <c r="IL54" i="1"/>
  <c r="IM54" i="1"/>
  <c r="IN54" i="1"/>
  <c r="IO54" i="1"/>
  <c r="IP54" i="1"/>
  <c r="IW54" i="1"/>
  <c r="IX54" i="1"/>
  <c r="HR53" i="1"/>
  <c r="HK53" i="1"/>
  <c r="HL53" i="1"/>
  <c r="HM53" i="1"/>
  <c r="HN53" i="1"/>
  <c r="HO53" i="1"/>
  <c r="HP53" i="1"/>
  <c r="HQ53" i="1"/>
  <c r="IT53" i="1"/>
  <c r="HZ53" i="1"/>
  <c r="HS53" i="1"/>
  <c r="HT53" i="1"/>
  <c r="HU53" i="1"/>
  <c r="HV53" i="1"/>
  <c r="HW53" i="1"/>
  <c r="HX53" i="1"/>
  <c r="HY53" i="1"/>
  <c r="IU53" i="1"/>
  <c r="IH53" i="1"/>
  <c r="IA53" i="1"/>
  <c r="IB53" i="1"/>
  <c r="IC53" i="1"/>
  <c r="ID53" i="1"/>
  <c r="IE53" i="1"/>
  <c r="IF53" i="1"/>
  <c r="IG53" i="1"/>
  <c r="IV53" i="1"/>
  <c r="GM53" i="1"/>
  <c r="GN53" i="1"/>
  <c r="GO53" i="1"/>
  <c r="GP53" i="1"/>
  <c r="GQ53" i="1"/>
  <c r="GR53" i="1"/>
  <c r="GS53" i="1"/>
  <c r="GT53" i="1"/>
  <c r="IQ53" i="1"/>
  <c r="GU53" i="1"/>
  <c r="GV53" i="1"/>
  <c r="GW53" i="1"/>
  <c r="GX53" i="1"/>
  <c r="GY53" i="1"/>
  <c r="GZ53" i="1"/>
  <c r="HA53" i="1"/>
  <c r="HB53" i="1"/>
  <c r="IR53" i="1"/>
  <c r="HC53" i="1"/>
  <c r="HD53" i="1"/>
  <c r="HE53" i="1"/>
  <c r="HF53" i="1"/>
  <c r="HG53" i="1"/>
  <c r="HH53" i="1"/>
  <c r="HI53" i="1"/>
  <c r="HJ53" i="1"/>
  <c r="IS53" i="1"/>
  <c r="II53" i="1"/>
  <c r="IJ53" i="1"/>
  <c r="IK53" i="1"/>
  <c r="IL53" i="1"/>
  <c r="IM53" i="1"/>
  <c r="IN53" i="1"/>
  <c r="IO53" i="1"/>
  <c r="IP53" i="1"/>
  <c r="IW53" i="1"/>
  <c r="IX53" i="1"/>
  <c r="HR52" i="1"/>
  <c r="HK52" i="1"/>
  <c r="HL52" i="1"/>
  <c r="HM52" i="1"/>
  <c r="HN52" i="1"/>
  <c r="HO52" i="1"/>
  <c r="HP52" i="1"/>
  <c r="HQ52" i="1"/>
  <c r="IT52" i="1"/>
  <c r="HZ52" i="1"/>
  <c r="HS52" i="1"/>
  <c r="HT52" i="1"/>
  <c r="HU52" i="1"/>
  <c r="HV52" i="1"/>
  <c r="HW52" i="1"/>
  <c r="HX52" i="1"/>
  <c r="HY52" i="1"/>
  <c r="IU52" i="1"/>
  <c r="IH52" i="1"/>
  <c r="IA52" i="1"/>
  <c r="IB52" i="1"/>
  <c r="IC52" i="1"/>
  <c r="ID52" i="1"/>
  <c r="IE52" i="1"/>
  <c r="IF52" i="1"/>
  <c r="IG52" i="1"/>
  <c r="IV52" i="1"/>
  <c r="GM52" i="1"/>
  <c r="GN52" i="1"/>
  <c r="GO52" i="1"/>
  <c r="GP52" i="1"/>
  <c r="GQ52" i="1"/>
  <c r="GR52" i="1"/>
  <c r="GS52" i="1"/>
  <c r="GT52" i="1"/>
  <c r="IQ52" i="1"/>
  <c r="GU52" i="1"/>
  <c r="GV52" i="1"/>
  <c r="GW52" i="1"/>
  <c r="GX52" i="1"/>
  <c r="GY52" i="1"/>
  <c r="GZ52" i="1"/>
  <c r="HA52" i="1"/>
  <c r="HB52" i="1"/>
  <c r="IR52" i="1"/>
  <c r="HC52" i="1"/>
  <c r="HD52" i="1"/>
  <c r="HE52" i="1"/>
  <c r="HF52" i="1"/>
  <c r="HG52" i="1"/>
  <c r="HH52" i="1"/>
  <c r="HI52" i="1"/>
  <c r="HJ52" i="1"/>
  <c r="IS52" i="1"/>
  <c r="II52" i="1"/>
  <c r="IJ52" i="1"/>
  <c r="IK52" i="1"/>
  <c r="IL52" i="1"/>
  <c r="IM52" i="1"/>
  <c r="IN52" i="1"/>
  <c r="IO52" i="1"/>
  <c r="IP52" i="1"/>
  <c r="IW52" i="1"/>
  <c r="IX52" i="1"/>
  <c r="HR51" i="1"/>
  <c r="HK51" i="1"/>
  <c r="HL51" i="1"/>
  <c r="HM51" i="1"/>
  <c r="HN51" i="1"/>
  <c r="HO51" i="1"/>
  <c r="HP51" i="1"/>
  <c r="HQ51" i="1"/>
  <c r="IT51" i="1"/>
  <c r="HZ51" i="1"/>
  <c r="HS51" i="1"/>
  <c r="HT51" i="1"/>
  <c r="HU51" i="1"/>
  <c r="HV51" i="1"/>
  <c r="HW51" i="1"/>
  <c r="HX51" i="1"/>
  <c r="HY51" i="1"/>
  <c r="IU51" i="1"/>
  <c r="IH51" i="1"/>
  <c r="IA51" i="1"/>
  <c r="IB51" i="1"/>
  <c r="IC51" i="1"/>
  <c r="ID51" i="1"/>
  <c r="IE51" i="1"/>
  <c r="IF51" i="1"/>
  <c r="IG51" i="1"/>
  <c r="IV51" i="1"/>
  <c r="GM51" i="1"/>
  <c r="GN51" i="1"/>
  <c r="GO51" i="1"/>
  <c r="GP51" i="1"/>
  <c r="GQ51" i="1"/>
  <c r="GR51" i="1"/>
  <c r="GS51" i="1"/>
  <c r="GT51" i="1"/>
  <c r="IQ51" i="1"/>
  <c r="GU51" i="1"/>
  <c r="GV51" i="1"/>
  <c r="GW51" i="1"/>
  <c r="GX51" i="1"/>
  <c r="GY51" i="1"/>
  <c r="GZ51" i="1"/>
  <c r="HA51" i="1"/>
  <c r="HB51" i="1"/>
  <c r="IR51" i="1"/>
  <c r="HC51" i="1"/>
  <c r="HD51" i="1"/>
  <c r="HE51" i="1"/>
  <c r="HF51" i="1"/>
  <c r="HG51" i="1"/>
  <c r="HH51" i="1"/>
  <c r="HI51" i="1"/>
  <c r="HJ51" i="1"/>
  <c r="IS51" i="1"/>
  <c r="II51" i="1"/>
  <c r="IJ51" i="1"/>
  <c r="IK51" i="1"/>
  <c r="IL51" i="1"/>
  <c r="IM51" i="1"/>
  <c r="IN51" i="1"/>
  <c r="IO51" i="1"/>
  <c r="IP51" i="1"/>
  <c r="IW51" i="1"/>
  <c r="IX51" i="1"/>
  <c r="HR50" i="1"/>
  <c r="HK50" i="1"/>
  <c r="HL50" i="1"/>
  <c r="HM50" i="1"/>
  <c r="HN50" i="1"/>
  <c r="HO50" i="1"/>
  <c r="HP50" i="1"/>
  <c r="HQ50" i="1"/>
  <c r="IT50" i="1"/>
  <c r="HZ50" i="1"/>
  <c r="HS50" i="1"/>
  <c r="HT50" i="1"/>
  <c r="HU50" i="1"/>
  <c r="HV50" i="1"/>
  <c r="HW50" i="1"/>
  <c r="HX50" i="1"/>
  <c r="HY50" i="1"/>
  <c r="IU50" i="1"/>
  <c r="IH50" i="1"/>
  <c r="IA50" i="1"/>
  <c r="IB50" i="1"/>
  <c r="IC50" i="1"/>
  <c r="ID50" i="1"/>
  <c r="IE50" i="1"/>
  <c r="IF50" i="1"/>
  <c r="IG50" i="1"/>
  <c r="IV50" i="1"/>
  <c r="GM50" i="1"/>
  <c r="GN50" i="1"/>
  <c r="GO50" i="1"/>
  <c r="GP50" i="1"/>
  <c r="GQ50" i="1"/>
  <c r="GR50" i="1"/>
  <c r="GS50" i="1"/>
  <c r="GT50" i="1"/>
  <c r="IQ50" i="1"/>
  <c r="GU50" i="1"/>
  <c r="GV50" i="1"/>
  <c r="GW50" i="1"/>
  <c r="GX50" i="1"/>
  <c r="GY50" i="1"/>
  <c r="GZ50" i="1"/>
  <c r="HA50" i="1"/>
  <c r="HB50" i="1"/>
  <c r="IR50" i="1"/>
  <c r="HC50" i="1"/>
  <c r="HD50" i="1"/>
  <c r="HE50" i="1"/>
  <c r="HF50" i="1"/>
  <c r="HG50" i="1"/>
  <c r="HH50" i="1"/>
  <c r="HI50" i="1"/>
  <c r="HJ50" i="1"/>
  <c r="IS50" i="1"/>
  <c r="II50" i="1"/>
  <c r="IJ50" i="1"/>
  <c r="IK50" i="1"/>
  <c r="IL50" i="1"/>
  <c r="IM50" i="1"/>
  <c r="IN50" i="1"/>
  <c r="IO50" i="1"/>
  <c r="IP50" i="1"/>
  <c r="IW50" i="1"/>
  <c r="IX50" i="1"/>
  <c r="HR49" i="1"/>
  <c r="HK49" i="1"/>
  <c r="HL49" i="1"/>
  <c r="HM49" i="1"/>
  <c r="HN49" i="1"/>
  <c r="HO49" i="1"/>
  <c r="HP49" i="1"/>
  <c r="HQ49" i="1"/>
  <c r="IT49" i="1"/>
  <c r="HZ49" i="1"/>
  <c r="HS49" i="1"/>
  <c r="HT49" i="1"/>
  <c r="HU49" i="1"/>
  <c r="HV49" i="1"/>
  <c r="HW49" i="1"/>
  <c r="HX49" i="1"/>
  <c r="HY49" i="1"/>
  <c r="IU49" i="1"/>
  <c r="IH49" i="1"/>
  <c r="IA49" i="1"/>
  <c r="IB49" i="1"/>
  <c r="IC49" i="1"/>
  <c r="ID49" i="1"/>
  <c r="IE49" i="1"/>
  <c r="IF49" i="1"/>
  <c r="IG49" i="1"/>
  <c r="IV49" i="1"/>
  <c r="GM49" i="1"/>
  <c r="GN49" i="1"/>
  <c r="GO49" i="1"/>
  <c r="GP49" i="1"/>
  <c r="GQ49" i="1"/>
  <c r="GR49" i="1"/>
  <c r="GS49" i="1"/>
  <c r="GT49" i="1"/>
  <c r="IQ49" i="1"/>
  <c r="GU49" i="1"/>
  <c r="GV49" i="1"/>
  <c r="GW49" i="1"/>
  <c r="GX49" i="1"/>
  <c r="GY49" i="1"/>
  <c r="GZ49" i="1"/>
  <c r="HA49" i="1"/>
  <c r="HB49" i="1"/>
  <c r="IR49" i="1"/>
  <c r="HC49" i="1"/>
  <c r="HD49" i="1"/>
  <c r="HE49" i="1"/>
  <c r="HF49" i="1"/>
  <c r="HG49" i="1"/>
  <c r="HH49" i="1"/>
  <c r="HI49" i="1"/>
  <c r="HJ49" i="1"/>
  <c r="IS49" i="1"/>
  <c r="II49" i="1"/>
  <c r="IJ49" i="1"/>
  <c r="IK49" i="1"/>
  <c r="IL49" i="1"/>
  <c r="IM49" i="1"/>
  <c r="IN49" i="1"/>
  <c r="IO49" i="1"/>
  <c r="IP49" i="1"/>
  <c r="IW49" i="1"/>
  <c r="IX49" i="1"/>
  <c r="HR48" i="1"/>
  <c r="HK48" i="1"/>
  <c r="HL48" i="1"/>
  <c r="HM48" i="1"/>
  <c r="HN48" i="1"/>
  <c r="HO48" i="1"/>
  <c r="HP48" i="1"/>
  <c r="HQ48" i="1"/>
  <c r="IT48" i="1"/>
  <c r="HZ48" i="1"/>
  <c r="HS48" i="1"/>
  <c r="HT48" i="1"/>
  <c r="HU48" i="1"/>
  <c r="HV48" i="1"/>
  <c r="HW48" i="1"/>
  <c r="HX48" i="1"/>
  <c r="HY48" i="1"/>
  <c r="IU48" i="1"/>
  <c r="IH48" i="1"/>
  <c r="IA48" i="1"/>
  <c r="IB48" i="1"/>
  <c r="IC48" i="1"/>
  <c r="ID48" i="1"/>
  <c r="IE48" i="1"/>
  <c r="IF48" i="1"/>
  <c r="IG48" i="1"/>
  <c r="IV48" i="1"/>
  <c r="GM48" i="1"/>
  <c r="GN48" i="1"/>
  <c r="GO48" i="1"/>
  <c r="GP48" i="1"/>
  <c r="GQ48" i="1"/>
  <c r="GR48" i="1"/>
  <c r="GS48" i="1"/>
  <c r="GT48" i="1"/>
  <c r="IQ48" i="1"/>
  <c r="GU48" i="1"/>
  <c r="GV48" i="1"/>
  <c r="GW48" i="1"/>
  <c r="GX48" i="1"/>
  <c r="GY48" i="1"/>
  <c r="GZ48" i="1"/>
  <c r="HA48" i="1"/>
  <c r="HB48" i="1"/>
  <c r="IR48" i="1"/>
  <c r="HC48" i="1"/>
  <c r="HD48" i="1"/>
  <c r="HE48" i="1"/>
  <c r="HF48" i="1"/>
  <c r="HG48" i="1"/>
  <c r="HH48" i="1"/>
  <c r="HI48" i="1"/>
  <c r="HJ48" i="1"/>
  <c r="IS48" i="1"/>
  <c r="II48" i="1"/>
  <c r="IJ48" i="1"/>
  <c r="IK48" i="1"/>
  <c r="IL48" i="1"/>
  <c r="IM48" i="1"/>
  <c r="IN48" i="1"/>
  <c r="IO48" i="1"/>
  <c r="IP48" i="1"/>
  <c r="IW48" i="1"/>
  <c r="IX48" i="1"/>
  <c r="HR47" i="1"/>
  <c r="HK47" i="1"/>
  <c r="HL47" i="1"/>
  <c r="HM47" i="1"/>
  <c r="HN47" i="1"/>
  <c r="HO47" i="1"/>
  <c r="HP47" i="1"/>
  <c r="HQ47" i="1"/>
  <c r="IT47" i="1"/>
  <c r="HZ47" i="1"/>
  <c r="HS47" i="1"/>
  <c r="HT47" i="1"/>
  <c r="HU47" i="1"/>
  <c r="HV47" i="1"/>
  <c r="HW47" i="1"/>
  <c r="HX47" i="1"/>
  <c r="HY47" i="1"/>
  <c r="IU47" i="1"/>
  <c r="IH47" i="1"/>
  <c r="IA47" i="1"/>
  <c r="IB47" i="1"/>
  <c r="IC47" i="1"/>
  <c r="ID47" i="1"/>
  <c r="IE47" i="1"/>
  <c r="IF47" i="1"/>
  <c r="IG47" i="1"/>
  <c r="IV47" i="1"/>
  <c r="GM47" i="1"/>
  <c r="GN47" i="1"/>
  <c r="GO47" i="1"/>
  <c r="GP47" i="1"/>
  <c r="GQ47" i="1"/>
  <c r="GR47" i="1"/>
  <c r="GS47" i="1"/>
  <c r="GT47" i="1"/>
  <c r="IQ47" i="1"/>
  <c r="GU47" i="1"/>
  <c r="GV47" i="1"/>
  <c r="GW47" i="1"/>
  <c r="GX47" i="1"/>
  <c r="GY47" i="1"/>
  <c r="GZ47" i="1"/>
  <c r="HA47" i="1"/>
  <c r="HB47" i="1"/>
  <c r="IR47" i="1"/>
  <c r="HC47" i="1"/>
  <c r="HD47" i="1"/>
  <c r="HE47" i="1"/>
  <c r="HF47" i="1"/>
  <c r="HG47" i="1"/>
  <c r="HH47" i="1"/>
  <c r="HI47" i="1"/>
  <c r="HJ47" i="1"/>
  <c r="IS47" i="1"/>
  <c r="II47" i="1"/>
  <c r="IJ47" i="1"/>
  <c r="IK47" i="1"/>
  <c r="IL47" i="1"/>
  <c r="IM47" i="1"/>
  <c r="IN47" i="1"/>
  <c r="IO47" i="1"/>
  <c r="IP47" i="1"/>
  <c r="IW47" i="1"/>
  <c r="IX47" i="1"/>
  <c r="HR46" i="1"/>
  <c r="HK46" i="1"/>
  <c r="HL46" i="1"/>
  <c r="HM46" i="1"/>
  <c r="HN46" i="1"/>
  <c r="HO46" i="1"/>
  <c r="HP46" i="1"/>
  <c r="HQ46" i="1"/>
  <c r="IT46" i="1"/>
  <c r="HZ46" i="1"/>
  <c r="HS46" i="1"/>
  <c r="HT46" i="1"/>
  <c r="HU46" i="1"/>
  <c r="HV46" i="1"/>
  <c r="HW46" i="1"/>
  <c r="HX46" i="1"/>
  <c r="HY46" i="1"/>
  <c r="IU46" i="1"/>
  <c r="IH46" i="1"/>
  <c r="IA46" i="1"/>
  <c r="IB46" i="1"/>
  <c r="IC46" i="1"/>
  <c r="ID46" i="1"/>
  <c r="IE46" i="1"/>
  <c r="IF46" i="1"/>
  <c r="IG46" i="1"/>
  <c r="IV46" i="1"/>
  <c r="GM46" i="1"/>
  <c r="GN46" i="1"/>
  <c r="GO46" i="1"/>
  <c r="GP46" i="1"/>
  <c r="GQ46" i="1"/>
  <c r="GR46" i="1"/>
  <c r="GS46" i="1"/>
  <c r="GT46" i="1"/>
  <c r="IQ46" i="1"/>
  <c r="GU46" i="1"/>
  <c r="GV46" i="1"/>
  <c r="GW46" i="1"/>
  <c r="GX46" i="1"/>
  <c r="GY46" i="1"/>
  <c r="GZ46" i="1"/>
  <c r="HA46" i="1"/>
  <c r="HB46" i="1"/>
  <c r="IR46" i="1"/>
  <c r="HC46" i="1"/>
  <c r="HD46" i="1"/>
  <c r="HE46" i="1"/>
  <c r="HF46" i="1"/>
  <c r="HG46" i="1"/>
  <c r="HH46" i="1"/>
  <c r="HI46" i="1"/>
  <c r="HJ46" i="1"/>
  <c r="IS46" i="1"/>
  <c r="II46" i="1"/>
  <c r="IJ46" i="1"/>
  <c r="IK46" i="1"/>
  <c r="IL46" i="1"/>
  <c r="IM46" i="1"/>
  <c r="IN46" i="1"/>
  <c r="IO46" i="1"/>
  <c r="IP46" i="1"/>
  <c r="IW46" i="1"/>
  <c r="IX46" i="1"/>
  <c r="HR45" i="1"/>
  <c r="HK45" i="1"/>
  <c r="HL45" i="1"/>
  <c r="HM45" i="1"/>
  <c r="HN45" i="1"/>
  <c r="HO45" i="1"/>
  <c r="HP45" i="1"/>
  <c r="HQ45" i="1"/>
  <c r="IT45" i="1"/>
  <c r="HZ45" i="1"/>
  <c r="HS45" i="1"/>
  <c r="HT45" i="1"/>
  <c r="HU45" i="1"/>
  <c r="HV45" i="1"/>
  <c r="HW45" i="1"/>
  <c r="HX45" i="1"/>
  <c r="HY45" i="1"/>
  <c r="IU45" i="1"/>
  <c r="IH45" i="1"/>
  <c r="IA45" i="1"/>
  <c r="IB45" i="1"/>
  <c r="IC45" i="1"/>
  <c r="ID45" i="1"/>
  <c r="IE45" i="1"/>
  <c r="IF45" i="1"/>
  <c r="IG45" i="1"/>
  <c r="IV45" i="1"/>
  <c r="GM45" i="1"/>
  <c r="GN45" i="1"/>
  <c r="GO45" i="1"/>
  <c r="GP45" i="1"/>
  <c r="GQ45" i="1"/>
  <c r="GR45" i="1"/>
  <c r="GS45" i="1"/>
  <c r="GT45" i="1"/>
  <c r="IQ45" i="1"/>
  <c r="GU45" i="1"/>
  <c r="GV45" i="1"/>
  <c r="GW45" i="1"/>
  <c r="GX45" i="1"/>
  <c r="GY45" i="1"/>
  <c r="GZ45" i="1"/>
  <c r="HA45" i="1"/>
  <c r="HB45" i="1"/>
  <c r="IR45" i="1"/>
  <c r="HC45" i="1"/>
  <c r="HD45" i="1"/>
  <c r="HE45" i="1"/>
  <c r="HF45" i="1"/>
  <c r="HG45" i="1"/>
  <c r="HH45" i="1"/>
  <c r="HI45" i="1"/>
  <c r="HJ45" i="1"/>
  <c r="IS45" i="1"/>
  <c r="II45" i="1"/>
  <c r="IJ45" i="1"/>
  <c r="IK45" i="1"/>
  <c r="IL45" i="1"/>
  <c r="IM45" i="1"/>
  <c r="IN45" i="1"/>
  <c r="IO45" i="1"/>
  <c r="IP45" i="1"/>
  <c r="IW45" i="1"/>
  <c r="IX45" i="1"/>
  <c r="HR44" i="1"/>
  <c r="HK44" i="1"/>
  <c r="HL44" i="1"/>
  <c r="HM44" i="1"/>
  <c r="HN44" i="1"/>
  <c r="HO44" i="1"/>
  <c r="HP44" i="1"/>
  <c r="HQ44" i="1"/>
  <c r="IT44" i="1"/>
  <c r="HZ44" i="1"/>
  <c r="HS44" i="1"/>
  <c r="HT44" i="1"/>
  <c r="HU44" i="1"/>
  <c r="HV44" i="1"/>
  <c r="HW44" i="1"/>
  <c r="HX44" i="1"/>
  <c r="HY44" i="1"/>
  <c r="IU44" i="1"/>
  <c r="IH44" i="1"/>
  <c r="IA44" i="1"/>
  <c r="IB44" i="1"/>
  <c r="IC44" i="1"/>
  <c r="ID44" i="1"/>
  <c r="IE44" i="1"/>
  <c r="IF44" i="1"/>
  <c r="IG44" i="1"/>
  <c r="IV44" i="1"/>
  <c r="GM44" i="1"/>
  <c r="GN44" i="1"/>
  <c r="GO44" i="1"/>
  <c r="GP44" i="1"/>
  <c r="GQ44" i="1"/>
  <c r="GR44" i="1"/>
  <c r="GS44" i="1"/>
  <c r="GT44" i="1"/>
  <c r="IQ44" i="1"/>
  <c r="GU44" i="1"/>
  <c r="GV44" i="1"/>
  <c r="GW44" i="1"/>
  <c r="GX44" i="1"/>
  <c r="GY44" i="1"/>
  <c r="GZ44" i="1"/>
  <c r="HA44" i="1"/>
  <c r="HB44" i="1"/>
  <c r="IR44" i="1"/>
  <c r="HC44" i="1"/>
  <c r="HD44" i="1"/>
  <c r="HE44" i="1"/>
  <c r="HF44" i="1"/>
  <c r="HG44" i="1"/>
  <c r="HH44" i="1"/>
  <c r="HI44" i="1"/>
  <c r="HJ44" i="1"/>
  <c r="IS44" i="1"/>
  <c r="II44" i="1"/>
  <c r="IJ44" i="1"/>
  <c r="IK44" i="1"/>
  <c r="IL44" i="1"/>
  <c r="IM44" i="1"/>
  <c r="IN44" i="1"/>
  <c r="IO44" i="1"/>
  <c r="IP44" i="1"/>
  <c r="IW44" i="1"/>
  <c r="IX44" i="1"/>
  <c r="HR43" i="1"/>
  <c r="HK43" i="1"/>
  <c r="HL43" i="1"/>
  <c r="HM43" i="1"/>
  <c r="HN43" i="1"/>
  <c r="HO43" i="1"/>
  <c r="HP43" i="1"/>
  <c r="HQ43" i="1"/>
  <c r="IT43" i="1"/>
  <c r="HZ43" i="1"/>
  <c r="HS43" i="1"/>
  <c r="HT43" i="1"/>
  <c r="HU43" i="1"/>
  <c r="HV43" i="1"/>
  <c r="HW43" i="1"/>
  <c r="HX43" i="1"/>
  <c r="HY43" i="1"/>
  <c r="IU43" i="1"/>
  <c r="IH43" i="1"/>
  <c r="IA43" i="1"/>
  <c r="IB43" i="1"/>
  <c r="IC43" i="1"/>
  <c r="ID43" i="1"/>
  <c r="IE43" i="1"/>
  <c r="IF43" i="1"/>
  <c r="IG43" i="1"/>
  <c r="IV43" i="1"/>
  <c r="GM43" i="1"/>
  <c r="GN43" i="1"/>
  <c r="GO43" i="1"/>
  <c r="GP43" i="1"/>
  <c r="GQ43" i="1"/>
  <c r="GR43" i="1"/>
  <c r="GS43" i="1"/>
  <c r="GT43" i="1"/>
  <c r="IQ43" i="1"/>
  <c r="GU43" i="1"/>
  <c r="GV43" i="1"/>
  <c r="GW43" i="1"/>
  <c r="GX43" i="1"/>
  <c r="GY43" i="1"/>
  <c r="GZ43" i="1"/>
  <c r="HA43" i="1"/>
  <c r="HB43" i="1"/>
  <c r="IR43" i="1"/>
  <c r="HC43" i="1"/>
  <c r="HD43" i="1"/>
  <c r="HE43" i="1"/>
  <c r="HF43" i="1"/>
  <c r="HG43" i="1"/>
  <c r="HH43" i="1"/>
  <c r="HI43" i="1"/>
  <c r="HJ43" i="1"/>
  <c r="IS43" i="1"/>
  <c r="II43" i="1"/>
  <c r="IJ43" i="1"/>
  <c r="IK43" i="1"/>
  <c r="IL43" i="1"/>
  <c r="IM43" i="1"/>
  <c r="IN43" i="1"/>
  <c r="IO43" i="1"/>
  <c r="IP43" i="1"/>
  <c r="IW43" i="1"/>
  <c r="IX43" i="1"/>
  <c r="HR42" i="1"/>
  <c r="HK42" i="1"/>
  <c r="HL42" i="1"/>
  <c r="HM42" i="1"/>
  <c r="HN42" i="1"/>
  <c r="HO42" i="1"/>
  <c r="HP42" i="1"/>
  <c r="HQ42" i="1"/>
  <c r="IT42" i="1"/>
  <c r="HZ42" i="1"/>
  <c r="HS42" i="1"/>
  <c r="HT42" i="1"/>
  <c r="HU42" i="1"/>
  <c r="HV42" i="1"/>
  <c r="HW42" i="1"/>
  <c r="HX42" i="1"/>
  <c r="HY42" i="1"/>
  <c r="IU42" i="1"/>
  <c r="IH42" i="1"/>
  <c r="IA42" i="1"/>
  <c r="IB42" i="1"/>
  <c r="IC42" i="1"/>
  <c r="ID42" i="1"/>
  <c r="IE42" i="1"/>
  <c r="IF42" i="1"/>
  <c r="IG42" i="1"/>
  <c r="IV42" i="1"/>
  <c r="GM42" i="1"/>
  <c r="GN42" i="1"/>
  <c r="GO42" i="1"/>
  <c r="GP42" i="1"/>
  <c r="GQ42" i="1"/>
  <c r="GR42" i="1"/>
  <c r="GS42" i="1"/>
  <c r="GT42" i="1"/>
  <c r="IQ42" i="1"/>
  <c r="GU42" i="1"/>
  <c r="GV42" i="1"/>
  <c r="GW42" i="1"/>
  <c r="GX42" i="1"/>
  <c r="GY42" i="1"/>
  <c r="GZ42" i="1"/>
  <c r="HA42" i="1"/>
  <c r="HB42" i="1"/>
  <c r="IR42" i="1"/>
  <c r="HC42" i="1"/>
  <c r="HD42" i="1"/>
  <c r="HE42" i="1"/>
  <c r="HF42" i="1"/>
  <c r="HG42" i="1"/>
  <c r="HH42" i="1"/>
  <c r="HI42" i="1"/>
  <c r="HJ42" i="1"/>
  <c r="IS42" i="1"/>
  <c r="II42" i="1"/>
  <c r="IJ42" i="1"/>
  <c r="IK42" i="1"/>
  <c r="IL42" i="1"/>
  <c r="IM42" i="1"/>
  <c r="IN42" i="1"/>
  <c r="IO42" i="1"/>
  <c r="IP42" i="1"/>
  <c r="IW42" i="1"/>
  <c r="IX42" i="1"/>
  <c r="HR41" i="1"/>
  <c r="HK41" i="1"/>
  <c r="HL41" i="1"/>
  <c r="HM41" i="1"/>
  <c r="HN41" i="1"/>
  <c r="HO41" i="1"/>
  <c r="HP41" i="1"/>
  <c r="HQ41" i="1"/>
  <c r="IT41" i="1"/>
  <c r="HZ41" i="1"/>
  <c r="HS41" i="1"/>
  <c r="HT41" i="1"/>
  <c r="HU41" i="1"/>
  <c r="HV41" i="1"/>
  <c r="HW41" i="1"/>
  <c r="HX41" i="1"/>
  <c r="HY41" i="1"/>
  <c r="IU41" i="1"/>
  <c r="IH41" i="1"/>
  <c r="IA41" i="1"/>
  <c r="IB41" i="1"/>
  <c r="IC41" i="1"/>
  <c r="ID41" i="1"/>
  <c r="IE41" i="1"/>
  <c r="IF41" i="1"/>
  <c r="IG41" i="1"/>
  <c r="IV41" i="1"/>
  <c r="GM41" i="1"/>
  <c r="GN41" i="1"/>
  <c r="GO41" i="1"/>
  <c r="GP41" i="1"/>
  <c r="GQ41" i="1"/>
  <c r="GR41" i="1"/>
  <c r="GS41" i="1"/>
  <c r="GT41" i="1"/>
  <c r="IQ41" i="1"/>
  <c r="GU41" i="1"/>
  <c r="GV41" i="1"/>
  <c r="GW41" i="1"/>
  <c r="GX41" i="1"/>
  <c r="GY41" i="1"/>
  <c r="GZ41" i="1"/>
  <c r="HA41" i="1"/>
  <c r="HB41" i="1"/>
  <c r="IR41" i="1"/>
  <c r="HC41" i="1"/>
  <c r="HD41" i="1"/>
  <c r="HE41" i="1"/>
  <c r="HF41" i="1"/>
  <c r="HG41" i="1"/>
  <c r="HH41" i="1"/>
  <c r="HI41" i="1"/>
  <c r="HJ41" i="1"/>
  <c r="IS41" i="1"/>
  <c r="II41" i="1"/>
  <c r="IJ41" i="1"/>
  <c r="IK41" i="1"/>
  <c r="IL41" i="1"/>
  <c r="IM41" i="1"/>
  <c r="IN41" i="1"/>
  <c r="IO41" i="1"/>
  <c r="IP41" i="1"/>
  <c r="IW41" i="1"/>
  <c r="IX41" i="1"/>
  <c r="HR40" i="1"/>
  <c r="HK40" i="1"/>
  <c r="HL40" i="1"/>
  <c r="HM40" i="1"/>
  <c r="HN40" i="1"/>
  <c r="HO40" i="1"/>
  <c r="HP40" i="1"/>
  <c r="HQ40" i="1"/>
  <c r="IT40" i="1"/>
  <c r="HZ40" i="1"/>
  <c r="HS40" i="1"/>
  <c r="HT40" i="1"/>
  <c r="HU40" i="1"/>
  <c r="HV40" i="1"/>
  <c r="HW40" i="1"/>
  <c r="HX40" i="1"/>
  <c r="HY40" i="1"/>
  <c r="IU40" i="1"/>
  <c r="IH40" i="1"/>
  <c r="IA40" i="1"/>
  <c r="IB40" i="1"/>
  <c r="IC40" i="1"/>
  <c r="ID40" i="1"/>
  <c r="IE40" i="1"/>
  <c r="IF40" i="1"/>
  <c r="IG40" i="1"/>
  <c r="IV40" i="1"/>
  <c r="GM40" i="1"/>
  <c r="GN40" i="1"/>
  <c r="GO40" i="1"/>
  <c r="GP40" i="1"/>
  <c r="GQ40" i="1"/>
  <c r="GR40" i="1"/>
  <c r="GS40" i="1"/>
  <c r="GT40" i="1"/>
  <c r="IQ40" i="1"/>
  <c r="GU40" i="1"/>
  <c r="GV40" i="1"/>
  <c r="GW40" i="1"/>
  <c r="GX40" i="1"/>
  <c r="GY40" i="1"/>
  <c r="GZ40" i="1"/>
  <c r="HA40" i="1"/>
  <c r="HB40" i="1"/>
  <c r="IR40" i="1"/>
  <c r="HC40" i="1"/>
  <c r="HD40" i="1"/>
  <c r="HE40" i="1"/>
  <c r="HF40" i="1"/>
  <c r="HG40" i="1"/>
  <c r="HH40" i="1"/>
  <c r="HI40" i="1"/>
  <c r="HJ40" i="1"/>
  <c r="IS40" i="1"/>
  <c r="II40" i="1"/>
  <c r="IJ40" i="1"/>
  <c r="IK40" i="1"/>
  <c r="IL40" i="1"/>
  <c r="IM40" i="1"/>
  <c r="IN40" i="1"/>
  <c r="IO40" i="1"/>
  <c r="IP40" i="1"/>
  <c r="IW40" i="1"/>
  <c r="IX40" i="1"/>
  <c r="HR39" i="1"/>
  <c r="HK39" i="1"/>
  <c r="HL39" i="1"/>
  <c r="HM39" i="1"/>
  <c r="HN39" i="1"/>
  <c r="HO39" i="1"/>
  <c r="HP39" i="1"/>
  <c r="HQ39" i="1"/>
  <c r="IT39" i="1"/>
  <c r="HZ39" i="1"/>
  <c r="HS39" i="1"/>
  <c r="HT39" i="1"/>
  <c r="HU39" i="1"/>
  <c r="HV39" i="1"/>
  <c r="HW39" i="1"/>
  <c r="HX39" i="1"/>
  <c r="HY39" i="1"/>
  <c r="IU39" i="1"/>
  <c r="IH39" i="1"/>
  <c r="IA39" i="1"/>
  <c r="IB39" i="1"/>
  <c r="IC39" i="1"/>
  <c r="ID39" i="1"/>
  <c r="IE39" i="1"/>
  <c r="IF39" i="1"/>
  <c r="IG39" i="1"/>
  <c r="IV39" i="1"/>
  <c r="GM39" i="1"/>
  <c r="GN39" i="1"/>
  <c r="GO39" i="1"/>
  <c r="GP39" i="1"/>
  <c r="GQ39" i="1"/>
  <c r="GR39" i="1"/>
  <c r="GS39" i="1"/>
  <c r="GT39" i="1"/>
  <c r="IQ39" i="1"/>
  <c r="GU39" i="1"/>
  <c r="GV39" i="1"/>
  <c r="GW39" i="1"/>
  <c r="GX39" i="1"/>
  <c r="GY39" i="1"/>
  <c r="GZ39" i="1"/>
  <c r="HA39" i="1"/>
  <c r="HB39" i="1"/>
  <c r="IR39" i="1"/>
  <c r="HC39" i="1"/>
  <c r="HD39" i="1"/>
  <c r="HE39" i="1"/>
  <c r="HF39" i="1"/>
  <c r="HG39" i="1"/>
  <c r="HH39" i="1"/>
  <c r="HI39" i="1"/>
  <c r="HJ39" i="1"/>
  <c r="IS39" i="1"/>
  <c r="II39" i="1"/>
  <c r="IJ39" i="1"/>
  <c r="IK39" i="1"/>
  <c r="IL39" i="1"/>
  <c r="IM39" i="1"/>
  <c r="IN39" i="1"/>
  <c r="IO39" i="1"/>
  <c r="IP39" i="1"/>
  <c r="IW39" i="1"/>
  <c r="IX39" i="1"/>
  <c r="HR38" i="1"/>
  <c r="HK38" i="1"/>
  <c r="HL38" i="1"/>
  <c r="HM38" i="1"/>
  <c r="HN38" i="1"/>
  <c r="HO38" i="1"/>
  <c r="HP38" i="1"/>
  <c r="HQ38" i="1"/>
  <c r="IT38" i="1"/>
  <c r="HZ38" i="1"/>
  <c r="HS38" i="1"/>
  <c r="HT38" i="1"/>
  <c r="HU38" i="1"/>
  <c r="HV38" i="1"/>
  <c r="HW38" i="1"/>
  <c r="HX38" i="1"/>
  <c r="HY38" i="1"/>
  <c r="IU38" i="1"/>
  <c r="IH38" i="1"/>
  <c r="IA38" i="1"/>
  <c r="IB38" i="1"/>
  <c r="IC38" i="1"/>
  <c r="ID38" i="1"/>
  <c r="IE38" i="1"/>
  <c r="IF38" i="1"/>
  <c r="IG38" i="1"/>
  <c r="IV38" i="1"/>
  <c r="GM38" i="1"/>
  <c r="GN38" i="1"/>
  <c r="GO38" i="1"/>
  <c r="GP38" i="1"/>
  <c r="GQ38" i="1"/>
  <c r="GR38" i="1"/>
  <c r="GS38" i="1"/>
  <c r="GT38" i="1"/>
  <c r="IQ38" i="1"/>
  <c r="GU38" i="1"/>
  <c r="GV38" i="1"/>
  <c r="GW38" i="1"/>
  <c r="GX38" i="1"/>
  <c r="GY38" i="1"/>
  <c r="GZ38" i="1"/>
  <c r="HA38" i="1"/>
  <c r="HB38" i="1"/>
  <c r="IR38" i="1"/>
  <c r="HC38" i="1"/>
  <c r="HD38" i="1"/>
  <c r="HE38" i="1"/>
  <c r="HF38" i="1"/>
  <c r="HG38" i="1"/>
  <c r="HH38" i="1"/>
  <c r="HI38" i="1"/>
  <c r="HJ38" i="1"/>
  <c r="IS38" i="1"/>
  <c r="II38" i="1"/>
  <c r="IJ38" i="1"/>
  <c r="IK38" i="1"/>
  <c r="IL38" i="1"/>
  <c r="IM38" i="1"/>
  <c r="IN38" i="1"/>
  <c r="IO38" i="1"/>
  <c r="IP38" i="1"/>
  <c r="IW38" i="1"/>
  <c r="IX38" i="1"/>
  <c r="HR37" i="1"/>
  <c r="HK37" i="1"/>
  <c r="HL37" i="1"/>
  <c r="HM37" i="1"/>
  <c r="HN37" i="1"/>
  <c r="HO37" i="1"/>
  <c r="HP37" i="1"/>
  <c r="HQ37" i="1"/>
  <c r="IT37" i="1"/>
  <c r="HZ37" i="1"/>
  <c r="HS37" i="1"/>
  <c r="HT37" i="1"/>
  <c r="HU37" i="1"/>
  <c r="HV37" i="1"/>
  <c r="HW37" i="1"/>
  <c r="HX37" i="1"/>
  <c r="HY37" i="1"/>
  <c r="IU37" i="1"/>
  <c r="IH37" i="1"/>
  <c r="IA37" i="1"/>
  <c r="IB37" i="1"/>
  <c r="IC37" i="1"/>
  <c r="ID37" i="1"/>
  <c r="IE37" i="1"/>
  <c r="IF37" i="1"/>
  <c r="IG37" i="1"/>
  <c r="IV37" i="1"/>
  <c r="GM37" i="1"/>
  <c r="GN37" i="1"/>
  <c r="GO37" i="1"/>
  <c r="GP37" i="1"/>
  <c r="GQ37" i="1"/>
  <c r="GR37" i="1"/>
  <c r="GS37" i="1"/>
  <c r="GT37" i="1"/>
  <c r="IQ37" i="1"/>
  <c r="GU37" i="1"/>
  <c r="GV37" i="1"/>
  <c r="GW37" i="1"/>
  <c r="GX37" i="1"/>
  <c r="GY37" i="1"/>
  <c r="GZ37" i="1"/>
  <c r="HA37" i="1"/>
  <c r="HB37" i="1"/>
  <c r="IR37" i="1"/>
  <c r="HC37" i="1"/>
  <c r="HD37" i="1"/>
  <c r="HE37" i="1"/>
  <c r="HF37" i="1"/>
  <c r="HG37" i="1"/>
  <c r="HH37" i="1"/>
  <c r="HI37" i="1"/>
  <c r="HJ37" i="1"/>
  <c r="IS37" i="1"/>
  <c r="II37" i="1"/>
  <c r="IJ37" i="1"/>
  <c r="IK37" i="1"/>
  <c r="IL37" i="1"/>
  <c r="IM37" i="1"/>
  <c r="IN37" i="1"/>
  <c r="IO37" i="1"/>
  <c r="IP37" i="1"/>
  <c r="IW37" i="1"/>
  <c r="IX37" i="1"/>
  <c r="HR36" i="1"/>
  <c r="HK36" i="1"/>
  <c r="HL36" i="1"/>
  <c r="HM36" i="1"/>
  <c r="HN36" i="1"/>
  <c r="HO36" i="1"/>
  <c r="HP36" i="1"/>
  <c r="HQ36" i="1"/>
  <c r="IT36" i="1"/>
  <c r="HZ36" i="1"/>
  <c r="HS36" i="1"/>
  <c r="HT36" i="1"/>
  <c r="HU36" i="1"/>
  <c r="HV36" i="1"/>
  <c r="HW36" i="1"/>
  <c r="HX36" i="1"/>
  <c r="HY36" i="1"/>
  <c r="IU36" i="1"/>
  <c r="IH36" i="1"/>
  <c r="IA36" i="1"/>
  <c r="IB36" i="1"/>
  <c r="IC36" i="1"/>
  <c r="ID36" i="1"/>
  <c r="IE36" i="1"/>
  <c r="IF36" i="1"/>
  <c r="IG36" i="1"/>
  <c r="IV36" i="1"/>
  <c r="GM36" i="1"/>
  <c r="GN36" i="1"/>
  <c r="GO36" i="1"/>
  <c r="GP36" i="1"/>
  <c r="GQ36" i="1"/>
  <c r="GR36" i="1"/>
  <c r="GS36" i="1"/>
  <c r="GT36" i="1"/>
  <c r="IQ36" i="1"/>
  <c r="GU36" i="1"/>
  <c r="GV36" i="1"/>
  <c r="GW36" i="1"/>
  <c r="GX36" i="1"/>
  <c r="GY36" i="1"/>
  <c r="GZ36" i="1"/>
  <c r="HA36" i="1"/>
  <c r="HB36" i="1"/>
  <c r="IR36" i="1"/>
  <c r="HC36" i="1"/>
  <c r="HD36" i="1"/>
  <c r="HE36" i="1"/>
  <c r="HF36" i="1"/>
  <c r="HG36" i="1"/>
  <c r="HH36" i="1"/>
  <c r="HI36" i="1"/>
  <c r="HJ36" i="1"/>
  <c r="IS36" i="1"/>
  <c r="II36" i="1"/>
  <c r="IJ36" i="1"/>
  <c r="IK36" i="1"/>
  <c r="IL36" i="1"/>
  <c r="IM36" i="1"/>
  <c r="IN36" i="1"/>
  <c r="IO36" i="1"/>
  <c r="IP36" i="1"/>
  <c r="IW36" i="1"/>
  <c r="IX36" i="1"/>
  <c r="HR35" i="1"/>
  <c r="HK35" i="1"/>
  <c r="HL35" i="1"/>
  <c r="HM35" i="1"/>
  <c r="HN35" i="1"/>
  <c r="HO35" i="1"/>
  <c r="HP35" i="1"/>
  <c r="HQ35" i="1"/>
  <c r="IT35" i="1"/>
  <c r="HZ35" i="1"/>
  <c r="HS35" i="1"/>
  <c r="HT35" i="1"/>
  <c r="HU35" i="1"/>
  <c r="HV35" i="1"/>
  <c r="HW35" i="1"/>
  <c r="HX35" i="1"/>
  <c r="HY35" i="1"/>
  <c r="IU35" i="1"/>
  <c r="IH35" i="1"/>
  <c r="IA35" i="1"/>
  <c r="IB35" i="1"/>
  <c r="IC35" i="1"/>
  <c r="ID35" i="1"/>
  <c r="IE35" i="1"/>
  <c r="IF35" i="1"/>
  <c r="IG35" i="1"/>
  <c r="IV35" i="1"/>
  <c r="GM35" i="1"/>
  <c r="GN35" i="1"/>
  <c r="GO35" i="1"/>
  <c r="GP35" i="1"/>
  <c r="GQ35" i="1"/>
  <c r="GR35" i="1"/>
  <c r="GS35" i="1"/>
  <c r="GT35" i="1"/>
  <c r="IQ35" i="1"/>
  <c r="GU35" i="1"/>
  <c r="GV35" i="1"/>
  <c r="GW35" i="1"/>
  <c r="GX35" i="1"/>
  <c r="GY35" i="1"/>
  <c r="GZ35" i="1"/>
  <c r="HA35" i="1"/>
  <c r="HB35" i="1"/>
  <c r="IR35" i="1"/>
  <c r="HC35" i="1"/>
  <c r="HD35" i="1"/>
  <c r="HE35" i="1"/>
  <c r="HF35" i="1"/>
  <c r="HG35" i="1"/>
  <c r="HH35" i="1"/>
  <c r="HI35" i="1"/>
  <c r="HJ35" i="1"/>
  <c r="IS35" i="1"/>
  <c r="II35" i="1"/>
  <c r="IJ35" i="1"/>
  <c r="IK35" i="1"/>
  <c r="IL35" i="1"/>
  <c r="IM35" i="1"/>
  <c r="IN35" i="1"/>
  <c r="IO35" i="1"/>
  <c r="IP35" i="1"/>
  <c r="IW35" i="1"/>
  <c r="IX35" i="1"/>
  <c r="HR34" i="1"/>
  <c r="HK34" i="1"/>
  <c r="HL34" i="1"/>
  <c r="HM34" i="1"/>
  <c r="HN34" i="1"/>
  <c r="HO34" i="1"/>
  <c r="HP34" i="1"/>
  <c r="HQ34" i="1"/>
  <c r="IT34" i="1"/>
  <c r="HZ34" i="1"/>
  <c r="HS34" i="1"/>
  <c r="HT34" i="1"/>
  <c r="HU34" i="1"/>
  <c r="HV34" i="1"/>
  <c r="HW34" i="1"/>
  <c r="HX34" i="1"/>
  <c r="HY34" i="1"/>
  <c r="IU34" i="1"/>
  <c r="IH34" i="1"/>
  <c r="IA34" i="1"/>
  <c r="IB34" i="1"/>
  <c r="IC34" i="1"/>
  <c r="ID34" i="1"/>
  <c r="IE34" i="1"/>
  <c r="IF34" i="1"/>
  <c r="IG34" i="1"/>
  <c r="IV34" i="1"/>
  <c r="GM34" i="1"/>
  <c r="GN34" i="1"/>
  <c r="GO34" i="1"/>
  <c r="GP34" i="1"/>
  <c r="GQ34" i="1"/>
  <c r="GR34" i="1"/>
  <c r="GS34" i="1"/>
  <c r="GT34" i="1"/>
  <c r="IQ34" i="1"/>
  <c r="GU34" i="1"/>
  <c r="GV34" i="1"/>
  <c r="GW34" i="1"/>
  <c r="GX34" i="1"/>
  <c r="GY34" i="1"/>
  <c r="GZ34" i="1"/>
  <c r="HA34" i="1"/>
  <c r="HB34" i="1"/>
  <c r="IR34" i="1"/>
  <c r="HC34" i="1"/>
  <c r="HD34" i="1"/>
  <c r="HE34" i="1"/>
  <c r="HF34" i="1"/>
  <c r="HG34" i="1"/>
  <c r="HH34" i="1"/>
  <c r="HI34" i="1"/>
  <c r="HJ34" i="1"/>
  <c r="IS34" i="1"/>
  <c r="II34" i="1"/>
  <c r="IJ34" i="1"/>
  <c r="IK34" i="1"/>
  <c r="IL34" i="1"/>
  <c r="IM34" i="1"/>
  <c r="IN34" i="1"/>
  <c r="IO34" i="1"/>
  <c r="IP34" i="1"/>
  <c r="IW34" i="1"/>
  <c r="IX34" i="1"/>
  <c r="HR33" i="1"/>
  <c r="HK33" i="1"/>
  <c r="HL33" i="1"/>
  <c r="HM33" i="1"/>
  <c r="HN33" i="1"/>
  <c r="HO33" i="1"/>
  <c r="HP33" i="1"/>
  <c r="HQ33" i="1"/>
  <c r="IT33" i="1"/>
  <c r="HZ33" i="1"/>
  <c r="HS33" i="1"/>
  <c r="HT33" i="1"/>
  <c r="HU33" i="1"/>
  <c r="HV33" i="1"/>
  <c r="HW33" i="1"/>
  <c r="HX33" i="1"/>
  <c r="HY33" i="1"/>
  <c r="IU33" i="1"/>
  <c r="IH33" i="1"/>
  <c r="IA33" i="1"/>
  <c r="IB33" i="1"/>
  <c r="IC33" i="1"/>
  <c r="ID33" i="1"/>
  <c r="IE33" i="1"/>
  <c r="IF33" i="1"/>
  <c r="IG33" i="1"/>
  <c r="IV33" i="1"/>
  <c r="GM33" i="1"/>
  <c r="GN33" i="1"/>
  <c r="GO33" i="1"/>
  <c r="GP33" i="1"/>
  <c r="GQ33" i="1"/>
  <c r="GR33" i="1"/>
  <c r="GS33" i="1"/>
  <c r="GT33" i="1"/>
  <c r="IQ33" i="1"/>
  <c r="GU33" i="1"/>
  <c r="GV33" i="1"/>
  <c r="GW33" i="1"/>
  <c r="GX33" i="1"/>
  <c r="GY33" i="1"/>
  <c r="GZ33" i="1"/>
  <c r="HA33" i="1"/>
  <c r="HB33" i="1"/>
  <c r="IR33" i="1"/>
  <c r="HC33" i="1"/>
  <c r="HD33" i="1"/>
  <c r="HE33" i="1"/>
  <c r="HF33" i="1"/>
  <c r="HG33" i="1"/>
  <c r="HH33" i="1"/>
  <c r="HI33" i="1"/>
  <c r="HJ33" i="1"/>
  <c r="IS33" i="1"/>
  <c r="II33" i="1"/>
  <c r="IJ33" i="1"/>
  <c r="IK33" i="1"/>
  <c r="IL33" i="1"/>
  <c r="IM33" i="1"/>
  <c r="IN33" i="1"/>
  <c r="IO33" i="1"/>
  <c r="IP33" i="1"/>
  <c r="IW33" i="1"/>
  <c r="IX33" i="1"/>
  <c r="HR32" i="1"/>
  <c r="HK32" i="1"/>
  <c r="HL32" i="1"/>
  <c r="HM32" i="1"/>
  <c r="HN32" i="1"/>
  <c r="HO32" i="1"/>
  <c r="HP32" i="1"/>
  <c r="HQ32" i="1"/>
  <c r="IT32" i="1"/>
  <c r="HZ32" i="1"/>
  <c r="HS32" i="1"/>
  <c r="HT32" i="1"/>
  <c r="HU32" i="1"/>
  <c r="HV32" i="1"/>
  <c r="HW32" i="1"/>
  <c r="HX32" i="1"/>
  <c r="HY32" i="1"/>
  <c r="IU32" i="1"/>
  <c r="IH32" i="1"/>
  <c r="IA32" i="1"/>
  <c r="IB32" i="1"/>
  <c r="IC32" i="1"/>
  <c r="ID32" i="1"/>
  <c r="IE32" i="1"/>
  <c r="IF32" i="1"/>
  <c r="IG32" i="1"/>
  <c r="IV32" i="1"/>
  <c r="GM32" i="1"/>
  <c r="GN32" i="1"/>
  <c r="GO32" i="1"/>
  <c r="GP32" i="1"/>
  <c r="GQ32" i="1"/>
  <c r="GR32" i="1"/>
  <c r="GS32" i="1"/>
  <c r="GT32" i="1"/>
  <c r="IQ32" i="1"/>
  <c r="GU32" i="1"/>
  <c r="GV32" i="1"/>
  <c r="GW32" i="1"/>
  <c r="GX32" i="1"/>
  <c r="GY32" i="1"/>
  <c r="GZ32" i="1"/>
  <c r="HA32" i="1"/>
  <c r="HB32" i="1"/>
  <c r="IR32" i="1"/>
  <c r="HC32" i="1"/>
  <c r="HD32" i="1"/>
  <c r="HE32" i="1"/>
  <c r="HF32" i="1"/>
  <c r="HG32" i="1"/>
  <c r="HH32" i="1"/>
  <c r="HI32" i="1"/>
  <c r="HJ32" i="1"/>
  <c r="IS32" i="1"/>
  <c r="II32" i="1"/>
  <c r="IJ32" i="1"/>
  <c r="IK32" i="1"/>
  <c r="IL32" i="1"/>
  <c r="IM32" i="1"/>
  <c r="IN32" i="1"/>
  <c r="IO32" i="1"/>
  <c r="IP32" i="1"/>
  <c r="IW32" i="1"/>
  <c r="IX32" i="1"/>
  <c r="HR31" i="1"/>
  <c r="HK31" i="1"/>
  <c r="HL31" i="1"/>
  <c r="HM31" i="1"/>
  <c r="HN31" i="1"/>
  <c r="HO31" i="1"/>
  <c r="HP31" i="1"/>
  <c r="HQ31" i="1"/>
  <c r="IT31" i="1"/>
  <c r="HZ31" i="1"/>
  <c r="HS31" i="1"/>
  <c r="HT31" i="1"/>
  <c r="HU31" i="1"/>
  <c r="HV31" i="1"/>
  <c r="HW31" i="1"/>
  <c r="HX31" i="1"/>
  <c r="HY31" i="1"/>
  <c r="IU31" i="1"/>
  <c r="IH31" i="1"/>
  <c r="IA31" i="1"/>
  <c r="IB31" i="1"/>
  <c r="IC31" i="1"/>
  <c r="ID31" i="1"/>
  <c r="IE31" i="1"/>
  <c r="IF31" i="1"/>
  <c r="IG31" i="1"/>
  <c r="IV31" i="1"/>
  <c r="GM31" i="1"/>
  <c r="GN31" i="1"/>
  <c r="GO31" i="1"/>
  <c r="GP31" i="1"/>
  <c r="GQ31" i="1"/>
  <c r="GR31" i="1"/>
  <c r="GS31" i="1"/>
  <c r="GT31" i="1"/>
  <c r="IQ31" i="1"/>
  <c r="GU31" i="1"/>
  <c r="GV31" i="1"/>
  <c r="GW31" i="1"/>
  <c r="GX31" i="1"/>
  <c r="GY31" i="1"/>
  <c r="GZ31" i="1"/>
  <c r="HA31" i="1"/>
  <c r="HB31" i="1"/>
  <c r="IR31" i="1"/>
  <c r="HC31" i="1"/>
  <c r="HD31" i="1"/>
  <c r="HE31" i="1"/>
  <c r="HF31" i="1"/>
  <c r="HG31" i="1"/>
  <c r="HH31" i="1"/>
  <c r="HI31" i="1"/>
  <c r="HJ31" i="1"/>
  <c r="IS31" i="1"/>
  <c r="II31" i="1"/>
  <c r="IJ31" i="1"/>
  <c r="IK31" i="1"/>
  <c r="IL31" i="1"/>
  <c r="IM31" i="1"/>
  <c r="IN31" i="1"/>
  <c r="IO31" i="1"/>
  <c r="IP31" i="1"/>
  <c r="IW31" i="1"/>
  <c r="IX31" i="1"/>
  <c r="HR30" i="1"/>
  <c r="HK30" i="1"/>
  <c r="HL30" i="1"/>
  <c r="HM30" i="1"/>
  <c r="HN30" i="1"/>
  <c r="HO30" i="1"/>
  <c r="HP30" i="1"/>
  <c r="HQ30" i="1"/>
  <c r="IT30" i="1"/>
  <c r="HZ30" i="1"/>
  <c r="HS30" i="1"/>
  <c r="HT30" i="1"/>
  <c r="HU30" i="1"/>
  <c r="HV30" i="1"/>
  <c r="HW30" i="1"/>
  <c r="HX30" i="1"/>
  <c r="HY30" i="1"/>
  <c r="IU30" i="1"/>
  <c r="IH30" i="1"/>
  <c r="IA30" i="1"/>
  <c r="IB30" i="1"/>
  <c r="IC30" i="1"/>
  <c r="ID30" i="1"/>
  <c r="IE30" i="1"/>
  <c r="IF30" i="1"/>
  <c r="IG30" i="1"/>
  <c r="IV30" i="1"/>
  <c r="GM30" i="1"/>
  <c r="GN30" i="1"/>
  <c r="GO30" i="1"/>
  <c r="GP30" i="1"/>
  <c r="GQ30" i="1"/>
  <c r="GR30" i="1"/>
  <c r="GS30" i="1"/>
  <c r="GT30" i="1"/>
  <c r="IQ30" i="1"/>
  <c r="GU30" i="1"/>
  <c r="GV30" i="1"/>
  <c r="GW30" i="1"/>
  <c r="GX30" i="1"/>
  <c r="GY30" i="1"/>
  <c r="GZ30" i="1"/>
  <c r="HA30" i="1"/>
  <c r="HB30" i="1"/>
  <c r="IR30" i="1"/>
  <c r="HC30" i="1"/>
  <c r="HD30" i="1"/>
  <c r="HE30" i="1"/>
  <c r="HF30" i="1"/>
  <c r="HG30" i="1"/>
  <c r="HH30" i="1"/>
  <c r="HI30" i="1"/>
  <c r="HJ30" i="1"/>
  <c r="IS30" i="1"/>
  <c r="II30" i="1"/>
  <c r="IJ30" i="1"/>
  <c r="IK30" i="1"/>
  <c r="IL30" i="1"/>
  <c r="IM30" i="1"/>
  <c r="IN30" i="1"/>
  <c r="IO30" i="1"/>
  <c r="IP30" i="1"/>
  <c r="IW30" i="1"/>
  <c r="IX30" i="1"/>
  <c r="HR29" i="1"/>
  <c r="HK29" i="1"/>
  <c r="HL29" i="1"/>
  <c r="HM29" i="1"/>
  <c r="HN29" i="1"/>
  <c r="HO29" i="1"/>
  <c r="HP29" i="1"/>
  <c r="HQ29" i="1"/>
  <c r="IT29" i="1"/>
  <c r="HZ29" i="1"/>
  <c r="HS29" i="1"/>
  <c r="HT29" i="1"/>
  <c r="HU29" i="1"/>
  <c r="HV29" i="1"/>
  <c r="HW29" i="1"/>
  <c r="HX29" i="1"/>
  <c r="HY29" i="1"/>
  <c r="IU29" i="1"/>
  <c r="IH29" i="1"/>
  <c r="IA29" i="1"/>
  <c r="IB29" i="1"/>
  <c r="IC29" i="1"/>
  <c r="ID29" i="1"/>
  <c r="IE29" i="1"/>
  <c r="IF29" i="1"/>
  <c r="IG29" i="1"/>
  <c r="IV29" i="1"/>
  <c r="GM29" i="1"/>
  <c r="GN29" i="1"/>
  <c r="GO29" i="1"/>
  <c r="GP29" i="1"/>
  <c r="GQ29" i="1"/>
  <c r="GR29" i="1"/>
  <c r="GS29" i="1"/>
  <c r="GT29" i="1"/>
  <c r="IQ29" i="1"/>
  <c r="GU29" i="1"/>
  <c r="GV29" i="1"/>
  <c r="GW29" i="1"/>
  <c r="GX29" i="1"/>
  <c r="GY29" i="1"/>
  <c r="GZ29" i="1"/>
  <c r="HA29" i="1"/>
  <c r="HB29" i="1"/>
  <c r="IR29" i="1"/>
  <c r="HC29" i="1"/>
  <c r="HD29" i="1"/>
  <c r="HE29" i="1"/>
  <c r="HF29" i="1"/>
  <c r="HG29" i="1"/>
  <c r="HH29" i="1"/>
  <c r="HI29" i="1"/>
  <c r="HJ29" i="1"/>
  <c r="IS29" i="1"/>
  <c r="II29" i="1"/>
  <c r="IJ29" i="1"/>
  <c r="IK29" i="1"/>
  <c r="IL29" i="1"/>
  <c r="IM29" i="1"/>
  <c r="IN29" i="1"/>
  <c r="IO29" i="1"/>
  <c r="IP29" i="1"/>
  <c r="IW29" i="1"/>
  <c r="IX29" i="1"/>
  <c r="HR28" i="1"/>
  <c r="HK28" i="1"/>
  <c r="HL28" i="1"/>
  <c r="HM28" i="1"/>
  <c r="HN28" i="1"/>
  <c r="HO28" i="1"/>
  <c r="HP28" i="1"/>
  <c r="HQ28" i="1"/>
  <c r="IT28" i="1"/>
  <c r="HZ28" i="1"/>
  <c r="HS28" i="1"/>
  <c r="HT28" i="1"/>
  <c r="HU28" i="1"/>
  <c r="HV28" i="1"/>
  <c r="HW28" i="1"/>
  <c r="HX28" i="1"/>
  <c r="HY28" i="1"/>
  <c r="IU28" i="1"/>
  <c r="IH28" i="1"/>
  <c r="IA28" i="1"/>
  <c r="IB28" i="1"/>
  <c r="IC28" i="1"/>
  <c r="ID28" i="1"/>
  <c r="IE28" i="1"/>
  <c r="IF28" i="1"/>
  <c r="IG28" i="1"/>
  <c r="IV28" i="1"/>
  <c r="GM28" i="1"/>
  <c r="GN28" i="1"/>
  <c r="GO28" i="1"/>
  <c r="GP28" i="1"/>
  <c r="GQ28" i="1"/>
  <c r="GR28" i="1"/>
  <c r="GS28" i="1"/>
  <c r="GT28" i="1"/>
  <c r="IQ28" i="1"/>
  <c r="GU28" i="1"/>
  <c r="GV28" i="1"/>
  <c r="GW28" i="1"/>
  <c r="GX28" i="1"/>
  <c r="GY28" i="1"/>
  <c r="GZ28" i="1"/>
  <c r="HA28" i="1"/>
  <c r="HB28" i="1"/>
  <c r="IR28" i="1"/>
  <c r="HC28" i="1"/>
  <c r="HD28" i="1"/>
  <c r="HE28" i="1"/>
  <c r="HF28" i="1"/>
  <c r="HG28" i="1"/>
  <c r="HH28" i="1"/>
  <c r="HI28" i="1"/>
  <c r="HJ28" i="1"/>
  <c r="IS28" i="1"/>
  <c r="II28" i="1"/>
  <c r="IJ28" i="1"/>
  <c r="IK28" i="1"/>
  <c r="IL28" i="1"/>
  <c r="IM28" i="1"/>
  <c r="IN28" i="1"/>
  <c r="IO28" i="1"/>
  <c r="IP28" i="1"/>
  <c r="IW28" i="1"/>
  <c r="IX28" i="1"/>
  <c r="HR27" i="1"/>
  <c r="HK27" i="1"/>
  <c r="HL27" i="1"/>
  <c r="HM27" i="1"/>
  <c r="HN27" i="1"/>
  <c r="HO27" i="1"/>
  <c r="HP27" i="1"/>
  <c r="HQ27" i="1"/>
  <c r="IT27" i="1"/>
  <c r="HZ27" i="1"/>
  <c r="HS27" i="1"/>
  <c r="HT27" i="1"/>
  <c r="HU27" i="1"/>
  <c r="HV27" i="1"/>
  <c r="HW27" i="1"/>
  <c r="HX27" i="1"/>
  <c r="HY27" i="1"/>
  <c r="IU27" i="1"/>
  <c r="IH27" i="1"/>
  <c r="IA27" i="1"/>
  <c r="IB27" i="1"/>
  <c r="IC27" i="1"/>
  <c r="ID27" i="1"/>
  <c r="IE27" i="1"/>
  <c r="IF27" i="1"/>
  <c r="IG27" i="1"/>
  <c r="IV27" i="1"/>
  <c r="GM27" i="1"/>
  <c r="GN27" i="1"/>
  <c r="GO27" i="1"/>
  <c r="GP27" i="1"/>
  <c r="GQ27" i="1"/>
  <c r="GR27" i="1"/>
  <c r="GS27" i="1"/>
  <c r="GT27" i="1"/>
  <c r="IQ27" i="1"/>
  <c r="GU27" i="1"/>
  <c r="GV27" i="1"/>
  <c r="GW27" i="1"/>
  <c r="GX27" i="1"/>
  <c r="GY27" i="1"/>
  <c r="GZ27" i="1"/>
  <c r="HA27" i="1"/>
  <c r="HB27" i="1"/>
  <c r="IR27" i="1"/>
  <c r="HC27" i="1"/>
  <c r="HD27" i="1"/>
  <c r="HE27" i="1"/>
  <c r="HF27" i="1"/>
  <c r="HG27" i="1"/>
  <c r="HH27" i="1"/>
  <c r="HI27" i="1"/>
  <c r="HJ27" i="1"/>
  <c r="IS27" i="1"/>
  <c r="II27" i="1"/>
  <c r="IJ27" i="1"/>
  <c r="IK27" i="1"/>
  <c r="IL27" i="1"/>
  <c r="IM27" i="1"/>
  <c r="IN27" i="1"/>
  <c r="IO27" i="1"/>
  <c r="IP27" i="1"/>
  <c r="IW27" i="1"/>
  <c r="IX27" i="1"/>
  <c r="HR26" i="1"/>
  <c r="HK26" i="1"/>
  <c r="HL26" i="1"/>
  <c r="HM26" i="1"/>
  <c r="HN26" i="1"/>
  <c r="HO26" i="1"/>
  <c r="HP26" i="1"/>
  <c r="HQ26" i="1"/>
  <c r="IT26" i="1"/>
  <c r="HZ26" i="1"/>
  <c r="HS26" i="1"/>
  <c r="HT26" i="1"/>
  <c r="HU26" i="1"/>
  <c r="HV26" i="1"/>
  <c r="HW26" i="1"/>
  <c r="HX26" i="1"/>
  <c r="HY26" i="1"/>
  <c r="IU26" i="1"/>
  <c r="IH26" i="1"/>
  <c r="IA26" i="1"/>
  <c r="IB26" i="1"/>
  <c r="IC26" i="1"/>
  <c r="ID26" i="1"/>
  <c r="IE26" i="1"/>
  <c r="IF26" i="1"/>
  <c r="IG26" i="1"/>
  <c r="IV26" i="1"/>
  <c r="GM26" i="1"/>
  <c r="GN26" i="1"/>
  <c r="GO26" i="1"/>
  <c r="GP26" i="1"/>
  <c r="GQ26" i="1"/>
  <c r="GR26" i="1"/>
  <c r="GS26" i="1"/>
  <c r="GT26" i="1"/>
  <c r="IQ26" i="1"/>
  <c r="GU26" i="1"/>
  <c r="GV26" i="1"/>
  <c r="GW26" i="1"/>
  <c r="GX26" i="1"/>
  <c r="GY26" i="1"/>
  <c r="GZ26" i="1"/>
  <c r="HA26" i="1"/>
  <c r="HB26" i="1"/>
  <c r="IR26" i="1"/>
  <c r="HC26" i="1"/>
  <c r="HD26" i="1"/>
  <c r="HE26" i="1"/>
  <c r="HF26" i="1"/>
  <c r="HG26" i="1"/>
  <c r="HH26" i="1"/>
  <c r="HI26" i="1"/>
  <c r="HJ26" i="1"/>
  <c r="IS26" i="1"/>
  <c r="II26" i="1"/>
  <c r="IJ26" i="1"/>
  <c r="IK26" i="1"/>
  <c r="IL26" i="1"/>
  <c r="IM26" i="1"/>
  <c r="IN26" i="1"/>
  <c r="IO26" i="1"/>
  <c r="IP26" i="1"/>
  <c r="IW26" i="1"/>
  <c r="IX26" i="1"/>
  <c r="HR25" i="1"/>
  <c r="HK25" i="1"/>
  <c r="HL25" i="1"/>
  <c r="HM25" i="1"/>
  <c r="HN25" i="1"/>
  <c r="HO25" i="1"/>
  <c r="HP25" i="1"/>
  <c r="HQ25" i="1"/>
  <c r="IT25" i="1"/>
  <c r="HZ25" i="1"/>
  <c r="HS25" i="1"/>
  <c r="HT25" i="1"/>
  <c r="HU25" i="1"/>
  <c r="HV25" i="1"/>
  <c r="HW25" i="1"/>
  <c r="HX25" i="1"/>
  <c r="HY25" i="1"/>
  <c r="IU25" i="1"/>
  <c r="IH25" i="1"/>
  <c r="IA25" i="1"/>
  <c r="IB25" i="1"/>
  <c r="IC25" i="1"/>
  <c r="ID25" i="1"/>
  <c r="IE25" i="1"/>
  <c r="IF25" i="1"/>
  <c r="IG25" i="1"/>
  <c r="IV25" i="1"/>
  <c r="GM25" i="1"/>
  <c r="GN25" i="1"/>
  <c r="GO25" i="1"/>
  <c r="GP25" i="1"/>
  <c r="GQ25" i="1"/>
  <c r="GR25" i="1"/>
  <c r="GS25" i="1"/>
  <c r="GT25" i="1"/>
  <c r="IQ25" i="1"/>
  <c r="GU25" i="1"/>
  <c r="GV25" i="1"/>
  <c r="GW25" i="1"/>
  <c r="GX25" i="1"/>
  <c r="GY25" i="1"/>
  <c r="GZ25" i="1"/>
  <c r="HA25" i="1"/>
  <c r="HB25" i="1"/>
  <c r="IR25" i="1"/>
  <c r="HC25" i="1"/>
  <c r="HD25" i="1"/>
  <c r="HE25" i="1"/>
  <c r="HF25" i="1"/>
  <c r="HG25" i="1"/>
  <c r="HH25" i="1"/>
  <c r="HI25" i="1"/>
  <c r="HJ25" i="1"/>
  <c r="IS25" i="1"/>
  <c r="II25" i="1"/>
  <c r="IJ25" i="1"/>
  <c r="IK25" i="1"/>
  <c r="IL25" i="1"/>
  <c r="IM25" i="1"/>
  <c r="IN25" i="1"/>
  <c r="IO25" i="1"/>
  <c r="IP25" i="1"/>
  <c r="IW25" i="1"/>
  <c r="IX25" i="1"/>
  <c r="HR24" i="1"/>
  <c r="HK24" i="1"/>
  <c r="HL24" i="1"/>
  <c r="HM24" i="1"/>
  <c r="HN24" i="1"/>
  <c r="HO24" i="1"/>
  <c r="HP24" i="1"/>
  <c r="HQ24" i="1"/>
  <c r="IT24" i="1"/>
  <c r="HZ24" i="1"/>
  <c r="HS24" i="1"/>
  <c r="HT24" i="1"/>
  <c r="HU24" i="1"/>
  <c r="HV24" i="1"/>
  <c r="HW24" i="1"/>
  <c r="HX24" i="1"/>
  <c r="HY24" i="1"/>
  <c r="IU24" i="1"/>
  <c r="IH24" i="1"/>
  <c r="IA24" i="1"/>
  <c r="IB24" i="1"/>
  <c r="IC24" i="1"/>
  <c r="ID24" i="1"/>
  <c r="IE24" i="1"/>
  <c r="IF24" i="1"/>
  <c r="IG24" i="1"/>
  <c r="IV24" i="1"/>
  <c r="GM24" i="1"/>
  <c r="GN24" i="1"/>
  <c r="GO24" i="1"/>
  <c r="GP24" i="1"/>
  <c r="GQ24" i="1"/>
  <c r="GR24" i="1"/>
  <c r="GS24" i="1"/>
  <c r="GT24" i="1"/>
  <c r="IQ24" i="1"/>
  <c r="GU24" i="1"/>
  <c r="GV24" i="1"/>
  <c r="GW24" i="1"/>
  <c r="GX24" i="1"/>
  <c r="GY24" i="1"/>
  <c r="GZ24" i="1"/>
  <c r="HA24" i="1"/>
  <c r="HB24" i="1"/>
  <c r="IR24" i="1"/>
  <c r="HC24" i="1"/>
  <c r="HD24" i="1"/>
  <c r="HE24" i="1"/>
  <c r="HF24" i="1"/>
  <c r="HG24" i="1"/>
  <c r="HH24" i="1"/>
  <c r="HI24" i="1"/>
  <c r="HJ24" i="1"/>
  <c r="IS24" i="1"/>
  <c r="II24" i="1"/>
  <c r="IJ24" i="1"/>
  <c r="IK24" i="1"/>
  <c r="IL24" i="1"/>
  <c r="IM24" i="1"/>
  <c r="IN24" i="1"/>
  <c r="IO24" i="1"/>
  <c r="IP24" i="1"/>
  <c r="IW24" i="1"/>
  <c r="IX24" i="1"/>
  <c r="HR23" i="1"/>
  <c r="HK23" i="1"/>
  <c r="HL23" i="1"/>
  <c r="HM23" i="1"/>
  <c r="HN23" i="1"/>
  <c r="HO23" i="1"/>
  <c r="HP23" i="1"/>
  <c r="HQ23" i="1"/>
  <c r="IT23" i="1"/>
  <c r="HZ23" i="1"/>
  <c r="HS23" i="1"/>
  <c r="HT23" i="1"/>
  <c r="HU23" i="1"/>
  <c r="HV23" i="1"/>
  <c r="HW23" i="1"/>
  <c r="HX23" i="1"/>
  <c r="HY23" i="1"/>
  <c r="IU23" i="1"/>
  <c r="IH23" i="1"/>
  <c r="IA23" i="1"/>
  <c r="IB23" i="1"/>
  <c r="IC23" i="1"/>
  <c r="ID23" i="1"/>
  <c r="IE23" i="1"/>
  <c r="IF23" i="1"/>
  <c r="IG23" i="1"/>
  <c r="IV23" i="1"/>
  <c r="GM23" i="1"/>
  <c r="GN23" i="1"/>
  <c r="GO23" i="1"/>
  <c r="GP23" i="1"/>
  <c r="GQ23" i="1"/>
  <c r="GR23" i="1"/>
  <c r="GS23" i="1"/>
  <c r="GT23" i="1"/>
  <c r="IQ23" i="1"/>
  <c r="GU23" i="1"/>
  <c r="GV23" i="1"/>
  <c r="GW23" i="1"/>
  <c r="GX23" i="1"/>
  <c r="GY23" i="1"/>
  <c r="GZ23" i="1"/>
  <c r="HA23" i="1"/>
  <c r="HB23" i="1"/>
  <c r="IR23" i="1"/>
  <c r="HC23" i="1"/>
  <c r="HD23" i="1"/>
  <c r="HE23" i="1"/>
  <c r="HF23" i="1"/>
  <c r="HG23" i="1"/>
  <c r="HH23" i="1"/>
  <c r="HI23" i="1"/>
  <c r="HJ23" i="1"/>
  <c r="IS23" i="1"/>
  <c r="II23" i="1"/>
  <c r="IJ23" i="1"/>
  <c r="IK23" i="1"/>
  <c r="IL23" i="1"/>
  <c r="IM23" i="1"/>
  <c r="IN23" i="1"/>
  <c r="IO23" i="1"/>
  <c r="IP23" i="1"/>
  <c r="IW23" i="1"/>
  <c r="IX23" i="1"/>
  <c r="HR22" i="1"/>
  <c r="HK22" i="1"/>
  <c r="HL22" i="1"/>
  <c r="HM22" i="1"/>
  <c r="HN22" i="1"/>
  <c r="HO22" i="1"/>
  <c r="HP22" i="1"/>
  <c r="HQ22" i="1"/>
  <c r="IT22" i="1"/>
  <c r="HZ22" i="1"/>
  <c r="HS22" i="1"/>
  <c r="HT22" i="1"/>
  <c r="HU22" i="1"/>
  <c r="HV22" i="1"/>
  <c r="HW22" i="1"/>
  <c r="HX22" i="1"/>
  <c r="HY22" i="1"/>
  <c r="IU22" i="1"/>
  <c r="IH22" i="1"/>
  <c r="IA22" i="1"/>
  <c r="IB22" i="1"/>
  <c r="IC22" i="1"/>
  <c r="ID22" i="1"/>
  <c r="IE22" i="1"/>
  <c r="IF22" i="1"/>
  <c r="IG22" i="1"/>
  <c r="IV22" i="1"/>
  <c r="GM22" i="1"/>
  <c r="GN22" i="1"/>
  <c r="GO22" i="1"/>
  <c r="GP22" i="1"/>
  <c r="GQ22" i="1"/>
  <c r="GR22" i="1"/>
  <c r="GS22" i="1"/>
  <c r="GT22" i="1"/>
  <c r="IQ22" i="1"/>
  <c r="GU22" i="1"/>
  <c r="GV22" i="1"/>
  <c r="GW22" i="1"/>
  <c r="GX22" i="1"/>
  <c r="GY22" i="1"/>
  <c r="GZ22" i="1"/>
  <c r="HA22" i="1"/>
  <c r="HB22" i="1"/>
  <c r="IR22" i="1"/>
  <c r="HC22" i="1"/>
  <c r="HD22" i="1"/>
  <c r="HE22" i="1"/>
  <c r="HF22" i="1"/>
  <c r="HG22" i="1"/>
  <c r="HH22" i="1"/>
  <c r="HI22" i="1"/>
  <c r="HJ22" i="1"/>
  <c r="IS22" i="1"/>
  <c r="II22" i="1"/>
  <c r="IJ22" i="1"/>
  <c r="IK22" i="1"/>
  <c r="IL22" i="1"/>
  <c r="IM22" i="1"/>
  <c r="IN22" i="1"/>
  <c r="IO22" i="1"/>
  <c r="IP22" i="1"/>
  <c r="IW22" i="1"/>
  <c r="IX22" i="1"/>
  <c r="HR21" i="1"/>
  <c r="HK21" i="1"/>
  <c r="HL21" i="1"/>
  <c r="HM21" i="1"/>
  <c r="HN21" i="1"/>
  <c r="HO21" i="1"/>
  <c r="HP21" i="1"/>
  <c r="HQ21" i="1"/>
  <c r="IT21" i="1"/>
  <c r="HZ21" i="1"/>
  <c r="HS21" i="1"/>
  <c r="HT21" i="1"/>
  <c r="HU21" i="1"/>
  <c r="HV21" i="1"/>
  <c r="HW21" i="1"/>
  <c r="HX21" i="1"/>
  <c r="HY21" i="1"/>
  <c r="IU21" i="1"/>
  <c r="IH21" i="1"/>
  <c r="IA21" i="1"/>
  <c r="IB21" i="1"/>
  <c r="IC21" i="1"/>
  <c r="ID21" i="1"/>
  <c r="IE21" i="1"/>
  <c r="IF21" i="1"/>
  <c r="IG21" i="1"/>
  <c r="IV21" i="1"/>
  <c r="GM21" i="1"/>
  <c r="GN21" i="1"/>
  <c r="GO21" i="1"/>
  <c r="GP21" i="1"/>
  <c r="GQ21" i="1"/>
  <c r="GR21" i="1"/>
  <c r="GS21" i="1"/>
  <c r="GT21" i="1"/>
  <c r="IQ21" i="1"/>
  <c r="GU21" i="1"/>
  <c r="GV21" i="1"/>
  <c r="GW21" i="1"/>
  <c r="GX21" i="1"/>
  <c r="GY21" i="1"/>
  <c r="GZ21" i="1"/>
  <c r="HA21" i="1"/>
  <c r="HB21" i="1"/>
  <c r="IR21" i="1"/>
  <c r="HC21" i="1"/>
  <c r="HD21" i="1"/>
  <c r="HE21" i="1"/>
  <c r="HF21" i="1"/>
  <c r="HG21" i="1"/>
  <c r="HH21" i="1"/>
  <c r="HI21" i="1"/>
  <c r="HJ21" i="1"/>
  <c r="IS21" i="1"/>
  <c r="II21" i="1"/>
  <c r="IJ21" i="1"/>
  <c r="IK21" i="1"/>
  <c r="IL21" i="1"/>
  <c r="IM21" i="1"/>
  <c r="IN21" i="1"/>
  <c r="IO21" i="1"/>
  <c r="IP21" i="1"/>
  <c r="IW21" i="1"/>
  <c r="IX21" i="1"/>
  <c r="HR20" i="1"/>
  <c r="HK20" i="1"/>
  <c r="HL20" i="1"/>
  <c r="HM20" i="1"/>
  <c r="HN20" i="1"/>
  <c r="HO20" i="1"/>
  <c r="HP20" i="1"/>
  <c r="HQ20" i="1"/>
  <c r="IT20" i="1"/>
  <c r="HZ20" i="1"/>
  <c r="HS20" i="1"/>
  <c r="HT20" i="1"/>
  <c r="HU20" i="1"/>
  <c r="HV20" i="1"/>
  <c r="HW20" i="1"/>
  <c r="HX20" i="1"/>
  <c r="HY20" i="1"/>
  <c r="IU20" i="1"/>
  <c r="IH20" i="1"/>
  <c r="IA20" i="1"/>
  <c r="IB20" i="1"/>
  <c r="IC20" i="1"/>
  <c r="ID20" i="1"/>
  <c r="IE20" i="1"/>
  <c r="IF20" i="1"/>
  <c r="IG20" i="1"/>
  <c r="IV20" i="1"/>
  <c r="GM20" i="1"/>
  <c r="GN20" i="1"/>
  <c r="GO20" i="1"/>
  <c r="GP20" i="1"/>
  <c r="GQ20" i="1"/>
  <c r="GR20" i="1"/>
  <c r="GS20" i="1"/>
  <c r="GT20" i="1"/>
  <c r="IQ20" i="1"/>
  <c r="GU20" i="1"/>
  <c r="GV20" i="1"/>
  <c r="GW20" i="1"/>
  <c r="GX20" i="1"/>
  <c r="GY20" i="1"/>
  <c r="GZ20" i="1"/>
  <c r="HA20" i="1"/>
  <c r="HB20" i="1"/>
  <c r="IR20" i="1"/>
  <c r="HC20" i="1"/>
  <c r="HD20" i="1"/>
  <c r="HE20" i="1"/>
  <c r="HF20" i="1"/>
  <c r="HG20" i="1"/>
  <c r="HH20" i="1"/>
  <c r="HI20" i="1"/>
  <c r="HJ20" i="1"/>
  <c r="IS20" i="1"/>
  <c r="II20" i="1"/>
  <c r="IJ20" i="1"/>
  <c r="IK20" i="1"/>
  <c r="IL20" i="1"/>
  <c r="IM20" i="1"/>
  <c r="IN20" i="1"/>
  <c r="IO20" i="1"/>
  <c r="IP20" i="1"/>
  <c r="IW20" i="1"/>
  <c r="IX20" i="1"/>
  <c r="HR19" i="1"/>
  <c r="HK19" i="1"/>
  <c r="HL19" i="1"/>
  <c r="HM19" i="1"/>
  <c r="HN19" i="1"/>
  <c r="HO19" i="1"/>
  <c r="HP19" i="1"/>
  <c r="HQ19" i="1"/>
  <c r="IT19" i="1"/>
  <c r="HZ19" i="1"/>
  <c r="HS19" i="1"/>
  <c r="HT19" i="1"/>
  <c r="HU19" i="1"/>
  <c r="HV19" i="1"/>
  <c r="HW19" i="1"/>
  <c r="HX19" i="1"/>
  <c r="HY19" i="1"/>
  <c r="IU19" i="1"/>
  <c r="IH19" i="1"/>
  <c r="IA19" i="1"/>
  <c r="IB19" i="1"/>
  <c r="IC19" i="1"/>
  <c r="ID19" i="1"/>
  <c r="IE19" i="1"/>
  <c r="IF19" i="1"/>
  <c r="IG19" i="1"/>
  <c r="IV19" i="1"/>
  <c r="GM19" i="1"/>
  <c r="GN19" i="1"/>
  <c r="GO19" i="1"/>
  <c r="GP19" i="1"/>
  <c r="GQ19" i="1"/>
  <c r="GR19" i="1"/>
  <c r="GS19" i="1"/>
  <c r="GT19" i="1"/>
  <c r="IQ19" i="1"/>
  <c r="GU19" i="1"/>
  <c r="GV19" i="1"/>
  <c r="GW19" i="1"/>
  <c r="GX19" i="1"/>
  <c r="GY19" i="1"/>
  <c r="GZ19" i="1"/>
  <c r="HA19" i="1"/>
  <c r="HB19" i="1"/>
  <c r="IR19" i="1"/>
  <c r="HC19" i="1"/>
  <c r="HD19" i="1"/>
  <c r="HE19" i="1"/>
  <c r="HF19" i="1"/>
  <c r="HG19" i="1"/>
  <c r="HH19" i="1"/>
  <c r="HI19" i="1"/>
  <c r="HJ19" i="1"/>
  <c r="IS19" i="1"/>
  <c r="II19" i="1"/>
  <c r="IJ19" i="1"/>
  <c r="IK19" i="1"/>
  <c r="IL19" i="1"/>
  <c r="IM19" i="1"/>
  <c r="IN19" i="1"/>
  <c r="IO19" i="1"/>
  <c r="IP19" i="1"/>
  <c r="IW19" i="1"/>
  <c r="IX19" i="1"/>
  <c r="HR18" i="1"/>
  <c r="HK18" i="1"/>
  <c r="HL18" i="1"/>
  <c r="HM18" i="1"/>
  <c r="HN18" i="1"/>
  <c r="HO18" i="1"/>
  <c r="HP18" i="1"/>
  <c r="HQ18" i="1"/>
  <c r="IT18" i="1"/>
  <c r="HZ18" i="1"/>
  <c r="HS18" i="1"/>
  <c r="HT18" i="1"/>
  <c r="HU18" i="1"/>
  <c r="HV18" i="1"/>
  <c r="HW18" i="1"/>
  <c r="HX18" i="1"/>
  <c r="HY18" i="1"/>
  <c r="IU18" i="1"/>
  <c r="IH18" i="1"/>
  <c r="IA18" i="1"/>
  <c r="IB18" i="1"/>
  <c r="IC18" i="1"/>
  <c r="ID18" i="1"/>
  <c r="IE18" i="1"/>
  <c r="IF18" i="1"/>
  <c r="IG18" i="1"/>
  <c r="IV18" i="1"/>
  <c r="GM18" i="1"/>
  <c r="GN18" i="1"/>
  <c r="GO18" i="1"/>
  <c r="GP18" i="1"/>
  <c r="GQ18" i="1"/>
  <c r="GR18" i="1"/>
  <c r="GS18" i="1"/>
  <c r="GT18" i="1"/>
  <c r="IQ18" i="1"/>
  <c r="GU18" i="1"/>
  <c r="GV18" i="1"/>
  <c r="GW18" i="1"/>
  <c r="GX18" i="1"/>
  <c r="GY18" i="1"/>
  <c r="GZ18" i="1"/>
  <c r="HA18" i="1"/>
  <c r="HB18" i="1"/>
  <c r="IR18" i="1"/>
  <c r="HC18" i="1"/>
  <c r="HD18" i="1"/>
  <c r="HE18" i="1"/>
  <c r="HF18" i="1"/>
  <c r="HG18" i="1"/>
  <c r="HH18" i="1"/>
  <c r="HI18" i="1"/>
  <c r="HJ18" i="1"/>
  <c r="IS18" i="1"/>
  <c r="II18" i="1"/>
  <c r="IJ18" i="1"/>
  <c r="IK18" i="1"/>
  <c r="IL18" i="1"/>
  <c r="IM18" i="1"/>
  <c r="IN18" i="1"/>
  <c r="IO18" i="1"/>
  <c r="IP18" i="1"/>
  <c r="IW18" i="1"/>
  <c r="IX18" i="1"/>
  <c r="HR17" i="1"/>
  <c r="HK17" i="1"/>
  <c r="HL17" i="1"/>
  <c r="HM17" i="1"/>
  <c r="HN17" i="1"/>
  <c r="HO17" i="1"/>
  <c r="HP17" i="1"/>
  <c r="HQ17" i="1"/>
  <c r="IT17" i="1"/>
  <c r="HZ17" i="1"/>
  <c r="HS17" i="1"/>
  <c r="HT17" i="1"/>
  <c r="HU17" i="1"/>
  <c r="HV17" i="1"/>
  <c r="HW17" i="1"/>
  <c r="HX17" i="1"/>
  <c r="HY17" i="1"/>
  <c r="IU17" i="1"/>
  <c r="IH17" i="1"/>
  <c r="IA17" i="1"/>
  <c r="IB17" i="1"/>
  <c r="IC17" i="1"/>
  <c r="ID17" i="1"/>
  <c r="IE17" i="1"/>
  <c r="IF17" i="1"/>
  <c r="IG17" i="1"/>
  <c r="IV17" i="1"/>
  <c r="GM17" i="1"/>
  <c r="GN17" i="1"/>
  <c r="GO17" i="1"/>
  <c r="GP17" i="1"/>
  <c r="GQ17" i="1"/>
  <c r="GR17" i="1"/>
  <c r="GS17" i="1"/>
  <c r="GT17" i="1"/>
  <c r="IQ17" i="1"/>
  <c r="GU17" i="1"/>
  <c r="GV17" i="1"/>
  <c r="GW17" i="1"/>
  <c r="GX17" i="1"/>
  <c r="GY17" i="1"/>
  <c r="GZ17" i="1"/>
  <c r="HA17" i="1"/>
  <c r="HB17" i="1"/>
  <c r="IR17" i="1"/>
  <c r="HC17" i="1"/>
  <c r="HD17" i="1"/>
  <c r="HE17" i="1"/>
  <c r="HF17" i="1"/>
  <c r="HG17" i="1"/>
  <c r="HH17" i="1"/>
  <c r="HI17" i="1"/>
  <c r="HJ17" i="1"/>
  <c r="IS17" i="1"/>
  <c r="II17" i="1"/>
  <c r="IJ17" i="1"/>
  <c r="IK17" i="1"/>
  <c r="IL17" i="1"/>
  <c r="IM17" i="1"/>
  <c r="IN17" i="1"/>
  <c r="IO17" i="1"/>
  <c r="IP17" i="1"/>
  <c r="IW17" i="1"/>
  <c r="IX17" i="1"/>
  <c r="HR16" i="1"/>
  <c r="HK16" i="1"/>
  <c r="HL16" i="1"/>
  <c r="HM16" i="1"/>
  <c r="HN16" i="1"/>
  <c r="HO16" i="1"/>
  <c r="HP16" i="1"/>
  <c r="HQ16" i="1"/>
  <c r="IT16" i="1"/>
  <c r="HZ16" i="1"/>
  <c r="HS16" i="1"/>
  <c r="HT16" i="1"/>
  <c r="HU16" i="1"/>
  <c r="HV16" i="1"/>
  <c r="HW16" i="1"/>
  <c r="HX16" i="1"/>
  <c r="HY16" i="1"/>
  <c r="IU16" i="1"/>
  <c r="IH16" i="1"/>
  <c r="IA16" i="1"/>
  <c r="IB16" i="1"/>
  <c r="IC16" i="1"/>
  <c r="ID16" i="1"/>
  <c r="IE16" i="1"/>
  <c r="IF16" i="1"/>
  <c r="IG16" i="1"/>
  <c r="IV16" i="1"/>
  <c r="GM16" i="1"/>
  <c r="GN16" i="1"/>
  <c r="GO16" i="1"/>
  <c r="GP16" i="1"/>
  <c r="GQ16" i="1"/>
  <c r="GR16" i="1"/>
  <c r="GS16" i="1"/>
  <c r="GT16" i="1"/>
  <c r="IQ16" i="1"/>
  <c r="GU16" i="1"/>
  <c r="GV16" i="1"/>
  <c r="GW16" i="1"/>
  <c r="GX16" i="1"/>
  <c r="GY16" i="1"/>
  <c r="GZ16" i="1"/>
  <c r="HA16" i="1"/>
  <c r="HB16" i="1"/>
  <c r="IR16" i="1"/>
  <c r="HC16" i="1"/>
  <c r="HD16" i="1"/>
  <c r="HE16" i="1"/>
  <c r="HF16" i="1"/>
  <c r="HG16" i="1"/>
  <c r="HH16" i="1"/>
  <c r="HI16" i="1"/>
  <c r="HJ16" i="1"/>
  <c r="IS16" i="1"/>
  <c r="II16" i="1"/>
  <c r="IJ16" i="1"/>
  <c r="IK16" i="1"/>
  <c r="IL16" i="1"/>
  <c r="IM16" i="1"/>
  <c r="IN16" i="1"/>
  <c r="IO16" i="1"/>
  <c r="IP16" i="1"/>
  <c r="IW16" i="1"/>
  <c r="IX16" i="1"/>
  <c r="HR15" i="1"/>
  <c r="HK15" i="1"/>
  <c r="HL15" i="1"/>
  <c r="HM15" i="1"/>
  <c r="HN15" i="1"/>
  <c r="HO15" i="1"/>
  <c r="HP15" i="1"/>
  <c r="HQ15" i="1"/>
  <c r="IT15" i="1"/>
  <c r="HZ15" i="1"/>
  <c r="HS15" i="1"/>
  <c r="HT15" i="1"/>
  <c r="HU15" i="1"/>
  <c r="HV15" i="1"/>
  <c r="HW15" i="1"/>
  <c r="HX15" i="1"/>
  <c r="HY15" i="1"/>
  <c r="IU15" i="1"/>
  <c r="IH15" i="1"/>
  <c r="IA15" i="1"/>
  <c r="IB15" i="1"/>
  <c r="IC15" i="1"/>
  <c r="ID15" i="1"/>
  <c r="IE15" i="1"/>
  <c r="IF15" i="1"/>
  <c r="IG15" i="1"/>
  <c r="IV15" i="1"/>
  <c r="GM15" i="1"/>
  <c r="GN15" i="1"/>
  <c r="GO15" i="1"/>
  <c r="GP15" i="1"/>
  <c r="GQ15" i="1"/>
  <c r="GR15" i="1"/>
  <c r="GS15" i="1"/>
  <c r="GT15" i="1"/>
  <c r="IQ15" i="1"/>
  <c r="GU15" i="1"/>
  <c r="GV15" i="1"/>
  <c r="GW15" i="1"/>
  <c r="GX15" i="1"/>
  <c r="GY15" i="1"/>
  <c r="GZ15" i="1"/>
  <c r="HA15" i="1"/>
  <c r="HB15" i="1"/>
  <c r="IR15" i="1"/>
  <c r="HC15" i="1"/>
  <c r="HD15" i="1"/>
  <c r="HE15" i="1"/>
  <c r="HF15" i="1"/>
  <c r="HG15" i="1"/>
  <c r="HH15" i="1"/>
  <c r="HI15" i="1"/>
  <c r="HJ15" i="1"/>
  <c r="IS15" i="1"/>
  <c r="II15" i="1"/>
  <c r="IJ15" i="1"/>
  <c r="IK15" i="1"/>
  <c r="IL15" i="1"/>
  <c r="IM15" i="1"/>
  <c r="IN15" i="1"/>
  <c r="IO15" i="1"/>
  <c r="IP15" i="1"/>
  <c r="IW15" i="1"/>
  <c r="IX15" i="1"/>
  <c r="HR14" i="1"/>
  <c r="HK14" i="1"/>
  <c r="HL14" i="1"/>
  <c r="HM14" i="1"/>
  <c r="HN14" i="1"/>
  <c r="HO14" i="1"/>
  <c r="HP14" i="1"/>
  <c r="HQ14" i="1"/>
  <c r="IT14" i="1"/>
  <c r="HZ14" i="1"/>
  <c r="HS14" i="1"/>
  <c r="HT14" i="1"/>
  <c r="HU14" i="1"/>
  <c r="HV14" i="1"/>
  <c r="HW14" i="1"/>
  <c r="HX14" i="1"/>
  <c r="HY14" i="1"/>
  <c r="IU14" i="1"/>
  <c r="IH14" i="1"/>
  <c r="IA14" i="1"/>
  <c r="IB14" i="1"/>
  <c r="IC14" i="1"/>
  <c r="ID14" i="1"/>
  <c r="IE14" i="1"/>
  <c r="IF14" i="1"/>
  <c r="IG14" i="1"/>
  <c r="IV14" i="1"/>
  <c r="GM14" i="1"/>
  <c r="GN14" i="1"/>
  <c r="GO14" i="1"/>
  <c r="GP14" i="1"/>
  <c r="GQ14" i="1"/>
  <c r="GR14" i="1"/>
  <c r="GS14" i="1"/>
  <c r="GT14" i="1"/>
  <c r="IQ14" i="1"/>
  <c r="GU14" i="1"/>
  <c r="GV14" i="1"/>
  <c r="GW14" i="1"/>
  <c r="GX14" i="1"/>
  <c r="GY14" i="1"/>
  <c r="GZ14" i="1"/>
  <c r="HA14" i="1"/>
  <c r="HB14" i="1"/>
  <c r="IR14" i="1"/>
  <c r="HC14" i="1"/>
  <c r="HD14" i="1"/>
  <c r="HE14" i="1"/>
  <c r="HF14" i="1"/>
  <c r="HG14" i="1"/>
  <c r="HH14" i="1"/>
  <c r="HI14" i="1"/>
  <c r="HJ14" i="1"/>
  <c r="IS14" i="1"/>
  <c r="II14" i="1"/>
  <c r="IJ14" i="1"/>
  <c r="IK14" i="1"/>
  <c r="IL14" i="1"/>
  <c r="IM14" i="1"/>
  <c r="IN14" i="1"/>
  <c r="IO14" i="1"/>
  <c r="IP14" i="1"/>
  <c r="IW14" i="1"/>
  <c r="IX14" i="1"/>
  <c r="HR13" i="1"/>
  <c r="HK13" i="1"/>
  <c r="HL13" i="1"/>
  <c r="HM13" i="1"/>
  <c r="HN13" i="1"/>
  <c r="HO13" i="1"/>
  <c r="HP13" i="1"/>
  <c r="HQ13" i="1"/>
  <c r="IT13" i="1"/>
  <c r="HZ13" i="1"/>
  <c r="HS13" i="1"/>
  <c r="HT13" i="1"/>
  <c r="HU13" i="1"/>
  <c r="HV13" i="1"/>
  <c r="HW13" i="1"/>
  <c r="HX13" i="1"/>
  <c r="HY13" i="1"/>
  <c r="IU13" i="1"/>
  <c r="IH13" i="1"/>
  <c r="IA13" i="1"/>
  <c r="IB13" i="1"/>
  <c r="IC13" i="1"/>
  <c r="ID13" i="1"/>
  <c r="IE13" i="1"/>
  <c r="IF13" i="1"/>
  <c r="IG13" i="1"/>
  <c r="IV13" i="1"/>
  <c r="GM13" i="1"/>
  <c r="GN13" i="1"/>
  <c r="GO13" i="1"/>
  <c r="GP13" i="1"/>
  <c r="GQ13" i="1"/>
  <c r="GR13" i="1"/>
  <c r="GS13" i="1"/>
  <c r="GT13" i="1"/>
  <c r="IQ13" i="1"/>
  <c r="GU13" i="1"/>
  <c r="GV13" i="1"/>
  <c r="GW13" i="1"/>
  <c r="GX13" i="1"/>
  <c r="GY13" i="1"/>
  <c r="GZ13" i="1"/>
  <c r="HA13" i="1"/>
  <c r="HB13" i="1"/>
  <c r="IR13" i="1"/>
  <c r="HC13" i="1"/>
  <c r="HD13" i="1"/>
  <c r="HE13" i="1"/>
  <c r="HF13" i="1"/>
  <c r="HG13" i="1"/>
  <c r="HH13" i="1"/>
  <c r="HI13" i="1"/>
  <c r="HJ13" i="1"/>
  <c r="IS13" i="1"/>
  <c r="II13" i="1"/>
  <c r="IJ13" i="1"/>
  <c r="IK13" i="1"/>
  <c r="IL13" i="1"/>
  <c r="IM13" i="1"/>
  <c r="IN13" i="1"/>
  <c r="IO13" i="1"/>
  <c r="IP13" i="1"/>
  <c r="IW13" i="1"/>
  <c r="IX13" i="1"/>
  <c r="HR12" i="1"/>
  <c r="HK12" i="1"/>
  <c r="HL12" i="1"/>
  <c r="HM12" i="1"/>
  <c r="HN12" i="1"/>
  <c r="HO12" i="1"/>
  <c r="HP12" i="1"/>
  <c r="HQ12" i="1"/>
  <c r="IT12" i="1"/>
  <c r="HZ12" i="1"/>
  <c r="HS12" i="1"/>
  <c r="HT12" i="1"/>
  <c r="HU12" i="1"/>
  <c r="HV12" i="1"/>
  <c r="HW12" i="1"/>
  <c r="HX12" i="1"/>
  <c r="HY12" i="1"/>
  <c r="IU12" i="1"/>
  <c r="IH12" i="1"/>
  <c r="IA12" i="1"/>
  <c r="IB12" i="1"/>
  <c r="IC12" i="1"/>
  <c r="ID12" i="1"/>
  <c r="IE12" i="1"/>
  <c r="IF12" i="1"/>
  <c r="IG12" i="1"/>
  <c r="IV12" i="1"/>
  <c r="GM12" i="1"/>
  <c r="GN12" i="1"/>
  <c r="GO12" i="1"/>
  <c r="GP12" i="1"/>
  <c r="GQ12" i="1"/>
  <c r="GR12" i="1"/>
  <c r="GS12" i="1"/>
  <c r="GT12" i="1"/>
  <c r="IQ12" i="1"/>
  <c r="GU12" i="1"/>
  <c r="GV12" i="1"/>
  <c r="GW12" i="1"/>
  <c r="GX12" i="1"/>
  <c r="GY12" i="1"/>
  <c r="GZ12" i="1"/>
  <c r="HA12" i="1"/>
  <c r="HB12" i="1"/>
  <c r="IR12" i="1"/>
  <c r="HC12" i="1"/>
  <c r="HD12" i="1"/>
  <c r="HE12" i="1"/>
  <c r="HF12" i="1"/>
  <c r="HG12" i="1"/>
  <c r="HH12" i="1"/>
  <c r="HI12" i="1"/>
  <c r="HJ12" i="1"/>
  <c r="IS12" i="1"/>
  <c r="II12" i="1"/>
  <c r="IJ12" i="1"/>
  <c r="IK12" i="1"/>
  <c r="IL12" i="1"/>
  <c r="IM12" i="1"/>
  <c r="IN12" i="1"/>
  <c r="IO12" i="1"/>
  <c r="IP12" i="1"/>
  <c r="IW12" i="1"/>
  <c r="IX12" i="1"/>
  <c r="HR11" i="1"/>
  <c r="HK11" i="1"/>
  <c r="HL11" i="1"/>
  <c r="HM11" i="1"/>
  <c r="HN11" i="1"/>
  <c r="HO11" i="1"/>
  <c r="HP11" i="1"/>
  <c r="HQ11" i="1"/>
  <c r="IT11" i="1"/>
  <c r="HZ11" i="1"/>
  <c r="HS11" i="1"/>
  <c r="HT11" i="1"/>
  <c r="HU11" i="1"/>
  <c r="HV11" i="1"/>
  <c r="HW11" i="1"/>
  <c r="HX11" i="1"/>
  <c r="HY11" i="1"/>
  <c r="IU11" i="1"/>
  <c r="IH11" i="1"/>
  <c r="IA11" i="1"/>
  <c r="IB11" i="1"/>
  <c r="IC11" i="1"/>
  <c r="ID11" i="1"/>
  <c r="IE11" i="1"/>
  <c r="IF11" i="1"/>
  <c r="IG11" i="1"/>
  <c r="IV11" i="1"/>
  <c r="GM11" i="1"/>
  <c r="GN11" i="1"/>
  <c r="GO11" i="1"/>
  <c r="GP11" i="1"/>
  <c r="GQ11" i="1"/>
  <c r="GR11" i="1"/>
  <c r="GS11" i="1"/>
  <c r="GT11" i="1"/>
  <c r="IQ11" i="1"/>
  <c r="GU11" i="1"/>
  <c r="GV11" i="1"/>
  <c r="GW11" i="1"/>
  <c r="GX11" i="1"/>
  <c r="GY11" i="1"/>
  <c r="GZ11" i="1"/>
  <c r="HA11" i="1"/>
  <c r="HB11" i="1"/>
  <c r="IR11" i="1"/>
  <c r="HC11" i="1"/>
  <c r="HD11" i="1"/>
  <c r="HE11" i="1"/>
  <c r="HF11" i="1"/>
  <c r="HG11" i="1"/>
  <c r="HH11" i="1"/>
  <c r="HI11" i="1"/>
  <c r="HJ11" i="1"/>
  <c r="IS11" i="1"/>
  <c r="II11" i="1"/>
  <c r="IJ11" i="1"/>
  <c r="IK11" i="1"/>
  <c r="IL11" i="1"/>
  <c r="IM11" i="1"/>
  <c r="IN11" i="1"/>
  <c r="IO11" i="1"/>
  <c r="IP11" i="1"/>
  <c r="IW11" i="1"/>
  <c r="IX11" i="1"/>
  <c r="HR10" i="1"/>
  <c r="HK10" i="1"/>
  <c r="HL10" i="1"/>
  <c r="HM10" i="1"/>
  <c r="HN10" i="1"/>
  <c r="HO10" i="1"/>
  <c r="HP10" i="1"/>
  <c r="HQ10" i="1"/>
  <c r="IT10" i="1"/>
  <c r="HZ10" i="1"/>
  <c r="HS10" i="1"/>
  <c r="HT10" i="1"/>
  <c r="HU10" i="1"/>
  <c r="HV10" i="1"/>
  <c r="HW10" i="1"/>
  <c r="HX10" i="1"/>
  <c r="HY10" i="1"/>
  <c r="IU10" i="1"/>
  <c r="IH10" i="1"/>
  <c r="IA10" i="1"/>
  <c r="IB10" i="1"/>
  <c r="IC10" i="1"/>
  <c r="ID10" i="1"/>
  <c r="IE10" i="1"/>
  <c r="IF10" i="1"/>
  <c r="IG10" i="1"/>
  <c r="IV10" i="1"/>
  <c r="GM10" i="1"/>
  <c r="GN10" i="1"/>
  <c r="GO10" i="1"/>
  <c r="GP10" i="1"/>
  <c r="GQ10" i="1"/>
  <c r="GR10" i="1"/>
  <c r="GS10" i="1"/>
  <c r="GT10" i="1"/>
  <c r="IQ10" i="1"/>
  <c r="GU10" i="1"/>
  <c r="GV10" i="1"/>
  <c r="GW10" i="1"/>
  <c r="GX10" i="1"/>
  <c r="GY10" i="1"/>
  <c r="GZ10" i="1"/>
  <c r="HA10" i="1"/>
  <c r="HB10" i="1"/>
  <c r="IR10" i="1"/>
  <c r="HC10" i="1"/>
  <c r="HD10" i="1"/>
  <c r="HE10" i="1"/>
  <c r="HF10" i="1"/>
  <c r="HG10" i="1"/>
  <c r="HH10" i="1"/>
  <c r="HI10" i="1"/>
  <c r="HJ10" i="1"/>
  <c r="IS10" i="1"/>
  <c r="II10" i="1"/>
  <c r="IJ10" i="1"/>
  <c r="IK10" i="1"/>
  <c r="IL10" i="1"/>
  <c r="IM10" i="1"/>
  <c r="IN10" i="1"/>
  <c r="IO10" i="1"/>
  <c r="IP10" i="1"/>
  <c r="IW10" i="1"/>
  <c r="IX10" i="1"/>
  <c r="HR9" i="1"/>
  <c r="HK9" i="1"/>
  <c r="HL9" i="1"/>
  <c r="HM9" i="1"/>
  <c r="HN9" i="1"/>
  <c r="HO9" i="1"/>
  <c r="HP9" i="1"/>
  <c r="HQ9" i="1"/>
  <c r="IT9" i="1"/>
  <c r="HZ9" i="1"/>
  <c r="HS9" i="1"/>
  <c r="HT9" i="1"/>
  <c r="HU9" i="1"/>
  <c r="HV9" i="1"/>
  <c r="HW9" i="1"/>
  <c r="HX9" i="1"/>
  <c r="HY9" i="1"/>
  <c r="IU9" i="1"/>
  <c r="IH9" i="1"/>
  <c r="IA9" i="1"/>
  <c r="IB9" i="1"/>
  <c r="IC9" i="1"/>
  <c r="ID9" i="1"/>
  <c r="IE9" i="1"/>
  <c r="IF9" i="1"/>
  <c r="IG9" i="1"/>
  <c r="IV9" i="1"/>
  <c r="GM9" i="1"/>
  <c r="GN9" i="1"/>
  <c r="GO9" i="1"/>
  <c r="GP9" i="1"/>
  <c r="GQ9" i="1"/>
  <c r="GR9" i="1"/>
  <c r="GS9" i="1"/>
  <c r="GT9" i="1"/>
  <c r="IQ9" i="1"/>
  <c r="GU9" i="1"/>
  <c r="GV9" i="1"/>
  <c r="GW9" i="1"/>
  <c r="GX9" i="1"/>
  <c r="GY9" i="1"/>
  <c r="GZ9" i="1"/>
  <c r="HA9" i="1"/>
  <c r="HB9" i="1"/>
  <c r="IR9" i="1"/>
  <c r="HC9" i="1"/>
  <c r="HD9" i="1"/>
  <c r="HE9" i="1"/>
  <c r="HF9" i="1"/>
  <c r="HG9" i="1"/>
  <c r="HH9" i="1"/>
  <c r="HI9" i="1"/>
  <c r="HJ9" i="1"/>
  <c r="IS9" i="1"/>
  <c r="II9" i="1"/>
  <c r="IJ9" i="1"/>
  <c r="IK9" i="1"/>
  <c r="IL9" i="1"/>
  <c r="IM9" i="1"/>
  <c r="IN9" i="1"/>
  <c r="IO9" i="1"/>
  <c r="IP9" i="1"/>
  <c r="IW9" i="1"/>
  <c r="IX9" i="1"/>
  <c r="HR8" i="1"/>
  <c r="HK8" i="1"/>
  <c r="HL8" i="1"/>
  <c r="HM8" i="1"/>
  <c r="HN8" i="1"/>
  <c r="HO8" i="1"/>
  <c r="HP8" i="1"/>
  <c r="HQ8" i="1"/>
  <c r="IT8" i="1"/>
  <c r="HZ8" i="1"/>
  <c r="HS8" i="1"/>
  <c r="HT8" i="1"/>
  <c r="HU8" i="1"/>
  <c r="HV8" i="1"/>
  <c r="HW8" i="1"/>
  <c r="HX8" i="1"/>
  <c r="HY8" i="1"/>
  <c r="IU8" i="1"/>
  <c r="IH8" i="1"/>
  <c r="IA8" i="1"/>
  <c r="IB8" i="1"/>
  <c r="IC8" i="1"/>
  <c r="ID8" i="1"/>
  <c r="IE8" i="1"/>
  <c r="IF8" i="1"/>
  <c r="IG8" i="1"/>
  <c r="IV8" i="1"/>
  <c r="GM8" i="1"/>
  <c r="GN8" i="1"/>
  <c r="GO8" i="1"/>
  <c r="GP8" i="1"/>
  <c r="GQ8" i="1"/>
  <c r="GR8" i="1"/>
  <c r="GS8" i="1"/>
  <c r="GT8" i="1"/>
  <c r="IQ8" i="1"/>
  <c r="GU8" i="1"/>
  <c r="GV8" i="1"/>
  <c r="GW8" i="1"/>
  <c r="GX8" i="1"/>
  <c r="GY8" i="1"/>
  <c r="GZ8" i="1"/>
  <c r="HA8" i="1"/>
  <c r="HB8" i="1"/>
  <c r="IR8" i="1"/>
  <c r="HC8" i="1"/>
  <c r="HD8" i="1"/>
  <c r="HE8" i="1"/>
  <c r="HF8" i="1"/>
  <c r="HG8" i="1"/>
  <c r="HH8" i="1"/>
  <c r="HI8" i="1"/>
  <c r="HJ8" i="1"/>
  <c r="IS8" i="1"/>
  <c r="II8" i="1"/>
  <c r="IJ8" i="1"/>
  <c r="IK8" i="1"/>
  <c r="IL8" i="1"/>
  <c r="IM8" i="1"/>
  <c r="IN8" i="1"/>
  <c r="IO8" i="1"/>
  <c r="IP8" i="1"/>
  <c r="IW8" i="1"/>
  <c r="IX8" i="1"/>
  <c r="HR7" i="1"/>
  <c r="HK7" i="1"/>
  <c r="HL7" i="1"/>
  <c r="HM7" i="1"/>
  <c r="HN7" i="1"/>
  <c r="HO7" i="1"/>
  <c r="HP7" i="1"/>
  <c r="HQ7" i="1"/>
  <c r="IT7" i="1"/>
  <c r="HZ7" i="1"/>
  <c r="HS7" i="1"/>
  <c r="HT7" i="1"/>
  <c r="HU7" i="1"/>
  <c r="HV7" i="1"/>
  <c r="HW7" i="1"/>
  <c r="HX7" i="1"/>
  <c r="HY7" i="1"/>
  <c r="IU7" i="1"/>
  <c r="IH7" i="1"/>
  <c r="IA7" i="1"/>
  <c r="IB7" i="1"/>
  <c r="IC7" i="1"/>
  <c r="ID7" i="1"/>
  <c r="IE7" i="1"/>
  <c r="IF7" i="1"/>
  <c r="IG7" i="1"/>
  <c r="IV7" i="1"/>
  <c r="GM7" i="1"/>
  <c r="GN7" i="1"/>
  <c r="GO7" i="1"/>
  <c r="GP7" i="1"/>
  <c r="GQ7" i="1"/>
  <c r="GR7" i="1"/>
  <c r="GS7" i="1"/>
  <c r="GT7" i="1"/>
  <c r="IQ7" i="1"/>
  <c r="GU7" i="1"/>
  <c r="GV7" i="1"/>
  <c r="GW7" i="1"/>
  <c r="GX7" i="1"/>
  <c r="GY7" i="1"/>
  <c r="GZ7" i="1"/>
  <c r="HA7" i="1"/>
  <c r="HB7" i="1"/>
  <c r="IR7" i="1"/>
  <c r="HC7" i="1"/>
  <c r="HD7" i="1"/>
  <c r="HE7" i="1"/>
  <c r="HF7" i="1"/>
  <c r="HG7" i="1"/>
  <c r="HH7" i="1"/>
  <c r="HI7" i="1"/>
  <c r="HJ7" i="1"/>
  <c r="IS7" i="1"/>
  <c r="II7" i="1"/>
  <c r="IJ7" i="1"/>
  <c r="IK7" i="1"/>
  <c r="IL7" i="1"/>
  <c r="IM7" i="1"/>
  <c r="IN7" i="1"/>
  <c r="IO7" i="1"/>
  <c r="IP7" i="1"/>
  <c r="IW7" i="1"/>
  <c r="IX7" i="1"/>
  <c r="HR6" i="1"/>
  <c r="HK6" i="1"/>
  <c r="HL6" i="1"/>
  <c r="HM6" i="1"/>
  <c r="HN6" i="1"/>
  <c r="HO6" i="1"/>
  <c r="HP6" i="1"/>
  <c r="HQ6" i="1"/>
  <c r="IT6" i="1"/>
  <c r="HZ6" i="1"/>
  <c r="HS6" i="1"/>
  <c r="HT6" i="1"/>
  <c r="HU6" i="1"/>
  <c r="HV6" i="1"/>
  <c r="HW6" i="1"/>
  <c r="HX6" i="1"/>
  <c r="HY6" i="1"/>
  <c r="IU6" i="1"/>
  <c r="IH6" i="1"/>
  <c r="IA6" i="1"/>
  <c r="IB6" i="1"/>
  <c r="IC6" i="1"/>
  <c r="ID6" i="1"/>
  <c r="IE6" i="1"/>
  <c r="IF6" i="1"/>
  <c r="IG6" i="1"/>
  <c r="IV6" i="1"/>
  <c r="GM6" i="1"/>
  <c r="GN6" i="1"/>
  <c r="GO6" i="1"/>
  <c r="GP6" i="1"/>
  <c r="GQ6" i="1"/>
  <c r="GR6" i="1"/>
  <c r="GS6" i="1"/>
  <c r="GT6" i="1"/>
  <c r="IQ6" i="1"/>
  <c r="GU6" i="1"/>
  <c r="GV6" i="1"/>
  <c r="GW6" i="1"/>
  <c r="GX6" i="1"/>
  <c r="GY6" i="1"/>
  <c r="GZ6" i="1"/>
  <c r="HA6" i="1"/>
  <c r="HB6" i="1"/>
  <c r="IR6" i="1"/>
  <c r="HC6" i="1"/>
  <c r="HD6" i="1"/>
  <c r="HE6" i="1"/>
  <c r="HF6" i="1"/>
  <c r="HG6" i="1"/>
  <c r="HH6" i="1"/>
  <c r="HI6" i="1"/>
  <c r="HJ6" i="1"/>
  <c r="IS6" i="1"/>
  <c r="II6" i="1"/>
  <c r="IJ6" i="1"/>
  <c r="IK6" i="1"/>
  <c r="IL6" i="1"/>
  <c r="IM6" i="1"/>
  <c r="IN6" i="1"/>
  <c r="IO6" i="1"/>
  <c r="IP6" i="1"/>
  <c r="IW6" i="1"/>
  <c r="IX6" i="1"/>
  <c r="HR5" i="1"/>
  <c r="HK5" i="1"/>
  <c r="HL5" i="1"/>
  <c r="HM5" i="1"/>
  <c r="HN5" i="1"/>
  <c r="HO5" i="1"/>
  <c r="HP5" i="1"/>
  <c r="HQ5" i="1"/>
  <c r="IT5" i="1"/>
  <c r="HZ5" i="1"/>
  <c r="HS5" i="1"/>
  <c r="HT5" i="1"/>
  <c r="HU5" i="1"/>
  <c r="HV5" i="1"/>
  <c r="HW5" i="1"/>
  <c r="HX5" i="1"/>
  <c r="HY5" i="1"/>
  <c r="IU5" i="1"/>
  <c r="IH5" i="1"/>
  <c r="IA5" i="1"/>
  <c r="IB5" i="1"/>
  <c r="IC5" i="1"/>
  <c r="ID5" i="1"/>
  <c r="IE5" i="1"/>
  <c r="IF5" i="1"/>
  <c r="IG5" i="1"/>
  <c r="IV5" i="1"/>
  <c r="GM5" i="1"/>
  <c r="GN5" i="1"/>
  <c r="GO5" i="1"/>
  <c r="GP5" i="1"/>
  <c r="GQ5" i="1"/>
  <c r="GR5" i="1"/>
  <c r="GS5" i="1"/>
  <c r="GT5" i="1"/>
  <c r="IQ5" i="1"/>
  <c r="GU5" i="1"/>
  <c r="GV5" i="1"/>
  <c r="GW5" i="1"/>
  <c r="GX5" i="1"/>
  <c r="GY5" i="1"/>
  <c r="GZ5" i="1"/>
  <c r="HA5" i="1"/>
  <c r="HB5" i="1"/>
  <c r="IR5" i="1"/>
  <c r="HC5" i="1"/>
  <c r="HD5" i="1"/>
  <c r="HE5" i="1"/>
  <c r="HF5" i="1"/>
  <c r="HG5" i="1"/>
  <c r="HH5" i="1"/>
  <c r="HI5" i="1"/>
  <c r="HJ5" i="1"/>
  <c r="IS5" i="1"/>
  <c r="II5" i="1"/>
  <c r="IJ5" i="1"/>
  <c r="IK5" i="1"/>
  <c r="IL5" i="1"/>
  <c r="IM5" i="1"/>
  <c r="IN5" i="1"/>
  <c r="IO5" i="1"/>
  <c r="IP5" i="1"/>
  <c r="IW5" i="1"/>
  <c r="IX5" i="1"/>
  <c r="HR4" i="1"/>
  <c r="HK4" i="1"/>
  <c r="HL4" i="1"/>
  <c r="HM4" i="1"/>
  <c r="HN4" i="1"/>
  <c r="HO4" i="1"/>
  <c r="HP4" i="1"/>
  <c r="HQ4" i="1"/>
  <c r="IT4" i="1"/>
  <c r="HZ4" i="1"/>
  <c r="HS4" i="1"/>
  <c r="HT4" i="1"/>
  <c r="HU4" i="1"/>
  <c r="HV4" i="1"/>
  <c r="HW4" i="1"/>
  <c r="HX4" i="1"/>
  <c r="HY4" i="1"/>
  <c r="IU4" i="1"/>
  <c r="IH4" i="1"/>
  <c r="IA4" i="1"/>
  <c r="IB4" i="1"/>
  <c r="IC4" i="1"/>
  <c r="ID4" i="1"/>
  <c r="IE4" i="1"/>
  <c r="IF4" i="1"/>
  <c r="IG4" i="1"/>
  <c r="IV4" i="1"/>
  <c r="GM4" i="1"/>
  <c r="GN4" i="1"/>
  <c r="GO4" i="1"/>
  <c r="GP4" i="1"/>
  <c r="GQ4" i="1"/>
  <c r="GR4" i="1"/>
  <c r="GS4" i="1"/>
  <c r="GT4" i="1"/>
  <c r="IQ4" i="1"/>
  <c r="GU4" i="1"/>
  <c r="GV4" i="1"/>
  <c r="GW4" i="1"/>
  <c r="GX4" i="1"/>
  <c r="GY4" i="1"/>
  <c r="GZ4" i="1"/>
  <c r="HA4" i="1"/>
  <c r="HB4" i="1"/>
  <c r="IR4" i="1"/>
  <c r="HC4" i="1"/>
  <c r="HD4" i="1"/>
  <c r="HE4" i="1"/>
  <c r="HF4" i="1"/>
  <c r="HG4" i="1"/>
  <c r="HH4" i="1"/>
  <c r="HI4" i="1"/>
  <c r="HJ4" i="1"/>
  <c r="IS4" i="1"/>
  <c r="II4" i="1"/>
  <c r="IJ4" i="1"/>
  <c r="IK4" i="1"/>
  <c r="IL4" i="1"/>
  <c r="IM4" i="1"/>
  <c r="IN4" i="1"/>
  <c r="IO4" i="1"/>
  <c r="IP4" i="1"/>
  <c r="IW4" i="1"/>
  <c r="IX4" i="1"/>
  <c r="HR3" i="1"/>
  <c r="HK3" i="1"/>
  <c r="HL3" i="1"/>
  <c r="HM3" i="1"/>
  <c r="HN3" i="1"/>
  <c r="HO3" i="1"/>
  <c r="HP3" i="1"/>
  <c r="HQ3" i="1"/>
  <c r="IT3" i="1"/>
  <c r="HZ3" i="1"/>
  <c r="HS3" i="1"/>
  <c r="HT3" i="1"/>
  <c r="HU3" i="1"/>
  <c r="HV3" i="1"/>
  <c r="HW3" i="1"/>
  <c r="HX3" i="1"/>
  <c r="HY3" i="1"/>
  <c r="IU3" i="1"/>
  <c r="IH3" i="1"/>
  <c r="IA3" i="1"/>
  <c r="IB3" i="1"/>
  <c r="IC3" i="1"/>
  <c r="ID3" i="1"/>
  <c r="IE3" i="1"/>
  <c r="IF3" i="1"/>
  <c r="IG3" i="1"/>
  <c r="IV3" i="1"/>
  <c r="GM3" i="1"/>
  <c r="GN3" i="1"/>
  <c r="GO3" i="1"/>
  <c r="GP3" i="1"/>
  <c r="GQ3" i="1"/>
  <c r="GR3" i="1"/>
  <c r="GS3" i="1"/>
  <c r="GT3" i="1"/>
  <c r="IQ3" i="1"/>
  <c r="GU3" i="1"/>
  <c r="GV3" i="1"/>
  <c r="GW3" i="1"/>
  <c r="GX3" i="1"/>
  <c r="GY3" i="1"/>
  <c r="GZ3" i="1"/>
  <c r="HA3" i="1"/>
  <c r="HB3" i="1"/>
  <c r="IR3" i="1"/>
  <c r="HC3" i="1"/>
  <c r="HD3" i="1"/>
  <c r="HE3" i="1"/>
  <c r="HF3" i="1"/>
  <c r="HG3" i="1"/>
  <c r="HH3" i="1"/>
  <c r="HI3" i="1"/>
  <c r="HJ3" i="1"/>
  <c r="IS3" i="1"/>
  <c r="II3" i="1"/>
  <c r="IJ3" i="1"/>
  <c r="IK3" i="1"/>
  <c r="IL3" i="1"/>
  <c r="IM3" i="1"/>
  <c r="IN3" i="1"/>
  <c r="IO3" i="1"/>
  <c r="IP3" i="1"/>
  <c r="IW3" i="1"/>
  <c r="IX3" i="1"/>
  <c r="HR2" i="1"/>
  <c r="HK2" i="1"/>
  <c r="HL2" i="1"/>
  <c r="HM2" i="1"/>
  <c r="HN2" i="1"/>
  <c r="HO2" i="1"/>
  <c r="HP2" i="1"/>
  <c r="HQ2" i="1"/>
  <c r="IT2" i="1"/>
  <c r="HZ2" i="1"/>
  <c r="HS2" i="1"/>
  <c r="HT2" i="1"/>
  <c r="HU2" i="1"/>
  <c r="HV2" i="1"/>
  <c r="HW2" i="1"/>
  <c r="HX2" i="1"/>
  <c r="HY2" i="1"/>
  <c r="IU2" i="1"/>
  <c r="IH2" i="1"/>
  <c r="IA2" i="1"/>
  <c r="IB2" i="1"/>
  <c r="IC2" i="1"/>
  <c r="ID2" i="1"/>
  <c r="IE2" i="1"/>
  <c r="IF2" i="1"/>
  <c r="IG2" i="1"/>
  <c r="IV2" i="1"/>
  <c r="GM2" i="1"/>
  <c r="GN2" i="1"/>
  <c r="GO2" i="1"/>
  <c r="GP2" i="1"/>
  <c r="GQ2" i="1"/>
  <c r="GR2" i="1"/>
  <c r="GS2" i="1"/>
  <c r="GT2" i="1"/>
  <c r="IQ2" i="1"/>
  <c r="GU2" i="1"/>
  <c r="GV2" i="1"/>
  <c r="GW2" i="1"/>
  <c r="GX2" i="1"/>
  <c r="GY2" i="1"/>
  <c r="GZ2" i="1"/>
  <c r="HA2" i="1"/>
  <c r="HB2" i="1"/>
  <c r="IR2" i="1"/>
  <c r="HC2" i="1"/>
  <c r="HD2" i="1"/>
  <c r="HE2" i="1"/>
  <c r="HF2" i="1"/>
  <c r="HG2" i="1"/>
  <c r="HH2" i="1"/>
  <c r="HI2" i="1"/>
  <c r="HJ2" i="1"/>
  <c r="IS2" i="1"/>
  <c r="II2" i="1"/>
  <c r="IJ2" i="1"/>
  <c r="IK2" i="1"/>
  <c r="IL2" i="1"/>
  <c r="IM2" i="1"/>
  <c r="IN2" i="1"/>
  <c r="IO2" i="1"/>
  <c r="IP2" i="1"/>
  <c r="IW2" i="1"/>
  <c r="LC1" i="1"/>
  <c r="LD1" i="1"/>
  <c r="LE1" i="1"/>
  <c r="LF1" i="1"/>
  <c r="LG1" i="1"/>
  <c r="LH1" i="1"/>
  <c r="LI1" i="1"/>
  <c r="LJ1" i="1"/>
  <c r="LB1" i="1"/>
  <c r="LA1" i="1"/>
  <c r="KZ1" i="1"/>
  <c r="KY1" i="1"/>
  <c r="KX1" i="1"/>
  <c r="KW1" i="1"/>
  <c r="KV1" i="1"/>
  <c r="KU1" i="1"/>
  <c r="KT1" i="1"/>
  <c r="KS1" i="1"/>
  <c r="KR1" i="1"/>
  <c r="KQ1" i="1"/>
  <c r="KP1" i="1"/>
  <c r="KO1" i="1"/>
  <c r="KN1" i="1"/>
  <c r="KM1" i="1"/>
  <c r="KL1" i="1"/>
  <c r="KK1" i="1"/>
  <c r="KJ1" i="1"/>
  <c r="KI1" i="1"/>
  <c r="KH1" i="1"/>
  <c r="KG1" i="1"/>
  <c r="KF1" i="1"/>
  <c r="KE1" i="1"/>
  <c r="KD1" i="1"/>
  <c r="KC1" i="1"/>
  <c r="KB1" i="1"/>
  <c r="KA1" i="1"/>
  <c r="JZ1" i="1"/>
  <c r="JY1" i="1"/>
  <c r="JX1" i="1"/>
  <c r="JW1" i="1"/>
  <c r="JV1" i="1"/>
  <c r="JU1" i="1"/>
  <c r="JT1" i="1"/>
  <c r="JS1" i="1"/>
  <c r="JR1" i="1"/>
  <c r="JQ1" i="1"/>
  <c r="JP1" i="1"/>
  <c r="JO1" i="1"/>
  <c r="JN1" i="1"/>
  <c r="JM1" i="1"/>
  <c r="JL1" i="1"/>
  <c r="JK1" i="1"/>
  <c r="JJ1" i="1"/>
  <c r="JI1" i="1"/>
  <c r="JH1" i="1"/>
  <c r="JG1" i="1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1" i="3"/>
  <c r="F2" i="3"/>
</calcChain>
</file>

<file path=xl/sharedStrings.xml><?xml version="1.0" encoding="utf-8"?>
<sst xmlns="http://schemas.openxmlformats.org/spreadsheetml/2006/main" count="50952" uniqueCount="1664">
  <si>
    <t>SessionID</t>
  </si>
  <si>
    <t>Age</t>
  </si>
  <si>
    <t>Gender</t>
  </si>
  <si>
    <t>NativeSpeaker</t>
  </si>
  <si>
    <t>FeelHappy</t>
  </si>
  <si>
    <t>FeelSad</t>
  </si>
  <si>
    <t>FeelAngry</t>
  </si>
  <si>
    <t>FeelAfraid</t>
  </si>
  <si>
    <t>FeelSurprised</t>
  </si>
  <si>
    <t>HappyOne</t>
  </si>
  <si>
    <t>HappyOneTagged</t>
  </si>
  <si>
    <t>HappyTwo</t>
  </si>
  <si>
    <t>HappyTwoTagged</t>
  </si>
  <si>
    <t>HappyThree</t>
  </si>
  <si>
    <t>HappyThreeTagged</t>
  </si>
  <si>
    <t>HappyFour</t>
  </si>
  <si>
    <t>HappyFourTagged</t>
  </si>
  <si>
    <t>HappyFive</t>
  </si>
  <si>
    <t>HappyFiveTagged</t>
  </si>
  <si>
    <t>HappySix</t>
  </si>
  <si>
    <t>HappySixTagged</t>
  </si>
  <si>
    <t>HappySeven</t>
  </si>
  <si>
    <t>HappySevenTagged</t>
  </si>
  <si>
    <t>HappyEight</t>
  </si>
  <si>
    <t>HappyEightTagged</t>
  </si>
  <si>
    <t>SadOne</t>
  </si>
  <si>
    <t>SadOneTagged</t>
  </si>
  <si>
    <t>SadTwo</t>
  </si>
  <si>
    <t>SadTwoTagged</t>
  </si>
  <si>
    <t>SadThree</t>
  </si>
  <si>
    <t>SadThreeTagged</t>
  </si>
  <si>
    <t>SadFour</t>
  </si>
  <si>
    <t>SadFourTagged</t>
  </si>
  <si>
    <t>SadFive</t>
  </si>
  <si>
    <t>SadFiveTagged</t>
  </si>
  <si>
    <t>SadSix</t>
  </si>
  <si>
    <t>SadSixTagged</t>
  </si>
  <si>
    <t>SadSeven</t>
  </si>
  <si>
    <t>SadSevenTagged</t>
  </si>
  <si>
    <t>SadEight</t>
  </si>
  <si>
    <t>SadEightTagged</t>
  </si>
  <si>
    <t>AngryOne</t>
  </si>
  <si>
    <t>AngryOneTagged</t>
  </si>
  <si>
    <t>AngryTwo</t>
  </si>
  <si>
    <t>AngryTwoTagged</t>
  </si>
  <si>
    <t>AngryThree</t>
  </si>
  <si>
    <t>AngryThreeTagged</t>
  </si>
  <si>
    <t>AngryFour</t>
  </si>
  <si>
    <t>AngryFourTagged</t>
  </si>
  <si>
    <t>AngryFive</t>
  </si>
  <si>
    <t>AngryFiveTagged</t>
  </si>
  <si>
    <t>AngrySix</t>
  </si>
  <si>
    <t>AngrySixTagged</t>
  </si>
  <si>
    <t>AngrySeven</t>
  </si>
  <si>
    <t>AngrySevenTagged</t>
  </si>
  <si>
    <t>AngryEight</t>
  </si>
  <si>
    <t>AngryEightTagged</t>
  </si>
  <si>
    <t>AfraidOne</t>
  </si>
  <si>
    <t>AfraidOneTagged</t>
  </si>
  <si>
    <t>AfraidTwo</t>
  </si>
  <si>
    <t>AfraidTwoTagged</t>
  </si>
  <si>
    <t>AfraidThree</t>
  </si>
  <si>
    <t>AfraidThreeTagged</t>
  </si>
  <si>
    <t>AfraidFour</t>
  </si>
  <si>
    <t>AfraidFourTagged</t>
  </si>
  <si>
    <t>AfraidFive</t>
  </si>
  <si>
    <t>AfraidFiveTagged</t>
  </si>
  <si>
    <t>AfraidSix</t>
  </si>
  <si>
    <t>AfraidSixTagged</t>
  </si>
  <si>
    <t>AfraidSeven</t>
  </si>
  <si>
    <t>AfraidSevenTagged</t>
  </si>
  <si>
    <t>AfraidEight</t>
  </si>
  <si>
    <t>AfraidEightTagged</t>
  </si>
  <si>
    <t>SurprisedOne</t>
  </si>
  <si>
    <t>SurprisedOneTagged</t>
  </si>
  <si>
    <t>SurprisedTwo</t>
  </si>
  <si>
    <t>SurprisedTwoTagged</t>
  </si>
  <si>
    <t>SurprisedThree</t>
  </si>
  <si>
    <t>SurprisedThreeTagged</t>
  </si>
  <si>
    <t>SurprisedFour</t>
  </si>
  <si>
    <t>SurprisedFourTagged</t>
  </si>
  <si>
    <t>SurprisedFive</t>
  </si>
  <si>
    <t>SurprisedFiveTagged</t>
  </si>
  <si>
    <t>SurprisedSix</t>
  </si>
  <si>
    <t>SurprisedSixTagged</t>
  </si>
  <si>
    <t>SurprisedSeven</t>
  </si>
  <si>
    <t>SurprisedSevenTagged</t>
  </si>
  <si>
    <t>SurprisedEight</t>
  </si>
  <si>
    <t>SurprisedEightTagged</t>
  </si>
  <si>
    <t>NotHappyOne</t>
  </si>
  <si>
    <t>NotHappyOneTagged</t>
  </si>
  <si>
    <t>NotHappyTwo</t>
  </si>
  <si>
    <t>NotHappyTwoTagged</t>
  </si>
  <si>
    <t>NotHappyThree</t>
  </si>
  <si>
    <t>NotHappyThreeTagged</t>
  </si>
  <si>
    <t>NotHappyFour</t>
  </si>
  <si>
    <t>NotHappyFourTagged</t>
  </si>
  <si>
    <t>NotHappyFive</t>
  </si>
  <si>
    <t>NotHappyFiveTagged</t>
  </si>
  <si>
    <t>NotHappySix</t>
  </si>
  <si>
    <t>NotHappySixTagged</t>
  </si>
  <si>
    <t>NotHappySeven</t>
  </si>
  <si>
    <t>NotHappySevenTagged</t>
  </si>
  <si>
    <t>NotHappyEight</t>
  </si>
  <si>
    <t>NotHappyEightTagged</t>
  </si>
  <si>
    <t>NotSadOne</t>
  </si>
  <si>
    <t>NotSadOneTagged</t>
  </si>
  <si>
    <t>NotSadTwo</t>
  </si>
  <si>
    <t>NotSadTwoTagged</t>
  </si>
  <si>
    <t>NotSadThree</t>
  </si>
  <si>
    <t>NotSadThreeTagged</t>
  </si>
  <si>
    <t>NotSadFour</t>
  </si>
  <si>
    <t>NotSadFourTagged</t>
  </si>
  <si>
    <t>NotSadFive</t>
  </si>
  <si>
    <t>NotSadFiveTagged</t>
  </si>
  <si>
    <t>NotSadSix</t>
  </si>
  <si>
    <t>NotSadSixTagged</t>
  </si>
  <si>
    <t>NotSadSeven</t>
  </si>
  <si>
    <t>NotSadSevenTagged</t>
  </si>
  <si>
    <t>NotSadEight</t>
  </si>
  <si>
    <t>NotSadEightTagged</t>
  </si>
  <si>
    <t>FeelHappyAfter</t>
  </si>
  <si>
    <t>FeelSadAfter</t>
  </si>
  <si>
    <t>FeelAngryAfter</t>
  </si>
  <si>
    <t>FeelAfraidAfter</t>
  </si>
  <si>
    <t>FeelSurprisedAfter</t>
  </si>
  <si>
    <t>tsBegin</t>
  </si>
  <si>
    <t>tsSubmitBasics</t>
  </si>
  <si>
    <t>tsSubmitMoodBefore</t>
  </si>
  <si>
    <t>tsSubmitHappy</t>
  </si>
  <si>
    <t>tsSubmitSad</t>
  </si>
  <si>
    <t>tsSubmitAngry</t>
  </si>
  <si>
    <t>tsSubmitScared</t>
  </si>
  <si>
    <t>tsSubmitSurprised</t>
  </si>
  <si>
    <t>tsSubmitNotHappy</t>
  </si>
  <si>
    <t>tsSubmitNotSad</t>
  </si>
  <si>
    <t>tsSubmitMoodAfter</t>
  </si>
  <si>
    <t>dup?</t>
  </si>
  <si>
    <t>00ui6utbe31b2cjia9hm0cj4i1</t>
  </si>
  <si>
    <t>Male</t>
  </si>
  <si>
    <t>Yes</t>
  </si>
  <si>
    <t>images/S082_007.png</t>
  </si>
  <si>
    <t>images/S022_005.png</t>
  </si>
  <si>
    <t>images/S504_002.png</t>
  </si>
  <si>
    <t>images/S116_006.png</t>
  </si>
  <si>
    <t>images/S116_001.png</t>
  </si>
  <si>
    <t>images/S107_004.png</t>
  </si>
  <si>
    <t>images/S116_007.png</t>
  </si>
  <si>
    <t>images/S026_005.png</t>
  </si>
  <si>
    <t>images/S034_002.png</t>
  </si>
  <si>
    <t>images/S110_004.png</t>
  </si>
  <si>
    <t>images/S011_002.png</t>
  </si>
  <si>
    <t>images/S099_003.png</t>
  </si>
  <si>
    <t>images/S081_001.png</t>
  </si>
  <si>
    <t>images/S085_004.png</t>
  </si>
  <si>
    <t>images/S053_004.png</t>
  </si>
  <si>
    <t>images/S052_006.png</t>
  </si>
  <si>
    <t>images/S050_005.png</t>
  </si>
  <si>
    <t>images/S073_006.png</t>
  </si>
  <si>
    <t>images/S062_002.png</t>
  </si>
  <si>
    <t>images/S066_002.png</t>
  </si>
  <si>
    <t>images/S130_013.png</t>
  </si>
  <si>
    <t>images/S121_003.png</t>
  </si>
  <si>
    <t>images/S504_006.png</t>
  </si>
  <si>
    <t>images/S117_001.png</t>
  </si>
  <si>
    <t>images/S502_004.png</t>
  </si>
  <si>
    <t>images/S034_001.png</t>
  </si>
  <si>
    <t>images/S127_001.png</t>
  </si>
  <si>
    <t>images/S112_001.png</t>
  </si>
  <si>
    <t>images/S078_003.png</t>
  </si>
  <si>
    <t>images/S037_001.png</t>
  </si>
  <si>
    <t>images/S088_004.png</t>
  </si>
  <si>
    <t>images/S080_004.png</t>
  </si>
  <si>
    <t>images/S107_005.png</t>
  </si>
  <si>
    <t>images/S132_008.png</t>
  </si>
  <si>
    <t>images/S093_002.png</t>
  </si>
  <si>
    <t>images/S110_007.png</t>
  </si>
  <si>
    <t>images/S106_002.png</t>
  </si>
  <si>
    <t>images/S112_002.png</t>
  </si>
  <si>
    <t>images/S069_004.png</t>
  </si>
  <si>
    <t>images/S064_004.png</t>
  </si>
  <si>
    <t>images/S134_002.png</t>
  </si>
  <si>
    <t>images/S032_001.png</t>
  </si>
  <si>
    <t>images/S109_002.png</t>
  </si>
  <si>
    <t>images/S037_003.png</t>
  </si>
  <si>
    <t>images/S057_006.png</t>
  </si>
  <si>
    <t>images/S067_005.png</t>
  </si>
  <si>
    <t>images/S072_001.png</t>
  </si>
  <si>
    <t>images/S010_006.png</t>
  </si>
  <si>
    <t>images/S045_004.png</t>
  </si>
  <si>
    <t>images/S072_002.png</t>
  </si>
  <si>
    <t>images/S089_003.png</t>
  </si>
  <si>
    <t>images/S506_001.png</t>
  </si>
  <si>
    <t>images/S010_002.png</t>
  </si>
  <si>
    <t>03nsraa23kk8q88kiv2disa1o1</t>
  </si>
  <si>
    <t>Female</t>
  </si>
  <si>
    <t>images/S103_008.png</t>
  </si>
  <si>
    <t>images/S074_004.png</t>
  </si>
  <si>
    <t>images/S042_002.png</t>
  </si>
  <si>
    <t>images/S081_002.png</t>
  </si>
  <si>
    <t>images/S130_009.png</t>
  </si>
  <si>
    <t>images/S130_001.png</t>
  </si>
  <si>
    <t>images/S080_003.png</t>
  </si>
  <si>
    <t>images/S056_001.png</t>
  </si>
  <si>
    <t>images/S055_003.png</t>
  </si>
  <si>
    <t>images/S045_002.png</t>
  </si>
  <si>
    <t>images/S110_006.png</t>
  </si>
  <si>
    <t>images/S097_006.png</t>
  </si>
  <si>
    <t>images/S105_001.png</t>
  </si>
  <si>
    <t>images/S137_005.png</t>
  </si>
  <si>
    <t>images/S046_005.png</t>
  </si>
  <si>
    <t>images/S107_001.png</t>
  </si>
  <si>
    <t>images/S501_004.png</t>
  </si>
  <si>
    <t>images/S126_008.png</t>
  </si>
  <si>
    <t>images/S114_006.png</t>
  </si>
  <si>
    <t>images/S503_001.png</t>
  </si>
  <si>
    <t>images/S083_004.png</t>
  </si>
  <si>
    <t>images/S126_004.png</t>
  </si>
  <si>
    <t>images/S501_006.png</t>
  </si>
  <si>
    <t>images/S069_005.png</t>
  </si>
  <si>
    <t>images/S122_005.png</t>
  </si>
  <si>
    <t>images/S095_007.png</t>
  </si>
  <si>
    <t>images/S111_001.png</t>
  </si>
  <si>
    <t>images/S066_003.png</t>
  </si>
  <si>
    <t>images/S071_001.png</t>
  </si>
  <si>
    <t>images/S103_003.png</t>
  </si>
  <si>
    <t>images/S042_004.png</t>
  </si>
  <si>
    <t>images/S130_012.png</t>
  </si>
  <si>
    <t>images/S114_001.png</t>
  </si>
  <si>
    <t>images/S087_006.png</t>
  </si>
  <si>
    <t>images/S094_001.png</t>
  </si>
  <si>
    <t>images/S105_006.png</t>
  </si>
  <si>
    <t>images/S057_005.png</t>
  </si>
  <si>
    <t>images/S138_001.png</t>
  </si>
  <si>
    <t>images/S056_003.png</t>
  </si>
  <si>
    <t>images/S109_003.png</t>
  </si>
  <si>
    <t>images/S115_001.png</t>
  </si>
  <si>
    <t>images/S026_003.png</t>
  </si>
  <si>
    <t>images/S052_001.png</t>
  </si>
  <si>
    <t>images/S087_004.png</t>
  </si>
  <si>
    <t>images/S077_005.png</t>
  </si>
  <si>
    <t>images/S108_006.png</t>
  </si>
  <si>
    <t>04lq1d7um4d062pugruhs008m0</t>
  </si>
  <si>
    <t>images/S151_002.png</t>
  </si>
  <si>
    <t>images/S160_006.png</t>
  </si>
  <si>
    <t>images/S084_002.png</t>
  </si>
  <si>
    <t>images/S504_004.png</t>
  </si>
  <si>
    <t>images/S156_002.png</t>
  </si>
  <si>
    <t>images/S119_004.png</t>
  </si>
  <si>
    <t>images/S092_004.png</t>
  </si>
  <si>
    <t>images/S132_005.png</t>
  </si>
  <si>
    <t>images/S059_003.png</t>
  </si>
  <si>
    <t>images/S059_001.png</t>
  </si>
  <si>
    <t>images/S074_001.png</t>
  </si>
  <si>
    <t>images/S506_004.png</t>
  </si>
  <si>
    <t>images/S102_009.png</t>
  </si>
  <si>
    <t>images/S071_006.png</t>
  </si>
  <si>
    <t>images/S011_005.png</t>
  </si>
  <si>
    <t>images/S107_006.png</t>
  </si>
  <si>
    <t>images/S131_001.png</t>
  </si>
  <si>
    <t>images/S135_001.png</t>
  </si>
  <si>
    <t>images/S138_004.png</t>
  </si>
  <si>
    <t>images/S139_002.png</t>
  </si>
  <si>
    <t>images/S073_001.png</t>
  </si>
  <si>
    <t>images/S072_006.png</t>
  </si>
  <si>
    <t>images/S100_001.png</t>
  </si>
  <si>
    <t>images/S094_003.png</t>
  </si>
  <si>
    <t>images/S118_001.png</t>
  </si>
  <si>
    <t>images/S100_006.png</t>
  </si>
  <si>
    <t>images/S128_011.png</t>
  </si>
  <si>
    <t>images/S050_004.png</t>
  </si>
  <si>
    <t>images/S061_001.png</t>
  </si>
  <si>
    <t>images/S072_005.png</t>
  </si>
  <si>
    <t>images/S134_004.png</t>
  </si>
  <si>
    <t>images/S124_002.png</t>
  </si>
  <si>
    <t>images/S066_004.png</t>
  </si>
  <si>
    <t>images/S125_001.png</t>
  </si>
  <si>
    <t>images/S102_002.png</t>
  </si>
  <si>
    <t>images/S075_001.png</t>
  </si>
  <si>
    <t>images/S037_005.png</t>
  </si>
  <si>
    <t>images/S095_002.png</t>
  </si>
  <si>
    <t>images/S082_002.png</t>
  </si>
  <si>
    <t>images/S109_005.png</t>
  </si>
  <si>
    <t>images/S068_001.png</t>
  </si>
  <si>
    <t>images/S114_005.png</t>
  </si>
  <si>
    <t>images/S102_008.png</t>
  </si>
  <si>
    <t>images/S133_009.png</t>
  </si>
  <si>
    <t>images/S099_007.png</t>
  </si>
  <si>
    <t>04nl3fonqbecqujq02kckplcj0</t>
  </si>
  <si>
    <t>images/S075_007.png</t>
  </si>
  <si>
    <t>images/S055_002.png</t>
  </si>
  <si>
    <t>images/S106_006.png</t>
  </si>
  <si>
    <t>images/S046_004.png</t>
  </si>
  <si>
    <t>images/S132_003.png</t>
  </si>
  <si>
    <t>images/S504_001.png</t>
  </si>
  <si>
    <t>images/S108_002.png</t>
  </si>
  <si>
    <t>images/S058_006.png</t>
  </si>
  <si>
    <t>images/S138_008.png</t>
  </si>
  <si>
    <t>images/S051_002.png</t>
  </si>
  <si>
    <t>images/S026_002.png</t>
  </si>
  <si>
    <t>images/S062_001.png</t>
  </si>
  <si>
    <t>images/S130_006.png</t>
  </si>
  <si>
    <t>images/S032_002.png</t>
  </si>
  <si>
    <t>images/S087_001.png</t>
  </si>
  <si>
    <t>images/S075_005.png</t>
  </si>
  <si>
    <t>images/S112_005.png</t>
  </si>
  <si>
    <t>images/S109_006.png</t>
  </si>
  <si>
    <t>images/S096_002.png</t>
  </si>
  <si>
    <t>images/S130_002.png</t>
  </si>
  <si>
    <t>images/S080_008.png</t>
  </si>
  <si>
    <t>images/S050_006.png</t>
  </si>
  <si>
    <t>images/S068_004.png</t>
  </si>
  <si>
    <t>images/S080_002.png</t>
  </si>
  <si>
    <t>images/S110_002.png</t>
  </si>
  <si>
    <t>images/S082_005.png</t>
  </si>
  <si>
    <t>images/S097_005.png</t>
  </si>
  <si>
    <t>images/S099_001.png</t>
  </si>
  <si>
    <t>images/S098_001.png</t>
  </si>
  <si>
    <t>images/S102_003.png</t>
  </si>
  <si>
    <t>images/S011_003.png</t>
  </si>
  <si>
    <t>images/S125_007.png</t>
  </si>
  <si>
    <t>images/S010_005.png</t>
  </si>
  <si>
    <t>images/S131_002.png</t>
  </si>
  <si>
    <t>images/S070_002.png</t>
  </si>
  <si>
    <t>images/S124_003.png</t>
  </si>
  <si>
    <t>images/S074_002.png</t>
  </si>
  <si>
    <t>images/S116_004.png</t>
  </si>
  <si>
    <t>images/S111_002.png</t>
  </si>
  <si>
    <t>images/S061_002.png</t>
  </si>
  <si>
    <t>images/S138_006.png</t>
  </si>
  <si>
    <t>images/S108_003.png</t>
  </si>
  <si>
    <t>0bdhkh5u63ncfdo5eqafluqt97</t>
  </si>
  <si>
    <t>images/S130_007.png</t>
  </si>
  <si>
    <t>images/S117_003.png</t>
  </si>
  <si>
    <t>images/S011_004.png</t>
  </si>
  <si>
    <t>images/S133_003.png</t>
  </si>
  <si>
    <t>images/S045_005.png</t>
  </si>
  <si>
    <t>images/S090_007.png</t>
  </si>
  <si>
    <t>images/S503_006.png</t>
  </si>
  <si>
    <t>images/S069_002.png</t>
  </si>
  <si>
    <t>images/S032_004.png</t>
  </si>
  <si>
    <t>images/S063_002.png</t>
  </si>
  <si>
    <t>images/S113_007.png</t>
  </si>
  <si>
    <t>images/S045_001.png</t>
  </si>
  <si>
    <t>images/S106_004.png</t>
  </si>
  <si>
    <t>images/S070_005.png</t>
  </si>
  <si>
    <t>images/S042_001.png</t>
  </si>
  <si>
    <t>images/S119_003.png</t>
  </si>
  <si>
    <t>images/S066_001.png</t>
  </si>
  <si>
    <t>images/S044_005.png</t>
  </si>
  <si>
    <t>images/S058_001.png</t>
  </si>
  <si>
    <t>images/S053_003.png</t>
  </si>
  <si>
    <t>images/S091_003.png</t>
  </si>
  <si>
    <t>images/S115_004.png</t>
  </si>
  <si>
    <t>images/S136_003.png</t>
  </si>
  <si>
    <t>images/S079_003.png</t>
  </si>
  <si>
    <t>images/S105_002.png</t>
  </si>
  <si>
    <t>images/S113_003.png</t>
  </si>
  <si>
    <t>images/S071_003.png</t>
  </si>
  <si>
    <t>images/S084_001.png</t>
  </si>
  <si>
    <t>images/S127_003.png</t>
  </si>
  <si>
    <t>images/S070_003.png</t>
  </si>
  <si>
    <t>images/S154_002.png</t>
  </si>
  <si>
    <t>images/S070_001.png</t>
  </si>
  <si>
    <t>images/S119_001.png</t>
  </si>
  <si>
    <t>images/S080_001.png</t>
  </si>
  <si>
    <t>0dsddnq5lbpf1edt7714pe5mk4</t>
  </si>
  <si>
    <t>images/S005_001.png</t>
  </si>
  <si>
    <t>images/S035_004.png</t>
  </si>
  <si>
    <t>images/S132_001.png</t>
  </si>
  <si>
    <t>images/S078_002.png</t>
  </si>
  <si>
    <t>images/S080_005.png</t>
  </si>
  <si>
    <t>images/S999_001.png</t>
  </si>
  <si>
    <t>images/S082_004.png</t>
  </si>
  <si>
    <t>images/S035_006.png</t>
  </si>
  <si>
    <t>images/S079_001.png</t>
  </si>
  <si>
    <t>images/S108_004.png</t>
  </si>
  <si>
    <t>images/S121_005.png</t>
  </si>
  <si>
    <t>images/S095_006.png</t>
  </si>
  <si>
    <t>images/S057_001.png</t>
  </si>
  <si>
    <t>images/S085_002.png</t>
  </si>
  <si>
    <t>images/S110_003.png</t>
  </si>
  <si>
    <t>images/S110_005.png</t>
  </si>
  <si>
    <t>images/S058_002.png</t>
  </si>
  <si>
    <t>images/S042_006.png</t>
  </si>
  <si>
    <t>images/S065_003.png</t>
  </si>
  <si>
    <t>images/S035_003.png</t>
  </si>
  <si>
    <t>images/S052_004.png</t>
  </si>
  <si>
    <t>images/S105_007.png</t>
  </si>
  <si>
    <t>images/S138_007.png</t>
  </si>
  <si>
    <t>images/S059_002.png</t>
  </si>
  <si>
    <t>images/S057_004.png</t>
  </si>
  <si>
    <t>images/S077_001.png</t>
  </si>
  <si>
    <t>0g3qcvo4tf4cmctck5q403brr1</t>
  </si>
  <si>
    <t>images/S022_002.png</t>
  </si>
  <si>
    <t>images/S022_003.png</t>
  </si>
  <si>
    <t>images/S112_004.png</t>
  </si>
  <si>
    <t>images/S055_005.png</t>
  </si>
  <si>
    <t>images/S073_002.png</t>
  </si>
  <si>
    <t>images/S062_003.png</t>
  </si>
  <si>
    <t>images/S095_010.png</t>
  </si>
  <si>
    <t>images/S136_006.png</t>
  </si>
  <si>
    <t>images/S111_006.png</t>
  </si>
  <si>
    <t>images/S506_006.png</t>
  </si>
  <si>
    <t>images/S046_002.png</t>
  </si>
  <si>
    <t>images/S505_006.png</t>
  </si>
  <si>
    <t>images/S067_003.png</t>
  </si>
  <si>
    <t>images/S050_002.png</t>
  </si>
  <si>
    <t>images/S119_007.png</t>
  </si>
  <si>
    <t>images/S125_002.png</t>
  </si>
  <si>
    <t>images/S124_001.png</t>
  </si>
  <si>
    <t>images/S064_001.png</t>
  </si>
  <si>
    <t>images/S037_004.png</t>
  </si>
  <si>
    <t>images/S060_002.png</t>
  </si>
  <si>
    <t>images/S118_004.png</t>
  </si>
  <si>
    <t>images/S132_004.png</t>
  </si>
  <si>
    <t>images/S026_001.png</t>
  </si>
  <si>
    <t>images/S095_001.png</t>
  </si>
  <si>
    <t>images/S068_003.png</t>
  </si>
  <si>
    <t>images/S136_002.png</t>
  </si>
  <si>
    <t>images/S065_002.png</t>
  </si>
  <si>
    <t>images/S117_007.png</t>
  </si>
  <si>
    <t>images/S046_003.png</t>
  </si>
  <si>
    <t>images/S100_002.png</t>
  </si>
  <si>
    <t>images/S082_006.png</t>
  </si>
  <si>
    <t>0gu52qug7nnmprv8uqi4kr6v67</t>
  </si>
  <si>
    <t>images/S014_003.png</t>
  </si>
  <si>
    <t>images/S130_004.png</t>
  </si>
  <si>
    <t>images/S068_002.png</t>
  </si>
  <si>
    <t>images/S022_004.png</t>
  </si>
  <si>
    <t>images/S058_005.png</t>
  </si>
  <si>
    <t>images/S056_002.png</t>
  </si>
  <si>
    <t>images/S064_002.png</t>
  </si>
  <si>
    <t>images/S137_001.png</t>
  </si>
  <si>
    <t>images/S106_003.png</t>
  </si>
  <si>
    <t>images/S011_006.png</t>
  </si>
  <si>
    <t>images/S060_003.png</t>
  </si>
  <si>
    <t>images/S060_005.png</t>
  </si>
  <si>
    <t>images/S098_004.png</t>
  </si>
  <si>
    <t>images/S127_010.png</t>
  </si>
  <si>
    <t>images/S101_001.png</t>
  </si>
  <si>
    <t>images/S090_002.png</t>
  </si>
  <si>
    <t>images/S134_003.png</t>
  </si>
  <si>
    <t>images/S104_002.png</t>
  </si>
  <si>
    <t>images/S046_001.png</t>
  </si>
  <si>
    <t>images/S137_004.png</t>
  </si>
  <si>
    <t>images/S050_003.png</t>
  </si>
  <si>
    <t>images/S136_005.png</t>
  </si>
  <si>
    <t>images/S034_003.png</t>
  </si>
  <si>
    <t>images/S073_004.png</t>
  </si>
  <si>
    <t>images/S075_006.png</t>
  </si>
  <si>
    <t>images/S055_001.png</t>
  </si>
  <si>
    <t>0h77tt08cq6iaq27vro3kop0j1</t>
  </si>
  <si>
    <t>images/S078_001.png</t>
  </si>
  <si>
    <t>images/S011_001.png</t>
  </si>
  <si>
    <t>images/S075_002.png</t>
  </si>
  <si>
    <t>images/S131_003.png</t>
  </si>
  <si>
    <t>images/S096_004.png</t>
  </si>
  <si>
    <t>images/S035_005.png</t>
  </si>
  <si>
    <t>images/S095_005.png</t>
  </si>
  <si>
    <t>images/S052_003.png</t>
  </si>
  <si>
    <t>images/S057_003.png</t>
  </si>
  <si>
    <t>images/S014_002.png</t>
  </si>
  <si>
    <t>images/S132_002.png</t>
  </si>
  <si>
    <t>images/S050_001.png</t>
  </si>
  <si>
    <t>images/S076_005.png</t>
  </si>
  <si>
    <t>images/S119_008.png</t>
  </si>
  <si>
    <t>images/S079_004.png</t>
  </si>
  <si>
    <t>images/S067_001.png</t>
  </si>
  <si>
    <t>images/S502_001.png</t>
  </si>
  <si>
    <t>images/S077_007.png</t>
  </si>
  <si>
    <t>images/S120_002.png</t>
  </si>
  <si>
    <t>images/S108_005.png</t>
  </si>
  <si>
    <t>images/S054_002.png</t>
  </si>
  <si>
    <t>images/S115_003.png</t>
  </si>
  <si>
    <t>images/S133_002.png</t>
  </si>
  <si>
    <t>0j4u7k1i5tun4ei96po15erpj3</t>
  </si>
  <si>
    <t>images/S505_002.png</t>
  </si>
  <si>
    <t>images/S099_004.png</t>
  </si>
  <si>
    <t>images/S097_001.png</t>
  </si>
  <si>
    <t>images/S895_002.png</t>
  </si>
  <si>
    <t>images/S124_005.png</t>
  </si>
  <si>
    <t>images/S124_006.png</t>
  </si>
  <si>
    <t>images/S088_002.png</t>
  </si>
  <si>
    <t>images/S133_010.png</t>
  </si>
  <si>
    <t>images/S035_002.png</t>
  </si>
  <si>
    <t>images/S086_001.png</t>
  </si>
  <si>
    <t>images/S032_005.png</t>
  </si>
  <si>
    <t>images/S085_001.png</t>
  </si>
  <si>
    <t>images/S010_004.png</t>
  </si>
  <si>
    <t>images/S097_004.png</t>
  </si>
  <si>
    <t>images/S122_004.png</t>
  </si>
  <si>
    <t>images/S067_002.png</t>
  </si>
  <si>
    <t>images/S131_010.png</t>
  </si>
  <si>
    <t>images/S022_006.png</t>
  </si>
  <si>
    <t>images/S103_006.png</t>
  </si>
  <si>
    <t>images/S999_003.png</t>
  </si>
  <si>
    <t>images/S155_002.png</t>
  </si>
  <si>
    <t>images/S067_006.png</t>
  </si>
  <si>
    <t>0jbqd91irk4humdursn53dtqc1</t>
  </si>
  <si>
    <t>images/S082_001.png</t>
  </si>
  <si>
    <t>images/S137_002.png</t>
  </si>
  <si>
    <t>images/S129_011.png</t>
  </si>
  <si>
    <t>images/S042_005.png</t>
  </si>
  <si>
    <t>images/S071_005.png</t>
  </si>
  <si>
    <t>images/S077_003.png</t>
  </si>
  <si>
    <t>images/S076_002.png</t>
  </si>
  <si>
    <t>images/S029_001.png</t>
  </si>
  <si>
    <t>images/S097_003.png</t>
  </si>
  <si>
    <t>images/S131_006.png</t>
  </si>
  <si>
    <t>images/S044_002.png</t>
  </si>
  <si>
    <t>images/S042_003.png</t>
  </si>
  <si>
    <t>images/S128_004.png</t>
  </si>
  <si>
    <t>images/S014_001.png</t>
  </si>
  <si>
    <t>images/S055_004.png</t>
  </si>
  <si>
    <t>images/S125_003.png</t>
  </si>
  <si>
    <t>images/S094_004.png</t>
  </si>
  <si>
    <t>images/S105_003.png</t>
  </si>
  <si>
    <t>images/S157_002.png</t>
  </si>
  <si>
    <t>images/S089_001.png</t>
  </si>
  <si>
    <t>0lio2kvamsv2l7o9tfrk5vsfi3</t>
  </si>
  <si>
    <t>No</t>
  </si>
  <si>
    <t>images/S115_006.png</t>
  </si>
  <si>
    <t>images/S129_007.png</t>
  </si>
  <si>
    <t>images/S125_006.png</t>
  </si>
  <si>
    <t>images/S102_005.png</t>
  </si>
  <si>
    <t>images/S136_001.png</t>
  </si>
  <si>
    <t>images/S087_002.png</t>
  </si>
  <si>
    <t>images/S076_003.png</t>
  </si>
  <si>
    <t>images/S092_003.png</t>
  </si>
  <si>
    <t>images/S106_001.png</t>
  </si>
  <si>
    <t>images/S034_004.png</t>
  </si>
  <si>
    <t>images/S077_006.png</t>
  </si>
  <si>
    <t>images/S055_006.png</t>
  </si>
  <si>
    <t>images/S138_002.png</t>
  </si>
  <si>
    <t>images/S101_005.png</t>
  </si>
  <si>
    <t>0mko44gteat1nc6njr36mjov82</t>
  </si>
  <si>
    <t>images/S113_008.png</t>
  </si>
  <si>
    <t>images/S096_003.png</t>
  </si>
  <si>
    <t>images/S129_002.png</t>
  </si>
  <si>
    <t>images/S128_002.png</t>
  </si>
  <si>
    <t>images/S106_005.png</t>
  </si>
  <si>
    <t>images/S111_007.png</t>
  </si>
  <si>
    <t>images/S051_003.png</t>
  </si>
  <si>
    <t>images/S035_001.png</t>
  </si>
  <si>
    <t>images/S091_001.png</t>
  </si>
  <si>
    <t>images/S087_003.png</t>
  </si>
  <si>
    <t>0opisru0bucraf5l0rvt6no5a3</t>
  </si>
  <si>
    <t>images/S054_004.png</t>
  </si>
  <si>
    <t>images/S026_006.png</t>
  </si>
  <si>
    <t>images/S109_004.png</t>
  </si>
  <si>
    <t>images/S028_001.png</t>
  </si>
  <si>
    <t>images/S502_002.png</t>
  </si>
  <si>
    <t>images/S044_003.png</t>
  </si>
  <si>
    <t>images/S119_006.png</t>
  </si>
  <si>
    <t>images/S118_006.png</t>
  </si>
  <si>
    <t>images/S054_003.png</t>
  </si>
  <si>
    <t>images/S132_007.png</t>
  </si>
  <si>
    <t>images/S099_002.png</t>
  </si>
  <si>
    <t>images/S115_002.png</t>
  </si>
  <si>
    <t>0rregqoh1o8a1gaianfja2d780</t>
  </si>
  <si>
    <t>images/S076_001.png</t>
  </si>
  <si>
    <t>images/S131_007.png</t>
  </si>
  <si>
    <t>images/S088_001.png</t>
  </si>
  <si>
    <t>images/S100_003.png</t>
  </si>
  <si>
    <t>images/S064_003.png</t>
  </si>
  <si>
    <t>images/S102_001.png</t>
  </si>
  <si>
    <t>images/S092_002.png</t>
  </si>
  <si>
    <t>images/S103_001.png</t>
  </si>
  <si>
    <t>images/S115_008.png</t>
  </si>
  <si>
    <t>images/S081_005.png</t>
  </si>
  <si>
    <t>images/S101_002.png</t>
  </si>
  <si>
    <t>images/S037_002.png</t>
  </si>
  <si>
    <t>images/S096_001.png</t>
  </si>
  <si>
    <t>0tj0nt5meu0nj98du48vcqosc4</t>
  </si>
  <si>
    <t>images/S137_011.png</t>
  </si>
  <si>
    <t>images/S101_003.png</t>
  </si>
  <si>
    <t>images/S138_003.png</t>
  </si>
  <si>
    <t>images/S052_002.png</t>
  </si>
  <si>
    <t>images/S503_002.png</t>
  </si>
  <si>
    <t>images/S086_002.png</t>
  </si>
  <si>
    <t>images/S117_006.png</t>
  </si>
  <si>
    <t>1242lme82ut4hvp1pi20cjnfs4</t>
  </si>
  <si>
    <t>images/S057_002.png</t>
  </si>
  <si>
    <t>images/S119_005.png</t>
  </si>
  <si>
    <t>images/S098_003.png</t>
  </si>
  <si>
    <t>images/S133_004.png</t>
  </si>
  <si>
    <t>images/S132_006.png</t>
  </si>
  <si>
    <t>images/S147_002.png</t>
  </si>
  <si>
    <t>images/S506_002.png</t>
  </si>
  <si>
    <t>images/S022_001.png</t>
  </si>
  <si>
    <t>images/S071_002.png</t>
  </si>
  <si>
    <t>images/S051_001.png</t>
  </si>
  <si>
    <t>images/S093_001.png</t>
  </si>
  <si>
    <t>images/S097_002.png</t>
  </si>
  <si>
    <t>images/S075_008.png</t>
  </si>
  <si>
    <t>images/S115_005.png</t>
  </si>
  <si>
    <t>images/S062_005.png</t>
  </si>
  <si>
    <t>images/S122_001.png</t>
  </si>
  <si>
    <t>images/S068_005.png</t>
  </si>
  <si>
    <t>127rasng22uglld8tt5ac5ip82</t>
  </si>
  <si>
    <t>images/S065_005.png</t>
  </si>
  <si>
    <t>images/S138_005.png</t>
  </si>
  <si>
    <t>images/S137_003.png</t>
  </si>
  <si>
    <t>13ijg2dkpj9jc010ev2dp40vl4</t>
  </si>
  <si>
    <t>images/S103_007.png</t>
  </si>
  <si>
    <t>images/S126_001.png</t>
  </si>
  <si>
    <t>images/S116_002.png</t>
  </si>
  <si>
    <t>images/S110_001.png</t>
  </si>
  <si>
    <t>images/S107_003.png</t>
  </si>
  <si>
    <t>images/S044_006.png</t>
  </si>
  <si>
    <t>images/S092_001.png</t>
  </si>
  <si>
    <t>images/S037_006.png</t>
  </si>
  <si>
    <t>169if0rmmbfvndignu22imiub4</t>
  </si>
  <si>
    <t>images/S073_003.png</t>
  </si>
  <si>
    <t>images/S131_005.png</t>
  </si>
  <si>
    <t>images/S026_004.png</t>
  </si>
  <si>
    <t>images/S010_003.png</t>
  </si>
  <si>
    <t>images/S091_002.png</t>
  </si>
  <si>
    <t>images/S066_005.png</t>
  </si>
  <si>
    <t>images/S076_004.png</t>
  </si>
  <si>
    <t>images/S089_002.png</t>
  </si>
  <si>
    <t>images/S078_007.png</t>
  </si>
  <si>
    <t>images/S081_004.png</t>
  </si>
  <si>
    <t>19ua5bgk43dotfed2ck4fjvm22</t>
  </si>
  <si>
    <t>images/S135_002.png</t>
  </si>
  <si>
    <t>images/S083_003.png</t>
  </si>
  <si>
    <t>images/S113_002.png</t>
  </si>
  <si>
    <t>images/S073_005.png</t>
  </si>
  <si>
    <t>images/S014_004.png</t>
  </si>
  <si>
    <t>images/S128_005.png</t>
  </si>
  <si>
    <t>images/S058_003.png</t>
  </si>
  <si>
    <t>images/S083_002.png</t>
  </si>
  <si>
    <t>1atg1sc3s02mgqie2htktp3d15</t>
  </si>
  <si>
    <t>images/S124_007.png</t>
  </si>
  <si>
    <t>images/S090_006.png</t>
  </si>
  <si>
    <t>images/S148_002.png</t>
  </si>
  <si>
    <t>images/S125_004.png</t>
  </si>
  <si>
    <t>images/S127_004.png</t>
  </si>
  <si>
    <t>images/S067_004.png</t>
  </si>
  <si>
    <t>images/S130_008.png</t>
  </si>
  <si>
    <t>images/S108_007.png</t>
  </si>
  <si>
    <t>images/S085_003.png</t>
  </si>
  <si>
    <t>images/S093_004.png</t>
  </si>
  <si>
    <t>1cc1hmt5pp92nab10jm3afv4i2</t>
  </si>
  <si>
    <t>images/S105_008.png</t>
  </si>
  <si>
    <t>images/S032_003.png</t>
  </si>
  <si>
    <t>images/S115_007.png</t>
  </si>
  <si>
    <t>images/S014_005.png</t>
  </si>
  <si>
    <t>images/S034_005.png</t>
  </si>
  <si>
    <t>images/S126_002.png</t>
  </si>
  <si>
    <t>images/S118_005.png</t>
  </si>
  <si>
    <t>1dqf2hksp7vkc04m87rqn49hh7</t>
  </si>
  <si>
    <t>images/S108_008.png</t>
  </si>
  <si>
    <t>images/S078_005.png</t>
  </si>
  <si>
    <t>images/S044_001.png</t>
  </si>
  <si>
    <t>images/S044_004.png</t>
  </si>
  <si>
    <t>images/S053_001.png</t>
  </si>
  <si>
    <t>images/S056_004.png</t>
  </si>
  <si>
    <t>images/S063_001.png</t>
  </si>
  <si>
    <t>1f3m6k2b8vtj9uiqna0a4be987</t>
  </si>
  <si>
    <t>images/S135_012.png</t>
  </si>
  <si>
    <t>images/S103_002.png</t>
  </si>
  <si>
    <t>images/S149_002.png</t>
  </si>
  <si>
    <t>images/S078_004.png</t>
  </si>
  <si>
    <t>1fi0k8nv4tfjokjna7n4oikae6</t>
  </si>
  <si>
    <t>images/S071_004.png</t>
  </si>
  <si>
    <t>1g9i4omlfk41a9us9lji27m5o3</t>
  </si>
  <si>
    <t>images/S118_003.png</t>
  </si>
  <si>
    <t>images/S113_006.png</t>
  </si>
  <si>
    <t>images/S128_003.png</t>
  </si>
  <si>
    <t>images/S079_002.png</t>
  </si>
  <si>
    <t>images/S100_005.png</t>
  </si>
  <si>
    <t>1sgn9bdnp6r59dlhcbk5ad2qo4</t>
  </si>
  <si>
    <t>images/S125_005.png</t>
  </si>
  <si>
    <t>images/S082_003.png</t>
  </si>
  <si>
    <t>images/S112_003.png</t>
  </si>
  <si>
    <t>images/S087_007.png</t>
  </si>
  <si>
    <t>1u96hnu3n45ephpq8t095fc3l6</t>
  </si>
  <si>
    <t>images/S065_001.png</t>
  </si>
  <si>
    <t>images/S135_003.png</t>
  </si>
  <si>
    <t>images/S106_007.png</t>
  </si>
  <si>
    <t>images/S131_004.png</t>
  </si>
  <si>
    <t>images/S077_002.png</t>
  </si>
  <si>
    <t>1vme6jhdhegidkampokkpkn672</t>
  </si>
  <si>
    <t>images/S065_004.png</t>
  </si>
  <si>
    <t>images/S122_002.png</t>
  </si>
  <si>
    <t>2463qkagoosiic62qmqdt8m012</t>
  </si>
  <si>
    <t>images/S095_004.png</t>
  </si>
  <si>
    <t>images/S501_001.png</t>
  </si>
  <si>
    <t>2d8ks6gta2b6sng3fpdclv2rg5</t>
  </si>
  <si>
    <t>images/S129_001.png</t>
  </si>
  <si>
    <t>images/S114_003.png</t>
  </si>
  <si>
    <t>images/S125_008.png</t>
  </si>
  <si>
    <t>images/S078_006.png</t>
  </si>
  <si>
    <t>images/S104_003.png</t>
  </si>
  <si>
    <t>2efor7hijkbeogjjkov8iqof41</t>
  </si>
  <si>
    <t>images/S062_004.png</t>
  </si>
  <si>
    <t>images/S136_004.png</t>
  </si>
  <si>
    <t>2en22e267j7due4j2cjqhb4e45</t>
  </si>
  <si>
    <t>images/S032_006.png</t>
  </si>
  <si>
    <t>images/S081_003.png</t>
  </si>
  <si>
    <t>images/S083_001.png</t>
  </si>
  <si>
    <t>2f88j07gjaf14jnnc9ofleuvg1</t>
  </si>
  <si>
    <t>images/S072_004.png</t>
  </si>
  <si>
    <t>images/S045_003.png</t>
  </si>
  <si>
    <t>images/S130_005.png</t>
  </si>
  <si>
    <t>2lpadcr1m2gq9mfslsj1erl1f4</t>
  </si>
  <si>
    <t>images/S069_001.png</t>
  </si>
  <si>
    <t>images/S095_003.png</t>
  </si>
  <si>
    <t>2lvu63m3lj6l5g1fo9dk5op2o5</t>
  </si>
  <si>
    <t>images/S134_008.png</t>
  </si>
  <si>
    <t>images/S104_001.png</t>
  </si>
  <si>
    <t>images/S109_001.png</t>
  </si>
  <si>
    <t>2m8t9hgq27h43jk8qg0ls3m590</t>
  </si>
  <si>
    <t>images/S102_006.png</t>
  </si>
  <si>
    <t>images/S128_001.png</t>
  </si>
  <si>
    <t>images/S118_002.png</t>
  </si>
  <si>
    <t>2mh20rrbij81roqjbur4a3gbv7</t>
  </si>
  <si>
    <t>images/S088_003.png</t>
  </si>
  <si>
    <t>images/S127_002.png</t>
  </si>
  <si>
    <t>2nb2avrimucgec4i3lp06c8ak4</t>
  </si>
  <si>
    <t>images/S135_004.png</t>
  </si>
  <si>
    <t>images/S121_001.png</t>
  </si>
  <si>
    <t>2nh080nd8sk58on338obdl8jk5</t>
  </si>
  <si>
    <t>images/S117_004.png</t>
  </si>
  <si>
    <t>images/S084_004.png</t>
  </si>
  <si>
    <t>2ob8v6k44itif9j3flkh19kjp7</t>
  </si>
  <si>
    <t>images/S010_001.png</t>
  </si>
  <si>
    <t>images/S113_001.png</t>
  </si>
  <si>
    <t>images/S129_012.png</t>
  </si>
  <si>
    <t>images/S054_001.png</t>
  </si>
  <si>
    <t>images/S076_006.png</t>
  </si>
  <si>
    <t>2on6hr32t3iqsl6aci9lbsh462</t>
  </si>
  <si>
    <t>images/S121_004.png</t>
  </si>
  <si>
    <t>images/S113_004.png</t>
  </si>
  <si>
    <t>2p64v5puliqji42gg5b8jgthv0</t>
  </si>
  <si>
    <t>images/S087_005.png</t>
  </si>
  <si>
    <t>images/S074_005.png</t>
  </si>
  <si>
    <t>images/S117_002.png</t>
  </si>
  <si>
    <t>2pssicfq5f2a97f2l9fd1r2sc7</t>
  </si>
  <si>
    <t>images/S069_003.png</t>
  </si>
  <si>
    <t>images/S120_001.png</t>
  </si>
  <si>
    <t>2t42q640vc9t86mk9on63pll67</t>
  </si>
  <si>
    <t>images/S117_005.png</t>
  </si>
  <si>
    <t>images/S111_005.png</t>
  </si>
  <si>
    <t>34csjla4eg10upsnqmuqoj91u4</t>
  </si>
  <si>
    <t>3b9quedal8auc3oc2lc1h9qq96</t>
  </si>
  <si>
    <t>images/S081_008.png</t>
  </si>
  <si>
    <t>images/S101_004.png</t>
  </si>
  <si>
    <t>images/S075_003.png</t>
  </si>
  <si>
    <t>images/S105_004.png</t>
  </si>
  <si>
    <t>images/S158_002.png</t>
  </si>
  <si>
    <t>3i1rpbn1qtbmoptkbshdmg0li4</t>
  </si>
  <si>
    <t>images/S114_002.png</t>
  </si>
  <si>
    <t>3n1l60kptlch5o7j8ljjtf97i6</t>
  </si>
  <si>
    <t>images/S129_006.png</t>
  </si>
  <si>
    <t>images/S102_007.png</t>
  </si>
  <si>
    <t>images/S129_005.png</t>
  </si>
  <si>
    <t>images/S060_001.png</t>
  </si>
  <si>
    <t>3okp2k0nd2p5cjrjofjbic3bc3</t>
  </si>
  <si>
    <t>3r6322713kk2vdvg8d2rn5bvm5</t>
  </si>
  <si>
    <t>3t4oeat9imisar7h3cllbn46c1</t>
  </si>
  <si>
    <t>images/S102_004.png</t>
  </si>
  <si>
    <t>images/S074_003.png</t>
  </si>
  <si>
    <t>416f2mngnmdkka6j68rhgqlsg1</t>
  </si>
  <si>
    <t>4297pj3qde561v6mutrehqhb90</t>
  </si>
  <si>
    <t>images/S093_003.png</t>
  </si>
  <si>
    <t>images/S113_005.png</t>
  </si>
  <si>
    <t>43tlg8r8dhguevofeb9j4ndvs6</t>
  </si>
  <si>
    <t>images/S121_002.png</t>
  </si>
  <si>
    <t>48usfeevqpgrid0bd9996r1uo5</t>
  </si>
  <si>
    <t>images/S116_003.png</t>
  </si>
  <si>
    <t>4akrnqs5kc0lgu4pft5dttang7</t>
  </si>
  <si>
    <t>4bpk5345mpkqcljtpgklk2dr52</t>
  </si>
  <si>
    <t>images/S119_002.png</t>
  </si>
  <si>
    <t>4des4mrvh6e80t2jlkbpv7pj15</t>
  </si>
  <si>
    <t>4hdonj0lj7jrjbdiq1ovhub8b7</t>
  </si>
  <si>
    <t>4k1kki1upngqepu8n51h8i78q2</t>
  </si>
  <si>
    <t>4n84qf43ibvlbmv6jpont02m32</t>
  </si>
  <si>
    <t>4o1jd3gfaontmq2rabjs26s4u0</t>
  </si>
  <si>
    <t>4pea8eoo3qaaaolrl1j0ko7rn1</t>
  </si>
  <si>
    <t>images/S129_004.png</t>
  </si>
  <si>
    <t>4t7v0ue64n5ohc8n48unfkm4l5</t>
  </si>
  <si>
    <t>4tt4k1hfi32hm8vqa4dptmbon2</t>
  </si>
  <si>
    <t>images/S111_003.png</t>
  </si>
  <si>
    <t>4v04mpug0p33619d8abkdcvl93</t>
  </si>
  <si>
    <t>52m0ljnhivh5atg7p36dcnh794</t>
  </si>
  <si>
    <t>53go50geht93090a5eevitrbn7</t>
  </si>
  <si>
    <t>565eg0qn79dpe8fbg0gm4a5l72</t>
  </si>
  <si>
    <t>56640mjm29uhaa8dle5lffg391</t>
  </si>
  <si>
    <t>images/S077_004.png</t>
  </si>
  <si>
    <t>5h6r02dj4odcg9e8sn9imc27k2</t>
  </si>
  <si>
    <t>images/S114_004.png</t>
  </si>
  <si>
    <t>5jnbb6gf614p15sskfhol15g50</t>
  </si>
  <si>
    <t>5lclsc9altfoggd37fuour57j0</t>
  </si>
  <si>
    <t>5me0ntga0jhmsm8aqekit9kts2</t>
  </si>
  <si>
    <t>images/S105_005.png</t>
  </si>
  <si>
    <t>5njnmt0ohi3rrhse2bpm89d481</t>
  </si>
  <si>
    <t>5p4h62inqj7136p95bb9f1gdo2</t>
  </si>
  <si>
    <t>images/S100_004.png</t>
  </si>
  <si>
    <t>5ppr3li0qgaqnpbil4c0mbt2c4</t>
  </si>
  <si>
    <t>5tnfqk9rnppnkulevt19scbeo5</t>
  </si>
  <si>
    <t>5uhcrp9mcok60g2fbvtt048k81</t>
  </si>
  <si>
    <t>61fc1trsu4g2ieo6nqqrrfdf85</t>
  </si>
  <si>
    <t>63od1b7d1hpu5rhe36bei0bd25</t>
  </si>
  <si>
    <t>images/S116_005.png</t>
  </si>
  <si>
    <t>64ga0mn4h9np0d57rj2avmtja7</t>
  </si>
  <si>
    <t>images/S061_004.png</t>
  </si>
  <si>
    <t>669a986426vuebgqt4d11tu9m7</t>
  </si>
  <si>
    <t>67002nqvkst307v4bgege5pkt5</t>
  </si>
  <si>
    <t>69vp4rccbkcmthcn3sal9gj3p3</t>
  </si>
  <si>
    <t>6lfhbi3n8rtci3rk4b5o0mj1n7</t>
  </si>
  <si>
    <t>6mj1ite7hskubfmocu9ab3r2l2</t>
  </si>
  <si>
    <t>6o7dku5mbv6i4529tnflh5k0i5</t>
  </si>
  <si>
    <t>images/S111_004.png</t>
  </si>
  <si>
    <t>6ofdb8qfh0dtaql7kgog5go7k7</t>
  </si>
  <si>
    <t>6oo7j1phkffn5td3uolai2pb47</t>
  </si>
  <si>
    <t>6vni3uoof0lnr3ur5n0omo9vh4</t>
  </si>
  <si>
    <t>72f22j50irfh8ncmbipm1j9h67</t>
  </si>
  <si>
    <t>72kmgm9mhrkid0om4i0as9v441</t>
  </si>
  <si>
    <t>76jhkpjollrtuu6fqshcqgcqj5</t>
  </si>
  <si>
    <t>7gef3v68dsg5si6ioeiogh5jf7</t>
  </si>
  <si>
    <t>7m1v3grnh6lnghjipvn8sqk4r7</t>
  </si>
  <si>
    <t>7msicqi38jd76si1u9gu5315i1</t>
  </si>
  <si>
    <t>7n6caarh41d5svbfkkttjjm8j0</t>
  </si>
  <si>
    <t>7olashh3udh4opjah269ihufq6</t>
  </si>
  <si>
    <t>7qd1vbv142ok184972kpnkuv32</t>
  </si>
  <si>
    <t>images/S130_003.png</t>
  </si>
  <si>
    <t>7tissjtplv1epnjhj0ve80a453</t>
  </si>
  <si>
    <t>images/S072_003.png</t>
  </si>
  <si>
    <t>7v5u9o0rrv8ihb9jdibqfroaj2</t>
  </si>
  <si>
    <t>7vbp5eujiig7t6j9j0o8ar48m0</t>
  </si>
  <si>
    <t>images/S133_001.png</t>
  </si>
  <si>
    <t>860gmbous8m9fq83otfg51tab6</t>
  </si>
  <si>
    <t>87bhml4s5qbaa409bevh192e47</t>
  </si>
  <si>
    <t>87do6j3glspv5b3ff7viqppen3</t>
  </si>
  <si>
    <t>89j0r1vv4ca0ouvo330gdfot81</t>
  </si>
  <si>
    <t>89u2hppj08lpohrpfrb3eu0oj7</t>
  </si>
  <si>
    <t>8chqp4itbrrdt2hnmtlblfa6j4</t>
  </si>
  <si>
    <t>8e2thq2sblihtf205j6gedje35</t>
  </si>
  <si>
    <t>8h5lcft9bc23eopmifcnpgq9k1</t>
  </si>
  <si>
    <t>8klgi3785v8kit9alc92rpj0r7</t>
  </si>
  <si>
    <t>8q16mgcjk90pa8kjgel4fnrnm6</t>
  </si>
  <si>
    <t>8q5p977ql8ii37r54vtu028lc0</t>
  </si>
  <si>
    <t>8q70kfi866g633n26ctnp8hvq6</t>
  </si>
  <si>
    <t>8ucauhaab84nartn1s4ov0mbv2</t>
  </si>
  <si>
    <t>90hc65joqkbnf89ggavm0bg6l4</t>
  </si>
  <si>
    <t>919fgpjvoi35dkc7h30u8cuco7</t>
  </si>
  <si>
    <t>91egn8fjur8354c4bov0rjmll5</t>
  </si>
  <si>
    <t>935aibo4v15fbmvv9fv36m9pr6</t>
  </si>
  <si>
    <t>94moc037mtcnr2gnvqqsoec5a0</t>
  </si>
  <si>
    <t>9868ql90o682r9jpqtsqt6m0q1</t>
  </si>
  <si>
    <t>98jk3kieme08thv3q2albs0a93</t>
  </si>
  <si>
    <t>98r8f7lvmkliee5ir3f54p6qp4</t>
  </si>
  <si>
    <t>99it0k4mrcejm1uc6tmrr36af5</t>
  </si>
  <si>
    <t>9a4u02jq0hvtrn4d2bfmvequ80</t>
  </si>
  <si>
    <t>9dq3ju5ijlefi8qggnpgom09u6</t>
  </si>
  <si>
    <t>9g7m37pleiijlq05ev4errubt6</t>
  </si>
  <si>
    <t>9l6bs8t7vt1r5d6q44g8nincb3</t>
  </si>
  <si>
    <t>9o30gbpt6hunf6efgn0fle3ld5</t>
  </si>
  <si>
    <t>9ooivb33b60a38oj68jsct89t2</t>
  </si>
  <si>
    <t>9v3epga3ukijaaudscie8adgv6</t>
  </si>
  <si>
    <t>a23vpm4guaf7jdcc1kk75vfqg3</t>
  </si>
  <si>
    <t>a44a726o779os2r7rp7ho3mce4</t>
  </si>
  <si>
    <t>images/S129_003.png</t>
  </si>
  <si>
    <t>able0g3qjv197k0g7vbmt551f7</t>
  </si>
  <si>
    <t>acj4959llvo88rp1en43daga06</t>
  </si>
  <si>
    <t>aduafbt3mtcrkgkov1une1i374</t>
  </si>
  <si>
    <t>afvkpvmbiptbiku9boc9ot8305</t>
  </si>
  <si>
    <t>ahn7fsa0j8j6frsf8b5ng1g420</t>
  </si>
  <si>
    <t>ahvqnb52df2d1rgjkngnjoeb53</t>
  </si>
  <si>
    <t>ajmjpnhcf7epk0cnds5uu7n7j1</t>
  </si>
  <si>
    <t>aknbt0bd6e2bcvtn8cgnf3fbi1</t>
  </si>
  <si>
    <t>akte9ermceh0rerp7fe0p99qm1</t>
  </si>
  <si>
    <t>images/S134_001.png</t>
  </si>
  <si>
    <t>am8d6gbpqhrk11h2nceq69msq7</t>
  </si>
  <si>
    <t>ap1hlooju5c43mebc56erts9a6</t>
  </si>
  <si>
    <t>aq79iur15a0nhn8ko3c048k163</t>
  </si>
  <si>
    <t>aum80cv0sb4fnp8hukkchetfe1</t>
  </si>
  <si>
    <t>avj76kbh56pllsed98k5jne950</t>
  </si>
  <si>
    <t>b0d4fshcgl0820grap55g4gs33</t>
  </si>
  <si>
    <t>b32nkb3mulg53jhop5imt83d67</t>
  </si>
  <si>
    <t>b4b730t59jmp35h66e4juodbc6</t>
  </si>
  <si>
    <t>b5d2hhm0m03kg2k57ib16kblb3</t>
  </si>
  <si>
    <t>b7g3vnnsp7v9llp6qdclot6ti5</t>
  </si>
  <si>
    <t>images/S098_002.png</t>
  </si>
  <si>
    <t>b87n5s1cbp07i1q0r068padhr6</t>
  </si>
  <si>
    <t>b9i6r38a7fmtb0l05apevk3lf6</t>
  </si>
  <si>
    <t>bcuq459n4g9tn588kc62df3u56</t>
  </si>
  <si>
    <t>bj5sq74rtfukgrm5khcjgoipa2</t>
  </si>
  <si>
    <t>bjtui0agqut0nse6575t153cu6</t>
  </si>
  <si>
    <t>bmodq7vjfk2sbkl7jld5m3jcn0</t>
  </si>
  <si>
    <t>c7htnldl78sr3mtsid1b17aqm2</t>
  </si>
  <si>
    <t>c987cd4600v57h3fe85igh70l2</t>
  </si>
  <si>
    <t>cfnucsoobo1iq9k3oqoe4khtq2</t>
  </si>
  <si>
    <t>cg91d028he25u79t1da92nml95</t>
  </si>
  <si>
    <t>cibno5un8p3celrc8l4d1d3aa7</t>
  </si>
  <si>
    <t>images/S075_004.png</t>
  </si>
  <si>
    <t>ckunahbdgephba0m871939mc76</t>
  </si>
  <si>
    <t>cn9utq85dlm1c1b1p31jlm33c5</t>
  </si>
  <si>
    <t>cnp4r7hs2lk7jidb1hnprmq812</t>
  </si>
  <si>
    <t>cpc5gelr92e3o0ap7rcn4664h4</t>
  </si>
  <si>
    <t>cvgcfoimbd2opvj2qafnokjhp3</t>
  </si>
  <si>
    <t>d3qcbbcmbdmit851jm07im0to2</t>
  </si>
  <si>
    <t>d8an0g1ec6qrva34dtt2i7prs4</t>
  </si>
  <si>
    <t>db2ola311br6s5rekd5h5ko5m3</t>
  </si>
  <si>
    <t>dbke974jtkp3n5sg4jojvbkpl7</t>
  </si>
  <si>
    <t>dgnst2u4r9glf4t9tfm79362q3</t>
  </si>
  <si>
    <t>dih0uaan73kqka06tu22hhv7e2</t>
  </si>
  <si>
    <t>djqj6jgq1au67ljirg5l9uo9s4</t>
  </si>
  <si>
    <t>dli7itgr30dtdaqeaieci0ak83</t>
  </si>
  <si>
    <t>dm57ej15p5s4qrfq75b8n38oq0</t>
  </si>
  <si>
    <t>dod73qi4abl7rd7li58tjnun66</t>
  </si>
  <si>
    <t>dosd6h16aqg3o41p8hjsh51gh2</t>
  </si>
  <si>
    <t>dtrop7ccf8bf524pv2qkdthjc1</t>
  </si>
  <si>
    <t>e0jipnv5sak8igrhluhkasi5r4</t>
  </si>
  <si>
    <t>e1oe75klnoe2toekate1vnb4m3</t>
  </si>
  <si>
    <t>e24vahck1ietrlc71tkslp9280</t>
  </si>
  <si>
    <t>e2pt9emkk26c9j0eu29ns9gfe5</t>
  </si>
  <si>
    <t>e7cmu49kl7aa6k3cnpj1kocnc6</t>
  </si>
  <si>
    <t>eajk2d1pt9q6dngrvq0t3h0kv4</t>
  </si>
  <si>
    <t>eb0kl2346q4dfbvguhi1ilpc36</t>
  </si>
  <si>
    <t>ecgka2i2iftue6qingmlof2e75</t>
  </si>
  <si>
    <t>efmqr0sfa4u4ofsnqj3j8ahpq5</t>
  </si>
  <si>
    <t>ehv726uk7es8077fso8aclsj93</t>
  </si>
  <si>
    <t>ei15g8uk309q1addf0hg3uvvb7</t>
  </si>
  <si>
    <t>eitfdnm96lj8npclotbpega711</t>
  </si>
  <si>
    <t>eivb83iesadaisp38t42nsv4g3</t>
  </si>
  <si>
    <t>ekkgsgl2vuqg2fqkfeq0l2nvh3</t>
  </si>
  <si>
    <t>el189tnosfocv5flmr87999jg6</t>
  </si>
  <si>
    <t>el26br1rajrbc4kvg7ooupaps7</t>
  </si>
  <si>
    <t>el5fl79jp6cg5oaheu9qqc6al5</t>
  </si>
  <si>
    <t>elvmp5n1j1lgotr9dc8k42rq15</t>
  </si>
  <si>
    <t>eo1q87v46dabd0anhpqh5ue8d7</t>
  </si>
  <si>
    <t>eo9saf5ifng125sv7prpcodsj3</t>
  </si>
  <si>
    <t>erqpri2b236128oa82aem1kuf7</t>
  </si>
  <si>
    <t>f0fdpiavh3h9icc81pu5ddpqq3</t>
  </si>
  <si>
    <t>f3scsoujdrqd5v88eqpdnaer72</t>
  </si>
  <si>
    <t>f6id130b7icolat39uifqv7kf5</t>
  </si>
  <si>
    <t>f8ne46nfle7o2t9c0janv534s3</t>
  </si>
  <si>
    <t>fa9ugpr92ghna6f0o5obu602h2</t>
  </si>
  <si>
    <t>fb31nhkp1l7m114gbt83hnuhg2</t>
  </si>
  <si>
    <t>fc84sqmlfb4un4er02cnp1bl93</t>
  </si>
  <si>
    <t>fdvtrpq00uf9sq3poecvv04en7</t>
  </si>
  <si>
    <t>ffcofiummt1suiicb38ercsm32</t>
  </si>
  <si>
    <t>fgunmdn2blam455deqtcn4bcv3</t>
  </si>
  <si>
    <t>fjdb2egmlqp8ldmqkre17lbc52</t>
  </si>
  <si>
    <t>fm4q14bho3u5tc21nj7jmfuib5</t>
  </si>
  <si>
    <t>fn00qbr4ch73ot0al04c8a8qq1</t>
  </si>
  <si>
    <t>fpo8ll8iob0nu3u2fc9mnta5v4</t>
  </si>
  <si>
    <t>fq947p345e9p2i47m27mru1p83</t>
  </si>
  <si>
    <t>frb78o83seg1l0l277b7bq18o5</t>
  </si>
  <si>
    <t>ftokcauf58g5dvjvid0dlqlja7</t>
  </si>
  <si>
    <t>fu27b8boe3bbn2otd5vpsjsv23</t>
  </si>
  <si>
    <t>fvaj633i2rrag218tul3onka20</t>
  </si>
  <si>
    <t>fvq0bntk5eqkp151udhta4i4n2</t>
  </si>
  <si>
    <t>g1172fe6ab5ibi9pm063fmcq30</t>
  </si>
  <si>
    <t>g34haa48gog800qlnf99bhqtl3</t>
  </si>
  <si>
    <t>g3biumcgcbmrbtpbr9ds812pv0</t>
  </si>
  <si>
    <t>gbkpjepldoath62sv946bkre54</t>
  </si>
  <si>
    <t>gc7n5o154l8fdcfocvsh8kpbq0</t>
  </si>
  <si>
    <t>gdki75ouh5jmlipisc0f9pukh2</t>
  </si>
  <si>
    <t>ghhma0s8ci0shk85bhctncmee1</t>
  </si>
  <si>
    <t>gidr9kg50cc1um4ngmgppdh186</t>
  </si>
  <si>
    <t>gjrp9i1vrim1cedc7u4vnrrbf6</t>
  </si>
  <si>
    <t>gmd2ml8ajuqehdkf11f4qn4am1</t>
  </si>
  <si>
    <t>gnd9vbmuuohmuci8jd21hfcak5</t>
  </si>
  <si>
    <t>gnlah8p92pp33mdhon1gq3n184</t>
  </si>
  <si>
    <t>gq1ihtupp1cjv2ktr9d0hn7bg6</t>
  </si>
  <si>
    <t>gqjmm4c685tjjdjv2f1582aas1</t>
  </si>
  <si>
    <t>gr6dnbr62vee5n57ic86fvmcl4</t>
  </si>
  <si>
    <t>h09tprs5pg7nibtaunm8rd51j6</t>
  </si>
  <si>
    <t>h7u9kiqm0722ols3d30tgghb17</t>
  </si>
  <si>
    <t>haobpne3sb1bdjqpdi0br4kai2</t>
  </si>
  <si>
    <t>hct3d8tsnpi4jjimrj42s4t6i1</t>
  </si>
  <si>
    <t>hdr78vhfu55jfimpi572tckvt2</t>
  </si>
  <si>
    <t>hhjk2ta32g065bvp7q1pj33jt6</t>
  </si>
  <si>
    <t>hhq8h2brqevgpb6lkgu6708tf3</t>
  </si>
  <si>
    <t>hk5r61a2teq9ta3so2p16iv8t0</t>
  </si>
  <si>
    <t>ho1nnjccoq8j543pgokpg993m5</t>
  </si>
  <si>
    <t>hs2ir8kedsik5at0sp7332g8u7</t>
  </si>
  <si>
    <t>htd2dun93d21r2bppcr8mttlp5</t>
  </si>
  <si>
    <t>hv7nj71417hh3lvc1pro90aoq6</t>
  </si>
  <si>
    <t>i875a16g1ogcdtqqu6atm593j4</t>
  </si>
  <si>
    <t>ijj5rklkg4lp1ubn840kulr5q3</t>
  </si>
  <si>
    <t>ijtqrj0ged2a9i6qmhcqief3b1</t>
  </si>
  <si>
    <t>in677vhcf77ci7790se1ccpqu2</t>
  </si>
  <si>
    <t>iq8o40si36h2nog617rvamaeu4</t>
  </si>
  <si>
    <t>irmdlfjt67lhfdv4bk5ddamo15</t>
  </si>
  <si>
    <t>j0ptt4njctsus7cevublp8it90</t>
  </si>
  <si>
    <t>j0t8avbf494gvgmq5orp5djej1</t>
  </si>
  <si>
    <t>j912ulo3iq32j1kpur1jo086s1</t>
  </si>
  <si>
    <t>jc1ft4ponq7g1jch43n6rd8fq6</t>
  </si>
  <si>
    <t>jdhtajlhkvg3096csrqnkf1po3</t>
  </si>
  <si>
    <t>jju6g79hr7irg921bh009kmaj2</t>
  </si>
  <si>
    <t>joooh5qr7lpthc822rgfftvik4</t>
  </si>
  <si>
    <t>jq7dsr3svfjumf0ukcts3fuvd6</t>
  </si>
  <si>
    <t>jrs5706uohj6kusfto42lvfkr1</t>
  </si>
  <si>
    <t>js6fltlsrmkfln3cloloil41o4</t>
  </si>
  <si>
    <t>jubuss260vf2h1lie3mv5fh3p2</t>
  </si>
  <si>
    <t>k0ltqbice0idj132aibvvbv3m3</t>
  </si>
  <si>
    <t>k0ugadn0v7bm4n36vopb45jml7</t>
  </si>
  <si>
    <t>images/S124_004.png</t>
  </si>
  <si>
    <t>k132iip1nkloqjmiukjdnt0gg6</t>
  </si>
  <si>
    <t>k1gv8vcvaltl3rg42jjj5c2053</t>
  </si>
  <si>
    <t>k7ai3okg4kmmrbpok9f8frl2n2</t>
  </si>
  <si>
    <t>k9mol5rsvkoelkcdhrv2bhigi2</t>
  </si>
  <si>
    <t>kfc16tchk1n5t3q2im8on6uvi1</t>
  </si>
  <si>
    <t>kg5lhqv3dc9h11gtao50c2qme4</t>
  </si>
  <si>
    <t>kg8i187drtm2e64v3peestfuk7</t>
  </si>
  <si>
    <t>kjqgtkuehq9hcqiv3ccv43dnv6</t>
  </si>
  <si>
    <t>knj8qknnp21l69da14bnon55f5</t>
  </si>
  <si>
    <t>kre6i8qqnl6r6pcrgqgcjopa31</t>
  </si>
  <si>
    <t>ktnn0v7ifasaa2dfo4apk3jng6</t>
  </si>
  <si>
    <t>l145isb0c0p8nkbodcgg92ouk6</t>
  </si>
  <si>
    <t>l43nfpute9can5i0a11i74f6h1</t>
  </si>
  <si>
    <t>l4ppdkq4nvm7ucn4trsjv5her3</t>
  </si>
  <si>
    <t>l540kjv2jg6hu948qt9jm78pf6</t>
  </si>
  <si>
    <t>l5busdg7ole3daqd7phuvs49p2</t>
  </si>
  <si>
    <t>l6ohpqfq57ek3duehai2vsen57</t>
  </si>
  <si>
    <t>l7je57sjrie68cmeb8c8n8b1v0</t>
  </si>
  <si>
    <t>l9v0vprrcu0m7d46u40j7abrr5</t>
  </si>
  <si>
    <t>la85jf7lva6dqf7unoclt3e572</t>
  </si>
  <si>
    <t>lded8k9sctheb8kj7719irnpb1</t>
  </si>
  <si>
    <t>lsn2up57vqbn5rcirpg5roaq64</t>
  </si>
  <si>
    <t>ltqnjud67r3vkts2mqnoj859r3</t>
  </si>
  <si>
    <t>m3lnrq2n5canm5i7pu48hosl81</t>
  </si>
  <si>
    <t>m3ufek3mvme32fhqueulup7kc3</t>
  </si>
  <si>
    <t>m4anfsrin77utvckk1kdvv9na2</t>
  </si>
  <si>
    <t>m52uk3is22h135ucb2vk2899b1</t>
  </si>
  <si>
    <t>m8a37i494sp7mm7ogp83bdvit4</t>
  </si>
  <si>
    <t>m8avdq5nfvuip8b12h4qcnsf24</t>
  </si>
  <si>
    <t>m9jrhfncf3tdm589jc75tbbpv0</t>
  </si>
  <si>
    <t>ma1eianlt869nmlf0nemdbdpr2</t>
  </si>
  <si>
    <t>mbehli4tshadlsqjpekkohdg01</t>
  </si>
  <si>
    <t>mc6e38ba1ka2koepblltm4p7m3</t>
  </si>
  <si>
    <t>mdb1eli9s8tp1hgehadgg2bib5</t>
  </si>
  <si>
    <t>images/S107_002.png</t>
  </si>
  <si>
    <t>mg0nfvqkc9i4v952fcfctp2cu7</t>
  </si>
  <si>
    <t>mgrj5hig4bn6fjup9ruvaa0kd7</t>
  </si>
  <si>
    <t>mi7qdmgers61md2bog2r8tqev0</t>
  </si>
  <si>
    <t>mmkqht2guvc7p4mfnh7p225220</t>
  </si>
  <si>
    <t>mn6f81hsta5usqtrsclbv16p53</t>
  </si>
  <si>
    <t>mnlv49nlihr1kock90maqjear4</t>
  </si>
  <si>
    <t>mov2t0ipi1eq033kkbb7l9fg02</t>
  </si>
  <si>
    <t>mro44shrdla9skimg41t0u2140</t>
  </si>
  <si>
    <t>msn2pj1f3omkna8b7kbthl9t06</t>
  </si>
  <si>
    <t>mt70hpvd6hbkqg1fgnufi8nam7</t>
  </si>
  <si>
    <t>musjmp5jgkcb66evlbe5l31h30</t>
  </si>
  <si>
    <t>n1jenhjkj1em7plc8t1h49gpu7</t>
  </si>
  <si>
    <t>n22mvjptsdj52gr4ki4r7mhtd4</t>
  </si>
  <si>
    <t>n53k552mjassejg8vvcitout42</t>
  </si>
  <si>
    <t>n72bj75or275i7kk6v0kqvm8l4</t>
  </si>
  <si>
    <t>n74abuijuppvl4jq90fvd3qj50</t>
  </si>
  <si>
    <t>n97chfmkhi9qivm7ttqg41fu37</t>
  </si>
  <si>
    <t>n9h7pibemgc2sb6f5rld49omj2</t>
  </si>
  <si>
    <t>n9r6b14epcuf3e0a2445ocb1p1</t>
  </si>
  <si>
    <t>ngorauq1idi9njm6ab8g4q5336</t>
  </si>
  <si>
    <t>ngplhujneljetj88d5ni6c8sq5</t>
  </si>
  <si>
    <t>nhdmrcu5cat4a8013i8js382g3</t>
  </si>
  <si>
    <t>niggc1q82lp0ftnl75oosm1ci2</t>
  </si>
  <si>
    <t>nj8bkoqtfqb4tc8t8mv920p904</t>
  </si>
  <si>
    <t>njj72q539k9ped0mj42rd89u57</t>
  </si>
  <si>
    <t>nlpcckqp5mjnc1hka5064f8ut0</t>
  </si>
  <si>
    <t>nsa1esq49d8rk2fnmbpl55u2b7</t>
  </si>
  <si>
    <t>nts4u2ji3k81isjg92ja17o452</t>
  </si>
  <si>
    <t>nvt97mvnvlr92pksf5apr7sm03</t>
  </si>
  <si>
    <t>o0171o253pfvk6ipepti0flan0</t>
  </si>
  <si>
    <t>o9470gedd3ovmooetfb9sabme6</t>
  </si>
  <si>
    <t>oa5kufp6na9j6q2t1b0e42i9o2</t>
  </si>
  <si>
    <t>ocqhniuim8pre34qecpknc08d4</t>
  </si>
  <si>
    <t>oesd31e913fcjq38539jvqpa22</t>
  </si>
  <si>
    <t>okt2fvaairp6m70cgv0sh5ov56</t>
  </si>
  <si>
    <t>omfjg27ced4svle4ogojnub0q2</t>
  </si>
  <si>
    <t>ook9qj9nek12797vcb1o9eorg4</t>
  </si>
  <si>
    <t>oqqovr6uvabeg0vb0p3g23v615</t>
  </si>
  <si>
    <t>orrhpvepds8ctbq10cctff23e2</t>
  </si>
  <si>
    <t>p0ceas5o7gktf40cjdrt9fnnu4</t>
  </si>
  <si>
    <t>p1u6b5vuihsi5ls4s7qrfenk96</t>
  </si>
  <si>
    <t>p3tdfajih8imp95jsli1hrb2b0</t>
  </si>
  <si>
    <t>p4r8nnuo2l8gejvf2rvu5bdt72</t>
  </si>
  <si>
    <t>p55bi5cul8ofiiqc14qbs650j2</t>
  </si>
  <si>
    <t>p6vddrtk8scuqmbt2paaffkv67</t>
  </si>
  <si>
    <t>p7skcbm163reroo4a8krnc2471</t>
  </si>
  <si>
    <t>p9okjdu23pkadjn8583e787si4</t>
  </si>
  <si>
    <t>pa0jfnuqm1u00qnpqkvns4c7u4</t>
  </si>
  <si>
    <t>pab1qtkjmvqdj3odkd75j8bma3</t>
  </si>
  <si>
    <t>parg2a6nerj927oo2hi0cotl51</t>
  </si>
  <si>
    <t>pdq889q0hpsuncl8s31vqc26a1</t>
  </si>
  <si>
    <t>pfitkdskft6hpthc81c3q7otg0</t>
  </si>
  <si>
    <t>ph3778h5g2h1inh6npd1gb6el4</t>
  </si>
  <si>
    <t>phprdsvbnfgoma97b74s3d6re0</t>
  </si>
  <si>
    <t>pjrj3l0q4uabq2adb7m0sa12a7</t>
  </si>
  <si>
    <t>pkgg1heog174o3ht9i16f5rt27</t>
  </si>
  <si>
    <t>psbnk07bpp2k0p9r3dlu2daip1</t>
  </si>
  <si>
    <t>pu7rllhgofiska2egcfma1ie65</t>
  </si>
  <si>
    <t>pujgtdmofr4opdn571mbg9bpd1</t>
  </si>
  <si>
    <t>q4c5nc9noji87f9mr9m758skf6</t>
  </si>
  <si>
    <t>q8up38mn4hr81pn0hbg3et7e86</t>
  </si>
  <si>
    <t>qciob585c1lgcus1p0415mec62</t>
  </si>
  <si>
    <t>qe5nkka7dv2joe53v0rkgnoue6</t>
  </si>
  <si>
    <t>qfjhce9uokfqvdm95dt9itofi1</t>
  </si>
  <si>
    <t>qlokt67viudqqab1jgpjg5r544</t>
  </si>
  <si>
    <t>qo3t92usc5l2qrbrgnsud88385</t>
  </si>
  <si>
    <t>qs96ih2g0g91k6iigg83v9udo1</t>
  </si>
  <si>
    <t>qsk4m6lrpuhkrur9o91c6like6</t>
  </si>
  <si>
    <t>qsn9cgg9iod9d76mafbuer02b4</t>
  </si>
  <si>
    <t>r799a38u367gmoi24e4akfgnr1</t>
  </si>
  <si>
    <t>rar17tku40v5kg6vpfc8p30c13</t>
  </si>
  <si>
    <t>rb0ra12ct4g1jmv9vndh6n9fk1</t>
  </si>
  <si>
    <t>rdche6ei08ibabsa328su31tk5</t>
  </si>
  <si>
    <t>re081s601jdjt02vprjf2jtr21</t>
  </si>
  <si>
    <t>re4lcafq4t4rrievsithk2s9m6</t>
  </si>
  <si>
    <t>rn1e3h6tlarfsksm3t9ouihll4</t>
  </si>
  <si>
    <t>rn9vp8spn4pc2ar66o4jl4sle2</t>
  </si>
  <si>
    <t>rp0lgruflkv72pf21crpklij77</t>
  </si>
  <si>
    <t>rp195cs0o5ou1b7v7n3umve9i7</t>
  </si>
  <si>
    <t>rp717oe0ielg2jgrrc03u2eu93</t>
  </si>
  <si>
    <t>rq7b7eoocr410fv5r0l8ibke64</t>
  </si>
  <si>
    <t>rr2al28i1cvubqi3ubalr8ca72</t>
  </si>
  <si>
    <t>rrd2lehv90jta5nad6cst1ofr4</t>
  </si>
  <si>
    <t>s2lradrtsjhh5h3kv1rdsk5721</t>
  </si>
  <si>
    <t>s2p5uoet17js68bfqqqf5vn8m5</t>
  </si>
  <si>
    <t>s4gjsecr98pvkfvnujp45ud071</t>
  </si>
  <si>
    <t>s510ed1vsa6vedrbm0l09rmlc6</t>
  </si>
  <si>
    <t>s552it7bhdiav5189pi2v2iki7</t>
  </si>
  <si>
    <t>s71g1i99lv6g8oj366vn3j5og2</t>
  </si>
  <si>
    <t>s89ge5l6ibglnrglbqc2hcqhr4</t>
  </si>
  <si>
    <t>s9d6jiger1rf763iir27n4ad11</t>
  </si>
  <si>
    <t>sb26khj1oj7qfv1mti3ssput77</t>
  </si>
  <si>
    <t>simvqo3lb921ed8c2674rmfr00</t>
  </si>
  <si>
    <t>spcl0u534salodr3iht2lua503</t>
  </si>
  <si>
    <t>sqi97rmj3o17fdi7kerkfps7h0</t>
  </si>
  <si>
    <t>sr72a8dc3ddeoeii7lhp46olu3</t>
  </si>
  <si>
    <t>sr8gatcvgkaschi34jlkjmhht7</t>
  </si>
  <si>
    <t>svom6ibe78o14fi3n5dco864a5</t>
  </si>
  <si>
    <t>taflhkdg314408r12rr3mr9pq3</t>
  </si>
  <si>
    <t>te419ihscr12fjfje5fg0aht86</t>
  </si>
  <si>
    <t>tir0c73q9ohue5i4p208uevi21</t>
  </si>
  <si>
    <t>tn2bvjn1st6r2paqvhch3ep885</t>
  </si>
  <si>
    <t>to6hs54qn7r7dqi859lab8sq10</t>
  </si>
  <si>
    <t>tt71eo7qrbtbt2j4moc3orbkb7</t>
  </si>
  <si>
    <t>tv2fa8f0n7l362sshdkf58lof3</t>
  </si>
  <si>
    <t>u0nmol7nhvpb6cqmj4c9f567u5</t>
  </si>
  <si>
    <t>u6hj295tt1ev4lsjj5of6cqfg5</t>
  </si>
  <si>
    <t>ucj7btln5div7fbp56eiutvo01</t>
  </si>
  <si>
    <t>uda47ca7gjdn7etl2mi57f3d15</t>
  </si>
  <si>
    <t>uib6k3ep3nsnn0046p4q50oom7</t>
  </si>
  <si>
    <t>ukt62ojcj52v0ldjmkv1om7n31</t>
  </si>
  <si>
    <t>ukuutgkd4et0us49trf8pnh1a5</t>
  </si>
  <si>
    <t>ul6e4sa26sondc7psb51c7cvm4</t>
  </si>
  <si>
    <t>usjro5sbcl0jddug15nc2oee45</t>
  </si>
  <si>
    <t>utf4akoo5fcgni2omce9lobv24</t>
  </si>
  <si>
    <t>uuf7k5ktm990akf77d4ela08n4</t>
  </si>
  <si>
    <t>uvvu1cengtecmv87l4ij43qqq3</t>
  </si>
  <si>
    <t>v0hto5s959po40ht19n8iq3ch3</t>
  </si>
  <si>
    <t>v3cmsp8j9mj6bns5avm6lch047</t>
  </si>
  <si>
    <t>v6t9ppe43lbgec66lubjae4ie0</t>
  </si>
  <si>
    <t>v9903qf7g903ftovrsrapscag1</t>
  </si>
  <si>
    <t>vaifi8enj4dpuij1220h22e906</t>
  </si>
  <si>
    <t>vaqds8j347ckik7bn96goj4lb0</t>
  </si>
  <si>
    <t>vbvl766cd69lsb24ofk1ucoj01</t>
  </si>
  <si>
    <t>vnp376b3tumdess2l42vvpi2g2</t>
  </si>
  <si>
    <t>vqnmlapkg0421gr6iodtkhoao4</t>
  </si>
  <si>
    <t>vtts2kvbm5cv8hp4m1oa5o1tv4</t>
  </si>
  <si>
    <t>Code</t>
  </si>
  <si>
    <t>Emotion</t>
  </si>
  <si>
    <t>Neutral</t>
  </si>
  <si>
    <t>Angry</t>
  </si>
  <si>
    <t>Contempt</t>
  </si>
  <si>
    <t>Disgust</t>
  </si>
  <si>
    <t>Afraid</t>
  </si>
  <si>
    <t>Happy</t>
  </si>
  <si>
    <t>Sad</t>
  </si>
  <si>
    <t>Surprised</t>
  </si>
  <si>
    <t>Image</t>
  </si>
  <si>
    <t>Type</t>
  </si>
  <si>
    <t>Value</t>
  </si>
  <si>
    <t>Path</t>
  </si>
  <si>
    <t>S005_001</t>
  </si>
  <si>
    <t>S010_002</t>
  </si>
  <si>
    <t>S010_004</t>
  </si>
  <si>
    <t>S010_006</t>
  </si>
  <si>
    <t>S011_001</t>
  </si>
  <si>
    <t>S011_002</t>
  </si>
  <si>
    <t>S011_003</t>
  </si>
  <si>
    <t>S011_004</t>
  </si>
  <si>
    <t>S011_005</t>
  </si>
  <si>
    <t>S011_006</t>
  </si>
  <si>
    <t>S014_001</t>
  </si>
  <si>
    <t>S014_002</t>
  </si>
  <si>
    <t>S014_003</t>
  </si>
  <si>
    <t>S014_005</t>
  </si>
  <si>
    <t>S022_001</t>
  </si>
  <si>
    <t>S022_005</t>
  </si>
  <si>
    <t>S022_006</t>
  </si>
  <si>
    <t>S026_001</t>
  </si>
  <si>
    <t>S026_002</t>
  </si>
  <si>
    <t>S026_003</t>
  </si>
  <si>
    <t>S026_006</t>
  </si>
  <si>
    <t>S028_001</t>
  </si>
  <si>
    <t>S029_001</t>
  </si>
  <si>
    <t>S032_001</t>
  </si>
  <si>
    <t>S032_003</t>
  </si>
  <si>
    <t>S032_004</t>
  </si>
  <si>
    <t>S032_005</t>
  </si>
  <si>
    <t>S032_006</t>
  </si>
  <si>
    <t>S034_001</t>
  </si>
  <si>
    <t>S034_003</t>
  </si>
  <si>
    <t>S034_005</t>
  </si>
  <si>
    <t>S035_001</t>
  </si>
  <si>
    <t>S035_005</t>
  </si>
  <si>
    <t>S035_006</t>
  </si>
  <si>
    <t>S037_001</t>
  </si>
  <si>
    <t>S037_003</t>
  </si>
  <si>
    <t>S037_006</t>
  </si>
  <si>
    <t>S042_001</t>
  </si>
  <si>
    <t>S042_002</t>
  </si>
  <si>
    <t>S042_004</t>
  </si>
  <si>
    <t>S042_006</t>
  </si>
  <si>
    <t>S044_001</t>
  </si>
  <si>
    <t>S044_003</t>
  </si>
  <si>
    <t>S044_006</t>
  </si>
  <si>
    <t>S045_004</t>
  </si>
  <si>
    <t>S045_005</t>
  </si>
  <si>
    <t>S046_001</t>
  </si>
  <si>
    <t>S046_002</t>
  </si>
  <si>
    <t>S046_003</t>
  </si>
  <si>
    <t>S046_004</t>
  </si>
  <si>
    <t>S050_001</t>
  </si>
  <si>
    <t>S050_002</t>
  </si>
  <si>
    <t>S050_004</t>
  </si>
  <si>
    <t>S050_006</t>
  </si>
  <si>
    <t>S051_002</t>
  </si>
  <si>
    <t>S051_003</t>
  </si>
  <si>
    <t>S052_001</t>
  </si>
  <si>
    <t>S052_004</t>
  </si>
  <si>
    <t>S052_006</t>
  </si>
  <si>
    <t>S053_001</t>
  </si>
  <si>
    <t>S053_004</t>
  </si>
  <si>
    <t>S054_002</t>
  </si>
  <si>
    <t>S054_003</t>
  </si>
  <si>
    <t>S054_004</t>
  </si>
  <si>
    <t>S055_001</t>
  </si>
  <si>
    <t>S055_003</t>
  </si>
  <si>
    <t>S055_004</t>
  </si>
  <si>
    <t>S055_005</t>
  </si>
  <si>
    <t>S055_006</t>
  </si>
  <si>
    <t>S056_002</t>
  </si>
  <si>
    <t>S056_003</t>
  </si>
  <si>
    <t>S056_004</t>
  </si>
  <si>
    <t>S057_001</t>
  </si>
  <si>
    <t>S057_003</t>
  </si>
  <si>
    <t>S057_006</t>
  </si>
  <si>
    <t>S058_001</t>
  </si>
  <si>
    <t>S058_005</t>
  </si>
  <si>
    <t>S058_006</t>
  </si>
  <si>
    <t>S059_001</t>
  </si>
  <si>
    <t>S059_002</t>
  </si>
  <si>
    <t>S060_002</t>
  </si>
  <si>
    <t>S060_003</t>
  </si>
  <si>
    <t>S060_005</t>
  </si>
  <si>
    <t>S061_001</t>
  </si>
  <si>
    <t>S061_002</t>
  </si>
  <si>
    <t>S061_004</t>
  </si>
  <si>
    <t>S062_001</t>
  </si>
  <si>
    <t>S062_002</t>
  </si>
  <si>
    <t>S062_004</t>
  </si>
  <si>
    <t>S062_005</t>
  </si>
  <si>
    <t>S063_001</t>
  </si>
  <si>
    <t>S063_002</t>
  </si>
  <si>
    <t>S064_001</t>
  </si>
  <si>
    <t>S064_003</t>
  </si>
  <si>
    <t>S064_004</t>
  </si>
  <si>
    <t>S065_002</t>
  </si>
  <si>
    <t>S065_003</t>
  </si>
  <si>
    <t>S065_004</t>
  </si>
  <si>
    <t>S065_005</t>
  </si>
  <si>
    <t>S066_002</t>
  </si>
  <si>
    <t>S066_003</t>
  </si>
  <si>
    <t>S066_004</t>
  </si>
  <si>
    <t>S066_005</t>
  </si>
  <si>
    <t>S067_002</t>
  </si>
  <si>
    <t>S067_004</t>
  </si>
  <si>
    <t>S067_005</t>
  </si>
  <si>
    <t>S067_006</t>
  </si>
  <si>
    <t>S068_002</t>
  </si>
  <si>
    <t>S068_003</t>
  </si>
  <si>
    <t>S068_004</t>
  </si>
  <si>
    <t>S068_005</t>
  </si>
  <si>
    <t>S069_002</t>
  </si>
  <si>
    <t>S069_003</t>
  </si>
  <si>
    <t>S069_004</t>
  </si>
  <si>
    <t>S070_002</t>
  </si>
  <si>
    <t>S070_003</t>
  </si>
  <si>
    <t>S070_005</t>
  </si>
  <si>
    <t>S071_001</t>
  </si>
  <si>
    <t>S071_002</t>
  </si>
  <si>
    <t>S071_004</t>
  </si>
  <si>
    <t>S071_005</t>
  </si>
  <si>
    <t>S071_006</t>
  </si>
  <si>
    <t>S072_005</t>
  </si>
  <si>
    <t>S072_006</t>
  </si>
  <si>
    <t>S073_001</t>
  </si>
  <si>
    <t>S073_006</t>
  </si>
  <si>
    <t>S074_001</t>
  </si>
  <si>
    <t>S074_002</t>
  </si>
  <si>
    <t>S074_004</t>
  </si>
  <si>
    <t>S074_005</t>
  </si>
  <si>
    <t>S075_002</t>
  </si>
  <si>
    <t>S075_005</t>
  </si>
  <si>
    <t>S075_006</t>
  </si>
  <si>
    <t>S075_008</t>
  </si>
  <si>
    <t>S076_001</t>
  </si>
  <si>
    <t>S076_005</t>
  </si>
  <si>
    <t>S076_006</t>
  </si>
  <si>
    <t>S077_001</t>
  </si>
  <si>
    <t>S077_006</t>
  </si>
  <si>
    <t>S078_001</t>
  </si>
  <si>
    <t>S078_004</t>
  </si>
  <si>
    <t>S078_007</t>
  </si>
  <si>
    <t>S079_001</t>
  </si>
  <si>
    <t>S079_002</t>
  </si>
  <si>
    <t>S079_004</t>
  </si>
  <si>
    <t>S080_001</t>
  </si>
  <si>
    <t>S080_005</t>
  </si>
  <si>
    <t>S080_008</t>
  </si>
  <si>
    <t>S081_001</t>
  </si>
  <si>
    <t>S081_002</t>
  </si>
  <si>
    <t>S081_008</t>
  </si>
  <si>
    <t>S082_001</t>
  </si>
  <si>
    <t>S082_005</t>
  </si>
  <si>
    <t>S082_007</t>
  </si>
  <si>
    <t>S083_003</t>
  </si>
  <si>
    <t>S084_001</t>
  </si>
  <si>
    <t>S084_002</t>
  </si>
  <si>
    <t>S085_002</t>
  </si>
  <si>
    <t>S085_003</t>
  </si>
  <si>
    <t>S085_004</t>
  </si>
  <si>
    <t>S086_001</t>
  </si>
  <si>
    <t>S086_002</t>
  </si>
  <si>
    <t>S087_001</t>
  </si>
  <si>
    <t>S087_004</t>
  </si>
  <si>
    <t>S087_005</t>
  </si>
  <si>
    <t>S087_007</t>
  </si>
  <si>
    <t>S088_001</t>
  </si>
  <si>
    <t>S088_004</t>
  </si>
  <si>
    <t>S089_001</t>
  </si>
  <si>
    <t>S089_002</t>
  </si>
  <si>
    <t>S089_003</t>
  </si>
  <si>
    <t>S090_002</t>
  </si>
  <si>
    <t>S090_006</t>
  </si>
  <si>
    <t>S090_007</t>
  </si>
  <si>
    <t>S091_001</t>
  </si>
  <si>
    <t>S091_003</t>
  </si>
  <si>
    <t>S092_001</t>
  </si>
  <si>
    <t>S092_003</t>
  </si>
  <si>
    <t>S092_004</t>
  </si>
  <si>
    <t>S093_001</t>
  </si>
  <si>
    <t>S093_004</t>
  </si>
  <si>
    <t>S094_001</t>
  </si>
  <si>
    <t>S094_004</t>
  </si>
  <si>
    <t>S095_001</t>
  </si>
  <si>
    <t>S095_006</t>
  </si>
  <si>
    <t>S095_007</t>
  </si>
  <si>
    <t>S095_010</t>
  </si>
  <si>
    <t>S096_001</t>
  </si>
  <si>
    <t>S096_003</t>
  </si>
  <si>
    <t>S096_004</t>
  </si>
  <si>
    <t>S097_001</t>
  </si>
  <si>
    <t>S097_004</t>
  </si>
  <si>
    <t>S097_006</t>
  </si>
  <si>
    <t>S098_003</t>
  </si>
  <si>
    <t>S098_004</t>
  </si>
  <si>
    <t>S099_001</t>
  </si>
  <si>
    <t>S099_004</t>
  </si>
  <si>
    <t>S099_007</t>
  </si>
  <si>
    <t>S100_002</t>
  </si>
  <si>
    <t>S100_005</t>
  </si>
  <si>
    <t>S100_006</t>
  </si>
  <si>
    <t>S101_002</t>
  </si>
  <si>
    <t>S102_002</t>
  </si>
  <si>
    <t>S102_003</t>
  </si>
  <si>
    <t>S102_009</t>
  </si>
  <si>
    <t>S105_008</t>
  </si>
  <si>
    <t>S106_002</t>
  </si>
  <si>
    <t>S106_004</t>
  </si>
  <si>
    <t>S106_006</t>
  </si>
  <si>
    <t>S107_001</t>
  </si>
  <si>
    <t>S107_005</t>
  </si>
  <si>
    <t>S108_005</t>
  </si>
  <si>
    <t>S108_006</t>
  </si>
  <si>
    <t>S108_008</t>
  </si>
  <si>
    <t>S109_003</t>
  </si>
  <si>
    <t>S109_005</t>
  </si>
  <si>
    <t>S109_006</t>
  </si>
  <si>
    <t>S110_001</t>
  </si>
  <si>
    <t>S111_001</t>
  </si>
  <si>
    <t>S111_006</t>
  </si>
  <si>
    <t>S111_007</t>
  </si>
  <si>
    <t>S112_005</t>
  </si>
  <si>
    <t>S113_001</t>
  </si>
  <si>
    <t>S113_003</t>
  </si>
  <si>
    <t>S113_008</t>
  </si>
  <si>
    <t>S114_001</t>
  </si>
  <si>
    <t>S114_006</t>
  </si>
  <si>
    <t>S115_001</t>
  </si>
  <si>
    <t>S115_004</t>
  </si>
  <si>
    <t>S115_008</t>
  </si>
  <si>
    <t>S116_001</t>
  </si>
  <si>
    <t>S116_006</t>
  </si>
  <si>
    <t>S116_007</t>
  </si>
  <si>
    <t>S117_001</t>
  </si>
  <si>
    <t>S117_003</t>
  </si>
  <si>
    <t>S117_006</t>
  </si>
  <si>
    <t>S119_001</t>
  </si>
  <si>
    <t>S119_003</t>
  </si>
  <si>
    <t>S119_008</t>
  </si>
  <si>
    <t>S122_001</t>
  </si>
  <si>
    <t>S124_001</t>
  </si>
  <si>
    <t>S124_003</t>
  </si>
  <si>
    <t>S124_006</t>
  </si>
  <si>
    <t>S124_007</t>
  </si>
  <si>
    <t>S125_001</t>
  </si>
  <si>
    <t>S125_005</t>
  </si>
  <si>
    <t>S125_006</t>
  </si>
  <si>
    <t>S125_007</t>
  </si>
  <si>
    <t>S125_008</t>
  </si>
  <si>
    <t>S126_004</t>
  </si>
  <si>
    <t>S126_008</t>
  </si>
  <si>
    <t>S127_001</t>
  </si>
  <si>
    <t>S127_004</t>
  </si>
  <si>
    <t>S127_010</t>
  </si>
  <si>
    <t>S128_004</t>
  </si>
  <si>
    <t>S128_011</t>
  </si>
  <si>
    <t>S129_002</t>
  </si>
  <si>
    <t>S129_006</t>
  </si>
  <si>
    <t>S129_011</t>
  </si>
  <si>
    <t>S129_012</t>
  </si>
  <si>
    <t>S130_001</t>
  </si>
  <si>
    <t>S130_007</t>
  </si>
  <si>
    <t>S130_009</t>
  </si>
  <si>
    <t>S130_012</t>
  </si>
  <si>
    <t>S130_013</t>
  </si>
  <si>
    <t>S131_001</t>
  </si>
  <si>
    <t>S131_003</t>
  </si>
  <si>
    <t>S131_006</t>
  </si>
  <si>
    <t>S131_010</t>
  </si>
  <si>
    <t>S132_002</t>
  </si>
  <si>
    <t>S132_003</t>
  </si>
  <si>
    <t>S132_005</t>
  </si>
  <si>
    <t>S132_006</t>
  </si>
  <si>
    <t>S132_008</t>
  </si>
  <si>
    <t>S133_003</t>
  </si>
  <si>
    <t>S133_009</t>
  </si>
  <si>
    <t>S133_010</t>
  </si>
  <si>
    <t>S134_003</t>
  </si>
  <si>
    <t>S134_004</t>
  </si>
  <si>
    <t>S134_008</t>
  </si>
  <si>
    <t>S135_001</t>
  </si>
  <si>
    <t>S135_012</t>
  </si>
  <si>
    <t>S136_001</t>
  </si>
  <si>
    <t>S136_003</t>
  </si>
  <si>
    <t>S136_005</t>
  </si>
  <si>
    <t>S136_006</t>
  </si>
  <si>
    <t>S137_001</t>
  </si>
  <si>
    <t>S137_005</t>
  </si>
  <si>
    <t>S137_011</t>
  </si>
  <si>
    <t>S138_001</t>
  </si>
  <si>
    <t>S138_004</t>
  </si>
  <si>
    <t>S138_005</t>
  </si>
  <si>
    <t>S138_007</t>
  </si>
  <si>
    <t>S138_008</t>
  </si>
  <si>
    <t>S139_002</t>
  </si>
  <si>
    <t>S147_002</t>
  </si>
  <si>
    <t>S148_002</t>
  </si>
  <si>
    <t>S149_002</t>
  </si>
  <si>
    <t>S151_002</t>
  </si>
  <si>
    <t>S154_002</t>
  </si>
  <si>
    <t>S155_002</t>
  </si>
  <si>
    <t>S156_002</t>
  </si>
  <si>
    <t>S157_002</t>
  </si>
  <si>
    <t>S158_002</t>
  </si>
  <si>
    <t>S160_006</t>
  </si>
  <si>
    <t>S501_001</t>
  </si>
  <si>
    <t>S501_004</t>
  </si>
  <si>
    <t>S501_006</t>
  </si>
  <si>
    <t>S502_001</t>
  </si>
  <si>
    <t>S502_002</t>
  </si>
  <si>
    <t>S502_004</t>
  </si>
  <si>
    <t>S503_001</t>
  </si>
  <si>
    <t>S503_002</t>
  </si>
  <si>
    <t>S503_006</t>
  </si>
  <si>
    <t>S504_001</t>
  </si>
  <si>
    <t>S504_002</t>
  </si>
  <si>
    <t>S504_004</t>
  </si>
  <si>
    <t>S504_006</t>
  </si>
  <si>
    <t>S505_002</t>
  </si>
  <si>
    <t>S505_006</t>
  </si>
  <si>
    <t>S506_001</t>
  </si>
  <si>
    <t>S506_002</t>
  </si>
  <si>
    <t>S506_004</t>
  </si>
  <si>
    <t>S506_006</t>
  </si>
  <si>
    <t>S895_002</t>
  </si>
  <si>
    <t>S999_001</t>
  </si>
  <si>
    <t>S999_003</t>
  </si>
  <si>
    <t>HappyOneCorrect</t>
  </si>
  <si>
    <t>HappyTwoCorrect</t>
  </si>
  <si>
    <t>HappyThreeCorrect</t>
  </si>
  <si>
    <t>HappyOneAnswer</t>
  </si>
  <si>
    <t>HappyTwoAnswer</t>
  </si>
  <si>
    <t>HappyThreeAnswer</t>
  </si>
  <si>
    <t>HappyFourAnswer</t>
  </si>
  <si>
    <t>HappyFiveAnswer</t>
  </si>
  <si>
    <t>HappySixAnswer</t>
  </si>
  <si>
    <t>HappySevenAnswer</t>
  </si>
  <si>
    <t>HappyEightAnswer</t>
  </si>
  <si>
    <t>SadOneAnswer</t>
  </si>
  <si>
    <t>SadTwoAnswer</t>
  </si>
  <si>
    <t>SadThreeAnswer</t>
  </si>
  <si>
    <t>SadFourAnswer</t>
  </si>
  <si>
    <t>SadFiveAnswer</t>
  </si>
  <si>
    <t>SadSixAnswer</t>
  </si>
  <si>
    <t>SadSevenAnswer</t>
  </si>
  <si>
    <t>SadEightAnswer</t>
  </si>
  <si>
    <t>AngryOneAnswer</t>
  </si>
  <si>
    <t>AngryTwoAnswer</t>
  </si>
  <si>
    <t>AngryThreeAnswer</t>
  </si>
  <si>
    <t>AngryFourAnswer</t>
  </si>
  <si>
    <t>AngryFiveAnswer</t>
  </si>
  <si>
    <t>AngrySixAnswer</t>
  </si>
  <si>
    <t>AngrySevenAnswer</t>
  </si>
  <si>
    <t>AngryEightAnswer</t>
  </si>
  <si>
    <t>AfraidOneAnswer</t>
  </si>
  <si>
    <t>AfraidTwoAnswer</t>
  </si>
  <si>
    <t>AfraidThreeAnswer</t>
  </si>
  <si>
    <t>AfraidFourAnswer</t>
  </si>
  <si>
    <t>AfraidFiveAnswer</t>
  </si>
  <si>
    <t>AfraidSixAnswer</t>
  </si>
  <si>
    <t>AfraidSevenAnswer</t>
  </si>
  <si>
    <t>AfraidEightAnswer</t>
  </si>
  <si>
    <t>SurprisedOneAnswer</t>
  </si>
  <si>
    <t>SurprisedTwoAnswer</t>
  </si>
  <si>
    <t>SurprisedThreeAnswer</t>
  </si>
  <si>
    <t>SurprisedFourAnswer</t>
  </si>
  <si>
    <t>SurprisedFiveAnswer</t>
  </si>
  <si>
    <t>SurprisedSixAnswer</t>
  </si>
  <si>
    <t>SurprisedSevenAnswer</t>
  </si>
  <si>
    <t>SurprisedEightAnswer</t>
  </si>
  <si>
    <t>NotHappyOneAnswer</t>
  </si>
  <si>
    <t>NotHappyTwoAnswer</t>
  </si>
  <si>
    <t>NotHappyThreeAnswer</t>
  </si>
  <si>
    <t>NotHappyFourAnswer</t>
  </si>
  <si>
    <t>NotHappyFiveAnswer</t>
  </si>
  <si>
    <t>NotHappySixAnswer</t>
  </si>
  <si>
    <t>NotHappySevenAnswer</t>
  </si>
  <si>
    <t>NotHappyEightAnswer</t>
  </si>
  <si>
    <t>NotSadOneAnswer</t>
  </si>
  <si>
    <t>NotSadTwoAnswer</t>
  </si>
  <si>
    <t>NotSadThreeAnswer</t>
  </si>
  <si>
    <t>NotSadFourAnswer</t>
  </si>
  <si>
    <t>NotSadFiveAnswer</t>
  </si>
  <si>
    <t>NotSadSixAnswer</t>
  </si>
  <si>
    <t>NotSadSevenAnswer</t>
  </si>
  <si>
    <t>NotSadEightAnswer</t>
  </si>
  <si>
    <t>HappyFourCorrect</t>
  </si>
  <si>
    <t>HappyFiveCorrect</t>
  </si>
  <si>
    <t>HappySixCorrect</t>
  </si>
  <si>
    <t>HappySevenCorrect</t>
  </si>
  <si>
    <t>HappyEightCorrect</t>
  </si>
  <si>
    <t>SadOneCorrect</t>
  </si>
  <si>
    <t>SadTwoCorrect</t>
  </si>
  <si>
    <t>SadThreeCorrect</t>
  </si>
  <si>
    <t>SadFourCorrect</t>
  </si>
  <si>
    <t>SadFiveCorrect</t>
  </si>
  <si>
    <t>SadSixCorrect</t>
  </si>
  <si>
    <t>SadSevenCorrect</t>
  </si>
  <si>
    <t>SadEightCorrect</t>
  </si>
  <si>
    <t>AngryOneCorrect</t>
  </si>
  <si>
    <t>AngryTwoCorrect</t>
  </si>
  <si>
    <t>AngryThreeCorrect</t>
  </si>
  <si>
    <t>AngryFourCorrect</t>
  </si>
  <si>
    <t>AngryFiveCorrect</t>
  </si>
  <si>
    <t>AngrySixCorrect</t>
  </si>
  <si>
    <t>AngrySevenCorrect</t>
  </si>
  <si>
    <t>AngryEightCorrect</t>
  </si>
  <si>
    <t>AfraidOneCorrect</t>
  </si>
  <si>
    <t>AfraidTwoCorrect</t>
  </si>
  <si>
    <t>AfraidThreeCorrect</t>
  </si>
  <si>
    <t>AfraidFourCorrect</t>
  </si>
  <si>
    <t>AfraidFiveCorrect</t>
  </si>
  <si>
    <t>AfraidSixCorrect</t>
  </si>
  <si>
    <t>AfraidSevenCorrect</t>
  </si>
  <si>
    <t>AfraidEightCorrect</t>
  </si>
  <si>
    <t>SurprisedOneCorrect</t>
  </si>
  <si>
    <t>SurprisedTwoCorrect</t>
  </si>
  <si>
    <t>SurprisedThreeCorrect</t>
  </si>
  <si>
    <t>SurprisedFourCorrect</t>
  </si>
  <si>
    <t>SurprisedFiveCorrect</t>
  </si>
  <si>
    <t>SurprisedSixCorrect</t>
  </si>
  <si>
    <t>SurprisedSevenCorrect</t>
  </si>
  <si>
    <t>SurprisedEightCorrect</t>
  </si>
  <si>
    <t>NotHappyOneCorrect</t>
  </si>
  <si>
    <t>NotHappyTwoCorrect</t>
  </si>
  <si>
    <t>NotHappyThreeCorrect</t>
  </si>
  <si>
    <t>NotHappyFourCorrect</t>
  </si>
  <si>
    <t>NotHappyFiveCorrect</t>
  </si>
  <si>
    <t>NotHappySixCorrect</t>
  </si>
  <si>
    <t>NotHappySevenCorrect</t>
  </si>
  <si>
    <t>NotHappyEightCorrect</t>
  </si>
  <si>
    <t>NotSadOneCorrect</t>
  </si>
  <si>
    <t>NotSadTwoCorrect</t>
  </si>
  <si>
    <t>NotSadThreeCorrect</t>
  </si>
  <si>
    <t>NotSadFourCorrect</t>
  </si>
  <si>
    <t>NotSadFiveCorrect</t>
  </si>
  <si>
    <t>NotSadSixCorrect</t>
  </si>
  <si>
    <t>NotSadSevenCorrect</t>
  </si>
  <si>
    <t>NotSadEightCorrect</t>
  </si>
  <si>
    <t>NumberHappyCorrect</t>
  </si>
  <si>
    <t>NumberSadCorrect</t>
  </si>
  <si>
    <t>NumberAngryCorrect</t>
  </si>
  <si>
    <t>NumberAfraidCorrect</t>
  </si>
  <si>
    <t>NumberSurprisedCorrect</t>
  </si>
  <si>
    <t>NumberNotHappyCorrect</t>
  </si>
  <si>
    <t>NumberNotSadCorrect</t>
  </si>
  <si>
    <t>PctHappyCorrect</t>
  </si>
  <si>
    <t>NumberHappyIncorrect</t>
  </si>
  <si>
    <t>NumberSadIncorrect</t>
  </si>
  <si>
    <t>NumberAngryIncorrect</t>
  </si>
  <si>
    <t>NumberAfraidIncorrect</t>
  </si>
  <si>
    <t>NumberSurprisedIncorrect</t>
  </si>
  <si>
    <t>NumberNotHappyIncorrect</t>
  </si>
  <si>
    <t>NumberNotSadIncorrect</t>
  </si>
  <si>
    <t>TotalIncorrect</t>
  </si>
  <si>
    <t>TotalNumberCorrect</t>
  </si>
  <si>
    <t>PctSadCorrect</t>
  </si>
  <si>
    <t>PctAngryCorrect</t>
  </si>
  <si>
    <t>PctAfraidCorrect</t>
  </si>
  <si>
    <t>PctSurprisedCorrect</t>
  </si>
  <si>
    <t>PctNotHappyCorrect</t>
  </si>
  <si>
    <t>PctNotSadCorrect</t>
  </si>
  <si>
    <t>TotalPctCorrect</t>
  </si>
  <si>
    <t>PctHappyIncorrect</t>
  </si>
  <si>
    <t>PctSadIncorrect</t>
  </si>
  <si>
    <t>PctAngryIncorrect</t>
  </si>
  <si>
    <t>PctAfraidIncorrect</t>
  </si>
  <si>
    <t>PctSurprisedIncorrect</t>
  </si>
  <si>
    <t>PctNotHappyIncorrect</t>
  </si>
  <si>
    <t>PctNotSadIncorrect</t>
  </si>
  <si>
    <t>TotalPctIncorrect</t>
  </si>
  <si>
    <t>TotalElapsed</t>
  </si>
  <si>
    <t>Group</t>
  </si>
  <si>
    <t>under 18</t>
  </si>
  <si>
    <t>18 to 24</t>
  </si>
  <si>
    <t>25 to 44</t>
  </si>
  <si>
    <t>45 to 64</t>
  </si>
  <si>
    <t>65 and over</t>
  </si>
  <si>
    <t>AgeGroup</t>
  </si>
  <si>
    <t>HappyGroup</t>
  </si>
  <si>
    <t>SadGroup</t>
  </si>
  <si>
    <t>AngryGroup</t>
  </si>
  <si>
    <t>AfraidGroup</t>
  </si>
  <si>
    <t>SurprisedGroup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</si>
</sst>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6">
    <xf numFmtId="0" fontId="0" fillId="0" borderId="0" xfId="0"/>
    <xf numFmtId="47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0" xfId="0" applyFill="1" applyBorder="1"/>
    <xf numFmtId="0" fontId="1" fillId="2" borderId="1" xfId="1" applyBorder="1"/>
    <xf numFmtId="0" fontId="1" fillId="2" borderId="0" xfId="1"/>
    <xf numFmtId="0" fontId="2" fillId="3" borderId="1" xfId="2" applyBorder="1"/>
    <xf numFmtId="0" fontId="2" fillId="3" borderId="0" xfId="2"/>
    <xf numFmtId="0" fontId="1" fillId="2" borderId="0" xfId="1" applyBorder="1"/>
    <xf numFmtId="0" fontId="0" fillId="0" borderId="0" xfId="0" applyBorder="1"/>
    <xf numFmtId="2" fontId="0" fillId="0" borderId="1" xfId="0" applyNumberFormat="1" applyBorder="1"/>
    <xf numFmtId="2" fontId="0" fillId="0" borderId="0" xfId="0" applyNumberFormat="1" applyBorder="1"/>
    <xf numFmtId="0" fontId="2" fillId="3" borderId="0" xfId="2" applyBorder="1"/>
    <xf numFmtId="2" fontId="0" fillId="0" borderId="0" xfId="0" applyNumberFormat="1"/>
    <xf numFmtId="47" fontId="0" fillId="0" borderId="1" xfId="0" applyNumberFormat="1" applyBorder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P432"/>
  <sheetViews>
    <sheetView tabSelected="1" topLeftCell="LT1" zoomScale="80" zoomScaleNormal="80" workbookViewId="0">
      <selection activeCell="MP7" sqref="MP7"/>
    </sheetView>
  </sheetViews>
  <sheetFormatPr baseColWidth="10" defaultColWidth="6.6640625" defaultRowHeight="16" x14ac:dyDescent="0.2"/>
  <cols>
    <col min="1" max="1" width="29.5" bestFit="1" customWidth="1"/>
    <col min="2" max="2" width="4.5" bestFit="1" customWidth="1"/>
    <col min="3" max="3" width="7.6640625" bestFit="1" customWidth="1"/>
    <col min="4" max="4" width="13.6640625" bestFit="1" customWidth="1"/>
    <col min="5" max="5" width="10.1640625" bestFit="1" customWidth="1"/>
    <col min="6" max="6" width="7.83203125" bestFit="1" customWidth="1"/>
    <col min="7" max="7" width="9.83203125" bestFit="1" customWidth="1"/>
    <col min="8" max="8" width="10" bestFit="1" customWidth="1"/>
    <col min="9" max="9" width="12.83203125" bestFit="1" customWidth="1"/>
    <col min="10" max="10" width="20.1640625" style="2" bestFit="1" customWidth="1"/>
    <col min="11" max="65" width="20.1640625" bestFit="1" customWidth="1"/>
    <col min="66" max="66" width="16.5" style="2" bestFit="1" customWidth="1"/>
    <col min="67" max="67" width="16.5" bestFit="1" customWidth="1"/>
    <col min="68" max="68" width="17.6640625" bestFit="1" customWidth="1"/>
    <col min="69" max="69" width="16.6640625" bestFit="1" customWidth="1"/>
    <col min="70" max="70" width="16.1640625" bestFit="1" customWidth="1"/>
    <col min="71" max="71" width="15.1640625" bestFit="1" customWidth="1"/>
    <col min="72" max="72" width="17.83203125" bestFit="1" customWidth="1"/>
    <col min="73" max="73" width="17" bestFit="1" customWidth="1"/>
    <col min="74" max="74" width="14" bestFit="1" customWidth="1"/>
    <col min="75" max="75" width="14.1640625" bestFit="1" customWidth="1"/>
    <col min="76" max="76" width="15.33203125" bestFit="1" customWidth="1"/>
    <col min="77" max="77" width="14.33203125" bestFit="1" customWidth="1"/>
    <col min="78" max="78" width="14" bestFit="1" customWidth="1"/>
    <col min="79" max="79" width="12.83203125" bestFit="1" customWidth="1"/>
    <col min="80" max="80" width="15.6640625" bestFit="1" customWidth="1"/>
    <col min="81" max="81" width="14.83203125" bestFit="1" customWidth="1"/>
    <col min="82" max="82" width="15.83203125" bestFit="1" customWidth="1"/>
    <col min="83" max="83" width="16" bestFit="1" customWidth="1"/>
    <col min="84" max="84" width="17.33203125" bestFit="1" customWidth="1"/>
    <col min="85" max="85" width="16.1640625" bestFit="1" customWidth="1"/>
    <col min="86" max="86" width="15.83203125" bestFit="1" customWidth="1"/>
    <col min="87" max="87" width="14.83203125" bestFit="1" customWidth="1"/>
    <col min="88" max="88" width="17.5" bestFit="1" customWidth="1"/>
    <col min="89" max="89" width="16.6640625" bestFit="1" customWidth="1"/>
    <col min="90" max="90" width="16" bestFit="1" customWidth="1"/>
    <col min="91" max="91" width="16.1640625" bestFit="1" customWidth="1"/>
    <col min="92" max="92" width="17.5" bestFit="1" customWidth="1"/>
    <col min="93" max="93" width="16.5" bestFit="1" customWidth="1"/>
    <col min="94" max="94" width="16" bestFit="1" customWidth="1"/>
    <col min="95" max="95" width="15" bestFit="1" customWidth="1"/>
    <col min="96" max="96" width="17.6640625" bestFit="1" customWidth="1"/>
    <col min="97" max="97" width="16.83203125" bestFit="1" customWidth="1"/>
    <col min="98" max="98" width="19" bestFit="1" customWidth="1"/>
    <col min="99" max="99" width="19.1640625" bestFit="1" customWidth="1"/>
    <col min="100" max="100" width="20.33203125" bestFit="1" customWidth="1"/>
    <col min="101" max="101" width="19.33203125" bestFit="1" customWidth="1"/>
    <col min="102" max="102" width="19" bestFit="1" customWidth="1"/>
    <col min="103" max="103" width="17.83203125" bestFit="1" customWidth="1"/>
    <col min="104" max="104" width="20.6640625" bestFit="1" customWidth="1"/>
    <col min="105" max="105" width="19.83203125" bestFit="1" customWidth="1"/>
    <col min="106" max="107" width="19.5" bestFit="1" customWidth="1"/>
    <col min="108" max="108" width="21" bestFit="1" customWidth="1"/>
    <col min="109" max="109" width="20" bestFit="1" customWidth="1"/>
    <col min="110" max="110" width="19.33203125" bestFit="1" customWidth="1"/>
    <col min="111" max="111" width="18.33203125" bestFit="1" customWidth="1"/>
    <col min="112" max="112" width="21" bestFit="1" customWidth="1"/>
    <col min="113" max="113" width="20.1640625" bestFit="1" customWidth="1"/>
    <col min="114" max="114" width="17" bestFit="1" customWidth="1"/>
    <col min="115" max="115" width="17.33203125" bestFit="1" customWidth="1"/>
    <col min="116" max="116" width="18.5" bestFit="1" customWidth="1"/>
    <col min="117" max="117" width="17.5" bestFit="1" customWidth="1"/>
    <col min="118" max="118" width="17" bestFit="1" customWidth="1"/>
    <col min="119" max="119" width="16" bestFit="1" customWidth="1"/>
    <col min="120" max="120" width="18.6640625" bestFit="1" customWidth="1"/>
    <col min="121" max="121" width="17.83203125" bestFit="1" customWidth="1"/>
    <col min="122" max="122" width="14.5" style="2" bestFit="1" customWidth="1"/>
    <col min="123" max="123" width="12.33203125" bestFit="1" customWidth="1"/>
    <col min="124" max="124" width="14.1640625" bestFit="1" customWidth="1"/>
    <col min="125" max="125" width="14.33203125" bestFit="1" customWidth="1"/>
    <col min="126" max="126" width="17.33203125" bestFit="1" customWidth="1"/>
    <col min="127" max="127" width="7.5" style="2" bestFit="1" customWidth="1"/>
    <col min="128" max="128" width="14" bestFit="1" customWidth="1"/>
    <col min="129" max="129" width="19.5" bestFit="1" customWidth="1"/>
    <col min="130" max="130" width="14.33203125" bestFit="1" customWidth="1"/>
    <col min="131" max="131" width="11.83203125" bestFit="1" customWidth="1"/>
    <col min="132" max="132" width="13.6640625" bestFit="1" customWidth="1"/>
    <col min="133" max="133" width="14.5" bestFit="1" customWidth="1"/>
    <col min="134" max="134" width="16.83203125" bestFit="1" customWidth="1"/>
    <col min="135" max="135" width="17.5" bestFit="1" customWidth="1"/>
    <col min="136" max="136" width="15" bestFit="1" customWidth="1"/>
    <col min="137" max="137" width="18.1640625" bestFit="1" customWidth="1"/>
    <col min="138" max="138" width="5.6640625" style="3" bestFit="1" customWidth="1"/>
    <col min="139" max="139" width="16.6640625" style="2" bestFit="1" customWidth="1"/>
    <col min="140" max="140" width="16.6640625" bestFit="1" customWidth="1"/>
    <col min="141" max="141" width="18.1640625" bestFit="1" customWidth="1"/>
    <col min="142" max="142" width="17" bestFit="1" customWidth="1"/>
    <col min="143" max="143" width="16.5" bestFit="1" customWidth="1"/>
    <col min="144" max="144" width="15.33203125" bestFit="1" customWidth="1"/>
    <col min="145" max="145" width="18.1640625" bestFit="1" customWidth="1"/>
    <col min="146" max="146" width="17.5" bestFit="1" customWidth="1"/>
    <col min="147" max="148" width="14.33203125" bestFit="1" customWidth="1"/>
    <col min="149" max="149" width="15.6640625" bestFit="1" customWidth="1"/>
    <col min="150" max="150" width="14.5" bestFit="1" customWidth="1"/>
    <col min="151" max="151" width="14.1640625" bestFit="1" customWidth="1"/>
    <col min="152" max="152" width="13.1640625" bestFit="1" customWidth="1"/>
    <col min="153" max="153" width="15.83203125" bestFit="1" customWidth="1"/>
    <col min="154" max="154" width="15" bestFit="1" customWidth="1"/>
    <col min="155" max="156" width="16.1640625" bestFit="1" customWidth="1"/>
    <col min="157" max="157" width="17.5" bestFit="1" customWidth="1"/>
    <col min="158" max="158" width="16.5" bestFit="1" customWidth="1"/>
    <col min="159" max="159" width="16" bestFit="1" customWidth="1"/>
    <col min="160" max="160" width="15" bestFit="1" customWidth="1"/>
    <col min="161" max="161" width="17.6640625" bestFit="1" customWidth="1"/>
    <col min="162" max="162" width="16.83203125" bestFit="1" customWidth="1"/>
    <col min="163" max="164" width="16.5" bestFit="1" customWidth="1"/>
    <col min="165" max="165" width="17.6640625" bestFit="1" customWidth="1"/>
    <col min="166" max="166" width="16.6640625" bestFit="1" customWidth="1"/>
    <col min="167" max="167" width="16.1640625" bestFit="1" customWidth="1"/>
    <col min="168" max="168" width="15.1640625" bestFit="1" customWidth="1"/>
    <col min="169" max="169" width="17.83203125" bestFit="1" customWidth="1"/>
    <col min="170" max="170" width="17" bestFit="1" customWidth="1"/>
    <col min="171" max="171" width="19.1640625" bestFit="1" customWidth="1"/>
    <col min="172" max="172" width="19.33203125" bestFit="1" customWidth="1"/>
    <col min="173" max="173" width="20.6640625" bestFit="1" customWidth="1"/>
    <col min="174" max="174" width="19.5" bestFit="1" customWidth="1"/>
    <col min="175" max="175" width="19.1640625" bestFit="1" customWidth="1"/>
    <col min="176" max="176" width="18.1640625" bestFit="1" customWidth="1"/>
    <col min="177" max="177" width="20.83203125" bestFit="1" customWidth="1"/>
    <col min="178" max="178" width="20" bestFit="1" customWidth="1"/>
    <col min="179" max="180" width="19.83203125" bestFit="1" customWidth="1"/>
    <col min="181" max="181" width="21.1640625" bestFit="1" customWidth="1"/>
    <col min="182" max="182" width="20.1640625" bestFit="1" customWidth="1"/>
    <col min="183" max="183" width="19.83203125" bestFit="1" customWidth="1"/>
    <col min="184" max="184" width="18.5" bestFit="1" customWidth="1"/>
    <col min="185" max="185" width="21.5" bestFit="1" customWidth="1"/>
    <col min="186" max="186" width="20.6640625" bestFit="1" customWidth="1"/>
    <col min="187" max="188" width="17.5" bestFit="1" customWidth="1"/>
    <col min="189" max="189" width="18.6640625" bestFit="1" customWidth="1"/>
    <col min="190" max="190" width="17.6640625" bestFit="1" customWidth="1"/>
    <col min="191" max="191" width="17.33203125" bestFit="1" customWidth="1"/>
    <col min="192" max="192" width="16.1640625" bestFit="1" customWidth="1"/>
    <col min="193" max="193" width="19" bestFit="1" customWidth="1"/>
    <col min="194" max="194" width="18.1640625" bestFit="1" customWidth="1"/>
    <col min="195" max="195" width="16.6640625" style="2" bestFit="1" customWidth="1"/>
    <col min="196" max="196" width="16.6640625" bestFit="1" customWidth="1"/>
    <col min="197" max="197" width="17.83203125" bestFit="1" customWidth="1"/>
    <col min="198" max="198" width="16.83203125" bestFit="1" customWidth="1"/>
    <col min="199" max="199" width="16.5" bestFit="1" customWidth="1"/>
    <col min="200" max="200" width="15.33203125" bestFit="1" customWidth="1"/>
    <col min="201" max="201" width="18.1640625" bestFit="1" customWidth="1"/>
    <col min="202" max="202" width="17.33203125" bestFit="1" customWidth="1"/>
    <col min="203" max="203" width="14.1640625" bestFit="1" customWidth="1"/>
    <col min="204" max="204" width="14.33203125" bestFit="1" customWidth="1"/>
    <col min="205" max="205" width="15.6640625" bestFit="1" customWidth="1"/>
    <col min="206" max="206" width="14.5" bestFit="1" customWidth="1"/>
    <col min="207" max="207" width="14.1640625" bestFit="1" customWidth="1"/>
    <col min="208" max="208" width="12.83203125" bestFit="1" customWidth="1"/>
    <col min="209" max="209" width="15.83203125" bestFit="1" customWidth="1"/>
    <col min="210" max="210" width="15" bestFit="1" customWidth="1"/>
    <col min="211" max="211" width="16" bestFit="1" customWidth="1"/>
    <col min="212" max="212" width="16.1640625" bestFit="1" customWidth="1"/>
    <col min="213" max="213" width="17.5" bestFit="1" customWidth="1"/>
    <col min="214" max="214" width="16.5" bestFit="1" customWidth="1"/>
    <col min="215" max="215" width="16" bestFit="1" customWidth="1"/>
    <col min="216" max="216" width="15" bestFit="1" customWidth="1"/>
    <col min="217" max="217" width="17.6640625" bestFit="1" customWidth="1"/>
    <col min="218" max="218" width="16.83203125" bestFit="1" customWidth="1"/>
    <col min="219" max="219" width="16.1640625" bestFit="1" customWidth="1"/>
    <col min="220" max="220" width="16.5" bestFit="1" customWidth="1"/>
    <col min="221" max="221" width="17.6640625" bestFit="1" customWidth="1"/>
    <col min="222" max="222" width="16.6640625" bestFit="1" customWidth="1"/>
    <col min="223" max="223" width="16.1640625" bestFit="1" customWidth="1"/>
    <col min="224" max="224" width="15.1640625" bestFit="1" customWidth="1"/>
    <col min="225" max="225" width="17.83203125" bestFit="1" customWidth="1"/>
    <col min="226" max="226" width="17" bestFit="1" customWidth="1"/>
    <col min="227" max="228" width="19.1640625" bestFit="1" customWidth="1"/>
    <col min="229" max="229" width="20.6640625" bestFit="1" customWidth="1"/>
    <col min="230" max="230" width="19.5" bestFit="1" customWidth="1"/>
    <col min="231" max="231" width="19.1640625" bestFit="1" customWidth="1"/>
    <col min="232" max="232" width="17.83203125" bestFit="1" customWidth="1"/>
    <col min="233" max="233" width="20.6640625" bestFit="1" customWidth="1"/>
    <col min="234" max="234" width="20" bestFit="1" customWidth="1"/>
    <col min="235" max="236" width="19.83203125" bestFit="1" customWidth="1"/>
    <col min="237" max="237" width="21" bestFit="1" customWidth="1"/>
    <col min="238" max="238" width="20" bestFit="1" customWidth="1"/>
    <col min="239" max="239" width="19.5" bestFit="1" customWidth="1"/>
    <col min="240" max="240" width="18.5" bestFit="1" customWidth="1"/>
    <col min="241" max="241" width="21.1640625" bestFit="1" customWidth="1"/>
    <col min="242" max="242" width="20.33203125" bestFit="1" customWidth="1"/>
    <col min="243" max="243" width="17.33203125" bestFit="1" customWidth="1"/>
    <col min="244" max="244" width="17.5" bestFit="1" customWidth="1"/>
    <col min="245" max="245" width="18.6640625" bestFit="1" customWidth="1"/>
    <col min="246" max="246" width="17.6640625" bestFit="1" customWidth="1"/>
    <col min="247" max="247" width="17.33203125" bestFit="1" customWidth="1"/>
    <col min="248" max="248" width="16.1640625" bestFit="1" customWidth="1"/>
    <col min="249" max="249" width="19" bestFit="1" customWidth="1"/>
    <col min="250" max="250" width="18.1640625" bestFit="1" customWidth="1"/>
    <col min="251" max="251" width="20" style="2" bestFit="1" customWidth="1"/>
    <col min="252" max="252" width="17.6640625" bestFit="1" customWidth="1"/>
    <col min="253" max="253" width="19.5" bestFit="1" customWidth="1"/>
    <col min="254" max="254" width="19.83203125" bestFit="1" customWidth="1"/>
    <col min="255" max="255" width="22.6640625" bestFit="1" customWidth="1"/>
    <col min="256" max="256" width="23.1640625" bestFit="1" customWidth="1"/>
    <col min="257" max="257" width="20.83203125" bestFit="1" customWidth="1"/>
    <col min="258" max="258" width="19" bestFit="1" customWidth="1"/>
    <col min="259" max="259" width="15.6640625" style="2" bestFit="1" customWidth="1"/>
    <col min="260" max="260" width="13.33203125" style="10" bestFit="1" customWidth="1"/>
    <col min="261" max="261" width="15.1640625" style="10" bestFit="1" customWidth="1"/>
    <col min="262" max="262" width="15.33203125" style="10" bestFit="1" customWidth="1"/>
    <col min="263" max="263" width="18.33203125" style="10" bestFit="1" customWidth="1"/>
    <col min="264" max="264" width="19" style="10" bestFit="1" customWidth="1"/>
    <col min="265" max="265" width="16.5" style="10" bestFit="1" customWidth="1"/>
    <col min="266" max="266" width="14.5" style="10" bestFit="1" customWidth="1"/>
    <col min="267" max="267" width="17.83203125" style="2" bestFit="1" customWidth="1"/>
    <col min="268" max="268" width="18.1640625" bestFit="1" customWidth="1"/>
    <col min="269" max="269" width="19.33203125" bestFit="1" customWidth="1"/>
    <col min="270" max="270" width="18.33203125" bestFit="1" customWidth="1"/>
    <col min="271" max="271" width="17.83203125" bestFit="1" customWidth="1"/>
    <col min="272" max="272" width="16.83203125" bestFit="1" customWidth="1"/>
    <col min="273" max="273" width="19.5" bestFit="1" customWidth="1"/>
    <col min="274" max="274" width="18.6640625" bestFit="1" customWidth="1"/>
    <col min="275" max="276" width="15.6640625" bestFit="1" customWidth="1"/>
    <col min="277" max="277" width="17" bestFit="1" customWidth="1"/>
    <col min="278" max="278" width="16" bestFit="1" customWidth="1"/>
    <col min="279" max="279" width="15.33203125" bestFit="1" customWidth="1"/>
    <col min="280" max="280" width="14.33203125" bestFit="1" customWidth="1"/>
    <col min="281" max="281" width="17" bestFit="1" customWidth="1"/>
    <col min="282" max="282" width="16.1640625" bestFit="1" customWidth="1"/>
    <col min="283" max="284" width="17.5" bestFit="1" customWidth="1"/>
    <col min="285" max="285" width="19" bestFit="1" customWidth="1"/>
    <col min="286" max="286" width="17.83203125" bestFit="1" customWidth="1"/>
    <col min="287" max="287" width="17.33203125" bestFit="1" customWidth="1"/>
    <col min="288" max="288" width="16.1640625" bestFit="1" customWidth="1"/>
    <col min="289" max="289" width="19" bestFit="1" customWidth="1"/>
    <col min="290" max="290" width="18.33203125" bestFit="1" customWidth="1"/>
    <col min="291" max="292" width="17.6640625" bestFit="1" customWidth="1"/>
    <col min="293" max="293" width="19.1640625" bestFit="1" customWidth="1"/>
    <col min="294" max="294" width="18.1640625" bestFit="1" customWidth="1"/>
    <col min="295" max="295" width="17.5" bestFit="1" customWidth="1"/>
    <col min="296" max="296" width="16.5" bestFit="1" customWidth="1"/>
    <col min="297" max="297" width="19.1640625" bestFit="1" customWidth="1"/>
    <col min="298" max="298" width="18.33203125" bestFit="1" customWidth="1"/>
    <col min="299" max="300" width="20.6640625" bestFit="1" customWidth="1"/>
    <col min="301" max="301" width="21.83203125" bestFit="1" customWidth="1"/>
    <col min="302" max="302" width="20.83203125" bestFit="1" customWidth="1"/>
    <col min="303" max="303" width="20.33203125" bestFit="1" customWidth="1"/>
    <col min="304" max="304" width="19.33203125" bestFit="1" customWidth="1"/>
    <col min="305" max="305" width="22" bestFit="1" customWidth="1"/>
    <col min="306" max="306" width="21.1640625" bestFit="1" customWidth="1"/>
    <col min="307" max="307" width="21" bestFit="1" customWidth="1"/>
    <col min="308" max="308" width="21.1640625" bestFit="1" customWidth="1"/>
    <col min="309" max="309" width="22.5" bestFit="1" customWidth="1"/>
    <col min="310" max="310" width="21.5" bestFit="1" customWidth="1"/>
    <col min="311" max="311" width="21" bestFit="1" customWidth="1"/>
    <col min="312" max="312" width="20" bestFit="1" customWidth="1"/>
    <col min="313" max="313" width="22.6640625" bestFit="1" customWidth="1"/>
    <col min="314" max="314" width="21.83203125" bestFit="1" customWidth="1"/>
    <col min="315" max="316" width="18.6640625" bestFit="1" customWidth="1"/>
    <col min="317" max="317" width="20.1640625" bestFit="1" customWidth="1"/>
    <col min="318" max="318" width="19.1640625" bestFit="1" customWidth="1"/>
    <col min="319" max="319" width="18.5" bestFit="1" customWidth="1"/>
    <col min="320" max="320" width="17.5" bestFit="1" customWidth="1"/>
    <col min="321" max="321" width="20.1640625" bestFit="1" customWidth="1"/>
    <col min="322" max="322" width="19.5" bestFit="1" customWidth="1"/>
    <col min="323" max="323" width="21.5" style="2" bestFit="1" customWidth="1"/>
    <col min="324" max="324" width="19" bestFit="1" customWidth="1"/>
    <col min="325" max="325" width="20.83203125" bestFit="1" customWidth="1"/>
    <col min="326" max="326" width="21" bestFit="1" customWidth="1"/>
    <col min="327" max="327" width="24" bestFit="1" customWidth="1"/>
    <col min="328" max="328" width="24.5" bestFit="1" customWidth="1"/>
    <col min="329" max="329" width="22" bestFit="1" customWidth="1"/>
    <col min="330" max="330" width="13.33203125" bestFit="1" customWidth="1"/>
    <col min="331" max="331" width="17" style="2" bestFit="1" customWidth="1"/>
    <col min="332" max="332" width="14.83203125" bestFit="1" customWidth="1"/>
    <col min="333" max="333" width="16.6640625" bestFit="1" customWidth="1"/>
    <col min="334" max="334" width="16.83203125" bestFit="1" customWidth="1"/>
    <col min="335" max="335" width="19.83203125" bestFit="1" customWidth="1"/>
    <col min="336" max="336" width="20.1640625" bestFit="1" customWidth="1"/>
    <col min="337" max="337" width="17.83203125" bestFit="1" customWidth="1"/>
    <col min="338" max="338" width="16" bestFit="1" customWidth="1"/>
    <col min="339" max="339" width="24.5" style="2" bestFit="1" customWidth="1"/>
    <col min="340" max="340" width="19.33203125" bestFit="1" customWidth="1"/>
    <col min="341" max="341" width="16.83203125" bestFit="1" customWidth="1"/>
    <col min="342" max="342" width="18.6640625" bestFit="1" customWidth="1"/>
    <col min="343" max="343" width="19.5" customWidth="1"/>
    <col min="344" max="344" width="21.83203125" bestFit="1" customWidth="1"/>
    <col min="345" max="345" width="22.5" bestFit="1" customWidth="1"/>
    <col min="346" max="346" width="20" bestFit="1" customWidth="1"/>
    <col min="347" max="347" width="23.33203125" bestFit="1" customWidth="1"/>
    <col min="348" max="348" width="12" bestFit="1" customWidth="1"/>
    <col min="349" max="349" width="11.5" style="2" bestFit="1" customWidth="1"/>
    <col min="350" max="350" width="12" style="2" bestFit="1" customWidth="1"/>
    <col min="351" max="351" width="9.83203125" bestFit="1" customWidth="1"/>
    <col min="352" max="352" width="11.6640625" bestFit="1" customWidth="1"/>
    <col min="353" max="353" width="11.83203125" bestFit="1" customWidth="1"/>
    <col min="354" max="354" width="14.83203125" bestFit="1" customWidth="1"/>
  </cols>
  <sheetData>
    <row r="1" spans="1:3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11</v>
      </c>
      <c r="L1" t="s">
        <v>13</v>
      </c>
      <c r="M1" t="s">
        <v>15</v>
      </c>
      <c r="N1" t="s">
        <v>17</v>
      </c>
      <c r="O1" t="s">
        <v>19</v>
      </c>
      <c r="P1" t="s">
        <v>21</v>
      </c>
      <c r="Q1" t="s">
        <v>23</v>
      </c>
      <c r="R1" t="s">
        <v>25</v>
      </c>
      <c r="S1" t="s">
        <v>27</v>
      </c>
      <c r="T1" t="s">
        <v>29</v>
      </c>
      <c r="U1" t="s">
        <v>31</v>
      </c>
      <c r="V1" t="s">
        <v>33</v>
      </c>
      <c r="W1" t="s">
        <v>35</v>
      </c>
      <c r="X1" t="s">
        <v>37</v>
      </c>
      <c r="Y1" t="s">
        <v>39</v>
      </c>
      <c r="Z1" t="s">
        <v>41</v>
      </c>
      <c r="AA1" t="s">
        <v>43</v>
      </c>
      <c r="AB1" t="s">
        <v>45</v>
      </c>
      <c r="AC1" t="s">
        <v>47</v>
      </c>
      <c r="AD1" t="s">
        <v>49</v>
      </c>
      <c r="AE1" t="s">
        <v>51</v>
      </c>
      <c r="AF1" t="s">
        <v>53</v>
      </c>
      <c r="AG1" t="s">
        <v>55</v>
      </c>
      <c r="AH1" t="s">
        <v>57</v>
      </c>
      <c r="AI1" t="s">
        <v>59</v>
      </c>
      <c r="AJ1" t="s">
        <v>61</v>
      </c>
      <c r="AK1" t="s">
        <v>63</v>
      </c>
      <c r="AL1" t="s">
        <v>65</v>
      </c>
      <c r="AM1" t="s">
        <v>67</v>
      </c>
      <c r="AN1" t="s">
        <v>69</v>
      </c>
      <c r="AO1" t="s">
        <v>71</v>
      </c>
      <c r="AP1" t="s">
        <v>73</v>
      </c>
      <c r="AQ1" t="s">
        <v>75</v>
      </c>
      <c r="AR1" t="s">
        <v>77</v>
      </c>
      <c r="AS1" t="s">
        <v>79</v>
      </c>
      <c r="AT1" t="s">
        <v>81</v>
      </c>
      <c r="AU1" t="s">
        <v>83</v>
      </c>
      <c r="AV1" t="s">
        <v>85</v>
      </c>
      <c r="AW1" t="s">
        <v>87</v>
      </c>
      <c r="AX1" t="s">
        <v>89</v>
      </c>
      <c r="AY1" t="s">
        <v>91</v>
      </c>
      <c r="AZ1" t="s">
        <v>93</v>
      </c>
      <c r="BA1" t="s">
        <v>95</v>
      </c>
      <c r="BB1" t="s">
        <v>97</v>
      </c>
      <c r="BC1" t="s">
        <v>99</v>
      </c>
      <c r="BD1" t="s">
        <v>101</v>
      </c>
      <c r="BE1" t="s">
        <v>103</v>
      </c>
      <c r="BF1" t="s">
        <v>105</v>
      </c>
      <c r="BG1" t="s">
        <v>107</v>
      </c>
      <c r="BH1" t="s">
        <v>109</v>
      </c>
      <c r="BI1" t="s">
        <v>111</v>
      </c>
      <c r="BJ1" t="s">
        <v>113</v>
      </c>
      <c r="BK1" t="s">
        <v>115</v>
      </c>
      <c r="BL1" t="s">
        <v>117</v>
      </c>
      <c r="BM1" t="s">
        <v>119</v>
      </c>
      <c r="BN1" s="2" t="s">
        <v>10</v>
      </c>
      <c r="BO1" t="s">
        <v>12</v>
      </c>
      <c r="BP1" t="s">
        <v>14</v>
      </c>
      <c r="BQ1" t="s">
        <v>16</v>
      </c>
      <c r="BR1" t="s">
        <v>18</v>
      </c>
      <c r="BS1" t="s">
        <v>20</v>
      </c>
      <c r="BT1" t="s">
        <v>22</v>
      </c>
      <c r="BU1" t="s">
        <v>24</v>
      </c>
      <c r="BV1" t="s">
        <v>26</v>
      </c>
      <c r="BW1" t="s">
        <v>28</v>
      </c>
      <c r="BX1" t="s">
        <v>30</v>
      </c>
      <c r="BY1" t="s">
        <v>32</v>
      </c>
      <c r="BZ1" t="s">
        <v>34</v>
      </c>
      <c r="CA1" t="s">
        <v>36</v>
      </c>
      <c r="CB1" t="s">
        <v>38</v>
      </c>
      <c r="CC1" t="s">
        <v>40</v>
      </c>
      <c r="CD1" t="s">
        <v>42</v>
      </c>
      <c r="CE1" t="s">
        <v>44</v>
      </c>
      <c r="CF1" t="s">
        <v>46</v>
      </c>
      <c r="CG1" t="s">
        <v>48</v>
      </c>
      <c r="CH1" t="s">
        <v>50</v>
      </c>
      <c r="CI1" t="s">
        <v>52</v>
      </c>
      <c r="CJ1" t="s">
        <v>54</v>
      </c>
      <c r="CK1" t="s">
        <v>56</v>
      </c>
      <c r="CL1" t="s">
        <v>58</v>
      </c>
      <c r="CM1" t="s">
        <v>60</v>
      </c>
      <c r="CN1" t="s">
        <v>62</v>
      </c>
      <c r="CO1" t="s">
        <v>64</v>
      </c>
      <c r="CP1" t="s">
        <v>66</v>
      </c>
      <c r="CQ1" t="s">
        <v>68</v>
      </c>
      <c r="CR1" t="s">
        <v>70</v>
      </c>
      <c r="CS1" t="s">
        <v>72</v>
      </c>
      <c r="CT1" t="s">
        <v>74</v>
      </c>
      <c r="CU1" t="s">
        <v>76</v>
      </c>
      <c r="CV1" t="s">
        <v>78</v>
      </c>
      <c r="CW1" t="s">
        <v>80</v>
      </c>
      <c r="CX1" t="s">
        <v>82</v>
      </c>
      <c r="CY1" t="s">
        <v>84</v>
      </c>
      <c r="CZ1" t="s">
        <v>86</v>
      </c>
      <c r="DA1" t="s">
        <v>88</v>
      </c>
      <c r="DB1" t="s">
        <v>90</v>
      </c>
      <c r="DC1" t="s">
        <v>92</v>
      </c>
      <c r="DD1" t="s">
        <v>94</v>
      </c>
      <c r="DE1" t="s">
        <v>96</v>
      </c>
      <c r="DF1" t="s">
        <v>98</v>
      </c>
      <c r="DG1" t="s">
        <v>100</v>
      </c>
      <c r="DH1" t="s">
        <v>102</v>
      </c>
      <c r="DI1" t="s">
        <v>104</v>
      </c>
      <c r="DJ1" t="s">
        <v>106</v>
      </c>
      <c r="DK1" t="s">
        <v>108</v>
      </c>
      <c r="DL1" t="s">
        <v>110</v>
      </c>
      <c r="DM1" t="s">
        <v>112</v>
      </c>
      <c r="DN1" t="s">
        <v>114</v>
      </c>
      <c r="DO1" t="s">
        <v>116</v>
      </c>
      <c r="DP1" t="s">
        <v>118</v>
      </c>
      <c r="DQ1" t="s">
        <v>120</v>
      </c>
      <c r="DR1" s="2" t="s">
        <v>121</v>
      </c>
      <c r="DS1" t="s">
        <v>122</v>
      </c>
      <c r="DT1" t="s">
        <v>123</v>
      </c>
      <c r="DU1" t="s">
        <v>124</v>
      </c>
      <c r="DV1" t="s">
        <v>125</v>
      </c>
      <c r="DW1" s="2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s="3" t="s">
        <v>137</v>
      </c>
      <c r="EI1" s="2" t="s">
        <v>1510</v>
      </c>
      <c r="EJ1" t="s">
        <v>1511</v>
      </c>
      <c r="EK1" t="s">
        <v>1512</v>
      </c>
      <c r="EL1" t="s">
        <v>1513</v>
      </c>
      <c r="EM1" t="s">
        <v>1514</v>
      </c>
      <c r="EN1" t="s">
        <v>1515</v>
      </c>
      <c r="EO1" t="s">
        <v>1516</v>
      </c>
      <c r="EP1" t="s">
        <v>1517</v>
      </c>
      <c r="EQ1" t="s">
        <v>1518</v>
      </c>
      <c r="ER1" t="s">
        <v>1519</v>
      </c>
      <c r="ES1" t="s">
        <v>1520</v>
      </c>
      <c r="ET1" t="s">
        <v>1521</v>
      </c>
      <c r="EU1" t="s">
        <v>1522</v>
      </c>
      <c r="EV1" t="s">
        <v>1523</v>
      </c>
      <c r="EW1" t="s">
        <v>1524</v>
      </c>
      <c r="EX1" t="s">
        <v>1525</v>
      </c>
      <c r="EY1" t="s">
        <v>1526</v>
      </c>
      <c r="EZ1" t="s">
        <v>1527</v>
      </c>
      <c r="FA1" t="s">
        <v>1528</v>
      </c>
      <c r="FB1" t="s">
        <v>1529</v>
      </c>
      <c r="FC1" t="s">
        <v>1530</v>
      </c>
      <c r="FD1" t="s">
        <v>1531</v>
      </c>
      <c r="FE1" t="s">
        <v>1532</v>
      </c>
      <c r="FF1" t="s">
        <v>1533</v>
      </c>
      <c r="FG1" t="s">
        <v>1534</v>
      </c>
      <c r="FH1" t="s">
        <v>1535</v>
      </c>
      <c r="FI1" t="s">
        <v>1536</v>
      </c>
      <c r="FJ1" t="s">
        <v>1537</v>
      </c>
      <c r="FK1" t="s">
        <v>1538</v>
      </c>
      <c r="FL1" t="s">
        <v>1539</v>
      </c>
      <c r="FM1" t="s">
        <v>1540</v>
      </c>
      <c r="FN1" t="s">
        <v>1541</v>
      </c>
      <c r="FO1" t="s">
        <v>1542</v>
      </c>
      <c r="FP1" t="s">
        <v>1543</v>
      </c>
      <c r="FQ1" t="s">
        <v>1544</v>
      </c>
      <c r="FR1" t="s">
        <v>1545</v>
      </c>
      <c r="FS1" t="s">
        <v>1546</v>
      </c>
      <c r="FT1" t="s">
        <v>1547</v>
      </c>
      <c r="FU1" t="s">
        <v>1548</v>
      </c>
      <c r="FV1" t="s">
        <v>1549</v>
      </c>
      <c r="FW1" t="s">
        <v>1550</v>
      </c>
      <c r="FX1" t="s">
        <v>1551</v>
      </c>
      <c r="FY1" t="s">
        <v>1552</v>
      </c>
      <c r="FZ1" t="s">
        <v>1553</v>
      </c>
      <c r="GA1" t="s">
        <v>1554</v>
      </c>
      <c r="GB1" t="s">
        <v>1555</v>
      </c>
      <c r="GC1" t="s">
        <v>1556</v>
      </c>
      <c r="GD1" t="s">
        <v>1557</v>
      </c>
      <c r="GE1" t="s">
        <v>1558</v>
      </c>
      <c r="GF1" t="s">
        <v>1559</v>
      </c>
      <c r="GG1" t="s">
        <v>1560</v>
      </c>
      <c r="GH1" t="s">
        <v>1561</v>
      </c>
      <c r="GI1" t="s">
        <v>1562</v>
      </c>
      <c r="GJ1" t="s">
        <v>1563</v>
      </c>
      <c r="GK1" t="s">
        <v>1564</v>
      </c>
      <c r="GL1" t="s">
        <v>1565</v>
      </c>
      <c r="GM1" s="2" t="s">
        <v>1507</v>
      </c>
      <c r="GN1" t="s">
        <v>1508</v>
      </c>
      <c r="GO1" t="s">
        <v>1509</v>
      </c>
      <c r="GP1" t="s">
        <v>1566</v>
      </c>
      <c r="GQ1" t="s">
        <v>1567</v>
      </c>
      <c r="GR1" t="s">
        <v>1568</v>
      </c>
      <c r="GS1" t="s">
        <v>1569</v>
      </c>
      <c r="GT1" t="s">
        <v>1570</v>
      </c>
      <c r="GU1" t="s">
        <v>1571</v>
      </c>
      <c r="GV1" t="s">
        <v>1572</v>
      </c>
      <c r="GW1" t="s">
        <v>1573</v>
      </c>
      <c r="GX1" t="s">
        <v>1574</v>
      </c>
      <c r="GY1" t="s">
        <v>1575</v>
      </c>
      <c r="GZ1" t="s">
        <v>1576</v>
      </c>
      <c r="HA1" t="s">
        <v>1577</v>
      </c>
      <c r="HB1" t="s">
        <v>1578</v>
      </c>
      <c r="HC1" t="s">
        <v>1579</v>
      </c>
      <c r="HD1" t="s">
        <v>1580</v>
      </c>
      <c r="HE1" t="s">
        <v>1581</v>
      </c>
      <c r="HF1" t="s">
        <v>1582</v>
      </c>
      <c r="HG1" t="s">
        <v>1583</v>
      </c>
      <c r="HH1" t="s">
        <v>1584</v>
      </c>
      <c r="HI1" t="s">
        <v>1585</v>
      </c>
      <c r="HJ1" t="s">
        <v>1586</v>
      </c>
      <c r="HK1" t="s">
        <v>1587</v>
      </c>
      <c r="HL1" t="s">
        <v>1588</v>
      </c>
      <c r="HM1" t="s">
        <v>1589</v>
      </c>
      <c r="HN1" t="s">
        <v>1590</v>
      </c>
      <c r="HO1" t="s">
        <v>1591</v>
      </c>
      <c r="HP1" t="s">
        <v>1592</v>
      </c>
      <c r="HQ1" t="s">
        <v>1593</v>
      </c>
      <c r="HR1" t="s">
        <v>1594</v>
      </c>
      <c r="HS1" t="s">
        <v>1595</v>
      </c>
      <c r="HT1" t="s">
        <v>1596</v>
      </c>
      <c r="HU1" t="s">
        <v>1597</v>
      </c>
      <c r="HV1" t="s">
        <v>1598</v>
      </c>
      <c r="HW1" t="s">
        <v>1599</v>
      </c>
      <c r="HX1" t="s">
        <v>1600</v>
      </c>
      <c r="HY1" t="s">
        <v>1601</v>
      </c>
      <c r="HZ1" t="s">
        <v>1602</v>
      </c>
      <c r="IA1" t="s">
        <v>1603</v>
      </c>
      <c r="IB1" t="s">
        <v>1604</v>
      </c>
      <c r="IC1" t="s">
        <v>1605</v>
      </c>
      <c r="ID1" t="s">
        <v>1606</v>
      </c>
      <c r="IE1" t="s">
        <v>1607</v>
      </c>
      <c r="IF1" t="s">
        <v>1608</v>
      </c>
      <c r="IG1" t="s">
        <v>1609</v>
      </c>
      <c r="IH1" t="s">
        <v>1610</v>
      </c>
      <c r="II1" t="s">
        <v>1611</v>
      </c>
      <c r="IJ1" t="s">
        <v>1612</v>
      </c>
      <c r="IK1" t="s">
        <v>1613</v>
      </c>
      <c r="IL1" t="s">
        <v>1614</v>
      </c>
      <c r="IM1" t="s">
        <v>1615</v>
      </c>
      <c r="IN1" t="s">
        <v>1616</v>
      </c>
      <c r="IO1" t="s">
        <v>1617</v>
      </c>
      <c r="IP1" t="s">
        <v>1618</v>
      </c>
      <c r="IQ1" s="5" t="s">
        <v>1619</v>
      </c>
      <c r="IR1" s="6" t="s">
        <v>1620</v>
      </c>
      <c r="IS1" s="6" t="s">
        <v>1621</v>
      </c>
      <c r="IT1" s="6" t="s">
        <v>1622</v>
      </c>
      <c r="IU1" s="6" t="s">
        <v>1623</v>
      </c>
      <c r="IV1" s="6" t="s">
        <v>1624</v>
      </c>
      <c r="IW1" s="6" t="s">
        <v>1625</v>
      </c>
      <c r="IX1" s="6" t="s">
        <v>1635</v>
      </c>
      <c r="IY1" s="5" t="s">
        <v>1626</v>
      </c>
      <c r="IZ1" s="9" t="s">
        <v>1636</v>
      </c>
      <c r="JA1" s="9" t="s">
        <v>1637</v>
      </c>
      <c r="JB1" s="9" t="s">
        <v>1638</v>
      </c>
      <c r="JC1" s="9" t="s">
        <v>1639</v>
      </c>
      <c r="JD1" s="9" t="s">
        <v>1640</v>
      </c>
      <c r="JE1" s="9" t="s">
        <v>1641</v>
      </c>
      <c r="JF1" s="9" t="s">
        <v>1642</v>
      </c>
      <c r="JG1" s="2" t="str">
        <f>CONCATENATE(LEFT(GM1,LEN(GM1)-7),"Incorrect")</f>
        <v>HappyOneIncorrect</v>
      </c>
      <c r="JH1" t="str">
        <f>CONCATENATE(LEFT(GN1,LEN(GN1)-7),"Incorrect")</f>
        <v>HappyTwoIncorrect</v>
      </c>
      <c r="JI1" t="str">
        <f>CONCATENATE(LEFT(GO1,LEN(GO1)-7),"Incorrect")</f>
        <v>HappyThreeIncorrect</v>
      </c>
      <c r="JJ1" t="str">
        <f>CONCATENATE(LEFT(GP1,LEN(GP1)-7),"Incorrect")</f>
        <v>HappyFourIncorrect</v>
      </c>
      <c r="JK1" t="str">
        <f>CONCATENATE(LEFT(GQ1,LEN(GQ1)-7),"Incorrect")</f>
        <v>HappyFiveIncorrect</v>
      </c>
      <c r="JL1" t="str">
        <f>CONCATENATE(LEFT(GR1,LEN(GR1)-7),"Incorrect")</f>
        <v>HappySixIncorrect</v>
      </c>
      <c r="JM1" t="str">
        <f>CONCATENATE(LEFT(GS1,LEN(GS1)-7),"Incorrect")</f>
        <v>HappySevenIncorrect</v>
      </c>
      <c r="JN1" t="str">
        <f>CONCATENATE(LEFT(GT1,LEN(GT1)-7),"Incorrect")</f>
        <v>HappyEightIncorrect</v>
      </c>
      <c r="JO1" t="str">
        <f>CONCATENATE(LEFT(GU1,LEN(GU1)-7),"Incorrect")</f>
        <v>SadOneIncorrect</v>
      </c>
      <c r="JP1" t="str">
        <f>CONCATENATE(LEFT(GV1,LEN(GV1)-7),"Incorrect")</f>
        <v>SadTwoIncorrect</v>
      </c>
      <c r="JQ1" t="str">
        <f>CONCATENATE(LEFT(GW1,LEN(GW1)-7),"Incorrect")</f>
        <v>SadThreeIncorrect</v>
      </c>
      <c r="JR1" t="str">
        <f>CONCATENATE(LEFT(GX1,LEN(GX1)-7),"Incorrect")</f>
        <v>SadFourIncorrect</v>
      </c>
      <c r="JS1" t="str">
        <f>CONCATENATE(LEFT(GY1,LEN(GY1)-7),"Incorrect")</f>
        <v>SadFiveIncorrect</v>
      </c>
      <c r="JT1" t="str">
        <f>CONCATENATE(LEFT(GZ1,LEN(GZ1)-7),"Incorrect")</f>
        <v>SadSixIncorrect</v>
      </c>
      <c r="JU1" t="str">
        <f>CONCATENATE(LEFT(HA1,LEN(HA1)-7),"Incorrect")</f>
        <v>SadSevenIncorrect</v>
      </c>
      <c r="JV1" t="str">
        <f>CONCATENATE(LEFT(HB1,LEN(HB1)-7),"Incorrect")</f>
        <v>SadEightIncorrect</v>
      </c>
      <c r="JW1" t="str">
        <f>CONCATENATE(LEFT(HC1,LEN(HC1)-7),"Incorrect")</f>
        <v>AngryOneIncorrect</v>
      </c>
      <c r="JX1" t="str">
        <f>CONCATENATE(LEFT(HD1,LEN(HD1)-7),"Incorrect")</f>
        <v>AngryTwoIncorrect</v>
      </c>
      <c r="JY1" t="str">
        <f>CONCATENATE(LEFT(HE1,LEN(HE1)-7),"Incorrect")</f>
        <v>AngryThreeIncorrect</v>
      </c>
      <c r="JZ1" t="str">
        <f>CONCATENATE(LEFT(HF1,LEN(HF1)-7),"Incorrect")</f>
        <v>AngryFourIncorrect</v>
      </c>
      <c r="KA1" t="str">
        <f>CONCATENATE(LEFT(HG1,LEN(HG1)-7),"Incorrect")</f>
        <v>AngryFiveIncorrect</v>
      </c>
      <c r="KB1" t="str">
        <f>CONCATENATE(LEFT(HH1,LEN(HH1)-7),"Incorrect")</f>
        <v>AngrySixIncorrect</v>
      </c>
      <c r="KC1" t="str">
        <f>CONCATENATE(LEFT(HI1,LEN(HI1)-7),"Incorrect")</f>
        <v>AngrySevenIncorrect</v>
      </c>
      <c r="KD1" t="str">
        <f>CONCATENATE(LEFT(HJ1,LEN(HJ1)-7),"Incorrect")</f>
        <v>AngryEightIncorrect</v>
      </c>
      <c r="KE1" t="str">
        <f>CONCATENATE(LEFT(HK1,LEN(HK1)-7),"Incorrect")</f>
        <v>AfraidOneIncorrect</v>
      </c>
      <c r="KF1" t="str">
        <f>CONCATENATE(LEFT(HL1,LEN(HL1)-7),"Incorrect")</f>
        <v>AfraidTwoIncorrect</v>
      </c>
      <c r="KG1" t="str">
        <f>CONCATENATE(LEFT(HM1,LEN(HM1)-7),"Incorrect")</f>
        <v>AfraidThreeIncorrect</v>
      </c>
      <c r="KH1" t="str">
        <f>CONCATENATE(LEFT(HN1,LEN(HN1)-7),"Incorrect")</f>
        <v>AfraidFourIncorrect</v>
      </c>
      <c r="KI1" t="str">
        <f>CONCATENATE(LEFT(HO1,LEN(HO1)-7),"Incorrect")</f>
        <v>AfraidFiveIncorrect</v>
      </c>
      <c r="KJ1" t="str">
        <f>CONCATENATE(LEFT(HP1,LEN(HP1)-7),"Incorrect")</f>
        <v>AfraidSixIncorrect</v>
      </c>
      <c r="KK1" t="str">
        <f>CONCATENATE(LEFT(HQ1,LEN(HQ1)-7),"Incorrect")</f>
        <v>AfraidSevenIncorrect</v>
      </c>
      <c r="KL1" t="str">
        <f>CONCATENATE(LEFT(HR1,LEN(HR1)-7),"Incorrect")</f>
        <v>AfraidEightIncorrect</v>
      </c>
      <c r="KM1" t="str">
        <f>CONCATENATE(LEFT(HS1,LEN(HS1)-7),"Incorrect")</f>
        <v>SurprisedOneIncorrect</v>
      </c>
      <c r="KN1" t="str">
        <f>CONCATENATE(LEFT(HT1,LEN(HT1)-7),"Incorrect")</f>
        <v>SurprisedTwoIncorrect</v>
      </c>
      <c r="KO1" t="str">
        <f>CONCATENATE(LEFT(HU1,LEN(HU1)-7),"Incorrect")</f>
        <v>SurprisedThreeIncorrect</v>
      </c>
      <c r="KP1" t="str">
        <f>CONCATENATE(LEFT(HV1,LEN(HV1)-7),"Incorrect")</f>
        <v>SurprisedFourIncorrect</v>
      </c>
      <c r="KQ1" t="str">
        <f>CONCATENATE(LEFT(HW1,LEN(HW1)-7),"Incorrect")</f>
        <v>SurprisedFiveIncorrect</v>
      </c>
      <c r="KR1" t="str">
        <f>CONCATENATE(LEFT(HX1,LEN(HX1)-7),"Incorrect")</f>
        <v>SurprisedSixIncorrect</v>
      </c>
      <c r="KS1" t="str">
        <f>CONCATENATE(LEFT(HY1,LEN(HY1)-7),"Incorrect")</f>
        <v>SurprisedSevenIncorrect</v>
      </c>
      <c r="KT1" t="str">
        <f>CONCATENATE(LEFT(HZ1,LEN(HZ1)-7),"Incorrect")</f>
        <v>SurprisedEightIncorrect</v>
      </c>
      <c r="KU1" t="str">
        <f>CONCATENATE(LEFT(IA1,LEN(IA1)-7),"Incorrect")</f>
        <v>NotHappyOneIncorrect</v>
      </c>
      <c r="KV1" t="str">
        <f>CONCATENATE(LEFT(IB1,LEN(IB1)-7),"Incorrect")</f>
        <v>NotHappyTwoIncorrect</v>
      </c>
      <c r="KW1" t="str">
        <f>CONCATENATE(LEFT(IC1,LEN(IC1)-7),"Incorrect")</f>
        <v>NotHappyThreeIncorrect</v>
      </c>
      <c r="KX1" t="str">
        <f>CONCATENATE(LEFT(ID1,LEN(ID1)-7),"Incorrect")</f>
        <v>NotHappyFourIncorrect</v>
      </c>
      <c r="KY1" t="str">
        <f>CONCATENATE(LEFT(IE1,LEN(IE1)-7),"Incorrect")</f>
        <v>NotHappyFiveIncorrect</v>
      </c>
      <c r="KZ1" t="str">
        <f>CONCATENATE(LEFT(IF1,LEN(IF1)-7),"Incorrect")</f>
        <v>NotHappySixIncorrect</v>
      </c>
      <c r="LA1" t="str">
        <f>CONCATENATE(LEFT(IG1,LEN(IG1)-7),"Incorrect")</f>
        <v>NotHappySevenIncorrect</v>
      </c>
      <c r="LB1" t="str">
        <f>CONCATENATE(LEFT(IH1,LEN(IH1)-7),"Incorrect")</f>
        <v>NotHappyEightIncorrect</v>
      </c>
      <c r="LC1" t="str">
        <f>CONCATENATE(LEFT(II1,LEN(II1)-7),"Incorrect")</f>
        <v>NotSadOneIncorrect</v>
      </c>
      <c r="LD1" t="str">
        <f>CONCATENATE(LEFT(IJ1,LEN(IJ1)-7),"Incorrect")</f>
        <v>NotSadTwoIncorrect</v>
      </c>
      <c r="LE1" t="str">
        <f>CONCATENATE(LEFT(IK1,LEN(IK1)-7),"Incorrect")</f>
        <v>NotSadThreeIncorrect</v>
      </c>
      <c r="LF1" t="str">
        <f>CONCATENATE(LEFT(IL1,LEN(IL1)-7),"Incorrect")</f>
        <v>NotSadFourIncorrect</v>
      </c>
      <c r="LG1" t="str">
        <f>CONCATENATE(LEFT(IM1,LEN(IM1)-7),"Incorrect")</f>
        <v>NotSadFiveIncorrect</v>
      </c>
      <c r="LH1" t="str">
        <f>CONCATENATE(LEFT(IN1,LEN(IN1)-7),"Incorrect")</f>
        <v>NotSadSixIncorrect</v>
      </c>
      <c r="LI1" t="str">
        <f>CONCATENATE(LEFT(IO1,LEN(IO1)-7),"Incorrect")</f>
        <v>NotSadSevenIncorrect</v>
      </c>
      <c r="LJ1" t="str">
        <f>CONCATENATE(LEFT(IP1,LEN(IP1)-7),"Incorrect")</f>
        <v>NotSadEightIncorrect</v>
      </c>
      <c r="LK1" s="7" t="s">
        <v>1627</v>
      </c>
      <c r="LL1" s="8" t="s">
        <v>1628</v>
      </c>
      <c r="LM1" s="8" t="s">
        <v>1629</v>
      </c>
      <c r="LN1" s="8" t="s">
        <v>1630</v>
      </c>
      <c r="LO1" s="8" t="s">
        <v>1631</v>
      </c>
      <c r="LP1" s="8" t="s">
        <v>1632</v>
      </c>
      <c r="LQ1" s="8" t="s">
        <v>1633</v>
      </c>
      <c r="LR1" s="8" t="s">
        <v>1634</v>
      </c>
      <c r="LS1" s="7" t="s">
        <v>1643</v>
      </c>
      <c r="LT1" s="13" t="s">
        <v>1644</v>
      </c>
      <c r="LU1" s="13" t="s">
        <v>1645</v>
      </c>
      <c r="LV1" s="13" t="s">
        <v>1646</v>
      </c>
      <c r="LW1" s="13" t="s">
        <v>1647</v>
      </c>
      <c r="LX1" s="13" t="s">
        <v>1648</v>
      </c>
      <c r="LY1" s="13" t="s">
        <v>1649</v>
      </c>
      <c r="LZ1" s="13" t="s">
        <v>1650</v>
      </c>
      <c r="MA1" s="2" t="str">
        <f>CONCATENATE(RIGHT(DY1,LEN(DY1)-2),"Elapsed")</f>
        <v>SubmitMoodBeforeElapsed</v>
      </c>
      <c r="MB1" t="str">
        <f t="shared" ref="MB1:MJ1" si="0">CONCATENATE(RIGHT(DZ1,LEN(DZ1)-2),"Elapsed")</f>
        <v>SubmitHappyElapsed</v>
      </c>
      <c r="MC1" t="str">
        <f t="shared" si="0"/>
        <v>SubmitSadElapsed</v>
      </c>
      <c r="MD1" t="str">
        <f t="shared" si="0"/>
        <v>SubmitAngryElapsed</v>
      </c>
      <c r="ME1" t="str">
        <f t="shared" si="0"/>
        <v>SubmitScaredElapsed</v>
      </c>
      <c r="MF1" t="str">
        <f t="shared" si="0"/>
        <v>SubmitSurprisedElapsed</v>
      </c>
      <c r="MG1" t="str">
        <f t="shared" si="0"/>
        <v>SubmitNotHappyElapsed</v>
      </c>
      <c r="MH1" t="str">
        <f t="shared" si="0"/>
        <v>SubmitNotSadElapsed</v>
      </c>
      <c r="MI1" t="str">
        <f t="shared" si="0"/>
        <v>SubmitMoodAfterElapsed</v>
      </c>
      <c r="MJ1" t="s">
        <v>1651</v>
      </c>
      <c r="MK1" s="2" t="s">
        <v>1658</v>
      </c>
      <c r="ML1" s="2" t="s">
        <v>1659</v>
      </c>
      <c r="MM1" t="s">
        <v>1660</v>
      </c>
      <c r="MN1" t="s">
        <v>1661</v>
      </c>
      <c r="MO1" t="s">
        <v>1662</v>
      </c>
      <c r="MP1" t="s">
        <v>1663</v>
      </c>
    </row>
    <row r="2" spans="1:354" x14ac:dyDescent="0.2">
      <c r="A2" t="s">
        <v>138</v>
      </c>
      <c r="B2">
        <v>39</v>
      </c>
      <c r="C2" t="s">
        <v>139</v>
      </c>
      <c r="D2" t="s">
        <v>140</v>
      </c>
      <c r="E2">
        <v>4</v>
      </c>
      <c r="F2">
        <v>1</v>
      </c>
      <c r="G2">
        <v>1</v>
      </c>
      <c r="H2">
        <v>1</v>
      </c>
      <c r="I2">
        <v>2</v>
      </c>
      <c r="J2" s="2" t="s">
        <v>141</v>
      </c>
      <c r="K2" t="s">
        <v>142</v>
      </c>
      <c r="L2" t="s">
        <v>143</v>
      </c>
      <c r="M2" t="s">
        <v>144</v>
      </c>
      <c r="N2" t="s">
        <v>145</v>
      </c>
      <c r="O2" t="s">
        <v>146</v>
      </c>
      <c r="P2" t="s">
        <v>147</v>
      </c>
      <c r="Q2" t="s">
        <v>148</v>
      </c>
      <c r="R2" t="s">
        <v>149</v>
      </c>
      <c r="S2" t="s">
        <v>142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144</v>
      </c>
      <c r="BL2" t="s">
        <v>193</v>
      </c>
      <c r="BM2" t="s">
        <v>158</v>
      </c>
      <c r="BN2" s="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1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 s="2">
        <v>4</v>
      </c>
      <c r="DS2">
        <v>1</v>
      </c>
      <c r="DT2">
        <v>1</v>
      </c>
      <c r="DU2">
        <v>1</v>
      </c>
      <c r="DV2">
        <v>2</v>
      </c>
      <c r="DW2" s="2">
        <v>2017</v>
      </c>
      <c r="DX2" s="1">
        <v>1.1635416666666667E-2</v>
      </c>
      <c r="DY2" s="1">
        <v>1.1807870370370371E-2</v>
      </c>
      <c r="DZ2" s="1">
        <v>1.189236111111111E-2</v>
      </c>
      <c r="EA2" s="1">
        <v>1.1976851851851851E-2</v>
      </c>
      <c r="EB2" s="1">
        <v>1.2083333333333333E-2</v>
      </c>
      <c r="EC2" s="1">
        <v>1.2163194444444443E-2</v>
      </c>
      <c r="ED2" s="1">
        <v>1.225925925925926E-2</v>
      </c>
      <c r="EE2" s="1">
        <v>1.2496527777777778E-2</v>
      </c>
      <c r="EF2" s="1">
        <v>1.2684027777777778E-2</v>
      </c>
      <c r="EG2" s="1">
        <v>1.2809027777777779E-2</v>
      </c>
      <c r="EH2" s="3">
        <v>0</v>
      </c>
      <c r="EI2" s="2" t="s">
        <v>1171</v>
      </c>
      <c r="EJ2" t="s">
        <v>1169</v>
      </c>
      <c r="EK2" t="s">
        <v>1170</v>
      </c>
      <c r="EL2" t="s">
        <v>1171</v>
      </c>
      <c r="EM2" t="s">
        <v>1175</v>
      </c>
      <c r="EN2" t="s">
        <v>1168</v>
      </c>
      <c r="EO2" t="s">
        <v>1173</v>
      </c>
      <c r="EP2" t="s">
        <v>1168</v>
      </c>
      <c r="EQ2" t="s">
        <v>1168</v>
      </c>
      <c r="ER2" t="s">
        <v>1169</v>
      </c>
      <c r="ES2" t="s">
        <v>1168</v>
      </c>
      <c r="ET2" t="s">
        <v>1174</v>
      </c>
      <c r="EU2" t="s">
        <v>1168</v>
      </c>
      <c r="EV2" t="s">
        <v>1175</v>
      </c>
      <c r="EW2" t="s">
        <v>1171</v>
      </c>
      <c r="EX2" t="s">
        <v>1173</v>
      </c>
      <c r="EY2" t="s">
        <v>1171</v>
      </c>
      <c r="EZ2" t="s">
        <v>1168</v>
      </c>
      <c r="FA2" t="s">
        <v>1171</v>
      </c>
      <c r="FB2" t="s">
        <v>1175</v>
      </c>
      <c r="FC2" t="s">
        <v>1175</v>
      </c>
      <c r="FD2" t="s">
        <v>1173</v>
      </c>
      <c r="FE2" t="s">
        <v>1168</v>
      </c>
      <c r="FF2" t="s">
        <v>1174</v>
      </c>
      <c r="FG2" t="s">
        <v>1175</v>
      </c>
      <c r="FH2" t="s">
        <v>1172</v>
      </c>
      <c r="FI2" t="s">
        <v>1175</v>
      </c>
      <c r="FJ2" t="s">
        <v>1175</v>
      </c>
      <c r="FK2" t="s">
        <v>1168</v>
      </c>
      <c r="FL2" t="s">
        <v>1168</v>
      </c>
      <c r="FM2" t="s">
        <v>1175</v>
      </c>
      <c r="FN2" t="s">
        <v>1171</v>
      </c>
      <c r="FO2" t="s">
        <v>1168</v>
      </c>
      <c r="FP2" t="s">
        <v>1171</v>
      </c>
      <c r="FQ2" t="s">
        <v>1175</v>
      </c>
      <c r="FR2" t="s">
        <v>1168</v>
      </c>
      <c r="FS2" t="s">
        <v>1168</v>
      </c>
      <c r="FT2" t="s">
        <v>1174</v>
      </c>
      <c r="FU2" t="s">
        <v>1168</v>
      </c>
      <c r="FV2" t="s">
        <v>1173</v>
      </c>
      <c r="FW2" t="s">
        <v>1174</v>
      </c>
      <c r="FX2" t="s">
        <v>1168</v>
      </c>
      <c r="FY2" t="s">
        <v>1175</v>
      </c>
      <c r="FZ2" t="s">
        <v>1168</v>
      </c>
      <c r="GA2" t="s">
        <v>1169</v>
      </c>
      <c r="GB2" t="s">
        <v>1173</v>
      </c>
      <c r="GC2" t="s">
        <v>1173</v>
      </c>
      <c r="GD2" t="s">
        <v>1168</v>
      </c>
      <c r="GE2" t="s">
        <v>1173</v>
      </c>
      <c r="GF2" t="s">
        <v>1171</v>
      </c>
      <c r="GG2" t="s">
        <v>1168</v>
      </c>
      <c r="GH2" t="s">
        <v>1169</v>
      </c>
      <c r="GI2" t="s">
        <v>1169</v>
      </c>
      <c r="GJ2" t="s">
        <v>1171</v>
      </c>
      <c r="GK2" t="s">
        <v>1175</v>
      </c>
      <c r="GL2" t="s">
        <v>1171</v>
      </c>
      <c r="GM2" s="2">
        <f t="shared" ref="GM2:GM65" si="1">IF(AND(BN2=1,EI2="Happy"),1,0)</f>
        <v>0</v>
      </c>
      <c r="GN2">
        <f t="shared" ref="GN2:GN65" si="2">IF(AND(BO2=1,EJ2="Happy"),1,0)</f>
        <v>0</v>
      </c>
      <c r="GO2">
        <f t="shared" ref="GO2:GO65" si="3">IF(AND(BP2=1,EK2="Happy"),1,0)</f>
        <v>0</v>
      </c>
      <c r="GP2">
        <f t="shared" ref="GP2:GP65" si="4">IF(AND(BQ2=1,EL2="Happy"),1,0)</f>
        <v>0</v>
      </c>
      <c r="GQ2">
        <f t="shared" ref="GQ2:GQ65" si="5">IF(AND(BR2=1,EM2="Happy"),1,0)</f>
        <v>0</v>
      </c>
      <c r="GR2">
        <f t="shared" ref="GR2:GR65" si="6">IF(AND(BS2=1,EN2="Happy"),1,0)</f>
        <v>0</v>
      </c>
      <c r="GS2">
        <f t="shared" ref="GS2:GS65" si="7">IF(AND(BT2=1,EO2="Happy"),1,0)</f>
        <v>1</v>
      </c>
      <c r="GT2">
        <f t="shared" ref="GT2:GT65" si="8">IF(AND(BU2=1,EP2="Happy"),1,0)</f>
        <v>0</v>
      </c>
      <c r="GU2">
        <f>IF(AND(BV2=1,EQ2="Sad"),1,0)</f>
        <v>0</v>
      </c>
      <c r="GV2">
        <f t="shared" ref="GV2:GV65" si="9">IF(AND(BW2=1,ER2="Sad"),1,0)</f>
        <v>0</v>
      </c>
      <c r="GW2">
        <f t="shared" ref="GW2:GW65" si="10">IF(AND(BX2=1,ES2="Sad"),1,0)</f>
        <v>0</v>
      </c>
      <c r="GX2">
        <f t="shared" ref="GX2:GX65" si="11">IF(AND(BY2=1,ET2="Sad"),1,0)</f>
        <v>1</v>
      </c>
      <c r="GY2">
        <f t="shared" ref="GY2:GY65" si="12">IF(AND(BZ2=1,EU2="Sad"),1,0)</f>
        <v>0</v>
      </c>
      <c r="GZ2">
        <f t="shared" ref="GZ2:GZ65" si="13">IF(AND(CA2=1,EV2="Sad"),1,0)</f>
        <v>0</v>
      </c>
      <c r="HA2">
        <f t="shared" ref="HA2:HA65" si="14">IF(AND(CB2=1,EW2="Sad"),1,0)</f>
        <v>0</v>
      </c>
      <c r="HB2">
        <f t="shared" ref="HB2:HB65" si="15">IF(AND(CC2=1,EX2="Sad"),1,0)</f>
        <v>0</v>
      </c>
      <c r="HC2">
        <f>IF(AND(CD2=1,EY2="Angry"),1,0)</f>
        <v>0</v>
      </c>
      <c r="HD2">
        <f t="shared" ref="HD2:HD65" si="16">IF(AND(CE2=1,EZ2="Angry"),1,0)</f>
        <v>0</v>
      </c>
      <c r="HE2">
        <f t="shared" ref="HE2:HE65" si="17">IF(AND(CF2=1,FA2="Angry"),1,0)</f>
        <v>0</v>
      </c>
      <c r="HF2">
        <f t="shared" ref="HF2:HF65" si="18">IF(AND(CG2=1,FB2="Angry"),1,0)</f>
        <v>0</v>
      </c>
      <c r="HG2">
        <f t="shared" ref="HG2:HG65" si="19">IF(AND(CH2=1,FC2="Angry"),1,0)</f>
        <v>0</v>
      </c>
      <c r="HH2">
        <f t="shared" ref="HH2:HH65" si="20">IF(AND(CI2=1,FD2="Angry"),1,0)</f>
        <v>0</v>
      </c>
      <c r="HI2">
        <f t="shared" ref="HI2:HI65" si="21">IF(AND(CJ2=1,FE2="Angry"),1,0)</f>
        <v>0</v>
      </c>
      <c r="HJ2">
        <f t="shared" ref="HJ2:HJ65" si="22">IF(AND(CK2=1,FF2="Angry"),1,0)</f>
        <v>0</v>
      </c>
      <c r="HK2">
        <f>IF(AND(CL2=1,FG2="Afraid"),1,0)</f>
        <v>0</v>
      </c>
      <c r="HL2">
        <f t="shared" ref="HL2:HL65" si="23">IF(AND(CM2=1,FH2="Afraid"),1,0)</f>
        <v>0</v>
      </c>
      <c r="HM2">
        <f t="shared" ref="HM2:HM65" si="24">IF(AND(CN2=1,FI2="Afraid"),1,0)</f>
        <v>0</v>
      </c>
      <c r="HN2">
        <f t="shared" ref="HN2:HN65" si="25">IF(AND(CO2=1,FJ2="Afraid"),1,0)</f>
        <v>0</v>
      </c>
      <c r="HO2">
        <f t="shared" ref="HO2:HO65" si="26">IF(AND(CP2=1,FK2="Afraid"),1,0)</f>
        <v>0</v>
      </c>
      <c r="HP2">
        <f t="shared" ref="HP2:HP65" si="27">IF(AND(CQ2=1,FL2="Afraid"),1,0)</f>
        <v>0</v>
      </c>
      <c r="HQ2">
        <f t="shared" ref="HQ2:HQ65" si="28">IF(AND(CR2=1,FM2="Afraid"),1,0)</f>
        <v>0</v>
      </c>
      <c r="HR2">
        <f t="shared" ref="HR2:HR65" si="29">IF(AND(CS2=1,FN2="Afraid"),1,0)</f>
        <v>0</v>
      </c>
      <c r="HS2">
        <f>IF(AND(CT2=1,FO2="Surprised"),1,0)</f>
        <v>0</v>
      </c>
      <c r="HT2">
        <f t="shared" ref="HT2:HT65" si="30">IF(AND(CU2=1,FP2="Surprised"),1,0)</f>
        <v>0</v>
      </c>
      <c r="HU2">
        <f t="shared" ref="HU2:HU65" si="31">IF(AND(CV2=1,FQ2="Surprised"),1,0)</f>
        <v>1</v>
      </c>
      <c r="HV2">
        <f t="shared" ref="HV2:HV65" si="32">IF(AND(CW2=1,FR2="Surprised"),1,0)</f>
        <v>0</v>
      </c>
      <c r="HW2">
        <f t="shared" ref="HW2:HW65" si="33">IF(AND(CX2=1,FS2="Surprised"),1,0)</f>
        <v>0</v>
      </c>
      <c r="HX2">
        <f t="shared" ref="HX2:HX65" si="34">IF(AND(CY2=1,FT2="Surprised"),1,0)</f>
        <v>0</v>
      </c>
      <c r="HY2">
        <f t="shared" ref="HY2:HY65" si="35">IF(AND(CZ2=1,FU2="Surprised"),1,0)</f>
        <v>0</v>
      </c>
      <c r="HZ2">
        <f t="shared" ref="HZ2:HZ65" si="36">IF(AND(DA2=1,FV2="Surprised"),1,0)</f>
        <v>0</v>
      </c>
      <c r="IA2">
        <f>IF(AND(DB2=1,FW2&lt;&gt;"Happy"),1,0)</f>
        <v>1</v>
      </c>
      <c r="IB2">
        <f t="shared" ref="IB2:IB65" si="37">IF(AND(DC2=1,FX2&lt;&gt;"Happy"),1,0)</f>
        <v>0</v>
      </c>
      <c r="IC2">
        <f t="shared" ref="IC2:IC65" si="38">IF(AND(DD2=1,FY2&lt;&gt;"Happy"),1,0)</f>
        <v>0</v>
      </c>
      <c r="ID2">
        <f t="shared" ref="ID2:ID65" si="39">IF(AND(DE2=1,FZ2&lt;&gt;"Happy"),1,0)</f>
        <v>0</v>
      </c>
      <c r="IE2">
        <f t="shared" ref="IE2:IE65" si="40">IF(AND(DF2=1,GA2&lt;&gt;"Happy"),1,0)</f>
        <v>1</v>
      </c>
      <c r="IF2">
        <f t="shared" ref="IF2:IF65" si="41">IF(AND(DG2=1,GB2&lt;&gt;"Happy"),1,0)</f>
        <v>0</v>
      </c>
      <c r="IG2">
        <f t="shared" ref="IG2:IG65" si="42">IF(AND(DH2=1,GC2&lt;&gt;"Happy"),1,0)</f>
        <v>0</v>
      </c>
      <c r="IH2">
        <f t="shared" ref="IH2:IH65" si="43">IF(AND(DI2=1,GD2&lt;&gt;"Happy"),1,0)</f>
        <v>1</v>
      </c>
      <c r="II2">
        <f>IF(AND(DJ2=1,GE2&lt;&gt;"Sad"),1,0)</f>
        <v>1</v>
      </c>
      <c r="IJ2">
        <f t="shared" ref="IJ2:IJ65" si="44">IF(AND(DK2=1,GF2&lt;&gt;"Sad"),1,0)</f>
        <v>0</v>
      </c>
      <c r="IK2">
        <f t="shared" ref="IK2:IK65" si="45">IF(AND(DL2=1,GG2&lt;&gt;"Sad"),1,0)</f>
        <v>0</v>
      </c>
      <c r="IL2">
        <f t="shared" ref="IL2:IL65" si="46">IF(AND(DM2=1,GH2&lt;&gt;"Sad"),1,0)</f>
        <v>0</v>
      </c>
      <c r="IM2">
        <f t="shared" ref="IM2:IM65" si="47">IF(AND(DN2=1,GI2&lt;&gt;"Sad"),1,0)</f>
        <v>0</v>
      </c>
      <c r="IN2">
        <f t="shared" ref="IN2:IN65" si="48">IF(AND(DO2=1,GJ2&lt;&gt;"Sad"),1,0)</f>
        <v>0</v>
      </c>
      <c r="IO2">
        <f t="shared" ref="IO2:IO65" si="49">IF(AND(DP2=1,GK2&lt;&gt;"Sad"),1,0)</f>
        <v>1</v>
      </c>
      <c r="IP2">
        <f t="shared" ref="IP2:IP65" si="50">IF(AND(DQ2=1,GL2&lt;&gt;"Sad"),1,0)</f>
        <v>0</v>
      </c>
      <c r="IQ2" s="2">
        <f>SUM(GM2:GT2)</f>
        <v>1</v>
      </c>
      <c r="IR2" s="4">
        <f>SUM(GU2:HB2)</f>
        <v>1</v>
      </c>
      <c r="IS2">
        <f>SUM(HC2:HJ2)</f>
        <v>0</v>
      </c>
      <c r="IT2">
        <f>SUM(HK2:HR2)</f>
        <v>0</v>
      </c>
      <c r="IU2">
        <f>SUM(HS2:HZ2)</f>
        <v>1</v>
      </c>
      <c r="IV2">
        <f>SUM(IA2:IH2)</f>
        <v>3</v>
      </c>
      <c r="IW2">
        <f>SUM(II2:IP2)</f>
        <v>2</v>
      </c>
      <c r="IX2">
        <f>SUM(IQ2:IW2)</f>
        <v>8</v>
      </c>
      <c r="IY2" s="11">
        <f>IF(ISERR(IQ2/COUNTIF(EI2:EP2,"Happy")),"",IQ2/COUNTIF(EI2:EP2,"Happy"))</f>
        <v>1</v>
      </c>
      <c r="IZ2" s="12">
        <f>IF(ISERR(IR2/COUNTIF(EQ2:EX2,"Sad")),"",IR2/COUNTIF(EQ2:EX2,"Sad"))</f>
        <v>1</v>
      </c>
      <c r="JA2" s="12" t="str">
        <f>IF(ISERR(IS2/COUNTIF(EY2:FF2,"Angry")),"",IS2/COUNTIF(EY2:FF2,"Angry"))</f>
        <v/>
      </c>
      <c r="JB2" s="12">
        <f>IF(ISERR(IT2/COUNTIF(FG2:FN2,"Afraid")),"",IT2/COUNTIF(FG2:FN2,"Afraid"))</f>
        <v>0</v>
      </c>
      <c r="JC2" s="12">
        <f>IF(ISERR(IU2/COUNTIF(FO2:FV2,"Surprised")),"",IU2/COUNTIF(FO2:FV2,"Surprised"))</f>
        <v>1</v>
      </c>
      <c r="JD2" s="12">
        <f>IF(ISERR(IV2/(8-COUNTIF(FW2:GD2,"Happy"))),"",IV2/(8-COUNTIF(FW2:GD2,"Happy")))</f>
        <v>0.5</v>
      </c>
      <c r="JE2" s="12">
        <f>IF(ISERR(IW2/(8-COUNTIF(GE2:GL2,"Sad"))),"",IW2/(8-COUNTIF(GE2:GL2,"Sad")))</f>
        <v>0.25</v>
      </c>
      <c r="JF2" s="12">
        <f>AVERAGE(IY2:JE2)</f>
        <v>0.625</v>
      </c>
      <c r="JG2" s="2">
        <f>IF(OR(AND(EI2="Happy",BN2&lt;&gt;1),AND(EI2&lt;&gt;"Happy",BN2=1)),1,0)</f>
        <v>0</v>
      </c>
      <c r="JH2">
        <f>IF(OR(AND(EJ2="Happy",BO2&lt;&gt;1),AND(EJ2&lt;&gt;"Happy",BO2=1)),1,0)</f>
        <v>0</v>
      </c>
      <c r="JI2">
        <f>IF(OR(AND(EK2="Happy",BP2&lt;&gt;1),AND(EK2&lt;&gt;"Happy",BP2=1)),1,0)</f>
        <v>0</v>
      </c>
      <c r="JJ2">
        <f>IF(OR(AND(EL2="Happy",BQ2&lt;&gt;1),AND(EL2&lt;&gt;"Happy",BQ2=1)),1,0)</f>
        <v>0</v>
      </c>
      <c r="JK2">
        <f>IF(OR(AND(EM2="Happy",BR2&lt;&gt;1),AND(EM2&lt;&gt;"Happy",BR2=1)),1,0)</f>
        <v>0</v>
      </c>
      <c r="JL2">
        <f>IF(OR(AND(EN2="Happy",BS2&lt;&gt;1),AND(EN2&lt;&gt;"Happy",BS2=1)),1,0)</f>
        <v>0</v>
      </c>
      <c r="JM2">
        <f>IF(OR(AND(EO2="Happy",BT2&lt;&gt;1),AND(EO2&lt;&gt;"Happy",BT2=1)),1,0)</f>
        <v>0</v>
      </c>
      <c r="JN2">
        <f>IF(OR(AND(EP2="Happy",BU2&lt;&gt;1),AND(EP2&lt;&gt;"Happy",BU2=1)),1,0)</f>
        <v>0</v>
      </c>
      <c r="JO2">
        <f>IF(OR(AND(EQ2="Sad",BV2&lt;&gt;1),AND(EQ2&lt;&gt;"Sad",BV2=1)),1,0)</f>
        <v>0</v>
      </c>
      <c r="JP2">
        <f>IF(OR(AND(ER2="Sad",BW2&lt;&gt;1),AND(ER2&lt;&gt;"Sad",BW2=1)),1,0)</f>
        <v>0</v>
      </c>
      <c r="JQ2">
        <f>IF(OR(AND(ES2="Sad",BX2&lt;&gt;1),AND(ES2&lt;&gt;"Sad",BX2=1)),1,0)</f>
        <v>0</v>
      </c>
      <c r="JR2">
        <f>IF(OR(AND(ET2="Sad",BY2&lt;&gt;1),AND(ET2&lt;&gt;"Sad",BY2=1)),1,0)</f>
        <v>0</v>
      </c>
      <c r="JS2">
        <f>IF(OR(AND(EU2="Sad",BZ2&lt;&gt;1),AND(EU2&lt;&gt;"Sad",BZ2=1)),1,0)</f>
        <v>0</v>
      </c>
      <c r="JT2">
        <f>IF(OR(AND(EV2="Sad",CA2&lt;&gt;1),AND(EV2&lt;&gt;"Sad",CA2=1)),1,0)</f>
        <v>0</v>
      </c>
      <c r="JU2">
        <f>IF(OR(AND(EW2="Sad",CB2&lt;&gt;1),AND(EW2&lt;&gt;"Sad",CB2=1)),1,0)</f>
        <v>0</v>
      </c>
      <c r="JV2">
        <f>IF(OR(AND(EX2="Sad",CC2&lt;&gt;1),AND(EX2&lt;&gt;"Sad",CC2=1)),1,0)</f>
        <v>0</v>
      </c>
      <c r="JW2">
        <f>IF(OR(AND(EY2="Angry",CD2&lt;&gt;1),AND(EY2&lt;&gt;"Angry",CD2=1)),1,0)</f>
        <v>0</v>
      </c>
      <c r="JX2">
        <f>IF(OR(AND(EZ2="Angry",CE2&lt;&gt;1),AND(EZ2&lt;&gt;"Angry",CE2=1)),1,0)</f>
        <v>1</v>
      </c>
      <c r="JY2">
        <f>IF(OR(AND(FA2="Angry",CF2&lt;&gt;1),AND(FA2&lt;&gt;"Angry",CF2=1)),1,0)</f>
        <v>0</v>
      </c>
      <c r="JZ2">
        <f>IF(OR(AND(FB2="Angry",CG2&lt;&gt;1),AND(FB2&lt;&gt;"Angry",CG2=1)),1,0)</f>
        <v>0</v>
      </c>
      <c r="KA2">
        <f>IF(OR(AND(FC2="Angry",CH2&lt;&gt;1),AND(FC2&lt;&gt;"Angry",CH2=1)),1,0)</f>
        <v>0</v>
      </c>
      <c r="KB2">
        <f>IF(OR(AND(FD2="Angry",CI2&lt;&gt;1),AND(FD2&lt;&gt;"Angry",CI2=1)),1,0)</f>
        <v>0</v>
      </c>
      <c r="KC2">
        <f>IF(OR(AND(FE2="Angry",CJ2&lt;&gt;1),AND(FE2&lt;&gt;"Angry",CJ2=1)),1,0)</f>
        <v>0</v>
      </c>
      <c r="KD2">
        <f>IF(OR(AND(FF2="Angry",CK2&lt;&gt;1),AND(FF2&lt;&gt;"Angry",CK2=1)),1,0)</f>
        <v>0</v>
      </c>
      <c r="KE2">
        <f>IF(OR(AND(FG2="Afraid",CL2&lt;&gt;1),AND(FG2&lt;&gt;"Afraid",CL2=1)),1,0)</f>
        <v>0</v>
      </c>
      <c r="KF2">
        <f>IF(OR(AND(FH2="Afraid",CM2&lt;&gt;1),AND(FH2&lt;&gt;"Afraid",CM2=1)),1,0)</f>
        <v>1</v>
      </c>
      <c r="KG2">
        <f>IF(OR(AND(FI2="Afraid",CN2&lt;&gt;1),AND(FI2&lt;&gt;"Afraid",CN2=1)),1,0)</f>
        <v>0</v>
      </c>
      <c r="KH2">
        <f>IF(OR(AND(FJ2="Afraid",CO2&lt;&gt;1),AND(FJ2&lt;&gt;"Afraid",CO2=1)),1,0)</f>
        <v>0</v>
      </c>
      <c r="KI2">
        <f>IF(OR(AND(FK2="Afraid",CP2&lt;&gt;1),AND(FK2&lt;&gt;"Afraid",CP2=1)),1,0)</f>
        <v>0</v>
      </c>
      <c r="KJ2">
        <f>IF(OR(AND(FL2="Afraid",CQ2&lt;&gt;1),AND(FL2&lt;&gt;"Afraid",CQ2=1)),1,0)</f>
        <v>1</v>
      </c>
      <c r="KK2">
        <f>IF(OR(AND(FM2="Afraid",CR2&lt;&gt;1),AND(FM2&lt;&gt;"Afraid",CR2=1)),1,0)</f>
        <v>0</v>
      </c>
      <c r="KL2">
        <f>IF(OR(AND(FN2="Afraid",CS2&lt;&gt;1),AND(FN2&lt;&gt;"Afraid",CS2=1)),1,0)</f>
        <v>0</v>
      </c>
      <c r="KM2">
        <f>IF(OR(AND(FO2="Surprised",CT2&lt;&gt;1),AND(FO2&lt;&gt;"Surprised",CT2=1)),1,0)</f>
        <v>0</v>
      </c>
      <c r="KN2">
        <f>IF(OR(AND(FP2="Surprised",CU2&lt;&gt;1),AND(FP2&lt;&gt;"Surprised",CU2=1)),1,0)</f>
        <v>0</v>
      </c>
      <c r="KO2">
        <f>IF(OR(AND(FQ2="Surprised",CV2&lt;&gt;1),AND(FQ2&lt;&gt;"Surprised",CV2=1)),1,0)</f>
        <v>0</v>
      </c>
      <c r="KP2">
        <f>IF(OR(AND(FR2="Surprised",CW2&lt;&gt;1),AND(FR2&lt;&gt;"Surprised",CW2=1)),1,0)</f>
        <v>0</v>
      </c>
      <c r="KQ2">
        <f>IF(OR(AND(FS2="Surprised",CX2&lt;&gt;1),AND(FS2&lt;&gt;"Surprised",CX2=1)),1,0)</f>
        <v>0</v>
      </c>
      <c r="KR2">
        <f>IF(OR(AND(FT2="Surprised",CY2&lt;&gt;1),AND(FT2&lt;&gt;"Surprised",CY2=1)),1,0)</f>
        <v>0</v>
      </c>
      <c r="KS2">
        <f>IF(OR(AND(FU2="Surprised",CZ2&lt;&gt;1),AND(FU2&lt;&gt;"Surprised",CZ2=1)),1,0)</f>
        <v>0</v>
      </c>
      <c r="KT2">
        <f>IF(OR(AND(FV2="Surprised",DA2&lt;&gt;1),AND(FV2&lt;&gt;"Surprised",DA2=1)),1,0)</f>
        <v>0</v>
      </c>
      <c r="KU2">
        <f>IF(OR(AND(FW2="Happy",DB2=1),AND(FW2&lt;&gt;"Happy",DB2=0)),1,0)</f>
        <v>0</v>
      </c>
      <c r="KV2">
        <f>IF(OR(AND(FX2="Happy",DC2=1),AND(FX2&lt;&gt;"Happy",DC2=0)),1,0)</f>
        <v>1</v>
      </c>
      <c r="KW2">
        <f>IF(OR(AND(FY2="Happy",DD2=1),AND(FY2&lt;&gt;"Happy",DD2=0)),1,0)</f>
        <v>1</v>
      </c>
      <c r="KX2">
        <f>IF(OR(AND(FZ2="Happy",DE2=1),AND(FZ2&lt;&gt;"Happy",DE2=0)),1,0)</f>
        <v>1</v>
      </c>
      <c r="KY2">
        <f>IF(OR(AND(GA2="Happy",DF2=1),AND(GA2&lt;&gt;"Happy",DF2=0)),1,0)</f>
        <v>0</v>
      </c>
      <c r="KZ2">
        <f>IF(OR(AND(GB2="Happy",DG2=1),AND(GB2&lt;&gt;"Happy",DG2=0)),1,0)</f>
        <v>0</v>
      </c>
      <c r="LA2">
        <f>IF(OR(AND(GC2="Happy",DH2=1),AND(GC2&lt;&gt;"Happy",DH2=0)),1,0)</f>
        <v>0</v>
      </c>
      <c r="LB2">
        <f>IF(OR(AND(GD2="Happy",DI2=1),AND(GD2&lt;&gt;"Happy",DI2=0)),1,0)</f>
        <v>0</v>
      </c>
      <c r="LC2">
        <f>IF(OR(AND(GE2="Sad",DJ2=1),AND(GE2&lt;&gt;"Sad",DJ2=0)),1,0)</f>
        <v>0</v>
      </c>
      <c r="LD2">
        <f>IF(OR(AND(GF2="Sad",DK2=1),AND(GF2&lt;&gt;"Sad",DK2=0)),1,0)</f>
        <v>1</v>
      </c>
      <c r="LE2">
        <f>IF(OR(AND(GG2="Sad",DL2=1),AND(GG2&lt;&gt;"Sad",DL2=0)),1,0)</f>
        <v>1</v>
      </c>
      <c r="LF2">
        <f>IF(OR(AND(GH2="Sad",DM2=1),AND(GH2&lt;&gt;"Sad",DM2=0)),1,0)</f>
        <v>1</v>
      </c>
      <c r="LG2">
        <f>IF(OR(AND(GI2="Sad",DN2=1),AND(GI2&lt;&gt;"Sad",DN2=0)),1,0)</f>
        <v>1</v>
      </c>
      <c r="LH2">
        <f>IF(OR(AND(GJ2="Sad",DO2=1),AND(GJ2&lt;&gt;"Sad",DO2=0)),1,0)</f>
        <v>1</v>
      </c>
      <c r="LI2">
        <f>IF(OR(AND(GK2="Sad",DP2=1),AND(GK2&lt;&gt;"Sad",DP2=0)),1,0)</f>
        <v>0</v>
      </c>
      <c r="LJ2">
        <f>IF(OR(AND(GL2="Sad",DQ2=1),AND(GL2&lt;&gt;"Sad",DQ2=0)),1,0)</f>
        <v>1</v>
      </c>
      <c r="LK2" s="2">
        <f>SUM(JG2:JN2)</f>
        <v>0</v>
      </c>
      <c r="LL2" s="4">
        <f>SUM(JO2:JV2)</f>
        <v>0</v>
      </c>
      <c r="LM2">
        <f>SUM(JW2:KD2)</f>
        <v>1</v>
      </c>
      <c r="LN2">
        <f>SUM(KE2:KL2)</f>
        <v>2</v>
      </c>
      <c r="LO2">
        <f>SUM(KM2:KT2)</f>
        <v>0</v>
      </c>
      <c r="LP2">
        <f>SUM(KU2:LB2)</f>
        <v>3</v>
      </c>
      <c r="LQ2">
        <f>SUM(LC2:LJ2)</f>
        <v>6</v>
      </c>
      <c r="LR2">
        <f>SUM(LK2:LQ2)</f>
        <v>12</v>
      </c>
      <c r="LS2" s="11">
        <f>IF(ISERR(1-IY2),"",1-IY2)</f>
        <v>0</v>
      </c>
      <c r="LT2" s="14">
        <f t="shared" ref="LT2:MD2" si="51">IF(ISERR(1-IZ2),"",1-IZ2)</f>
        <v>0</v>
      </c>
      <c r="LU2" s="14" t="str">
        <f t="shared" si="51"/>
        <v/>
      </c>
      <c r="LV2" s="14">
        <f t="shared" si="51"/>
        <v>1</v>
      </c>
      <c r="LW2" s="14">
        <f t="shared" si="51"/>
        <v>0</v>
      </c>
      <c r="LX2" s="14">
        <f t="shared" si="51"/>
        <v>0.5</v>
      </c>
      <c r="LY2" s="14">
        <f t="shared" si="51"/>
        <v>0.75</v>
      </c>
      <c r="LZ2" s="14">
        <f t="shared" si="51"/>
        <v>0.375</v>
      </c>
      <c r="MA2" s="15">
        <f>DY2-DX2</f>
        <v>1.7245370370370418E-4</v>
      </c>
      <c r="MB2" s="1">
        <f t="shared" ref="MB2:MB65" si="52">DZ2-DY2</f>
        <v>8.4490740740739145E-5</v>
      </c>
      <c r="MC2" s="1">
        <f t="shared" ref="MC2:MC65" si="53">EA2-DZ2</f>
        <v>8.449074074074088E-5</v>
      </c>
      <c r="MD2" s="1">
        <f t="shared" ref="MD2:MD65" si="54">EB2-EA2</f>
        <v>1.064814814814817E-4</v>
      </c>
      <c r="ME2" s="1">
        <f t="shared" ref="ME2:ME65" si="55">EC2-EB2</f>
        <v>7.9861111111110411E-5</v>
      </c>
      <c r="MF2" s="1">
        <f t="shared" ref="MF2:MF65" si="56">ED2-EC2</f>
        <v>9.6064814814816185E-5</v>
      </c>
      <c r="MG2" s="1">
        <f t="shared" ref="MG2:MG65" si="57">EE2-ED2</f>
        <v>2.372685185185186E-4</v>
      </c>
      <c r="MH2" s="1">
        <f t="shared" ref="MH2:MH65" si="58">EF2-EE2</f>
        <v>1.8750000000000017E-4</v>
      </c>
      <c r="MI2" s="1">
        <f t="shared" ref="MI2:MI65" si="59">EG2-EF2</f>
        <v>1.2500000000000011E-4</v>
      </c>
      <c r="MJ2" s="1">
        <f>SUM(MA2:MI2)</f>
        <v>1.1736111111111114E-3</v>
      </c>
      <c r="MK2" s="2" t="str">
        <f>VLOOKUP(B2,age_group!$A$1:$B$101,2,FALSE)</f>
        <v>25 to 44</v>
      </c>
      <c r="ML2" s="2">
        <f>IF(E2&gt;=3,1,0)</f>
        <v>1</v>
      </c>
      <c r="MM2">
        <f t="shared" ref="MM2:MP2" si="60">IF(F2&gt;=3,1,0)</f>
        <v>0</v>
      </c>
      <c r="MN2">
        <f t="shared" si="60"/>
        <v>0</v>
      </c>
      <c r="MO2">
        <f t="shared" si="60"/>
        <v>0</v>
      </c>
      <c r="MP2">
        <f t="shared" si="60"/>
        <v>0</v>
      </c>
    </row>
    <row r="3" spans="1:354" x14ac:dyDescent="0.2">
      <c r="A3" t="s">
        <v>194</v>
      </c>
      <c r="B3">
        <v>23</v>
      </c>
      <c r="C3" t="s">
        <v>195</v>
      </c>
      <c r="D3" t="s">
        <v>140</v>
      </c>
      <c r="E3">
        <v>4</v>
      </c>
      <c r="F3">
        <v>2</v>
      </c>
      <c r="G3">
        <v>2</v>
      </c>
      <c r="H3">
        <v>2</v>
      </c>
      <c r="I3">
        <v>2</v>
      </c>
      <c r="J3" s="2" t="s">
        <v>196</v>
      </c>
      <c r="K3" t="s">
        <v>197</v>
      </c>
      <c r="L3" t="s">
        <v>198</v>
      </c>
      <c r="M3" t="s">
        <v>199</v>
      </c>
      <c r="N3" t="s">
        <v>200</v>
      </c>
      <c r="O3" t="s">
        <v>201</v>
      </c>
      <c r="P3" t="s">
        <v>202</v>
      </c>
      <c r="Q3" t="s">
        <v>203</v>
      </c>
      <c r="R3" t="s">
        <v>200</v>
      </c>
      <c r="S3" t="s">
        <v>204</v>
      </c>
      <c r="T3" t="s">
        <v>205</v>
      </c>
      <c r="U3" t="s">
        <v>206</v>
      </c>
      <c r="V3" t="s">
        <v>207</v>
      </c>
      <c r="W3" t="s">
        <v>204</v>
      </c>
      <c r="X3" t="s">
        <v>208</v>
      </c>
      <c r="Y3" t="s">
        <v>209</v>
      </c>
      <c r="Z3" t="s">
        <v>210</v>
      </c>
      <c r="AA3" t="s">
        <v>211</v>
      </c>
      <c r="AB3" t="s">
        <v>198</v>
      </c>
      <c r="AC3" t="s">
        <v>212</v>
      </c>
      <c r="AD3" t="s">
        <v>213</v>
      </c>
      <c r="AE3" t="s">
        <v>214</v>
      </c>
      <c r="AF3" t="s">
        <v>215</v>
      </c>
      <c r="AG3" t="s">
        <v>216</v>
      </c>
      <c r="AH3" t="s">
        <v>217</v>
      </c>
      <c r="AI3" t="s">
        <v>218</v>
      </c>
      <c r="AJ3" t="s">
        <v>219</v>
      </c>
      <c r="AK3" t="s">
        <v>220</v>
      </c>
      <c r="AL3" t="s">
        <v>221</v>
      </c>
      <c r="AM3" t="s">
        <v>150</v>
      </c>
      <c r="AN3" t="s">
        <v>222</v>
      </c>
      <c r="AO3" t="s">
        <v>223</v>
      </c>
      <c r="AP3" t="s">
        <v>224</v>
      </c>
      <c r="AQ3" t="s">
        <v>225</v>
      </c>
      <c r="AR3" t="s">
        <v>226</v>
      </c>
      <c r="AS3" t="s">
        <v>227</v>
      </c>
      <c r="AT3" t="s">
        <v>228</v>
      </c>
      <c r="AU3" t="s">
        <v>229</v>
      </c>
      <c r="AV3" t="s">
        <v>165</v>
      </c>
      <c r="AW3" t="s">
        <v>230</v>
      </c>
      <c r="AX3" t="s">
        <v>231</v>
      </c>
      <c r="AY3" t="s">
        <v>232</v>
      </c>
      <c r="AZ3" t="s">
        <v>233</v>
      </c>
      <c r="BA3" t="s">
        <v>144</v>
      </c>
      <c r="BB3" t="s">
        <v>234</v>
      </c>
      <c r="BC3" t="s">
        <v>226</v>
      </c>
      <c r="BD3" t="s">
        <v>235</v>
      </c>
      <c r="BE3" t="s">
        <v>236</v>
      </c>
      <c r="BF3" t="s">
        <v>237</v>
      </c>
      <c r="BG3" t="s">
        <v>238</v>
      </c>
      <c r="BH3" t="s">
        <v>164</v>
      </c>
      <c r="BI3" t="s">
        <v>239</v>
      </c>
      <c r="BJ3" t="s">
        <v>240</v>
      </c>
      <c r="BK3" t="s">
        <v>163</v>
      </c>
      <c r="BL3" t="s">
        <v>222</v>
      </c>
      <c r="BM3" t="s">
        <v>241</v>
      </c>
      <c r="BN3" s="2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1</v>
      </c>
      <c r="DD3">
        <v>1</v>
      </c>
      <c r="DE3">
        <v>1</v>
      </c>
      <c r="DF3">
        <v>0</v>
      </c>
      <c r="DG3">
        <v>1</v>
      </c>
      <c r="DH3">
        <v>1</v>
      </c>
      <c r="DI3">
        <v>0</v>
      </c>
      <c r="DJ3">
        <v>0</v>
      </c>
      <c r="DK3">
        <v>1</v>
      </c>
      <c r="DL3">
        <v>1</v>
      </c>
      <c r="DM3">
        <v>0</v>
      </c>
      <c r="DN3">
        <v>1</v>
      </c>
      <c r="DO3">
        <v>1</v>
      </c>
      <c r="DP3">
        <v>1</v>
      </c>
      <c r="DQ3">
        <v>0</v>
      </c>
      <c r="DR3" s="2">
        <v>4</v>
      </c>
      <c r="DS3">
        <v>2</v>
      </c>
      <c r="DT3">
        <v>2</v>
      </c>
      <c r="DU3">
        <v>2</v>
      </c>
      <c r="DV3">
        <v>2</v>
      </c>
      <c r="DW3" s="2">
        <v>2017</v>
      </c>
      <c r="DX3" s="1">
        <v>3.9755787037037034E-2</v>
      </c>
      <c r="DY3" s="1">
        <v>3.9809027777777777E-2</v>
      </c>
      <c r="DZ3" s="1">
        <v>3.9880787037037034E-2</v>
      </c>
      <c r="EA3" s="1">
        <v>3.9960648148148155E-2</v>
      </c>
      <c r="EB3" s="1">
        <v>4.0005787037037034E-2</v>
      </c>
      <c r="EC3" s="1">
        <v>4.0099537037037038E-2</v>
      </c>
      <c r="ED3" s="1">
        <v>4.0149305555555556E-2</v>
      </c>
      <c r="EE3" s="1">
        <v>4.0274305555555549E-2</v>
      </c>
      <c r="EF3" s="1">
        <v>4.036226851851852E-2</v>
      </c>
      <c r="EG3" s="1">
        <v>4.0401620370370372E-2</v>
      </c>
      <c r="EH3" s="3">
        <v>0</v>
      </c>
      <c r="EI3" s="2" t="s">
        <v>1168</v>
      </c>
      <c r="EJ3" t="s">
        <v>1171</v>
      </c>
      <c r="EK3" t="s">
        <v>1174</v>
      </c>
      <c r="EL3" t="s">
        <v>1174</v>
      </c>
      <c r="EM3" t="s">
        <v>1174</v>
      </c>
      <c r="EN3" t="s">
        <v>1175</v>
      </c>
      <c r="EO3" t="s">
        <v>1168</v>
      </c>
      <c r="EP3" t="s">
        <v>1168</v>
      </c>
      <c r="EQ3" t="s">
        <v>1174</v>
      </c>
      <c r="ER3" t="s">
        <v>1171</v>
      </c>
      <c r="ES3" t="s">
        <v>1168</v>
      </c>
      <c r="ET3" t="s">
        <v>1168</v>
      </c>
      <c r="EU3" t="s">
        <v>1173</v>
      </c>
      <c r="EV3" t="s">
        <v>1171</v>
      </c>
      <c r="EW3" t="s">
        <v>1168</v>
      </c>
      <c r="EX3" t="s">
        <v>1174</v>
      </c>
      <c r="EY3" t="s">
        <v>1168</v>
      </c>
      <c r="EZ3" t="s">
        <v>1175</v>
      </c>
      <c r="FA3" t="s">
        <v>1174</v>
      </c>
      <c r="FB3" t="s">
        <v>1172</v>
      </c>
      <c r="FC3" t="s">
        <v>1169</v>
      </c>
      <c r="FD3" t="s">
        <v>1173</v>
      </c>
      <c r="FE3" t="s">
        <v>1169</v>
      </c>
      <c r="FF3" t="s">
        <v>1168</v>
      </c>
      <c r="FG3" t="s">
        <v>1175</v>
      </c>
      <c r="FH3" t="s">
        <v>1174</v>
      </c>
      <c r="FI3" t="s">
        <v>1168</v>
      </c>
      <c r="FJ3" t="s">
        <v>1168</v>
      </c>
      <c r="FK3" t="s">
        <v>1173</v>
      </c>
      <c r="FL3" t="s">
        <v>1168</v>
      </c>
      <c r="FM3" t="s">
        <v>1175</v>
      </c>
      <c r="FN3" t="s">
        <v>1173</v>
      </c>
      <c r="FO3" t="s">
        <v>1175</v>
      </c>
      <c r="FP3" t="s">
        <v>1168</v>
      </c>
      <c r="FQ3" t="s">
        <v>1169</v>
      </c>
      <c r="FR3" t="s">
        <v>1171</v>
      </c>
      <c r="FS3" t="s">
        <v>1175</v>
      </c>
      <c r="FT3" t="s">
        <v>1168</v>
      </c>
      <c r="FU3" t="s">
        <v>1172</v>
      </c>
      <c r="FV3" t="s">
        <v>1175</v>
      </c>
      <c r="FW3" t="s">
        <v>1168</v>
      </c>
      <c r="FX3" t="s">
        <v>1168</v>
      </c>
      <c r="FY3" t="s">
        <v>1172</v>
      </c>
      <c r="FZ3" t="s">
        <v>1171</v>
      </c>
      <c r="GA3" t="s">
        <v>1175</v>
      </c>
      <c r="GB3" t="s">
        <v>1169</v>
      </c>
      <c r="GC3" t="s">
        <v>1169</v>
      </c>
      <c r="GD3" t="s">
        <v>1175</v>
      </c>
      <c r="GE3" t="s">
        <v>1169</v>
      </c>
      <c r="GF3" t="s">
        <v>1175</v>
      </c>
      <c r="GG3" t="s">
        <v>1175</v>
      </c>
      <c r="GH3" t="s">
        <v>1171</v>
      </c>
      <c r="GI3" t="s">
        <v>1168</v>
      </c>
      <c r="GJ3" t="s">
        <v>1174</v>
      </c>
      <c r="GK3" t="s">
        <v>1175</v>
      </c>
      <c r="GL3" t="s">
        <v>1171</v>
      </c>
      <c r="GM3" s="2">
        <f t="shared" si="1"/>
        <v>0</v>
      </c>
      <c r="GN3">
        <f t="shared" si="2"/>
        <v>0</v>
      </c>
      <c r="GO3">
        <f t="shared" si="3"/>
        <v>0</v>
      </c>
      <c r="GP3">
        <f t="shared" si="4"/>
        <v>0</v>
      </c>
      <c r="GQ3">
        <f t="shared" si="5"/>
        <v>0</v>
      </c>
      <c r="GR3">
        <f t="shared" si="6"/>
        <v>0</v>
      </c>
      <c r="GS3">
        <f t="shared" si="7"/>
        <v>0</v>
      </c>
      <c r="GT3">
        <f t="shared" si="8"/>
        <v>0</v>
      </c>
      <c r="GU3">
        <f t="shared" ref="GU3:GU66" si="61">IF(AND(BV3=1,EQ3="Sad"),1,0)</f>
        <v>0</v>
      </c>
      <c r="GV3">
        <f t="shared" si="9"/>
        <v>0</v>
      </c>
      <c r="GW3">
        <f t="shared" si="10"/>
        <v>0</v>
      </c>
      <c r="GX3">
        <f t="shared" si="11"/>
        <v>0</v>
      </c>
      <c r="GY3">
        <f t="shared" si="12"/>
        <v>0</v>
      </c>
      <c r="GZ3">
        <f t="shared" si="13"/>
        <v>0</v>
      </c>
      <c r="HA3">
        <f t="shared" si="14"/>
        <v>0</v>
      </c>
      <c r="HB3">
        <f t="shared" si="15"/>
        <v>0</v>
      </c>
      <c r="HC3">
        <f t="shared" ref="HC3:HC66" si="62">IF(AND(CD3=1,EY3="Angry"),1,0)</f>
        <v>0</v>
      </c>
      <c r="HD3">
        <f t="shared" si="16"/>
        <v>0</v>
      </c>
      <c r="HE3">
        <f t="shared" si="17"/>
        <v>0</v>
      </c>
      <c r="HF3">
        <f t="shared" si="18"/>
        <v>0</v>
      </c>
      <c r="HG3">
        <f t="shared" si="19"/>
        <v>1</v>
      </c>
      <c r="HH3">
        <f t="shared" si="20"/>
        <v>0</v>
      </c>
      <c r="HI3">
        <f t="shared" si="21"/>
        <v>0</v>
      </c>
      <c r="HJ3">
        <f t="shared" si="22"/>
        <v>0</v>
      </c>
      <c r="HK3">
        <f t="shared" ref="HK3:HK66" si="63">IF(AND(CL3=1,FG3="Afraid"),1,0)</f>
        <v>0</v>
      </c>
      <c r="HL3">
        <f t="shared" si="23"/>
        <v>0</v>
      </c>
      <c r="HM3">
        <f t="shared" si="24"/>
        <v>0</v>
      </c>
      <c r="HN3">
        <f t="shared" si="25"/>
        <v>0</v>
      </c>
      <c r="HO3">
        <f t="shared" si="26"/>
        <v>0</v>
      </c>
      <c r="HP3">
        <f t="shared" si="27"/>
        <v>0</v>
      </c>
      <c r="HQ3">
        <f t="shared" si="28"/>
        <v>0</v>
      </c>
      <c r="HR3">
        <f t="shared" si="29"/>
        <v>0</v>
      </c>
      <c r="HS3">
        <f t="shared" ref="HS3:HS66" si="64">IF(AND(CT3=1,FO3="Surprised"),1,0)</f>
        <v>0</v>
      </c>
      <c r="HT3">
        <f t="shared" si="30"/>
        <v>0</v>
      </c>
      <c r="HU3">
        <f t="shared" si="31"/>
        <v>0</v>
      </c>
      <c r="HV3">
        <f t="shared" si="32"/>
        <v>0</v>
      </c>
      <c r="HW3">
        <f t="shared" si="33"/>
        <v>0</v>
      </c>
      <c r="HX3">
        <f t="shared" si="34"/>
        <v>0</v>
      </c>
      <c r="HY3">
        <f t="shared" si="35"/>
        <v>0</v>
      </c>
      <c r="HZ3">
        <f t="shared" si="36"/>
        <v>1</v>
      </c>
      <c r="IA3">
        <f t="shared" ref="IA3:IA66" si="65">IF(AND(DB3=1,FW3&lt;&gt;"Happy"),1,0)</f>
        <v>0</v>
      </c>
      <c r="IB3">
        <f t="shared" si="37"/>
        <v>1</v>
      </c>
      <c r="IC3">
        <f t="shared" si="38"/>
        <v>1</v>
      </c>
      <c r="ID3">
        <f t="shared" si="39"/>
        <v>1</v>
      </c>
      <c r="IE3">
        <f t="shared" si="40"/>
        <v>0</v>
      </c>
      <c r="IF3">
        <f t="shared" si="41"/>
        <v>1</v>
      </c>
      <c r="IG3">
        <f t="shared" si="42"/>
        <v>1</v>
      </c>
      <c r="IH3">
        <f t="shared" si="43"/>
        <v>0</v>
      </c>
      <c r="II3">
        <f t="shared" ref="II3:II66" si="66">IF(AND(DJ3=1,GE3&lt;&gt;"Sad"),1,0)</f>
        <v>0</v>
      </c>
      <c r="IJ3">
        <f t="shared" si="44"/>
        <v>1</v>
      </c>
      <c r="IK3">
        <f t="shared" si="45"/>
        <v>1</v>
      </c>
      <c r="IL3">
        <f t="shared" si="46"/>
        <v>0</v>
      </c>
      <c r="IM3">
        <f t="shared" si="47"/>
        <v>1</v>
      </c>
      <c r="IN3">
        <f t="shared" si="48"/>
        <v>0</v>
      </c>
      <c r="IO3">
        <f t="shared" si="49"/>
        <v>1</v>
      </c>
      <c r="IP3">
        <f t="shared" si="50"/>
        <v>0</v>
      </c>
      <c r="IQ3" s="2">
        <f t="shared" ref="IQ3:IQ66" si="67">SUM(GM3:GT3)</f>
        <v>0</v>
      </c>
      <c r="IR3" s="4">
        <f t="shared" ref="IR3:IR66" si="68">SUM(GU3:HB3)</f>
        <v>0</v>
      </c>
      <c r="IS3">
        <f t="shared" ref="IS3:IS66" si="69">SUM(HC3:HJ3)</f>
        <v>1</v>
      </c>
      <c r="IT3">
        <f t="shared" ref="IT3:IT66" si="70">SUM(HK3:HR3)</f>
        <v>0</v>
      </c>
      <c r="IU3">
        <f t="shared" ref="IU3:IU66" si="71">SUM(HS3:HZ3)</f>
        <v>1</v>
      </c>
      <c r="IV3">
        <f t="shared" ref="IV3:IV66" si="72">SUM(IA3:IH3)</f>
        <v>5</v>
      </c>
      <c r="IW3">
        <f t="shared" ref="IW3:IW66" si="73">SUM(II3:IP3)</f>
        <v>4</v>
      </c>
      <c r="IX3">
        <f t="shared" ref="IX3:IX66" si="74">SUM(IQ3:IW3)</f>
        <v>11</v>
      </c>
      <c r="IY3" s="11" t="str">
        <f t="shared" ref="IY3:IY66" si="75">IF(ISERR(IQ3/COUNTIF(EI3:EP3,"Happy")),"",IQ3/COUNTIF(EI3:EP3,"Happy"))</f>
        <v/>
      </c>
      <c r="IZ3" s="12">
        <f t="shared" ref="IZ3:IZ66" si="76">IF(ISERR(IR3/COUNTIF(EQ3:EX3,"Sad")),"",IR3/COUNTIF(EQ3:EX3,"Sad"))</f>
        <v>0</v>
      </c>
      <c r="JA3" s="12">
        <f t="shared" ref="JA3:JA66" si="77">IF(ISERR(IS3/COUNTIF(EY3:FF3,"Angry")),"",IS3/COUNTIF(EY3:FF3,"Angry"))</f>
        <v>0.5</v>
      </c>
      <c r="JB3" s="12" t="str">
        <f t="shared" ref="JB3:JB66" si="78">IF(ISERR(IT3/COUNTIF(FG3:FN3,"Afraid")),"",IT3/COUNTIF(FG3:FN3,"Afraid"))</f>
        <v/>
      </c>
      <c r="JC3" s="12">
        <f t="shared" ref="JC3:JC66" si="79">IF(ISERR(IU3/COUNTIF(FO3:FV3,"Surprised")),"",IU3/COUNTIF(FO3:FV3,"Surprised"))</f>
        <v>0.33333333333333331</v>
      </c>
      <c r="JD3" s="12">
        <f t="shared" ref="JD3:JD66" si="80">IF(ISERR(IV3/(8-COUNTIF(FW3:GD3,"Happy"))),"",IV3/(8-COUNTIF(FW3:GD3,"Happy")))</f>
        <v>0.625</v>
      </c>
      <c r="JE3" s="12">
        <f t="shared" ref="JE3:JE66" si="81">IF(ISERR(IW3/(8-COUNTIF(GE3:GL3,"Sad"))),"",IW3/(8-COUNTIF(GE3:GL3,"Sad")))</f>
        <v>0.5714285714285714</v>
      </c>
      <c r="JF3" s="12">
        <f t="shared" ref="JF3:JF66" si="82">AVERAGE(IY3:JE3)</f>
        <v>0.40595238095238095</v>
      </c>
      <c r="JG3" s="2">
        <f>IF(OR(AND(EI3="Happy",BN3&lt;&gt;1),AND(EI3&lt;&gt;"Happy",BN3=1)),1,0)</f>
        <v>0</v>
      </c>
      <c r="JH3">
        <f>IF(OR(AND(EJ3="Happy",BO3&lt;&gt;1),AND(EJ3&lt;&gt;"Happy",BO3=1)),1,0)</f>
        <v>0</v>
      </c>
      <c r="JI3">
        <f>IF(OR(AND(EK3="Happy",BP3&lt;&gt;1),AND(EK3&lt;&gt;"Happy",BP3=1)),1,0)</f>
        <v>0</v>
      </c>
      <c r="JJ3">
        <f>IF(OR(AND(EL3="Happy",BQ3&lt;&gt;1),AND(EL3&lt;&gt;"Happy",BQ3=1)),1,0)</f>
        <v>0</v>
      </c>
      <c r="JK3">
        <f>IF(OR(AND(EM3="Happy",BR3&lt;&gt;1),AND(EM3&lt;&gt;"Happy",BR3=1)),1,0)</f>
        <v>0</v>
      </c>
      <c r="JL3">
        <f>IF(OR(AND(EN3="Happy",BS3&lt;&gt;1),AND(EN3&lt;&gt;"Happy",BS3=1)),1,0)</f>
        <v>0</v>
      </c>
      <c r="JM3">
        <f>IF(OR(AND(EO3="Happy",BT3&lt;&gt;1),AND(EO3&lt;&gt;"Happy",BT3=1)),1,0)</f>
        <v>0</v>
      </c>
      <c r="JN3">
        <f>IF(OR(AND(EP3="Happy",BU3&lt;&gt;1),AND(EP3&lt;&gt;"Happy",BU3=1)),1,0)</f>
        <v>1</v>
      </c>
      <c r="JO3">
        <f>IF(OR(AND(EQ3="Sad",BV3&lt;&gt;1),AND(EQ3&lt;&gt;"Sad",BV3=1)),1,0)</f>
        <v>1</v>
      </c>
      <c r="JP3">
        <f>IF(OR(AND(ER3="Sad",BW3&lt;&gt;1),AND(ER3&lt;&gt;"Sad",BW3=1)),1,0)</f>
        <v>0</v>
      </c>
      <c r="JQ3">
        <f>IF(OR(AND(ES3="Sad",BX3&lt;&gt;1),AND(ES3&lt;&gt;"Sad",BX3=1)),1,0)</f>
        <v>0</v>
      </c>
      <c r="JR3">
        <f>IF(OR(AND(ET3="Sad",BY3&lt;&gt;1),AND(ET3&lt;&gt;"Sad",BY3=1)),1,0)</f>
        <v>0</v>
      </c>
      <c r="JS3">
        <f>IF(OR(AND(EU3="Sad",BZ3&lt;&gt;1),AND(EU3&lt;&gt;"Sad",BZ3=1)),1,0)</f>
        <v>0</v>
      </c>
      <c r="JT3">
        <f>IF(OR(AND(EV3="Sad",CA3&lt;&gt;1),AND(EV3&lt;&gt;"Sad",CA3=1)),1,0)</f>
        <v>0</v>
      </c>
      <c r="JU3">
        <f>IF(OR(AND(EW3="Sad",CB3&lt;&gt;1),AND(EW3&lt;&gt;"Sad",CB3=1)),1,0)</f>
        <v>1</v>
      </c>
      <c r="JV3">
        <f>IF(OR(AND(EX3="Sad",CC3&lt;&gt;1),AND(EX3&lt;&gt;"Sad",CC3=1)),1,0)</f>
        <v>1</v>
      </c>
      <c r="JW3">
        <f>IF(OR(AND(EY3="Angry",CD3&lt;&gt;1),AND(EY3&lt;&gt;"Angry",CD3=1)),1,0)</f>
        <v>0</v>
      </c>
      <c r="JX3">
        <f>IF(OR(AND(EZ3="Angry",CE3&lt;&gt;1),AND(EZ3&lt;&gt;"Angry",CE3=1)),1,0)</f>
        <v>0</v>
      </c>
      <c r="JY3">
        <f>IF(OR(AND(FA3="Angry",CF3&lt;&gt;1),AND(FA3&lt;&gt;"Angry",CF3=1)),1,0)</f>
        <v>0</v>
      </c>
      <c r="JZ3">
        <f>IF(OR(AND(FB3="Angry",CG3&lt;&gt;1),AND(FB3&lt;&gt;"Angry",CG3=1)),1,0)</f>
        <v>0</v>
      </c>
      <c r="KA3">
        <f>IF(OR(AND(FC3="Angry",CH3&lt;&gt;1),AND(FC3&lt;&gt;"Angry",CH3=1)),1,0)</f>
        <v>0</v>
      </c>
      <c r="KB3">
        <f>IF(OR(AND(FD3="Angry",CI3&lt;&gt;1),AND(FD3&lt;&gt;"Angry",CI3=1)),1,0)</f>
        <v>0</v>
      </c>
      <c r="KC3">
        <f>IF(OR(AND(FE3="Angry",CJ3&lt;&gt;1),AND(FE3&lt;&gt;"Angry",CJ3=1)),1,0)</f>
        <v>1</v>
      </c>
      <c r="KD3">
        <f>IF(OR(AND(FF3="Angry",CK3&lt;&gt;1),AND(FF3&lt;&gt;"Angry",CK3=1)),1,0)</f>
        <v>0</v>
      </c>
      <c r="KE3">
        <f>IF(OR(AND(FG3="Afraid",CL3&lt;&gt;1),AND(FG3&lt;&gt;"Afraid",CL3=1)),1,0)</f>
        <v>0</v>
      </c>
      <c r="KF3">
        <f>IF(OR(AND(FH3="Afraid",CM3&lt;&gt;1),AND(FH3&lt;&gt;"Afraid",CM3=1)),1,0)</f>
        <v>0</v>
      </c>
      <c r="KG3">
        <f>IF(OR(AND(FI3="Afraid",CN3&lt;&gt;1),AND(FI3&lt;&gt;"Afraid",CN3=1)),1,0)</f>
        <v>0</v>
      </c>
      <c r="KH3">
        <f>IF(OR(AND(FJ3="Afraid",CO3&lt;&gt;1),AND(FJ3&lt;&gt;"Afraid",CO3=1)),1,0)</f>
        <v>0</v>
      </c>
      <c r="KI3">
        <f>IF(OR(AND(FK3="Afraid",CP3&lt;&gt;1),AND(FK3&lt;&gt;"Afraid",CP3=1)),1,0)</f>
        <v>0</v>
      </c>
      <c r="KJ3">
        <f>IF(OR(AND(FL3="Afraid",CQ3&lt;&gt;1),AND(FL3&lt;&gt;"Afraid",CQ3=1)),1,0)</f>
        <v>0</v>
      </c>
      <c r="KK3">
        <f>IF(OR(AND(FM3="Afraid",CR3&lt;&gt;1),AND(FM3&lt;&gt;"Afraid",CR3=1)),1,0)</f>
        <v>1</v>
      </c>
      <c r="KL3">
        <f>IF(OR(AND(FN3="Afraid",CS3&lt;&gt;1),AND(FN3&lt;&gt;"Afraid",CS3=1)),1,0)</f>
        <v>0</v>
      </c>
      <c r="KM3">
        <f>IF(OR(AND(FO3="Surprised",CT3&lt;&gt;1),AND(FO3&lt;&gt;"Surprised",CT3=1)),1,0)</f>
        <v>1</v>
      </c>
      <c r="KN3">
        <f>IF(OR(AND(FP3="Surprised",CU3&lt;&gt;1),AND(FP3&lt;&gt;"Surprised",CU3=1)),1,0)</f>
        <v>0</v>
      </c>
      <c r="KO3">
        <f>IF(OR(AND(FQ3="Surprised",CV3&lt;&gt;1),AND(FQ3&lt;&gt;"Surprised",CV3=1)),1,0)</f>
        <v>0</v>
      </c>
      <c r="KP3">
        <f>IF(OR(AND(FR3="Surprised",CW3&lt;&gt;1),AND(FR3&lt;&gt;"Surprised",CW3=1)),1,0)</f>
        <v>0</v>
      </c>
      <c r="KQ3">
        <f>IF(OR(AND(FS3="Surprised",CX3&lt;&gt;1),AND(FS3&lt;&gt;"Surprised",CX3=1)),1,0)</f>
        <v>1</v>
      </c>
      <c r="KR3">
        <f>IF(OR(AND(FT3="Surprised",CY3&lt;&gt;1),AND(FT3&lt;&gt;"Surprised",CY3=1)),1,0)</f>
        <v>0</v>
      </c>
      <c r="KS3">
        <f>IF(OR(AND(FU3="Surprised",CZ3&lt;&gt;1),AND(FU3&lt;&gt;"Surprised",CZ3=1)),1,0)</f>
        <v>0</v>
      </c>
      <c r="KT3">
        <f>IF(OR(AND(FV3="Surprised",DA3&lt;&gt;1),AND(FV3&lt;&gt;"Surprised",DA3=1)),1,0)</f>
        <v>0</v>
      </c>
      <c r="KU3">
        <f>IF(OR(AND(FW3="Happy",DB3=1),AND(FW3&lt;&gt;"Happy",DB3=0)),1,0)</f>
        <v>1</v>
      </c>
      <c r="KV3">
        <f>IF(OR(AND(FX3="Happy",DC3=1),AND(FX3&lt;&gt;"Happy",DC3=0)),1,0)</f>
        <v>0</v>
      </c>
      <c r="KW3">
        <f>IF(OR(AND(FY3="Happy",DD3=1),AND(FY3&lt;&gt;"Happy",DD3=0)),1,0)</f>
        <v>0</v>
      </c>
      <c r="KX3">
        <f>IF(OR(AND(FZ3="Happy",DE3=1),AND(FZ3&lt;&gt;"Happy",DE3=0)),1,0)</f>
        <v>0</v>
      </c>
      <c r="KY3">
        <f>IF(OR(AND(GA3="Happy",DF3=1),AND(GA3&lt;&gt;"Happy",DF3=0)),1,0)</f>
        <v>1</v>
      </c>
      <c r="KZ3">
        <f>IF(OR(AND(GB3="Happy",DG3=1),AND(GB3&lt;&gt;"Happy",DG3=0)),1,0)</f>
        <v>0</v>
      </c>
      <c r="LA3">
        <f>IF(OR(AND(GC3="Happy",DH3=1),AND(GC3&lt;&gt;"Happy",DH3=0)),1,0)</f>
        <v>0</v>
      </c>
      <c r="LB3">
        <f>IF(OR(AND(GD3="Happy",DI3=1),AND(GD3&lt;&gt;"Happy",DI3=0)),1,0)</f>
        <v>1</v>
      </c>
      <c r="LC3">
        <f>IF(OR(AND(GE3="Sad",DJ3=1),AND(GE3&lt;&gt;"Sad",DJ3=0)),1,0)</f>
        <v>1</v>
      </c>
      <c r="LD3">
        <f>IF(OR(AND(GF3="Sad",DK3=1),AND(GF3&lt;&gt;"Sad",DK3=0)),1,0)</f>
        <v>0</v>
      </c>
      <c r="LE3">
        <f>IF(OR(AND(GG3="Sad",DL3=1),AND(GG3&lt;&gt;"Sad",DL3=0)),1,0)</f>
        <v>0</v>
      </c>
      <c r="LF3">
        <f>IF(OR(AND(GH3="Sad",DM3=1),AND(GH3&lt;&gt;"Sad",DM3=0)),1,0)</f>
        <v>1</v>
      </c>
      <c r="LG3">
        <f>IF(OR(AND(GI3="Sad",DN3=1),AND(GI3&lt;&gt;"Sad",DN3=0)),1,0)</f>
        <v>0</v>
      </c>
      <c r="LH3">
        <f>IF(OR(AND(GJ3="Sad",DO3=1),AND(GJ3&lt;&gt;"Sad",DO3=0)),1,0)</f>
        <v>1</v>
      </c>
      <c r="LI3">
        <f>IF(OR(AND(GK3="Sad",DP3=1),AND(GK3&lt;&gt;"Sad",DP3=0)),1,0)</f>
        <v>0</v>
      </c>
      <c r="LJ3">
        <f>IF(OR(AND(GL3="Sad",DQ3=1),AND(GL3&lt;&gt;"Sad",DQ3=0)),1,0)</f>
        <v>1</v>
      </c>
      <c r="LK3" s="2">
        <f t="shared" ref="LK3:LK66" si="83">SUM(JG3:JN3)</f>
        <v>1</v>
      </c>
      <c r="LL3" s="4">
        <f t="shared" ref="LL3:LL66" si="84">SUM(JO3:JV3)</f>
        <v>3</v>
      </c>
      <c r="LM3">
        <f t="shared" ref="LM3:LM66" si="85">SUM(JW3:KD3)</f>
        <v>1</v>
      </c>
      <c r="LN3">
        <f t="shared" ref="LN3:LN66" si="86">SUM(KE3:KL3)</f>
        <v>1</v>
      </c>
      <c r="LO3">
        <f t="shared" ref="LO3:LO66" si="87">SUM(KM3:KT3)</f>
        <v>2</v>
      </c>
      <c r="LP3">
        <f t="shared" ref="LP3:LP66" si="88">SUM(KU3:LB3)</f>
        <v>3</v>
      </c>
      <c r="LQ3">
        <f t="shared" ref="LQ3:LQ66" si="89">SUM(LC3:LJ3)</f>
        <v>4</v>
      </c>
      <c r="LR3">
        <f t="shared" ref="LR3:LR66" si="90">SUM(LK3:LQ3)</f>
        <v>15</v>
      </c>
      <c r="LS3" s="11" t="str">
        <f t="shared" ref="LS3:LS66" si="91">IF(ISERR(1-IY3),"",1-IY3)</f>
        <v/>
      </c>
      <c r="LT3" s="14">
        <f t="shared" ref="LT3:LT66" si="92">IF(ISERR(1-IZ3),"",1-IZ3)</f>
        <v>1</v>
      </c>
      <c r="LU3" s="14">
        <f t="shared" ref="LU3:LU66" si="93">IF(ISERR(1-JA3),"",1-JA3)</f>
        <v>0.5</v>
      </c>
      <c r="LV3" s="14" t="str">
        <f t="shared" ref="LV3:LV66" si="94">IF(ISERR(1-JB3),"",1-JB3)</f>
        <v/>
      </c>
      <c r="LW3" s="14">
        <f t="shared" ref="LW3:LW66" si="95">IF(ISERR(1-JC3),"",1-JC3)</f>
        <v>0.66666666666666674</v>
      </c>
      <c r="LX3" s="14">
        <f t="shared" ref="LX3:LX66" si="96">IF(ISERR(1-JD3),"",1-JD3)</f>
        <v>0.375</v>
      </c>
      <c r="LY3" s="14">
        <f t="shared" ref="LY3:LY66" si="97">IF(ISERR(1-JE3),"",1-JE3)</f>
        <v>0.4285714285714286</v>
      </c>
      <c r="LZ3" s="14">
        <f t="shared" ref="LZ3:LZ66" si="98">IF(ISERR(1-JF3),"",1-JF3)</f>
        <v>0.59404761904761905</v>
      </c>
      <c r="MA3" s="15">
        <f t="shared" ref="MA3:MA66" si="99">DY3-DX3</f>
        <v>5.3240740740742587E-5</v>
      </c>
      <c r="MB3" s="1">
        <f t="shared" si="52"/>
        <v>7.1759259259257524E-5</v>
      </c>
      <c r="MC3" s="1">
        <f t="shared" si="53"/>
        <v>7.9861111111120819E-5</v>
      </c>
      <c r="MD3" s="1">
        <f t="shared" si="54"/>
        <v>4.5138888888879292E-5</v>
      </c>
      <c r="ME3" s="1">
        <f t="shared" si="55"/>
        <v>9.3750000000003553E-5</v>
      </c>
      <c r="MF3" s="1">
        <f t="shared" si="56"/>
        <v>4.9768518518518434E-5</v>
      </c>
      <c r="MG3" s="1">
        <f t="shared" si="57"/>
        <v>1.2499999999999317E-4</v>
      </c>
      <c r="MH3" s="1">
        <f t="shared" si="58"/>
        <v>8.7962962962970237E-5</v>
      </c>
      <c r="MI3" s="1">
        <f t="shared" si="59"/>
        <v>3.9351851851852915E-5</v>
      </c>
      <c r="MJ3" s="1">
        <f t="shared" ref="MJ3:MJ66" si="100">SUM(MA3:MI3)</f>
        <v>6.4583333333333853E-4</v>
      </c>
      <c r="MK3" s="2" t="str">
        <f>VLOOKUP(B3,age_group!$A$1:$B$101,2,FALSE)</f>
        <v>18 to 24</v>
      </c>
      <c r="ML3" s="2">
        <f t="shared" ref="ML3:ML66" si="101">IF(E3&gt;=3,1,0)</f>
        <v>1</v>
      </c>
      <c r="MM3">
        <f t="shared" ref="MM3:MM66" si="102">IF(F3&gt;=3,1,0)</f>
        <v>0</v>
      </c>
      <c r="MN3">
        <f t="shared" ref="MN3:MN66" si="103">IF(G3&gt;=3,1,0)</f>
        <v>0</v>
      </c>
      <c r="MO3">
        <f t="shared" ref="MO3:MO66" si="104">IF(H3&gt;=3,1,0)</f>
        <v>0</v>
      </c>
      <c r="MP3">
        <f t="shared" ref="MP3:MP66" si="105">IF(I3&gt;=3,1,0)</f>
        <v>0</v>
      </c>
    </row>
    <row r="4" spans="1:354" x14ac:dyDescent="0.2">
      <c r="A4" t="s">
        <v>242</v>
      </c>
      <c r="B4">
        <v>34</v>
      </c>
      <c r="C4" t="s">
        <v>139</v>
      </c>
      <c r="D4" t="s">
        <v>140</v>
      </c>
      <c r="E4">
        <v>4</v>
      </c>
      <c r="F4">
        <v>1</v>
      </c>
      <c r="G4">
        <v>1</v>
      </c>
      <c r="H4">
        <v>1</v>
      </c>
      <c r="I4">
        <v>2</v>
      </c>
      <c r="J4" s="2" t="s">
        <v>243</v>
      </c>
      <c r="K4" t="s">
        <v>244</v>
      </c>
      <c r="L4" t="s">
        <v>245</v>
      </c>
      <c r="M4" t="s">
        <v>246</v>
      </c>
      <c r="N4" t="s">
        <v>247</v>
      </c>
      <c r="O4" t="s">
        <v>248</v>
      </c>
      <c r="P4" t="s">
        <v>249</v>
      </c>
      <c r="Q4" t="s">
        <v>250</v>
      </c>
      <c r="R4" t="s">
        <v>251</v>
      </c>
      <c r="S4" t="s">
        <v>252</v>
      </c>
      <c r="T4" t="s">
        <v>253</v>
      </c>
      <c r="U4" t="s">
        <v>157</v>
      </c>
      <c r="V4" t="s">
        <v>254</v>
      </c>
      <c r="W4" t="s">
        <v>255</v>
      </c>
      <c r="X4" t="s">
        <v>168</v>
      </c>
      <c r="Y4" t="s">
        <v>256</v>
      </c>
      <c r="Z4" t="s">
        <v>257</v>
      </c>
      <c r="AA4" t="s">
        <v>258</v>
      </c>
      <c r="AB4" t="s">
        <v>259</v>
      </c>
      <c r="AC4" t="s">
        <v>260</v>
      </c>
      <c r="AD4" t="s">
        <v>196</v>
      </c>
      <c r="AE4" t="s">
        <v>189</v>
      </c>
      <c r="AF4" t="s">
        <v>261</v>
      </c>
      <c r="AG4" t="s">
        <v>262</v>
      </c>
      <c r="AH4" t="s">
        <v>263</v>
      </c>
      <c r="AI4" t="s">
        <v>264</v>
      </c>
      <c r="AJ4" t="s">
        <v>199</v>
      </c>
      <c r="AK4" t="s">
        <v>180</v>
      </c>
      <c r="AL4" t="s">
        <v>265</v>
      </c>
      <c r="AM4" t="s">
        <v>266</v>
      </c>
      <c r="AN4" t="s">
        <v>267</v>
      </c>
      <c r="AO4" t="s">
        <v>268</v>
      </c>
      <c r="AP4" t="s">
        <v>269</v>
      </c>
      <c r="AQ4" t="s">
        <v>270</v>
      </c>
      <c r="AR4" t="s">
        <v>271</v>
      </c>
      <c r="AS4" t="s">
        <v>272</v>
      </c>
      <c r="AT4" t="s">
        <v>273</v>
      </c>
      <c r="AU4" t="s">
        <v>274</v>
      </c>
      <c r="AV4" t="s">
        <v>275</v>
      </c>
      <c r="AW4" t="s">
        <v>276</v>
      </c>
      <c r="AX4" t="s">
        <v>277</v>
      </c>
      <c r="AY4" t="s">
        <v>206</v>
      </c>
      <c r="AZ4" t="s">
        <v>278</v>
      </c>
      <c r="BA4" t="s">
        <v>279</v>
      </c>
      <c r="BB4" t="s">
        <v>280</v>
      </c>
      <c r="BC4" t="s">
        <v>233</v>
      </c>
      <c r="BD4" t="s">
        <v>281</v>
      </c>
      <c r="BE4" t="s">
        <v>282</v>
      </c>
      <c r="BF4" t="s">
        <v>283</v>
      </c>
      <c r="BG4" t="s">
        <v>252</v>
      </c>
      <c r="BH4" t="s">
        <v>284</v>
      </c>
      <c r="BI4" t="s">
        <v>285</v>
      </c>
      <c r="BJ4" t="s">
        <v>286</v>
      </c>
      <c r="BK4" t="s">
        <v>287</v>
      </c>
      <c r="BL4" t="s">
        <v>234</v>
      </c>
      <c r="BM4" t="s">
        <v>231</v>
      </c>
      <c r="BN4" s="2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1</v>
      </c>
      <c r="DL4">
        <v>0</v>
      </c>
      <c r="DM4">
        <v>0</v>
      </c>
      <c r="DN4">
        <v>1</v>
      </c>
      <c r="DO4">
        <v>0</v>
      </c>
      <c r="DP4">
        <v>1</v>
      </c>
      <c r="DQ4">
        <v>0</v>
      </c>
      <c r="DR4" s="2">
        <v>3</v>
      </c>
      <c r="DS4">
        <v>1</v>
      </c>
      <c r="DT4">
        <v>1</v>
      </c>
      <c r="DU4">
        <v>1</v>
      </c>
      <c r="DV4">
        <v>1</v>
      </c>
      <c r="DW4" s="2">
        <v>2017</v>
      </c>
      <c r="DX4" s="1">
        <v>4.03912037037037E-2</v>
      </c>
      <c r="DY4" s="1">
        <v>4.0550925925925928E-2</v>
      </c>
      <c r="DZ4" s="1">
        <v>4.0637731481481483E-2</v>
      </c>
      <c r="EA4" s="1">
        <v>4.0827546296296292E-2</v>
      </c>
      <c r="EB4" s="1">
        <v>4.0921296296296296E-2</v>
      </c>
      <c r="EC4" s="1">
        <v>4.1017361111111109E-2</v>
      </c>
      <c r="ED4" s="1">
        <v>4.1083333333333333E-2</v>
      </c>
      <c r="EE4" s="1">
        <v>4.1197916666666667E-2</v>
      </c>
      <c r="EF4" s="1">
        <v>4.1375000000000002E-2</v>
      </c>
      <c r="EG4" s="1">
        <v>4.1531249999999999E-2</v>
      </c>
      <c r="EH4" s="3">
        <v>0</v>
      </c>
      <c r="EI4" s="2" t="s">
        <v>1170</v>
      </c>
      <c r="EJ4" t="s">
        <v>1170</v>
      </c>
      <c r="EK4" t="s">
        <v>1172</v>
      </c>
      <c r="EL4" t="s">
        <v>1172</v>
      </c>
      <c r="EM4" t="s">
        <v>1170</v>
      </c>
      <c r="EN4" t="s">
        <v>1168</v>
      </c>
      <c r="EO4" t="s">
        <v>1173</v>
      </c>
      <c r="EP4" t="s">
        <v>1171</v>
      </c>
      <c r="EQ4" t="s">
        <v>1168</v>
      </c>
      <c r="ER4" t="s">
        <v>1175</v>
      </c>
      <c r="ES4" t="s">
        <v>1172</v>
      </c>
      <c r="ET4" t="s">
        <v>1168</v>
      </c>
      <c r="EU4" t="s">
        <v>1172</v>
      </c>
      <c r="EV4" t="s">
        <v>1171</v>
      </c>
      <c r="EW4" t="s">
        <v>1168</v>
      </c>
      <c r="EX4" t="s">
        <v>1171</v>
      </c>
      <c r="EY4" t="s">
        <v>1171</v>
      </c>
      <c r="EZ4" t="s">
        <v>1168</v>
      </c>
      <c r="FA4" t="s">
        <v>1175</v>
      </c>
      <c r="FB4" t="s">
        <v>1175</v>
      </c>
      <c r="FC4" t="s">
        <v>1168</v>
      </c>
      <c r="FD4" t="s">
        <v>1171</v>
      </c>
      <c r="FE4" t="s">
        <v>1175</v>
      </c>
      <c r="FF4" t="s">
        <v>1170</v>
      </c>
      <c r="FG4" t="s">
        <v>1175</v>
      </c>
      <c r="FH4" t="s">
        <v>1173</v>
      </c>
      <c r="FI4" t="s">
        <v>1174</v>
      </c>
      <c r="FJ4" t="s">
        <v>1174</v>
      </c>
      <c r="FK4" t="s">
        <v>1168</v>
      </c>
      <c r="FL4" t="s">
        <v>1168</v>
      </c>
      <c r="FM4" t="s">
        <v>1168</v>
      </c>
      <c r="FN4" t="s">
        <v>1173</v>
      </c>
      <c r="FO4" t="s">
        <v>1173</v>
      </c>
      <c r="FP4" t="s">
        <v>1169</v>
      </c>
      <c r="FQ4" t="s">
        <v>1175</v>
      </c>
      <c r="FR4" t="s">
        <v>1169</v>
      </c>
      <c r="FS4" t="s">
        <v>1173</v>
      </c>
      <c r="FT4" t="s">
        <v>1168</v>
      </c>
      <c r="FU4" t="s">
        <v>1174</v>
      </c>
      <c r="FV4" t="s">
        <v>1174</v>
      </c>
      <c r="FW4" t="s">
        <v>1175</v>
      </c>
      <c r="FX4" t="s">
        <v>1168</v>
      </c>
      <c r="FY4" t="s">
        <v>1168</v>
      </c>
      <c r="FZ4" t="s">
        <v>1168</v>
      </c>
      <c r="GA4" t="s">
        <v>1168</v>
      </c>
      <c r="GB4" t="s">
        <v>1172</v>
      </c>
      <c r="GC4" t="s">
        <v>1168</v>
      </c>
      <c r="GD4" t="s">
        <v>1171</v>
      </c>
      <c r="GE4" t="s">
        <v>1168</v>
      </c>
      <c r="GF4" t="s">
        <v>1175</v>
      </c>
      <c r="GG4" t="s">
        <v>1168</v>
      </c>
      <c r="GH4" t="s">
        <v>1168</v>
      </c>
      <c r="GI4" t="s">
        <v>1175</v>
      </c>
      <c r="GJ4" t="s">
        <v>1171</v>
      </c>
      <c r="GK4" t="s">
        <v>1175</v>
      </c>
      <c r="GL4" t="s">
        <v>1168</v>
      </c>
      <c r="GM4" s="2">
        <f t="shared" si="1"/>
        <v>0</v>
      </c>
      <c r="GN4">
        <f t="shared" si="2"/>
        <v>0</v>
      </c>
      <c r="GO4">
        <f t="shared" si="3"/>
        <v>0</v>
      </c>
      <c r="GP4">
        <f t="shared" si="4"/>
        <v>0</v>
      </c>
      <c r="GQ4">
        <f t="shared" si="5"/>
        <v>0</v>
      </c>
      <c r="GR4">
        <f t="shared" si="6"/>
        <v>0</v>
      </c>
      <c r="GS4">
        <f t="shared" si="7"/>
        <v>1</v>
      </c>
      <c r="GT4">
        <f t="shared" si="8"/>
        <v>0</v>
      </c>
      <c r="GU4">
        <f t="shared" si="61"/>
        <v>0</v>
      </c>
      <c r="GV4">
        <f t="shared" si="9"/>
        <v>0</v>
      </c>
      <c r="GW4">
        <f t="shared" si="10"/>
        <v>0</v>
      </c>
      <c r="GX4">
        <f t="shared" si="11"/>
        <v>0</v>
      </c>
      <c r="GY4">
        <f t="shared" si="12"/>
        <v>0</v>
      </c>
      <c r="GZ4">
        <f t="shared" si="13"/>
        <v>0</v>
      </c>
      <c r="HA4">
        <f t="shared" si="14"/>
        <v>0</v>
      </c>
      <c r="HB4">
        <f t="shared" si="15"/>
        <v>0</v>
      </c>
      <c r="HC4">
        <f t="shared" si="62"/>
        <v>0</v>
      </c>
      <c r="HD4">
        <f t="shared" si="16"/>
        <v>0</v>
      </c>
      <c r="HE4">
        <f t="shared" si="17"/>
        <v>0</v>
      </c>
      <c r="HF4">
        <f t="shared" si="18"/>
        <v>0</v>
      </c>
      <c r="HG4">
        <f t="shared" si="19"/>
        <v>0</v>
      </c>
      <c r="HH4">
        <f t="shared" si="20"/>
        <v>0</v>
      </c>
      <c r="HI4">
        <f t="shared" si="21"/>
        <v>0</v>
      </c>
      <c r="HJ4">
        <f t="shared" si="22"/>
        <v>0</v>
      </c>
      <c r="HK4">
        <f t="shared" si="63"/>
        <v>0</v>
      </c>
      <c r="HL4">
        <f t="shared" si="23"/>
        <v>0</v>
      </c>
      <c r="HM4">
        <f t="shared" si="24"/>
        <v>0</v>
      </c>
      <c r="HN4">
        <f t="shared" si="25"/>
        <v>0</v>
      </c>
      <c r="HO4">
        <f t="shared" si="26"/>
        <v>0</v>
      </c>
      <c r="HP4">
        <f t="shared" si="27"/>
        <v>0</v>
      </c>
      <c r="HQ4">
        <f t="shared" si="28"/>
        <v>0</v>
      </c>
      <c r="HR4">
        <f t="shared" si="29"/>
        <v>0</v>
      </c>
      <c r="HS4">
        <f t="shared" si="64"/>
        <v>0</v>
      </c>
      <c r="HT4">
        <f t="shared" si="30"/>
        <v>0</v>
      </c>
      <c r="HU4">
        <f t="shared" si="31"/>
        <v>1</v>
      </c>
      <c r="HV4">
        <f t="shared" si="32"/>
        <v>0</v>
      </c>
      <c r="HW4">
        <f t="shared" si="33"/>
        <v>0</v>
      </c>
      <c r="HX4">
        <f t="shared" si="34"/>
        <v>0</v>
      </c>
      <c r="HY4">
        <f t="shared" si="35"/>
        <v>0</v>
      </c>
      <c r="HZ4">
        <f t="shared" si="36"/>
        <v>0</v>
      </c>
      <c r="IA4">
        <f t="shared" si="65"/>
        <v>0</v>
      </c>
      <c r="IB4">
        <f t="shared" si="37"/>
        <v>0</v>
      </c>
      <c r="IC4">
        <f t="shared" si="38"/>
        <v>0</v>
      </c>
      <c r="ID4">
        <f t="shared" si="39"/>
        <v>0</v>
      </c>
      <c r="IE4">
        <f t="shared" si="40"/>
        <v>0</v>
      </c>
      <c r="IF4">
        <f t="shared" si="41"/>
        <v>0</v>
      </c>
      <c r="IG4">
        <f t="shared" si="42"/>
        <v>1</v>
      </c>
      <c r="IH4">
        <f t="shared" si="43"/>
        <v>0</v>
      </c>
      <c r="II4">
        <f t="shared" si="66"/>
        <v>0</v>
      </c>
      <c r="IJ4">
        <f t="shared" si="44"/>
        <v>1</v>
      </c>
      <c r="IK4">
        <f t="shared" si="45"/>
        <v>0</v>
      </c>
      <c r="IL4">
        <f t="shared" si="46"/>
        <v>0</v>
      </c>
      <c r="IM4">
        <f t="shared" si="47"/>
        <v>1</v>
      </c>
      <c r="IN4">
        <f t="shared" si="48"/>
        <v>0</v>
      </c>
      <c r="IO4">
        <f t="shared" si="49"/>
        <v>1</v>
      </c>
      <c r="IP4">
        <f t="shared" si="50"/>
        <v>0</v>
      </c>
      <c r="IQ4" s="2">
        <f t="shared" si="67"/>
        <v>1</v>
      </c>
      <c r="IR4" s="4">
        <f t="shared" si="68"/>
        <v>0</v>
      </c>
      <c r="IS4">
        <f t="shared" si="69"/>
        <v>0</v>
      </c>
      <c r="IT4">
        <f t="shared" si="70"/>
        <v>0</v>
      </c>
      <c r="IU4">
        <f t="shared" si="71"/>
        <v>1</v>
      </c>
      <c r="IV4">
        <f t="shared" si="72"/>
        <v>1</v>
      </c>
      <c r="IW4">
        <f t="shared" si="73"/>
        <v>3</v>
      </c>
      <c r="IX4">
        <f t="shared" si="74"/>
        <v>6</v>
      </c>
      <c r="IY4" s="11">
        <f t="shared" si="75"/>
        <v>1</v>
      </c>
      <c r="IZ4" s="12" t="str">
        <f t="shared" si="76"/>
        <v/>
      </c>
      <c r="JA4" s="12" t="str">
        <f t="shared" si="77"/>
        <v/>
      </c>
      <c r="JB4" s="12" t="str">
        <f t="shared" si="78"/>
        <v/>
      </c>
      <c r="JC4" s="12">
        <f t="shared" si="79"/>
        <v>1</v>
      </c>
      <c r="JD4" s="12">
        <f t="shared" si="80"/>
        <v>0.125</v>
      </c>
      <c r="JE4" s="12">
        <f t="shared" si="81"/>
        <v>0.375</v>
      </c>
      <c r="JF4" s="12">
        <f t="shared" si="82"/>
        <v>0.625</v>
      </c>
      <c r="JG4" s="2">
        <f>IF(OR(AND(EI4="Happy",BN4&lt;&gt;1),AND(EI4&lt;&gt;"Happy",BN4=1)),1,0)</f>
        <v>0</v>
      </c>
      <c r="JH4">
        <f>IF(OR(AND(EJ4="Happy",BO4&lt;&gt;1),AND(EJ4&lt;&gt;"Happy",BO4=1)),1,0)</f>
        <v>0</v>
      </c>
      <c r="JI4">
        <f>IF(OR(AND(EK4="Happy",BP4&lt;&gt;1),AND(EK4&lt;&gt;"Happy",BP4=1)),1,0)</f>
        <v>0</v>
      </c>
      <c r="JJ4">
        <f>IF(OR(AND(EL4="Happy",BQ4&lt;&gt;1),AND(EL4&lt;&gt;"Happy",BQ4=1)),1,0)</f>
        <v>0</v>
      </c>
      <c r="JK4">
        <f>IF(OR(AND(EM4="Happy",BR4&lt;&gt;1),AND(EM4&lt;&gt;"Happy",BR4=1)),1,0)</f>
        <v>0</v>
      </c>
      <c r="JL4">
        <f>IF(OR(AND(EN4="Happy",BS4&lt;&gt;1),AND(EN4&lt;&gt;"Happy",BS4=1)),1,0)</f>
        <v>0</v>
      </c>
      <c r="JM4">
        <f>IF(OR(AND(EO4="Happy",BT4&lt;&gt;1),AND(EO4&lt;&gt;"Happy",BT4=1)),1,0)</f>
        <v>0</v>
      </c>
      <c r="JN4">
        <f>IF(OR(AND(EP4="Happy",BU4&lt;&gt;1),AND(EP4&lt;&gt;"Happy",BU4=1)),1,0)</f>
        <v>0</v>
      </c>
      <c r="JO4">
        <f>IF(OR(AND(EQ4="Sad",BV4&lt;&gt;1),AND(EQ4&lt;&gt;"Sad",BV4=1)),1,0)</f>
        <v>0</v>
      </c>
      <c r="JP4">
        <f>IF(OR(AND(ER4="Sad",BW4&lt;&gt;1),AND(ER4&lt;&gt;"Sad",BW4=1)),1,0)</f>
        <v>0</v>
      </c>
      <c r="JQ4">
        <f>IF(OR(AND(ES4="Sad",BX4&lt;&gt;1),AND(ES4&lt;&gt;"Sad",BX4=1)),1,0)</f>
        <v>0</v>
      </c>
      <c r="JR4">
        <f>IF(OR(AND(ET4="Sad",BY4&lt;&gt;1),AND(ET4&lt;&gt;"Sad",BY4=1)),1,0)</f>
        <v>0</v>
      </c>
      <c r="JS4">
        <f>IF(OR(AND(EU4="Sad",BZ4&lt;&gt;1),AND(EU4&lt;&gt;"Sad",BZ4=1)),1,0)</f>
        <v>0</v>
      </c>
      <c r="JT4">
        <f>IF(OR(AND(EV4="Sad",CA4&lt;&gt;1),AND(EV4&lt;&gt;"Sad",CA4=1)),1,0)</f>
        <v>0</v>
      </c>
      <c r="JU4">
        <f>IF(OR(AND(EW4="Sad",CB4&lt;&gt;1),AND(EW4&lt;&gt;"Sad",CB4=1)),1,0)</f>
        <v>1</v>
      </c>
      <c r="JV4">
        <f>IF(OR(AND(EX4="Sad",CC4&lt;&gt;1),AND(EX4&lt;&gt;"Sad",CC4=1)),1,0)</f>
        <v>0</v>
      </c>
      <c r="JW4">
        <f>IF(OR(AND(EY4="Angry",CD4&lt;&gt;1),AND(EY4&lt;&gt;"Angry",CD4=1)),1,0)</f>
        <v>1</v>
      </c>
      <c r="JX4">
        <f>IF(OR(AND(EZ4="Angry",CE4&lt;&gt;1),AND(EZ4&lt;&gt;"Angry",CE4=1)),1,0)</f>
        <v>0</v>
      </c>
      <c r="JY4">
        <f>IF(OR(AND(FA4="Angry",CF4&lt;&gt;1),AND(FA4&lt;&gt;"Angry",CF4=1)),1,0)</f>
        <v>0</v>
      </c>
      <c r="JZ4">
        <f>IF(OR(AND(FB4="Angry",CG4&lt;&gt;1),AND(FB4&lt;&gt;"Angry",CG4=1)),1,0)</f>
        <v>0</v>
      </c>
      <c r="KA4">
        <f>IF(OR(AND(FC4="Angry",CH4&lt;&gt;1),AND(FC4&lt;&gt;"Angry",CH4=1)),1,0)</f>
        <v>0</v>
      </c>
      <c r="KB4">
        <f>IF(OR(AND(FD4="Angry",CI4&lt;&gt;1),AND(FD4&lt;&gt;"Angry",CI4=1)),1,0)</f>
        <v>0</v>
      </c>
      <c r="KC4">
        <f>IF(OR(AND(FE4="Angry",CJ4&lt;&gt;1),AND(FE4&lt;&gt;"Angry",CJ4=1)),1,0)</f>
        <v>0</v>
      </c>
      <c r="KD4">
        <f>IF(OR(AND(FF4="Angry",CK4&lt;&gt;1),AND(FF4&lt;&gt;"Angry",CK4=1)),1,0)</f>
        <v>0</v>
      </c>
      <c r="KE4">
        <f>IF(OR(AND(FG4="Afraid",CL4&lt;&gt;1),AND(FG4&lt;&gt;"Afraid",CL4=1)),1,0)</f>
        <v>0</v>
      </c>
      <c r="KF4">
        <f>IF(OR(AND(FH4="Afraid",CM4&lt;&gt;1),AND(FH4&lt;&gt;"Afraid",CM4=1)),1,0)</f>
        <v>0</v>
      </c>
      <c r="KG4">
        <f>IF(OR(AND(FI4="Afraid",CN4&lt;&gt;1),AND(FI4&lt;&gt;"Afraid",CN4=1)),1,0)</f>
        <v>0</v>
      </c>
      <c r="KH4">
        <f>IF(OR(AND(FJ4="Afraid",CO4&lt;&gt;1),AND(FJ4&lt;&gt;"Afraid",CO4=1)),1,0)</f>
        <v>0</v>
      </c>
      <c r="KI4">
        <f>IF(OR(AND(FK4="Afraid",CP4&lt;&gt;1),AND(FK4&lt;&gt;"Afraid",CP4=1)),1,0)</f>
        <v>1</v>
      </c>
      <c r="KJ4">
        <f>IF(OR(AND(FL4="Afraid",CQ4&lt;&gt;1),AND(FL4&lt;&gt;"Afraid",CQ4=1)),1,0)</f>
        <v>0</v>
      </c>
      <c r="KK4">
        <f>IF(OR(AND(FM4="Afraid",CR4&lt;&gt;1),AND(FM4&lt;&gt;"Afraid",CR4=1)),1,0)</f>
        <v>0</v>
      </c>
      <c r="KL4">
        <f>IF(OR(AND(FN4="Afraid",CS4&lt;&gt;1),AND(FN4&lt;&gt;"Afraid",CS4=1)),1,0)</f>
        <v>0</v>
      </c>
      <c r="KM4">
        <f>IF(OR(AND(FO4="Surprised",CT4&lt;&gt;1),AND(FO4&lt;&gt;"Surprised",CT4=1)),1,0)</f>
        <v>0</v>
      </c>
      <c r="KN4">
        <f>IF(OR(AND(FP4="Surprised",CU4&lt;&gt;1),AND(FP4&lt;&gt;"Surprised",CU4=1)),1,0)</f>
        <v>0</v>
      </c>
      <c r="KO4">
        <f>IF(OR(AND(FQ4="Surprised",CV4&lt;&gt;1),AND(FQ4&lt;&gt;"Surprised",CV4=1)),1,0)</f>
        <v>0</v>
      </c>
      <c r="KP4">
        <f>IF(OR(AND(FR4="Surprised",CW4&lt;&gt;1),AND(FR4&lt;&gt;"Surprised",CW4=1)),1,0)</f>
        <v>0</v>
      </c>
      <c r="KQ4">
        <f>IF(OR(AND(FS4="Surprised",CX4&lt;&gt;1),AND(FS4&lt;&gt;"Surprised",CX4=1)),1,0)</f>
        <v>0</v>
      </c>
      <c r="KR4">
        <f>IF(OR(AND(FT4="Surprised",CY4&lt;&gt;1),AND(FT4&lt;&gt;"Surprised",CY4=1)),1,0)</f>
        <v>0</v>
      </c>
      <c r="KS4">
        <f>IF(OR(AND(FU4="Surprised",CZ4&lt;&gt;1),AND(FU4&lt;&gt;"Surprised",CZ4=1)),1,0)</f>
        <v>0</v>
      </c>
      <c r="KT4">
        <f>IF(OR(AND(FV4="Surprised",DA4&lt;&gt;1),AND(FV4&lt;&gt;"Surprised",DA4=1)),1,0)</f>
        <v>0</v>
      </c>
      <c r="KU4">
        <f>IF(OR(AND(FW4="Happy",DB4=1),AND(FW4&lt;&gt;"Happy",DB4=0)),1,0)</f>
        <v>1</v>
      </c>
      <c r="KV4">
        <f>IF(OR(AND(FX4="Happy",DC4=1),AND(FX4&lt;&gt;"Happy",DC4=0)),1,0)</f>
        <v>1</v>
      </c>
      <c r="KW4">
        <f>IF(OR(AND(FY4="Happy",DD4=1),AND(FY4&lt;&gt;"Happy",DD4=0)),1,0)</f>
        <v>1</v>
      </c>
      <c r="KX4">
        <f>IF(OR(AND(FZ4="Happy",DE4=1),AND(FZ4&lt;&gt;"Happy",DE4=0)),1,0)</f>
        <v>1</v>
      </c>
      <c r="KY4">
        <f>IF(OR(AND(GA4="Happy",DF4=1),AND(GA4&lt;&gt;"Happy",DF4=0)),1,0)</f>
        <v>1</v>
      </c>
      <c r="KZ4">
        <f>IF(OR(AND(GB4="Happy",DG4=1),AND(GB4&lt;&gt;"Happy",DG4=0)),1,0)</f>
        <v>1</v>
      </c>
      <c r="LA4">
        <f>IF(OR(AND(GC4="Happy",DH4=1),AND(GC4&lt;&gt;"Happy",DH4=0)),1,0)</f>
        <v>0</v>
      </c>
      <c r="LB4">
        <f>IF(OR(AND(GD4="Happy",DI4=1),AND(GD4&lt;&gt;"Happy",DI4=0)),1,0)</f>
        <v>1</v>
      </c>
      <c r="LC4">
        <f>IF(OR(AND(GE4="Sad",DJ4=1),AND(GE4&lt;&gt;"Sad",DJ4=0)),1,0)</f>
        <v>1</v>
      </c>
      <c r="LD4">
        <f>IF(OR(AND(GF4="Sad",DK4=1),AND(GF4&lt;&gt;"Sad",DK4=0)),1,0)</f>
        <v>0</v>
      </c>
      <c r="LE4">
        <f>IF(OR(AND(GG4="Sad",DL4=1),AND(GG4&lt;&gt;"Sad",DL4=0)),1,0)</f>
        <v>1</v>
      </c>
      <c r="LF4">
        <f>IF(OR(AND(GH4="Sad",DM4=1),AND(GH4&lt;&gt;"Sad",DM4=0)),1,0)</f>
        <v>1</v>
      </c>
      <c r="LG4">
        <f>IF(OR(AND(GI4="Sad",DN4=1),AND(GI4&lt;&gt;"Sad",DN4=0)),1,0)</f>
        <v>0</v>
      </c>
      <c r="LH4">
        <f>IF(OR(AND(GJ4="Sad",DO4=1),AND(GJ4&lt;&gt;"Sad",DO4=0)),1,0)</f>
        <v>1</v>
      </c>
      <c r="LI4">
        <f>IF(OR(AND(GK4="Sad",DP4=1),AND(GK4&lt;&gt;"Sad",DP4=0)),1,0)</f>
        <v>0</v>
      </c>
      <c r="LJ4">
        <f>IF(OR(AND(GL4="Sad",DQ4=1),AND(GL4&lt;&gt;"Sad",DQ4=0)),1,0)</f>
        <v>1</v>
      </c>
      <c r="LK4" s="2">
        <f t="shared" si="83"/>
        <v>0</v>
      </c>
      <c r="LL4" s="4">
        <f t="shared" si="84"/>
        <v>1</v>
      </c>
      <c r="LM4">
        <f t="shared" si="85"/>
        <v>1</v>
      </c>
      <c r="LN4">
        <f t="shared" si="86"/>
        <v>1</v>
      </c>
      <c r="LO4">
        <f t="shared" si="87"/>
        <v>0</v>
      </c>
      <c r="LP4">
        <f t="shared" si="88"/>
        <v>7</v>
      </c>
      <c r="LQ4">
        <f t="shared" si="89"/>
        <v>5</v>
      </c>
      <c r="LR4">
        <f t="shared" si="90"/>
        <v>15</v>
      </c>
      <c r="LS4" s="11">
        <f t="shared" si="91"/>
        <v>0</v>
      </c>
      <c r="LT4" s="14" t="str">
        <f t="shared" si="92"/>
        <v/>
      </c>
      <c r="LU4" s="14" t="str">
        <f t="shared" si="93"/>
        <v/>
      </c>
      <c r="LV4" s="14" t="str">
        <f t="shared" si="94"/>
        <v/>
      </c>
      <c r="LW4" s="14">
        <f t="shared" si="95"/>
        <v>0</v>
      </c>
      <c r="LX4" s="14">
        <f t="shared" si="96"/>
        <v>0.875</v>
      </c>
      <c r="LY4" s="14">
        <f t="shared" si="97"/>
        <v>0.625</v>
      </c>
      <c r="LZ4" s="14">
        <f t="shared" si="98"/>
        <v>0.375</v>
      </c>
      <c r="MA4" s="15">
        <f t="shared" si="99"/>
        <v>1.5972222222222776E-4</v>
      </c>
      <c r="MB4" s="1">
        <f t="shared" si="52"/>
        <v>8.6805555555555247E-5</v>
      </c>
      <c r="MC4" s="1">
        <f t="shared" si="53"/>
        <v>1.8981481481480933E-4</v>
      </c>
      <c r="MD4" s="1">
        <f t="shared" si="54"/>
        <v>9.3750000000003553E-5</v>
      </c>
      <c r="ME4" s="1">
        <f t="shared" si="55"/>
        <v>9.6064814814812716E-5</v>
      </c>
      <c r="MF4" s="1">
        <f t="shared" si="56"/>
        <v>6.5972222222224208E-5</v>
      </c>
      <c r="MG4" s="1">
        <f t="shared" si="57"/>
        <v>1.1458333333333459E-4</v>
      </c>
      <c r="MH4" s="1">
        <f t="shared" si="58"/>
        <v>1.7708333333333465E-4</v>
      </c>
      <c r="MI4" s="1">
        <f t="shared" si="59"/>
        <v>1.5624999999999667E-4</v>
      </c>
      <c r="MJ4" s="1">
        <f t="shared" si="100"/>
        <v>1.1400462962962987E-3</v>
      </c>
      <c r="MK4" s="2" t="str">
        <f>VLOOKUP(B4,age_group!$A$1:$B$101,2,FALSE)</f>
        <v>25 to 44</v>
      </c>
      <c r="ML4" s="2">
        <f t="shared" si="101"/>
        <v>1</v>
      </c>
      <c r="MM4">
        <f t="shared" si="102"/>
        <v>0</v>
      </c>
      <c r="MN4">
        <f t="shared" si="103"/>
        <v>0</v>
      </c>
      <c r="MO4">
        <f t="shared" si="104"/>
        <v>0</v>
      </c>
      <c r="MP4">
        <f t="shared" si="105"/>
        <v>0</v>
      </c>
    </row>
    <row r="5" spans="1:354" x14ac:dyDescent="0.2">
      <c r="A5" t="s">
        <v>288</v>
      </c>
      <c r="B5">
        <v>37</v>
      </c>
      <c r="C5" t="s">
        <v>195</v>
      </c>
      <c r="D5" t="s">
        <v>140</v>
      </c>
      <c r="E5">
        <v>3</v>
      </c>
      <c r="F5">
        <v>1</v>
      </c>
      <c r="G5">
        <v>1</v>
      </c>
      <c r="H5">
        <v>2</v>
      </c>
      <c r="I5">
        <v>1</v>
      </c>
      <c r="J5" s="2" t="s">
        <v>289</v>
      </c>
      <c r="K5" t="s">
        <v>290</v>
      </c>
      <c r="L5" t="s">
        <v>158</v>
      </c>
      <c r="M5" t="s">
        <v>291</v>
      </c>
      <c r="N5" t="s">
        <v>291</v>
      </c>
      <c r="O5" t="s">
        <v>292</v>
      </c>
      <c r="P5" t="s">
        <v>293</v>
      </c>
      <c r="Q5" t="s">
        <v>294</v>
      </c>
      <c r="R5" t="s">
        <v>234</v>
      </c>
      <c r="S5" t="s">
        <v>295</v>
      </c>
      <c r="T5" t="s">
        <v>296</v>
      </c>
      <c r="U5" t="s">
        <v>297</v>
      </c>
      <c r="V5" t="s">
        <v>206</v>
      </c>
      <c r="W5" t="s">
        <v>298</v>
      </c>
      <c r="X5" t="s">
        <v>299</v>
      </c>
      <c r="Y5" t="s">
        <v>300</v>
      </c>
      <c r="Z5" t="s">
        <v>301</v>
      </c>
      <c r="AA5" t="s">
        <v>169</v>
      </c>
      <c r="AB5" t="s">
        <v>302</v>
      </c>
      <c r="AC5" t="s">
        <v>303</v>
      </c>
      <c r="AD5" t="s">
        <v>304</v>
      </c>
      <c r="AE5" t="s">
        <v>305</v>
      </c>
      <c r="AF5" t="s">
        <v>270</v>
      </c>
      <c r="AG5" t="s">
        <v>306</v>
      </c>
      <c r="AH5" t="s">
        <v>294</v>
      </c>
      <c r="AI5" t="s">
        <v>307</v>
      </c>
      <c r="AJ5" t="s">
        <v>199</v>
      </c>
      <c r="AK5" t="s">
        <v>308</v>
      </c>
      <c r="AL5" t="s">
        <v>309</v>
      </c>
      <c r="AM5" t="s">
        <v>190</v>
      </c>
      <c r="AN5" t="s">
        <v>310</v>
      </c>
      <c r="AO5" t="s">
        <v>311</v>
      </c>
      <c r="AP5" t="s">
        <v>312</v>
      </c>
      <c r="AQ5" t="s">
        <v>313</v>
      </c>
      <c r="AR5" t="s">
        <v>314</v>
      </c>
      <c r="AS5" t="s">
        <v>315</v>
      </c>
      <c r="AT5" t="s">
        <v>316</v>
      </c>
      <c r="AU5" t="s">
        <v>317</v>
      </c>
      <c r="AV5" t="s">
        <v>318</v>
      </c>
      <c r="AW5" t="s">
        <v>319</v>
      </c>
      <c r="AX5" t="s">
        <v>320</v>
      </c>
      <c r="AY5" t="s">
        <v>321</v>
      </c>
      <c r="AZ5" t="s">
        <v>270</v>
      </c>
      <c r="BA5" t="s">
        <v>322</v>
      </c>
      <c r="BB5" t="s">
        <v>323</v>
      </c>
      <c r="BC5" t="s">
        <v>324</v>
      </c>
      <c r="BD5" t="s">
        <v>325</v>
      </c>
      <c r="BE5" t="s">
        <v>326</v>
      </c>
      <c r="BF5" t="s">
        <v>245</v>
      </c>
      <c r="BG5" t="s">
        <v>327</v>
      </c>
      <c r="BH5" t="s">
        <v>283</v>
      </c>
      <c r="BI5" t="s">
        <v>328</v>
      </c>
      <c r="BJ5" t="s">
        <v>263</v>
      </c>
      <c r="BK5" t="s">
        <v>329</v>
      </c>
      <c r="BL5" t="s">
        <v>200</v>
      </c>
      <c r="BM5" t="s">
        <v>330</v>
      </c>
      <c r="BN5" s="2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0</v>
      </c>
      <c r="DM5">
        <v>1</v>
      </c>
      <c r="DN5">
        <v>1</v>
      </c>
      <c r="DO5">
        <v>1</v>
      </c>
      <c r="DP5">
        <v>0</v>
      </c>
      <c r="DQ5">
        <v>1</v>
      </c>
      <c r="DR5" s="2">
        <v>3</v>
      </c>
      <c r="DS5">
        <v>3</v>
      </c>
      <c r="DT5">
        <v>1</v>
      </c>
      <c r="DU5">
        <v>2</v>
      </c>
      <c r="DV5">
        <v>1</v>
      </c>
      <c r="DW5" s="2">
        <v>2017</v>
      </c>
      <c r="DX5" s="1">
        <v>1.2859953703703705E-2</v>
      </c>
      <c r="DY5" s="1">
        <v>1.3024305555555555E-2</v>
      </c>
      <c r="DZ5" s="1">
        <v>1.3144675925925928E-2</v>
      </c>
      <c r="EA5" s="1">
        <v>1.3270833333333334E-2</v>
      </c>
      <c r="EB5" s="1">
        <v>1.3392361111111112E-2</v>
      </c>
      <c r="EC5" s="1">
        <v>1.3484953703703702E-2</v>
      </c>
      <c r="ED5" s="1">
        <v>1.3585648148148147E-2</v>
      </c>
      <c r="EE5" s="1">
        <v>1.3753472222222222E-2</v>
      </c>
      <c r="EF5" s="1">
        <v>1.3935185185185184E-2</v>
      </c>
      <c r="EG5" s="1">
        <v>1.410763888888889E-2</v>
      </c>
      <c r="EH5" s="3">
        <v>0</v>
      </c>
      <c r="EI5" s="2" t="s">
        <v>1168</v>
      </c>
      <c r="EJ5" t="s">
        <v>1168</v>
      </c>
      <c r="EK5" t="s">
        <v>1171</v>
      </c>
      <c r="EL5" t="s">
        <v>1173</v>
      </c>
      <c r="EM5" t="s">
        <v>1173</v>
      </c>
      <c r="EN5" t="s">
        <v>1171</v>
      </c>
      <c r="EO5" t="s">
        <v>1172</v>
      </c>
      <c r="EP5" t="s">
        <v>1169</v>
      </c>
      <c r="EQ5" t="s">
        <v>1175</v>
      </c>
      <c r="ER5" t="s">
        <v>1168</v>
      </c>
      <c r="ES5" t="s">
        <v>1171</v>
      </c>
      <c r="ET5" t="s">
        <v>1170</v>
      </c>
      <c r="EU5" t="s">
        <v>1168</v>
      </c>
      <c r="EV5" t="s">
        <v>1175</v>
      </c>
      <c r="EW5" t="s">
        <v>1174</v>
      </c>
      <c r="EX5" t="s">
        <v>1172</v>
      </c>
      <c r="EY5" t="s">
        <v>1168</v>
      </c>
      <c r="EZ5" t="s">
        <v>1168</v>
      </c>
      <c r="FA5" t="s">
        <v>1168</v>
      </c>
      <c r="FB5" t="s">
        <v>1175</v>
      </c>
      <c r="FC5" t="s">
        <v>1171</v>
      </c>
      <c r="FD5" t="s">
        <v>1169</v>
      </c>
      <c r="FE5" t="s">
        <v>1169</v>
      </c>
      <c r="FF5" t="s">
        <v>1173</v>
      </c>
      <c r="FG5" t="s">
        <v>1169</v>
      </c>
      <c r="FH5" t="s">
        <v>1168</v>
      </c>
      <c r="FI5" t="s">
        <v>1174</v>
      </c>
      <c r="FJ5" t="s">
        <v>1168</v>
      </c>
      <c r="FK5" t="s">
        <v>1171</v>
      </c>
      <c r="FL5" t="s">
        <v>1168</v>
      </c>
      <c r="FM5" t="s">
        <v>1173</v>
      </c>
      <c r="FN5" t="s">
        <v>1172</v>
      </c>
      <c r="FO5" t="s">
        <v>1168</v>
      </c>
      <c r="FP5" t="s">
        <v>1168</v>
      </c>
      <c r="FQ5" t="s">
        <v>1169</v>
      </c>
      <c r="FR5" t="s">
        <v>1168</v>
      </c>
      <c r="FS5" t="s">
        <v>1175</v>
      </c>
      <c r="FT5" t="s">
        <v>1168</v>
      </c>
      <c r="FU5" t="s">
        <v>1172</v>
      </c>
      <c r="FV5" t="s">
        <v>1172</v>
      </c>
      <c r="FW5" t="s">
        <v>1175</v>
      </c>
      <c r="FX5" t="s">
        <v>1168</v>
      </c>
      <c r="FY5" t="s">
        <v>1169</v>
      </c>
      <c r="FZ5" t="s">
        <v>1168</v>
      </c>
      <c r="GA5" t="s">
        <v>1175</v>
      </c>
      <c r="GB5" t="s">
        <v>1172</v>
      </c>
      <c r="GC5" t="s">
        <v>1175</v>
      </c>
      <c r="GD5" t="s">
        <v>1168</v>
      </c>
      <c r="GE5" t="s">
        <v>1172</v>
      </c>
      <c r="GF5" t="s">
        <v>1168</v>
      </c>
      <c r="GG5" t="s">
        <v>1168</v>
      </c>
      <c r="GH5" t="s">
        <v>1173</v>
      </c>
      <c r="GI5" t="s">
        <v>1175</v>
      </c>
      <c r="GJ5" t="s">
        <v>1168</v>
      </c>
      <c r="GK5" t="s">
        <v>1174</v>
      </c>
      <c r="GL5" t="s">
        <v>1168</v>
      </c>
      <c r="GM5" s="2">
        <f t="shared" si="1"/>
        <v>0</v>
      </c>
      <c r="GN5">
        <f t="shared" si="2"/>
        <v>0</v>
      </c>
      <c r="GO5">
        <f t="shared" si="3"/>
        <v>0</v>
      </c>
      <c r="GP5">
        <f t="shared" si="4"/>
        <v>1</v>
      </c>
      <c r="GQ5">
        <f t="shared" si="5"/>
        <v>1</v>
      </c>
      <c r="GR5">
        <f t="shared" si="6"/>
        <v>0</v>
      </c>
      <c r="GS5">
        <f t="shared" si="7"/>
        <v>0</v>
      </c>
      <c r="GT5">
        <f t="shared" si="8"/>
        <v>0</v>
      </c>
      <c r="GU5">
        <f t="shared" si="61"/>
        <v>0</v>
      </c>
      <c r="GV5">
        <f t="shared" si="9"/>
        <v>0</v>
      </c>
      <c r="GW5">
        <f t="shared" si="10"/>
        <v>0</v>
      </c>
      <c r="GX5">
        <f t="shared" si="11"/>
        <v>0</v>
      </c>
      <c r="GY5">
        <f t="shared" si="12"/>
        <v>0</v>
      </c>
      <c r="GZ5">
        <f t="shared" si="13"/>
        <v>0</v>
      </c>
      <c r="HA5">
        <f t="shared" si="14"/>
        <v>0</v>
      </c>
      <c r="HB5">
        <f t="shared" si="15"/>
        <v>0</v>
      </c>
      <c r="HC5">
        <f t="shared" si="62"/>
        <v>0</v>
      </c>
      <c r="HD5">
        <f t="shared" si="16"/>
        <v>0</v>
      </c>
      <c r="HE5">
        <f t="shared" si="17"/>
        <v>0</v>
      </c>
      <c r="HF5">
        <f t="shared" si="18"/>
        <v>0</v>
      </c>
      <c r="HG5">
        <f t="shared" si="19"/>
        <v>0</v>
      </c>
      <c r="HH5">
        <f t="shared" si="20"/>
        <v>0</v>
      </c>
      <c r="HI5">
        <f t="shared" si="21"/>
        <v>1</v>
      </c>
      <c r="HJ5">
        <f t="shared" si="22"/>
        <v>0</v>
      </c>
      <c r="HK5">
        <f t="shared" si="63"/>
        <v>0</v>
      </c>
      <c r="HL5">
        <f t="shared" si="23"/>
        <v>0</v>
      </c>
      <c r="HM5">
        <f t="shared" si="24"/>
        <v>0</v>
      </c>
      <c r="HN5">
        <f t="shared" si="25"/>
        <v>0</v>
      </c>
      <c r="HO5">
        <f t="shared" si="26"/>
        <v>0</v>
      </c>
      <c r="HP5">
        <f t="shared" si="27"/>
        <v>0</v>
      </c>
      <c r="HQ5">
        <f t="shared" si="28"/>
        <v>0</v>
      </c>
      <c r="HR5">
        <f t="shared" si="29"/>
        <v>1</v>
      </c>
      <c r="HS5">
        <f t="shared" si="64"/>
        <v>0</v>
      </c>
      <c r="HT5">
        <f t="shared" si="30"/>
        <v>0</v>
      </c>
      <c r="HU5">
        <f t="shared" si="31"/>
        <v>0</v>
      </c>
      <c r="HV5">
        <f t="shared" si="32"/>
        <v>0</v>
      </c>
      <c r="HW5">
        <f t="shared" si="33"/>
        <v>1</v>
      </c>
      <c r="HX5">
        <f t="shared" si="34"/>
        <v>0</v>
      </c>
      <c r="HY5">
        <f t="shared" si="35"/>
        <v>0</v>
      </c>
      <c r="HZ5">
        <f t="shared" si="36"/>
        <v>0</v>
      </c>
      <c r="IA5">
        <f t="shared" si="65"/>
        <v>1</v>
      </c>
      <c r="IB5">
        <f t="shared" si="37"/>
        <v>1</v>
      </c>
      <c r="IC5">
        <f t="shared" si="38"/>
        <v>1</v>
      </c>
      <c r="ID5">
        <f t="shared" si="39"/>
        <v>1</v>
      </c>
      <c r="IE5">
        <f t="shared" si="40"/>
        <v>1</v>
      </c>
      <c r="IF5">
        <f t="shared" si="41"/>
        <v>1</v>
      </c>
      <c r="IG5">
        <f t="shared" si="42"/>
        <v>1</v>
      </c>
      <c r="IH5">
        <f t="shared" si="43"/>
        <v>1</v>
      </c>
      <c r="II5">
        <f t="shared" si="66"/>
        <v>1</v>
      </c>
      <c r="IJ5">
        <f t="shared" si="44"/>
        <v>1</v>
      </c>
      <c r="IK5">
        <f t="shared" si="45"/>
        <v>0</v>
      </c>
      <c r="IL5">
        <f t="shared" si="46"/>
        <v>1</v>
      </c>
      <c r="IM5">
        <f t="shared" si="47"/>
        <v>1</v>
      </c>
      <c r="IN5">
        <f t="shared" si="48"/>
        <v>1</v>
      </c>
      <c r="IO5">
        <f t="shared" si="49"/>
        <v>0</v>
      </c>
      <c r="IP5">
        <f t="shared" si="50"/>
        <v>1</v>
      </c>
      <c r="IQ5" s="2">
        <f t="shared" si="67"/>
        <v>2</v>
      </c>
      <c r="IR5" s="4">
        <f t="shared" si="68"/>
        <v>0</v>
      </c>
      <c r="IS5">
        <f t="shared" si="69"/>
        <v>1</v>
      </c>
      <c r="IT5">
        <f t="shared" si="70"/>
        <v>1</v>
      </c>
      <c r="IU5">
        <f t="shared" si="71"/>
        <v>1</v>
      </c>
      <c r="IV5">
        <f t="shared" si="72"/>
        <v>8</v>
      </c>
      <c r="IW5">
        <f t="shared" si="73"/>
        <v>6</v>
      </c>
      <c r="IX5">
        <f t="shared" si="74"/>
        <v>19</v>
      </c>
      <c r="IY5" s="11">
        <f t="shared" si="75"/>
        <v>1</v>
      </c>
      <c r="IZ5" s="12">
        <f t="shared" si="76"/>
        <v>0</v>
      </c>
      <c r="JA5" s="12">
        <f t="shared" si="77"/>
        <v>0.5</v>
      </c>
      <c r="JB5" s="12">
        <f t="shared" si="78"/>
        <v>1</v>
      </c>
      <c r="JC5" s="12">
        <f t="shared" si="79"/>
        <v>1</v>
      </c>
      <c r="JD5" s="12">
        <f t="shared" si="80"/>
        <v>1</v>
      </c>
      <c r="JE5" s="12">
        <f t="shared" si="81"/>
        <v>0.8571428571428571</v>
      </c>
      <c r="JF5" s="12">
        <f t="shared" si="82"/>
        <v>0.76530612244897955</v>
      </c>
      <c r="JG5" s="2">
        <f>IF(OR(AND(EI5="Happy",BN5&lt;&gt;1),AND(EI5&lt;&gt;"Happy",BN5=1)),1,0)</f>
        <v>0</v>
      </c>
      <c r="JH5">
        <f>IF(OR(AND(EJ5="Happy",BO5&lt;&gt;1),AND(EJ5&lt;&gt;"Happy",BO5=1)),1,0)</f>
        <v>0</v>
      </c>
      <c r="JI5">
        <f>IF(OR(AND(EK5="Happy",BP5&lt;&gt;1),AND(EK5&lt;&gt;"Happy",BP5=1)),1,0)</f>
        <v>0</v>
      </c>
      <c r="JJ5">
        <f>IF(OR(AND(EL5="Happy",BQ5&lt;&gt;1),AND(EL5&lt;&gt;"Happy",BQ5=1)),1,0)</f>
        <v>0</v>
      </c>
      <c r="JK5">
        <f>IF(OR(AND(EM5="Happy",BR5&lt;&gt;1),AND(EM5&lt;&gt;"Happy",BR5=1)),1,0)</f>
        <v>0</v>
      </c>
      <c r="JL5">
        <f>IF(OR(AND(EN5="Happy",BS5&lt;&gt;1),AND(EN5&lt;&gt;"Happy",BS5=1)),1,0)</f>
        <v>0</v>
      </c>
      <c r="JM5">
        <f>IF(OR(AND(EO5="Happy",BT5&lt;&gt;1),AND(EO5&lt;&gt;"Happy",BT5=1)),1,0)</f>
        <v>0</v>
      </c>
      <c r="JN5">
        <f>IF(OR(AND(EP5="Happy",BU5&lt;&gt;1),AND(EP5&lt;&gt;"Happy",BU5=1)),1,0)</f>
        <v>0</v>
      </c>
      <c r="JO5">
        <f>IF(OR(AND(EQ5="Sad",BV5&lt;&gt;1),AND(EQ5&lt;&gt;"Sad",BV5=1)),1,0)</f>
        <v>0</v>
      </c>
      <c r="JP5">
        <f>IF(OR(AND(ER5="Sad",BW5&lt;&gt;1),AND(ER5&lt;&gt;"Sad",BW5=1)),1,0)</f>
        <v>1</v>
      </c>
      <c r="JQ5">
        <f>IF(OR(AND(ES5="Sad",BX5&lt;&gt;1),AND(ES5&lt;&gt;"Sad",BX5=1)),1,0)</f>
        <v>0</v>
      </c>
      <c r="JR5">
        <f>IF(OR(AND(ET5="Sad",BY5&lt;&gt;1),AND(ET5&lt;&gt;"Sad",BY5=1)),1,0)</f>
        <v>0</v>
      </c>
      <c r="JS5">
        <f>IF(OR(AND(EU5="Sad",BZ5&lt;&gt;1),AND(EU5&lt;&gt;"Sad",BZ5=1)),1,0)</f>
        <v>0</v>
      </c>
      <c r="JT5">
        <f>IF(OR(AND(EV5="Sad",CA5&lt;&gt;1),AND(EV5&lt;&gt;"Sad",CA5=1)),1,0)</f>
        <v>0</v>
      </c>
      <c r="JU5">
        <f>IF(OR(AND(EW5="Sad",CB5&lt;&gt;1),AND(EW5&lt;&gt;"Sad",CB5=1)),1,0)</f>
        <v>1</v>
      </c>
      <c r="JV5">
        <f>IF(OR(AND(EX5="Sad",CC5&lt;&gt;1),AND(EX5&lt;&gt;"Sad",CC5=1)),1,0)</f>
        <v>0</v>
      </c>
      <c r="JW5">
        <f>IF(OR(AND(EY5="Angry",CD5&lt;&gt;1),AND(EY5&lt;&gt;"Angry",CD5=1)),1,0)</f>
        <v>0</v>
      </c>
      <c r="JX5">
        <f>IF(OR(AND(EZ5="Angry",CE5&lt;&gt;1),AND(EZ5&lt;&gt;"Angry",CE5=1)),1,0)</f>
        <v>0</v>
      </c>
      <c r="JY5">
        <f>IF(OR(AND(FA5="Angry",CF5&lt;&gt;1),AND(FA5&lt;&gt;"Angry",CF5=1)),1,0)</f>
        <v>0</v>
      </c>
      <c r="JZ5">
        <f>IF(OR(AND(FB5="Angry",CG5&lt;&gt;1),AND(FB5&lt;&gt;"Angry",CG5=1)),1,0)</f>
        <v>0</v>
      </c>
      <c r="KA5">
        <f>IF(OR(AND(FC5="Angry",CH5&lt;&gt;1),AND(FC5&lt;&gt;"Angry",CH5=1)),1,0)</f>
        <v>0</v>
      </c>
      <c r="KB5">
        <f>IF(OR(AND(FD5="Angry",CI5&lt;&gt;1),AND(FD5&lt;&gt;"Angry",CI5=1)),1,0)</f>
        <v>1</v>
      </c>
      <c r="KC5">
        <f>IF(OR(AND(FE5="Angry",CJ5&lt;&gt;1),AND(FE5&lt;&gt;"Angry",CJ5=1)),1,0)</f>
        <v>0</v>
      </c>
      <c r="KD5">
        <f>IF(OR(AND(FF5="Angry",CK5&lt;&gt;1),AND(FF5&lt;&gt;"Angry",CK5=1)),1,0)</f>
        <v>0</v>
      </c>
      <c r="KE5">
        <f>IF(OR(AND(FG5="Afraid",CL5&lt;&gt;1),AND(FG5&lt;&gt;"Afraid",CL5=1)),1,0)</f>
        <v>0</v>
      </c>
      <c r="KF5">
        <f>IF(OR(AND(FH5="Afraid",CM5&lt;&gt;1),AND(FH5&lt;&gt;"Afraid",CM5=1)),1,0)</f>
        <v>0</v>
      </c>
      <c r="KG5">
        <f>IF(OR(AND(FI5="Afraid",CN5&lt;&gt;1),AND(FI5&lt;&gt;"Afraid",CN5=1)),1,0)</f>
        <v>0</v>
      </c>
      <c r="KH5">
        <f>IF(OR(AND(FJ5="Afraid",CO5&lt;&gt;1),AND(FJ5&lt;&gt;"Afraid",CO5=1)),1,0)</f>
        <v>0</v>
      </c>
      <c r="KI5">
        <f>IF(OR(AND(FK5="Afraid",CP5&lt;&gt;1),AND(FK5&lt;&gt;"Afraid",CP5=1)),1,0)</f>
        <v>0</v>
      </c>
      <c r="KJ5">
        <f>IF(OR(AND(FL5="Afraid",CQ5&lt;&gt;1),AND(FL5&lt;&gt;"Afraid",CQ5=1)),1,0)</f>
        <v>0</v>
      </c>
      <c r="KK5">
        <f>IF(OR(AND(FM5="Afraid",CR5&lt;&gt;1),AND(FM5&lt;&gt;"Afraid",CR5=1)),1,0)</f>
        <v>0</v>
      </c>
      <c r="KL5">
        <f>IF(OR(AND(FN5="Afraid",CS5&lt;&gt;1),AND(FN5&lt;&gt;"Afraid",CS5=1)),1,0)</f>
        <v>0</v>
      </c>
      <c r="KM5">
        <f>IF(OR(AND(FO5="Surprised",CT5&lt;&gt;1),AND(FO5&lt;&gt;"Surprised",CT5=1)),1,0)</f>
        <v>0</v>
      </c>
      <c r="KN5">
        <f>IF(OR(AND(FP5="Surprised",CU5&lt;&gt;1),AND(FP5&lt;&gt;"Surprised",CU5=1)),1,0)</f>
        <v>0</v>
      </c>
      <c r="KO5">
        <f>IF(OR(AND(FQ5="Surprised",CV5&lt;&gt;1),AND(FQ5&lt;&gt;"Surprised",CV5=1)),1,0)</f>
        <v>0</v>
      </c>
      <c r="KP5">
        <f>IF(OR(AND(FR5="Surprised",CW5&lt;&gt;1),AND(FR5&lt;&gt;"Surprised",CW5=1)),1,0)</f>
        <v>0</v>
      </c>
      <c r="KQ5">
        <f>IF(OR(AND(FS5="Surprised",CX5&lt;&gt;1),AND(FS5&lt;&gt;"Surprised",CX5=1)),1,0)</f>
        <v>0</v>
      </c>
      <c r="KR5">
        <f>IF(OR(AND(FT5="Surprised",CY5&lt;&gt;1),AND(FT5&lt;&gt;"Surprised",CY5=1)),1,0)</f>
        <v>0</v>
      </c>
      <c r="KS5">
        <f>IF(OR(AND(FU5="Surprised",CZ5&lt;&gt;1),AND(FU5&lt;&gt;"Surprised",CZ5=1)),1,0)</f>
        <v>0</v>
      </c>
      <c r="KT5">
        <f>IF(OR(AND(FV5="Surprised",DA5&lt;&gt;1),AND(FV5&lt;&gt;"Surprised",DA5=1)),1,0)</f>
        <v>0</v>
      </c>
      <c r="KU5">
        <f>IF(OR(AND(FW5="Happy",DB5=1),AND(FW5&lt;&gt;"Happy",DB5=0)),1,0)</f>
        <v>0</v>
      </c>
      <c r="KV5">
        <f>IF(OR(AND(FX5="Happy",DC5=1),AND(FX5&lt;&gt;"Happy",DC5=0)),1,0)</f>
        <v>0</v>
      </c>
      <c r="KW5">
        <f>IF(OR(AND(FY5="Happy",DD5=1),AND(FY5&lt;&gt;"Happy",DD5=0)),1,0)</f>
        <v>0</v>
      </c>
      <c r="KX5">
        <f>IF(OR(AND(FZ5="Happy",DE5=1),AND(FZ5&lt;&gt;"Happy",DE5=0)),1,0)</f>
        <v>0</v>
      </c>
      <c r="KY5">
        <f>IF(OR(AND(GA5="Happy",DF5=1),AND(GA5&lt;&gt;"Happy",DF5=0)),1,0)</f>
        <v>0</v>
      </c>
      <c r="KZ5">
        <f>IF(OR(AND(GB5="Happy",DG5=1),AND(GB5&lt;&gt;"Happy",DG5=0)),1,0)</f>
        <v>0</v>
      </c>
      <c r="LA5">
        <f>IF(OR(AND(GC5="Happy",DH5=1),AND(GC5&lt;&gt;"Happy",DH5=0)),1,0)</f>
        <v>0</v>
      </c>
      <c r="LB5">
        <f>IF(OR(AND(GD5="Happy",DI5=1),AND(GD5&lt;&gt;"Happy",DI5=0)),1,0)</f>
        <v>0</v>
      </c>
      <c r="LC5">
        <f>IF(OR(AND(GE5="Sad",DJ5=1),AND(GE5&lt;&gt;"Sad",DJ5=0)),1,0)</f>
        <v>0</v>
      </c>
      <c r="LD5">
        <f>IF(OR(AND(GF5="Sad",DK5=1),AND(GF5&lt;&gt;"Sad",DK5=0)),1,0)</f>
        <v>0</v>
      </c>
      <c r="LE5">
        <f>IF(OR(AND(GG5="Sad",DL5=1),AND(GG5&lt;&gt;"Sad",DL5=0)),1,0)</f>
        <v>1</v>
      </c>
      <c r="LF5">
        <f>IF(OR(AND(GH5="Sad",DM5=1),AND(GH5&lt;&gt;"Sad",DM5=0)),1,0)</f>
        <v>0</v>
      </c>
      <c r="LG5">
        <f>IF(OR(AND(GI5="Sad",DN5=1),AND(GI5&lt;&gt;"Sad",DN5=0)),1,0)</f>
        <v>0</v>
      </c>
      <c r="LH5">
        <f>IF(OR(AND(GJ5="Sad",DO5=1),AND(GJ5&lt;&gt;"Sad",DO5=0)),1,0)</f>
        <v>0</v>
      </c>
      <c r="LI5">
        <f>IF(OR(AND(GK5="Sad",DP5=1),AND(GK5&lt;&gt;"Sad",DP5=0)),1,0)</f>
        <v>0</v>
      </c>
      <c r="LJ5">
        <f>IF(OR(AND(GL5="Sad",DQ5=1),AND(GL5&lt;&gt;"Sad",DQ5=0)),1,0)</f>
        <v>0</v>
      </c>
      <c r="LK5" s="2">
        <f t="shared" si="83"/>
        <v>0</v>
      </c>
      <c r="LL5" s="4">
        <f t="shared" si="84"/>
        <v>2</v>
      </c>
      <c r="LM5">
        <f t="shared" si="85"/>
        <v>1</v>
      </c>
      <c r="LN5">
        <f t="shared" si="86"/>
        <v>0</v>
      </c>
      <c r="LO5">
        <f t="shared" si="87"/>
        <v>0</v>
      </c>
      <c r="LP5">
        <f t="shared" si="88"/>
        <v>0</v>
      </c>
      <c r="LQ5">
        <f t="shared" si="89"/>
        <v>1</v>
      </c>
      <c r="LR5">
        <f t="shared" si="90"/>
        <v>4</v>
      </c>
      <c r="LS5" s="11">
        <f t="shared" si="91"/>
        <v>0</v>
      </c>
      <c r="LT5" s="14">
        <f t="shared" si="92"/>
        <v>1</v>
      </c>
      <c r="LU5" s="14">
        <f t="shared" si="93"/>
        <v>0.5</v>
      </c>
      <c r="LV5" s="14">
        <f t="shared" si="94"/>
        <v>0</v>
      </c>
      <c r="LW5" s="14">
        <f t="shared" si="95"/>
        <v>0</v>
      </c>
      <c r="LX5" s="14">
        <f t="shared" si="96"/>
        <v>0</v>
      </c>
      <c r="LY5" s="14">
        <f t="shared" si="97"/>
        <v>0.1428571428571429</v>
      </c>
      <c r="LZ5" s="14">
        <f t="shared" si="98"/>
        <v>0.23469387755102045</v>
      </c>
      <c r="MA5" s="15">
        <f t="shared" si="99"/>
        <v>1.6435185185184956E-4</v>
      </c>
      <c r="MB5" s="1">
        <f t="shared" si="52"/>
        <v>1.2037037037037311E-4</v>
      </c>
      <c r="MC5" s="1">
        <f t="shared" si="53"/>
        <v>1.2615740740740643E-4</v>
      </c>
      <c r="MD5" s="1">
        <f t="shared" si="54"/>
        <v>1.2152777777777769E-4</v>
      </c>
      <c r="ME5" s="1">
        <f t="shared" si="55"/>
        <v>9.2592592592590298E-5</v>
      </c>
      <c r="MF5" s="1">
        <f t="shared" si="56"/>
        <v>1.0069444444444492E-4</v>
      </c>
      <c r="MG5" s="1">
        <f t="shared" si="57"/>
        <v>1.6782407407407544E-4</v>
      </c>
      <c r="MH5" s="1">
        <f t="shared" si="58"/>
        <v>1.8171296296296165E-4</v>
      </c>
      <c r="MI5" s="1">
        <f t="shared" si="59"/>
        <v>1.7245370370370591E-4</v>
      </c>
      <c r="MJ5" s="1">
        <f t="shared" si="100"/>
        <v>1.247685185185185E-3</v>
      </c>
      <c r="MK5" s="2" t="str">
        <f>VLOOKUP(B5,age_group!$A$1:$B$101,2,FALSE)</f>
        <v>25 to 44</v>
      </c>
      <c r="ML5" s="2">
        <f t="shared" si="101"/>
        <v>1</v>
      </c>
      <c r="MM5">
        <f t="shared" si="102"/>
        <v>0</v>
      </c>
      <c r="MN5">
        <f t="shared" si="103"/>
        <v>0</v>
      </c>
      <c r="MO5">
        <f t="shared" si="104"/>
        <v>0</v>
      </c>
      <c r="MP5">
        <f t="shared" si="105"/>
        <v>0</v>
      </c>
    </row>
    <row r="6" spans="1:354" x14ac:dyDescent="0.2">
      <c r="A6" t="s">
        <v>331</v>
      </c>
      <c r="B6">
        <v>33</v>
      </c>
      <c r="C6" t="s">
        <v>139</v>
      </c>
      <c r="D6" t="s">
        <v>140</v>
      </c>
      <c r="E6">
        <v>4</v>
      </c>
      <c r="F6">
        <v>1</v>
      </c>
      <c r="G6">
        <v>2</v>
      </c>
      <c r="H6">
        <v>1</v>
      </c>
      <c r="I6">
        <v>3</v>
      </c>
      <c r="J6" s="2" t="s">
        <v>246</v>
      </c>
      <c r="K6" t="s">
        <v>332</v>
      </c>
      <c r="L6" t="s">
        <v>333</v>
      </c>
      <c r="M6" t="s">
        <v>334</v>
      </c>
      <c r="N6" t="s">
        <v>335</v>
      </c>
      <c r="O6" t="s">
        <v>336</v>
      </c>
      <c r="P6" t="s">
        <v>320</v>
      </c>
      <c r="Q6" t="s">
        <v>337</v>
      </c>
      <c r="R6" t="s">
        <v>338</v>
      </c>
      <c r="S6" t="s">
        <v>227</v>
      </c>
      <c r="T6" t="s">
        <v>339</v>
      </c>
      <c r="U6" t="s">
        <v>340</v>
      </c>
      <c r="V6" t="s">
        <v>333</v>
      </c>
      <c r="W6" t="s">
        <v>211</v>
      </c>
      <c r="X6" t="s">
        <v>340</v>
      </c>
      <c r="Y6" t="s">
        <v>341</v>
      </c>
      <c r="Z6" t="s">
        <v>342</v>
      </c>
      <c r="AA6" t="s">
        <v>343</v>
      </c>
      <c r="AB6" t="s">
        <v>221</v>
      </c>
      <c r="AC6" t="s">
        <v>344</v>
      </c>
      <c r="AD6" t="s">
        <v>345</v>
      </c>
      <c r="AE6" t="s">
        <v>267</v>
      </c>
      <c r="AF6" t="s">
        <v>346</v>
      </c>
      <c r="AG6" t="s">
        <v>347</v>
      </c>
      <c r="AH6" t="s">
        <v>348</v>
      </c>
      <c r="AI6" t="s">
        <v>349</v>
      </c>
      <c r="AJ6" t="s">
        <v>350</v>
      </c>
      <c r="AK6" t="s">
        <v>350</v>
      </c>
      <c r="AL6" t="s">
        <v>303</v>
      </c>
      <c r="AM6" t="s">
        <v>351</v>
      </c>
      <c r="AN6" t="s">
        <v>352</v>
      </c>
      <c r="AO6" t="s">
        <v>218</v>
      </c>
      <c r="AP6" t="s">
        <v>353</v>
      </c>
      <c r="AQ6" t="s">
        <v>219</v>
      </c>
      <c r="AR6" t="s">
        <v>209</v>
      </c>
      <c r="AS6" t="s">
        <v>354</v>
      </c>
      <c r="AT6" t="s">
        <v>262</v>
      </c>
      <c r="AU6" t="s">
        <v>304</v>
      </c>
      <c r="AV6" t="s">
        <v>355</v>
      </c>
      <c r="AW6" t="s">
        <v>356</v>
      </c>
      <c r="AX6" t="s">
        <v>278</v>
      </c>
      <c r="AY6" t="s">
        <v>357</v>
      </c>
      <c r="AZ6" t="s">
        <v>358</v>
      </c>
      <c r="BA6" t="s">
        <v>359</v>
      </c>
      <c r="BB6" t="s">
        <v>271</v>
      </c>
      <c r="BC6" t="s">
        <v>355</v>
      </c>
      <c r="BD6" t="s">
        <v>360</v>
      </c>
      <c r="BE6" t="s">
        <v>259</v>
      </c>
      <c r="BF6" t="s">
        <v>247</v>
      </c>
      <c r="BG6" t="s">
        <v>361</v>
      </c>
      <c r="BH6" t="s">
        <v>362</v>
      </c>
      <c r="BI6" t="s">
        <v>312</v>
      </c>
      <c r="BJ6" t="s">
        <v>191</v>
      </c>
      <c r="BK6" t="s">
        <v>363</v>
      </c>
      <c r="BL6" t="s">
        <v>364</v>
      </c>
      <c r="BM6" t="s">
        <v>365</v>
      </c>
      <c r="BN6" s="2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1</v>
      </c>
      <c r="DJ6">
        <v>1</v>
      </c>
      <c r="DK6">
        <v>1</v>
      </c>
      <c r="DL6">
        <v>0</v>
      </c>
      <c r="DM6">
        <v>1</v>
      </c>
      <c r="DN6">
        <v>1</v>
      </c>
      <c r="DO6">
        <v>0</v>
      </c>
      <c r="DP6">
        <v>1</v>
      </c>
      <c r="DQ6">
        <v>0</v>
      </c>
      <c r="DR6" s="2">
        <v>4</v>
      </c>
      <c r="DS6">
        <v>2</v>
      </c>
      <c r="DT6">
        <v>3</v>
      </c>
      <c r="DU6">
        <v>1</v>
      </c>
      <c r="DV6">
        <v>4</v>
      </c>
      <c r="DW6" s="2">
        <v>2017</v>
      </c>
      <c r="DX6" s="1">
        <v>1.6820601851851854E-2</v>
      </c>
      <c r="DY6" s="1">
        <v>1.6939814814814814E-2</v>
      </c>
      <c r="DZ6" s="1">
        <v>1.7116898148148148E-2</v>
      </c>
      <c r="EA6" s="1">
        <v>1.7186342592592593E-2</v>
      </c>
      <c r="EB6" s="1">
        <v>1.7248842592592593E-2</v>
      </c>
      <c r="EC6" s="1">
        <v>1.7320601851851851E-2</v>
      </c>
      <c r="ED6" s="1">
        <v>1.7435185185185186E-2</v>
      </c>
      <c r="EE6" s="1">
        <v>1.7605324074074075E-2</v>
      </c>
      <c r="EF6" s="1">
        <v>1.7756944444444447E-2</v>
      </c>
      <c r="EG6" s="1">
        <v>1.787384259259259E-2</v>
      </c>
      <c r="EH6" s="3">
        <v>0</v>
      </c>
      <c r="EI6" s="2" t="s">
        <v>1172</v>
      </c>
      <c r="EJ6" t="s">
        <v>1169</v>
      </c>
      <c r="EK6" t="s">
        <v>1172</v>
      </c>
      <c r="EL6" t="s">
        <v>1169</v>
      </c>
      <c r="EM6" t="s">
        <v>1169</v>
      </c>
      <c r="EN6" t="s">
        <v>1169</v>
      </c>
      <c r="EO6" t="s">
        <v>1175</v>
      </c>
      <c r="EP6" t="s">
        <v>1169</v>
      </c>
      <c r="EQ6" t="s">
        <v>1174</v>
      </c>
      <c r="ER6" t="s">
        <v>1171</v>
      </c>
      <c r="ES6" t="s">
        <v>1175</v>
      </c>
      <c r="ET6" t="s">
        <v>1172</v>
      </c>
      <c r="EU6" t="s">
        <v>1172</v>
      </c>
      <c r="EV6" t="s">
        <v>1175</v>
      </c>
      <c r="EW6" t="s">
        <v>1172</v>
      </c>
      <c r="EX6" t="s">
        <v>1173</v>
      </c>
      <c r="EY6" t="s">
        <v>1168</v>
      </c>
      <c r="EZ6" t="s">
        <v>1168</v>
      </c>
      <c r="FA6" t="s">
        <v>1173</v>
      </c>
      <c r="FB6" t="s">
        <v>1171</v>
      </c>
      <c r="FC6" t="s">
        <v>1171</v>
      </c>
      <c r="FD6" t="s">
        <v>1168</v>
      </c>
      <c r="FE6" t="s">
        <v>1175</v>
      </c>
      <c r="FF6" t="s">
        <v>1172</v>
      </c>
      <c r="FG6" t="s">
        <v>1168</v>
      </c>
      <c r="FH6" t="s">
        <v>1168</v>
      </c>
      <c r="FI6" t="s">
        <v>1175</v>
      </c>
      <c r="FJ6" t="s">
        <v>1175</v>
      </c>
      <c r="FK6" t="s">
        <v>1175</v>
      </c>
      <c r="FL6" t="s">
        <v>1168</v>
      </c>
      <c r="FM6" t="s">
        <v>1173</v>
      </c>
      <c r="FN6" t="s">
        <v>1174</v>
      </c>
      <c r="FO6" t="s">
        <v>1174</v>
      </c>
      <c r="FP6" t="s">
        <v>1168</v>
      </c>
      <c r="FQ6" t="s">
        <v>1174</v>
      </c>
      <c r="FR6" t="s">
        <v>1174</v>
      </c>
      <c r="FS6" t="s">
        <v>1170</v>
      </c>
      <c r="FT6" t="s">
        <v>1171</v>
      </c>
      <c r="FU6" t="s">
        <v>1168</v>
      </c>
      <c r="FV6" t="s">
        <v>1168</v>
      </c>
      <c r="FW6" t="s">
        <v>1168</v>
      </c>
      <c r="FX6" t="s">
        <v>1174</v>
      </c>
      <c r="FY6" t="s">
        <v>1168</v>
      </c>
      <c r="FZ6" t="s">
        <v>1175</v>
      </c>
      <c r="GA6" t="s">
        <v>1175</v>
      </c>
      <c r="GB6" t="s">
        <v>1168</v>
      </c>
      <c r="GC6" t="s">
        <v>1168</v>
      </c>
      <c r="GD6" t="s">
        <v>1175</v>
      </c>
      <c r="GE6" t="s">
        <v>1170</v>
      </c>
      <c r="GF6" t="s">
        <v>1173</v>
      </c>
      <c r="GG6" t="s">
        <v>1170</v>
      </c>
      <c r="GH6" t="s">
        <v>1168</v>
      </c>
      <c r="GI6" t="s">
        <v>1169</v>
      </c>
      <c r="GJ6" t="s">
        <v>1168</v>
      </c>
      <c r="GK6" t="s">
        <v>1175</v>
      </c>
      <c r="GL6" t="s">
        <v>1175</v>
      </c>
      <c r="GM6" s="2">
        <f t="shared" si="1"/>
        <v>0</v>
      </c>
      <c r="GN6">
        <f t="shared" si="2"/>
        <v>0</v>
      </c>
      <c r="GO6">
        <f t="shared" si="3"/>
        <v>0</v>
      </c>
      <c r="GP6">
        <f t="shared" si="4"/>
        <v>0</v>
      </c>
      <c r="GQ6">
        <f t="shared" si="5"/>
        <v>0</v>
      </c>
      <c r="GR6">
        <f t="shared" si="6"/>
        <v>0</v>
      </c>
      <c r="GS6">
        <f t="shared" si="7"/>
        <v>0</v>
      </c>
      <c r="GT6">
        <f t="shared" si="8"/>
        <v>0</v>
      </c>
      <c r="GU6">
        <f t="shared" si="61"/>
        <v>1</v>
      </c>
      <c r="GV6">
        <f t="shared" si="9"/>
        <v>0</v>
      </c>
      <c r="GW6">
        <f t="shared" si="10"/>
        <v>0</v>
      </c>
      <c r="GX6">
        <f t="shared" si="11"/>
        <v>0</v>
      </c>
      <c r="GY6">
        <f t="shared" si="12"/>
        <v>0</v>
      </c>
      <c r="GZ6">
        <f t="shared" si="13"/>
        <v>0</v>
      </c>
      <c r="HA6">
        <f t="shared" si="14"/>
        <v>0</v>
      </c>
      <c r="HB6">
        <f t="shared" si="15"/>
        <v>0</v>
      </c>
      <c r="HC6">
        <f t="shared" si="62"/>
        <v>0</v>
      </c>
      <c r="HD6">
        <f t="shared" si="16"/>
        <v>0</v>
      </c>
      <c r="HE6">
        <f t="shared" si="17"/>
        <v>0</v>
      </c>
      <c r="HF6">
        <f t="shared" si="18"/>
        <v>0</v>
      </c>
      <c r="HG6">
        <f t="shared" si="19"/>
        <v>0</v>
      </c>
      <c r="HH6">
        <f t="shared" si="20"/>
        <v>0</v>
      </c>
      <c r="HI6">
        <f t="shared" si="21"/>
        <v>0</v>
      </c>
      <c r="HJ6">
        <f t="shared" si="22"/>
        <v>0</v>
      </c>
      <c r="HK6">
        <f t="shared" si="63"/>
        <v>0</v>
      </c>
      <c r="HL6">
        <f t="shared" si="23"/>
        <v>0</v>
      </c>
      <c r="HM6">
        <f t="shared" si="24"/>
        <v>0</v>
      </c>
      <c r="HN6">
        <f t="shared" si="25"/>
        <v>0</v>
      </c>
      <c r="HO6">
        <f t="shared" si="26"/>
        <v>0</v>
      </c>
      <c r="HP6">
        <f t="shared" si="27"/>
        <v>0</v>
      </c>
      <c r="HQ6">
        <f t="shared" si="28"/>
        <v>0</v>
      </c>
      <c r="HR6">
        <f t="shared" si="29"/>
        <v>0</v>
      </c>
      <c r="HS6">
        <f t="shared" si="64"/>
        <v>0</v>
      </c>
      <c r="HT6">
        <f t="shared" si="30"/>
        <v>0</v>
      </c>
      <c r="HU6">
        <f t="shared" si="31"/>
        <v>0</v>
      </c>
      <c r="HV6">
        <f t="shared" si="32"/>
        <v>0</v>
      </c>
      <c r="HW6">
        <f t="shared" si="33"/>
        <v>0</v>
      </c>
      <c r="HX6">
        <f t="shared" si="34"/>
        <v>0</v>
      </c>
      <c r="HY6">
        <f t="shared" si="35"/>
        <v>0</v>
      </c>
      <c r="HZ6">
        <f t="shared" si="36"/>
        <v>0</v>
      </c>
      <c r="IA6">
        <f t="shared" si="65"/>
        <v>1</v>
      </c>
      <c r="IB6">
        <f t="shared" si="37"/>
        <v>1</v>
      </c>
      <c r="IC6">
        <f t="shared" si="38"/>
        <v>1</v>
      </c>
      <c r="ID6">
        <f t="shared" si="39"/>
        <v>1</v>
      </c>
      <c r="IE6">
        <f t="shared" si="40"/>
        <v>1</v>
      </c>
      <c r="IF6">
        <f t="shared" si="41"/>
        <v>1</v>
      </c>
      <c r="IG6">
        <f t="shared" si="42"/>
        <v>0</v>
      </c>
      <c r="IH6">
        <f t="shared" si="43"/>
        <v>1</v>
      </c>
      <c r="II6">
        <f t="shared" si="66"/>
        <v>1</v>
      </c>
      <c r="IJ6">
        <f t="shared" si="44"/>
        <v>1</v>
      </c>
      <c r="IK6">
        <f t="shared" si="45"/>
        <v>0</v>
      </c>
      <c r="IL6">
        <f t="shared" si="46"/>
        <v>1</v>
      </c>
      <c r="IM6">
        <f t="shared" si="47"/>
        <v>1</v>
      </c>
      <c r="IN6">
        <f t="shared" si="48"/>
        <v>0</v>
      </c>
      <c r="IO6">
        <f t="shared" si="49"/>
        <v>1</v>
      </c>
      <c r="IP6">
        <f t="shared" si="50"/>
        <v>0</v>
      </c>
      <c r="IQ6" s="2">
        <f t="shared" si="67"/>
        <v>0</v>
      </c>
      <c r="IR6" s="4">
        <f t="shared" si="68"/>
        <v>1</v>
      </c>
      <c r="IS6">
        <f t="shared" si="69"/>
        <v>0</v>
      </c>
      <c r="IT6">
        <f t="shared" si="70"/>
        <v>0</v>
      </c>
      <c r="IU6">
        <f t="shared" si="71"/>
        <v>0</v>
      </c>
      <c r="IV6">
        <f t="shared" si="72"/>
        <v>7</v>
      </c>
      <c r="IW6">
        <f t="shared" si="73"/>
        <v>5</v>
      </c>
      <c r="IX6">
        <f t="shared" si="74"/>
        <v>13</v>
      </c>
      <c r="IY6" s="11" t="str">
        <f t="shared" si="75"/>
        <v/>
      </c>
      <c r="IZ6" s="12">
        <f t="shared" si="76"/>
        <v>1</v>
      </c>
      <c r="JA6" s="12" t="str">
        <f t="shared" si="77"/>
        <v/>
      </c>
      <c r="JB6" s="12" t="str">
        <f t="shared" si="78"/>
        <v/>
      </c>
      <c r="JC6" s="12" t="str">
        <f t="shared" si="79"/>
        <v/>
      </c>
      <c r="JD6" s="12">
        <f t="shared" si="80"/>
        <v>0.875</v>
      </c>
      <c r="JE6" s="12">
        <f t="shared" si="81"/>
        <v>0.625</v>
      </c>
      <c r="JF6" s="12">
        <f t="shared" si="82"/>
        <v>0.83333333333333337</v>
      </c>
      <c r="JG6" s="2">
        <f>IF(OR(AND(EI6="Happy",BN6&lt;&gt;1),AND(EI6&lt;&gt;"Happy",BN6=1)),1,0)</f>
        <v>0</v>
      </c>
      <c r="JH6">
        <f>IF(OR(AND(EJ6="Happy",BO6&lt;&gt;1),AND(EJ6&lt;&gt;"Happy",BO6=1)),1,0)</f>
        <v>0</v>
      </c>
      <c r="JI6">
        <f>IF(OR(AND(EK6="Happy",BP6&lt;&gt;1),AND(EK6&lt;&gt;"Happy",BP6=1)),1,0)</f>
        <v>1</v>
      </c>
      <c r="JJ6">
        <f>IF(OR(AND(EL6="Happy",BQ6&lt;&gt;1),AND(EL6&lt;&gt;"Happy",BQ6=1)),1,0)</f>
        <v>0</v>
      </c>
      <c r="JK6">
        <f>IF(OR(AND(EM6="Happy",BR6&lt;&gt;1),AND(EM6&lt;&gt;"Happy",BR6=1)),1,0)</f>
        <v>0</v>
      </c>
      <c r="JL6">
        <f>IF(OR(AND(EN6="Happy",BS6&lt;&gt;1),AND(EN6&lt;&gt;"Happy",BS6=1)),1,0)</f>
        <v>0</v>
      </c>
      <c r="JM6">
        <f>IF(OR(AND(EO6="Happy",BT6&lt;&gt;1),AND(EO6&lt;&gt;"Happy",BT6=1)),1,0)</f>
        <v>0</v>
      </c>
      <c r="JN6">
        <f>IF(OR(AND(EP6="Happy",BU6&lt;&gt;1),AND(EP6&lt;&gt;"Happy",BU6=1)),1,0)</f>
        <v>0</v>
      </c>
      <c r="JO6">
        <f>IF(OR(AND(EQ6="Sad",BV6&lt;&gt;1),AND(EQ6&lt;&gt;"Sad",BV6=1)),1,0)</f>
        <v>0</v>
      </c>
      <c r="JP6">
        <f>IF(OR(AND(ER6="Sad",BW6&lt;&gt;1),AND(ER6&lt;&gt;"Sad",BW6=1)),1,0)</f>
        <v>0</v>
      </c>
      <c r="JQ6">
        <f>IF(OR(AND(ES6="Sad",BX6&lt;&gt;1),AND(ES6&lt;&gt;"Sad",BX6=1)),1,0)</f>
        <v>0</v>
      </c>
      <c r="JR6">
        <f>IF(OR(AND(ET6="Sad",BY6&lt;&gt;1),AND(ET6&lt;&gt;"Sad",BY6=1)),1,0)</f>
        <v>0</v>
      </c>
      <c r="JS6">
        <f>IF(OR(AND(EU6="Sad",BZ6&lt;&gt;1),AND(EU6&lt;&gt;"Sad",BZ6=1)),1,0)</f>
        <v>0</v>
      </c>
      <c r="JT6">
        <f>IF(OR(AND(EV6="Sad",CA6&lt;&gt;1),AND(EV6&lt;&gt;"Sad",CA6=1)),1,0)</f>
        <v>0</v>
      </c>
      <c r="JU6">
        <f>IF(OR(AND(EW6="Sad",CB6&lt;&gt;1),AND(EW6&lt;&gt;"Sad",CB6=1)),1,0)</f>
        <v>0</v>
      </c>
      <c r="JV6">
        <f>IF(OR(AND(EX6="Sad",CC6&lt;&gt;1),AND(EX6&lt;&gt;"Sad",CC6=1)),1,0)</f>
        <v>0</v>
      </c>
      <c r="JW6">
        <f>IF(OR(AND(EY6="Angry",CD6&lt;&gt;1),AND(EY6&lt;&gt;"Angry",CD6=1)),1,0)</f>
        <v>0</v>
      </c>
      <c r="JX6">
        <f>IF(OR(AND(EZ6="Angry",CE6&lt;&gt;1),AND(EZ6&lt;&gt;"Angry",CE6=1)),1,0)</f>
        <v>0</v>
      </c>
      <c r="JY6">
        <f>IF(OR(AND(FA6="Angry",CF6&lt;&gt;1),AND(FA6&lt;&gt;"Angry",CF6=1)),1,0)</f>
        <v>0</v>
      </c>
      <c r="JZ6">
        <f>IF(OR(AND(FB6="Angry",CG6&lt;&gt;1),AND(FB6&lt;&gt;"Angry",CG6=1)),1,0)</f>
        <v>0</v>
      </c>
      <c r="KA6">
        <f>IF(OR(AND(FC6="Angry",CH6&lt;&gt;1),AND(FC6&lt;&gt;"Angry",CH6=1)),1,0)</f>
        <v>1</v>
      </c>
      <c r="KB6">
        <f>IF(OR(AND(FD6="Angry",CI6&lt;&gt;1),AND(FD6&lt;&gt;"Angry",CI6=1)),1,0)</f>
        <v>0</v>
      </c>
      <c r="KC6">
        <f>IF(OR(AND(FE6="Angry",CJ6&lt;&gt;1),AND(FE6&lt;&gt;"Angry",CJ6=1)),1,0)</f>
        <v>0</v>
      </c>
      <c r="KD6">
        <f>IF(OR(AND(FF6="Angry",CK6&lt;&gt;1),AND(FF6&lt;&gt;"Angry",CK6=1)),1,0)</f>
        <v>0</v>
      </c>
      <c r="KE6">
        <f>IF(OR(AND(FG6="Afraid",CL6&lt;&gt;1),AND(FG6&lt;&gt;"Afraid",CL6=1)),1,0)</f>
        <v>0</v>
      </c>
      <c r="KF6">
        <f>IF(OR(AND(FH6="Afraid",CM6&lt;&gt;1),AND(FH6&lt;&gt;"Afraid",CM6=1)),1,0)</f>
        <v>0</v>
      </c>
      <c r="KG6">
        <f>IF(OR(AND(FI6="Afraid",CN6&lt;&gt;1),AND(FI6&lt;&gt;"Afraid",CN6=1)),1,0)</f>
        <v>0</v>
      </c>
      <c r="KH6">
        <f>IF(OR(AND(FJ6="Afraid",CO6&lt;&gt;1),AND(FJ6&lt;&gt;"Afraid",CO6=1)),1,0)</f>
        <v>0</v>
      </c>
      <c r="KI6">
        <f>IF(OR(AND(FK6="Afraid",CP6&lt;&gt;1),AND(FK6&lt;&gt;"Afraid",CP6=1)),1,0)</f>
        <v>1</v>
      </c>
      <c r="KJ6">
        <f>IF(OR(AND(FL6="Afraid",CQ6&lt;&gt;1),AND(FL6&lt;&gt;"Afraid",CQ6=1)),1,0)</f>
        <v>0</v>
      </c>
      <c r="KK6">
        <f>IF(OR(AND(FM6="Afraid",CR6&lt;&gt;1),AND(FM6&lt;&gt;"Afraid",CR6=1)),1,0)</f>
        <v>0</v>
      </c>
      <c r="KL6">
        <f>IF(OR(AND(FN6="Afraid",CS6&lt;&gt;1),AND(FN6&lt;&gt;"Afraid",CS6=1)),1,0)</f>
        <v>0</v>
      </c>
      <c r="KM6">
        <f>IF(OR(AND(FO6="Surprised",CT6&lt;&gt;1),AND(FO6&lt;&gt;"Surprised",CT6=1)),1,0)</f>
        <v>0</v>
      </c>
      <c r="KN6">
        <f>IF(OR(AND(FP6="Surprised",CU6&lt;&gt;1),AND(FP6&lt;&gt;"Surprised",CU6=1)),1,0)</f>
        <v>0</v>
      </c>
      <c r="KO6">
        <f>IF(OR(AND(FQ6="Surprised",CV6&lt;&gt;1),AND(FQ6&lt;&gt;"Surprised",CV6=1)),1,0)</f>
        <v>0</v>
      </c>
      <c r="KP6">
        <f>IF(OR(AND(FR6="Surprised",CW6&lt;&gt;1),AND(FR6&lt;&gt;"Surprised",CW6=1)),1,0)</f>
        <v>0</v>
      </c>
      <c r="KQ6">
        <f>IF(OR(AND(FS6="Surprised",CX6&lt;&gt;1),AND(FS6&lt;&gt;"Surprised",CX6=1)),1,0)</f>
        <v>0</v>
      </c>
      <c r="KR6">
        <f>IF(OR(AND(FT6="Surprised",CY6&lt;&gt;1),AND(FT6&lt;&gt;"Surprised",CY6=1)),1,0)</f>
        <v>0</v>
      </c>
      <c r="KS6">
        <f>IF(OR(AND(FU6="Surprised",CZ6&lt;&gt;1),AND(FU6&lt;&gt;"Surprised",CZ6=1)),1,0)</f>
        <v>1</v>
      </c>
      <c r="KT6">
        <f>IF(OR(AND(FV6="Surprised",DA6&lt;&gt;1),AND(FV6&lt;&gt;"Surprised",DA6=1)),1,0)</f>
        <v>0</v>
      </c>
      <c r="KU6">
        <f>IF(OR(AND(FW6="Happy",DB6=1),AND(FW6&lt;&gt;"Happy",DB6=0)),1,0)</f>
        <v>0</v>
      </c>
      <c r="KV6">
        <f>IF(OR(AND(FX6="Happy",DC6=1),AND(FX6&lt;&gt;"Happy",DC6=0)),1,0)</f>
        <v>0</v>
      </c>
      <c r="KW6">
        <f>IF(OR(AND(FY6="Happy",DD6=1),AND(FY6&lt;&gt;"Happy",DD6=0)),1,0)</f>
        <v>0</v>
      </c>
      <c r="KX6">
        <f>IF(OR(AND(FZ6="Happy",DE6=1),AND(FZ6&lt;&gt;"Happy",DE6=0)),1,0)</f>
        <v>0</v>
      </c>
      <c r="KY6">
        <f>IF(OR(AND(GA6="Happy",DF6=1),AND(GA6&lt;&gt;"Happy",DF6=0)),1,0)</f>
        <v>0</v>
      </c>
      <c r="KZ6">
        <f>IF(OR(AND(GB6="Happy",DG6=1),AND(GB6&lt;&gt;"Happy",DG6=0)),1,0)</f>
        <v>0</v>
      </c>
      <c r="LA6">
        <f>IF(OR(AND(GC6="Happy",DH6=1),AND(GC6&lt;&gt;"Happy",DH6=0)),1,0)</f>
        <v>1</v>
      </c>
      <c r="LB6">
        <f>IF(OR(AND(GD6="Happy",DI6=1),AND(GD6&lt;&gt;"Happy",DI6=0)),1,0)</f>
        <v>0</v>
      </c>
      <c r="LC6">
        <f>IF(OR(AND(GE6="Sad",DJ6=1),AND(GE6&lt;&gt;"Sad",DJ6=0)),1,0)</f>
        <v>0</v>
      </c>
      <c r="LD6">
        <f>IF(OR(AND(GF6="Sad",DK6=1),AND(GF6&lt;&gt;"Sad",DK6=0)),1,0)</f>
        <v>0</v>
      </c>
      <c r="LE6">
        <f>IF(OR(AND(GG6="Sad",DL6=1),AND(GG6&lt;&gt;"Sad",DL6=0)),1,0)</f>
        <v>1</v>
      </c>
      <c r="LF6">
        <f>IF(OR(AND(GH6="Sad",DM6=1),AND(GH6&lt;&gt;"Sad",DM6=0)),1,0)</f>
        <v>0</v>
      </c>
      <c r="LG6">
        <f>IF(OR(AND(GI6="Sad",DN6=1),AND(GI6&lt;&gt;"Sad",DN6=0)),1,0)</f>
        <v>0</v>
      </c>
      <c r="LH6">
        <f>IF(OR(AND(GJ6="Sad",DO6=1),AND(GJ6&lt;&gt;"Sad",DO6=0)),1,0)</f>
        <v>1</v>
      </c>
      <c r="LI6">
        <f>IF(OR(AND(GK6="Sad",DP6=1),AND(GK6&lt;&gt;"Sad",DP6=0)),1,0)</f>
        <v>0</v>
      </c>
      <c r="LJ6">
        <f>IF(OR(AND(GL6="Sad",DQ6=1),AND(GL6&lt;&gt;"Sad",DQ6=0)),1,0)</f>
        <v>1</v>
      </c>
      <c r="LK6" s="2">
        <f t="shared" si="83"/>
        <v>1</v>
      </c>
      <c r="LL6" s="4">
        <f t="shared" si="84"/>
        <v>0</v>
      </c>
      <c r="LM6">
        <f t="shared" si="85"/>
        <v>1</v>
      </c>
      <c r="LN6">
        <f t="shared" si="86"/>
        <v>1</v>
      </c>
      <c r="LO6">
        <f t="shared" si="87"/>
        <v>1</v>
      </c>
      <c r="LP6">
        <f t="shared" si="88"/>
        <v>1</v>
      </c>
      <c r="LQ6">
        <f t="shared" si="89"/>
        <v>3</v>
      </c>
      <c r="LR6">
        <f t="shared" si="90"/>
        <v>8</v>
      </c>
      <c r="LS6" s="11" t="str">
        <f t="shared" si="91"/>
        <v/>
      </c>
      <c r="LT6" s="14">
        <f t="shared" si="92"/>
        <v>0</v>
      </c>
      <c r="LU6" s="14" t="str">
        <f t="shared" si="93"/>
        <v/>
      </c>
      <c r="LV6" s="14" t="str">
        <f t="shared" si="94"/>
        <v/>
      </c>
      <c r="LW6" s="14" t="str">
        <f t="shared" si="95"/>
        <v/>
      </c>
      <c r="LX6" s="14">
        <f t="shared" si="96"/>
        <v>0.125</v>
      </c>
      <c r="LY6" s="14">
        <f t="shared" si="97"/>
        <v>0.375</v>
      </c>
      <c r="LZ6" s="14">
        <f t="shared" si="98"/>
        <v>0.16666666666666663</v>
      </c>
      <c r="MA6" s="15">
        <f t="shared" si="99"/>
        <v>1.1921296296295986E-4</v>
      </c>
      <c r="MB6" s="1">
        <f t="shared" si="52"/>
        <v>1.7708333333333465E-4</v>
      </c>
      <c r="MC6" s="1">
        <f t="shared" si="53"/>
        <v>6.9444444444444892E-5</v>
      </c>
      <c r="MD6" s="1">
        <f t="shared" si="54"/>
        <v>6.2500000000000056E-5</v>
      </c>
      <c r="ME6" s="1">
        <f t="shared" si="55"/>
        <v>7.1759259259257524E-5</v>
      </c>
      <c r="MF6" s="1">
        <f t="shared" si="56"/>
        <v>1.1458333333333459E-4</v>
      </c>
      <c r="MG6" s="1">
        <f t="shared" si="57"/>
        <v>1.7013888888888981E-4</v>
      </c>
      <c r="MH6" s="1">
        <f t="shared" si="58"/>
        <v>1.516203703703714E-4</v>
      </c>
      <c r="MI6" s="1">
        <f t="shared" si="59"/>
        <v>1.1689814814814375E-4</v>
      </c>
      <c r="MJ6" s="1">
        <f t="shared" si="100"/>
        <v>1.0532407407407365E-3</v>
      </c>
      <c r="MK6" s="2" t="str">
        <f>VLOOKUP(B6,age_group!$A$1:$B$101,2,FALSE)</f>
        <v>25 to 44</v>
      </c>
      <c r="ML6" s="2">
        <f t="shared" si="101"/>
        <v>1</v>
      </c>
      <c r="MM6">
        <f t="shared" si="102"/>
        <v>0</v>
      </c>
      <c r="MN6">
        <f t="shared" si="103"/>
        <v>0</v>
      </c>
      <c r="MO6">
        <f t="shared" si="104"/>
        <v>0</v>
      </c>
      <c r="MP6">
        <f t="shared" si="105"/>
        <v>1</v>
      </c>
    </row>
    <row r="7" spans="1:354" x14ac:dyDescent="0.2">
      <c r="A7" t="s">
        <v>366</v>
      </c>
      <c r="B7">
        <v>29</v>
      </c>
      <c r="C7" t="s">
        <v>195</v>
      </c>
      <c r="D7" t="s">
        <v>140</v>
      </c>
      <c r="E7">
        <v>3</v>
      </c>
      <c r="F7">
        <v>4</v>
      </c>
      <c r="G7">
        <v>2</v>
      </c>
      <c r="H7">
        <v>3</v>
      </c>
      <c r="I7">
        <v>3</v>
      </c>
      <c r="J7" s="2" t="s">
        <v>367</v>
      </c>
      <c r="K7" t="s">
        <v>368</v>
      </c>
      <c r="L7" t="s">
        <v>148</v>
      </c>
      <c r="M7" t="s">
        <v>228</v>
      </c>
      <c r="N7" t="s">
        <v>358</v>
      </c>
      <c r="O7" t="s">
        <v>369</v>
      </c>
      <c r="P7" t="s">
        <v>370</v>
      </c>
      <c r="Q7" t="s">
        <v>371</v>
      </c>
      <c r="R7" t="s">
        <v>175</v>
      </c>
      <c r="S7" t="s">
        <v>310</v>
      </c>
      <c r="T7" t="s">
        <v>224</v>
      </c>
      <c r="U7" t="s">
        <v>192</v>
      </c>
      <c r="V7" t="s">
        <v>372</v>
      </c>
      <c r="W7" t="s">
        <v>373</v>
      </c>
      <c r="X7" t="s">
        <v>261</v>
      </c>
      <c r="Y7" t="s">
        <v>374</v>
      </c>
      <c r="Z7" t="s">
        <v>375</v>
      </c>
      <c r="AA7" t="s">
        <v>376</v>
      </c>
      <c r="AB7" t="s">
        <v>377</v>
      </c>
      <c r="AC7" t="s">
        <v>378</v>
      </c>
      <c r="AD7" t="s">
        <v>379</v>
      </c>
      <c r="AE7" t="s">
        <v>274</v>
      </c>
      <c r="AF7" t="s">
        <v>143</v>
      </c>
      <c r="AG7" t="s">
        <v>147</v>
      </c>
      <c r="AH7" t="s">
        <v>380</v>
      </c>
      <c r="AI7" t="s">
        <v>381</v>
      </c>
      <c r="AJ7" t="s">
        <v>382</v>
      </c>
      <c r="AK7" t="s">
        <v>383</v>
      </c>
      <c r="AL7" t="s">
        <v>384</v>
      </c>
      <c r="AM7" t="s">
        <v>385</v>
      </c>
      <c r="AN7" t="s">
        <v>386</v>
      </c>
      <c r="AO7" t="s">
        <v>275</v>
      </c>
      <c r="AP7" t="s">
        <v>146</v>
      </c>
      <c r="AQ7" t="s">
        <v>338</v>
      </c>
      <c r="AR7" t="s">
        <v>278</v>
      </c>
      <c r="AS7" t="s">
        <v>387</v>
      </c>
      <c r="AT7" t="s">
        <v>159</v>
      </c>
      <c r="AU7" t="s">
        <v>388</v>
      </c>
      <c r="AV7" t="s">
        <v>190</v>
      </c>
      <c r="AW7" t="s">
        <v>191</v>
      </c>
      <c r="AX7" t="s">
        <v>389</v>
      </c>
      <c r="AY7" t="s">
        <v>179</v>
      </c>
      <c r="AZ7" t="s">
        <v>240</v>
      </c>
      <c r="BA7" t="s">
        <v>216</v>
      </c>
      <c r="BB7" t="s">
        <v>189</v>
      </c>
      <c r="BC7" t="s">
        <v>312</v>
      </c>
      <c r="BD7" t="s">
        <v>348</v>
      </c>
      <c r="BE7" t="s">
        <v>246</v>
      </c>
      <c r="BF7" t="s">
        <v>232</v>
      </c>
      <c r="BG7" t="s">
        <v>221</v>
      </c>
      <c r="BH7" t="s">
        <v>390</v>
      </c>
      <c r="BI7" t="s">
        <v>350</v>
      </c>
      <c r="BJ7" t="s">
        <v>246</v>
      </c>
      <c r="BK7" t="s">
        <v>391</v>
      </c>
      <c r="BL7" t="s">
        <v>392</v>
      </c>
      <c r="BM7" t="s">
        <v>264</v>
      </c>
      <c r="BN7" s="2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1</v>
      </c>
      <c r="DL7">
        <v>1</v>
      </c>
      <c r="DM7">
        <v>0</v>
      </c>
      <c r="DN7">
        <v>0</v>
      </c>
      <c r="DO7">
        <v>1</v>
      </c>
      <c r="DP7">
        <v>1</v>
      </c>
      <c r="DQ7">
        <v>1</v>
      </c>
      <c r="DR7" s="2">
        <v>5</v>
      </c>
      <c r="DS7">
        <v>2</v>
      </c>
      <c r="DT7">
        <v>1</v>
      </c>
      <c r="DU7">
        <v>2</v>
      </c>
      <c r="DV7">
        <v>5</v>
      </c>
      <c r="DW7" s="2">
        <v>2017</v>
      </c>
      <c r="DX7" s="1">
        <v>9.0624999999999994E-3</v>
      </c>
      <c r="DY7" s="1">
        <v>9.3206018518518525E-3</v>
      </c>
      <c r="DZ7" s="1">
        <v>9.929398148148149E-3</v>
      </c>
      <c r="EA7" s="1">
        <v>1.0094907407407408E-2</v>
      </c>
      <c r="EB7" s="1">
        <v>1.0403935185185186E-2</v>
      </c>
      <c r="EC7" s="1">
        <v>1.0761574074074074E-2</v>
      </c>
      <c r="ED7" s="1">
        <v>1.0966435185185185E-2</v>
      </c>
      <c r="EE7" s="1">
        <v>1.1703703703703702E-2</v>
      </c>
      <c r="EF7" s="1">
        <v>1.2046296296296298E-2</v>
      </c>
      <c r="EG7" s="1">
        <v>1.2224537037037035E-2</v>
      </c>
      <c r="EH7" s="3">
        <v>0</v>
      </c>
      <c r="EI7" s="2" t="s">
        <v>1171</v>
      </c>
      <c r="EJ7" t="s">
        <v>1168</v>
      </c>
      <c r="EK7" t="s">
        <v>1168</v>
      </c>
      <c r="EL7" t="s">
        <v>1175</v>
      </c>
      <c r="EM7" t="s">
        <v>1168</v>
      </c>
      <c r="EN7" t="s">
        <v>1168</v>
      </c>
      <c r="EO7" t="s">
        <v>1168</v>
      </c>
      <c r="EP7" t="s">
        <v>1174</v>
      </c>
      <c r="EQ7" t="s">
        <v>1168</v>
      </c>
      <c r="ER7" t="s">
        <v>1173</v>
      </c>
      <c r="ES7" t="s">
        <v>1175</v>
      </c>
      <c r="ET7" t="s">
        <v>1169</v>
      </c>
      <c r="EU7" t="s">
        <v>1169</v>
      </c>
      <c r="EV7" t="s">
        <v>1168</v>
      </c>
      <c r="EW7" t="s">
        <v>1175</v>
      </c>
      <c r="EX7" t="s">
        <v>1173</v>
      </c>
      <c r="EY7" t="s">
        <v>1175</v>
      </c>
      <c r="EZ7" t="s">
        <v>1168</v>
      </c>
      <c r="FA7" t="s">
        <v>1168</v>
      </c>
      <c r="FB7" t="s">
        <v>1171</v>
      </c>
      <c r="FC7" t="s">
        <v>1175</v>
      </c>
      <c r="FD7" t="s">
        <v>1168</v>
      </c>
      <c r="FE7" t="s">
        <v>1170</v>
      </c>
      <c r="FF7" t="s">
        <v>1173</v>
      </c>
      <c r="FG7" t="s">
        <v>1173</v>
      </c>
      <c r="FH7" t="s">
        <v>1168</v>
      </c>
      <c r="FI7" t="s">
        <v>1168</v>
      </c>
      <c r="FJ7" t="s">
        <v>1168</v>
      </c>
      <c r="FK7" t="s">
        <v>1173</v>
      </c>
      <c r="FL7" t="s">
        <v>1175</v>
      </c>
      <c r="FM7" t="s">
        <v>1168</v>
      </c>
      <c r="FN7" t="s">
        <v>1174</v>
      </c>
      <c r="FO7" t="s">
        <v>1168</v>
      </c>
      <c r="FP7" t="s">
        <v>1174</v>
      </c>
      <c r="FQ7" t="s">
        <v>1168</v>
      </c>
      <c r="FR7" t="s">
        <v>1173</v>
      </c>
      <c r="FS7" t="s">
        <v>1175</v>
      </c>
      <c r="FT7" t="s">
        <v>1168</v>
      </c>
      <c r="FU7" t="s">
        <v>1168</v>
      </c>
      <c r="FV7" t="s">
        <v>1169</v>
      </c>
      <c r="FW7" t="s">
        <v>1174</v>
      </c>
      <c r="FX7" t="s">
        <v>1173</v>
      </c>
      <c r="FY7" t="s">
        <v>1168</v>
      </c>
      <c r="FZ7" t="s">
        <v>1168</v>
      </c>
      <c r="GA7" t="s">
        <v>1171</v>
      </c>
      <c r="GB7" t="s">
        <v>1168</v>
      </c>
      <c r="GC7" t="s">
        <v>1168</v>
      </c>
      <c r="GD7" t="s">
        <v>1172</v>
      </c>
      <c r="GE7" t="s">
        <v>1168</v>
      </c>
      <c r="GF7" t="s">
        <v>1173</v>
      </c>
      <c r="GG7" t="s">
        <v>1172</v>
      </c>
      <c r="GH7" t="s">
        <v>1175</v>
      </c>
      <c r="GI7" t="s">
        <v>1172</v>
      </c>
      <c r="GJ7" t="s">
        <v>1168</v>
      </c>
      <c r="GK7" t="s">
        <v>1175</v>
      </c>
      <c r="GL7" t="s">
        <v>1173</v>
      </c>
      <c r="GM7" s="2">
        <f t="shared" si="1"/>
        <v>0</v>
      </c>
      <c r="GN7">
        <f t="shared" si="2"/>
        <v>0</v>
      </c>
      <c r="GO7">
        <f t="shared" si="3"/>
        <v>0</v>
      </c>
      <c r="GP7">
        <f t="shared" si="4"/>
        <v>0</v>
      </c>
      <c r="GQ7">
        <f t="shared" si="5"/>
        <v>0</v>
      </c>
      <c r="GR7">
        <f t="shared" si="6"/>
        <v>0</v>
      </c>
      <c r="GS7">
        <f t="shared" si="7"/>
        <v>0</v>
      </c>
      <c r="GT7">
        <f t="shared" si="8"/>
        <v>0</v>
      </c>
      <c r="GU7">
        <f t="shared" si="61"/>
        <v>0</v>
      </c>
      <c r="GV7">
        <f t="shared" si="9"/>
        <v>0</v>
      </c>
      <c r="GW7">
        <f t="shared" si="10"/>
        <v>0</v>
      </c>
      <c r="GX7">
        <f t="shared" si="11"/>
        <v>0</v>
      </c>
      <c r="GY7">
        <f t="shared" si="12"/>
        <v>0</v>
      </c>
      <c r="GZ7">
        <f t="shared" si="13"/>
        <v>0</v>
      </c>
      <c r="HA7">
        <f t="shared" si="14"/>
        <v>0</v>
      </c>
      <c r="HB7">
        <f t="shared" si="15"/>
        <v>0</v>
      </c>
      <c r="HC7">
        <f t="shared" si="62"/>
        <v>0</v>
      </c>
      <c r="HD7">
        <f t="shared" si="16"/>
        <v>0</v>
      </c>
      <c r="HE7">
        <f t="shared" si="17"/>
        <v>0</v>
      </c>
      <c r="HF7">
        <f t="shared" si="18"/>
        <v>0</v>
      </c>
      <c r="HG7">
        <f t="shared" si="19"/>
        <v>0</v>
      </c>
      <c r="HH7">
        <f t="shared" si="20"/>
        <v>0</v>
      </c>
      <c r="HI7">
        <f t="shared" si="21"/>
        <v>0</v>
      </c>
      <c r="HJ7">
        <f t="shared" si="22"/>
        <v>0</v>
      </c>
      <c r="HK7">
        <f t="shared" si="63"/>
        <v>0</v>
      </c>
      <c r="HL7">
        <f t="shared" si="23"/>
        <v>0</v>
      </c>
      <c r="HM7">
        <f t="shared" si="24"/>
        <v>0</v>
      </c>
      <c r="HN7">
        <f t="shared" si="25"/>
        <v>0</v>
      </c>
      <c r="HO7">
        <f t="shared" si="26"/>
        <v>0</v>
      </c>
      <c r="HP7">
        <f t="shared" si="27"/>
        <v>0</v>
      </c>
      <c r="HQ7">
        <f t="shared" si="28"/>
        <v>0</v>
      </c>
      <c r="HR7">
        <f t="shared" si="29"/>
        <v>0</v>
      </c>
      <c r="HS7">
        <f t="shared" si="64"/>
        <v>0</v>
      </c>
      <c r="HT7">
        <f t="shared" si="30"/>
        <v>0</v>
      </c>
      <c r="HU7">
        <f t="shared" si="31"/>
        <v>0</v>
      </c>
      <c r="HV7">
        <f t="shared" si="32"/>
        <v>0</v>
      </c>
      <c r="HW7">
        <f t="shared" si="33"/>
        <v>1</v>
      </c>
      <c r="HX7">
        <f t="shared" si="34"/>
        <v>0</v>
      </c>
      <c r="HY7">
        <f t="shared" si="35"/>
        <v>0</v>
      </c>
      <c r="HZ7">
        <f t="shared" si="36"/>
        <v>0</v>
      </c>
      <c r="IA7">
        <f t="shared" si="65"/>
        <v>0</v>
      </c>
      <c r="IB7">
        <f t="shared" si="37"/>
        <v>0</v>
      </c>
      <c r="IC7">
        <f t="shared" si="38"/>
        <v>0</v>
      </c>
      <c r="ID7">
        <f t="shared" si="39"/>
        <v>0</v>
      </c>
      <c r="IE7">
        <f t="shared" si="40"/>
        <v>0</v>
      </c>
      <c r="IF7">
        <f t="shared" si="41"/>
        <v>0</v>
      </c>
      <c r="IG7">
        <f t="shared" si="42"/>
        <v>1</v>
      </c>
      <c r="IH7">
        <f t="shared" si="43"/>
        <v>0</v>
      </c>
      <c r="II7">
        <f t="shared" si="66"/>
        <v>0</v>
      </c>
      <c r="IJ7">
        <f t="shared" si="44"/>
        <v>1</v>
      </c>
      <c r="IK7">
        <f t="shared" si="45"/>
        <v>1</v>
      </c>
      <c r="IL7">
        <f t="shared" si="46"/>
        <v>0</v>
      </c>
      <c r="IM7">
        <f t="shared" si="47"/>
        <v>0</v>
      </c>
      <c r="IN7">
        <f t="shared" si="48"/>
        <v>1</v>
      </c>
      <c r="IO7">
        <f t="shared" si="49"/>
        <v>1</v>
      </c>
      <c r="IP7">
        <f t="shared" si="50"/>
        <v>1</v>
      </c>
      <c r="IQ7" s="2">
        <f t="shared" si="67"/>
        <v>0</v>
      </c>
      <c r="IR7" s="4">
        <f t="shared" si="68"/>
        <v>0</v>
      </c>
      <c r="IS7">
        <f t="shared" si="69"/>
        <v>0</v>
      </c>
      <c r="IT7">
        <f t="shared" si="70"/>
        <v>0</v>
      </c>
      <c r="IU7">
        <f t="shared" si="71"/>
        <v>1</v>
      </c>
      <c r="IV7">
        <f t="shared" si="72"/>
        <v>1</v>
      </c>
      <c r="IW7">
        <f t="shared" si="73"/>
        <v>5</v>
      </c>
      <c r="IX7">
        <f t="shared" si="74"/>
        <v>7</v>
      </c>
      <c r="IY7" s="11" t="str">
        <f t="shared" si="75"/>
        <v/>
      </c>
      <c r="IZ7" s="12" t="str">
        <f t="shared" si="76"/>
        <v/>
      </c>
      <c r="JA7" s="12" t="str">
        <f t="shared" si="77"/>
        <v/>
      </c>
      <c r="JB7" s="12" t="str">
        <f t="shared" si="78"/>
        <v/>
      </c>
      <c r="JC7" s="12">
        <f t="shared" si="79"/>
        <v>1</v>
      </c>
      <c r="JD7" s="12">
        <f t="shared" si="80"/>
        <v>0.14285714285714285</v>
      </c>
      <c r="JE7" s="12">
        <f t="shared" si="81"/>
        <v>0.625</v>
      </c>
      <c r="JF7" s="12">
        <f t="shared" si="82"/>
        <v>0.5892857142857143</v>
      </c>
      <c r="JG7" s="2">
        <f>IF(OR(AND(EI7="Happy",BN7&lt;&gt;1),AND(EI7&lt;&gt;"Happy",BN7=1)),1,0)</f>
        <v>0</v>
      </c>
      <c r="JH7">
        <f>IF(OR(AND(EJ7="Happy",BO7&lt;&gt;1),AND(EJ7&lt;&gt;"Happy",BO7=1)),1,0)</f>
        <v>0</v>
      </c>
      <c r="JI7">
        <f>IF(OR(AND(EK7="Happy",BP7&lt;&gt;1),AND(EK7&lt;&gt;"Happy",BP7=1)),1,0)</f>
        <v>0</v>
      </c>
      <c r="JJ7">
        <f>IF(OR(AND(EL7="Happy",BQ7&lt;&gt;1),AND(EL7&lt;&gt;"Happy",BQ7=1)),1,0)</f>
        <v>0</v>
      </c>
      <c r="JK7">
        <f>IF(OR(AND(EM7="Happy",BR7&lt;&gt;1),AND(EM7&lt;&gt;"Happy",BR7=1)),1,0)</f>
        <v>0</v>
      </c>
      <c r="JL7">
        <f>IF(OR(AND(EN7="Happy",BS7&lt;&gt;1),AND(EN7&lt;&gt;"Happy",BS7=1)),1,0)</f>
        <v>0</v>
      </c>
      <c r="JM7">
        <f>IF(OR(AND(EO7="Happy",BT7&lt;&gt;1),AND(EO7&lt;&gt;"Happy",BT7=1)),1,0)</f>
        <v>0</v>
      </c>
      <c r="JN7">
        <f>IF(OR(AND(EP7="Happy",BU7&lt;&gt;1),AND(EP7&lt;&gt;"Happy",BU7=1)),1,0)</f>
        <v>0</v>
      </c>
      <c r="JO7">
        <f>IF(OR(AND(EQ7="Sad",BV7&lt;&gt;1),AND(EQ7&lt;&gt;"Sad",BV7=1)),1,0)</f>
        <v>0</v>
      </c>
      <c r="JP7">
        <f>IF(OR(AND(ER7="Sad",BW7&lt;&gt;1),AND(ER7&lt;&gt;"Sad",BW7=1)),1,0)</f>
        <v>0</v>
      </c>
      <c r="JQ7">
        <f>IF(OR(AND(ES7="Sad",BX7&lt;&gt;1),AND(ES7&lt;&gt;"Sad",BX7=1)),1,0)</f>
        <v>0</v>
      </c>
      <c r="JR7">
        <f>IF(OR(AND(ET7="Sad",BY7&lt;&gt;1),AND(ET7&lt;&gt;"Sad",BY7=1)),1,0)</f>
        <v>0</v>
      </c>
      <c r="JS7">
        <f>IF(OR(AND(EU7="Sad",BZ7&lt;&gt;1),AND(EU7&lt;&gt;"Sad",BZ7=1)),1,0)</f>
        <v>0</v>
      </c>
      <c r="JT7">
        <f>IF(OR(AND(EV7="Sad",CA7&lt;&gt;1),AND(EV7&lt;&gt;"Sad",CA7=1)),1,0)</f>
        <v>1</v>
      </c>
      <c r="JU7">
        <f>IF(OR(AND(EW7="Sad",CB7&lt;&gt;1),AND(EW7&lt;&gt;"Sad",CB7=1)),1,0)</f>
        <v>0</v>
      </c>
      <c r="JV7">
        <f>IF(OR(AND(EX7="Sad",CC7&lt;&gt;1),AND(EX7&lt;&gt;"Sad",CC7=1)),1,0)</f>
        <v>0</v>
      </c>
      <c r="JW7">
        <f>IF(OR(AND(EY7="Angry",CD7&lt;&gt;1),AND(EY7&lt;&gt;"Angry",CD7=1)),1,0)</f>
        <v>0</v>
      </c>
      <c r="JX7">
        <f>IF(OR(AND(EZ7="Angry",CE7&lt;&gt;1),AND(EZ7&lt;&gt;"Angry",CE7=1)),1,0)</f>
        <v>0</v>
      </c>
      <c r="JY7">
        <f>IF(OR(AND(FA7="Angry",CF7&lt;&gt;1),AND(FA7&lt;&gt;"Angry",CF7=1)),1,0)</f>
        <v>0</v>
      </c>
      <c r="JZ7">
        <f>IF(OR(AND(FB7="Angry",CG7&lt;&gt;1),AND(FB7&lt;&gt;"Angry",CG7=1)),1,0)</f>
        <v>0</v>
      </c>
      <c r="KA7">
        <f>IF(OR(AND(FC7="Angry",CH7&lt;&gt;1),AND(FC7&lt;&gt;"Angry",CH7=1)),1,0)</f>
        <v>0</v>
      </c>
      <c r="KB7">
        <f>IF(OR(AND(FD7="Angry",CI7&lt;&gt;1),AND(FD7&lt;&gt;"Angry",CI7=1)),1,0)</f>
        <v>0</v>
      </c>
      <c r="KC7">
        <f>IF(OR(AND(FE7="Angry",CJ7&lt;&gt;1),AND(FE7&lt;&gt;"Angry",CJ7=1)),1,0)</f>
        <v>0</v>
      </c>
      <c r="KD7">
        <f>IF(OR(AND(FF7="Angry",CK7&lt;&gt;1),AND(FF7&lt;&gt;"Angry",CK7=1)),1,0)</f>
        <v>0</v>
      </c>
      <c r="KE7">
        <f>IF(OR(AND(FG7="Afraid",CL7&lt;&gt;1),AND(FG7&lt;&gt;"Afraid",CL7=1)),1,0)</f>
        <v>0</v>
      </c>
      <c r="KF7">
        <f>IF(OR(AND(FH7="Afraid",CM7&lt;&gt;1),AND(FH7&lt;&gt;"Afraid",CM7=1)),1,0)</f>
        <v>0</v>
      </c>
      <c r="KG7">
        <f>IF(OR(AND(FI7="Afraid",CN7&lt;&gt;1),AND(FI7&lt;&gt;"Afraid",CN7=1)),1,0)</f>
        <v>0</v>
      </c>
      <c r="KH7">
        <f>IF(OR(AND(FJ7="Afraid",CO7&lt;&gt;1),AND(FJ7&lt;&gt;"Afraid",CO7=1)),1,0)</f>
        <v>0</v>
      </c>
      <c r="KI7">
        <f>IF(OR(AND(FK7="Afraid",CP7&lt;&gt;1),AND(FK7&lt;&gt;"Afraid",CP7=1)),1,0)</f>
        <v>0</v>
      </c>
      <c r="KJ7">
        <f>IF(OR(AND(FL7="Afraid",CQ7&lt;&gt;1),AND(FL7&lt;&gt;"Afraid",CQ7=1)),1,0)</f>
        <v>1</v>
      </c>
      <c r="KK7">
        <f>IF(OR(AND(FM7="Afraid",CR7&lt;&gt;1),AND(FM7&lt;&gt;"Afraid",CR7=1)),1,0)</f>
        <v>0</v>
      </c>
      <c r="KL7">
        <f>IF(OR(AND(FN7="Afraid",CS7&lt;&gt;1),AND(FN7&lt;&gt;"Afraid",CS7=1)),1,0)</f>
        <v>0</v>
      </c>
      <c r="KM7">
        <f>IF(OR(AND(FO7="Surprised",CT7&lt;&gt;1),AND(FO7&lt;&gt;"Surprised",CT7=1)),1,0)</f>
        <v>0</v>
      </c>
      <c r="KN7">
        <f>IF(OR(AND(FP7="Surprised",CU7&lt;&gt;1),AND(FP7&lt;&gt;"Surprised",CU7=1)),1,0)</f>
        <v>0</v>
      </c>
      <c r="KO7">
        <f>IF(OR(AND(FQ7="Surprised",CV7&lt;&gt;1),AND(FQ7&lt;&gt;"Surprised",CV7=1)),1,0)</f>
        <v>0</v>
      </c>
      <c r="KP7">
        <f>IF(OR(AND(FR7="Surprised",CW7&lt;&gt;1),AND(FR7&lt;&gt;"Surprised",CW7=1)),1,0)</f>
        <v>0</v>
      </c>
      <c r="KQ7">
        <f>IF(OR(AND(FS7="Surprised",CX7&lt;&gt;1),AND(FS7&lt;&gt;"Surprised",CX7=1)),1,0)</f>
        <v>0</v>
      </c>
      <c r="KR7">
        <f>IF(OR(AND(FT7="Surprised",CY7&lt;&gt;1),AND(FT7&lt;&gt;"Surprised",CY7=1)),1,0)</f>
        <v>0</v>
      </c>
      <c r="KS7">
        <f>IF(OR(AND(FU7="Surprised",CZ7&lt;&gt;1),AND(FU7&lt;&gt;"Surprised",CZ7=1)),1,0)</f>
        <v>0</v>
      </c>
      <c r="KT7">
        <f>IF(OR(AND(FV7="Surprised",DA7&lt;&gt;1),AND(FV7&lt;&gt;"Surprised",DA7=1)),1,0)</f>
        <v>0</v>
      </c>
      <c r="KU7">
        <f>IF(OR(AND(FW7="Happy",DB7=1),AND(FW7&lt;&gt;"Happy",DB7=0)),1,0)</f>
        <v>1</v>
      </c>
      <c r="KV7">
        <f>IF(OR(AND(FX7="Happy",DC7=1),AND(FX7&lt;&gt;"Happy",DC7=0)),1,0)</f>
        <v>0</v>
      </c>
      <c r="KW7">
        <f>IF(OR(AND(FY7="Happy",DD7=1),AND(FY7&lt;&gt;"Happy",DD7=0)),1,0)</f>
        <v>1</v>
      </c>
      <c r="KX7">
        <f>IF(OR(AND(FZ7="Happy",DE7=1),AND(FZ7&lt;&gt;"Happy",DE7=0)),1,0)</f>
        <v>1</v>
      </c>
      <c r="KY7">
        <f>IF(OR(AND(GA7="Happy",DF7=1),AND(GA7&lt;&gt;"Happy",DF7=0)),1,0)</f>
        <v>1</v>
      </c>
      <c r="KZ7">
        <f>IF(OR(AND(GB7="Happy",DG7=1),AND(GB7&lt;&gt;"Happy",DG7=0)),1,0)</f>
        <v>1</v>
      </c>
      <c r="LA7">
        <f>IF(OR(AND(GC7="Happy",DH7=1),AND(GC7&lt;&gt;"Happy",DH7=0)),1,0)</f>
        <v>0</v>
      </c>
      <c r="LB7">
        <f>IF(OR(AND(GD7="Happy",DI7=1),AND(GD7&lt;&gt;"Happy",DI7=0)),1,0)</f>
        <v>1</v>
      </c>
      <c r="LC7">
        <f>IF(OR(AND(GE7="Sad",DJ7=1),AND(GE7&lt;&gt;"Sad",DJ7=0)),1,0)</f>
        <v>1</v>
      </c>
      <c r="LD7">
        <f>IF(OR(AND(GF7="Sad",DK7=1),AND(GF7&lt;&gt;"Sad",DK7=0)),1,0)</f>
        <v>0</v>
      </c>
      <c r="LE7">
        <f>IF(OR(AND(GG7="Sad",DL7=1),AND(GG7&lt;&gt;"Sad",DL7=0)),1,0)</f>
        <v>0</v>
      </c>
      <c r="LF7">
        <f>IF(OR(AND(GH7="Sad",DM7=1),AND(GH7&lt;&gt;"Sad",DM7=0)),1,0)</f>
        <v>1</v>
      </c>
      <c r="LG7">
        <f>IF(OR(AND(GI7="Sad",DN7=1),AND(GI7&lt;&gt;"Sad",DN7=0)),1,0)</f>
        <v>1</v>
      </c>
      <c r="LH7">
        <f>IF(OR(AND(GJ7="Sad",DO7=1),AND(GJ7&lt;&gt;"Sad",DO7=0)),1,0)</f>
        <v>0</v>
      </c>
      <c r="LI7">
        <f>IF(OR(AND(GK7="Sad",DP7=1),AND(GK7&lt;&gt;"Sad",DP7=0)),1,0)</f>
        <v>0</v>
      </c>
      <c r="LJ7">
        <f>IF(OR(AND(GL7="Sad",DQ7=1),AND(GL7&lt;&gt;"Sad",DQ7=0)),1,0)</f>
        <v>0</v>
      </c>
      <c r="LK7" s="2">
        <f t="shared" si="83"/>
        <v>0</v>
      </c>
      <c r="LL7" s="4">
        <f t="shared" si="84"/>
        <v>1</v>
      </c>
      <c r="LM7">
        <f t="shared" si="85"/>
        <v>0</v>
      </c>
      <c r="LN7">
        <f t="shared" si="86"/>
        <v>1</v>
      </c>
      <c r="LO7">
        <f t="shared" si="87"/>
        <v>0</v>
      </c>
      <c r="LP7">
        <f t="shared" si="88"/>
        <v>6</v>
      </c>
      <c r="LQ7">
        <f t="shared" si="89"/>
        <v>3</v>
      </c>
      <c r="LR7">
        <f t="shared" si="90"/>
        <v>11</v>
      </c>
      <c r="LS7" s="11" t="str">
        <f t="shared" si="91"/>
        <v/>
      </c>
      <c r="LT7" s="14" t="str">
        <f t="shared" si="92"/>
        <v/>
      </c>
      <c r="LU7" s="14" t="str">
        <f t="shared" si="93"/>
        <v/>
      </c>
      <c r="LV7" s="14" t="str">
        <f t="shared" si="94"/>
        <v/>
      </c>
      <c r="LW7" s="14">
        <f t="shared" si="95"/>
        <v>0</v>
      </c>
      <c r="LX7" s="14">
        <f t="shared" si="96"/>
        <v>0.85714285714285721</v>
      </c>
      <c r="LY7" s="14">
        <f t="shared" si="97"/>
        <v>0.375</v>
      </c>
      <c r="LZ7" s="14">
        <f t="shared" si="98"/>
        <v>0.4107142857142857</v>
      </c>
      <c r="MA7" s="15">
        <f t="shared" si="99"/>
        <v>2.5810185185185311E-4</v>
      </c>
      <c r="MB7" s="1">
        <f t="shared" si="52"/>
        <v>6.0879629629629652E-4</v>
      </c>
      <c r="MC7" s="1">
        <f t="shared" si="53"/>
        <v>1.6550925925925934E-4</v>
      </c>
      <c r="MD7" s="1">
        <f t="shared" si="54"/>
        <v>3.0902777777777786E-4</v>
      </c>
      <c r="ME7" s="1">
        <f t="shared" si="55"/>
        <v>3.5763888888888824E-4</v>
      </c>
      <c r="MF7" s="1">
        <f t="shared" si="56"/>
        <v>2.0486111111111052E-4</v>
      </c>
      <c r="MG7" s="1">
        <f t="shared" si="57"/>
        <v>7.3726851851851731E-4</v>
      </c>
      <c r="MH7" s="1">
        <f t="shared" si="58"/>
        <v>3.4259259259259572E-4</v>
      </c>
      <c r="MI7" s="1">
        <f t="shared" si="59"/>
        <v>1.7824074074073749E-4</v>
      </c>
      <c r="MJ7" s="1">
        <f t="shared" si="100"/>
        <v>3.1620370370370361E-3</v>
      </c>
      <c r="MK7" s="2" t="str">
        <f>VLOOKUP(B7,age_group!$A$1:$B$101,2,FALSE)</f>
        <v>25 to 44</v>
      </c>
      <c r="ML7" s="2">
        <f t="shared" si="101"/>
        <v>1</v>
      </c>
      <c r="MM7">
        <f t="shared" si="102"/>
        <v>1</v>
      </c>
      <c r="MN7">
        <f t="shared" si="103"/>
        <v>0</v>
      </c>
      <c r="MO7">
        <f t="shared" si="104"/>
        <v>1</v>
      </c>
      <c r="MP7">
        <f t="shared" si="105"/>
        <v>1</v>
      </c>
    </row>
    <row r="8" spans="1:354" x14ac:dyDescent="0.2">
      <c r="A8" t="s">
        <v>393</v>
      </c>
      <c r="B8">
        <v>29</v>
      </c>
      <c r="C8" t="s">
        <v>195</v>
      </c>
      <c r="D8" t="s">
        <v>140</v>
      </c>
      <c r="E8">
        <v>1</v>
      </c>
      <c r="F8">
        <v>5</v>
      </c>
      <c r="G8">
        <v>3</v>
      </c>
      <c r="H8">
        <v>2</v>
      </c>
      <c r="I8">
        <v>1</v>
      </c>
      <c r="J8" s="2" t="s">
        <v>394</v>
      </c>
      <c r="K8" t="s">
        <v>145</v>
      </c>
      <c r="L8" t="s">
        <v>395</v>
      </c>
      <c r="M8" t="s">
        <v>396</v>
      </c>
      <c r="N8" t="s">
        <v>311</v>
      </c>
      <c r="O8" t="s">
        <v>397</v>
      </c>
      <c r="P8" t="s">
        <v>398</v>
      </c>
      <c r="Q8" t="s">
        <v>399</v>
      </c>
      <c r="R8" t="s">
        <v>400</v>
      </c>
      <c r="S8" t="s">
        <v>252</v>
      </c>
      <c r="T8" t="s">
        <v>401</v>
      </c>
      <c r="U8" t="s">
        <v>363</v>
      </c>
      <c r="V8" t="s">
        <v>354</v>
      </c>
      <c r="W8" t="s">
        <v>402</v>
      </c>
      <c r="X8" t="s">
        <v>265</v>
      </c>
      <c r="Y8" t="s">
        <v>188</v>
      </c>
      <c r="Z8" t="s">
        <v>292</v>
      </c>
      <c r="AA8" t="s">
        <v>403</v>
      </c>
      <c r="AB8" t="s">
        <v>404</v>
      </c>
      <c r="AC8" t="s">
        <v>405</v>
      </c>
      <c r="AD8" t="s">
        <v>303</v>
      </c>
      <c r="AE8" t="s">
        <v>167</v>
      </c>
      <c r="AF8" t="s">
        <v>274</v>
      </c>
      <c r="AG8" t="s">
        <v>406</v>
      </c>
      <c r="AH8" t="s">
        <v>208</v>
      </c>
      <c r="AI8" t="s">
        <v>407</v>
      </c>
      <c r="AJ8" t="s">
        <v>408</v>
      </c>
      <c r="AK8" t="s">
        <v>322</v>
      </c>
      <c r="AL8" t="s">
        <v>409</v>
      </c>
      <c r="AM8" t="s">
        <v>410</v>
      </c>
      <c r="AN8" t="s">
        <v>312</v>
      </c>
      <c r="AO8" t="s">
        <v>375</v>
      </c>
      <c r="AP8" t="s">
        <v>411</v>
      </c>
      <c r="AQ8" t="s">
        <v>412</v>
      </c>
      <c r="AR8" t="s">
        <v>413</v>
      </c>
      <c r="AS8" t="s">
        <v>227</v>
      </c>
      <c r="AT8" t="s">
        <v>315</v>
      </c>
      <c r="AU8" t="s">
        <v>407</v>
      </c>
      <c r="AV8" t="s">
        <v>153</v>
      </c>
      <c r="AW8" t="s">
        <v>173</v>
      </c>
      <c r="AX8" t="s">
        <v>414</v>
      </c>
      <c r="AY8" t="s">
        <v>144</v>
      </c>
      <c r="AZ8" t="s">
        <v>415</v>
      </c>
      <c r="BA8" t="s">
        <v>416</v>
      </c>
      <c r="BB8" t="s">
        <v>417</v>
      </c>
      <c r="BC8" t="s">
        <v>418</v>
      </c>
      <c r="BD8" t="s">
        <v>383</v>
      </c>
      <c r="BE8" t="s">
        <v>375</v>
      </c>
      <c r="BF8" t="s">
        <v>419</v>
      </c>
      <c r="BG8" t="s">
        <v>420</v>
      </c>
      <c r="BH8" t="s">
        <v>421</v>
      </c>
      <c r="BI8" t="s">
        <v>159</v>
      </c>
      <c r="BJ8" t="s">
        <v>422</v>
      </c>
      <c r="BK8" t="s">
        <v>423</v>
      </c>
      <c r="BL8" t="s">
        <v>389</v>
      </c>
      <c r="BM8" t="s">
        <v>424</v>
      </c>
      <c r="BN8" s="2">
        <v>0</v>
      </c>
      <c r="BO8">
        <v>0</v>
      </c>
      <c r="BP8">
        <v>1</v>
      </c>
      <c r="BQ8">
        <v>1</v>
      </c>
      <c r="BR8">
        <v>0</v>
      </c>
      <c r="BS8">
        <v>1</v>
      </c>
      <c r="BT8">
        <v>1</v>
      </c>
      <c r="BU8">
        <v>0</v>
      </c>
      <c r="BV8">
        <v>1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1</v>
      </c>
      <c r="CR8">
        <v>0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0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0</v>
      </c>
      <c r="DI8">
        <v>1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0</v>
      </c>
      <c r="DQ8">
        <v>1</v>
      </c>
      <c r="DR8" s="2">
        <v>1</v>
      </c>
      <c r="DS8">
        <v>5</v>
      </c>
      <c r="DT8">
        <v>2</v>
      </c>
      <c r="DU8">
        <v>3</v>
      </c>
      <c r="DV8">
        <v>2</v>
      </c>
      <c r="DW8" s="2">
        <v>2017</v>
      </c>
      <c r="DX8" s="1">
        <v>8.982638888888889E-3</v>
      </c>
      <c r="DY8" s="1">
        <v>9.0949074074074075E-3</v>
      </c>
      <c r="DZ8" s="1">
        <v>9.2280092592592605E-3</v>
      </c>
      <c r="EA8" s="1">
        <v>9.3657407407407404E-3</v>
      </c>
      <c r="EB8" s="1">
        <v>9.5150462962962958E-3</v>
      </c>
      <c r="EC8" s="1">
        <v>9.6412037037037039E-3</v>
      </c>
      <c r="ED8" s="1">
        <v>9.8055555555555552E-3</v>
      </c>
      <c r="EE8" s="1">
        <v>9.9178240740740737E-3</v>
      </c>
      <c r="EF8" s="1">
        <v>1.0083333333333333E-2</v>
      </c>
      <c r="EG8" s="1">
        <v>1.0195601851851852E-2</v>
      </c>
      <c r="EH8" s="3">
        <v>0</v>
      </c>
      <c r="EI8" s="2" t="s">
        <v>1168</v>
      </c>
      <c r="EJ8" t="s">
        <v>1175</v>
      </c>
      <c r="EK8" t="s">
        <v>1168</v>
      </c>
      <c r="EL8" t="s">
        <v>1168</v>
      </c>
      <c r="EM8" t="s">
        <v>1172</v>
      </c>
      <c r="EN8" t="s">
        <v>1173</v>
      </c>
      <c r="EO8" t="s">
        <v>1168</v>
      </c>
      <c r="EP8" t="s">
        <v>1168</v>
      </c>
      <c r="EQ8" t="s">
        <v>1174</v>
      </c>
      <c r="ER8" t="s">
        <v>1175</v>
      </c>
      <c r="ES8" t="s">
        <v>1173</v>
      </c>
      <c r="ET8" t="s">
        <v>1168</v>
      </c>
      <c r="EU8" t="s">
        <v>1174</v>
      </c>
      <c r="EV8" t="s">
        <v>1169</v>
      </c>
      <c r="EW8" t="s">
        <v>1168</v>
      </c>
      <c r="EX8" t="s">
        <v>1173</v>
      </c>
      <c r="EY8" t="s">
        <v>1171</v>
      </c>
      <c r="EZ8" t="s">
        <v>1174</v>
      </c>
      <c r="FA8" t="s">
        <v>1175</v>
      </c>
      <c r="FB8" t="s">
        <v>1174</v>
      </c>
      <c r="FC8" t="s">
        <v>1175</v>
      </c>
      <c r="FD8" t="s">
        <v>1175</v>
      </c>
      <c r="FE8" t="s">
        <v>1168</v>
      </c>
      <c r="FF8" t="s">
        <v>1168</v>
      </c>
      <c r="FG8" t="s">
        <v>1168</v>
      </c>
      <c r="FH8" t="s">
        <v>1175</v>
      </c>
      <c r="FI8" t="s">
        <v>1168</v>
      </c>
      <c r="FJ8" t="s">
        <v>1168</v>
      </c>
      <c r="FK8" t="s">
        <v>1168</v>
      </c>
      <c r="FL8" t="s">
        <v>1175</v>
      </c>
      <c r="FM8" t="s">
        <v>1168</v>
      </c>
      <c r="FN8" t="s">
        <v>1175</v>
      </c>
      <c r="FO8" t="s">
        <v>1175</v>
      </c>
      <c r="FP8" t="s">
        <v>1168</v>
      </c>
      <c r="FQ8" t="s">
        <v>1173</v>
      </c>
      <c r="FR8" t="s">
        <v>1171</v>
      </c>
      <c r="FS8" t="s">
        <v>1168</v>
      </c>
      <c r="FT8" t="s">
        <v>1175</v>
      </c>
      <c r="FU8" t="s">
        <v>1175</v>
      </c>
      <c r="FV8" t="s">
        <v>1171</v>
      </c>
      <c r="FW8" t="s">
        <v>1168</v>
      </c>
      <c r="FX8" t="s">
        <v>1171</v>
      </c>
      <c r="FY8" t="s">
        <v>1168</v>
      </c>
      <c r="FZ8" t="s">
        <v>1175</v>
      </c>
      <c r="GA8" t="s">
        <v>1175</v>
      </c>
      <c r="GB8" t="s">
        <v>1175</v>
      </c>
      <c r="GC8" t="s">
        <v>1168</v>
      </c>
      <c r="GD8" t="s">
        <v>1175</v>
      </c>
      <c r="GE8" t="s">
        <v>1168</v>
      </c>
      <c r="GF8" t="s">
        <v>1172</v>
      </c>
      <c r="GG8" t="s">
        <v>1168</v>
      </c>
      <c r="GH8" t="s">
        <v>1175</v>
      </c>
      <c r="GI8" t="s">
        <v>1172</v>
      </c>
      <c r="GJ8" t="s">
        <v>1175</v>
      </c>
      <c r="GK8" t="s">
        <v>1174</v>
      </c>
      <c r="GL8" t="s">
        <v>1168</v>
      </c>
      <c r="GM8" s="2">
        <f t="shared" si="1"/>
        <v>0</v>
      </c>
      <c r="GN8">
        <f t="shared" si="2"/>
        <v>0</v>
      </c>
      <c r="GO8">
        <f t="shared" si="3"/>
        <v>0</v>
      </c>
      <c r="GP8">
        <f t="shared" si="4"/>
        <v>0</v>
      </c>
      <c r="GQ8">
        <f t="shared" si="5"/>
        <v>0</v>
      </c>
      <c r="GR8">
        <f t="shared" si="6"/>
        <v>1</v>
      </c>
      <c r="GS8">
        <f t="shared" si="7"/>
        <v>0</v>
      </c>
      <c r="GT8">
        <f t="shared" si="8"/>
        <v>0</v>
      </c>
      <c r="GU8">
        <f t="shared" si="61"/>
        <v>1</v>
      </c>
      <c r="GV8">
        <f t="shared" si="9"/>
        <v>0</v>
      </c>
      <c r="GW8">
        <f t="shared" si="10"/>
        <v>0</v>
      </c>
      <c r="GX8">
        <f t="shared" si="11"/>
        <v>0</v>
      </c>
      <c r="GY8">
        <f t="shared" si="12"/>
        <v>1</v>
      </c>
      <c r="GZ8">
        <f t="shared" si="13"/>
        <v>0</v>
      </c>
      <c r="HA8">
        <f t="shared" si="14"/>
        <v>0</v>
      </c>
      <c r="HB8">
        <f t="shared" si="15"/>
        <v>0</v>
      </c>
      <c r="HC8">
        <f t="shared" si="62"/>
        <v>0</v>
      </c>
      <c r="HD8">
        <f t="shared" si="16"/>
        <v>0</v>
      </c>
      <c r="HE8">
        <f t="shared" si="17"/>
        <v>0</v>
      </c>
      <c r="HF8">
        <f t="shared" si="18"/>
        <v>0</v>
      </c>
      <c r="HG8">
        <f t="shared" si="19"/>
        <v>0</v>
      </c>
      <c r="HH8">
        <f t="shared" si="20"/>
        <v>0</v>
      </c>
      <c r="HI8">
        <f t="shared" si="21"/>
        <v>0</v>
      </c>
      <c r="HJ8">
        <f t="shared" si="22"/>
        <v>0</v>
      </c>
      <c r="HK8">
        <f t="shared" si="63"/>
        <v>0</v>
      </c>
      <c r="HL8">
        <f t="shared" si="23"/>
        <v>0</v>
      </c>
      <c r="HM8">
        <f t="shared" si="24"/>
        <v>0</v>
      </c>
      <c r="HN8">
        <f t="shared" si="25"/>
        <v>0</v>
      </c>
      <c r="HO8">
        <f t="shared" si="26"/>
        <v>0</v>
      </c>
      <c r="HP8">
        <f t="shared" si="27"/>
        <v>0</v>
      </c>
      <c r="HQ8">
        <f t="shared" si="28"/>
        <v>0</v>
      </c>
      <c r="HR8">
        <f t="shared" si="29"/>
        <v>0</v>
      </c>
      <c r="HS8">
        <f t="shared" si="64"/>
        <v>1</v>
      </c>
      <c r="HT8">
        <f t="shared" si="30"/>
        <v>0</v>
      </c>
      <c r="HU8">
        <f t="shared" si="31"/>
        <v>0</v>
      </c>
      <c r="HV8">
        <f t="shared" si="32"/>
        <v>0</v>
      </c>
      <c r="HW8">
        <f t="shared" si="33"/>
        <v>0</v>
      </c>
      <c r="HX8">
        <f t="shared" si="34"/>
        <v>1</v>
      </c>
      <c r="HY8">
        <f t="shared" si="35"/>
        <v>1</v>
      </c>
      <c r="HZ8">
        <f t="shared" si="36"/>
        <v>0</v>
      </c>
      <c r="IA8">
        <f t="shared" si="65"/>
        <v>1</v>
      </c>
      <c r="IB8">
        <f t="shared" si="37"/>
        <v>1</v>
      </c>
      <c r="IC8">
        <f t="shared" si="38"/>
        <v>1</v>
      </c>
      <c r="ID8">
        <f t="shared" si="39"/>
        <v>1</v>
      </c>
      <c r="IE8">
        <f t="shared" si="40"/>
        <v>1</v>
      </c>
      <c r="IF8">
        <f t="shared" si="41"/>
        <v>1</v>
      </c>
      <c r="IG8">
        <f t="shared" si="42"/>
        <v>0</v>
      </c>
      <c r="IH8">
        <f t="shared" si="43"/>
        <v>1</v>
      </c>
      <c r="II8">
        <f t="shared" si="66"/>
        <v>0</v>
      </c>
      <c r="IJ8">
        <f t="shared" si="44"/>
        <v>1</v>
      </c>
      <c r="IK8">
        <f t="shared" si="45"/>
        <v>1</v>
      </c>
      <c r="IL8">
        <f t="shared" si="46"/>
        <v>1</v>
      </c>
      <c r="IM8">
        <f t="shared" si="47"/>
        <v>1</v>
      </c>
      <c r="IN8">
        <f t="shared" si="48"/>
        <v>1</v>
      </c>
      <c r="IO8">
        <f t="shared" si="49"/>
        <v>0</v>
      </c>
      <c r="IP8">
        <f t="shared" si="50"/>
        <v>1</v>
      </c>
      <c r="IQ8" s="2">
        <f t="shared" si="67"/>
        <v>1</v>
      </c>
      <c r="IR8" s="4">
        <f t="shared" si="68"/>
        <v>2</v>
      </c>
      <c r="IS8">
        <f t="shared" si="69"/>
        <v>0</v>
      </c>
      <c r="IT8">
        <f t="shared" si="70"/>
        <v>0</v>
      </c>
      <c r="IU8">
        <f t="shared" si="71"/>
        <v>3</v>
      </c>
      <c r="IV8">
        <f t="shared" si="72"/>
        <v>7</v>
      </c>
      <c r="IW8">
        <f t="shared" si="73"/>
        <v>6</v>
      </c>
      <c r="IX8">
        <f t="shared" si="74"/>
        <v>19</v>
      </c>
      <c r="IY8" s="11">
        <f t="shared" si="75"/>
        <v>1</v>
      </c>
      <c r="IZ8" s="12">
        <f t="shared" si="76"/>
        <v>1</v>
      </c>
      <c r="JA8" s="12" t="str">
        <f t="shared" si="77"/>
        <v/>
      </c>
      <c r="JB8" s="12" t="str">
        <f t="shared" si="78"/>
        <v/>
      </c>
      <c r="JC8" s="12">
        <f t="shared" si="79"/>
        <v>1</v>
      </c>
      <c r="JD8" s="12">
        <f t="shared" si="80"/>
        <v>0.875</v>
      </c>
      <c r="JE8" s="12">
        <f t="shared" si="81"/>
        <v>0.8571428571428571</v>
      </c>
      <c r="JF8" s="12">
        <f t="shared" si="82"/>
        <v>0.9464285714285714</v>
      </c>
      <c r="JG8" s="2">
        <f>IF(OR(AND(EI8="Happy",BN8&lt;&gt;1),AND(EI8&lt;&gt;"Happy",BN8=1)),1,0)</f>
        <v>0</v>
      </c>
      <c r="JH8">
        <f>IF(OR(AND(EJ8="Happy",BO8&lt;&gt;1),AND(EJ8&lt;&gt;"Happy",BO8=1)),1,0)</f>
        <v>0</v>
      </c>
      <c r="JI8">
        <f>IF(OR(AND(EK8="Happy",BP8&lt;&gt;1),AND(EK8&lt;&gt;"Happy",BP8=1)),1,0)</f>
        <v>1</v>
      </c>
      <c r="JJ8">
        <f>IF(OR(AND(EL8="Happy",BQ8&lt;&gt;1),AND(EL8&lt;&gt;"Happy",BQ8=1)),1,0)</f>
        <v>1</v>
      </c>
      <c r="JK8">
        <f>IF(OR(AND(EM8="Happy",BR8&lt;&gt;1),AND(EM8&lt;&gt;"Happy",BR8=1)),1,0)</f>
        <v>0</v>
      </c>
      <c r="JL8">
        <f>IF(OR(AND(EN8="Happy",BS8&lt;&gt;1),AND(EN8&lt;&gt;"Happy",BS8=1)),1,0)</f>
        <v>0</v>
      </c>
      <c r="JM8">
        <f>IF(OR(AND(EO8="Happy",BT8&lt;&gt;1),AND(EO8&lt;&gt;"Happy",BT8=1)),1,0)</f>
        <v>1</v>
      </c>
      <c r="JN8">
        <f>IF(OR(AND(EP8="Happy",BU8&lt;&gt;1),AND(EP8&lt;&gt;"Happy",BU8=1)),1,0)</f>
        <v>0</v>
      </c>
      <c r="JO8">
        <f>IF(OR(AND(EQ8="Sad",BV8&lt;&gt;1),AND(EQ8&lt;&gt;"Sad",BV8=1)),1,0)</f>
        <v>0</v>
      </c>
      <c r="JP8">
        <f>IF(OR(AND(ER8="Sad",BW8&lt;&gt;1),AND(ER8&lt;&gt;"Sad",BW8=1)),1,0)</f>
        <v>0</v>
      </c>
      <c r="JQ8">
        <f>IF(OR(AND(ES8="Sad",BX8&lt;&gt;1),AND(ES8&lt;&gt;"Sad",BX8=1)),1,0)</f>
        <v>0</v>
      </c>
      <c r="JR8">
        <f>IF(OR(AND(ET8="Sad",BY8&lt;&gt;1),AND(ET8&lt;&gt;"Sad",BY8=1)),1,0)</f>
        <v>0</v>
      </c>
      <c r="JS8">
        <f>IF(OR(AND(EU8="Sad",BZ8&lt;&gt;1),AND(EU8&lt;&gt;"Sad",BZ8=1)),1,0)</f>
        <v>0</v>
      </c>
      <c r="JT8">
        <f>IF(OR(AND(EV8="Sad",CA8&lt;&gt;1),AND(EV8&lt;&gt;"Sad",CA8=1)),1,0)</f>
        <v>0</v>
      </c>
      <c r="JU8">
        <f>IF(OR(AND(EW8="Sad",CB8&lt;&gt;1),AND(EW8&lt;&gt;"Sad",CB8=1)),1,0)</f>
        <v>0</v>
      </c>
      <c r="JV8">
        <f>IF(OR(AND(EX8="Sad",CC8&lt;&gt;1),AND(EX8&lt;&gt;"Sad",CC8=1)),1,0)</f>
        <v>0</v>
      </c>
      <c r="JW8">
        <f>IF(OR(AND(EY8="Angry",CD8&lt;&gt;1),AND(EY8&lt;&gt;"Angry",CD8=1)),1,0)</f>
        <v>1</v>
      </c>
      <c r="JX8">
        <f>IF(OR(AND(EZ8="Angry",CE8&lt;&gt;1),AND(EZ8&lt;&gt;"Angry",CE8=1)),1,0)</f>
        <v>0</v>
      </c>
      <c r="JY8">
        <f>IF(OR(AND(FA8="Angry",CF8&lt;&gt;1),AND(FA8&lt;&gt;"Angry",CF8=1)),1,0)</f>
        <v>0</v>
      </c>
      <c r="JZ8">
        <f>IF(OR(AND(FB8="Angry",CG8&lt;&gt;1),AND(FB8&lt;&gt;"Angry",CG8=1)),1,0)</f>
        <v>0</v>
      </c>
      <c r="KA8">
        <f>IF(OR(AND(FC8="Angry",CH8&lt;&gt;1),AND(FC8&lt;&gt;"Angry",CH8=1)),1,0)</f>
        <v>0</v>
      </c>
      <c r="KB8">
        <f>IF(OR(AND(FD8="Angry",CI8&lt;&gt;1),AND(FD8&lt;&gt;"Angry",CI8=1)),1,0)</f>
        <v>0</v>
      </c>
      <c r="KC8">
        <f>IF(OR(AND(FE8="Angry",CJ8&lt;&gt;1),AND(FE8&lt;&gt;"Angry",CJ8=1)),1,0)</f>
        <v>0</v>
      </c>
      <c r="KD8">
        <f>IF(OR(AND(FF8="Angry",CK8&lt;&gt;1),AND(FF8&lt;&gt;"Angry",CK8=1)),1,0)</f>
        <v>0</v>
      </c>
      <c r="KE8">
        <f>IF(OR(AND(FG8="Afraid",CL8&lt;&gt;1),AND(FG8&lt;&gt;"Afraid",CL8=1)),1,0)</f>
        <v>0</v>
      </c>
      <c r="KF8">
        <f>IF(OR(AND(FH8="Afraid",CM8&lt;&gt;1),AND(FH8&lt;&gt;"Afraid",CM8=1)),1,0)</f>
        <v>1</v>
      </c>
      <c r="KG8">
        <f>IF(OR(AND(FI8="Afraid",CN8&lt;&gt;1),AND(FI8&lt;&gt;"Afraid",CN8=1)),1,0)</f>
        <v>0</v>
      </c>
      <c r="KH8">
        <f>IF(OR(AND(FJ8="Afraid",CO8&lt;&gt;1),AND(FJ8&lt;&gt;"Afraid",CO8=1)),1,0)</f>
        <v>0</v>
      </c>
      <c r="KI8">
        <f>IF(OR(AND(FK8="Afraid",CP8&lt;&gt;1),AND(FK8&lt;&gt;"Afraid",CP8=1)),1,0)</f>
        <v>0</v>
      </c>
      <c r="KJ8">
        <f>IF(OR(AND(FL8="Afraid",CQ8&lt;&gt;1),AND(FL8&lt;&gt;"Afraid",CQ8=1)),1,0)</f>
        <v>1</v>
      </c>
      <c r="KK8">
        <f>IF(OR(AND(FM8="Afraid",CR8&lt;&gt;1),AND(FM8&lt;&gt;"Afraid",CR8=1)),1,0)</f>
        <v>0</v>
      </c>
      <c r="KL8">
        <f>IF(OR(AND(FN8="Afraid",CS8&lt;&gt;1),AND(FN8&lt;&gt;"Afraid",CS8=1)),1,0)</f>
        <v>1</v>
      </c>
      <c r="KM8">
        <f>IF(OR(AND(FO8="Surprised",CT8&lt;&gt;1),AND(FO8&lt;&gt;"Surprised",CT8=1)),1,0)</f>
        <v>0</v>
      </c>
      <c r="KN8">
        <f>IF(OR(AND(FP8="Surprised",CU8&lt;&gt;1),AND(FP8&lt;&gt;"Surprised",CU8=1)),1,0)</f>
        <v>0</v>
      </c>
      <c r="KO8">
        <f>IF(OR(AND(FQ8="Surprised",CV8&lt;&gt;1),AND(FQ8&lt;&gt;"Surprised",CV8=1)),1,0)</f>
        <v>0</v>
      </c>
      <c r="KP8">
        <f>IF(OR(AND(FR8="Surprised",CW8&lt;&gt;1),AND(FR8&lt;&gt;"Surprised",CW8=1)),1,0)</f>
        <v>0</v>
      </c>
      <c r="KQ8">
        <f>IF(OR(AND(FS8="Surprised",CX8&lt;&gt;1),AND(FS8&lt;&gt;"Surprised",CX8=1)),1,0)</f>
        <v>0</v>
      </c>
      <c r="KR8">
        <f>IF(OR(AND(FT8="Surprised",CY8&lt;&gt;1),AND(FT8&lt;&gt;"Surprised",CY8=1)),1,0)</f>
        <v>0</v>
      </c>
      <c r="KS8">
        <f>IF(OR(AND(FU8="Surprised",CZ8&lt;&gt;1),AND(FU8&lt;&gt;"Surprised",CZ8=1)),1,0)</f>
        <v>0</v>
      </c>
      <c r="KT8">
        <f>IF(OR(AND(FV8="Surprised",DA8&lt;&gt;1),AND(FV8&lt;&gt;"Surprised",DA8=1)),1,0)</f>
        <v>0</v>
      </c>
      <c r="KU8">
        <f>IF(OR(AND(FW8="Happy",DB8=1),AND(FW8&lt;&gt;"Happy",DB8=0)),1,0)</f>
        <v>0</v>
      </c>
      <c r="KV8">
        <f>IF(OR(AND(FX8="Happy",DC8=1),AND(FX8&lt;&gt;"Happy",DC8=0)),1,0)</f>
        <v>0</v>
      </c>
      <c r="KW8">
        <f>IF(OR(AND(FY8="Happy",DD8=1),AND(FY8&lt;&gt;"Happy",DD8=0)),1,0)</f>
        <v>0</v>
      </c>
      <c r="KX8">
        <f>IF(OR(AND(FZ8="Happy",DE8=1),AND(FZ8&lt;&gt;"Happy",DE8=0)),1,0)</f>
        <v>0</v>
      </c>
      <c r="KY8">
        <f>IF(OR(AND(GA8="Happy",DF8=1),AND(GA8&lt;&gt;"Happy",DF8=0)),1,0)</f>
        <v>0</v>
      </c>
      <c r="KZ8">
        <f>IF(OR(AND(GB8="Happy",DG8=1),AND(GB8&lt;&gt;"Happy",DG8=0)),1,0)</f>
        <v>0</v>
      </c>
      <c r="LA8">
        <f>IF(OR(AND(GC8="Happy",DH8=1),AND(GC8&lt;&gt;"Happy",DH8=0)),1,0)</f>
        <v>1</v>
      </c>
      <c r="LB8">
        <f>IF(OR(AND(GD8="Happy",DI8=1),AND(GD8&lt;&gt;"Happy",DI8=0)),1,0)</f>
        <v>0</v>
      </c>
      <c r="LC8">
        <f>IF(OR(AND(GE8="Sad",DJ8=1),AND(GE8&lt;&gt;"Sad",DJ8=0)),1,0)</f>
        <v>1</v>
      </c>
      <c r="LD8">
        <f>IF(OR(AND(GF8="Sad",DK8=1),AND(GF8&lt;&gt;"Sad",DK8=0)),1,0)</f>
        <v>0</v>
      </c>
      <c r="LE8">
        <f>IF(OR(AND(GG8="Sad",DL8=1),AND(GG8&lt;&gt;"Sad",DL8=0)),1,0)</f>
        <v>0</v>
      </c>
      <c r="LF8">
        <f>IF(OR(AND(GH8="Sad",DM8=1),AND(GH8&lt;&gt;"Sad",DM8=0)),1,0)</f>
        <v>0</v>
      </c>
      <c r="LG8">
        <f>IF(OR(AND(GI8="Sad",DN8=1),AND(GI8&lt;&gt;"Sad",DN8=0)),1,0)</f>
        <v>0</v>
      </c>
      <c r="LH8">
        <f>IF(OR(AND(GJ8="Sad",DO8=1),AND(GJ8&lt;&gt;"Sad",DO8=0)),1,0)</f>
        <v>0</v>
      </c>
      <c r="LI8">
        <f>IF(OR(AND(GK8="Sad",DP8=1),AND(GK8&lt;&gt;"Sad",DP8=0)),1,0)</f>
        <v>0</v>
      </c>
      <c r="LJ8">
        <f>IF(OR(AND(GL8="Sad",DQ8=1),AND(GL8&lt;&gt;"Sad",DQ8=0)),1,0)</f>
        <v>0</v>
      </c>
      <c r="LK8" s="2">
        <f t="shared" si="83"/>
        <v>3</v>
      </c>
      <c r="LL8" s="4">
        <f t="shared" si="84"/>
        <v>0</v>
      </c>
      <c r="LM8">
        <f t="shared" si="85"/>
        <v>1</v>
      </c>
      <c r="LN8">
        <f t="shared" si="86"/>
        <v>3</v>
      </c>
      <c r="LO8">
        <f t="shared" si="87"/>
        <v>0</v>
      </c>
      <c r="LP8">
        <f t="shared" si="88"/>
        <v>1</v>
      </c>
      <c r="LQ8">
        <f t="shared" si="89"/>
        <v>1</v>
      </c>
      <c r="LR8">
        <f t="shared" si="90"/>
        <v>9</v>
      </c>
      <c r="LS8" s="11">
        <f t="shared" si="91"/>
        <v>0</v>
      </c>
      <c r="LT8" s="14">
        <f t="shared" si="92"/>
        <v>0</v>
      </c>
      <c r="LU8" s="14" t="str">
        <f t="shared" si="93"/>
        <v/>
      </c>
      <c r="LV8" s="14" t="str">
        <f t="shared" si="94"/>
        <v/>
      </c>
      <c r="LW8" s="14">
        <f t="shared" si="95"/>
        <v>0</v>
      </c>
      <c r="LX8" s="14">
        <f t="shared" si="96"/>
        <v>0.125</v>
      </c>
      <c r="LY8" s="14">
        <f t="shared" si="97"/>
        <v>0.1428571428571429</v>
      </c>
      <c r="LZ8" s="14">
        <f t="shared" si="98"/>
        <v>5.3571428571428603E-2</v>
      </c>
      <c r="MA8" s="15">
        <f t="shared" si="99"/>
        <v>1.1226851851851849E-4</v>
      </c>
      <c r="MB8" s="1">
        <f t="shared" si="52"/>
        <v>1.33101851851853E-4</v>
      </c>
      <c r="MC8" s="1">
        <f t="shared" si="53"/>
        <v>1.3773148148148E-4</v>
      </c>
      <c r="MD8" s="1">
        <f t="shared" si="54"/>
        <v>1.493055555555553E-4</v>
      </c>
      <c r="ME8" s="1">
        <f t="shared" si="55"/>
        <v>1.2615740740740816E-4</v>
      </c>
      <c r="MF8" s="1">
        <f t="shared" si="56"/>
        <v>1.6435185185185129E-4</v>
      </c>
      <c r="MG8" s="1">
        <f t="shared" si="57"/>
        <v>1.1226851851851849E-4</v>
      </c>
      <c r="MH8" s="1">
        <f t="shared" si="58"/>
        <v>1.6550925925925934E-4</v>
      </c>
      <c r="MI8" s="1">
        <f t="shared" si="59"/>
        <v>1.1226851851851849E-4</v>
      </c>
      <c r="MJ8" s="1">
        <f t="shared" si="100"/>
        <v>1.2129629629629626E-3</v>
      </c>
      <c r="MK8" s="2" t="str">
        <f>VLOOKUP(B8,age_group!$A$1:$B$101,2,FALSE)</f>
        <v>25 to 44</v>
      </c>
      <c r="ML8" s="2">
        <f t="shared" si="101"/>
        <v>0</v>
      </c>
      <c r="MM8">
        <f t="shared" si="102"/>
        <v>1</v>
      </c>
      <c r="MN8">
        <f t="shared" si="103"/>
        <v>1</v>
      </c>
      <c r="MO8">
        <f t="shared" si="104"/>
        <v>0</v>
      </c>
      <c r="MP8">
        <f t="shared" si="105"/>
        <v>0</v>
      </c>
    </row>
    <row r="9" spans="1:354" x14ac:dyDescent="0.2">
      <c r="A9" t="s">
        <v>425</v>
      </c>
      <c r="B9">
        <v>22</v>
      </c>
      <c r="C9" t="s">
        <v>139</v>
      </c>
      <c r="D9" t="s">
        <v>140</v>
      </c>
      <c r="E9">
        <v>3</v>
      </c>
      <c r="F9">
        <v>2</v>
      </c>
      <c r="G9">
        <v>2</v>
      </c>
      <c r="H9">
        <v>2</v>
      </c>
      <c r="I9">
        <v>2</v>
      </c>
      <c r="J9" s="2" t="s">
        <v>426</v>
      </c>
      <c r="K9" t="s">
        <v>427</v>
      </c>
      <c r="L9" t="s">
        <v>428</v>
      </c>
      <c r="M9" t="s">
        <v>277</v>
      </c>
      <c r="N9" t="s">
        <v>226</v>
      </c>
      <c r="O9" t="s">
        <v>429</v>
      </c>
      <c r="P9" t="s">
        <v>430</v>
      </c>
      <c r="Q9" t="s">
        <v>431</v>
      </c>
      <c r="R9" t="s">
        <v>206</v>
      </c>
      <c r="S9" t="s">
        <v>344</v>
      </c>
      <c r="T9" t="s">
        <v>432</v>
      </c>
      <c r="U9" t="s">
        <v>227</v>
      </c>
      <c r="V9" t="s">
        <v>433</v>
      </c>
      <c r="W9" t="s">
        <v>434</v>
      </c>
      <c r="X9" t="s">
        <v>264</v>
      </c>
      <c r="Y9" t="s">
        <v>435</v>
      </c>
      <c r="Z9" t="s">
        <v>436</v>
      </c>
      <c r="AA9" t="s">
        <v>207</v>
      </c>
      <c r="AB9" t="s">
        <v>314</v>
      </c>
      <c r="AC9" t="s">
        <v>437</v>
      </c>
      <c r="AD9" t="s">
        <v>438</v>
      </c>
      <c r="AE9" t="s">
        <v>435</v>
      </c>
      <c r="AF9" t="s">
        <v>439</v>
      </c>
      <c r="AG9" t="s">
        <v>440</v>
      </c>
      <c r="AH9" t="s">
        <v>179</v>
      </c>
      <c r="AI9" t="s">
        <v>343</v>
      </c>
      <c r="AJ9" t="s">
        <v>154</v>
      </c>
      <c r="AK9" t="s">
        <v>378</v>
      </c>
      <c r="AL9" t="s">
        <v>401</v>
      </c>
      <c r="AM9" t="s">
        <v>219</v>
      </c>
      <c r="AN9" t="s">
        <v>325</v>
      </c>
      <c r="AO9" t="s">
        <v>441</v>
      </c>
      <c r="AP9" t="s">
        <v>214</v>
      </c>
      <c r="AQ9" t="s">
        <v>442</v>
      </c>
      <c r="AR9" t="s">
        <v>443</v>
      </c>
      <c r="AS9" t="s">
        <v>444</v>
      </c>
      <c r="AT9" t="s">
        <v>445</v>
      </c>
      <c r="AU9" t="s">
        <v>446</v>
      </c>
      <c r="AV9" t="s">
        <v>447</v>
      </c>
      <c r="AW9" t="s">
        <v>448</v>
      </c>
      <c r="AX9" t="s">
        <v>449</v>
      </c>
      <c r="AY9" t="s">
        <v>276</v>
      </c>
      <c r="AZ9" t="s">
        <v>442</v>
      </c>
      <c r="BA9" t="s">
        <v>180</v>
      </c>
      <c r="BB9" t="s">
        <v>160</v>
      </c>
      <c r="BC9" t="s">
        <v>206</v>
      </c>
      <c r="BD9" t="s">
        <v>450</v>
      </c>
      <c r="BE9" t="s">
        <v>415</v>
      </c>
      <c r="BF9" t="s">
        <v>171</v>
      </c>
      <c r="BG9" t="s">
        <v>433</v>
      </c>
      <c r="BH9" t="s">
        <v>155</v>
      </c>
      <c r="BI9" t="s">
        <v>431</v>
      </c>
      <c r="BJ9" t="s">
        <v>451</v>
      </c>
      <c r="BK9" t="s">
        <v>168</v>
      </c>
      <c r="BL9" t="s">
        <v>344</v>
      </c>
      <c r="BM9" t="s">
        <v>398</v>
      </c>
      <c r="BN9" s="2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1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 s="2">
        <v>3</v>
      </c>
      <c r="DS9">
        <v>2</v>
      </c>
      <c r="DT9">
        <v>1</v>
      </c>
      <c r="DU9">
        <v>2</v>
      </c>
      <c r="DV9">
        <v>2</v>
      </c>
      <c r="DW9" s="2">
        <v>2017</v>
      </c>
      <c r="DX9" s="1">
        <v>3.9731481481481479E-2</v>
      </c>
      <c r="DY9" s="1">
        <v>3.9846064814814813E-2</v>
      </c>
      <c r="DZ9" s="1">
        <v>3.9972222222222221E-2</v>
      </c>
      <c r="EA9" s="1">
        <v>4.0106481481481479E-2</v>
      </c>
      <c r="EB9" s="1">
        <v>4.0261574074074075E-2</v>
      </c>
      <c r="EC9" s="1">
        <v>4.0341435185185189E-2</v>
      </c>
      <c r="ED9" s="1">
        <v>4.0447916666666667E-2</v>
      </c>
      <c r="EE9" s="1">
        <v>4.0474537037037038E-2</v>
      </c>
      <c r="EF9" s="1">
        <v>4.0550925925925928E-2</v>
      </c>
      <c r="EG9" s="1">
        <v>4.0678240740740744E-2</v>
      </c>
      <c r="EH9" s="3">
        <v>0</v>
      </c>
      <c r="EI9" s="2" t="s">
        <v>1169</v>
      </c>
      <c r="EJ9" t="s">
        <v>1168</v>
      </c>
      <c r="EK9" t="s">
        <v>1173</v>
      </c>
      <c r="EL9" t="s">
        <v>1175</v>
      </c>
      <c r="EM9" t="s">
        <v>1169</v>
      </c>
      <c r="EN9" t="s">
        <v>1168</v>
      </c>
      <c r="EO9" t="s">
        <v>1169</v>
      </c>
      <c r="EP9" t="s">
        <v>1171</v>
      </c>
      <c r="EQ9" t="s">
        <v>1168</v>
      </c>
      <c r="ER9" t="s">
        <v>1171</v>
      </c>
      <c r="ES9" t="s">
        <v>1168</v>
      </c>
      <c r="ET9" t="s">
        <v>1171</v>
      </c>
      <c r="EU9" t="s">
        <v>1175</v>
      </c>
      <c r="EV9" t="s">
        <v>1168</v>
      </c>
      <c r="EW9" t="s">
        <v>1173</v>
      </c>
      <c r="EX9" t="s">
        <v>1173</v>
      </c>
      <c r="EY9" t="s">
        <v>1175</v>
      </c>
      <c r="EZ9" t="s">
        <v>1173</v>
      </c>
      <c r="FA9" t="s">
        <v>1169</v>
      </c>
      <c r="FB9" t="s">
        <v>1171</v>
      </c>
      <c r="FC9" t="s">
        <v>1173</v>
      </c>
      <c r="FD9" t="s">
        <v>1173</v>
      </c>
      <c r="FE9" t="s">
        <v>1169</v>
      </c>
      <c r="FF9" t="s">
        <v>1168</v>
      </c>
      <c r="FG9" t="s">
        <v>1173</v>
      </c>
      <c r="FH9" t="s">
        <v>1168</v>
      </c>
      <c r="FI9" t="s">
        <v>1171</v>
      </c>
      <c r="FJ9" t="s">
        <v>1171</v>
      </c>
      <c r="FK9" t="s">
        <v>1173</v>
      </c>
      <c r="FL9" t="s">
        <v>1168</v>
      </c>
      <c r="FM9" t="s">
        <v>1175</v>
      </c>
      <c r="FN9" t="s">
        <v>1175</v>
      </c>
      <c r="FO9" t="s">
        <v>1173</v>
      </c>
      <c r="FP9" t="s">
        <v>1169</v>
      </c>
      <c r="FQ9" t="s">
        <v>1168</v>
      </c>
      <c r="FR9" t="s">
        <v>1174</v>
      </c>
      <c r="FS9" t="s">
        <v>1168</v>
      </c>
      <c r="FT9" t="s">
        <v>1168</v>
      </c>
      <c r="FU9" t="s">
        <v>1169</v>
      </c>
      <c r="FV9" t="s">
        <v>1169</v>
      </c>
      <c r="FW9" t="s">
        <v>1168</v>
      </c>
      <c r="FX9" t="s">
        <v>1174</v>
      </c>
      <c r="FY9" t="s">
        <v>1169</v>
      </c>
      <c r="FZ9" t="s">
        <v>1174</v>
      </c>
      <c r="GA9" t="s">
        <v>1175</v>
      </c>
      <c r="GB9" t="s">
        <v>1168</v>
      </c>
      <c r="GC9" t="s">
        <v>1173</v>
      </c>
      <c r="GD9" t="s">
        <v>1168</v>
      </c>
      <c r="GE9" t="s">
        <v>1171</v>
      </c>
      <c r="GF9" t="s">
        <v>1175</v>
      </c>
      <c r="GG9" t="s">
        <v>1173</v>
      </c>
      <c r="GH9" t="s">
        <v>1171</v>
      </c>
      <c r="GI9" t="s">
        <v>1175</v>
      </c>
      <c r="GJ9" t="s">
        <v>1168</v>
      </c>
      <c r="GK9" t="s">
        <v>1171</v>
      </c>
      <c r="GL9" t="s">
        <v>1168</v>
      </c>
      <c r="GM9" s="2">
        <f t="shared" si="1"/>
        <v>0</v>
      </c>
      <c r="GN9">
        <f t="shared" si="2"/>
        <v>0</v>
      </c>
      <c r="GO9">
        <f t="shared" si="3"/>
        <v>0</v>
      </c>
      <c r="GP9">
        <f t="shared" si="4"/>
        <v>0</v>
      </c>
      <c r="GQ9">
        <f t="shared" si="5"/>
        <v>0</v>
      </c>
      <c r="GR9">
        <f t="shared" si="6"/>
        <v>0</v>
      </c>
      <c r="GS9">
        <f t="shared" si="7"/>
        <v>0</v>
      </c>
      <c r="GT9">
        <f t="shared" si="8"/>
        <v>0</v>
      </c>
      <c r="GU9">
        <f t="shared" si="61"/>
        <v>0</v>
      </c>
      <c r="GV9">
        <f t="shared" si="9"/>
        <v>0</v>
      </c>
      <c r="GW9">
        <f t="shared" si="10"/>
        <v>0</v>
      </c>
      <c r="GX9">
        <f t="shared" si="11"/>
        <v>0</v>
      </c>
      <c r="GY9">
        <f t="shared" si="12"/>
        <v>0</v>
      </c>
      <c r="GZ9">
        <f t="shared" si="13"/>
        <v>0</v>
      </c>
      <c r="HA9">
        <f t="shared" si="14"/>
        <v>0</v>
      </c>
      <c r="HB9">
        <f t="shared" si="15"/>
        <v>0</v>
      </c>
      <c r="HC9">
        <f t="shared" si="62"/>
        <v>0</v>
      </c>
      <c r="HD9">
        <f t="shared" si="16"/>
        <v>0</v>
      </c>
      <c r="HE9">
        <f t="shared" si="17"/>
        <v>0</v>
      </c>
      <c r="HF9">
        <f t="shared" si="18"/>
        <v>0</v>
      </c>
      <c r="HG9">
        <f t="shared" si="19"/>
        <v>0</v>
      </c>
      <c r="HH9">
        <f t="shared" si="20"/>
        <v>0</v>
      </c>
      <c r="HI9">
        <f t="shared" si="21"/>
        <v>1</v>
      </c>
      <c r="HJ9">
        <f t="shared" si="22"/>
        <v>0</v>
      </c>
      <c r="HK9">
        <f t="shared" si="63"/>
        <v>0</v>
      </c>
      <c r="HL9">
        <f t="shared" si="23"/>
        <v>0</v>
      </c>
      <c r="HM9">
        <f t="shared" si="24"/>
        <v>0</v>
      </c>
      <c r="HN9">
        <f t="shared" si="25"/>
        <v>0</v>
      </c>
      <c r="HO9">
        <f t="shared" si="26"/>
        <v>0</v>
      </c>
      <c r="HP9">
        <f t="shared" si="27"/>
        <v>0</v>
      </c>
      <c r="HQ9">
        <f t="shared" si="28"/>
        <v>0</v>
      </c>
      <c r="HR9">
        <f t="shared" si="29"/>
        <v>0</v>
      </c>
      <c r="HS9">
        <f t="shared" si="64"/>
        <v>0</v>
      </c>
      <c r="HT9">
        <f t="shared" si="30"/>
        <v>0</v>
      </c>
      <c r="HU9">
        <f t="shared" si="31"/>
        <v>0</v>
      </c>
      <c r="HV9">
        <f t="shared" si="32"/>
        <v>0</v>
      </c>
      <c r="HW9">
        <f t="shared" si="33"/>
        <v>0</v>
      </c>
      <c r="HX9">
        <f t="shared" si="34"/>
        <v>0</v>
      </c>
      <c r="HY9">
        <f t="shared" si="35"/>
        <v>0</v>
      </c>
      <c r="HZ9">
        <f t="shared" si="36"/>
        <v>0</v>
      </c>
      <c r="IA9">
        <f t="shared" si="65"/>
        <v>0</v>
      </c>
      <c r="IB9">
        <f t="shared" si="37"/>
        <v>0</v>
      </c>
      <c r="IC9">
        <f t="shared" si="38"/>
        <v>0</v>
      </c>
      <c r="ID9">
        <f t="shared" si="39"/>
        <v>0</v>
      </c>
      <c r="IE9">
        <f t="shared" si="40"/>
        <v>0</v>
      </c>
      <c r="IF9">
        <f t="shared" si="41"/>
        <v>0</v>
      </c>
      <c r="IG9">
        <f t="shared" si="42"/>
        <v>0</v>
      </c>
      <c r="IH9">
        <f t="shared" si="43"/>
        <v>0</v>
      </c>
      <c r="II9">
        <f t="shared" si="66"/>
        <v>0</v>
      </c>
      <c r="IJ9">
        <f t="shared" si="44"/>
        <v>0</v>
      </c>
      <c r="IK9">
        <f t="shared" si="45"/>
        <v>0</v>
      </c>
      <c r="IL9">
        <f t="shared" si="46"/>
        <v>0</v>
      </c>
      <c r="IM9">
        <f t="shared" si="47"/>
        <v>0</v>
      </c>
      <c r="IN9">
        <f t="shared" si="48"/>
        <v>1</v>
      </c>
      <c r="IO9">
        <f t="shared" si="49"/>
        <v>0</v>
      </c>
      <c r="IP9">
        <f t="shared" si="50"/>
        <v>0</v>
      </c>
      <c r="IQ9" s="2">
        <f t="shared" si="67"/>
        <v>0</v>
      </c>
      <c r="IR9" s="4">
        <f t="shared" si="68"/>
        <v>0</v>
      </c>
      <c r="IS9">
        <f t="shared" si="69"/>
        <v>1</v>
      </c>
      <c r="IT9">
        <f t="shared" si="70"/>
        <v>0</v>
      </c>
      <c r="IU9">
        <f t="shared" si="71"/>
        <v>0</v>
      </c>
      <c r="IV9">
        <f t="shared" si="72"/>
        <v>0</v>
      </c>
      <c r="IW9">
        <f t="shared" si="73"/>
        <v>1</v>
      </c>
      <c r="IX9">
        <f t="shared" si="74"/>
        <v>2</v>
      </c>
      <c r="IY9" s="11">
        <f t="shared" si="75"/>
        <v>0</v>
      </c>
      <c r="IZ9" s="12" t="str">
        <f t="shared" si="76"/>
        <v/>
      </c>
      <c r="JA9" s="12">
        <f t="shared" si="77"/>
        <v>0.5</v>
      </c>
      <c r="JB9" s="12" t="str">
        <f t="shared" si="78"/>
        <v/>
      </c>
      <c r="JC9" s="12" t="str">
        <f t="shared" si="79"/>
        <v/>
      </c>
      <c r="JD9" s="12">
        <f t="shared" si="80"/>
        <v>0</v>
      </c>
      <c r="JE9" s="12">
        <f t="shared" si="81"/>
        <v>0.125</v>
      </c>
      <c r="JF9" s="12">
        <f t="shared" si="82"/>
        <v>0.15625</v>
      </c>
      <c r="JG9" s="2">
        <f>IF(OR(AND(EI9="Happy",BN9&lt;&gt;1),AND(EI9&lt;&gt;"Happy",BN9=1)),1,0)</f>
        <v>0</v>
      </c>
      <c r="JH9">
        <f>IF(OR(AND(EJ9="Happy",BO9&lt;&gt;1),AND(EJ9&lt;&gt;"Happy",BO9=1)),1,0)</f>
        <v>1</v>
      </c>
      <c r="JI9">
        <f>IF(OR(AND(EK9="Happy",BP9&lt;&gt;1),AND(EK9&lt;&gt;"Happy",BP9=1)),1,0)</f>
        <v>1</v>
      </c>
      <c r="JJ9">
        <f>IF(OR(AND(EL9="Happy",BQ9&lt;&gt;1),AND(EL9&lt;&gt;"Happy",BQ9=1)),1,0)</f>
        <v>0</v>
      </c>
      <c r="JK9">
        <f>IF(OR(AND(EM9="Happy",BR9&lt;&gt;1),AND(EM9&lt;&gt;"Happy",BR9=1)),1,0)</f>
        <v>0</v>
      </c>
      <c r="JL9">
        <f>IF(OR(AND(EN9="Happy",BS9&lt;&gt;1),AND(EN9&lt;&gt;"Happy",BS9=1)),1,0)</f>
        <v>0</v>
      </c>
      <c r="JM9">
        <f>IF(OR(AND(EO9="Happy",BT9&lt;&gt;1),AND(EO9&lt;&gt;"Happy",BT9=1)),1,0)</f>
        <v>0</v>
      </c>
      <c r="JN9">
        <f>IF(OR(AND(EP9="Happy",BU9&lt;&gt;1),AND(EP9&lt;&gt;"Happy",BU9=1)),1,0)</f>
        <v>1</v>
      </c>
      <c r="JO9">
        <f>IF(OR(AND(EQ9="Sad",BV9&lt;&gt;1),AND(EQ9&lt;&gt;"Sad",BV9=1)),1,0)</f>
        <v>1</v>
      </c>
      <c r="JP9">
        <f>IF(OR(AND(ER9="Sad",BW9&lt;&gt;1),AND(ER9&lt;&gt;"Sad",BW9=1)),1,0)</f>
        <v>1</v>
      </c>
      <c r="JQ9">
        <f>IF(OR(AND(ES9="Sad",BX9&lt;&gt;1),AND(ES9&lt;&gt;"Sad",BX9=1)),1,0)</f>
        <v>0</v>
      </c>
      <c r="JR9">
        <f>IF(OR(AND(ET9="Sad",BY9&lt;&gt;1),AND(ET9&lt;&gt;"Sad",BY9=1)),1,0)</f>
        <v>1</v>
      </c>
      <c r="JS9">
        <f>IF(OR(AND(EU9="Sad",BZ9&lt;&gt;1),AND(EU9&lt;&gt;"Sad",BZ9=1)),1,0)</f>
        <v>0</v>
      </c>
      <c r="JT9">
        <f>IF(OR(AND(EV9="Sad",CA9&lt;&gt;1),AND(EV9&lt;&gt;"Sad",CA9=1)),1,0)</f>
        <v>0</v>
      </c>
      <c r="JU9">
        <f>IF(OR(AND(EW9="Sad",CB9&lt;&gt;1),AND(EW9&lt;&gt;"Sad",CB9=1)),1,0)</f>
        <v>0</v>
      </c>
      <c r="JV9">
        <f>IF(OR(AND(EX9="Sad",CC9&lt;&gt;1),AND(EX9&lt;&gt;"Sad",CC9=1)),1,0)</f>
        <v>0</v>
      </c>
      <c r="JW9">
        <f>IF(OR(AND(EY9="Angry",CD9&lt;&gt;1),AND(EY9&lt;&gt;"Angry",CD9=1)),1,0)</f>
        <v>0</v>
      </c>
      <c r="JX9">
        <f>IF(OR(AND(EZ9="Angry",CE9&lt;&gt;1),AND(EZ9&lt;&gt;"Angry",CE9=1)),1,0)</f>
        <v>0</v>
      </c>
      <c r="JY9">
        <f>IF(OR(AND(FA9="Angry",CF9&lt;&gt;1),AND(FA9&lt;&gt;"Angry",CF9=1)),1,0)</f>
        <v>1</v>
      </c>
      <c r="JZ9">
        <f>IF(OR(AND(FB9="Angry",CG9&lt;&gt;1),AND(FB9&lt;&gt;"Angry",CG9=1)),1,0)</f>
        <v>1</v>
      </c>
      <c r="KA9">
        <f>IF(OR(AND(FC9="Angry",CH9&lt;&gt;1),AND(FC9&lt;&gt;"Angry",CH9=1)),1,0)</f>
        <v>0</v>
      </c>
      <c r="KB9">
        <f>IF(OR(AND(FD9="Angry",CI9&lt;&gt;1),AND(FD9&lt;&gt;"Angry",CI9=1)),1,0)</f>
        <v>0</v>
      </c>
      <c r="KC9">
        <f>IF(OR(AND(FE9="Angry",CJ9&lt;&gt;1),AND(FE9&lt;&gt;"Angry",CJ9=1)),1,0)</f>
        <v>0</v>
      </c>
      <c r="KD9">
        <f>IF(OR(AND(FF9="Angry",CK9&lt;&gt;1),AND(FF9&lt;&gt;"Angry",CK9=1)),1,0)</f>
        <v>0</v>
      </c>
      <c r="KE9">
        <f>IF(OR(AND(FG9="Afraid",CL9&lt;&gt;1),AND(FG9&lt;&gt;"Afraid",CL9=1)),1,0)</f>
        <v>0</v>
      </c>
      <c r="KF9">
        <f>IF(OR(AND(FH9="Afraid",CM9&lt;&gt;1),AND(FH9&lt;&gt;"Afraid",CM9=1)),1,0)</f>
        <v>0</v>
      </c>
      <c r="KG9">
        <f>IF(OR(AND(FI9="Afraid",CN9&lt;&gt;1),AND(FI9&lt;&gt;"Afraid",CN9=1)),1,0)</f>
        <v>0</v>
      </c>
      <c r="KH9">
        <f>IF(OR(AND(FJ9="Afraid",CO9&lt;&gt;1),AND(FJ9&lt;&gt;"Afraid",CO9=1)),1,0)</f>
        <v>0</v>
      </c>
      <c r="KI9">
        <f>IF(OR(AND(FK9="Afraid",CP9&lt;&gt;1),AND(FK9&lt;&gt;"Afraid",CP9=1)),1,0)</f>
        <v>0</v>
      </c>
      <c r="KJ9">
        <f>IF(OR(AND(FL9="Afraid",CQ9&lt;&gt;1),AND(FL9&lt;&gt;"Afraid",CQ9=1)),1,0)</f>
        <v>0</v>
      </c>
      <c r="KK9">
        <f>IF(OR(AND(FM9="Afraid",CR9&lt;&gt;1),AND(FM9&lt;&gt;"Afraid",CR9=1)),1,0)</f>
        <v>1</v>
      </c>
      <c r="KL9">
        <f>IF(OR(AND(FN9="Afraid",CS9&lt;&gt;1),AND(FN9&lt;&gt;"Afraid",CS9=1)),1,0)</f>
        <v>0</v>
      </c>
      <c r="KM9">
        <f>IF(OR(AND(FO9="Surprised",CT9&lt;&gt;1),AND(FO9&lt;&gt;"Surprised",CT9=1)),1,0)</f>
        <v>0</v>
      </c>
      <c r="KN9">
        <f>IF(OR(AND(FP9="Surprised",CU9&lt;&gt;1),AND(FP9&lt;&gt;"Surprised",CU9=1)),1,0)</f>
        <v>0</v>
      </c>
      <c r="KO9">
        <f>IF(OR(AND(FQ9="Surprised",CV9&lt;&gt;1),AND(FQ9&lt;&gt;"Surprised",CV9=1)),1,0)</f>
        <v>0</v>
      </c>
      <c r="KP9">
        <f>IF(OR(AND(FR9="Surprised",CW9&lt;&gt;1),AND(FR9&lt;&gt;"Surprised",CW9=1)),1,0)</f>
        <v>0</v>
      </c>
      <c r="KQ9">
        <f>IF(OR(AND(FS9="Surprised",CX9&lt;&gt;1),AND(FS9&lt;&gt;"Surprised",CX9=1)),1,0)</f>
        <v>0</v>
      </c>
      <c r="KR9">
        <f>IF(OR(AND(FT9="Surprised",CY9&lt;&gt;1),AND(FT9&lt;&gt;"Surprised",CY9=1)),1,0)</f>
        <v>1</v>
      </c>
      <c r="KS9">
        <f>IF(OR(AND(FU9="Surprised",CZ9&lt;&gt;1),AND(FU9&lt;&gt;"Surprised",CZ9=1)),1,0)</f>
        <v>0</v>
      </c>
      <c r="KT9">
        <f>IF(OR(AND(FV9="Surprised",DA9&lt;&gt;1),AND(FV9&lt;&gt;"Surprised",DA9=1)),1,0)</f>
        <v>0</v>
      </c>
      <c r="KU9">
        <f>IF(OR(AND(FW9="Happy",DB9=1),AND(FW9&lt;&gt;"Happy",DB9=0)),1,0)</f>
        <v>1</v>
      </c>
      <c r="KV9">
        <f>IF(OR(AND(FX9="Happy",DC9=1),AND(FX9&lt;&gt;"Happy",DC9=0)),1,0)</f>
        <v>1</v>
      </c>
      <c r="KW9">
        <f>IF(OR(AND(FY9="Happy",DD9=1),AND(FY9&lt;&gt;"Happy",DD9=0)),1,0)</f>
        <v>1</v>
      </c>
      <c r="KX9">
        <f>IF(OR(AND(FZ9="Happy",DE9=1),AND(FZ9&lt;&gt;"Happy",DE9=0)),1,0)</f>
        <v>1</v>
      </c>
      <c r="KY9">
        <f>IF(OR(AND(GA9="Happy",DF9=1),AND(GA9&lt;&gt;"Happy",DF9=0)),1,0)</f>
        <v>1</v>
      </c>
      <c r="KZ9">
        <f>IF(OR(AND(GB9="Happy",DG9=1),AND(GB9&lt;&gt;"Happy",DG9=0)),1,0)</f>
        <v>1</v>
      </c>
      <c r="LA9">
        <f>IF(OR(AND(GC9="Happy",DH9=1),AND(GC9&lt;&gt;"Happy",DH9=0)),1,0)</f>
        <v>0</v>
      </c>
      <c r="LB9">
        <f>IF(OR(AND(GD9="Happy",DI9=1),AND(GD9&lt;&gt;"Happy",DI9=0)),1,0)</f>
        <v>1</v>
      </c>
      <c r="LC9">
        <f>IF(OR(AND(GE9="Sad",DJ9=1),AND(GE9&lt;&gt;"Sad",DJ9=0)),1,0)</f>
        <v>1</v>
      </c>
      <c r="LD9">
        <f>IF(OR(AND(GF9="Sad",DK9=1),AND(GF9&lt;&gt;"Sad",DK9=0)),1,0)</f>
        <v>1</v>
      </c>
      <c r="LE9">
        <f>IF(OR(AND(GG9="Sad",DL9=1),AND(GG9&lt;&gt;"Sad",DL9=0)),1,0)</f>
        <v>1</v>
      </c>
      <c r="LF9">
        <f>IF(OR(AND(GH9="Sad",DM9=1),AND(GH9&lt;&gt;"Sad",DM9=0)),1,0)</f>
        <v>1</v>
      </c>
      <c r="LG9">
        <f>IF(OR(AND(GI9="Sad",DN9=1),AND(GI9&lt;&gt;"Sad",DN9=0)),1,0)</f>
        <v>1</v>
      </c>
      <c r="LH9">
        <f>IF(OR(AND(GJ9="Sad",DO9=1),AND(GJ9&lt;&gt;"Sad",DO9=0)),1,0)</f>
        <v>0</v>
      </c>
      <c r="LI9">
        <f>IF(OR(AND(GK9="Sad",DP9=1),AND(GK9&lt;&gt;"Sad",DP9=0)),1,0)</f>
        <v>1</v>
      </c>
      <c r="LJ9">
        <f>IF(OR(AND(GL9="Sad",DQ9=1),AND(GL9&lt;&gt;"Sad",DQ9=0)),1,0)</f>
        <v>1</v>
      </c>
      <c r="LK9" s="2">
        <f t="shared" si="83"/>
        <v>3</v>
      </c>
      <c r="LL9" s="4">
        <f t="shared" si="84"/>
        <v>3</v>
      </c>
      <c r="LM9">
        <f t="shared" si="85"/>
        <v>2</v>
      </c>
      <c r="LN9">
        <f t="shared" si="86"/>
        <v>1</v>
      </c>
      <c r="LO9">
        <f t="shared" si="87"/>
        <v>1</v>
      </c>
      <c r="LP9">
        <f t="shared" si="88"/>
        <v>7</v>
      </c>
      <c r="LQ9">
        <f t="shared" si="89"/>
        <v>7</v>
      </c>
      <c r="LR9">
        <f t="shared" si="90"/>
        <v>24</v>
      </c>
      <c r="LS9" s="11">
        <f t="shared" si="91"/>
        <v>1</v>
      </c>
      <c r="LT9" s="14" t="str">
        <f t="shared" si="92"/>
        <v/>
      </c>
      <c r="LU9" s="14">
        <f t="shared" si="93"/>
        <v>0.5</v>
      </c>
      <c r="LV9" s="14" t="str">
        <f t="shared" si="94"/>
        <v/>
      </c>
      <c r="LW9" s="14" t="str">
        <f t="shared" si="95"/>
        <v/>
      </c>
      <c r="LX9" s="14">
        <f t="shared" si="96"/>
        <v>1</v>
      </c>
      <c r="LY9" s="14">
        <f t="shared" si="97"/>
        <v>0.875</v>
      </c>
      <c r="LZ9" s="14">
        <f t="shared" si="98"/>
        <v>0.84375</v>
      </c>
      <c r="MA9" s="15">
        <f t="shared" si="99"/>
        <v>1.1458333333333459E-4</v>
      </c>
      <c r="MB9" s="1">
        <f t="shared" si="52"/>
        <v>1.2615740740740816E-4</v>
      </c>
      <c r="MC9" s="1">
        <f t="shared" si="53"/>
        <v>1.3425925925925758E-4</v>
      </c>
      <c r="MD9" s="1">
        <f t="shared" si="54"/>
        <v>1.5509259259259556E-4</v>
      </c>
      <c r="ME9" s="1">
        <f t="shared" si="55"/>
        <v>7.9861111111113881E-5</v>
      </c>
      <c r="MF9" s="1">
        <f t="shared" si="56"/>
        <v>1.0648148148147824E-4</v>
      </c>
      <c r="MG9" s="1">
        <f t="shared" si="57"/>
        <v>2.6620370370371294E-5</v>
      </c>
      <c r="MH9" s="1">
        <f t="shared" si="58"/>
        <v>7.6388888888889728E-5</v>
      </c>
      <c r="MI9" s="1">
        <f t="shared" si="59"/>
        <v>1.2731481481481621E-4</v>
      </c>
      <c r="MJ9" s="1">
        <f t="shared" si="100"/>
        <v>9.4675925925926524E-4</v>
      </c>
      <c r="MK9" s="2" t="str">
        <f>VLOOKUP(B9,age_group!$A$1:$B$101,2,FALSE)</f>
        <v>18 to 24</v>
      </c>
      <c r="ML9" s="2">
        <f t="shared" si="101"/>
        <v>1</v>
      </c>
      <c r="MM9">
        <f t="shared" si="102"/>
        <v>0</v>
      </c>
      <c r="MN9">
        <f t="shared" si="103"/>
        <v>0</v>
      </c>
      <c r="MO9">
        <f t="shared" si="104"/>
        <v>0</v>
      </c>
      <c r="MP9">
        <f t="shared" si="105"/>
        <v>0</v>
      </c>
    </row>
    <row r="10" spans="1:354" x14ac:dyDescent="0.2">
      <c r="A10" t="s">
        <v>452</v>
      </c>
      <c r="B10">
        <v>40</v>
      </c>
      <c r="C10" t="s">
        <v>139</v>
      </c>
      <c r="D10" t="s">
        <v>140</v>
      </c>
      <c r="E10">
        <v>3</v>
      </c>
      <c r="F10">
        <v>2</v>
      </c>
      <c r="G10">
        <v>1</v>
      </c>
      <c r="H10">
        <v>3</v>
      </c>
      <c r="I10">
        <v>1</v>
      </c>
      <c r="J10" s="2" t="s">
        <v>453</v>
      </c>
      <c r="K10" t="s">
        <v>454</v>
      </c>
      <c r="L10" t="s">
        <v>265</v>
      </c>
      <c r="M10" t="s">
        <v>407</v>
      </c>
      <c r="N10" t="s">
        <v>455</v>
      </c>
      <c r="O10" t="s">
        <v>264</v>
      </c>
      <c r="P10" t="s">
        <v>415</v>
      </c>
      <c r="Q10" t="s">
        <v>385</v>
      </c>
      <c r="R10" t="s">
        <v>456</v>
      </c>
      <c r="S10" t="s">
        <v>258</v>
      </c>
      <c r="T10" t="s">
        <v>345</v>
      </c>
      <c r="U10" t="s">
        <v>457</v>
      </c>
      <c r="V10" t="s">
        <v>375</v>
      </c>
      <c r="W10" t="s">
        <v>376</v>
      </c>
      <c r="X10" t="s">
        <v>252</v>
      </c>
      <c r="Y10" t="s">
        <v>192</v>
      </c>
      <c r="Z10" t="s">
        <v>432</v>
      </c>
      <c r="AA10" t="s">
        <v>316</v>
      </c>
      <c r="AB10" t="s">
        <v>175</v>
      </c>
      <c r="AC10" t="s">
        <v>328</v>
      </c>
      <c r="AD10" t="s">
        <v>300</v>
      </c>
      <c r="AE10" t="s">
        <v>363</v>
      </c>
      <c r="AF10" t="s">
        <v>155</v>
      </c>
      <c r="AG10" t="s">
        <v>458</v>
      </c>
      <c r="AH10" t="s">
        <v>182</v>
      </c>
      <c r="AI10" t="s">
        <v>459</v>
      </c>
      <c r="AJ10" t="s">
        <v>406</v>
      </c>
      <c r="AK10" t="s">
        <v>460</v>
      </c>
      <c r="AL10" t="s">
        <v>451</v>
      </c>
      <c r="AM10" t="s">
        <v>154</v>
      </c>
      <c r="AN10" t="s">
        <v>246</v>
      </c>
      <c r="AO10" t="s">
        <v>431</v>
      </c>
      <c r="AP10" t="s">
        <v>461</v>
      </c>
      <c r="AQ10" t="s">
        <v>427</v>
      </c>
      <c r="AR10" t="s">
        <v>462</v>
      </c>
      <c r="AS10" t="s">
        <v>218</v>
      </c>
      <c r="AT10" t="s">
        <v>333</v>
      </c>
      <c r="AU10" t="s">
        <v>463</v>
      </c>
      <c r="AV10" t="s">
        <v>464</v>
      </c>
      <c r="AW10" t="s">
        <v>465</v>
      </c>
      <c r="AX10" t="s">
        <v>345</v>
      </c>
      <c r="AY10" t="s">
        <v>466</v>
      </c>
      <c r="AZ10" t="s">
        <v>467</v>
      </c>
      <c r="BA10" t="s">
        <v>227</v>
      </c>
      <c r="BB10" t="s">
        <v>468</v>
      </c>
      <c r="BC10" t="s">
        <v>469</v>
      </c>
      <c r="BD10" t="s">
        <v>302</v>
      </c>
      <c r="BE10" t="s">
        <v>342</v>
      </c>
      <c r="BF10" t="s">
        <v>470</v>
      </c>
      <c r="BG10" t="s">
        <v>345</v>
      </c>
      <c r="BH10" t="s">
        <v>404</v>
      </c>
      <c r="BI10" t="s">
        <v>471</v>
      </c>
      <c r="BJ10" t="s">
        <v>472</v>
      </c>
      <c r="BK10" t="s">
        <v>473</v>
      </c>
      <c r="BL10" t="s">
        <v>474</v>
      </c>
      <c r="BM10" t="s">
        <v>475</v>
      </c>
      <c r="BN10" s="2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0</v>
      </c>
      <c r="DO10">
        <v>1</v>
      </c>
      <c r="DP10">
        <v>1</v>
      </c>
      <c r="DQ10">
        <v>0</v>
      </c>
      <c r="DR10" s="2">
        <v>3</v>
      </c>
      <c r="DS10">
        <v>1</v>
      </c>
      <c r="DT10">
        <v>1</v>
      </c>
      <c r="DU10">
        <v>2</v>
      </c>
      <c r="DV10">
        <v>1</v>
      </c>
      <c r="DW10" s="2">
        <v>2017</v>
      </c>
      <c r="DX10" s="1">
        <v>8.8692129629629624E-3</v>
      </c>
      <c r="DY10" s="1">
        <v>9.0972222222222218E-3</v>
      </c>
      <c r="DZ10" s="1">
        <v>9.1967592592592604E-3</v>
      </c>
      <c r="EA10" s="1">
        <v>9.2951388888888892E-3</v>
      </c>
      <c r="EB10" s="1">
        <v>9.434027777777779E-3</v>
      </c>
      <c r="EC10" s="1">
        <v>9.6493055555555551E-3</v>
      </c>
      <c r="ED10" s="1">
        <v>9.8217592592592592E-3</v>
      </c>
      <c r="EE10" s="1">
        <v>9.9861111111111105E-3</v>
      </c>
      <c r="EF10" s="1">
        <v>1.0155092592592592E-2</v>
      </c>
      <c r="EG10" s="1">
        <v>1.0293981481481482E-2</v>
      </c>
      <c r="EH10" s="3">
        <v>0</v>
      </c>
      <c r="EI10" s="2" t="s">
        <v>1175</v>
      </c>
      <c r="EJ10" t="s">
        <v>1175</v>
      </c>
      <c r="EK10" t="s">
        <v>1168</v>
      </c>
      <c r="EL10" t="s">
        <v>1175</v>
      </c>
      <c r="EM10" t="s">
        <v>1175</v>
      </c>
      <c r="EN10" t="s">
        <v>1173</v>
      </c>
      <c r="EO10" t="s">
        <v>1168</v>
      </c>
      <c r="EP10" t="s">
        <v>1175</v>
      </c>
      <c r="EQ10" t="s">
        <v>1174</v>
      </c>
      <c r="ER10" t="s">
        <v>1168</v>
      </c>
      <c r="ES10" t="s">
        <v>1171</v>
      </c>
      <c r="ET10" t="s">
        <v>1173</v>
      </c>
      <c r="EU10" t="s">
        <v>1175</v>
      </c>
      <c r="EV10" t="s">
        <v>1168</v>
      </c>
      <c r="EW10" t="s">
        <v>1175</v>
      </c>
      <c r="EX10" t="s">
        <v>1169</v>
      </c>
      <c r="EY10" t="s">
        <v>1168</v>
      </c>
      <c r="EZ10" t="s">
        <v>1175</v>
      </c>
      <c r="FA10" t="s">
        <v>1168</v>
      </c>
      <c r="FB10" t="s">
        <v>1173</v>
      </c>
      <c r="FC10" t="s">
        <v>1172</v>
      </c>
      <c r="FD10" t="s">
        <v>1168</v>
      </c>
      <c r="FE10" t="s">
        <v>1173</v>
      </c>
      <c r="FF10" t="s">
        <v>1171</v>
      </c>
      <c r="FG10" t="s">
        <v>1175</v>
      </c>
      <c r="FH10" t="s">
        <v>1168</v>
      </c>
      <c r="FI10" t="s">
        <v>1168</v>
      </c>
      <c r="FJ10" t="s">
        <v>1168</v>
      </c>
      <c r="FK10" t="s">
        <v>1175</v>
      </c>
      <c r="FL10" t="s">
        <v>1171</v>
      </c>
      <c r="FM10" t="s">
        <v>1172</v>
      </c>
      <c r="FN10" t="s">
        <v>1171</v>
      </c>
      <c r="FO10" t="s">
        <v>1171</v>
      </c>
      <c r="FP10" t="s">
        <v>1168</v>
      </c>
      <c r="FQ10" t="s">
        <v>1174</v>
      </c>
      <c r="FR10" t="s">
        <v>1174</v>
      </c>
      <c r="FS10" t="s">
        <v>1172</v>
      </c>
      <c r="FT10" t="s">
        <v>1174</v>
      </c>
      <c r="FU10" t="s">
        <v>1172</v>
      </c>
      <c r="FV10" t="s">
        <v>1171</v>
      </c>
      <c r="FW10" t="s">
        <v>1171</v>
      </c>
      <c r="FX10" t="s">
        <v>1169</v>
      </c>
      <c r="FY10" t="s">
        <v>1173</v>
      </c>
      <c r="FZ10" t="s">
        <v>1171</v>
      </c>
      <c r="GA10" t="s">
        <v>1168</v>
      </c>
      <c r="GB10" t="s">
        <v>1169</v>
      </c>
      <c r="GC10" t="s">
        <v>1168</v>
      </c>
      <c r="GD10" t="s">
        <v>1168</v>
      </c>
      <c r="GE10" t="s">
        <v>1168</v>
      </c>
      <c r="GF10" t="s">
        <v>1171</v>
      </c>
      <c r="GG10" t="s">
        <v>1175</v>
      </c>
      <c r="GH10" t="s">
        <v>1168</v>
      </c>
      <c r="GI10" t="s">
        <v>1174</v>
      </c>
      <c r="GJ10" t="s">
        <v>1172</v>
      </c>
      <c r="GK10" t="s">
        <v>1168</v>
      </c>
      <c r="GL10" t="s">
        <v>1168</v>
      </c>
      <c r="GM10" s="2">
        <f t="shared" si="1"/>
        <v>0</v>
      </c>
      <c r="GN10">
        <f t="shared" si="2"/>
        <v>0</v>
      </c>
      <c r="GO10">
        <f t="shared" si="3"/>
        <v>0</v>
      </c>
      <c r="GP10">
        <f t="shared" si="4"/>
        <v>0</v>
      </c>
      <c r="GQ10">
        <f t="shared" si="5"/>
        <v>0</v>
      </c>
      <c r="GR10">
        <f t="shared" si="6"/>
        <v>1</v>
      </c>
      <c r="GS10">
        <f t="shared" si="7"/>
        <v>0</v>
      </c>
      <c r="GT10">
        <f t="shared" si="8"/>
        <v>0</v>
      </c>
      <c r="GU10">
        <f t="shared" si="61"/>
        <v>1</v>
      </c>
      <c r="GV10">
        <f t="shared" si="9"/>
        <v>0</v>
      </c>
      <c r="GW10">
        <f t="shared" si="10"/>
        <v>0</v>
      </c>
      <c r="GX10">
        <f t="shared" si="11"/>
        <v>0</v>
      </c>
      <c r="GY10">
        <f t="shared" si="12"/>
        <v>0</v>
      </c>
      <c r="GZ10">
        <f t="shared" si="13"/>
        <v>0</v>
      </c>
      <c r="HA10">
        <f t="shared" si="14"/>
        <v>0</v>
      </c>
      <c r="HB10">
        <f t="shared" si="15"/>
        <v>0</v>
      </c>
      <c r="HC10">
        <f t="shared" si="62"/>
        <v>0</v>
      </c>
      <c r="HD10">
        <f t="shared" si="16"/>
        <v>0</v>
      </c>
      <c r="HE10">
        <f t="shared" si="17"/>
        <v>0</v>
      </c>
      <c r="HF10">
        <f t="shared" si="18"/>
        <v>0</v>
      </c>
      <c r="HG10">
        <f t="shared" si="19"/>
        <v>0</v>
      </c>
      <c r="HH10">
        <f t="shared" si="20"/>
        <v>0</v>
      </c>
      <c r="HI10">
        <f t="shared" si="21"/>
        <v>0</v>
      </c>
      <c r="HJ10">
        <f t="shared" si="22"/>
        <v>0</v>
      </c>
      <c r="HK10">
        <f t="shared" si="63"/>
        <v>0</v>
      </c>
      <c r="HL10">
        <f t="shared" si="23"/>
        <v>0</v>
      </c>
      <c r="HM10">
        <f t="shared" si="24"/>
        <v>0</v>
      </c>
      <c r="HN10">
        <f t="shared" si="25"/>
        <v>0</v>
      </c>
      <c r="HO10">
        <f t="shared" si="26"/>
        <v>0</v>
      </c>
      <c r="HP10">
        <f t="shared" si="27"/>
        <v>0</v>
      </c>
      <c r="HQ10">
        <f t="shared" si="28"/>
        <v>1</v>
      </c>
      <c r="HR10">
        <f t="shared" si="29"/>
        <v>0</v>
      </c>
      <c r="HS10">
        <f t="shared" si="64"/>
        <v>0</v>
      </c>
      <c r="HT10">
        <f t="shared" si="30"/>
        <v>0</v>
      </c>
      <c r="HU10">
        <f t="shared" si="31"/>
        <v>0</v>
      </c>
      <c r="HV10">
        <f t="shared" si="32"/>
        <v>0</v>
      </c>
      <c r="HW10">
        <f t="shared" si="33"/>
        <v>0</v>
      </c>
      <c r="HX10">
        <f t="shared" si="34"/>
        <v>0</v>
      </c>
      <c r="HY10">
        <f t="shared" si="35"/>
        <v>0</v>
      </c>
      <c r="HZ10">
        <f t="shared" si="36"/>
        <v>0</v>
      </c>
      <c r="IA10">
        <f t="shared" si="65"/>
        <v>1</v>
      </c>
      <c r="IB10">
        <f t="shared" si="37"/>
        <v>1</v>
      </c>
      <c r="IC10">
        <f t="shared" si="38"/>
        <v>0</v>
      </c>
      <c r="ID10">
        <f t="shared" si="39"/>
        <v>1</v>
      </c>
      <c r="IE10">
        <f t="shared" si="40"/>
        <v>1</v>
      </c>
      <c r="IF10">
        <f t="shared" si="41"/>
        <v>1</v>
      </c>
      <c r="IG10">
        <f t="shared" si="42"/>
        <v>1</v>
      </c>
      <c r="IH10">
        <f t="shared" si="43"/>
        <v>1</v>
      </c>
      <c r="II10">
        <f t="shared" si="66"/>
        <v>1</v>
      </c>
      <c r="IJ10">
        <f t="shared" si="44"/>
        <v>1</v>
      </c>
      <c r="IK10">
        <f t="shared" si="45"/>
        <v>1</v>
      </c>
      <c r="IL10">
        <f t="shared" si="46"/>
        <v>1</v>
      </c>
      <c r="IM10">
        <f t="shared" si="47"/>
        <v>0</v>
      </c>
      <c r="IN10">
        <f t="shared" si="48"/>
        <v>1</v>
      </c>
      <c r="IO10">
        <f t="shared" si="49"/>
        <v>1</v>
      </c>
      <c r="IP10">
        <f t="shared" si="50"/>
        <v>0</v>
      </c>
      <c r="IQ10" s="2">
        <f t="shared" si="67"/>
        <v>1</v>
      </c>
      <c r="IR10" s="4">
        <f t="shared" si="68"/>
        <v>1</v>
      </c>
      <c r="IS10">
        <f t="shared" si="69"/>
        <v>0</v>
      </c>
      <c r="IT10">
        <f t="shared" si="70"/>
        <v>1</v>
      </c>
      <c r="IU10">
        <f t="shared" si="71"/>
        <v>0</v>
      </c>
      <c r="IV10">
        <f t="shared" si="72"/>
        <v>7</v>
      </c>
      <c r="IW10">
        <f t="shared" si="73"/>
        <v>6</v>
      </c>
      <c r="IX10">
        <f t="shared" si="74"/>
        <v>16</v>
      </c>
      <c r="IY10" s="11">
        <f t="shared" si="75"/>
        <v>1</v>
      </c>
      <c r="IZ10" s="12">
        <f t="shared" si="76"/>
        <v>1</v>
      </c>
      <c r="JA10" s="12" t="str">
        <f t="shared" si="77"/>
        <v/>
      </c>
      <c r="JB10" s="12">
        <f t="shared" si="78"/>
        <v>1</v>
      </c>
      <c r="JC10" s="12" t="str">
        <f t="shared" si="79"/>
        <v/>
      </c>
      <c r="JD10" s="12">
        <f t="shared" si="80"/>
        <v>1</v>
      </c>
      <c r="JE10" s="12">
        <f t="shared" si="81"/>
        <v>0.8571428571428571</v>
      </c>
      <c r="JF10" s="12">
        <f t="shared" si="82"/>
        <v>0.97142857142857131</v>
      </c>
      <c r="JG10" s="2">
        <f>IF(OR(AND(EI10="Happy",BN10&lt;&gt;1),AND(EI10&lt;&gt;"Happy",BN10=1)),1,0)</f>
        <v>0</v>
      </c>
      <c r="JH10">
        <f>IF(OR(AND(EJ10="Happy",BO10&lt;&gt;1),AND(EJ10&lt;&gt;"Happy",BO10=1)),1,0)</f>
        <v>0</v>
      </c>
      <c r="JI10">
        <f>IF(OR(AND(EK10="Happy",BP10&lt;&gt;1),AND(EK10&lt;&gt;"Happy",BP10=1)),1,0)</f>
        <v>0</v>
      </c>
      <c r="JJ10">
        <f>IF(OR(AND(EL10="Happy",BQ10&lt;&gt;1),AND(EL10&lt;&gt;"Happy",BQ10=1)),1,0)</f>
        <v>0</v>
      </c>
      <c r="JK10">
        <f>IF(OR(AND(EM10="Happy",BR10&lt;&gt;1),AND(EM10&lt;&gt;"Happy",BR10=1)),1,0)</f>
        <v>0</v>
      </c>
      <c r="JL10">
        <f>IF(OR(AND(EN10="Happy",BS10&lt;&gt;1),AND(EN10&lt;&gt;"Happy",BS10=1)),1,0)</f>
        <v>0</v>
      </c>
      <c r="JM10">
        <f>IF(OR(AND(EO10="Happy",BT10&lt;&gt;1),AND(EO10&lt;&gt;"Happy",BT10=1)),1,0)</f>
        <v>0</v>
      </c>
      <c r="JN10">
        <f>IF(OR(AND(EP10="Happy",BU10&lt;&gt;1),AND(EP10&lt;&gt;"Happy",BU10=1)),1,0)</f>
        <v>0</v>
      </c>
      <c r="JO10">
        <f>IF(OR(AND(EQ10="Sad",BV10&lt;&gt;1),AND(EQ10&lt;&gt;"Sad",BV10=1)),1,0)</f>
        <v>0</v>
      </c>
      <c r="JP10">
        <f>IF(OR(AND(ER10="Sad",BW10&lt;&gt;1),AND(ER10&lt;&gt;"Sad",BW10=1)),1,0)</f>
        <v>1</v>
      </c>
      <c r="JQ10">
        <f>IF(OR(AND(ES10="Sad",BX10&lt;&gt;1),AND(ES10&lt;&gt;"Sad",BX10=1)),1,0)</f>
        <v>0</v>
      </c>
      <c r="JR10">
        <f>IF(OR(AND(ET10="Sad",BY10&lt;&gt;1),AND(ET10&lt;&gt;"Sad",BY10=1)),1,0)</f>
        <v>0</v>
      </c>
      <c r="JS10">
        <f>IF(OR(AND(EU10="Sad",BZ10&lt;&gt;1),AND(EU10&lt;&gt;"Sad",BZ10=1)),1,0)</f>
        <v>0</v>
      </c>
      <c r="JT10">
        <f>IF(OR(AND(EV10="Sad",CA10&lt;&gt;1),AND(EV10&lt;&gt;"Sad",CA10=1)),1,0)</f>
        <v>0</v>
      </c>
      <c r="JU10">
        <f>IF(OR(AND(EW10="Sad",CB10&lt;&gt;1),AND(EW10&lt;&gt;"Sad",CB10=1)),1,0)</f>
        <v>0</v>
      </c>
      <c r="JV10">
        <f>IF(OR(AND(EX10="Sad",CC10&lt;&gt;1),AND(EX10&lt;&gt;"Sad",CC10=1)),1,0)</f>
        <v>0</v>
      </c>
      <c r="JW10">
        <f>IF(OR(AND(EY10="Angry",CD10&lt;&gt;1),AND(EY10&lt;&gt;"Angry",CD10=1)),1,0)</f>
        <v>1</v>
      </c>
      <c r="JX10">
        <f>IF(OR(AND(EZ10="Angry",CE10&lt;&gt;1),AND(EZ10&lt;&gt;"Angry",CE10=1)),1,0)</f>
        <v>0</v>
      </c>
      <c r="JY10">
        <f>IF(OR(AND(FA10="Angry",CF10&lt;&gt;1),AND(FA10&lt;&gt;"Angry",CF10=1)),1,0)</f>
        <v>0</v>
      </c>
      <c r="JZ10">
        <f>IF(OR(AND(FB10="Angry",CG10&lt;&gt;1),AND(FB10&lt;&gt;"Angry",CG10=1)),1,0)</f>
        <v>0</v>
      </c>
      <c r="KA10">
        <f>IF(OR(AND(FC10="Angry",CH10&lt;&gt;1),AND(FC10&lt;&gt;"Angry",CH10=1)),1,0)</f>
        <v>0</v>
      </c>
      <c r="KB10">
        <f>IF(OR(AND(FD10="Angry",CI10&lt;&gt;1),AND(FD10&lt;&gt;"Angry",CI10=1)),1,0)</f>
        <v>0</v>
      </c>
      <c r="KC10">
        <f>IF(OR(AND(FE10="Angry",CJ10&lt;&gt;1),AND(FE10&lt;&gt;"Angry",CJ10=1)),1,0)</f>
        <v>0</v>
      </c>
      <c r="KD10">
        <f>IF(OR(AND(FF10="Angry",CK10&lt;&gt;1),AND(FF10&lt;&gt;"Angry",CK10=1)),1,0)</f>
        <v>0</v>
      </c>
      <c r="KE10">
        <f>IF(OR(AND(FG10="Afraid",CL10&lt;&gt;1),AND(FG10&lt;&gt;"Afraid",CL10=1)),1,0)</f>
        <v>0</v>
      </c>
      <c r="KF10">
        <f>IF(OR(AND(FH10="Afraid",CM10&lt;&gt;1),AND(FH10&lt;&gt;"Afraid",CM10=1)),1,0)</f>
        <v>0</v>
      </c>
      <c r="KG10">
        <f>IF(OR(AND(FI10="Afraid",CN10&lt;&gt;1),AND(FI10&lt;&gt;"Afraid",CN10=1)),1,0)</f>
        <v>0</v>
      </c>
      <c r="KH10">
        <f>IF(OR(AND(FJ10="Afraid",CO10&lt;&gt;1),AND(FJ10&lt;&gt;"Afraid",CO10=1)),1,0)</f>
        <v>0</v>
      </c>
      <c r="KI10">
        <f>IF(OR(AND(FK10="Afraid",CP10&lt;&gt;1),AND(FK10&lt;&gt;"Afraid",CP10=1)),1,0)</f>
        <v>0</v>
      </c>
      <c r="KJ10">
        <f>IF(OR(AND(FL10="Afraid",CQ10&lt;&gt;1),AND(FL10&lt;&gt;"Afraid",CQ10=1)),1,0)</f>
        <v>0</v>
      </c>
      <c r="KK10">
        <f>IF(OR(AND(FM10="Afraid",CR10&lt;&gt;1),AND(FM10&lt;&gt;"Afraid",CR10=1)),1,0)</f>
        <v>0</v>
      </c>
      <c r="KL10">
        <f>IF(OR(AND(FN10="Afraid",CS10&lt;&gt;1),AND(FN10&lt;&gt;"Afraid",CS10=1)),1,0)</f>
        <v>0</v>
      </c>
      <c r="KM10">
        <f>IF(OR(AND(FO10="Surprised",CT10&lt;&gt;1),AND(FO10&lt;&gt;"Surprised",CT10=1)),1,0)</f>
        <v>0</v>
      </c>
      <c r="KN10">
        <f>IF(OR(AND(FP10="Surprised",CU10&lt;&gt;1),AND(FP10&lt;&gt;"Surprised",CU10=1)),1,0)</f>
        <v>0</v>
      </c>
      <c r="KO10">
        <f>IF(OR(AND(FQ10="Surprised",CV10&lt;&gt;1),AND(FQ10&lt;&gt;"Surprised",CV10=1)),1,0)</f>
        <v>0</v>
      </c>
      <c r="KP10">
        <f>IF(OR(AND(FR10="Surprised",CW10&lt;&gt;1),AND(FR10&lt;&gt;"Surprised",CW10=1)),1,0)</f>
        <v>0</v>
      </c>
      <c r="KQ10">
        <f>IF(OR(AND(FS10="Surprised",CX10&lt;&gt;1),AND(FS10&lt;&gt;"Surprised",CX10=1)),1,0)</f>
        <v>1</v>
      </c>
      <c r="KR10">
        <f>IF(OR(AND(FT10="Surprised",CY10&lt;&gt;1),AND(FT10&lt;&gt;"Surprised",CY10=1)),1,0)</f>
        <v>0</v>
      </c>
      <c r="KS10">
        <f>IF(OR(AND(FU10="Surprised",CZ10&lt;&gt;1),AND(FU10&lt;&gt;"Surprised",CZ10=1)),1,0)</f>
        <v>1</v>
      </c>
      <c r="KT10">
        <f>IF(OR(AND(FV10="Surprised",DA10&lt;&gt;1),AND(FV10&lt;&gt;"Surprised",DA10=1)),1,0)</f>
        <v>0</v>
      </c>
      <c r="KU10">
        <f>IF(OR(AND(FW10="Happy",DB10=1),AND(FW10&lt;&gt;"Happy",DB10=0)),1,0)</f>
        <v>0</v>
      </c>
      <c r="KV10">
        <f>IF(OR(AND(FX10="Happy",DC10=1),AND(FX10&lt;&gt;"Happy",DC10=0)),1,0)</f>
        <v>0</v>
      </c>
      <c r="KW10">
        <f>IF(OR(AND(FY10="Happy",DD10=1),AND(FY10&lt;&gt;"Happy",DD10=0)),1,0)</f>
        <v>0</v>
      </c>
      <c r="KX10">
        <f>IF(OR(AND(FZ10="Happy",DE10=1),AND(FZ10&lt;&gt;"Happy",DE10=0)),1,0)</f>
        <v>0</v>
      </c>
      <c r="KY10">
        <f>IF(OR(AND(GA10="Happy",DF10=1),AND(GA10&lt;&gt;"Happy",DF10=0)),1,0)</f>
        <v>0</v>
      </c>
      <c r="KZ10">
        <f>IF(OR(AND(GB10="Happy",DG10=1),AND(GB10&lt;&gt;"Happy",DG10=0)),1,0)</f>
        <v>0</v>
      </c>
      <c r="LA10">
        <f>IF(OR(AND(GC10="Happy",DH10=1),AND(GC10&lt;&gt;"Happy",DH10=0)),1,0)</f>
        <v>0</v>
      </c>
      <c r="LB10">
        <f>IF(OR(AND(GD10="Happy",DI10=1),AND(GD10&lt;&gt;"Happy",DI10=0)),1,0)</f>
        <v>0</v>
      </c>
      <c r="LC10">
        <f>IF(OR(AND(GE10="Sad",DJ10=1),AND(GE10&lt;&gt;"Sad",DJ10=0)),1,0)</f>
        <v>0</v>
      </c>
      <c r="LD10">
        <f>IF(OR(AND(GF10="Sad",DK10=1),AND(GF10&lt;&gt;"Sad",DK10=0)),1,0)</f>
        <v>0</v>
      </c>
      <c r="LE10">
        <f>IF(OR(AND(GG10="Sad",DL10=1),AND(GG10&lt;&gt;"Sad",DL10=0)),1,0)</f>
        <v>0</v>
      </c>
      <c r="LF10">
        <f>IF(OR(AND(GH10="Sad",DM10=1),AND(GH10&lt;&gt;"Sad",DM10=0)),1,0)</f>
        <v>0</v>
      </c>
      <c r="LG10">
        <f>IF(OR(AND(GI10="Sad",DN10=1),AND(GI10&lt;&gt;"Sad",DN10=0)),1,0)</f>
        <v>0</v>
      </c>
      <c r="LH10">
        <f>IF(OR(AND(GJ10="Sad",DO10=1),AND(GJ10&lt;&gt;"Sad",DO10=0)),1,0)</f>
        <v>0</v>
      </c>
      <c r="LI10">
        <f>IF(OR(AND(GK10="Sad",DP10=1),AND(GK10&lt;&gt;"Sad",DP10=0)),1,0)</f>
        <v>0</v>
      </c>
      <c r="LJ10">
        <f>IF(OR(AND(GL10="Sad",DQ10=1),AND(GL10&lt;&gt;"Sad",DQ10=0)),1,0)</f>
        <v>1</v>
      </c>
      <c r="LK10" s="2">
        <f t="shared" si="83"/>
        <v>0</v>
      </c>
      <c r="LL10" s="4">
        <f t="shared" si="84"/>
        <v>1</v>
      </c>
      <c r="LM10">
        <f t="shared" si="85"/>
        <v>1</v>
      </c>
      <c r="LN10">
        <f t="shared" si="86"/>
        <v>0</v>
      </c>
      <c r="LO10">
        <f t="shared" si="87"/>
        <v>2</v>
      </c>
      <c r="LP10">
        <f t="shared" si="88"/>
        <v>0</v>
      </c>
      <c r="LQ10">
        <f t="shared" si="89"/>
        <v>1</v>
      </c>
      <c r="LR10">
        <f t="shared" si="90"/>
        <v>5</v>
      </c>
      <c r="LS10" s="11">
        <f t="shared" si="91"/>
        <v>0</v>
      </c>
      <c r="LT10" s="14">
        <f t="shared" si="92"/>
        <v>0</v>
      </c>
      <c r="LU10" s="14" t="str">
        <f t="shared" si="93"/>
        <v/>
      </c>
      <c r="LV10" s="14">
        <f t="shared" si="94"/>
        <v>0</v>
      </c>
      <c r="LW10" s="14" t="str">
        <f t="shared" si="95"/>
        <v/>
      </c>
      <c r="LX10" s="14">
        <f t="shared" si="96"/>
        <v>0</v>
      </c>
      <c r="LY10" s="14">
        <f t="shared" si="97"/>
        <v>0.1428571428571429</v>
      </c>
      <c r="LZ10" s="14">
        <f t="shared" si="98"/>
        <v>2.8571428571428692E-2</v>
      </c>
      <c r="MA10" s="15">
        <f t="shared" si="99"/>
        <v>2.280092592592594E-4</v>
      </c>
      <c r="MB10" s="1">
        <f t="shared" si="52"/>
        <v>9.9537037037038603E-5</v>
      </c>
      <c r="MC10" s="1">
        <f t="shared" si="53"/>
        <v>9.8379629629628818E-5</v>
      </c>
      <c r="MD10" s="1">
        <f t="shared" si="54"/>
        <v>1.3888888888888978E-4</v>
      </c>
      <c r="ME10" s="1">
        <f t="shared" si="55"/>
        <v>2.1527777777777604E-4</v>
      </c>
      <c r="MF10" s="1">
        <f t="shared" si="56"/>
        <v>1.7245370370370418E-4</v>
      </c>
      <c r="MG10" s="1">
        <f t="shared" si="57"/>
        <v>1.6435185185185129E-4</v>
      </c>
      <c r="MH10" s="1">
        <f t="shared" si="58"/>
        <v>1.6898148148148176E-4</v>
      </c>
      <c r="MI10" s="1">
        <f t="shared" si="59"/>
        <v>1.3888888888888978E-4</v>
      </c>
      <c r="MJ10" s="1">
        <f t="shared" si="100"/>
        <v>1.4247685185185197E-3</v>
      </c>
      <c r="MK10" s="2" t="str">
        <f>VLOOKUP(B10,age_group!$A$1:$B$101,2,FALSE)</f>
        <v>25 to 44</v>
      </c>
      <c r="ML10" s="2">
        <f t="shared" si="101"/>
        <v>1</v>
      </c>
      <c r="MM10">
        <f t="shared" si="102"/>
        <v>0</v>
      </c>
      <c r="MN10">
        <f t="shared" si="103"/>
        <v>0</v>
      </c>
      <c r="MO10">
        <f t="shared" si="104"/>
        <v>1</v>
      </c>
      <c r="MP10">
        <f t="shared" si="105"/>
        <v>0</v>
      </c>
    </row>
    <row r="11" spans="1:354" x14ac:dyDescent="0.2">
      <c r="A11" t="s">
        <v>476</v>
      </c>
      <c r="B11">
        <v>29</v>
      </c>
      <c r="C11" t="s">
        <v>139</v>
      </c>
      <c r="D11" t="s">
        <v>140</v>
      </c>
      <c r="E11">
        <v>3</v>
      </c>
      <c r="F11">
        <v>3</v>
      </c>
      <c r="G11">
        <v>3</v>
      </c>
      <c r="H11">
        <v>3</v>
      </c>
      <c r="I11">
        <v>3</v>
      </c>
      <c r="J11" s="2" t="s">
        <v>305</v>
      </c>
      <c r="K11" t="s">
        <v>333</v>
      </c>
      <c r="L11" t="s">
        <v>256</v>
      </c>
      <c r="M11" t="s">
        <v>364</v>
      </c>
      <c r="N11" t="s">
        <v>477</v>
      </c>
      <c r="O11" t="s">
        <v>147</v>
      </c>
      <c r="P11" t="s">
        <v>377</v>
      </c>
      <c r="Q11" t="s">
        <v>478</v>
      </c>
      <c r="R11" t="s">
        <v>468</v>
      </c>
      <c r="S11" t="s">
        <v>479</v>
      </c>
      <c r="T11" t="s">
        <v>435</v>
      </c>
      <c r="U11" t="s">
        <v>384</v>
      </c>
      <c r="V11" t="s">
        <v>431</v>
      </c>
      <c r="W11" t="s">
        <v>480</v>
      </c>
      <c r="X11" t="s">
        <v>481</v>
      </c>
      <c r="Y11" t="s">
        <v>226</v>
      </c>
      <c r="Z11" t="s">
        <v>148</v>
      </c>
      <c r="AA11" t="s">
        <v>482</v>
      </c>
      <c r="AB11" t="s">
        <v>461</v>
      </c>
      <c r="AC11" t="s">
        <v>483</v>
      </c>
      <c r="AD11" t="s">
        <v>245</v>
      </c>
      <c r="AE11" t="s">
        <v>484</v>
      </c>
      <c r="AF11" t="s">
        <v>277</v>
      </c>
      <c r="AG11" t="s">
        <v>485</v>
      </c>
      <c r="AH11" t="s">
        <v>412</v>
      </c>
      <c r="AI11" t="s">
        <v>412</v>
      </c>
      <c r="AJ11" t="s">
        <v>186</v>
      </c>
      <c r="AK11" t="s">
        <v>486</v>
      </c>
      <c r="AL11" t="s">
        <v>233</v>
      </c>
      <c r="AM11" t="s">
        <v>348</v>
      </c>
      <c r="AN11" t="s">
        <v>246</v>
      </c>
      <c r="AO11" t="s">
        <v>341</v>
      </c>
      <c r="AP11" t="s">
        <v>487</v>
      </c>
      <c r="AQ11" t="s">
        <v>488</v>
      </c>
      <c r="AR11" t="s">
        <v>489</v>
      </c>
      <c r="AS11" t="s">
        <v>431</v>
      </c>
      <c r="AT11" t="s">
        <v>490</v>
      </c>
      <c r="AU11" t="s">
        <v>433</v>
      </c>
      <c r="AV11" t="s">
        <v>312</v>
      </c>
      <c r="AW11" t="s">
        <v>491</v>
      </c>
      <c r="AX11" t="s">
        <v>289</v>
      </c>
      <c r="AY11" t="s">
        <v>403</v>
      </c>
      <c r="AZ11" t="s">
        <v>492</v>
      </c>
      <c r="BA11" t="s">
        <v>493</v>
      </c>
      <c r="BB11" t="s">
        <v>214</v>
      </c>
      <c r="BC11" t="s">
        <v>494</v>
      </c>
      <c r="BD11" t="s">
        <v>495</v>
      </c>
      <c r="BE11" t="s">
        <v>496</v>
      </c>
      <c r="BF11" t="s">
        <v>190</v>
      </c>
      <c r="BG11" t="s">
        <v>248</v>
      </c>
      <c r="BH11" t="s">
        <v>351</v>
      </c>
      <c r="BI11" t="s">
        <v>368</v>
      </c>
      <c r="BJ11" t="s">
        <v>356</v>
      </c>
      <c r="BK11" t="s">
        <v>258</v>
      </c>
      <c r="BL11" t="s">
        <v>497</v>
      </c>
      <c r="BM11" t="s">
        <v>498</v>
      </c>
      <c r="BN11" s="2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1</v>
      </c>
      <c r="DI11">
        <v>1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1</v>
      </c>
      <c r="DQ11">
        <v>1</v>
      </c>
      <c r="DR11" s="2">
        <v>3</v>
      </c>
      <c r="DS11">
        <v>4</v>
      </c>
      <c r="DT11">
        <v>4</v>
      </c>
      <c r="DU11">
        <v>3</v>
      </c>
      <c r="DV11">
        <v>3</v>
      </c>
      <c r="DW11" s="2">
        <v>2017</v>
      </c>
      <c r="DX11" s="1">
        <v>2.2696759259259263E-3</v>
      </c>
      <c r="DY11" s="1">
        <v>2.40625E-3</v>
      </c>
      <c r="DZ11" s="1">
        <v>2.538194444444444E-3</v>
      </c>
      <c r="EA11" s="1">
        <v>2.6817129629629634E-3</v>
      </c>
      <c r="EB11" s="1">
        <v>2.7881944444444443E-3</v>
      </c>
      <c r="EC11" s="1">
        <v>3.0046296296296297E-3</v>
      </c>
      <c r="ED11" s="1">
        <v>3.1030092592592598E-3</v>
      </c>
      <c r="EE11" s="1">
        <v>3.2268518518518518E-3</v>
      </c>
      <c r="EF11" s="1">
        <v>3.3969907407407408E-3</v>
      </c>
      <c r="EG11" s="1">
        <v>3.696759259259259E-3</v>
      </c>
      <c r="EH11" s="3">
        <v>0</v>
      </c>
      <c r="EI11" s="2" t="s">
        <v>1169</v>
      </c>
      <c r="EJ11" t="s">
        <v>1172</v>
      </c>
      <c r="EK11" t="s">
        <v>1171</v>
      </c>
      <c r="EL11" t="s">
        <v>1175</v>
      </c>
      <c r="EM11" t="s">
        <v>1170</v>
      </c>
      <c r="EN11" t="s">
        <v>1173</v>
      </c>
      <c r="EO11" t="s">
        <v>1168</v>
      </c>
      <c r="EP11" t="s">
        <v>1173</v>
      </c>
      <c r="EQ11" t="s">
        <v>1168</v>
      </c>
      <c r="ER11" t="s">
        <v>1175</v>
      </c>
      <c r="ES11" t="s">
        <v>1173</v>
      </c>
      <c r="ET11" t="s">
        <v>1173</v>
      </c>
      <c r="EU11" t="s">
        <v>1171</v>
      </c>
      <c r="EV11" t="s">
        <v>1170</v>
      </c>
      <c r="EW11" t="s">
        <v>1168</v>
      </c>
      <c r="EX11" t="s">
        <v>1169</v>
      </c>
      <c r="EY11" t="s">
        <v>1168</v>
      </c>
      <c r="EZ11" t="s">
        <v>1171</v>
      </c>
      <c r="FA11" t="s">
        <v>1171</v>
      </c>
      <c r="FB11" t="s">
        <v>1168</v>
      </c>
      <c r="FC11" t="s">
        <v>1172</v>
      </c>
      <c r="FD11" t="s">
        <v>1173</v>
      </c>
      <c r="FE11" t="s">
        <v>1175</v>
      </c>
      <c r="FF11" t="s">
        <v>1168</v>
      </c>
      <c r="FG11" t="s">
        <v>1168</v>
      </c>
      <c r="FH11" t="s">
        <v>1168</v>
      </c>
      <c r="FI11" t="s">
        <v>1173</v>
      </c>
      <c r="FJ11" t="s">
        <v>1175</v>
      </c>
      <c r="FK11" t="s">
        <v>1172</v>
      </c>
      <c r="FL11" t="s">
        <v>1168</v>
      </c>
      <c r="FM11" t="s">
        <v>1172</v>
      </c>
      <c r="FN11" t="s">
        <v>1173</v>
      </c>
      <c r="FO11" t="s">
        <v>1171</v>
      </c>
      <c r="FP11" t="s">
        <v>1168</v>
      </c>
      <c r="FQ11" t="s">
        <v>1169</v>
      </c>
      <c r="FR11" t="s">
        <v>1171</v>
      </c>
      <c r="FS11" t="s">
        <v>1171</v>
      </c>
      <c r="FT11" t="s">
        <v>1175</v>
      </c>
      <c r="FU11" t="s">
        <v>1168</v>
      </c>
      <c r="FV11" t="s">
        <v>1168</v>
      </c>
      <c r="FW11" t="s">
        <v>1168</v>
      </c>
      <c r="FX11" t="s">
        <v>1174</v>
      </c>
      <c r="FY11" t="s">
        <v>1175</v>
      </c>
      <c r="FZ11" t="s">
        <v>1171</v>
      </c>
      <c r="GA11" t="s">
        <v>1173</v>
      </c>
      <c r="GB11" t="s">
        <v>1171</v>
      </c>
      <c r="GC11" t="s">
        <v>1168</v>
      </c>
      <c r="GD11" t="s">
        <v>1172</v>
      </c>
      <c r="GE11" t="s">
        <v>1168</v>
      </c>
      <c r="GF11" t="s">
        <v>1168</v>
      </c>
      <c r="GG11" t="s">
        <v>1168</v>
      </c>
      <c r="GH11" t="s">
        <v>1168</v>
      </c>
      <c r="GI11" t="s">
        <v>1168</v>
      </c>
      <c r="GJ11" t="s">
        <v>1168</v>
      </c>
      <c r="GK11" t="s">
        <v>1170</v>
      </c>
      <c r="GL11" t="s">
        <v>1171</v>
      </c>
      <c r="GM11" s="2">
        <f t="shared" si="1"/>
        <v>0</v>
      </c>
      <c r="GN11">
        <f t="shared" si="2"/>
        <v>0</v>
      </c>
      <c r="GO11">
        <f t="shared" si="3"/>
        <v>0</v>
      </c>
      <c r="GP11">
        <f t="shared" si="4"/>
        <v>0</v>
      </c>
      <c r="GQ11">
        <f t="shared" si="5"/>
        <v>0</v>
      </c>
      <c r="GR11">
        <f t="shared" si="6"/>
        <v>1</v>
      </c>
      <c r="GS11">
        <f t="shared" si="7"/>
        <v>0</v>
      </c>
      <c r="GT11">
        <f t="shared" si="8"/>
        <v>0</v>
      </c>
      <c r="GU11">
        <f t="shared" si="61"/>
        <v>0</v>
      </c>
      <c r="GV11">
        <f t="shared" si="9"/>
        <v>0</v>
      </c>
      <c r="GW11">
        <f t="shared" si="10"/>
        <v>0</v>
      </c>
      <c r="GX11">
        <f t="shared" si="11"/>
        <v>0</v>
      </c>
      <c r="GY11">
        <f t="shared" si="12"/>
        <v>0</v>
      </c>
      <c r="GZ11">
        <f t="shared" si="13"/>
        <v>0</v>
      </c>
      <c r="HA11">
        <f t="shared" si="14"/>
        <v>0</v>
      </c>
      <c r="HB11">
        <f t="shared" si="15"/>
        <v>0</v>
      </c>
      <c r="HC11">
        <f t="shared" si="62"/>
        <v>0</v>
      </c>
      <c r="HD11">
        <f t="shared" si="16"/>
        <v>0</v>
      </c>
      <c r="HE11">
        <f t="shared" si="17"/>
        <v>0</v>
      </c>
      <c r="HF11">
        <f t="shared" si="18"/>
        <v>0</v>
      </c>
      <c r="HG11">
        <f t="shared" si="19"/>
        <v>0</v>
      </c>
      <c r="HH11">
        <f t="shared" si="20"/>
        <v>0</v>
      </c>
      <c r="HI11">
        <f t="shared" si="21"/>
        <v>0</v>
      </c>
      <c r="HJ11">
        <f t="shared" si="22"/>
        <v>0</v>
      </c>
      <c r="HK11">
        <f t="shared" si="63"/>
        <v>0</v>
      </c>
      <c r="HL11">
        <f t="shared" si="23"/>
        <v>0</v>
      </c>
      <c r="HM11">
        <f t="shared" si="24"/>
        <v>0</v>
      </c>
      <c r="HN11">
        <f t="shared" si="25"/>
        <v>0</v>
      </c>
      <c r="HO11">
        <f t="shared" si="26"/>
        <v>1</v>
      </c>
      <c r="HP11">
        <f t="shared" si="27"/>
        <v>0</v>
      </c>
      <c r="HQ11">
        <f t="shared" si="28"/>
        <v>1</v>
      </c>
      <c r="HR11">
        <f t="shared" si="29"/>
        <v>0</v>
      </c>
      <c r="HS11">
        <f t="shared" si="64"/>
        <v>0</v>
      </c>
      <c r="HT11">
        <f t="shared" si="30"/>
        <v>0</v>
      </c>
      <c r="HU11">
        <f t="shared" si="31"/>
        <v>0</v>
      </c>
      <c r="HV11">
        <f t="shared" si="32"/>
        <v>0</v>
      </c>
      <c r="HW11">
        <f t="shared" si="33"/>
        <v>0</v>
      </c>
      <c r="HX11">
        <f t="shared" si="34"/>
        <v>1</v>
      </c>
      <c r="HY11">
        <f t="shared" si="35"/>
        <v>0</v>
      </c>
      <c r="HZ11">
        <f t="shared" si="36"/>
        <v>0</v>
      </c>
      <c r="IA11">
        <f t="shared" si="65"/>
        <v>1</v>
      </c>
      <c r="IB11">
        <f t="shared" si="37"/>
        <v>1</v>
      </c>
      <c r="IC11">
        <f t="shared" si="38"/>
        <v>1</v>
      </c>
      <c r="ID11">
        <f t="shared" si="39"/>
        <v>1</v>
      </c>
      <c r="IE11">
        <f t="shared" si="40"/>
        <v>0</v>
      </c>
      <c r="IF11">
        <f t="shared" si="41"/>
        <v>1</v>
      </c>
      <c r="IG11">
        <f t="shared" si="42"/>
        <v>1</v>
      </c>
      <c r="IH11">
        <f t="shared" si="43"/>
        <v>1</v>
      </c>
      <c r="II11">
        <f t="shared" si="66"/>
        <v>0</v>
      </c>
      <c r="IJ11">
        <f t="shared" si="44"/>
        <v>0</v>
      </c>
      <c r="IK11">
        <f t="shared" si="45"/>
        <v>0</v>
      </c>
      <c r="IL11">
        <f t="shared" si="46"/>
        <v>1</v>
      </c>
      <c r="IM11">
        <f t="shared" si="47"/>
        <v>0</v>
      </c>
      <c r="IN11">
        <f t="shared" si="48"/>
        <v>0</v>
      </c>
      <c r="IO11">
        <f t="shared" si="49"/>
        <v>1</v>
      </c>
      <c r="IP11">
        <f t="shared" si="50"/>
        <v>1</v>
      </c>
      <c r="IQ11" s="2">
        <f t="shared" si="67"/>
        <v>1</v>
      </c>
      <c r="IR11" s="4">
        <f t="shared" si="68"/>
        <v>0</v>
      </c>
      <c r="IS11">
        <f t="shared" si="69"/>
        <v>0</v>
      </c>
      <c r="IT11">
        <f t="shared" si="70"/>
        <v>2</v>
      </c>
      <c r="IU11">
        <f t="shared" si="71"/>
        <v>1</v>
      </c>
      <c r="IV11">
        <f t="shared" si="72"/>
        <v>7</v>
      </c>
      <c r="IW11">
        <f t="shared" si="73"/>
        <v>3</v>
      </c>
      <c r="IX11">
        <f t="shared" si="74"/>
        <v>14</v>
      </c>
      <c r="IY11" s="11">
        <f t="shared" si="75"/>
        <v>0.5</v>
      </c>
      <c r="IZ11" s="12" t="str">
        <f t="shared" si="76"/>
        <v/>
      </c>
      <c r="JA11" s="12" t="str">
        <f t="shared" si="77"/>
        <v/>
      </c>
      <c r="JB11" s="12">
        <f t="shared" si="78"/>
        <v>1</v>
      </c>
      <c r="JC11" s="12">
        <f t="shared" si="79"/>
        <v>1</v>
      </c>
      <c r="JD11" s="12">
        <f t="shared" si="80"/>
        <v>1</v>
      </c>
      <c r="JE11" s="12">
        <f t="shared" si="81"/>
        <v>0.375</v>
      </c>
      <c r="JF11" s="12">
        <f t="shared" si="82"/>
        <v>0.77500000000000002</v>
      </c>
      <c r="JG11" s="2">
        <f>IF(OR(AND(EI11="Happy",BN11&lt;&gt;1),AND(EI11&lt;&gt;"Happy",BN11=1)),1,0)</f>
        <v>0</v>
      </c>
      <c r="JH11">
        <f>IF(OR(AND(EJ11="Happy",BO11&lt;&gt;1),AND(EJ11&lt;&gt;"Happy",BO11=1)),1,0)</f>
        <v>0</v>
      </c>
      <c r="JI11">
        <f>IF(OR(AND(EK11="Happy",BP11&lt;&gt;1),AND(EK11&lt;&gt;"Happy",BP11=1)),1,0)</f>
        <v>0</v>
      </c>
      <c r="JJ11">
        <f>IF(OR(AND(EL11="Happy",BQ11&lt;&gt;1),AND(EL11&lt;&gt;"Happy",BQ11=1)),1,0)</f>
        <v>0</v>
      </c>
      <c r="JK11">
        <f>IF(OR(AND(EM11="Happy",BR11&lt;&gt;1),AND(EM11&lt;&gt;"Happy",BR11=1)),1,0)</f>
        <v>0</v>
      </c>
      <c r="JL11">
        <f>IF(OR(AND(EN11="Happy",BS11&lt;&gt;1),AND(EN11&lt;&gt;"Happy",BS11=1)),1,0)</f>
        <v>0</v>
      </c>
      <c r="JM11">
        <f>IF(OR(AND(EO11="Happy",BT11&lt;&gt;1),AND(EO11&lt;&gt;"Happy",BT11=1)),1,0)</f>
        <v>0</v>
      </c>
      <c r="JN11">
        <f>IF(OR(AND(EP11="Happy",BU11&lt;&gt;1),AND(EP11&lt;&gt;"Happy",BU11=1)),1,0)</f>
        <v>1</v>
      </c>
      <c r="JO11">
        <f>IF(OR(AND(EQ11="Sad",BV11&lt;&gt;1),AND(EQ11&lt;&gt;"Sad",BV11=1)),1,0)</f>
        <v>1</v>
      </c>
      <c r="JP11">
        <f>IF(OR(AND(ER11="Sad",BW11&lt;&gt;1),AND(ER11&lt;&gt;"Sad",BW11=1)),1,0)</f>
        <v>0</v>
      </c>
      <c r="JQ11">
        <f>IF(OR(AND(ES11="Sad",BX11&lt;&gt;1),AND(ES11&lt;&gt;"Sad",BX11=1)),1,0)</f>
        <v>0</v>
      </c>
      <c r="JR11">
        <f>IF(OR(AND(ET11="Sad",BY11&lt;&gt;1),AND(ET11&lt;&gt;"Sad",BY11=1)),1,0)</f>
        <v>0</v>
      </c>
      <c r="JS11">
        <f>IF(OR(AND(EU11="Sad",BZ11&lt;&gt;1),AND(EU11&lt;&gt;"Sad",BZ11=1)),1,0)</f>
        <v>0</v>
      </c>
      <c r="JT11">
        <f>IF(OR(AND(EV11="Sad",CA11&lt;&gt;1),AND(EV11&lt;&gt;"Sad",CA11=1)),1,0)</f>
        <v>0</v>
      </c>
      <c r="JU11">
        <f>IF(OR(AND(EW11="Sad",CB11&lt;&gt;1),AND(EW11&lt;&gt;"Sad",CB11=1)),1,0)</f>
        <v>0</v>
      </c>
      <c r="JV11">
        <f>IF(OR(AND(EX11="Sad",CC11&lt;&gt;1),AND(EX11&lt;&gt;"Sad",CC11=1)),1,0)</f>
        <v>0</v>
      </c>
      <c r="JW11">
        <f>IF(OR(AND(EY11="Angry",CD11&lt;&gt;1),AND(EY11&lt;&gt;"Angry",CD11=1)),1,0)</f>
        <v>0</v>
      </c>
      <c r="JX11">
        <f>IF(OR(AND(EZ11="Angry",CE11&lt;&gt;1),AND(EZ11&lt;&gt;"Angry",CE11=1)),1,0)</f>
        <v>1</v>
      </c>
      <c r="JY11">
        <f>IF(OR(AND(FA11="Angry",CF11&lt;&gt;1),AND(FA11&lt;&gt;"Angry",CF11=1)),1,0)</f>
        <v>1</v>
      </c>
      <c r="JZ11">
        <f>IF(OR(AND(FB11="Angry",CG11&lt;&gt;1),AND(FB11&lt;&gt;"Angry",CG11=1)),1,0)</f>
        <v>0</v>
      </c>
      <c r="KA11">
        <f>IF(OR(AND(FC11="Angry",CH11&lt;&gt;1),AND(FC11&lt;&gt;"Angry",CH11=1)),1,0)</f>
        <v>0</v>
      </c>
      <c r="KB11">
        <f>IF(OR(AND(FD11="Angry",CI11&lt;&gt;1),AND(FD11&lt;&gt;"Angry",CI11=1)),1,0)</f>
        <v>0</v>
      </c>
      <c r="KC11">
        <f>IF(OR(AND(FE11="Angry",CJ11&lt;&gt;1),AND(FE11&lt;&gt;"Angry",CJ11=1)),1,0)</f>
        <v>0</v>
      </c>
      <c r="KD11">
        <f>IF(OR(AND(FF11="Angry",CK11&lt;&gt;1),AND(FF11&lt;&gt;"Angry",CK11=1)),1,0)</f>
        <v>0</v>
      </c>
      <c r="KE11">
        <f>IF(OR(AND(FG11="Afraid",CL11&lt;&gt;1),AND(FG11&lt;&gt;"Afraid",CL11=1)),1,0)</f>
        <v>0</v>
      </c>
      <c r="KF11">
        <f>IF(OR(AND(FH11="Afraid",CM11&lt;&gt;1),AND(FH11&lt;&gt;"Afraid",CM11=1)),1,0)</f>
        <v>0</v>
      </c>
      <c r="KG11">
        <f>IF(OR(AND(FI11="Afraid",CN11&lt;&gt;1),AND(FI11&lt;&gt;"Afraid",CN11=1)),1,0)</f>
        <v>0</v>
      </c>
      <c r="KH11">
        <f>IF(OR(AND(FJ11="Afraid",CO11&lt;&gt;1),AND(FJ11&lt;&gt;"Afraid",CO11=1)),1,0)</f>
        <v>0</v>
      </c>
      <c r="KI11">
        <f>IF(OR(AND(FK11="Afraid",CP11&lt;&gt;1),AND(FK11&lt;&gt;"Afraid",CP11=1)),1,0)</f>
        <v>0</v>
      </c>
      <c r="KJ11">
        <f>IF(OR(AND(FL11="Afraid",CQ11&lt;&gt;1),AND(FL11&lt;&gt;"Afraid",CQ11=1)),1,0)</f>
        <v>0</v>
      </c>
      <c r="KK11">
        <f>IF(OR(AND(FM11="Afraid",CR11&lt;&gt;1),AND(FM11&lt;&gt;"Afraid",CR11=1)),1,0)</f>
        <v>0</v>
      </c>
      <c r="KL11">
        <f>IF(OR(AND(FN11="Afraid",CS11&lt;&gt;1),AND(FN11&lt;&gt;"Afraid",CS11=1)),1,0)</f>
        <v>0</v>
      </c>
      <c r="KM11">
        <f>IF(OR(AND(FO11="Surprised",CT11&lt;&gt;1),AND(FO11&lt;&gt;"Surprised",CT11=1)),1,0)</f>
        <v>0</v>
      </c>
      <c r="KN11">
        <f>IF(OR(AND(FP11="Surprised",CU11&lt;&gt;1),AND(FP11&lt;&gt;"Surprised",CU11=1)),1,0)</f>
        <v>0</v>
      </c>
      <c r="KO11">
        <f>IF(OR(AND(FQ11="Surprised",CV11&lt;&gt;1),AND(FQ11&lt;&gt;"Surprised",CV11=1)),1,0)</f>
        <v>0</v>
      </c>
      <c r="KP11">
        <f>IF(OR(AND(FR11="Surprised",CW11&lt;&gt;1),AND(FR11&lt;&gt;"Surprised",CW11=1)),1,0)</f>
        <v>0</v>
      </c>
      <c r="KQ11">
        <f>IF(OR(AND(FS11="Surprised",CX11&lt;&gt;1),AND(FS11&lt;&gt;"Surprised",CX11=1)),1,0)</f>
        <v>0</v>
      </c>
      <c r="KR11">
        <f>IF(OR(AND(FT11="Surprised",CY11&lt;&gt;1),AND(FT11&lt;&gt;"Surprised",CY11=1)),1,0)</f>
        <v>0</v>
      </c>
      <c r="KS11">
        <f>IF(OR(AND(FU11="Surprised",CZ11&lt;&gt;1),AND(FU11&lt;&gt;"Surprised",CZ11=1)),1,0)</f>
        <v>0</v>
      </c>
      <c r="KT11">
        <f>IF(OR(AND(FV11="Surprised",DA11&lt;&gt;1),AND(FV11&lt;&gt;"Surprised",DA11=1)),1,0)</f>
        <v>0</v>
      </c>
      <c r="KU11">
        <f>IF(OR(AND(FW11="Happy",DB11=1),AND(FW11&lt;&gt;"Happy",DB11=0)),1,0)</f>
        <v>0</v>
      </c>
      <c r="KV11">
        <f>IF(OR(AND(FX11="Happy",DC11=1),AND(FX11&lt;&gt;"Happy",DC11=0)),1,0)</f>
        <v>0</v>
      </c>
      <c r="KW11">
        <f>IF(OR(AND(FY11="Happy",DD11=1),AND(FY11&lt;&gt;"Happy",DD11=0)),1,0)</f>
        <v>0</v>
      </c>
      <c r="KX11">
        <f>IF(OR(AND(FZ11="Happy",DE11=1),AND(FZ11&lt;&gt;"Happy",DE11=0)),1,0)</f>
        <v>0</v>
      </c>
      <c r="KY11">
        <f>IF(OR(AND(GA11="Happy",DF11=1),AND(GA11&lt;&gt;"Happy",DF11=0)),1,0)</f>
        <v>0</v>
      </c>
      <c r="KZ11">
        <f>IF(OR(AND(GB11="Happy",DG11=1),AND(GB11&lt;&gt;"Happy",DG11=0)),1,0)</f>
        <v>0</v>
      </c>
      <c r="LA11">
        <f>IF(OR(AND(GC11="Happy",DH11=1),AND(GC11&lt;&gt;"Happy",DH11=0)),1,0)</f>
        <v>0</v>
      </c>
      <c r="LB11">
        <f>IF(OR(AND(GD11="Happy",DI11=1),AND(GD11&lt;&gt;"Happy",DI11=0)),1,0)</f>
        <v>0</v>
      </c>
      <c r="LC11">
        <f>IF(OR(AND(GE11="Sad",DJ11=1),AND(GE11&lt;&gt;"Sad",DJ11=0)),1,0)</f>
        <v>1</v>
      </c>
      <c r="LD11">
        <f>IF(OR(AND(GF11="Sad",DK11=1),AND(GF11&lt;&gt;"Sad",DK11=0)),1,0)</f>
        <v>1</v>
      </c>
      <c r="LE11">
        <f>IF(OR(AND(GG11="Sad",DL11=1),AND(GG11&lt;&gt;"Sad",DL11=0)),1,0)</f>
        <v>1</v>
      </c>
      <c r="LF11">
        <f>IF(OR(AND(GH11="Sad",DM11=1),AND(GH11&lt;&gt;"Sad",DM11=0)),1,0)</f>
        <v>0</v>
      </c>
      <c r="LG11">
        <f>IF(OR(AND(GI11="Sad",DN11=1),AND(GI11&lt;&gt;"Sad",DN11=0)),1,0)</f>
        <v>1</v>
      </c>
      <c r="LH11">
        <f>IF(OR(AND(GJ11="Sad",DO11=1),AND(GJ11&lt;&gt;"Sad",DO11=0)),1,0)</f>
        <v>1</v>
      </c>
      <c r="LI11">
        <f>IF(OR(AND(GK11="Sad",DP11=1),AND(GK11&lt;&gt;"Sad",DP11=0)),1,0)</f>
        <v>0</v>
      </c>
      <c r="LJ11">
        <f>IF(OR(AND(GL11="Sad",DQ11=1),AND(GL11&lt;&gt;"Sad",DQ11=0)),1,0)</f>
        <v>0</v>
      </c>
      <c r="LK11" s="2">
        <f t="shared" si="83"/>
        <v>1</v>
      </c>
      <c r="LL11" s="4">
        <f t="shared" si="84"/>
        <v>1</v>
      </c>
      <c r="LM11">
        <f t="shared" si="85"/>
        <v>2</v>
      </c>
      <c r="LN11">
        <f t="shared" si="86"/>
        <v>0</v>
      </c>
      <c r="LO11">
        <f t="shared" si="87"/>
        <v>0</v>
      </c>
      <c r="LP11">
        <f t="shared" si="88"/>
        <v>0</v>
      </c>
      <c r="LQ11">
        <f t="shared" si="89"/>
        <v>5</v>
      </c>
      <c r="LR11">
        <f t="shared" si="90"/>
        <v>9</v>
      </c>
      <c r="LS11" s="11">
        <f t="shared" si="91"/>
        <v>0.5</v>
      </c>
      <c r="LT11" s="14" t="str">
        <f t="shared" si="92"/>
        <v/>
      </c>
      <c r="LU11" s="14" t="str">
        <f t="shared" si="93"/>
        <v/>
      </c>
      <c r="LV11" s="14">
        <f t="shared" si="94"/>
        <v>0</v>
      </c>
      <c r="LW11" s="14">
        <f t="shared" si="95"/>
        <v>0</v>
      </c>
      <c r="LX11" s="14">
        <f t="shared" si="96"/>
        <v>0</v>
      </c>
      <c r="LY11" s="14">
        <f t="shared" si="97"/>
        <v>0.625</v>
      </c>
      <c r="LZ11" s="14">
        <f t="shared" si="98"/>
        <v>0.22499999999999998</v>
      </c>
      <c r="MA11" s="15">
        <f t="shared" si="99"/>
        <v>1.3657407407407368E-4</v>
      </c>
      <c r="MB11" s="1">
        <f t="shared" si="52"/>
        <v>1.3194444444444408E-4</v>
      </c>
      <c r="MC11" s="1">
        <f t="shared" si="53"/>
        <v>1.4351851851851938E-4</v>
      </c>
      <c r="MD11" s="1">
        <f t="shared" si="54"/>
        <v>1.0648148148148084E-4</v>
      </c>
      <c r="ME11" s="1">
        <f t="shared" si="55"/>
        <v>2.1643518518518539E-4</v>
      </c>
      <c r="MF11" s="1">
        <f t="shared" si="56"/>
        <v>9.8379629629630119E-5</v>
      </c>
      <c r="MG11" s="1">
        <f t="shared" si="57"/>
        <v>1.2384259259259206E-4</v>
      </c>
      <c r="MH11" s="1">
        <f t="shared" si="58"/>
        <v>1.7013888888888894E-4</v>
      </c>
      <c r="MI11" s="1">
        <f t="shared" si="59"/>
        <v>2.9976851851851822E-4</v>
      </c>
      <c r="MJ11" s="1">
        <f t="shared" si="100"/>
        <v>1.4270833333333327E-3</v>
      </c>
      <c r="MK11" s="2" t="str">
        <f>VLOOKUP(B11,age_group!$A$1:$B$101,2,FALSE)</f>
        <v>25 to 44</v>
      </c>
      <c r="ML11" s="2">
        <f t="shared" si="101"/>
        <v>1</v>
      </c>
      <c r="MM11">
        <f t="shared" si="102"/>
        <v>1</v>
      </c>
      <c r="MN11">
        <f t="shared" si="103"/>
        <v>1</v>
      </c>
      <c r="MO11">
        <f t="shared" si="104"/>
        <v>1</v>
      </c>
      <c r="MP11">
        <f t="shared" si="105"/>
        <v>1</v>
      </c>
    </row>
    <row r="12" spans="1:354" x14ac:dyDescent="0.2">
      <c r="A12" t="s">
        <v>499</v>
      </c>
      <c r="B12">
        <v>29</v>
      </c>
      <c r="C12" t="s">
        <v>195</v>
      </c>
      <c r="D12" t="s">
        <v>140</v>
      </c>
      <c r="E12">
        <v>3</v>
      </c>
      <c r="F12">
        <v>1</v>
      </c>
      <c r="G12">
        <v>2</v>
      </c>
      <c r="H12">
        <v>1</v>
      </c>
      <c r="I12">
        <v>1</v>
      </c>
      <c r="J12" s="2" t="s">
        <v>252</v>
      </c>
      <c r="K12" t="s">
        <v>335</v>
      </c>
      <c r="L12" t="s">
        <v>500</v>
      </c>
      <c r="M12" t="s">
        <v>501</v>
      </c>
      <c r="N12" t="s">
        <v>502</v>
      </c>
      <c r="O12" t="s">
        <v>164</v>
      </c>
      <c r="P12" t="s">
        <v>324</v>
      </c>
      <c r="Q12" t="s">
        <v>503</v>
      </c>
      <c r="R12" t="s">
        <v>504</v>
      </c>
      <c r="S12" t="s">
        <v>505</v>
      </c>
      <c r="T12" t="s">
        <v>167</v>
      </c>
      <c r="U12" t="s">
        <v>506</v>
      </c>
      <c r="V12" t="s">
        <v>507</v>
      </c>
      <c r="W12" t="s">
        <v>508</v>
      </c>
      <c r="X12" t="s">
        <v>489</v>
      </c>
      <c r="Y12" t="s">
        <v>376</v>
      </c>
      <c r="Z12" t="s">
        <v>336</v>
      </c>
      <c r="AA12" t="s">
        <v>237</v>
      </c>
      <c r="AB12" t="s">
        <v>509</v>
      </c>
      <c r="AC12" t="s">
        <v>510</v>
      </c>
      <c r="AD12" t="s">
        <v>228</v>
      </c>
      <c r="AE12" t="s">
        <v>344</v>
      </c>
      <c r="AF12" t="s">
        <v>477</v>
      </c>
      <c r="AG12" t="s">
        <v>496</v>
      </c>
      <c r="AH12" t="s">
        <v>468</v>
      </c>
      <c r="AI12" t="s">
        <v>511</v>
      </c>
      <c r="AJ12" t="s">
        <v>512</v>
      </c>
      <c r="AK12" t="s">
        <v>335</v>
      </c>
      <c r="AL12" t="s">
        <v>442</v>
      </c>
      <c r="AM12" t="s">
        <v>148</v>
      </c>
      <c r="AN12" t="s">
        <v>226</v>
      </c>
      <c r="AO12" t="s">
        <v>245</v>
      </c>
      <c r="AP12" t="s">
        <v>513</v>
      </c>
      <c r="AQ12" t="s">
        <v>496</v>
      </c>
      <c r="AR12" t="s">
        <v>464</v>
      </c>
      <c r="AS12" t="s">
        <v>514</v>
      </c>
      <c r="AT12" t="s">
        <v>169</v>
      </c>
      <c r="AU12" t="s">
        <v>277</v>
      </c>
      <c r="AV12" t="s">
        <v>357</v>
      </c>
      <c r="AW12" t="s">
        <v>515</v>
      </c>
      <c r="AX12" t="s">
        <v>516</v>
      </c>
      <c r="AY12" t="s">
        <v>159</v>
      </c>
      <c r="AZ12" t="s">
        <v>211</v>
      </c>
      <c r="BA12" t="s">
        <v>212</v>
      </c>
      <c r="BB12" t="s">
        <v>278</v>
      </c>
      <c r="BC12" t="s">
        <v>517</v>
      </c>
      <c r="BD12" t="s">
        <v>489</v>
      </c>
      <c r="BE12" t="s">
        <v>518</v>
      </c>
      <c r="BF12" t="s">
        <v>450</v>
      </c>
      <c r="BG12" t="s">
        <v>519</v>
      </c>
      <c r="BH12" t="s">
        <v>423</v>
      </c>
      <c r="BI12" t="s">
        <v>468</v>
      </c>
      <c r="BJ12" t="s">
        <v>441</v>
      </c>
      <c r="BK12" t="s">
        <v>328</v>
      </c>
      <c r="BL12" t="s">
        <v>228</v>
      </c>
      <c r="BM12" t="s">
        <v>510</v>
      </c>
      <c r="BN12" s="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0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0</v>
      </c>
      <c r="DR12" s="2">
        <v>3</v>
      </c>
      <c r="DS12">
        <v>1</v>
      </c>
      <c r="DT12">
        <v>1</v>
      </c>
      <c r="DU12">
        <v>1</v>
      </c>
      <c r="DV12">
        <v>1</v>
      </c>
      <c r="DW12" s="2">
        <v>2017</v>
      </c>
      <c r="DX12" s="1">
        <v>1.3175925925925926E-2</v>
      </c>
      <c r="DY12" s="1">
        <v>1.3267361111111112E-2</v>
      </c>
      <c r="DZ12" s="1">
        <v>1.3371527777777776E-2</v>
      </c>
      <c r="EA12" s="1">
        <v>1.3478009259259261E-2</v>
      </c>
      <c r="EB12" s="1">
        <v>1.3541666666666667E-2</v>
      </c>
      <c r="EC12" s="1">
        <v>1.3652777777777778E-2</v>
      </c>
      <c r="ED12" s="1">
        <v>1.3726851851851851E-2</v>
      </c>
      <c r="EE12" s="1">
        <v>1.3819444444444445E-2</v>
      </c>
      <c r="EF12" s="1">
        <v>1.3903935185185186E-2</v>
      </c>
      <c r="EG12" s="1">
        <v>1.4003472222222223E-2</v>
      </c>
      <c r="EH12" s="3">
        <v>0</v>
      </c>
      <c r="EI12" s="2" t="s">
        <v>1175</v>
      </c>
      <c r="EJ12" t="s">
        <v>1169</v>
      </c>
      <c r="EK12" t="s">
        <v>1175</v>
      </c>
      <c r="EL12" t="s">
        <v>1168</v>
      </c>
      <c r="EM12" t="s">
        <v>1171</v>
      </c>
      <c r="EN12" t="s">
        <v>1175</v>
      </c>
      <c r="EO12" t="s">
        <v>1172</v>
      </c>
      <c r="EP12" t="s">
        <v>1168</v>
      </c>
      <c r="EQ12" t="s">
        <v>1173</v>
      </c>
      <c r="ER12" t="s">
        <v>1168</v>
      </c>
      <c r="ES12" t="s">
        <v>1175</v>
      </c>
      <c r="ET12" t="s">
        <v>1168</v>
      </c>
      <c r="EU12" t="s">
        <v>1169</v>
      </c>
      <c r="EV12" t="s">
        <v>1168</v>
      </c>
      <c r="EW12" t="s">
        <v>1169</v>
      </c>
      <c r="EX12" t="s">
        <v>1168</v>
      </c>
      <c r="EY12" t="s">
        <v>1169</v>
      </c>
      <c r="EZ12" t="s">
        <v>1169</v>
      </c>
      <c r="FA12" t="s">
        <v>1173</v>
      </c>
      <c r="FB12" t="s">
        <v>1168</v>
      </c>
      <c r="FC12" t="s">
        <v>1175</v>
      </c>
      <c r="FD12" t="s">
        <v>1171</v>
      </c>
      <c r="FE12" t="s">
        <v>1170</v>
      </c>
      <c r="FF12" t="s">
        <v>1172</v>
      </c>
      <c r="FG12" t="s">
        <v>1168</v>
      </c>
      <c r="FH12" t="s">
        <v>1168</v>
      </c>
      <c r="FI12" t="s">
        <v>1171</v>
      </c>
      <c r="FJ12" t="s">
        <v>1169</v>
      </c>
      <c r="FK12" t="s">
        <v>1169</v>
      </c>
      <c r="FL12" t="s">
        <v>1168</v>
      </c>
      <c r="FM12" t="s">
        <v>1169</v>
      </c>
      <c r="FN12" t="s">
        <v>1172</v>
      </c>
      <c r="FO12" t="s">
        <v>1175</v>
      </c>
      <c r="FP12" t="s">
        <v>1172</v>
      </c>
      <c r="FQ12" t="s">
        <v>1172</v>
      </c>
      <c r="FR12" t="s">
        <v>1169</v>
      </c>
      <c r="FS12" t="s">
        <v>1168</v>
      </c>
      <c r="FT12" t="s">
        <v>1175</v>
      </c>
      <c r="FU12" t="s">
        <v>1174</v>
      </c>
      <c r="FV12" t="s">
        <v>1168</v>
      </c>
      <c r="FW12" t="s">
        <v>1173</v>
      </c>
      <c r="FX12" t="s">
        <v>1175</v>
      </c>
      <c r="FY12" t="s">
        <v>1175</v>
      </c>
      <c r="FZ12" t="s">
        <v>1172</v>
      </c>
      <c r="GA12" t="s">
        <v>1168</v>
      </c>
      <c r="GB12" t="s">
        <v>1168</v>
      </c>
      <c r="GC12" t="s">
        <v>1169</v>
      </c>
      <c r="GD12" t="s">
        <v>1170</v>
      </c>
      <c r="GE12" t="s">
        <v>1173</v>
      </c>
      <c r="GF12" t="s">
        <v>1175</v>
      </c>
      <c r="GG12" t="s">
        <v>1175</v>
      </c>
      <c r="GH12" t="s">
        <v>1168</v>
      </c>
      <c r="GI12" t="s">
        <v>1175</v>
      </c>
      <c r="GJ12" t="s">
        <v>1173</v>
      </c>
      <c r="GK12" t="s">
        <v>1175</v>
      </c>
      <c r="GL12" t="s">
        <v>1168</v>
      </c>
      <c r="GM12" s="2">
        <f t="shared" si="1"/>
        <v>0</v>
      </c>
      <c r="GN12">
        <f t="shared" si="2"/>
        <v>0</v>
      </c>
      <c r="GO12">
        <f t="shared" si="3"/>
        <v>0</v>
      </c>
      <c r="GP12">
        <f t="shared" si="4"/>
        <v>0</v>
      </c>
      <c r="GQ12">
        <f t="shared" si="5"/>
        <v>0</v>
      </c>
      <c r="GR12">
        <f t="shared" si="6"/>
        <v>0</v>
      </c>
      <c r="GS12">
        <f t="shared" si="7"/>
        <v>0</v>
      </c>
      <c r="GT12">
        <f t="shared" si="8"/>
        <v>0</v>
      </c>
      <c r="GU12">
        <f t="shared" si="61"/>
        <v>0</v>
      </c>
      <c r="GV12">
        <f t="shared" si="9"/>
        <v>0</v>
      </c>
      <c r="GW12">
        <f t="shared" si="10"/>
        <v>0</v>
      </c>
      <c r="GX12">
        <f t="shared" si="11"/>
        <v>0</v>
      </c>
      <c r="GY12">
        <f t="shared" si="12"/>
        <v>0</v>
      </c>
      <c r="GZ12">
        <f t="shared" si="13"/>
        <v>0</v>
      </c>
      <c r="HA12">
        <f t="shared" si="14"/>
        <v>0</v>
      </c>
      <c r="HB12">
        <f t="shared" si="15"/>
        <v>0</v>
      </c>
      <c r="HC12">
        <f t="shared" si="62"/>
        <v>1</v>
      </c>
      <c r="HD12">
        <f t="shared" si="16"/>
        <v>1</v>
      </c>
      <c r="HE12">
        <f t="shared" si="17"/>
        <v>0</v>
      </c>
      <c r="HF12">
        <f t="shared" si="18"/>
        <v>0</v>
      </c>
      <c r="HG12">
        <f t="shared" si="19"/>
        <v>0</v>
      </c>
      <c r="HH12">
        <f t="shared" si="20"/>
        <v>0</v>
      </c>
      <c r="HI12">
        <f t="shared" si="21"/>
        <v>0</v>
      </c>
      <c r="HJ12">
        <f t="shared" si="22"/>
        <v>0</v>
      </c>
      <c r="HK12">
        <f t="shared" si="63"/>
        <v>0</v>
      </c>
      <c r="HL12">
        <f t="shared" si="23"/>
        <v>0</v>
      </c>
      <c r="HM12">
        <f t="shared" si="24"/>
        <v>0</v>
      </c>
      <c r="HN12">
        <f t="shared" si="25"/>
        <v>0</v>
      </c>
      <c r="HO12">
        <f t="shared" si="26"/>
        <v>0</v>
      </c>
      <c r="HP12">
        <f t="shared" si="27"/>
        <v>0</v>
      </c>
      <c r="HQ12">
        <f t="shared" si="28"/>
        <v>0</v>
      </c>
      <c r="HR12">
        <f t="shared" si="29"/>
        <v>1</v>
      </c>
      <c r="HS12">
        <f t="shared" si="64"/>
        <v>1</v>
      </c>
      <c r="HT12">
        <f t="shared" si="30"/>
        <v>0</v>
      </c>
      <c r="HU12">
        <f t="shared" si="31"/>
        <v>0</v>
      </c>
      <c r="HV12">
        <f t="shared" si="32"/>
        <v>0</v>
      </c>
      <c r="HW12">
        <f t="shared" si="33"/>
        <v>0</v>
      </c>
      <c r="HX12">
        <f t="shared" si="34"/>
        <v>1</v>
      </c>
      <c r="HY12">
        <f t="shared" si="35"/>
        <v>0</v>
      </c>
      <c r="HZ12">
        <f t="shared" si="36"/>
        <v>0</v>
      </c>
      <c r="IA12">
        <f t="shared" si="65"/>
        <v>0</v>
      </c>
      <c r="IB12">
        <f t="shared" si="37"/>
        <v>0</v>
      </c>
      <c r="IC12">
        <f t="shared" si="38"/>
        <v>0</v>
      </c>
      <c r="ID12">
        <f t="shared" si="39"/>
        <v>1</v>
      </c>
      <c r="IE12">
        <f t="shared" si="40"/>
        <v>1</v>
      </c>
      <c r="IF12">
        <f t="shared" si="41"/>
        <v>0</v>
      </c>
      <c r="IG12">
        <f t="shared" si="42"/>
        <v>1</v>
      </c>
      <c r="IH12">
        <f t="shared" si="43"/>
        <v>1</v>
      </c>
      <c r="II12">
        <f t="shared" si="66"/>
        <v>1</v>
      </c>
      <c r="IJ12">
        <f t="shared" si="44"/>
        <v>1</v>
      </c>
      <c r="IK12">
        <f t="shared" si="45"/>
        <v>1</v>
      </c>
      <c r="IL12">
        <f t="shared" si="46"/>
        <v>0</v>
      </c>
      <c r="IM12">
        <f t="shared" si="47"/>
        <v>1</v>
      </c>
      <c r="IN12">
        <f t="shared" si="48"/>
        <v>1</v>
      </c>
      <c r="IO12">
        <f t="shared" si="49"/>
        <v>1</v>
      </c>
      <c r="IP12">
        <f t="shared" si="50"/>
        <v>0</v>
      </c>
      <c r="IQ12" s="2">
        <f t="shared" si="67"/>
        <v>0</v>
      </c>
      <c r="IR12" s="4">
        <f t="shared" si="68"/>
        <v>0</v>
      </c>
      <c r="IS12">
        <f t="shared" si="69"/>
        <v>2</v>
      </c>
      <c r="IT12">
        <f t="shared" si="70"/>
        <v>1</v>
      </c>
      <c r="IU12">
        <f t="shared" si="71"/>
        <v>2</v>
      </c>
      <c r="IV12">
        <f t="shared" si="72"/>
        <v>4</v>
      </c>
      <c r="IW12">
        <f t="shared" si="73"/>
        <v>6</v>
      </c>
      <c r="IX12">
        <f t="shared" si="74"/>
        <v>15</v>
      </c>
      <c r="IY12" s="11" t="str">
        <f t="shared" si="75"/>
        <v/>
      </c>
      <c r="IZ12" s="12" t="str">
        <f t="shared" si="76"/>
        <v/>
      </c>
      <c r="JA12" s="12">
        <f t="shared" si="77"/>
        <v>1</v>
      </c>
      <c r="JB12" s="12">
        <f t="shared" si="78"/>
        <v>1</v>
      </c>
      <c r="JC12" s="12">
        <f t="shared" si="79"/>
        <v>1</v>
      </c>
      <c r="JD12" s="12">
        <f t="shared" si="80"/>
        <v>0.5714285714285714</v>
      </c>
      <c r="JE12" s="12">
        <f t="shared" si="81"/>
        <v>0.75</v>
      </c>
      <c r="JF12" s="12">
        <f t="shared" si="82"/>
        <v>0.86428571428571421</v>
      </c>
      <c r="JG12" s="2">
        <f>IF(OR(AND(EI12="Happy",BN12&lt;&gt;1),AND(EI12&lt;&gt;"Happy",BN12=1)),1,0)</f>
        <v>0</v>
      </c>
      <c r="JH12">
        <f>IF(OR(AND(EJ12="Happy",BO12&lt;&gt;1),AND(EJ12&lt;&gt;"Happy",BO12=1)),1,0)</f>
        <v>0</v>
      </c>
      <c r="JI12">
        <f>IF(OR(AND(EK12="Happy",BP12&lt;&gt;1),AND(EK12&lt;&gt;"Happy",BP12=1)),1,0)</f>
        <v>0</v>
      </c>
      <c r="JJ12">
        <f>IF(OR(AND(EL12="Happy",BQ12&lt;&gt;1),AND(EL12&lt;&gt;"Happy",BQ12=1)),1,0)</f>
        <v>1</v>
      </c>
      <c r="JK12">
        <f>IF(OR(AND(EM12="Happy",BR12&lt;&gt;1),AND(EM12&lt;&gt;"Happy",BR12=1)),1,0)</f>
        <v>0</v>
      </c>
      <c r="JL12">
        <f>IF(OR(AND(EN12="Happy",BS12&lt;&gt;1),AND(EN12&lt;&gt;"Happy",BS12=1)),1,0)</f>
        <v>0</v>
      </c>
      <c r="JM12">
        <f>IF(OR(AND(EO12="Happy",BT12&lt;&gt;1),AND(EO12&lt;&gt;"Happy",BT12=1)),1,0)</f>
        <v>0</v>
      </c>
      <c r="JN12">
        <f>IF(OR(AND(EP12="Happy",BU12&lt;&gt;1),AND(EP12&lt;&gt;"Happy",BU12=1)),1,0)</f>
        <v>0</v>
      </c>
      <c r="JO12">
        <f>IF(OR(AND(EQ12="Sad",BV12&lt;&gt;1),AND(EQ12&lt;&gt;"Sad",BV12=1)),1,0)</f>
        <v>0</v>
      </c>
      <c r="JP12">
        <f>IF(OR(AND(ER12="Sad",BW12&lt;&gt;1),AND(ER12&lt;&gt;"Sad",BW12=1)),1,0)</f>
        <v>1</v>
      </c>
      <c r="JQ12">
        <f>IF(OR(AND(ES12="Sad",BX12&lt;&gt;1),AND(ES12&lt;&gt;"Sad",BX12=1)),1,0)</f>
        <v>0</v>
      </c>
      <c r="JR12">
        <f>IF(OR(AND(ET12="Sad",BY12&lt;&gt;1),AND(ET12&lt;&gt;"Sad",BY12=1)),1,0)</f>
        <v>1</v>
      </c>
      <c r="JS12">
        <f>IF(OR(AND(EU12="Sad",BZ12&lt;&gt;1),AND(EU12&lt;&gt;"Sad",BZ12=1)),1,0)</f>
        <v>0</v>
      </c>
      <c r="JT12">
        <f>IF(OR(AND(EV12="Sad",CA12&lt;&gt;1),AND(EV12&lt;&gt;"Sad",CA12=1)),1,0)</f>
        <v>0</v>
      </c>
      <c r="JU12">
        <f>IF(OR(AND(EW12="Sad",CB12&lt;&gt;1),AND(EW12&lt;&gt;"Sad",CB12=1)),1,0)</f>
        <v>0</v>
      </c>
      <c r="JV12">
        <f>IF(OR(AND(EX12="Sad",CC12&lt;&gt;1),AND(EX12&lt;&gt;"Sad",CC12=1)),1,0)</f>
        <v>0</v>
      </c>
      <c r="JW12">
        <f>IF(OR(AND(EY12="Angry",CD12&lt;&gt;1),AND(EY12&lt;&gt;"Angry",CD12=1)),1,0)</f>
        <v>0</v>
      </c>
      <c r="JX12">
        <f>IF(OR(AND(EZ12="Angry",CE12&lt;&gt;1),AND(EZ12&lt;&gt;"Angry",CE12=1)),1,0)</f>
        <v>0</v>
      </c>
      <c r="JY12">
        <f>IF(OR(AND(FA12="Angry",CF12&lt;&gt;1),AND(FA12&lt;&gt;"Angry",CF12=1)),1,0)</f>
        <v>0</v>
      </c>
      <c r="JZ12">
        <f>IF(OR(AND(FB12="Angry",CG12&lt;&gt;1),AND(FB12&lt;&gt;"Angry",CG12=1)),1,0)</f>
        <v>0</v>
      </c>
      <c r="KA12">
        <f>IF(OR(AND(FC12="Angry",CH12&lt;&gt;1),AND(FC12&lt;&gt;"Angry",CH12=1)),1,0)</f>
        <v>0</v>
      </c>
      <c r="KB12">
        <f>IF(OR(AND(FD12="Angry",CI12&lt;&gt;1),AND(FD12&lt;&gt;"Angry",CI12=1)),1,0)</f>
        <v>1</v>
      </c>
      <c r="KC12">
        <f>IF(OR(AND(FE12="Angry",CJ12&lt;&gt;1),AND(FE12&lt;&gt;"Angry",CJ12=1)),1,0)</f>
        <v>0</v>
      </c>
      <c r="KD12">
        <f>IF(OR(AND(FF12="Angry",CK12&lt;&gt;1),AND(FF12&lt;&gt;"Angry",CK12=1)),1,0)</f>
        <v>0</v>
      </c>
      <c r="KE12">
        <f>IF(OR(AND(FG12="Afraid",CL12&lt;&gt;1),AND(FG12&lt;&gt;"Afraid",CL12=1)),1,0)</f>
        <v>0</v>
      </c>
      <c r="KF12">
        <f>IF(OR(AND(FH12="Afraid",CM12&lt;&gt;1),AND(FH12&lt;&gt;"Afraid",CM12=1)),1,0)</f>
        <v>0</v>
      </c>
      <c r="KG12">
        <f>IF(OR(AND(FI12="Afraid",CN12&lt;&gt;1),AND(FI12&lt;&gt;"Afraid",CN12=1)),1,0)</f>
        <v>0</v>
      </c>
      <c r="KH12">
        <f>IF(OR(AND(FJ12="Afraid",CO12&lt;&gt;1),AND(FJ12&lt;&gt;"Afraid",CO12=1)),1,0)</f>
        <v>0</v>
      </c>
      <c r="KI12">
        <f>IF(OR(AND(FK12="Afraid",CP12&lt;&gt;1),AND(FK12&lt;&gt;"Afraid",CP12=1)),1,0)</f>
        <v>0</v>
      </c>
      <c r="KJ12">
        <f>IF(OR(AND(FL12="Afraid",CQ12&lt;&gt;1),AND(FL12&lt;&gt;"Afraid",CQ12=1)),1,0)</f>
        <v>1</v>
      </c>
      <c r="KK12">
        <f>IF(OR(AND(FM12="Afraid",CR12&lt;&gt;1),AND(FM12&lt;&gt;"Afraid",CR12=1)),1,0)</f>
        <v>0</v>
      </c>
      <c r="KL12">
        <f>IF(OR(AND(FN12="Afraid",CS12&lt;&gt;1),AND(FN12&lt;&gt;"Afraid",CS12=1)),1,0)</f>
        <v>0</v>
      </c>
      <c r="KM12">
        <f>IF(OR(AND(FO12="Surprised",CT12&lt;&gt;1),AND(FO12&lt;&gt;"Surprised",CT12=1)),1,0)</f>
        <v>0</v>
      </c>
      <c r="KN12">
        <f>IF(OR(AND(FP12="Surprised",CU12&lt;&gt;1),AND(FP12&lt;&gt;"Surprised",CU12=1)),1,0)</f>
        <v>0</v>
      </c>
      <c r="KO12">
        <f>IF(OR(AND(FQ12="Surprised",CV12&lt;&gt;1),AND(FQ12&lt;&gt;"Surprised",CV12=1)),1,0)</f>
        <v>0</v>
      </c>
      <c r="KP12">
        <f>IF(OR(AND(FR12="Surprised",CW12&lt;&gt;1),AND(FR12&lt;&gt;"Surprised",CW12=1)),1,0)</f>
        <v>0</v>
      </c>
      <c r="KQ12">
        <f>IF(OR(AND(FS12="Surprised",CX12&lt;&gt;1),AND(FS12&lt;&gt;"Surprised",CX12=1)),1,0)</f>
        <v>0</v>
      </c>
      <c r="KR12">
        <f>IF(OR(AND(FT12="Surprised",CY12&lt;&gt;1),AND(FT12&lt;&gt;"Surprised",CY12=1)),1,0)</f>
        <v>0</v>
      </c>
      <c r="KS12">
        <f>IF(OR(AND(FU12="Surprised",CZ12&lt;&gt;1),AND(FU12&lt;&gt;"Surprised",CZ12=1)),1,0)</f>
        <v>0</v>
      </c>
      <c r="KT12">
        <f>IF(OR(AND(FV12="Surprised",DA12&lt;&gt;1),AND(FV12&lt;&gt;"Surprised",DA12=1)),1,0)</f>
        <v>0</v>
      </c>
      <c r="KU12">
        <f>IF(OR(AND(FW12="Happy",DB12=1),AND(FW12&lt;&gt;"Happy",DB12=0)),1,0)</f>
        <v>0</v>
      </c>
      <c r="KV12">
        <f>IF(OR(AND(FX12="Happy",DC12=1),AND(FX12&lt;&gt;"Happy",DC12=0)),1,0)</f>
        <v>1</v>
      </c>
      <c r="KW12">
        <f>IF(OR(AND(FY12="Happy",DD12=1),AND(FY12&lt;&gt;"Happy",DD12=0)),1,0)</f>
        <v>1</v>
      </c>
      <c r="KX12">
        <f>IF(OR(AND(FZ12="Happy",DE12=1),AND(FZ12&lt;&gt;"Happy",DE12=0)),1,0)</f>
        <v>0</v>
      </c>
      <c r="KY12">
        <f>IF(OR(AND(GA12="Happy",DF12=1),AND(GA12&lt;&gt;"Happy",DF12=0)),1,0)</f>
        <v>0</v>
      </c>
      <c r="KZ12">
        <f>IF(OR(AND(GB12="Happy",DG12=1),AND(GB12&lt;&gt;"Happy",DG12=0)),1,0)</f>
        <v>1</v>
      </c>
      <c r="LA12">
        <f>IF(OR(AND(GC12="Happy",DH12=1),AND(GC12&lt;&gt;"Happy",DH12=0)),1,0)</f>
        <v>0</v>
      </c>
      <c r="LB12">
        <f>IF(OR(AND(GD12="Happy",DI12=1),AND(GD12&lt;&gt;"Happy",DI12=0)),1,0)</f>
        <v>0</v>
      </c>
      <c r="LC12">
        <f>IF(OR(AND(GE12="Sad",DJ12=1),AND(GE12&lt;&gt;"Sad",DJ12=0)),1,0)</f>
        <v>0</v>
      </c>
      <c r="LD12">
        <f>IF(OR(AND(GF12="Sad",DK12=1),AND(GF12&lt;&gt;"Sad",DK12=0)),1,0)</f>
        <v>0</v>
      </c>
      <c r="LE12">
        <f>IF(OR(AND(GG12="Sad",DL12=1),AND(GG12&lt;&gt;"Sad",DL12=0)),1,0)</f>
        <v>0</v>
      </c>
      <c r="LF12">
        <f>IF(OR(AND(GH12="Sad",DM12=1),AND(GH12&lt;&gt;"Sad",DM12=0)),1,0)</f>
        <v>1</v>
      </c>
      <c r="LG12">
        <f>IF(OR(AND(GI12="Sad",DN12=1),AND(GI12&lt;&gt;"Sad",DN12=0)),1,0)</f>
        <v>0</v>
      </c>
      <c r="LH12">
        <f>IF(OR(AND(GJ12="Sad",DO12=1),AND(GJ12&lt;&gt;"Sad",DO12=0)),1,0)</f>
        <v>0</v>
      </c>
      <c r="LI12">
        <f>IF(OR(AND(GK12="Sad",DP12=1),AND(GK12&lt;&gt;"Sad",DP12=0)),1,0)</f>
        <v>0</v>
      </c>
      <c r="LJ12">
        <f>IF(OR(AND(GL12="Sad",DQ12=1),AND(GL12&lt;&gt;"Sad",DQ12=0)),1,0)</f>
        <v>1</v>
      </c>
      <c r="LK12" s="2">
        <f t="shared" si="83"/>
        <v>1</v>
      </c>
      <c r="LL12" s="4">
        <f t="shared" si="84"/>
        <v>2</v>
      </c>
      <c r="LM12">
        <f t="shared" si="85"/>
        <v>1</v>
      </c>
      <c r="LN12">
        <f t="shared" si="86"/>
        <v>1</v>
      </c>
      <c r="LO12">
        <f t="shared" si="87"/>
        <v>0</v>
      </c>
      <c r="LP12">
        <f t="shared" si="88"/>
        <v>3</v>
      </c>
      <c r="LQ12">
        <f t="shared" si="89"/>
        <v>2</v>
      </c>
      <c r="LR12">
        <f t="shared" si="90"/>
        <v>10</v>
      </c>
      <c r="LS12" s="11" t="str">
        <f t="shared" si="91"/>
        <v/>
      </c>
      <c r="LT12" s="14" t="str">
        <f t="shared" si="92"/>
        <v/>
      </c>
      <c r="LU12" s="14">
        <f t="shared" si="93"/>
        <v>0</v>
      </c>
      <c r="LV12" s="14">
        <f t="shared" si="94"/>
        <v>0</v>
      </c>
      <c r="LW12" s="14">
        <f t="shared" si="95"/>
        <v>0</v>
      </c>
      <c r="LX12" s="14">
        <f t="shared" si="96"/>
        <v>0.4285714285714286</v>
      </c>
      <c r="LY12" s="14">
        <f t="shared" si="97"/>
        <v>0.25</v>
      </c>
      <c r="LZ12" s="14">
        <f t="shared" si="98"/>
        <v>0.13571428571428579</v>
      </c>
      <c r="MA12" s="15">
        <f t="shared" si="99"/>
        <v>9.1435185185185716E-5</v>
      </c>
      <c r="MB12" s="1">
        <f t="shared" si="52"/>
        <v>1.0416666666666387E-4</v>
      </c>
      <c r="MC12" s="1">
        <f t="shared" si="53"/>
        <v>1.0648148148148517E-4</v>
      </c>
      <c r="MD12" s="1">
        <f t="shared" si="54"/>
        <v>6.3657407407406372E-5</v>
      </c>
      <c r="ME12" s="1">
        <f t="shared" si="55"/>
        <v>1.1111111111111044E-4</v>
      </c>
      <c r="MF12" s="1">
        <f t="shared" si="56"/>
        <v>7.4074074074073626E-5</v>
      </c>
      <c r="MG12" s="1">
        <f t="shared" si="57"/>
        <v>9.2592592592593767E-5</v>
      </c>
      <c r="MH12" s="1">
        <f t="shared" si="58"/>
        <v>8.449074074074088E-5</v>
      </c>
      <c r="MI12" s="1">
        <f t="shared" si="59"/>
        <v>9.9537037037036868E-5</v>
      </c>
      <c r="MJ12" s="1">
        <f t="shared" si="100"/>
        <v>8.2754629629629671E-4</v>
      </c>
      <c r="MK12" s="2" t="str">
        <f>VLOOKUP(B12,age_group!$A$1:$B$101,2,FALSE)</f>
        <v>25 to 44</v>
      </c>
      <c r="ML12" s="2">
        <f t="shared" si="101"/>
        <v>1</v>
      </c>
      <c r="MM12">
        <f t="shared" si="102"/>
        <v>0</v>
      </c>
      <c r="MN12">
        <f t="shared" si="103"/>
        <v>0</v>
      </c>
      <c r="MO12">
        <f t="shared" si="104"/>
        <v>0</v>
      </c>
      <c r="MP12">
        <f t="shared" si="105"/>
        <v>0</v>
      </c>
    </row>
    <row r="13" spans="1:354" x14ac:dyDescent="0.2">
      <c r="A13" t="s">
        <v>520</v>
      </c>
      <c r="B13">
        <v>19</v>
      </c>
      <c r="C13" t="s">
        <v>139</v>
      </c>
      <c r="D13" t="s">
        <v>521</v>
      </c>
      <c r="E13">
        <v>4</v>
      </c>
      <c r="F13">
        <v>3</v>
      </c>
      <c r="G13">
        <v>2</v>
      </c>
      <c r="H13">
        <v>1</v>
      </c>
      <c r="I13">
        <v>1</v>
      </c>
      <c r="J13" s="2" t="s">
        <v>456</v>
      </c>
      <c r="K13" t="s">
        <v>420</v>
      </c>
      <c r="L13" t="s">
        <v>270</v>
      </c>
      <c r="M13" t="s">
        <v>522</v>
      </c>
      <c r="N13" t="s">
        <v>323</v>
      </c>
      <c r="O13" t="s">
        <v>308</v>
      </c>
      <c r="P13" t="s">
        <v>451</v>
      </c>
      <c r="Q13" t="s">
        <v>236</v>
      </c>
      <c r="R13" t="s">
        <v>251</v>
      </c>
      <c r="S13" t="s">
        <v>227</v>
      </c>
      <c r="T13" t="s">
        <v>159</v>
      </c>
      <c r="U13" t="s">
        <v>413</v>
      </c>
      <c r="V13" t="s">
        <v>196</v>
      </c>
      <c r="W13" t="s">
        <v>496</v>
      </c>
      <c r="X13" t="s">
        <v>523</v>
      </c>
      <c r="Y13" t="s">
        <v>524</v>
      </c>
      <c r="Z13" t="s">
        <v>525</v>
      </c>
      <c r="AA13" t="s">
        <v>526</v>
      </c>
      <c r="AB13" t="s">
        <v>497</v>
      </c>
      <c r="AC13" t="s">
        <v>291</v>
      </c>
      <c r="AD13" t="s">
        <v>527</v>
      </c>
      <c r="AE13" t="s">
        <v>389</v>
      </c>
      <c r="AF13" t="s">
        <v>528</v>
      </c>
      <c r="AG13" t="s">
        <v>173</v>
      </c>
      <c r="AH13" t="s">
        <v>339</v>
      </c>
      <c r="AI13" t="s">
        <v>403</v>
      </c>
      <c r="AJ13" t="s">
        <v>251</v>
      </c>
      <c r="AK13" t="s">
        <v>529</v>
      </c>
      <c r="AL13" t="s">
        <v>234</v>
      </c>
      <c r="AM13" t="s">
        <v>252</v>
      </c>
      <c r="AN13" t="s">
        <v>320</v>
      </c>
      <c r="AO13" t="s">
        <v>165</v>
      </c>
      <c r="AP13" t="s">
        <v>372</v>
      </c>
      <c r="AQ13" t="s">
        <v>474</v>
      </c>
      <c r="AR13" t="s">
        <v>371</v>
      </c>
      <c r="AS13" t="s">
        <v>358</v>
      </c>
      <c r="AT13" t="s">
        <v>249</v>
      </c>
      <c r="AU13" t="s">
        <v>277</v>
      </c>
      <c r="AV13" t="s">
        <v>257</v>
      </c>
      <c r="AW13" t="s">
        <v>530</v>
      </c>
      <c r="AX13" t="s">
        <v>531</v>
      </c>
      <c r="AY13" t="s">
        <v>532</v>
      </c>
      <c r="AZ13" t="s">
        <v>413</v>
      </c>
      <c r="BA13" t="s">
        <v>379</v>
      </c>
      <c r="BB13" t="s">
        <v>503</v>
      </c>
      <c r="BC13" t="s">
        <v>533</v>
      </c>
      <c r="BD13" t="s">
        <v>192</v>
      </c>
      <c r="BE13" t="s">
        <v>408</v>
      </c>
      <c r="BF13" t="s">
        <v>337</v>
      </c>
      <c r="BG13" t="s">
        <v>477</v>
      </c>
      <c r="BH13" t="s">
        <v>458</v>
      </c>
      <c r="BI13" t="s">
        <v>534</v>
      </c>
      <c r="BJ13" t="s">
        <v>535</v>
      </c>
      <c r="BK13" t="s">
        <v>206</v>
      </c>
      <c r="BL13" t="s">
        <v>155</v>
      </c>
      <c r="BM13" t="s">
        <v>473</v>
      </c>
      <c r="BN13" s="2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 s="2">
        <v>4</v>
      </c>
      <c r="DS13">
        <v>2</v>
      </c>
      <c r="DT13">
        <v>1</v>
      </c>
      <c r="DU13">
        <v>1</v>
      </c>
      <c r="DV13">
        <v>5</v>
      </c>
      <c r="DW13" s="2">
        <v>2017</v>
      </c>
      <c r="DX13" s="1">
        <v>2.2763888888888889E-2</v>
      </c>
      <c r="DY13" s="1">
        <v>2.3101851851851849E-2</v>
      </c>
      <c r="DZ13" s="1">
        <v>2.3564814814814813E-2</v>
      </c>
      <c r="EA13" s="1">
        <v>2.3896990740740743E-2</v>
      </c>
      <c r="EB13" s="1">
        <v>2.4123842592592589E-2</v>
      </c>
      <c r="EC13" s="1">
        <v>2.4517361111111111E-2</v>
      </c>
      <c r="ED13" s="1">
        <v>2.4659722222222222E-2</v>
      </c>
      <c r="EE13" s="1">
        <v>2.4843749999999998E-2</v>
      </c>
      <c r="EF13" s="1">
        <v>2.5325231481481483E-2</v>
      </c>
      <c r="EG13" s="1">
        <v>2.5685185185185186E-2</v>
      </c>
      <c r="EH13" s="3">
        <v>0</v>
      </c>
      <c r="EI13" s="2" t="s">
        <v>1174</v>
      </c>
      <c r="EJ13" t="s">
        <v>1172</v>
      </c>
      <c r="EK13" t="s">
        <v>1169</v>
      </c>
      <c r="EL13" t="s">
        <v>1168</v>
      </c>
      <c r="EM13" t="s">
        <v>1175</v>
      </c>
      <c r="EN13" t="s">
        <v>1168</v>
      </c>
      <c r="EO13" t="s">
        <v>1175</v>
      </c>
      <c r="EP13" t="s">
        <v>1175</v>
      </c>
      <c r="EQ13" t="s">
        <v>1168</v>
      </c>
      <c r="ER13" t="s">
        <v>1171</v>
      </c>
      <c r="ES13" t="s">
        <v>1175</v>
      </c>
      <c r="ET13" t="s">
        <v>1173</v>
      </c>
      <c r="EU13" t="s">
        <v>1168</v>
      </c>
      <c r="EV13" t="s">
        <v>1172</v>
      </c>
      <c r="EW13" t="s">
        <v>1168</v>
      </c>
      <c r="EX13" t="s">
        <v>1172</v>
      </c>
      <c r="EY13" t="s">
        <v>1168</v>
      </c>
      <c r="EZ13" t="s">
        <v>1175</v>
      </c>
      <c r="FA13" t="s">
        <v>1170</v>
      </c>
      <c r="FB13" t="s">
        <v>1173</v>
      </c>
      <c r="FC13" t="s">
        <v>1168</v>
      </c>
      <c r="FD13" t="s">
        <v>1174</v>
      </c>
      <c r="FE13" t="s">
        <v>1168</v>
      </c>
      <c r="FF13" t="s">
        <v>1171</v>
      </c>
      <c r="FG13" t="s">
        <v>1175</v>
      </c>
      <c r="FH13" t="s">
        <v>1174</v>
      </c>
      <c r="FI13" t="s">
        <v>1168</v>
      </c>
      <c r="FJ13" t="s">
        <v>1169</v>
      </c>
      <c r="FK13" t="s">
        <v>1175</v>
      </c>
      <c r="FL13" t="s">
        <v>1175</v>
      </c>
      <c r="FM13" t="s">
        <v>1175</v>
      </c>
      <c r="FN13" t="s">
        <v>1172</v>
      </c>
      <c r="FO13" t="s">
        <v>1169</v>
      </c>
      <c r="FP13" t="s">
        <v>1168</v>
      </c>
      <c r="FQ13" t="s">
        <v>1174</v>
      </c>
      <c r="FR13" t="s">
        <v>1168</v>
      </c>
      <c r="FS13" t="s">
        <v>1173</v>
      </c>
      <c r="FT13" t="s">
        <v>1175</v>
      </c>
      <c r="FU13" t="s">
        <v>1171</v>
      </c>
      <c r="FV13" t="s">
        <v>1168</v>
      </c>
      <c r="FW13" t="s">
        <v>1168</v>
      </c>
      <c r="FX13" t="s">
        <v>1171</v>
      </c>
      <c r="FY13" t="s">
        <v>1173</v>
      </c>
      <c r="FZ13" t="s">
        <v>1175</v>
      </c>
      <c r="GA13" t="s">
        <v>1168</v>
      </c>
      <c r="GB13" t="s">
        <v>1172</v>
      </c>
      <c r="GC13" t="s">
        <v>1169</v>
      </c>
      <c r="GD13" t="s">
        <v>1168</v>
      </c>
      <c r="GE13" t="s">
        <v>1169</v>
      </c>
      <c r="GF13" t="s">
        <v>1170</v>
      </c>
      <c r="GG13" t="s">
        <v>1171</v>
      </c>
      <c r="GH13" t="s">
        <v>1168</v>
      </c>
      <c r="GI13" t="s">
        <v>1168</v>
      </c>
      <c r="GJ13" t="s">
        <v>1168</v>
      </c>
      <c r="GK13" t="s">
        <v>1173</v>
      </c>
      <c r="GL13" t="s">
        <v>1172</v>
      </c>
      <c r="GM13" s="2">
        <f t="shared" si="1"/>
        <v>0</v>
      </c>
      <c r="GN13">
        <f t="shared" si="2"/>
        <v>0</v>
      </c>
      <c r="GO13">
        <f t="shared" si="3"/>
        <v>0</v>
      </c>
      <c r="GP13">
        <f t="shared" si="4"/>
        <v>0</v>
      </c>
      <c r="GQ13">
        <f t="shared" si="5"/>
        <v>0</v>
      </c>
      <c r="GR13">
        <f t="shared" si="6"/>
        <v>0</v>
      </c>
      <c r="GS13">
        <f t="shared" si="7"/>
        <v>0</v>
      </c>
      <c r="GT13">
        <f t="shared" si="8"/>
        <v>0</v>
      </c>
      <c r="GU13">
        <f t="shared" si="61"/>
        <v>0</v>
      </c>
      <c r="GV13">
        <f t="shared" si="9"/>
        <v>0</v>
      </c>
      <c r="GW13">
        <f t="shared" si="10"/>
        <v>0</v>
      </c>
      <c r="GX13">
        <f t="shared" si="11"/>
        <v>0</v>
      </c>
      <c r="GY13">
        <f t="shared" si="12"/>
        <v>0</v>
      </c>
      <c r="GZ13">
        <f t="shared" si="13"/>
        <v>0</v>
      </c>
      <c r="HA13">
        <f t="shared" si="14"/>
        <v>0</v>
      </c>
      <c r="HB13">
        <f t="shared" si="15"/>
        <v>0</v>
      </c>
      <c r="HC13">
        <f t="shared" si="62"/>
        <v>0</v>
      </c>
      <c r="HD13">
        <f t="shared" si="16"/>
        <v>0</v>
      </c>
      <c r="HE13">
        <f t="shared" si="17"/>
        <v>0</v>
      </c>
      <c r="HF13">
        <f t="shared" si="18"/>
        <v>0</v>
      </c>
      <c r="HG13">
        <f t="shared" si="19"/>
        <v>0</v>
      </c>
      <c r="HH13">
        <f t="shared" si="20"/>
        <v>0</v>
      </c>
      <c r="HI13">
        <f t="shared" si="21"/>
        <v>0</v>
      </c>
      <c r="HJ13">
        <f t="shared" si="22"/>
        <v>0</v>
      </c>
      <c r="HK13">
        <f t="shared" si="63"/>
        <v>0</v>
      </c>
      <c r="HL13">
        <f t="shared" si="23"/>
        <v>0</v>
      </c>
      <c r="HM13">
        <f t="shared" si="24"/>
        <v>0</v>
      </c>
      <c r="HN13">
        <f t="shared" si="25"/>
        <v>0</v>
      </c>
      <c r="HO13">
        <f t="shared" si="26"/>
        <v>0</v>
      </c>
      <c r="HP13">
        <f t="shared" si="27"/>
        <v>0</v>
      </c>
      <c r="HQ13">
        <f t="shared" si="28"/>
        <v>0</v>
      </c>
      <c r="HR13">
        <f t="shared" si="29"/>
        <v>1</v>
      </c>
      <c r="HS13">
        <f t="shared" si="64"/>
        <v>0</v>
      </c>
      <c r="HT13">
        <f t="shared" si="30"/>
        <v>0</v>
      </c>
      <c r="HU13">
        <f t="shared" si="31"/>
        <v>0</v>
      </c>
      <c r="HV13">
        <f t="shared" si="32"/>
        <v>0</v>
      </c>
      <c r="HW13">
        <f t="shared" si="33"/>
        <v>0</v>
      </c>
      <c r="HX13">
        <f t="shared" si="34"/>
        <v>0</v>
      </c>
      <c r="HY13">
        <f t="shared" si="35"/>
        <v>0</v>
      </c>
      <c r="HZ13">
        <f t="shared" si="36"/>
        <v>0</v>
      </c>
      <c r="IA13">
        <f t="shared" si="65"/>
        <v>0</v>
      </c>
      <c r="IB13">
        <f t="shared" si="37"/>
        <v>0</v>
      </c>
      <c r="IC13">
        <f t="shared" si="38"/>
        <v>0</v>
      </c>
      <c r="ID13">
        <f t="shared" si="39"/>
        <v>0</v>
      </c>
      <c r="IE13">
        <f t="shared" si="40"/>
        <v>0</v>
      </c>
      <c r="IF13">
        <f t="shared" si="41"/>
        <v>0</v>
      </c>
      <c r="IG13">
        <f t="shared" si="42"/>
        <v>0</v>
      </c>
      <c r="IH13">
        <f t="shared" si="43"/>
        <v>0</v>
      </c>
      <c r="II13">
        <f t="shared" si="66"/>
        <v>0</v>
      </c>
      <c r="IJ13">
        <f t="shared" si="44"/>
        <v>1</v>
      </c>
      <c r="IK13">
        <f t="shared" si="45"/>
        <v>0</v>
      </c>
      <c r="IL13">
        <f t="shared" si="46"/>
        <v>0</v>
      </c>
      <c r="IM13">
        <f t="shared" si="47"/>
        <v>0</v>
      </c>
      <c r="IN13">
        <f t="shared" si="48"/>
        <v>0</v>
      </c>
      <c r="IO13">
        <f t="shared" si="49"/>
        <v>0</v>
      </c>
      <c r="IP13">
        <f t="shared" si="50"/>
        <v>0</v>
      </c>
      <c r="IQ13" s="2">
        <f t="shared" si="67"/>
        <v>0</v>
      </c>
      <c r="IR13" s="4">
        <f t="shared" si="68"/>
        <v>0</v>
      </c>
      <c r="IS13">
        <f t="shared" si="69"/>
        <v>0</v>
      </c>
      <c r="IT13">
        <f t="shared" si="70"/>
        <v>1</v>
      </c>
      <c r="IU13">
        <f t="shared" si="71"/>
        <v>0</v>
      </c>
      <c r="IV13">
        <f t="shared" si="72"/>
        <v>0</v>
      </c>
      <c r="IW13">
        <f t="shared" si="73"/>
        <v>1</v>
      </c>
      <c r="IX13">
        <f t="shared" si="74"/>
        <v>2</v>
      </c>
      <c r="IY13" s="11" t="str">
        <f t="shared" si="75"/>
        <v/>
      </c>
      <c r="IZ13" s="12" t="str">
        <f t="shared" si="76"/>
        <v/>
      </c>
      <c r="JA13" s="12" t="str">
        <f t="shared" si="77"/>
        <v/>
      </c>
      <c r="JB13" s="12">
        <f t="shared" si="78"/>
        <v>1</v>
      </c>
      <c r="JC13" s="12">
        <f t="shared" si="79"/>
        <v>0</v>
      </c>
      <c r="JD13" s="12">
        <f t="shared" si="80"/>
        <v>0</v>
      </c>
      <c r="JE13" s="12">
        <f t="shared" si="81"/>
        <v>0.125</v>
      </c>
      <c r="JF13" s="12">
        <f t="shared" si="82"/>
        <v>0.28125</v>
      </c>
      <c r="JG13" s="2">
        <f>IF(OR(AND(EI13="Happy",BN13&lt;&gt;1),AND(EI13&lt;&gt;"Happy",BN13=1)),1,0)</f>
        <v>0</v>
      </c>
      <c r="JH13">
        <f>IF(OR(AND(EJ13="Happy",BO13&lt;&gt;1),AND(EJ13&lt;&gt;"Happy",BO13=1)),1,0)</f>
        <v>0</v>
      </c>
      <c r="JI13">
        <f>IF(OR(AND(EK13="Happy",BP13&lt;&gt;1),AND(EK13&lt;&gt;"Happy",BP13=1)),1,0)</f>
        <v>0</v>
      </c>
      <c r="JJ13">
        <f>IF(OR(AND(EL13="Happy",BQ13&lt;&gt;1),AND(EL13&lt;&gt;"Happy",BQ13=1)),1,0)</f>
        <v>0</v>
      </c>
      <c r="JK13">
        <f>IF(OR(AND(EM13="Happy",BR13&lt;&gt;1),AND(EM13&lt;&gt;"Happy",BR13=1)),1,0)</f>
        <v>1</v>
      </c>
      <c r="JL13">
        <f>IF(OR(AND(EN13="Happy",BS13&lt;&gt;1),AND(EN13&lt;&gt;"Happy",BS13=1)),1,0)</f>
        <v>0</v>
      </c>
      <c r="JM13">
        <f>IF(OR(AND(EO13="Happy",BT13&lt;&gt;1),AND(EO13&lt;&gt;"Happy",BT13=1)),1,0)</f>
        <v>0</v>
      </c>
      <c r="JN13">
        <f>IF(OR(AND(EP13="Happy",BU13&lt;&gt;1),AND(EP13&lt;&gt;"Happy",BU13=1)),1,0)</f>
        <v>0</v>
      </c>
      <c r="JO13">
        <f>IF(OR(AND(EQ13="Sad",BV13&lt;&gt;1),AND(EQ13&lt;&gt;"Sad",BV13=1)),1,0)</f>
        <v>0</v>
      </c>
      <c r="JP13">
        <f>IF(OR(AND(ER13="Sad",BW13&lt;&gt;1),AND(ER13&lt;&gt;"Sad",BW13=1)),1,0)</f>
        <v>0</v>
      </c>
      <c r="JQ13">
        <f>IF(OR(AND(ES13="Sad",BX13&lt;&gt;1),AND(ES13&lt;&gt;"Sad",BX13=1)),1,0)</f>
        <v>0</v>
      </c>
      <c r="JR13">
        <f>IF(OR(AND(ET13="Sad",BY13&lt;&gt;1),AND(ET13&lt;&gt;"Sad",BY13=1)),1,0)</f>
        <v>1</v>
      </c>
      <c r="JS13">
        <f>IF(OR(AND(EU13="Sad",BZ13&lt;&gt;1),AND(EU13&lt;&gt;"Sad",BZ13=1)),1,0)</f>
        <v>0</v>
      </c>
      <c r="JT13">
        <f>IF(OR(AND(EV13="Sad",CA13&lt;&gt;1),AND(EV13&lt;&gt;"Sad",CA13=1)),1,0)</f>
        <v>0</v>
      </c>
      <c r="JU13">
        <f>IF(OR(AND(EW13="Sad",CB13&lt;&gt;1),AND(EW13&lt;&gt;"Sad",CB13=1)),1,0)</f>
        <v>0</v>
      </c>
      <c r="JV13">
        <f>IF(OR(AND(EX13="Sad",CC13&lt;&gt;1),AND(EX13&lt;&gt;"Sad",CC13=1)),1,0)</f>
        <v>0</v>
      </c>
      <c r="JW13">
        <f>IF(OR(AND(EY13="Angry",CD13&lt;&gt;1),AND(EY13&lt;&gt;"Angry",CD13=1)),1,0)</f>
        <v>0</v>
      </c>
      <c r="JX13">
        <f>IF(OR(AND(EZ13="Angry",CE13&lt;&gt;1),AND(EZ13&lt;&gt;"Angry",CE13=1)),1,0)</f>
        <v>0</v>
      </c>
      <c r="JY13">
        <f>IF(OR(AND(FA13="Angry",CF13&lt;&gt;1),AND(FA13&lt;&gt;"Angry",CF13=1)),1,0)</f>
        <v>1</v>
      </c>
      <c r="JZ13">
        <f>IF(OR(AND(FB13="Angry",CG13&lt;&gt;1),AND(FB13&lt;&gt;"Angry",CG13=1)),1,0)</f>
        <v>0</v>
      </c>
      <c r="KA13">
        <f>IF(OR(AND(FC13="Angry",CH13&lt;&gt;1),AND(FC13&lt;&gt;"Angry",CH13=1)),1,0)</f>
        <v>0</v>
      </c>
      <c r="KB13">
        <f>IF(OR(AND(FD13="Angry",CI13&lt;&gt;1),AND(FD13&lt;&gt;"Angry",CI13=1)),1,0)</f>
        <v>0</v>
      </c>
      <c r="KC13">
        <f>IF(OR(AND(FE13="Angry",CJ13&lt;&gt;1),AND(FE13&lt;&gt;"Angry",CJ13=1)),1,0)</f>
        <v>0</v>
      </c>
      <c r="KD13">
        <f>IF(OR(AND(FF13="Angry",CK13&lt;&gt;1),AND(FF13&lt;&gt;"Angry",CK13=1)),1,0)</f>
        <v>0</v>
      </c>
      <c r="KE13">
        <f>IF(OR(AND(FG13="Afraid",CL13&lt;&gt;1),AND(FG13&lt;&gt;"Afraid",CL13=1)),1,0)</f>
        <v>0</v>
      </c>
      <c r="KF13">
        <f>IF(OR(AND(FH13="Afraid",CM13&lt;&gt;1),AND(FH13&lt;&gt;"Afraid",CM13=1)),1,0)</f>
        <v>0</v>
      </c>
      <c r="KG13">
        <f>IF(OR(AND(FI13="Afraid",CN13&lt;&gt;1),AND(FI13&lt;&gt;"Afraid",CN13=1)),1,0)</f>
        <v>0</v>
      </c>
      <c r="KH13">
        <f>IF(OR(AND(FJ13="Afraid",CO13&lt;&gt;1),AND(FJ13&lt;&gt;"Afraid",CO13=1)),1,0)</f>
        <v>0</v>
      </c>
      <c r="KI13">
        <f>IF(OR(AND(FK13="Afraid",CP13&lt;&gt;1),AND(FK13&lt;&gt;"Afraid",CP13=1)),1,0)</f>
        <v>0</v>
      </c>
      <c r="KJ13">
        <f>IF(OR(AND(FL13="Afraid",CQ13&lt;&gt;1),AND(FL13&lt;&gt;"Afraid",CQ13=1)),1,0)</f>
        <v>0</v>
      </c>
      <c r="KK13">
        <f>IF(OR(AND(FM13="Afraid",CR13&lt;&gt;1),AND(FM13&lt;&gt;"Afraid",CR13=1)),1,0)</f>
        <v>0</v>
      </c>
      <c r="KL13">
        <f>IF(OR(AND(FN13="Afraid",CS13&lt;&gt;1),AND(FN13&lt;&gt;"Afraid",CS13=1)),1,0)</f>
        <v>0</v>
      </c>
      <c r="KM13">
        <f>IF(OR(AND(FO13="Surprised",CT13&lt;&gt;1),AND(FO13&lt;&gt;"Surprised",CT13=1)),1,0)</f>
        <v>0</v>
      </c>
      <c r="KN13">
        <f>IF(OR(AND(FP13="Surprised",CU13&lt;&gt;1),AND(FP13&lt;&gt;"Surprised",CU13=1)),1,0)</f>
        <v>0</v>
      </c>
      <c r="KO13">
        <f>IF(OR(AND(FQ13="Surprised",CV13&lt;&gt;1),AND(FQ13&lt;&gt;"Surprised",CV13=1)),1,0)</f>
        <v>0</v>
      </c>
      <c r="KP13">
        <f>IF(OR(AND(FR13="Surprised",CW13&lt;&gt;1),AND(FR13&lt;&gt;"Surprised",CW13=1)),1,0)</f>
        <v>0</v>
      </c>
      <c r="KQ13">
        <f>IF(OR(AND(FS13="Surprised",CX13&lt;&gt;1),AND(FS13&lt;&gt;"Surprised",CX13=1)),1,0)</f>
        <v>1</v>
      </c>
      <c r="KR13">
        <f>IF(OR(AND(FT13="Surprised",CY13&lt;&gt;1),AND(FT13&lt;&gt;"Surprised",CY13=1)),1,0)</f>
        <v>1</v>
      </c>
      <c r="KS13">
        <f>IF(OR(AND(FU13="Surprised",CZ13&lt;&gt;1),AND(FU13&lt;&gt;"Surprised",CZ13=1)),1,0)</f>
        <v>0</v>
      </c>
      <c r="KT13">
        <f>IF(OR(AND(FV13="Surprised",DA13&lt;&gt;1),AND(FV13&lt;&gt;"Surprised",DA13=1)),1,0)</f>
        <v>0</v>
      </c>
      <c r="KU13">
        <f>IF(OR(AND(FW13="Happy",DB13=1),AND(FW13&lt;&gt;"Happy",DB13=0)),1,0)</f>
        <v>1</v>
      </c>
      <c r="KV13">
        <f>IF(OR(AND(FX13="Happy",DC13=1),AND(FX13&lt;&gt;"Happy",DC13=0)),1,0)</f>
        <v>1</v>
      </c>
      <c r="KW13">
        <f>IF(OR(AND(FY13="Happy",DD13=1),AND(FY13&lt;&gt;"Happy",DD13=0)),1,0)</f>
        <v>1</v>
      </c>
      <c r="KX13">
        <f>IF(OR(AND(FZ13="Happy",DE13=1),AND(FZ13&lt;&gt;"Happy",DE13=0)),1,0)</f>
        <v>1</v>
      </c>
      <c r="KY13">
        <f>IF(OR(AND(GA13="Happy",DF13=1),AND(GA13&lt;&gt;"Happy",DF13=0)),1,0)</f>
        <v>1</v>
      </c>
      <c r="KZ13">
        <f>IF(OR(AND(GB13="Happy",DG13=1),AND(GB13&lt;&gt;"Happy",DG13=0)),1,0)</f>
        <v>1</v>
      </c>
      <c r="LA13">
        <f>IF(OR(AND(GC13="Happy",DH13=1),AND(GC13&lt;&gt;"Happy",DH13=0)),1,0)</f>
        <v>1</v>
      </c>
      <c r="LB13">
        <f>IF(OR(AND(GD13="Happy",DI13=1),AND(GD13&lt;&gt;"Happy",DI13=0)),1,0)</f>
        <v>1</v>
      </c>
      <c r="LC13">
        <f>IF(OR(AND(GE13="Sad",DJ13=1),AND(GE13&lt;&gt;"Sad",DJ13=0)),1,0)</f>
        <v>1</v>
      </c>
      <c r="LD13">
        <f>IF(OR(AND(GF13="Sad",DK13=1),AND(GF13&lt;&gt;"Sad",DK13=0)),1,0)</f>
        <v>0</v>
      </c>
      <c r="LE13">
        <f>IF(OR(AND(GG13="Sad",DL13=1),AND(GG13&lt;&gt;"Sad",DL13=0)),1,0)</f>
        <v>1</v>
      </c>
      <c r="LF13">
        <f>IF(OR(AND(GH13="Sad",DM13=1),AND(GH13&lt;&gt;"Sad",DM13=0)),1,0)</f>
        <v>1</v>
      </c>
      <c r="LG13">
        <f>IF(OR(AND(GI13="Sad",DN13=1),AND(GI13&lt;&gt;"Sad",DN13=0)),1,0)</f>
        <v>1</v>
      </c>
      <c r="LH13">
        <f>IF(OR(AND(GJ13="Sad",DO13=1),AND(GJ13&lt;&gt;"Sad",DO13=0)),1,0)</f>
        <v>1</v>
      </c>
      <c r="LI13">
        <f>IF(OR(AND(GK13="Sad",DP13=1),AND(GK13&lt;&gt;"Sad",DP13=0)),1,0)</f>
        <v>1</v>
      </c>
      <c r="LJ13">
        <f>IF(OR(AND(GL13="Sad",DQ13=1),AND(GL13&lt;&gt;"Sad",DQ13=0)),1,0)</f>
        <v>1</v>
      </c>
      <c r="LK13" s="2">
        <f t="shared" si="83"/>
        <v>1</v>
      </c>
      <c r="LL13" s="4">
        <f t="shared" si="84"/>
        <v>1</v>
      </c>
      <c r="LM13">
        <f t="shared" si="85"/>
        <v>1</v>
      </c>
      <c r="LN13">
        <f t="shared" si="86"/>
        <v>0</v>
      </c>
      <c r="LO13">
        <f t="shared" si="87"/>
        <v>2</v>
      </c>
      <c r="LP13">
        <f t="shared" si="88"/>
        <v>8</v>
      </c>
      <c r="LQ13">
        <f t="shared" si="89"/>
        <v>7</v>
      </c>
      <c r="LR13">
        <f t="shared" si="90"/>
        <v>20</v>
      </c>
      <c r="LS13" s="11" t="str">
        <f t="shared" si="91"/>
        <v/>
      </c>
      <c r="LT13" s="14" t="str">
        <f t="shared" si="92"/>
        <v/>
      </c>
      <c r="LU13" s="14" t="str">
        <f t="shared" si="93"/>
        <v/>
      </c>
      <c r="LV13" s="14">
        <f t="shared" si="94"/>
        <v>0</v>
      </c>
      <c r="LW13" s="14">
        <f t="shared" si="95"/>
        <v>1</v>
      </c>
      <c r="LX13" s="14">
        <f t="shared" si="96"/>
        <v>1</v>
      </c>
      <c r="LY13" s="14">
        <f t="shared" si="97"/>
        <v>0.875</v>
      </c>
      <c r="LZ13" s="14">
        <f t="shared" si="98"/>
        <v>0.71875</v>
      </c>
      <c r="MA13" s="15">
        <f t="shared" si="99"/>
        <v>3.3796296296296005E-4</v>
      </c>
      <c r="MB13" s="1">
        <f t="shared" si="52"/>
        <v>4.6296296296296363E-4</v>
      </c>
      <c r="MC13" s="1">
        <f t="shared" si="53"/>
        <v>3.321759259259302E-4</v>
      </c>
      <c r="MD13" s="1">
        <f t="shared" si="54"/>
        <v>2.2685185185184614E-4</v>
      </c>
      <c r="ME13" s="1">
        <f t="shared" si="55"/>
        <v>3.9351851851852221E-4</v>
      </c>
      <c r="MF13" s="1">
        <f t="shared" si="56"/>
        <v>1.4236111111111047E-4</v>
      </c>
      <c r="MG13" s="1">
        <f t="shared" si="57"/>
        <v>1.8402777777777601E-4</v>
      </c>
      <c r="MH13" s="1">
        <f t="shared" si="58"/>
        <v>4.8148148148148551E-4</v>
      </c>
      <c r="MI13" s="1">
        <f t="shared" si="59"/>
        <v>3.5995370370370261E-4</v>
      </c>
      <c r="MJ13" s="1">
        <f t="shared" si="100"/>
        <v>2.9212962962962968E-3</v>
      </c>
      <c r="MK13" s="2" t="str">
        <f>VLOOKUP(B13,age_group!$A$1:$B$101,2,FALSE)</f>
        <v>18 to 24</v>
      </c>
      <c r="ML13" s="2">
        <f t="shared" si="101"/>
        <v>1</v>
      </c>
      <c r="MM13">
        <f t="shared" si="102"/>
        <v>1</v>
      </c>
      <c r="MN13">
        <f t="shared" si="103"/>
        <v>0</v>
      </c>
      <c r="MO13">
        <f t="shared" si="104"/>
        <v>0</v>
      </c>
      <c r="MP13">
        <f t="shared" si="105"/>
        <v>0</v>
      </c>
    </row>
    <row r="14" spans="1:354" x14ac:dyDescent="0.2">
      <c r="A14" t="s">
        <v>536</v>
      </c>
      <c r="B14">
        <v>30</v>
      </c>
      <c r="C14" t="s">
        <v>195</v>
      </c>
      <c r="D14" t="s">
        <v>140</v>
      </c>
      <c r="E14">
        <v>3</v>
      </c>
      <c r="F14">
        <v>1</v>
      </c>
      <c r="G14">
        <v>1</v>
      </c>
      <c r="H14">
        <v>1</v>
      </c>
      <c r="I14">
        <v>2</v>
      </c>
      <c r="J14" s="2" t="s">
        <v>308</v>
      </c>
      <c r="K14" t="s">
        <v>271</v>
      </c>
      <c r="L14" t="s">
        <v>537</v>
      </c>
      <c r="M14" t="s">
        <v>538</v>
      </c>
      <c r="N14" t="s">
        <v>419</v>
      </c>
      <c r="O14" t="s">
        <v>397</v>
      </c>
      <c r="P14" t="s">
        <v>218</v>
      </c>
      <c r="Q14" t="s">
        <v>217</v>
      </c>
      <c r="R14" t="s">
        <v>539</v>
      </c>
      <c r="S14" t="s">
        <v>241</v>
      </c>
      <c r="T14" t="s">
        <v>320</v>
      </c>
      <c r="U14" t="s">
        <v>246</v>
      </c>
      <c r="V14" t="s">
        <v>540</v>
      </c>
      <c r="W14" t="s">
        <v>286</v>
      </c>
      <c r="X14" t="s">
        <v>529</v>
      </c>
      <c r="Y14" t="s">
        <v>270</v>
      </c>
      <c r="Z14" t="s">
        <v>238</v>
      </c>
      <c r="AA14" t="s">
        <v>174</v>
      </c>
      <c r="AB14" t="s">
        <v>223</v>
      </c>
      <c r="AC14" t="s">
        <v>410</v>
      </c>
      <c r="AD14" t="s">
        <v>193</v>
      </c>
      <c r="AE14" t="s">
        <v>541</v>
      </c>
      <c r="AF14" t="s">
        <v>336</v>
      </c>
      <c r="AG14" t="s">
        <v>493</v>
      </c>
      <c r="AH14" t="s">
        <v>350</v>
      </c>
      <c r="AI14" t="s">
        <v>352</v>
      </c>
      <c r="AJ14" t="s">
        <v>196</v>
      </c>
      <c r="AK14" t="s">
        <v>192</v>
      </c>
      <c r="AL14" t="s">
        <v>402</v>
      </c>
      <c r="AM14" t="s">
        <v>315</v>
      </c>
      <c r="AN14" t="s">
        <v>542</v>
      </c>
      <c r="AO14" t="s">
        <v>354</v>
      </c>
      <c r="AP14" t="s">
        <v>472</v>
      </c>
      <c r="AQ14" t="s">
        <v>312</v>
      </c>
      <c r="AR14" t="s">
        <v>543</v>
      </c>
      <c r="AS14" t="s">
        <v>473</v>
      </c>
      <c r="AT14" t="s">
        <v>544</v>
      </c>
      <c r="AU14" t="s">
        <v>308</v>
      </c>
      <c r="AV14" t="s">
        <v>186</v>
      </c>
      <c r="AW14" t="s">
        <v>232</v>
      </c>
      <c r="AX14" t="s">
        <v>389</v>
      </c>
      <c r="AY14" t="s">
        <v>493</v>
      </c>
      <c r="AZ14" t="s">
        <v>334</v>
      </c>
      <c r="BA14" t="s">
        <v>392</v>
      </c>
      <c r="BB14" t="s">
        <v>316</v>
      </c>
      <c r="BC14" t="s">
        <v>507</v>
      </c>
      <c r="BD14" t="s">
        <v>198</v>
      </c>
      <c r="BE14" t="s">
        <v>438</v>
      </c>
      <c r="BF14" t="s">
        <v>486</v>
      </c>
      <c r="BG14" t="s">
        <v>531</v>
      </c>
      <c r="BH14" t="s">
        <v>174</v>
      </c>
      <c r="BI14" t="s">
        <v>488</v>
      </c>
      <c r="BJ14" t="s">
        <v>233</v>
      </c>
      <c r="BK14" t="s">
        <v>545</v>
      </c>
      <c r="BL14" t="s">
        <v>164</v>
      </c>
      <c r="BM14" t="s">
        <v>546</v>
      </c>
      <c r="BN14" s="2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0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0</v>
      </c>
      <c r="DJ14">
        <v>1</v>
      </c>
      <c r="DK14">
        <v>1</v>
      </c>
      <c r="DL14">
        <v>1</v>
      </c>
      <c r="DM14">
        <v>0</v>
      </c>
      <c r="DN14">
        <v>0</v>
      </c>
      <c r="DO14">
        <v>1</v>
      </c>
      <c r="DP14">
        <v>1</v>
      </c>
      <c r="DQ14">
        <v>0</v>
      </c>
      <c r="DR14" s="2">
        <v>3</v>
      </c>
      <c r="DS14">
        <v>2</v>
      </c>
      <c r="DT14">
        <v>1</v>
      </c>
      <c r="DU14">
        <v>1</v>
      </c>
      <c r="DV14">
        <v>3</v>
      </c>
      <c r="DW14" s="2">
        <v>2017</v>
      </c>
      <c r="DX14" s="1">
        <v>8.322916666666666E-3</v>
      </c>
      <c r="DY14" s="1">
        <v>8.4305555555555557E-3</v>
      </c>
      <c r="DZ14" s="1">
        <v>8.6932870370370358E-3</v>
      </c>
      <c r="EA14" s="1">
        <v>9.0347222222222218E-3</v>
      </c>
      <c r="EB14" s="1">
        <v>9.1377314814814811E-3</v>
      </c>
      <c r="EC14" s="1">
        <v>9.3032407407407404E-3</v>
      </c>
      <c r="ED14" s="1">
        <v>9.4444444444444445E-3</v>
      </c>
      <c r="EE14" s="1">
        <v>9.541666666666667E-3</v>
      </c>
      <c r="EF14" s="1">
        <v>9.6759259259259264E-3</v>
      </c>
      <c r="EG14" s="1">
        <v>9.7719907407407408E-3</v>
      </c>
      <c r="EH14" s="3">
        <v>0</v>
      </c>
      <c r="EI14" s="2" t="s">
        <v>1168</v>
      </c>
      <c r="EJ14" t="s">
        <v>1175</v>
      </c>
      <c r="EK14" t="s">
        <v>1169</v>
      </c>
      <c r="EL14" t="s">
        <v>1171</v>
      </c>
      <c r="EM14" t="s">
        <v>1168</v>
      </c>
      <c r="EN14" t="s">
        <v>1173</v>
      </c>
      <c r="EO14" t="s">
        <v>1174</v>
      </c>
      <c r="EP14" t="s">
        <v>1175</v>
      </c>
      <c r="EQ14" t="s">
        <v>1175</v>
      </c>
      <c r="ER14" t="s">
        <v>1171</v>
      </c>
      <c r="ES14" t="s">
        <v>1175</v>
      </c>
      <c r="ET14" t="s">
        <v>1172</v>
      </c>
      <c r="EU14" t="s">
        <v>1168</v>
      </c>
      <c r="EV14" t="s">
        <v>1175</v>
      </c>
      <c r="EW14" t="s">
        <v>1169</v>
      </c>
      <c r="EX14" t="s">
        <v>1169</v>
      </c>
      <c r="EY14" t="s">
        <v>1175</v>
      </c>
      <c r="EZ14" t="s">
        <v>1175</v>
      </c>
      <c r="FA14" t="s">
        <v>1173</v>
      </c>
      <c r="FB14" t="s">
        <v>1175</v>
      </c>
      <c r="FC14" t="s">
        <v>1175</v>
      </c>
      <c r="FD14" t="s">
        <v>1168</v>
      </c>
      <c r="FE14" t="s">
        <v>1169</v>
      </c>
      <c r="FF14" t="s">
        <v>1171</v>
      </c>
      <c r="FG14" t="s">
        <v>1175</v>
      </c>
      <c r="FH14" t="s">
        <v>1173</v>
      </c>
      <c r="FI14" t="s">
        <v>1168</v>
      </c>
      <c r="FJ14" t="s">
        <v>1169</v>
      </c>
      <c r="FK14" t="s">
        <v>1169</v>
      </c>
      <c r="FL14" t="s">
        <v>1168</v>
      </c>
      <c r="FM14" t="s">
        <v>1171</v>
      </c>
      <c r="FN14" t="s">
        <v>1174</v>
      </c>
      <c r="FO14" t="s">
        <v>1174</v>
      </c>
      <c r="FP14" t="s">
        <v>1168</v>
      </c>
      <c r="FQ14" t="s">
        <v>1171</v>
      </c>
      <c r="FR14" t="s">
        <v>1172</v>
      </c>
      <c r="FS14" t="s">
        <v>1175</v>
      </c>
      <c r="FT14" t="s">
        <v>1168</v>
      </c>
      <c r="FU14" t="s">
        <v>1173</v>
      </c>
      <c r="FV14" t="s">
        <v>1168</v>
      </c>
      <c r="FW14" t="s">
        <v>1174</v>
      </c>
      <c r="FX14" t="s">
        <v>1171</v>
      </c>
      <c r="FY14" t="s">
        <v>1169</v>
      </c>
      <c r="FZ14" t="s">
        <v>1175</v>
      </c>
      <c r="GA14" t="s">
        <v>1175</v>
      </c>
      <c r="GB14" t="s">
        <v>1169</v>
      </c>
      <c r="GC14" t="s">
        <v>1174</v>
      </c>
      <c r="GD14" t="s">
        <v>1173</v>
      </c>
      <c r="GE14" t="s">
        <v>1175</v>
      </c>
      <c r="GF14" t="s">
        <v>1168</v>
      </c>
      <c r="GG14" t="s">
        <v>1175</v>
      </c>
      <c r="GH14" t="s">
        <v>1168</v>
      </c>
      <c r="GI14" t="s">
        <v>1172</v>
      </c>
      <c r="GJ14" t="s">
        <v>1172</v>
      </c>
      <c r="GK14" t="s">
        <v>1175</v>
      </c>
      <c r="GL14" t="s">
        <v>1168</v>
      </c>
      <c r="GM14" s="2">
        <f t="shared" si="1"/>
        <v>0</v>
      </c>
      <c r="GN14">
        <f t="shared" si="2"/>
        <v>0</v>
      </c>
      <c r="GO14">
        <f t="shared" si="3"/>
        <v>0</v>
      </c>
      <c r="GP14">
        <f t="shared" si="4"/>
        <v>0</v>
      </c>
      <c r="GQ14">
        <f t="shared" si="5"/>
        <v>0</v>
      </c>
      <c r="GR14">
        <f t="shared" si="6"/>
        <v>1</v>
      </c>
      <c r="GS14">
        <f t="shared" si="7"/>
        <v>0</v>
      </c>
      <c r="GT14">
        <f t="shared" si="8"/>
        <v>0</v>
      </c>
      <c r="GU14">
        <f t="shared" si="61"/>
        <v>0</v>
      </c>
      <c r="GV14">
        <f t="shared" si="9"/>
        <v>0</v>
      </c>
      <c r="GW14">
        <f t="shared" si="10"/>
        <v>0</v>
      </c>
      <c r="GX14">
        <f t="shared" si="11"/>
        <v>0</v>
      </c>
      <c r="GY14">
        <f t="shared" si="12"/>
        <v>0</v>
      </c>
      <c r="GZ14">
        <f t="shared" si="13"/>
        <v>0</v>
      </c>
      <c r="HA14">
        <f t="shared" si="14"/>
        <v>0</v>
      </c>
      <c r="HB14">
        <f t="shared" si="15"/>
        <v>0</v>
      </c>
      <c r="HC14">
        <f t="shared" si="62"/>
        <v>0</v>
      </c>
      <c r="HD14">
        <f t="shared" si="16"/>
        <v>0</v>
      </c>
      <c r="HE14">
        <f t="shared" si="17"/>
        <v>0</v>
      </c>
      <c r="HF14">
        <f t="shared" si="18"/>
        <v>0</v>
      </c>
      <c r="HG14">
        <f t="shared" si="19"/>
        <v>0</v>
      </c>
      <c r="HH14">
        <f t="shared" si="20"/>
        <v>0</v>
      </c>
      <c r="HI14">
        <f t="shared" si="21"/>
        <v>1</v>
      </c>
      <c r="HJ14">
        <f t="shared" si="22"/>
        <v>0</v>
      </c>
      <c r="HK14">
        <f t="shared" si="63"/>
        <v>0</v>
      </c>
      <c r="HL14">
        <f t="shared" si="23"/>
        <v>0</v>
      </c>
      <c r="HM14">
        <f t="shared" si="24"/>
        <v>0</v>
      </c>
      <c r="HN14">
        <f t="shared" si="25"/>
        <v>0</v>
      </c>
      <c r="HO14">
        <f t="shared" si="26"/>
        <v>0</v>
      </c>
      <c r="HP14">
        <f t="shared" si="27"/>
        <v>0</v>
      </c>
      <c r="HQ14">
        <f t="shared" si="28"/>
        <v>0</v>
      </c>
      <c r="HR14">
        <f t="shared" si="29"/>
        <v>0</v>
      </c>
      <c r="HS14">
        <f t="shared" si="64"/>
        <v>0</v>
      </c>
      <c r="HT14">
        <f t="shared" si="30"/>
        <v>0</v>
      </c>
      <c r="HU14">
        <f t="shared" si="31"/>
        <v>0</v>
      </c>
      <c r="HV14">
        <f t="shared" si="32"/>
        <v>0</v>
      </c>
      <c r="HW14">
        <f t="shared" si="33"/>
        <v>1</v>
      </c>
      <c r="HX14">
        <f t="shared" si="34"/>
        <v>0</v>
      </c>
      <c r="HY14">
        <f t="shared" si="35"/>
        <v>0</v>
      </c>
      <c r="HZ14">
        <f t="shared" si="36"/>
        <v>0</v>
      </c>
      <c r="IA14">
        <f t="shared" si="65"/>
        <v>1</v>
      </c>
      <c r="IB14">
        <f t="shared" si="37"/>
        <v>1</v>
      </c>
      <c r="IC14">
        <f t="shared" si="38"/>
        <v>1</v>
      </c>
      <c r="ID14">
        <f t="shared" si="39"/>
        <v>1</v>
      </c>
      <c r="IE14">
        <f t="shared" si="40"/>
        <v>1</v>
      </c>
      <c r="IF14">
        <f t="shared" si="41"/>
        <v>1</v>
      </c>
      <c r="IG14">
        <f t="shared" si="42"/>
        <v>1</v>
      </c>
      <c r="IH14">
        <f t="shared" si="43"/>
        <v>0</v>
      </c>
      <c r="II14">
        <f t="shared" si="66"/>
        <v>1</v>
      </c>
      <c r="IJ14">
        <f t="shared" si="44"/>
        <v>1</v>
      </c>
      <c r="IK14">
        <f t="shared" si="45"/>
        <v>1</v>
      </c>
      <c r="IL14">
        <f t="shared" si="46"/>
        <v>0</v>
      </c>
      <c r="IM14">
        <f t="shared" si="47"/>
        <v>0</v>
      </c>
      <c r="IN14">
        <f t="shared" si="48"/>
        <v>1</v>
      </c>
      <c r="IO14">
        <f t="shared" si="49"/>
        <v>1</v>
      </c>
      <c r="IP14">
        <f t="shared" si="50"/>
        <v>0</v>
      </c>
      <c r="IQ14" s="2">
        <f t="shared" si="67"/>
        <v>1</v>
      </c>
      <c r="IR14" s="4">
        <f t="shared" si="68"/>
        <v>0</v>
      </c>
      <c r="IS14">
        <f t="shared" si="69"/>
        <v>1</v>
      </c>
      <c r="IT14">
        <f t="shared" si="70"/>
        <v>0</v>
      </c>
      <c r="IU14">
        <f t="shared" si="71"/>
        <v>1</v>
      </c>
      <c r="IV14">
        <f t="shared" si="72"/>
        <v>7</v>
      </c>
      <c r="IW14">
        <f t="shared" si="73"/>
        <v>5</v>
      </c>
      <c r="IX14">
        <f t="shared" si="74"/>
        <v>15</v>
      </c>
      <c r="IY14" s="11">
        <f t="shared" si="75"/>
        <v>1</v>
      </c>
      <c r="IZ14" s="12" t="str">
        <f t="shared" si="76"/>
        <v/>
      </c>
      <c r="JA14" s="12">
        <f t="shared" si="77"/>
        <v>1</v>
      </c>
      <c r="JB14" s="12" t="str">
        <f t="shared" si="78"/>
        <v/>
      </c>
      <c r="JC14" s="12">
        <f t="shared" si="79"/>
        <v>1</v>
      </c>
      <c r="JD14" s="12">
        <f t="shared" si="80"/>
        <v>1</v>
      </c>
      <c r="JE14" s="12">
        <f t="shared" si="81"/>
        <v>0.625</v>
      </c>
      <c r="JF14" s="12">
        <f t="shared" si="82"/>
        <v>0.92500000000000004</v>
      </c>
      <c r="JG14" s="2">
        <f>IF(OR(AND(EI14="Happy",BN14&lt;&gt;1),AND(EI14&lt;&gt;"Happy",BN14=1)),1,0)</f>
        <v>0</v>
      </c>
      <c r="JH14">
        <f>IF(OR(AND(EJ14="Happy",BO14&lt;&gt;1),AND(EJ14&lt;&gt;"Happy",BO14=1)),1,0)</f>
        <v>0</v>
      </c>
      <c r="JI14">
        <f>IF(OR(AND(EK14="Happy",BP14&lt;&gt;1),AND(EK14&lt;&gt;"Happy",BP14=1)),1,0)</f>
        <v>0</v>
      </c>
      <c r="JJ14">
        <f>IF(OR(AND(EL14="Happy",BQ14&lt;&gt;1),AND(EL14&lt;&gt;"Happy",BQ14=1)),1,0)</f>
        <v>0</v>
      </c>
      <c r="JK14">
        <f>IF(OR(AND(EM14="Happy",BR14&lt;&gt;1),AND(EM14&lt;&gt;"Happy",BR14=1)),1,0)</f>
        <v>0</v>
      </c>
      <c r="JL14">
        <f>IF(OR(AND(EN14="Happy",BS14&lt;&gt;1),AND(EN14&lt;&gt;"Happy",BS14=1)),1,0)</f>
        <v>0</v>
      </c>
      <c r="JM14">
        <f>IF(OR(AND(EO14="Happy",BT14&lt;&gt;1),AND(EO14&lt;&gt;"Happy",BT14=1)),1,0)</f>
        <v>0</v>
      </c>
      <c r="JN14">
        <f>IF(OR(AND(EP14="Happy",BU14&lt;&gt;1),AND(EP14&lt;&gt;"Happy",BU14=1)),1,0)</f>
        <v>0</v>
      </c>
      <c r="JO14">
        <f>IF(OR(AND(EQ14="Sad",BV14&lt;&gt;1),AND(EQ14&lt;&gt;"Sad",BV14=1)),1,0)</f>
        <v>0</v>
      </c>
      <c r="JP14">
        <f>IF(OR(AND(ER14="Sad",BW14&lt;&gt;1),AND(ER14&lt;&gt;"Sad",BW14=1)),1,0)</f>
        <v>0</v>
      </c>
      <c r="JQ14">
        <f>IF(OR(AND(ES14="Sad",BX14&lt;&gt;1),AND(ES14&lt;&gt;"Sad",BX14=1)),1,0)</f>
        <v>1</v>
      </c>
      <c r="JR14">
        <f>IF(OR(AND(ET14="Sad",BY14&lt;&gt;1),AND(ET14&lt;&gt;"Sad",BY14=1)),1,0)</f>
        <v>1</v>
      </c>
      <c r="JS14">
        <f>IF(OR(AND(EU14="Sad",BZ14&lt;&gt;1),AND(EU14&lt;&gt;"Sad",BZ14=1)),1,0)</f>
        <v>0</v>
      </c>
      <c r="JT14">
        <f>IF(OR(AND(EV14="Sad",CA14&lt;&gt;1),AND(EV14&lt;&gt;"Sad",CA14=1)),1,0)</f>
        <v>0</v>
      </c>
      <c r="JU14">
        <f>IF(OR(AND(EW14="Sad",CB14&lt;&gt;1),AND(EW14&lt;&gt;"Sad",CB14=1)),1,0)</f>
        <v>0</v>
      </c>
      <c r="JV14">
        <f>IF(OR(AND(EX14="Sad",CC14&lt;&gt;1),AND(EX14&lt;&gt;"Sad",CC14=1)),1,0)</f>
        <v>0</v>
      </c>
      <c r="JW14">
        <f>IF(OR(AND(EY14="Angry",CD14&lt;&gt;1),AND(EY14&lt;&gt;"Angry",CD14=1)),1,0)</f>
        <v>0</v>
      </c>
      <c r="JX14">
        <f>IF(OR(AND(EZ14="Angry",CE14&lt;&gt;1),AND(EZ14&lt;&gt;"Angry",CE14=1)),1,0)</f>
        <v>0</v>
      </c>
      <c r="JY14">
        <f>IF(OR(AND(FA14="Angry",CF14&lt;&gt;1),AND(FA14&lt;&gt;"Angry",CF14=1)),1,0)</f>
        <v>0</v>
      </c>
      <c r="JZ14">
        <f>IF(OR(AND(FB14="Angry",CG14&lt;&gt;1),AND(FB14&lt;&gt;"Angry",CG14=1)),1,0)</f>
        <v>0</v>
      </c>
      <c r="KA14">
        <f>IF(OR(AND(FC14="Angry",CH14&lt;&gt;1),AND(FC14&lt;&gt;"Angry",CH14=1)),1,0)</f>
        <v>0</v>
      </c>
      <c r="KB14">
        <f>IF(OR(AND(FD14="Angry",CI14&lt;&gt;1),AND(FD14&lt;&gt;"Angry",CI14=1)),1,0)</f>
        <v>1</v>
      </c>
      <c r="KC14">
        <f>IF(OR(AND(FE14="Angry",CJ14&lt;&gt;1),AND(FE14&lt;&gt;"Angry",CJ14=1)),1,0)</f>
        <v>0</v>
      </c>
      <c r="KD14">
        <f>IF(OR(AND(FF14="Angry",CK14&lt;&gt;1),AND(FF14&lt;&gt;"Angry",CK14=1)),1,0)</f>
        <v>0</v>
      </c>
      <c r="KE14">
        <f>IF(OR(AND(FG14="Afraid",CL14&lt;&gt;1),AND(FG14&lt;&gt;"Afraid",CL14=1)),1,0)</f>
        <v>1</v>
      </c>
      <c r="KF14">
        <f>IF(OR(AND(FH14="Afraid",CM14&lt;&gt;1),AND(FH14&lt;&gt;"Afraid",CM14=1)),1,0)</f>
        <v>0</v>
      </c>
      <c r="KG14">
        <f>IF(OR(AND(FI14="Afraid",CN14&lt;&gt;1),AND(FI14&lt;&gt;"Afraid",CN14=1)),1,0)</f>
        <v>1</v>
      </c>
      <c r="KH14">
        <f>IF(OR(AND(FJ14="Afraid",CO14&lt;&gt;1),AND(FJ14&lt;&gt;"Afraid",CO14=1)),1,0)</f>
        <v>0</v>
      </c>
      <c r="KI14">
        <f>IF(OR(AND(FK14="Afraid",CP14&lt;&gt;1),AND(FK14&lt;&gt;"Afraid",CP14=1)),1,0)</f>
        <v>0</v>
      </c>
      <c r="KJ14">
        <f>IF(OR(AND(FL14="Afraid",CQ14&lt;&gt;1),AND(FL14&lt;&gt;"Afraid",CQ14=1)),1,0)</f>
        <v>0</v>
      </c>
      <c r="KK14">
        <f>IF(OR(AND(FM14="Afraid",CR14&lt;&gt;1),AND(FM14&lt;&gt;"Afraid",CR14=1)),1,0)</f>
        <v>0</v>
      </c>
      <c r="KL14">
        <f>IF(OR(AND(FN14="Afraid",CS14&lt;&gt;1),AND(FN14&lt;&gt;"Afraid",CS14=1)),1,0)</f>
        <v>0</v>
      </c>
      <c r="KM14">
        <f>IF(OR(AND(FO14="Surprised",CT14&lt;&gt;1),AND(FO14&lt;&gt;"Surprised",CT14=1)),1,0)</f>
        <v>0</v>
      </c>
      <c r="KN14">
        <f>IF(OR(AND(FP14="Surprised",CU14&lt;&gt;1),AND(FP14&lt;&gt;"Surprised",CU14=1)),1,0)</f>
        <v>0</v>
      </c>
      <c r="KO14">
        <f>IF(OR(AND(FQ14="Surprised",CV14&lt;&gt;1),AND(FQ14&lt;&gt;"Surprised",CV14=1)),1,0)</f>
        <v>1</v>
      </c>
      <c r="KP14">
        <f>IF(OR(AND(FR14="Surprised",CW14&lt;&gt;1),AND(FR14&lt;&gt;"Surprised",CW14=1)),1,0)</f>
        <v>1</v>
      </c>
      <c r="KQ14">
        <f>IF(OR(AND(FS14="Surprised",CX14&lt;&gt;1),AND(FS14&lt;&gt;"Surprised",CX14=1)),1,0)</f>
        <v>0</v>
      </c>
      <c r="KR14">
        <f>IF(OR(AND(FT14="Surprised",CY14&lt;&gt;1),AND(FT14&lt;&gt;"Surprised",CY14=1)),1,0)</f>
        <v>1</v>
      </c>
      <c r="KS14">
        <f>IF(OR(AND(FU14="Surprised",CZ14&lt;&gt;1),AND(FU14&lt;&gt;"Surprised",CZ14=1)),1,0)</f>
        <v>0</v>
      </c>
      <c r="KT14">
        <f>IF(OR(AND(FV14="Surprised",DA14&lt;&gt;1),AND(FV14&lt;&gt;"Surprised",DA14=1)),1,0)</f>
        <v>0</v>
      </c>
      <c r="KU14">
        <f>IF(OR(AND(FW14="Happy",DB14=1),AND(FW14&lt;&gt;"Happy",DB14=0)),1,0)</f>
        <v>0</v>
      </c>
      <c r="KV14">
        <f>IF(OR(AND(FX14="Happy",DC14=1),AND(FX14&lt;&gt;"Happy",DC14=0)),1,0)</f>
        <v>0</v>
      </c>
      <c r="KW14">
        <f>IF(OR(AND(FY14="Happy",DD14=1),AND(FY14&lt;&gt;"Happy",DD14=0)),1,0)</f>
        <v>0</v>
      </c>
      <c r="KX14">
        <f>IF(OR(AND(FZ14="Happy",DE14=1),AND(FZ14&lt;&gt;"Happy",DE14=0)),1,0)</f>
        <v>0</v>
      </c>
      <c r="KY14">
        <f>IF(OR(AND(GA14="Happy",DF14=1),AND(GA14&lt;&gt;"Happy",DF14=0)),1,0)</f>
        <v>0</v>
      </c>
      <c r="KZ14">
        <f>IF(OR(AND(GB14="Happy",DG14=1),AND(GB14&lt;&gt;"Happy",DG14=0)),1,0)</f>
        <v>0</v>
      </c>
      <c r="LA14">
        <f>IF(OR(AND(GC14="Happy",DH14=1),AND(GC14&lt;&gt;"Happy",DH14=0)),1,0)</f>
        <v>0</v>
      </c>
      <c r="LB14">
        <f>IF(OR(AND(GD14="Happy",DI14=1),AND(GD14&lt;&gt;"Happy",DI14=0)),1,0)</f>
        <v>0</v>
      </c>
      <c r="LC14">
        <f>IF(OR(AND(GE14="Sad",DJ14=1),AND(GE14&lt;&gt;"Sad",DJ14=0)),1,0)</f>
        <v>0</v>
      </c>
      <c r="LD14">
        <f>IF(OR(AND(GF14="Sad",DK14=1),AND(GF14&lt;&gt;"Sad",DK14=0)),1,0)</f>
        <v>0</v>
      </c>
      <c r="LE14">
        <f>IF(OR(AND(GG14="Sad",DL14=1),AND(GG14&lt;&gt;"Sad",DL14=0)),1,0)</f>
        <v>0</v>
      </c>
      <c r="LF14">
        <f>IF(OR(AND(GH14="Sad",DM14=1),AND(GH14&lt;&gt;"Sad",DM14=0)),1,0)</f>
        <v>1</v>
      </c>
      <c r="LG14">
        <f>IF(OR(AND(GI14="Sad",DN14=1),AND(GI14&lt;&gt;"Sad",DN14=0)),1,0)</f>
        <v>1</v>
      </c>
      <c r="LH14">
        <f>IF(OR(AND(GJ14="Sad",DO14=1),AND(GJ14&lt;&gt;"Sad",DO14=0)),1,0)</f>
        <v>0</v>
      </c>
      <c r="LI14">
        <f>IF(OR(AND(GK14="Sad",DP14=1),AND(GK14&lt;&gt;"Sad",DP14=0)),1,0)</f>
        <v>0</v>
      </c>
      <c r="LJ14">
        <f>IF(OR(AND(GL14="Sad",DQ14=1),AND(GL14&lt;&gt;"Sad",DQ14=0)),1,0)</f>
        <v>1</v>
      </c>
      <c r="LK14" s="2">
        <f t="shared" si="83"/>
        <v>0</v>
      </c>
      <c r="LL14" s="4">
        <f t="shared" si="84"/>
        <v>2</v>
      </c>
      <c r="LM14">
        <f t="shared" si="85"/>
        <v>1</v>
      </c>
      <c r="LN14">
        <f t="shared" si="86"/>
        <v>2</v>
      </c>
      <c r="LO14">
        <f t="shared" si="87"/>
        <v>3</v>
      </c>
      <c r="LP14">
        <f t="shared" si="88"/>
        <v>0</v>
      </c>
      <c r="LQ14">
        <f t="shared" si="89"/>
        <v>3</v>
      </c>
      <c r="LR14">
        <f t="shared" si="90"/>
        <v>11</v>
      </c>
      <c r="LS14" s="11">
        <f t="shared" si="91"/>
        <v>0</v>
      </c>
      <c r="LT14" s="14" t="str">
        <f t="shared" si="92"/>
        <v/>
      </c>
      <c r="LU14" s="14">
        <f t="shared" si="93"/>
        <v>0</v>
      </c>
      <c r="LV14" s="14" t="str">
        <f t="shared" si="94"/>
        <v/>
      </c>
      <c r="LW14" s="14">
        <f t="shared" si="95"/>
        <v>0</v>
      </c>
      <c r="LX14" s="14">
        <f t="shared" si="96"/>
        <v>0</v>
      </c>
      <c r="LY14" s="14">
        <f t="shared" si="97"/>
        <v>0.375</v>
      </c>
      <c r="LZ14" s="14">
        <f t="shared" si="98"/>
        <v>7.4999999999999956E-2</v>
      </c>
      <c r="MA14" s="15">
        <f t="shared" si="99"/>
        <v>1.0763888888888976E-4</v>
      </c>
      <c r="MB14" s="1">
        <f t="shared" si="52"/>
        <v>2.6273148148148011E-4</v>
      </c>
      <c r="MC14" s="1">
        <f t="shared" si="53"/>
        <v>3.4143518518518594E-4</v>
      </c>
      <c r="MD14" s="1">
        <f t="shared" si="54"/>
        <v>1.0300925925925929E-4</v>
      </c>
      <c r="ME14" s="1">
        <f t="shared" si="55"/>
        <v>1.6550925925925934E-4</v>
      </c>
      <c r="MF14" s="1">
        <f t="shared" si="56"/>
        <v>1.4120370370370415E-4</v>
      </c>
      <c r="MG14" s="1">
        <f t="shared" si="57"/>
        <v>9.7222222222222501E-5</v>
      </c>
      <c r="MH14" s="1">
        <f t="shared" si="58"/>
        <v>1.3425925925925931E-4</v>
      </c>
      <c r="MI14" s="1">
        <f t="shared" si="59"/>
        <v>9.606481481481445E-5</v>
      </c>
      <c r="MJ14" s="1">
        <f t="shared" si="100"/>
        <v>1.4490740740740748E-3</v>
      </c>
      <c r="MK14" s="2" t="str">
        <f>VLOOKUP(B14,age_group!$A$1:$B$101,2,FALSE)</f>
        <v>25 to 44</v>
      </c>
      <c r="ML14" s="2">
        <f t="shared" si="101"/>
        <v>1</v>
      </c>
      <c r="MM14">
        <f t="shared" si="102"/>
        <v>0</v>
      </c>
      <c r="MN14">
        <f t="shared" si="103"/>
        <v>0</v>
      </c>
      <c r="MO14">
        <f t="shared" si="104"/>
        <v>0</v>
      </c>
      <c r="MP14">
        <f t="shared" si="105"/>
        <v>0</v>
      </c>
    </row>
    <row r="15" spans="1:354" x14ac:dyDescent="0.2">
      <c r="A15" t="s">
        <v>547</v>
      </c>
      <c r="B15">
        <v>22</v>
      </c>
      <c r="C15" t="s">
        <v>139</v>
      </c>
      <c r="D15" t="s">
        <v>140</v>
      </c>
      <c r="E15">
        <v>4</v>
      </c>
      <c r="F15">
        <v>1</v>
      </c>
      <c r="G15">
        <v>1</v>
      </c>
      <c r="H15">
        <v>2</v>
      </c>
      <c r="I15">
        <v>4</v>
      </c>
      <c r="J15" s="2" t="s">
        <v>533</v>
      </c>
      <c r="K15" t="s">
        <v>503</v>
      </c>
      <c r="L15" t="s">
        <v>548</v>
      </c>
      <c r="M15" t="s">
        <v>455</v>
      </c>
      <c r="N15" t="s">
        <v>335</v>
      </c>
      <c r="O15" t="s">
        <v>545</v>
      </c>
      <c r="P15" t="s">
        <v>351</v>
      </c>
      <c r="Q15" t="s">
        <v>212</v>
      </c>
      <c r="R15" t="s">
        <v>312</v>
      </c>
      <c r="S15" t="s">
        <v>246</v>
      </c>
      <c r="T15" t="s">
        <v>549</v>
      </c>
      <c r="U15" t="s">
        <v>496</v>
      </c>
      <c r="V15" t="s">
        <v>232</v>
      </c>
      <c r="W15" t="s">
        <v>461</v>
      </c>
      <c r="X15" t="s">
        <v>289</v>
      </c>
      <c r="Y15" t="s">
        <v>169</v>
      </c>
      <c r="Z15" t="s">
        <v>532</v>
      </c>
      <c r="AA15" t="s">
        <v>163</v>
      </c>
      <c r="AB15" t="s">
        <v>246</v>
      </c>
      <c r="AC15" t="s">
        <v>550</v>
      </c>
      <c r="AD15" t="s">
        <v>292</v>
      </c>
      <c r="AE15" t="s">
        <v>500</v>
      </c>
      <c r="AF15" t="s">
        <v>350</v>
      </c>
      <c r="AG15" t="s">
        <v>551</v>
      </c>
      <c r="AH15" t="s">
        <v>391</v>
      </c>
      <c r="AI15" t="s">
        <v>233</v>
      </c>
      <c r="AJ15" t="s">
        <v>478</v>
      </c>
      <c r="AK15" t="s">
        <v>284</v>
      </c>
      <c r="AL15" t="s">
        <v>359</v>
      </c>
      <c r="AM15" t="s">
        <v>142</v>
      </c>
      <c r="AN15" t="s">
        <v>400</v>
      </c>
      <c r="AO15" t="s">
        <v>552</v>
      </c>
      <c r="AP15" t="s">
        <v>553</v>
      </c>
      <c r="AQ15" t="s">
        <v>408</v>
      </c>
      <c r="AR15" t="s">
        <v>554</v>
      </c>
      <c r="AS15" t="s">
        <v>555</v>
      </c>
      <c r="AT15" t="s">
        <v>351</v>
      </c>
      <c r="AU15" t="s">
        <v>293</v>
      </c>
      <c r="AV15" t="s">
        <v>335</v>
      </c>
      <c r="AW15" t="s">
        <v>248</v>
      </c>
      <c r="AX15" t="s">
        <v>185</v>
      </c>
      <c r="AY15" t="s">
        <v>312</v>
      </c>
      <c r="AZ15" t="s">
        <v>556</v>
      </c>
      <c r="BA15" t="s">
        <v>302</v>
      </c>
      <c r="BB15" t="s">
        <v>411</v>
      </c>
      <c r="BC15" t="s">
        <v>215</v>
      </c>
      <c r="BD15" t="s">
        <v>251</v>
      </c>
      <c r="BE15" t="s">
        <v>557</v>
      </c>
      <c r="BF15" t="s">
        <v>357</v>
      </c>
      <c r="BG15" t="s">
        <v>189</v>
      </c>
      <c r="BH15" t="s">
        <v>375</v>
      </c>
      <c r="BI15" t="s">
        <v>375</v>
      </c>
      <c r="BJ15" t="s">
        <v>291</v>
      </c>
      <c r="BK15" t="s">
        <v>558</v>
      </c>
      <c r="BL15" t="s">
        <v>559</v>
      </c>
      <c r="BM15" t="s">
        <v>318</v>
      </c>
      <c r="BN15" s="2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 s="2">
        <v>4</v>
      </c>
      <c r="DS15">
        <v>3</v>
      </c>
      <c r="DT15">
        <v>2</v>
      </c>
      <c r="DU15">
        <v>2</v>
      </c>
      <c r="DV15">
        <v>4</v>
      </c>
      <c r="DW15" s="2">
        <v>2017</v>
      </c>
      <c r="DX15" s="1">
        <v>8.7962962962962968E-3</v>
      </c>
      <c r="DY15" s="1">
        <v>8.8888888888888889E-3</v>
      </c>
      <c r="DZ15" s="1">
        <v>8.9618055555555545E-3</v>
      </c>
      <c r="EA15" s="1">
        <v>9.0254629629629626E-3</v>
      </c>
      <c r="EB15" s="1">
        <v>9.091435185185185E-3</v>
      </c>
      <c r="EC15" s="1">
        <v>9.2106481481481484E-3</v>
      </c>
      <c r="ED15" s="1">
        <v>9.2662037037037036E-3</v>
      </c>
      <c r="EE15" s="1">
        <v>9.331018518518518E-3</v>
      </c>
      <c r="EF15" s="1">
        <v>9.3923611111111117E-3</v>
      </c>
      <c r="EG15" s="1">
        <v>9.4594907407407405E-3</v>
      </c>
      <c r="EH15" s="3">
        <v>0</v>
      </c>
      <c r="EI15" s="2" t="s">
        <v>1172</v>
      </c>
      <c r="EJ15" t="s">
        <v>1168</v>
      </c>
      <c r="EK15" t="s">
        <v>1171</v>
      </c>
      <c r="EL15" t="s">
        <v>1175</v>
      </c>
      <c r="EM15" t="s">
        <v>1169</v>
      </c>
      <c r="EN15" t="s">
        <v>1172</v>
      </c>
      <c r="EO15" t="s">
        <v>1168</v>
      </c>
      <c r="EP15" t="s">
        <v>1172</v>
      </c>
      <c r="EQ15" t="s">
        <v>1168</v>
      </c>
      <c r="ER15" t="s">
        <v>1172</v>
      </c>
      <c r="ES15" t="s">
        <v>1173</v>
      </c>
      <c r="ET15" t="s">
        <v>1172</v>
      </c>
      <c r="EU15" t="s">
        <v>1168</v>
      </c>
      <c r="EV15" t="s">
        <v>1171</v>
      </c>
      <c r="EW15" t="s">
        <v>1168</v>
      </c>
      <c r="EX15" t="s">
        <v>1168</v>
      </c>
      <c r="EY15" t="s">
        <v>1171</v>
      </c>
      <c r="EZ15" t="s">
        <v>1174</v>
      </c>
      <c r="FA15" t="s">
        <v>1172</v>
      </c>
      <c r="FB15" t="s">
        <v>1168</v>
      </c>
      <c r="FC15" t="s">
        <v>1171</v>
      </c>
      <c r="FD15" t="s">
        <v>1175</v>
      </c>
      <c r="FE15" t="s">
        <v>1175</v>
      </c>
      <c r="FF15" t="s">
        <v>1169</v>
      </c>
      <c r="FG15" t="s">
        <v>1168</v>
      </c>
      <c r="FH15" t="s">
        <v>1172</v>
      </c>
      <c r="FI15" t="s">
        <v>1173</v>
      </c>
      <c r="FJ15" t="s">
        <v>1168</v>
      </c>
      <c r="FK15" t="s">
        <v>1175</v>
      </c>
      <c r="FL15" t="s">
        <v>1169</v>
      </c>
      <c r="FM15" t="s">
        <v>1174</v>
      </c>
      <c r="FN15" t="s">
        <v>1170</v>
      </c>
      <c r="FO15" t="s">
        <v>1173</v>
      </c>
      <c r="FP15" t="s">
        <v>1168</v>
      </c>
      <c r="FQ15" t="s">
        <v>1168</v>
      </c>
      <c r="FR15" t="s">
        <v>1168</v>
      </c>
      <c r="FS15" t="s">
        <v>1168</v>
      </c>
      <c r="FT15" t="s">
        <v>1172</v>
      </c>
      <c r="FU15" t="s">
        <v>1169</v>
      </c>
      <c r="FV15" t="s">
        <v>1168</v>
      </c>
      <c r="FW15" t="s">
        <v>1173</v>
      </c>
      <c r="FX15" t="s">
        <v>1168</v>
      </c>
      <c r="FY15" t="s">
        <v>1175</v>
      </c>
      <c r="FZ15" t="s">
        <v>1168</v>
      </c>
      <c r="GA15" t="s">
        <v>1175</v>
      </c>
      <c r="GB15" t="s">
        <v>1169</v>
      </c>
      <c r="GC15" t="s">
        <v>1168</v>
      </c>
      <c r="GD15" t="s">
        <v>1168</v>
      </c>
      <c r="GE15" t="s">
        <v>1174</v>
      </c>
      <c r="GF15" t="s">
        <v>1171</v>
      </c>
      <c r="GG15" t="s">
        <v>1175</v>
      </c>
      <c r="GH15" t="s">
        <v>1175</v>
      </c>
      <c r="GI15" t="s">
        <v>1173</v>
      </c>
      <c r="GJ15" t="s">
        <v>1168</v>
      </c>
      <c r="GK15" t="s">
        <v>1168</v>
      </c>
      <c r="GL15" t="s">
        <v>1172</v>
      </c>
      <c r="GM15" s="2">
        <f t="shared" si="1"/>
        <v>0</v>
      </c>
      <c r="GN15">
        <f t="shared" si="2"/>
        <v>0</v>
      </c>
      <c r="GO15">
        <f t="shared" si="3"/>
        <v>0</v>
      </c>
      <c r="GP15">
        <f t="shared" si="4"/>
        <v>0</v>
      </c>
      <c r="GQ15">
        <f t="shared" si="5"/>
        <v>0</v>
      </c>
      <c r="GR15">
        <f t="shared" si="6"/>
        <v>0</v>
      </c>
      <c r="GS15">
        <f t="shared" si="7"/>
        <v>0</v>
      </c>
      <c r="GT15">
        <f t="shared" si="8"/>
        <v>0</v>
      </c>
      <c r="GU15">
        <f t="shared" si="61"/>
        <v>0</v>
      </c>
      <c r="GV15">
        <f t="shared" si="9"/>
        <v>0</v>
      </c>
      <c r="GW15">
        <f t="shared" si="10"/>
        <v>0</v>
      </c>
      <c r="GX15">
        <f t="shared" si="11"/>
        <v>0</v>
      </c>
      <c r="GY15">
        <f t="shared" si="12"/>
        <v>0</v>
      </c>
      <c r="GZ15">
        <f t="shared" si="13"/>
        <v>0</v>
      </c>
      <c r="HA15">
        <f t="shared" si="14"/>
        <v>0</v>
      </c>
      <c r="HB15">
        <f t="shared" si="15"/>
        <v>0</v>
      </c>
      <c r="HC15">
        <f t="shared" si="62"/>
        <v>0</v>
      </c>
      <c r="HD15">
        <f t="shared" si="16"/>
        <v>0</v>
      </c>
      <c r="HE15">
        <f t="shared" si="17"/>
        <v>0</v>
      </c>
      <c r="HF15">
        <f t="shared" si="18"/>
        <v>0</v>
      </c>
      <c r="HG15">
        <f t="shared" si="19"/>
        <v>0</v>
      </c>
      <c r="HH15">
        <f t="shared" si="20"/>
        <v>0</v>
      </c>
      <c r="HI15">
        <f t="shared" si="21"/>
        <v>0</v>
      </c>
      <c r="HJ15">
        <f t="shared" si="22"/>
        <v>1</v>
      </c>
      <c r="HK15">
        <f t="shared" si="63"/>
        <v>0</v>
      </c>
      <c r="HL15">
        <f t="shared" si="23"/>
        <v>0</v>
      </c>
      <c r="HM15">
        <f t="shared" si="24"/>
        <v>0</v>
      </c>
      <c r="HN15">
        <f t="shared" si="25"/>
        <v>0</v>
      </c>
      <c r="HO15">
        <f t="shared" si="26"/>
        <v>0</v>
      </c>
      <c r="HP15">
        <f t="shared" si="27"/>
        <v>0</v>
      </c>
      <c r="HQ15">
        <f t="shared" si="28"/>
        <v>0</v>
      </c>
      <c r="HR15">
        <f t="shared" si="29"/>
        <v>0</v>
      </c>
      <c r="HS15">
        <f t="shared" si="64"/>
        <v>0</v>
      </c>
      <c r="HT15">
        <f t="shared" si="30"/>
        <v>0</v>
      </c>
      <c r="HU15">
        <f t="shared" si="31"/>
        <v>0</v>
      </c>
      <c r="HV15">
        <f t="shared" si="32"/>
        <v>0</v>
      </c>
      <c r="HW15">
        <f t="shared" si="33"/>
        <v>0</v>
      </c>
      <c r="HX15">
        <f t="shared" si="34"/>
        <v>0</v>
      </c>
      <c r="HY15">
        <f t="shared" si="35"/>
        <v>0</v>
      </c>
      <c r="HZ15">
        <f t="shared" si="36"/>
        <v>0</v>
      </c>
      <c r="IA15">
        <f t="shared" si="65"/>
        <v>0</v>
      </c>
      <c r="IB15">
        <f t="shared" si="37"/>
        <v>0</v>
      </c>
      <c r="IC15">
        <f t="shared" si="38"/>
        <v>0</v>
      </c>
      <c r="ID15">
        <f t="shared" si="39"/>
        <v>1</v>
      </c>
      <c r="IE15">
        <f t="shared" si="40"/>
        <v>0</v>
      </c>
      <c r="IF15">
        <f t="shared" si="41"/>
        <v>1</v>
      </c>
      <c r="IG15">
        <f t="shared" si="42"/>
        <v>1</v>
      </c>
      <c r="IH15">
        <f t="shared" si="43"/>
        <v>0</v>
      </c>
      <c r="II15">
        <f t="shared" si="66"/>
        <v>0</v>
      </c>
      <c r="IJ15">
        <f t="shared" si="44"/>
        <v>0</v>
      </c>
      <c r="IK15">
        <f t="shared" si="45"/>
        <v>0</v>
      </c>
      <c r="IL15">
        <f t="shared" si="46"/>
        <v>0</v>
      </c>
      <c r="IM15">
        <f t="shared" si="47"/>
        <v>1</v>
      </c>
      <c r="IN15">
        <f t="shared" si="48"/>
        <v>0</v>
      </c>
      <c r="IO15">
        <f t="shared" si="49"/>
        <v>0</v>
      </c>
      <c r="IP15">
        <f t="shared" si="50"/>
        <v>0</v>
      </c>
      <c r="IQ15" s="2">
        <f t="shared" si="67"/>
        <v>0</v>
      </c>
      <c r="IR15" s="4">
        <f t="shared" si="68"/>
        <v>0</v>
      </c>
      <c r="IS15">
        <f t="shared" si="69"/>
        <v>1</v>
      </c>
      <c r="IT15">
        <f t="shared" si="70"/>
        <v>0</v>
      </c>
      <c r="IU15">
        <f t="shared" si="71"/>
        <v>0</v>
      </c>
      <c r="IV15">
        <f t="shared" si="72"/>
        <v>3</v>
      </c>
      <c r="IW15">
        <f t="shared" si="73"/>
        <v>1</v>
      </c>
      <c r="IX15">
        <f t="shared" si="74"/>
        <v>5</v>
      </c>
      <c r="IY15" s="11" t="str">
        <f t="shared" si="75"/>
        <v/>
      </c>
      <c r="IZ15" s="12" t="str">
        <f t="shared" si="76"/>
        <v/>
      </c>
      <c r="JA15" s="12">
        <f t="shared" si="77"/>
        <v>1</v>
      </c>
      <c r="JB15" s="12">
        <f t="shared" si="78"/>
        <v>0</v>
      </c>
      <c r="JC15" s="12" t="str">
        <f t="shared" si="79"/>
        <v/>
      </c>
      <c r="JD15" s="12">
        <f t="shared" si="80"/>
        <v>0.42857142857142855</v>
      </c>
      <c r="JE15" s="12">
        <f t="shared" si="81"/>
        <v>0.14285714285714285</v>
      </c>
      <c r="JF15" s="12">
        <f t="shared" si="82"/>
        <v>0.39285714285714285</v>
      </c>
      <c r="JG15" s="2">
        <f>IF(OR(AND(EI15="Happy",BN15&lt;&gt;1),AND(EI15&lt;&gt;"Happy",BN15=1)),1,0)</f>
        <v>0</v>
      </c>
      <c r="JH15">
        <f>IF(OR(AND(EJ15="Happy",BO15&lt;&gt;1),AND(EJ15&lt;&gt;"Happy",BO15=1)),1,0)</f>
        <v>0</v>
      </c>
      <c r="JI15">
        <f>IF(OR(AND(EK15="Happy",BP15&lt;&gt;1),AND(EK15&lt;&gt;"Happy",BP15=1)),1,0)</f>
        <v>0</v>
      </c>
      <c r="JJ15">
        <f>IF(OR(AND(EL15="Happy",BQ15&lt;&gt;1),AND(EL15&lt;&gt;"Happy",BQ15=1)),1,0)</f>
        <v>1</v>
      </c>
      <c r="JK15">
        <f>IF(OR(AND(EM15="Happy",BR15&lt;&gt;1),AND(EM15&lt;&gt;"Happy",BR15=1)),1,0)</f>
        <v>0</v>
      </c>
      <c r="JL15">
        <f>IF(OR(AND(EN15="Happy",BS15&lt;&gt;1),AND(EN15&lt;&gt;"Happy",BS15=1)),1,0)</f>
        <v>0</v>
      </c>
      <c r="JM15">
        <f>IF(OR(AND(EO15="Happy",BT15&lt;&gt;1),AND(EO15&lt;&gt;"Happy",BT15=1)),1,0)</f>
        <v>0</v>
      </c>
      <c r="JN15">
        <f>IF(OR(AND(EP15="Happy",BU15&lt;&gt;1),AND(EP15&lt;&gt;"Happy",BU15=1)),1,0)</f>
        <v>0</v>
      </c>
      <c r="JO15">
        <f>IF(OR(AND(EQ15="Sad",BV15&lt;&gt;1),AND(EQ15&lt;&gt;"Sad",BV15=1)),1,0)</f>
        <v>0</v>
      </c>
      <c r="JP15">
        <f>IF(OR(AND(ER15="Sad",BW15&lt;&gt;1),AND(ER15&lt;&gt;"Sad",BW15=1)),1,0)</f>
        <v>0</v>
      </c>
      <c r="JQ15">
        <f>IF(OR(AND(ES15="Sad",BX15&lt;&gt;1),AND(ES15&lt;&gt;"Sad",BX15=1)),1,0)</f>
        <v>0</v>
      </c>
      <c r="JR15">
        <f>IF(OR(AND(ET15="Sad",BY15&lt;&gt;1),AND(ET15&lt;&gt;"Sad",BY15=1)),1,0)</f>
        <v>0</v>
      </c>
      <c r="JS15">
        <f>IF(OR(AND(EU15="Sad",BZ15&lt;&gt;1),AND(EU15&lt;&gt;"Sad",BZ15=1)),1,0)</f>
        <v>0</v>
      </c>
      <c r="JT15">
        <f>IF(OR(AND(EV15="Sad",CA15&lt;&gt;1),AND(EV15&lt;&gt;"Sad",CA15=1)),1,0)</f>
        <v>0</v>
      </c>
      <c r="JU15">
        <f>IF(OR(AND(EW15="Sad",CB15&lt;&gt;1),AND(EW15&lt;&gt;"Sad",CB15=1)),1,0)</f>
        <v>0</v>
      </c>
      <c r="JV15">
        <f>IF(OR(AND(EX15="Sad",CC15&lt;&gt;1),AND(EX15&lt;&gt;"Sad",CC15=1)),1,0)</f>
        <v>1</v>
      </c>
      <c r="JW15">
        <f>IF(OR(AND(EY15="Angry",CD15&lt;&gt;1),AND(EY15&lt;&gt;"Angry",CD15=1)),1,0)</f>
        <v>1</v>
      </c>
      <c r="JX15">
        <f>IF(OR(AND(EZ15="Angry",CE15&lt;&gt;1),AND(EZ15&lt;&gt;"Angry",CE15=1)),1,0)</f>
        <v>0</v>
      </c>
      <c r="JY15">
        <f>IF(OR(AND(FA15="Angry",CF15&lt;&gt;1),AND(FA15&lt;&gt;"Angry",CF15=1)),1,0)</f>
        <v>0</v>
      </c>
      <c r="JZ15">
        <f>IF(OR(AND(FB15="Angry",CG15&lt;&gt;1),AND(FB15&lt;&gt;"Angry",CG15=1)),1,0)</f>
        <v>0</v>
      </c>
      <c r="KA15">
        <f>IF(OR(AND(FC15="Angry",CH15&lt;&gt;1),AND(FC15&lt;&gt;"Angry",CH15=1)),1,0)</f>
        <v>1</v>
      </c>
      <c r="KB15">
        <f>IF(OR(AND(FD15="Angry",CI15&lt;&gt;1),AND(FD15&lt;&gt;"Angry",CI15=1)),1,0)</f>
        <v>0</v>
      </c>
      <c r="KC15">
        <f>IF(OR(AND(FE15="Angry",CJ15&lt;&gt;1),AND(FE15&lt;&gt;"Angry",CJ15=1)),1,0)</f>
        <v>0</v>
      </c>
      <c r="KD15">
        <f>IF(OR(AND(FF15="Angry",CK15&lt;&gt;1),AND(FF15&lt;&gt;"Angry",CK15=1)),1,0)</f>
        <v>0</v>
      </c>
      <c r="KE15">
        <f>IF(OR(AND(FG15="Afraid",CL15&lt;&gt;1),AND(FG15&lt;&gt;"Afraid",CL15=1)),1,0)</f>
        <v>1</v>
      </c>
      <c r="KF15">
        <f>IF(OR(AND(FH15="Afraid",CM15&lt;&gt;1),AND(FH15&lt;&gt;"Afraid",CM15=1)),1,0)</f>
        <v>1</v>
      </c>
      <c r="KG15">
        <f>IF(OR(AND(FI15="Afraid",CN15&lt;&gt;1),AND(FI15&lt;&gt;"Afraid",CN15=1)),1,0)</f>
        <v>0</v>
      </c>
      <c r="KH15">
        <f>IF(OR(AND(FJ15="Afraid",CO15&lt;&gt;1),AND(FJ15&lt;&gt;"Afraid",CO15=1)),1,0)</f>
        <v>1</v>
      </c>
      <c r="KI15">
        <f>IF(OR(AND(FK15="Afraid",CP15&lt;&gt;1),AND(FK15&lt;&gt;"Afraid",CP15=1)),1,0)</f>
        <v>1</v>
      </c>
      <c r="KJ15">
        <f>IF(OR(AND(FL15="Afraid",CQ15&lt;&gt;1),AND(FL15&lt;&gt;"Afraid",CQ15=1)),1,0)</f>
        <v>0</v>
      </c>
      <c r="KK15">
        <f>IF(OR(AND(FM15="Afraid",CR15&lt;&gt;1),AND(FM15&lt;&gt;"Afraid",CR15=1)),1,0)</f>
        <v>0</v>
      </c>
      <c r="KL15">
        <f>IF(OR(AND(FN15="Afraid",CS15&lt;&gt;1),AND(FN15&lt;&gt;"Afraid",CS15=1)),1,0)</f>
        <v>0</v>
      </c>
      <c r="KM15">
        <f>IF(OR(AND(FO15="Surprised",CT15&lt;&gt;1),AND(FO15&lt;&gt;"Surprised",CT15=1)),1,0)</f>
        <v>0</v>
      </c>
      <c r="KN15">
        <f>IF(OR(AND(FP15="Surprised",CU15&lt;&gt;1),AND(FP15&lt;&gt;"Surprised",CU15=1)),1,0)</f>
        <v>1</v>
      </c>
      <c r="KO15">
        <f>IF(OR(AND(FQ15="Surprised",CV15&lt;&gt;1),AND(FQ15&lt;&gt;"Surprised",CV15=1)),1,0)</f>
        <v>1</v>
      </c>
      <c r="KP15">
        <f>IF(OR(AND(FR15="Surprised",CW15&lt;&gt;1),AND(FR15&lt;&gt;"Surprised",CW15=1)),1,0)</f>
        <v>0</v>
      </c>
      <c r="KQ15">
        <f>IF(OR(AND(FS15="Surprised",CX15&lt;&gt;1),AND(FS15&lt;&gt;"Surprised",CX15=1)),1,0)</f>
        <v>0</v>
      </c>
      <c r="KR15">
        <f>IF(OR(AND(FT15="Surprised",CY15&lt;&gt;1),AND(FT15&lt;&gt;"Surprised",CY15=1)),1,0)</f>
        <v>0</v>
      </c>
      <c r="KS15">
        <f>IF(OR(AND(FU15="Surprised",CZ15&lt;&gt;1),AND(FU15&lt;&gt;"Surprised",CZ15=1)),1,0)</f>
        <v>0</v>
      </c>
      <c r="KT15">
        <f>IF(OR(AND(FV15="Surprised",DA15&lt;&gt;1),AND(FV15&lt;&gt;"Surprised",DA15=1)),1,0)</f>
        <v>0</v>
      </c>
      <c r="KU15">
        <f>IF(OR(AND(FW15="Happy",DB15=1),AND(FW15&lt;&gt;"Happy",DB15=0)),1,0)</f>
        <v>0</v>
      </c>
      <c r="KV15">
        <f>IF(OR(AND(FX15="Happy",DC15=1),AND(FX15&lt;&gt;"Happy",DC15=0)),1,0)</f>
        <v>1</v>
      </c>
      <c r="KW15">
        <f>IF(OR(AND(FY15="Happy",DD15=1),AND(FY15&lt;&gt;"Happy",DD15=0)),1,0)</f>
        <v>1</v>
      </c>
      <c r="KX15">
        <f>IF(OR(AND(FZ15="Happy",DE15=1),AND(FZ15&lt;&gt;"Happy",DE15=0)),1,0)</f>
        <v>0</v>
      </c>
      <c r="KY15">
        <f>IF(OR(AND(GA15="Happy",DF15=1),AND(GA15&lt;&gt;"Happy",DF15=0)),1,0)</f>
        <v>1</v>
      </c>
      <c r="KZ15">
        <f>IF(OR(AND(GB15="Happy",DG15=1),AND(GB15&lt;&gt;"Happy",DG15=0)),1,0)</f>
        <v>0</v>
      </c>
      <c r="LA15">
        <f>IF(OR(AND(GC15="Happy",DH15=1),AND(GC15&lt;&gt;"Happy",DH15=0)),1,0)</f>
        <v>0</v>
      </c>
      <c r="LB15">
        <f>IF(OR(AND(GD15="Happy",DI15=1),AND(GD15&lt;&gt;"Happy",DI15=0)),1,0)</f>
        <v>1</v>
      </c>
      <c r="LC15">
        <f>IF(OR(AND(GE15="Sad",DJ15=1),AND(GE15&lt;&gt;"Sad",DJ15=0)),1,0)</f>
        <v>0</v>
      </c>
      <c r="LD15">
        <f>IF(OR(AND(GF15="Sad",DK15=1),AND(GF15&lt;&gt;"Sad",DK15=0)),1,0)</f>
        <v>1</v>
      </c>
      <c r="LE15">
        <f>IF(OR(AND(GG15="Sad",DL15=1),AND(GG15&lt;&gt;"Sad",DL15=0)),1,0)</f>
        <v>1</v>
      </c>
      <c r="LF15">
        <f>IF(OR(AND(GH15="Sad",DM15=1),AND(GH15&lt;&gt;"Sad",DM15=0)),1,0)</f>
        <v>1</v>
      </c>
      <c r="LG15">
        <f>IF(OR(AND(GI15="Sad",DN15=1),AND(GI15&lt;&gt;"Sad",DN15=0)),1,0)</f>
        <v>0</v>
      </c>
      <c r="LH15">
        <f>IF(OR(AND(GJ15="Sad",DO15=1),AND(GJ15&lt;&gt;"Sad",DO15=0)),1,0)</f>
        <v>1</v>
      </c>
      <c r="LI15">
        <f>IF(OR(AND(GK15="Sad",DP15=1),AND(GK15&lt;&gt;"Sad",DP15=0)),1,0)</f>
        <v>1</v>
      </c>
      <c r="LJ15">
        <f>IF(OR(AND(GL15="Sad",DQ15=1),AND(GL15&lt;&gt;"Sad",DQ15=0)),1,0)</f>
        <v>1</v>
      </c>
      <c r="LK15" s="2">
        <f t="shared" si="83"/>
        <v>1</v>
      </c>
      <c r="LL15" s="4">
        <f t="shared" si="84"/>
        <v>1</v>
      </c>
      <c r="LM15">
        <f t="shared" si="85"/>
        <v>2</v>
      </c>
      <c r="LN15">
        <f t="shared" si="86"/>
        <v>4</v>
      </c>
      <c r="LO15">
        <f t="shared" si="87"/>
        <v>2</v>
      </c>
      <c r="LP15">
        <f t="shared" si="88"/>
        <v>4</v>
      </c>
      <c r="LQ15">
        <f t="shared" si="89"/>
        <v>6</v>
      </c>
      <c r="LR15">
        <f t="shared" si="90"/>
        <v>20</v>
      </c>
      <c r="LS15" s="11" t="str">
        <f t="shared" si="91"/>
        <v/>
      </c>
      <c r="LT15" s="14" t="str">
        <f t="shared" si="92"/>
        <v/>
      </c>
      <c r="LU15" s="14">
        <f t="shared" si="93"/>
        <v>0</v>
      </c>
      <c r="LV15" s="14">
        <f t="shared" si="94"/>
        <v>1</v>
      </c>
      <c r="LW15" s="14" t="str">
        <f t="shared" si="95"/>
        <v/>
      </c>
      <c r="LX15" s="14">
        <f t="shared" si="96"/>
        <v>0.5714285714285714</v>
      </c>
      <c r="LY15" s="14">
        <f t="shared" si="97"/>
        <v>0.85714285714285721</v>
      </c>
      <c r="LZ15" s="14">
        <f t="shared" si="98"/>
        <v>0.60714285714285721</v>
      </c>
      <c r="MA15" s="15">
        <f t="shared" si="99"/>
        <v>9.2592592592592032E-5</v>
      </c>
      <c r="MB15" s="1">
        <f t="shared" si="52"/>
        <v>7.2916666666665575E-5</v>
      </c>
      <c r="MC15" s="1">
        <f t="shared" si="53"/>
        <v>6.3657407407408106E-5</v>
      </c>
      <c r="MD15" s="1">
        <f t="shared" si="54"/>
        <v>6.5972222222222474E-5</v>
      </c>
      <c r="ME15" s="1">
        <f t="shared" si="55"/>
        <v>1.1921296296296333E-4</v>
      </c>
      <c r="MF15" s="1">
        <f t="shared" si="56"/>
        <v>5.5555555555555219E-5</v>
      </c>
      <c r="MG15" s="1">
        <f t="shared" si="57"/>
        <v>6.4814814814814423E-5</v>
      </c>
      <c r="MH15" s="1">
        <f t="shared" si="58"/>
        <v>6.1342592592593739E-5</v>
      </c>
      <c r="MI15" s="1">
        <f t="shared" si="59"/>
        <v>6.712962962962879E-5</v>
      </c>
      <c r="MJ15" s="1">
        <f t="shared" si="100"/>
        <v>6.6319444444444368E-4</v>
      </c>
      <c r="MK15" s="2" t="str">
        <f>VLOOKUP(B15,age_group!$A$1:$B$101,2,FALSE)</f>
        <v>18 to 24</v>
      </c>
      <c r="ML15" s="2">
        <f t="shared" si="101"/>
        <v>1</v>
      </c>
      <c r="MM15">
        <f t="shared" si="102"/>
        <v>0</v>
      </c>
      <c r="MN15">
        <f t="shared" si="103"/>
        <v>0</v>
      </c>
      <c r="MO15">
        <f t="shared" si="104"/>
        <v>0</v>
      </c>
      <c r="MP15">
        <f t="shared" si="105"/>
        <v>1</v>
      </c>
    </row>
    <row r="16" spans="1:354" x14ac:dyDescent="0.2">
      <c r="A16" t="s">
        <v>560</v>
      </c>
      <c r="B16">
        <v>31</v>
      </c>
      <c r="C16" t="s">
        <v>139</v>
      </c>
      <c r="D16" t="s">
        <v>140</v>
      </c>
      <c r="E16">
        <v>4</v>
      </c>
      <c r="F16">
        <v>1</v>
      </c>
      <c r="G16">
        <v>1</v>
      </c>
      <c r="H16">
        <v>1</v>
      </c>
      <c r="I16">
        <v>1</v>
      </c>
      <c r="J16" s="2" t="s">
        <v>253</v>
      </c>
      <c r="K16" t="s">
        <v>205</v>
      </c>
      <c r="L16" t="s">
        <v>561</v>
      </c>
      <c r="M16" t="s">
        <v>168</v>
      </c>
      <c r="N16" t="s">
        <v>320</v>
      </c>
      <c r="O16" t="s">
        <v>562</v>
      </c>
      <c r="P16" t="s">
        <v>179</v>
      </c>
      <c r="Q16" t="s">
        <v>375</v>
      </c>
      <c r="R16" t="s">
        <v>513</v>
      </c>
      <c r="S16" t="s">
        <v>305</v>
      </c>
      <c r="T16" t="s">
        <v>563</v>
      </c>
      <c r="U16" t="s">
        <v>196</v>
      </c>
      <c r="V16" t="s">
        <v>158</v>
      </c>
      <c r="W16" t="s">
        <v>564</v>
      </c>
      <c r="X16" t="s">
        <v>370</v>
      </c>
      <c r="Y16" t="s">
        <v>484</v>
      </c>
      <c r="Z16" t="s">
        <v>148</v>
      </c>
      <c r="AA16" t="s">
        <v>456</v>
      </c>
      <c r="AB16" t="s">
        <v>359</v>
      </c>
      <c r="AC16" t="s">
        <v>253</v>
      </c>
      <c r="AD16" t="s">
        <v>410</v>
      </c>
      <c r="AE16" t="s">
        <v>234</v>
      </c>
      <c r="AF16" t="s">
        <v>448</v>
      </c>
      <c r="AG16" t="s">
        <v>229</v>
      </c>
      <c r="AH16" t="s">
        <v>565</v>
      </c>
      <c r="AI16" t="s">
        <v>245</v>
      </c>
      <c r="AJ16" t="s">
        <v>245</v>
      </c>
      <c r="AK16" t="s">
        <v>551</v>
      </c>
      <c r="AL16" t="s">
        <v>566</v>
      </c>
      <c r="AM16" t="s">
        <v>390</v>
      </c>
      <c r="AN16" t="s">
        <v>456</v>
      </c>
      <c r="AO16" t="s">
        <v>244</v>
      </c>
      <c r="AP16" t="s">
        <v>567</v>
      </c>
      <c r="AQ16" t="s">
        <v>568</v>
      </c>
      <c r="AR16" t="s">
        <v>491</v>
      </c>
      <c r="AS16" t="s">
        <v>569</v>
      </c>
      <c r="AT16" t="s">
        <v>570</v>
      </c>
      <c r="AU16" t="s">
        <v>359</v>
      </c>
      <c r="AV16" t="s">
        <v>524</v>
      </c>
      <c r="AW16" t="s">
        <v>391</v>
      </c>
      <c r="AX16" t="s">
        <v>571</v>
      </c>
      <c r="AY16" t="s">
        <v>416</v>
      </c>
      <c r="AZ16" t="s">
        <v>572</v>
      </c>
      <c r="BA16" t="s">
        <v>438</v>
      </c>
      <c r="BB16" t="s">
        <v>172</v>
      </c>
      <c r="BC16" t="s">
        <v>516</v>
      </c>
      <c r="BD16" t="s">
        <v>297</v>
      </c>
      <c r="BE16" t="s">
        <v>481</v>
      </c>
      <c r="BF16" t="s">
        <v>315</v>
      </c>
      <c r="BG16" t="s">
        <v>464</v>
      </c>
      <c r="BH16" t="s">
        <v>568</v>
      </c>
      <c r="BI16" t="s">
        <v>451</v>
      </c>
      <c r="BJ16" t="s">
        <v>573</v>
      </c>
      <c r="BK16" t="s">
        <v>211</v>
      </c>
      <c r="BL16" t="s">
        <v>325</v>
      </c>
      <c r="BM16" t="s">
        <v>484</v>
      </c>
      <c r="BN16" s="2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1</v>
      </c>
      <c r="CZ16">
        <v>1</v>
      </c>
      <c r="DA16">
        <v>0</v>
      </c>
      <c r="DB16">
        <v>1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 s="2">
        <v>4</v>
      </c>
      <c r="DS16">
        <v>1</v>
      </c>
      <c r="DT16">
        <v>1</v>
      </c>
      <c r="DU16">
        <v>1</v>
      </c>
      <c r="DV16">
        <v>1</v>
      </c>
      <c r="DW16" s="2">
        <v>2017</v>
      </c>
      <c r="DX16" s="1">
        <v>8.4467592592592598E-3</v>
      </c>
      <c r="DY16" s="1">
        <v>8.5196759259259253E-3</v>
      </c>
      <c r="DZ16" s="1">
        <v>8.6006944444444438E-3</v>
      </c>
      <c r="EA16" s="1">
        <v>8.6608796296296312E-3</v>
      </c>
      <c r="EB16" s="1">
        <v>8.7824074074074072E-3</v>
      </c>
      <c r="EC16" s="1">
        <v>8.881944444444444E-3</v>
      </c>
      <c r="ED16" s="1">
        <v>8.9606481481481499E-3</v>
      </c>
      <c r="EE16" s="1">
        <v>9.1018518518518523E-3</v>
      </c>
      <c r="EF16" s="1">
        <v>9.2118055555555564E-3</v>
      </c>
      <c r="EG16" s="1">
        <v>9.2905092592592605E-3</v>
      </c>
      <c r="EH16" s="3">
        <v>0</v>
      </c>
      <c r="EI16" s="2" t="s">
        <v>1172</v>
      </c>
      <c r="EJ16" t="s">
        <v>1168</v>
      </c>
      <c r="EK16" t="s">
        <v>1175</v>
      </c>
      <c r="EL16" t="s">
        <v>1168</v>
      </c>
      <c r="EM16" t="s">
        <v>1175</v>
      </c>
      <c r="EN16" t="s">
        <v>1168</v>
      </c>
      <c r="EO16" t="s">
        <v>1173</v>
      </c>
      <c r="EP16" t="s">
        <v>1175</v>
      </c>
      <c r="EQ16" t="s">
        <v>1175</v>
      </c>
      <c r="ER16" t="s">
        <v>1169</v>
      </c>
      <c r="ES16" t="s">
        <v>1175</v>
      </c>
      <c r="ET16" t="s">
        <v>1168</v>
      </c>
      <c r="EU16" t="s">
        <v>1171</v>
      </c>
      <c r="EV16" t="s">
        <v>1168</v>
      </c>
      <c r="EW16" t="s">
        <v>1168</v>
      </c>
      <c r="EX16" t="s">
        <v>1173</v>
      </c>
      <c r="EY16" t="s">
        <v>1168</v>
      </c>
      <c r="EZ16" t="s">
        <v>1174</v>
      </c>
      <c r="FA16" t="s">
        <v>1175</v>
      </c>
      <c r="FB16" t="s">
        <v>1172</v>
      </c>
      <c r="FC16" t="s">
        <v>1175</v>
      </c>
      <c r="FD16" t="s">
        <v>1175</v>
      </c>
      <c r="FE16" t="s">
        <v>1169</v>
      </c>
      <c r="FF16" t="s">
        <v>1168</v>
      </c>
      <c r="FG16" t="s">
        <v>1173</v>
      </c>
      <c r="FH16" t="s">
        <v>1172</v>
      </c>
      <c r="FI16" t="s">
        <v>1172</v>
      </c>
      <c r="FJ16" t="s">
        <v>1169</v>
      </c>
      <c r="FK16" t="s">
        <v>1168</v>
      </c>
      <c r="FL16" t="s">
        <v>1172</v>
      </c>
      <c r="FM16" t="s">
        <v>1174</v>
      </c>
      <c r="FN16" t="s">
        <v>1170</v>
      </c>
      <c r="FO16" t="s">
        <v>1168</v>
      </c>
      <c r="FP16" t="s">
        <v>1168</v>
      </c>
      <c r="FQ16" t="s">
        <v>1168</v>
      </c>
      <c r="FR16" t="s">
        <v>1173</v>
      </c>
      <c r="FS16" t="s">
        <v>1168</v>
      </c>
      <c r="FT16" t="s">
        <v>1175</v>
      </c>
      <c r="FU16" t="s">
        <v>1172</v>
      </c>
      <c r="FV16" t="s">
        <v>1168</v>
      </c>
      <c r="FW16" t="s">
        <v>1175</v>
      </c>
      <c r="FX16" t="s">
        <v>1175</v>
      </c>
      <c r="FY16" t="s">
        <v>1168</v>
      </c>
      <c r="FZ16" t="s">
        <v>1173</v>
      </c>
      <c r="GA16" t="s">
        <v>1168</v>
      </c>
      <c r="GB16" t="s">
        <v>1173</v>
      </c>
      <c r="GC16" t="s">
        <v>1170</v>
      </c>
      <c r="GD16" t="s">
        <v>1168</v>
      </c>
      <c r="GE16" t="s">
        <v>1168</v>
      </c>
      <c r="GF16" t="s">
        <v>1172</v>
      </c>
      <c r="GG16" t="s">
        <v>1168</v>
      </c>
      <c r="GH16" t="s">
        <v>1175</v>
      </c>
      <c r="GI16" t="s">
        <v>1175</v>
      </c>
      <c r="GJ16" t="s">
        <v>1175</v>
      </c>
      <c r="GK16" t="s">
        <v>1175</v>
      </c>
      <c r="GL16" t="s">
        <v>1173</v>
      </c>
      <c r="GM16" s="2">
        <f t="shared" si="1"/>
        <v>0</v>
      </c>
      <c r="GN16">
        <f t="shared" si="2"/>
        <v>0</v>
      </c>
      <c r="GO16">
        <f t="shared" si="3"/>
        <v>0</v>
      </c>
      <c r="GP16">
        <f t="shared" si="4"/>
        <v>0</v>
      </c>
      <c r="GQ16">
        <f t="shared" si="5"/>
        <v>0</v>
      </c>
      <c r="GR16">
        <f t="shared" si="6"/>
        <v>0</v>
      </c>
      <c r="GS16">
        <f t="shared" si="7"/>
        <v>1</v>
      </c>
      <c r="GT16">
        <f t="shared" si="8"/>
        <v>0</v>
      </c>
      <c r="GU16">
        <f t="shared" si="61"/>
        <v>0</v>
      </c>
      <c r="GV16">
        <f t="shared" si="9"/>
        <v>0</v>
      </c>
      <c r="GW16">
        <f t="shared" si="10"/>
        <v>0</v>
      </c>
      <c r="GX16">
        <f t="shared" si="11"/>
        <v>0</v>
      </c>
      <c r="GY16">
        <f t="shared" si="12"/>
        <v>0</v>
      </c>
      <c r="GZ16">
        <f t="shared" si="13"/>
        <v>0</v>
      </c>
      <c r="HA16">
        <f t="shared" si="14"/>
        <v>0</v>
      </c>
      <c r="HB16">
        <f t="shared" si="15"/>
        <v>0</v>
      </c>
      <c r="HC16">
        <f t="shared" si="62"/>
        <v>0</v>
      </c>
      <c r="HD16">
        <f t="shared" si="16"/>
        <v>0</v>
      </c>
      <c r="HE16">
        <f t="shared" si="17"/>
        <v>0</v>
      </c>
      <c r="HF16">
        <f t="shared" si="18"/>
        <v>0</v>
      </c>
      <c r="HG16">
        <f t="shared" si="19"/>
        <v>0</v>
      </c>
      <c r="HH16">
        <f t="shared" si="20"/>
        <v>0</v>
      </c>
      <c r="HI16">
        <f t="shared" si="21"/>
        <v>1</v>
      </c>
      <c r="HJ16">
        <f t="shared" si="22"/>
        <v>0</v>
      </c>
      <c r="HK16">
        <f t="shared" si="63"/>
        <v>0</v>
      </c>
      <c r="HL16">
        <f t="shared" si="23"/>
        <v>1</v>
      </c>
      <c r="HM16">
        <f t="shared" si="24"/>
        <v>1</v>
      </c>
      <c r="HN16">
        <f t="shared" si="25"/>
        <v>0</v>
      </c>
      <c r="HO16">
        <f t="shared" si="26"/>
        <v>0</v>
      </c>
      <c r="HP16">
        <f t="shared" si="27"/>
        <v>1</v>
      </c>
      <c r="HQ16">
        <f t="shared" si="28"/>
        <v>0</v>
      </c>
      <c r="HR16">
        <f t="shared" si="29"/>
        <v>0</v>
      </c>
      <c r="HS16">
        <f t="shared" si="64"/>
        <v>0</v>
      </c>
      <c r="HT16">
        <f t="shared" si="30"/>
        <v>0</v>
      </c>
      <c r="HU16">
        <f t="shared" si="31"/>
        <v>0</v>
      </c>
      <c r="HV16">
        <f t="shared" si="32"/>
        <v>0</v>
      </c>
      <c r="HW16">
        <f t="shared" si="33"/>
        <v>0</v>
      </c>
      <c r="HX16">
        <f t="shared" si="34"/>
        <v>1</v>
      </c>
      <c r="HY16">
        <f t="shared" si="35"/>
        <v>0</v>
      </c>
      <c r="HZ16">
        <f t="shared" si="36"/>
        <v>0</v>
      </c>
      <c r="IA16">
        <f t="shared" si="65"/>
        <v>1</v>
      </c>
      <c r="IB16">
        <f t="shared" si="37"/>
        <v>1</v>
      </c>
      <c r="IC16">
        <f t="shared" si="38"/>
        <v>1</v>
      </c>
      <c r="ID16">
        <f t="shared" si="39"/>
        <v>0</v>
      </c>
      <c r="IE16">
        <f t="shared" si="40"/>
        <v>0</v>
      </c>
      <c r="IF16">
        <f t="shared" si="41"/>
        <v>0</v>
      </c>
      <c r="IG16">
        <f t="shared" si="42"/>
        <v>1</v>
      </c>
      <c r="IH16">
        <f t="shared" si="43"/>
        <v>1</v>
      </c>
      <c r="II16">
        <f t="shared" si="66"/>
        <v>1</v>
      </c>
      <c r="IJ16">
        <f t="shared" si="44"/>
        <v>1</v>
      </c>
      <c r="IK16">
        <f t="shared" si="45"/>
        <v>1</v>
      </c>
      <c r="IL16">
        <f t="shared" si="46"/>
        <v>1</v>
      </c>
      <c r="IM16">
        <f t="shared" si="47"/>
        <v>1</v>
      </c>
      <c r="IN16">
        <f t="shared" si="48"/>
        <v>1</v>
      </c>
      <c r="IO16">
        <f t="shared" si="49"/>
        <v>1</v>
      </c>
      <c r="IP16">
        <f t="shared" si="50"/>
        <v>1</v>
      </c>
      <c r="IQ16" s="2">
        <f t="shared" si="67"/>
        <v>1</v>
      </c>
      <c r="IR16" s="4">
        <f t="shared" si="68"/>
        <v>0</v>
      </c>
      <c r="IS16">
        <f t="shared" si="69"/>
        <v>1</v>
      </c>
      <c r="IT16">
        <f t="shared" si="70"/>
        <v>3</v>
      </c>
      <c r="IU16">
        <f t="shared" si="71"/>
        <v>1</v>
      </c>
      <c r="IV16">
        <f t="shared" si="72"/>
        <v>5</v>
      </c>
      <c r="IW16">
        <f t="shared" si="73"/>
        <v>8</v>
      </c>
      <c r="IX16">
        <f t="shared" si="74"/>
        <v>19</v>
      </c>
      <c r="IY16" s="11">
        <f t="shared" si="75"/>
        <v>1</v>
      </c>
      <c r="IZ16" s="12" t="str">
        <f t="shared" si="76"/>
        <v/>
      </c>
      <c r="JA16" s="12">
        <f t="shared" si="77"/>
        <v>1</v>
      </c>
      <c r="JB16" s="12">
        <f t="shared" si="78"/>
        <v>1</v>
      </c>
      <c r="JC16" s="12">
        <f t="shared" si="79"/>
        <v>1</v>
      </c>
      <c r="JD16" s="12">
        <f t="shared" si="80"/>
        <v>0.83333333333333337</v>
      </c>
      <c r="JE16" s="12">
        <f t="shared" si="81"/>
        <v>1</v>
      </c>
      <c r="JF16" s="12">
        <f t="shared" si="82"/>
        <v>0.97222222222222221</v>
      </c>
      <c r="JG16" s="2">
        <f>IF(OR(AND(EI16="Happy",BN16&lt;&gt;1),AND(EI16&lt;&gt;"Happy",BN16=1)),1,0)</f>
        <v>0</v>
      </c>
      <c r="JH16">
        <f>IF(OR(AND(EJ16="Happy",BO16&lt;&gt;1),AND(EJ16&lt;&gt;"Happy",BO16=1)),1,0)</f>
        <v>0</v>
      </c>
      <c r="JI16">
        <f>IF(OR(AND(EK16="Happy",BP16&lt;&gt;1),AND(EK16&lt;&gt;"Happy",BP16=1)),1,0)</f>
        <v>0</v>
      </c>
      <c r="JJ16">
        <f>IF(OR(AND(EL16="Happy",BQ16&lt;&gt;1),AND(EL16&lt;&gt;"Happy",BQ16=1)),1,0)</f>
        <v>0</v>
      </c>
      <c r="JK16">
        <f>IF(OR(AND(EM16="Happy",BR16&lt;&gt;1),AND(EM16&lt;&gt;"Happy",BR16=1)),1,0)</f>
        <v>0</v>
      </c>
      <c r="JL16">
        <f>IF(OR(AND(EN16="Happy",BS16&lt;&gt;1),AND(EN16&lt;&gt;"Happy",BS16=1)),1,0)</f>
        <v>1</v>
      </c>
      <c r="JM16">
        <f>IF(OR(AND(EO16="Happy",BT16&lt;&gt;1),AND(EO16&lt;&gt;"Happy",BT16=1)),1,0)</f>
        <v>0</v>
      </c>
      <c r="JN16">
        <f>IF(OR(AND(EP16="Happy",BU16&lt;&gt;1),AND(EP16&lt;&gt;"Happy",BU16=1)),1,0)</f>
        <v>0</v>
      </c>
      <c r="JO16">
        <f>IF(OR(AND(EQ16="Sad",BV16&lt;&gt;1),AND(EQ16&lt;&gt;"Sad",BV16=1)),1,0)</f>
        <v>0</v>
      </c>
      <c r="JP16">
        <f>IF(OR(AND(ER16="Sad",BW16&lt;&gt;1),AND(ER16&lt;&gt;"Sad",BW16=1)),1,0)</f>
        <v>0</v>
      </c>
      <c r="JQ16">
        <f>IF(OR(AND(ES16="Sad",BX16&lt;&gt;1),AND(ES16&lt;&gt;"Sad",BX16=1)),1,0)</f>
        <v>0</v>
      </c>
      <c r="JR16">
        <f>IF(OR(AND(ET16="Sad",BY16&lt;&gt;1),AND(ET16&lt;&gt;"Sad",BY16=1)),1,0)</f>
        <v>0</v>
      </c>
      <c r="JS16">
        <f>IF(OR(AND(EU16="Sad",BZ16&lt;&gt;1),AND(EU16&lt;&gt;"Sad",BZ16=1)),1,0)</f>
        <v>0</v>
      </c>
      <c r="JT16">
        <f>IF(OR(AND(EV16="Sad",CA16&lt;&gt;1),AND(EV16&lt;&gt;"Sad",CA16=1)),1,0)</f>
        <v>1</v>
      </c>
      <c r="JU16">
        <f>IF(OR(AND(EW16="Sad",CB16&lt;&gt;1),AND(EW16&lt;&gt;"Sad",CB16=1)),1,0)</f>
        <v>1</v>
      </c>
      <c r="JV16">
        <f>IF(OR(AND(EX16="Sad",CC16&lt;&gt;1),AND(EX16&lt;&gt;"Sad",CC16=1)),1,0)</f>
        <v>0</v>
      </c>
      <c r="JW16">
        <f>IF(OR(AND(EY16="Angry",CD16&lt;&gt;1),AND(EY16&lt;&gt;"Angry",CD16=1)),1,0)</f>
        <v>0</v>
      </c>
      <c r="JX16">
        <f>IF(OR(AND(EZ16="Angry",CE16&lt;&gt;1),AND(EZ16&lt;&gt;"Angry",CE16=1)),1,0)</f>
        <v>0</v>
      </c>
      <c r="JY16">
        <f>IF(OR(AND(FA16="Angry",CF16&lt;&gt;1),AND(FA16&lt;&gt;"Angry",CF16=1)),1,0)</f>
        <v>0</v>
      </c>
      <c r="JZ16">
        <f>IF(OR(AND(FB16="Angry",CG16&lt;&gt;1),AND(FB16&lt;&gt;"Angry",CG16=1)),1,0)</f>
        <v>0</v>
      </c>
      <c r="KA16">
        <f>IF(OR(AND(FC16="Angry",CH16&lt;&gt;1),AND(FC16&lt;&gt;"Angry",CH16=1)),1,0)</f>
        <v>0</v>
      </c>
      <c r="KB16">
        <f>IF(OR(AND(FD16="Angry",CI16&lt;&gt;1),AND(FD16&lt;&gt;"Angry",CI16=1)),1,0)</f>
        <v>0</v>
      </c>
      <c r="KC16">
        <f>IF(OR(AND(FE16="Angry",CJ16&lt;&gt;1),AND(FE16&lt;&gt;"Angry",CJ16=1)),1,0)</f>
        <v>0</v>
      </c>
      <c r="KD16">
        <f>IF(OR(AND(FF16="Angry",CK16&lt;&gt;1),AND(FF16&lt;&gt;"Angry",CK16=1)),1,0)</f>
        <v>0</v>
      </c>
      <c r="KE16">
        <f>IF(OR(AND(FG16="Afraid",CL16&lt;&gt;1),AND(FG16&lt;&gt;"Afraid",CL16=1)),1,0)</f>
        <v>0</v>
      </c>
      <c r="KF16">
        <f>IF(OR(AND(FH16="Afraid",CM16&lt;&gt;1),AND(FH16&lt;&gt;"Afraid",CM16=1)),1,0)</f>
        <v>0</v>
      </c>
      <c r="KG16">
        <f>IF(OR(AND(FI16="Afraid",CN16&lt;&gt;1),AND(FI16&lt;&gt;"Afraid",CN16=1)),1,0)</f>
        <v>0</v>
      </c>
      <c r="KH16">
        <f>IF(OR(AND(FJ16="Afraid",CO16&lt;&gt;1),AND(FJ16&lt;&gt;"Afraid",CO16=1)),1,0)</f>
        <v>0</v>
      </c>
      <c r="KI16">
        <f>IF(OR(AND(FK16="Afraid",CP16&lt;&gt;1),AND(FK16&lt;&gt;"Afraid",CP16=1)),1,0)</f>
        <v>1</v>
      </c>
      <c r="KJ16">
        <f>IF(OR(AND(FL16="Afraid",CQ16&lt;&gt;1),AND(FL16&lt;&gt;"Afraid",CQ16=1)),1,0)</f>
        <v>0</v>
      </c>
      <c r="KK16">
        <f>IF(OR(AND(FM16="Afraid",CR16&lt;&gt;1),AND(FM16&lt;&gt;"Afraid",CR16=1)),1,0)</f>
        <v>0</v>
      </c>
      <c r="KL16">
        <f>IF(OR(AND(FN16="Afraid",CS16&lt;&gt;1),AND(FN16&lt;&gt;"Afraid",CS16=1)),1,0)</f>
        <v>0</v>
      </c>
      <c r="KM16">
        <f>IF(OR(AND(FO16="Surprised",CT16&lt;&gt;1),AND(FO16&lt;&gt;"Surprised",CT16=1)),1,0)</f>
        <v>0</v>
      </c>
      <c r="KN16">
        <f>IF(OR(AND(FP16="Surprised",CU16&lt;&gt;1),AND(FP16&lt;&gt;"Surprised",CU16=1)),1,0)</f>
        <v>1</v>
      </c>
      <c r="KO16">
        <f>IF(OR(AND(FQ16="Surprised",CV16&lt;&gt;1),AND(FQ16&lt;&gt;"Surprised",CV16=1)),1,0)</f>
        <v>0</v>
      </c>
      <c r="KP16">
        <f>IF(OR(AND(FR16="Surprised",CW16&lt;&gt;1),AND(FR16&lt;&gt;"Surprised",CW16=1)),1,0)</f>
        <v>0</v>
      </c>
      <c r="KQ16">
        <f>IF(OR(AND(FS16="Surprised",CX16&lt;&gt;1),AND(FS16&lt;&gt;"Surprised",CX16=1)),1,0)</f>
        <v>0</v>
      </c>
      <c r="KR16">
        <f>IF(OR(AND(FT16="Surprised",CY16&lt;&gt;1),AND(FT16&lt;&gt;"Surprised",CY16=1)),1,0)</f>
        <v>0</v>
      </c>
      <c r="KS16">
        <f>IF(OR(AND(FU16="Surprised",CZ16&lt;&gt;1),AND(FU16&lt;&gt;"Surprised",CZ16=1)),1,0)</f>
        <v>1</v>
      </c>
      <c r="KT16">
        <f>IF(OR(AND(FV16="Surprised",DA16&lt;&gt;1),AND(FV16&lt;&gt;"Surprised",DA16=1)),1,0)</f>
        <v>0</v>
      </c>
      <c r="KU16">
        <f>IF(OR(AND(FW16="Happy",DB16=1),AND(FW16&lt;&gt;"Happy",DB16=0)),1,0)</f>
        <v>0</v>
      </c>
      <c r="KV16">
        <f>IF(OR(AND(FX16="Happy",DC16=1),AND(FX16&lt;&gt;"Happy",DC16=0)),1,0)</f>
        <v>0</v>
      </c>
      <c r="KW16">
        <f>IF(OR(AND(FY16="Happy",DD16=1),AND(FY16&lt;&gt;"Happy",DD16=0)),1,0)</f>
        <v>0</v>
      </c>
      <c r="KX16">
        <f>IF(OR(AND(FZ16="Happy",DE16=1),AND(FZ16&lt;&gt;"Happy",DE16=0)),1,0)</f>
        <v>0</v>
      </c>
      <c r="KY16">
        <f>IF(OR(AND(GA16="Happy",DF16=1),AND(GA16&lt;&gt;"Happy",DF16=0)),1,0)</f>
        <v>1</v>
      </c>
      <c r="KZ16">
        <f>IF(OR(AND(GB16="Happy",DG16=1),AND(GB16&lt;&gt;"Happy",DG16=0)),1,0)</f>
        <v>0</v>
      </c>
      <c r="LA16">
        <f>IF(OR(AND(GC16="Happy",DH16=1),AND(GC16&lt;&gt;"Happy",DH16=0)),1,0)</f>
        <v>0</v>
      </c>
      <c r="LB16">
        <f>IF(OR(AND(GD16="Happy",DI16=1),AND(GD16&lt;&gt;"Happy",DI16=0)),1,0)</f>
        <v>0</v>
      </c>
      <c r="LC16">
        <f>IF(OR(AND(GE16="Sad",DJ16=1),AND(GE16&lt;&gt;"Sad",DJ16=0)),1,0)</f>
        <v>0</v>
      </c>
      <c r="LD16">
        <f>IF(OR(AND(GF16="Sad",DK16=1),AND(GF16&lt;&gt;"Sad",DK16=0)),1,0)</f>
        <v>0</v>
      </c>
      <c r="LE16">
        <f>IF(OR(AND(GG16="Sad",DL16=1),AND(GG16&lt;&gt;"Sad",DL16=0)),1,0)</f>
        <v>0</v>
      </c>
      <c r="LF16">
        <f>IF(OR(AND(GH16="Sad",DM16=1),AND(GH16&lt;&gt;"Sad",DM16=0)),1,0)</f>
        <v>0</v>
      </c>
      <c r="LG16">
        <f>IF(OR(AND(GI16="Sad",DN16=1),AND(GI16&lt;&gt;"Sad",DN16=0)),1,0)</f>
        <v>0</v>
      </c>
      <c r="LH16">
        <f>IF(OR(AND(GJ16="Sad",DO16=1),AND(GJ16&lt;&gt;"Sad",DO16=0)),1,0)</f>
        <v>0</v>
      </c>
      <c r="LI16">
        <f>IF(OR(AND(GK16="Sad",DP16=1),AND(GK16&lt;&gt;"Sad",DP16=0)),1,0)</f>
        <v>0</v>
      </c>
      <c r="LJ16">
        <f>IF(OR(AND(GL16="Sad",DQ16=1),AND(GL16&lt;&gt;"Sad",DQ16=0)),1,0)</f>
        <v>0</v>
      </c>
      <c r="LK16" s="2">
        <f t="shared" si="83"/>
        <v>1</v>
      </c>
      <c r="LL16" s="4">
        <f t="shared" si="84"/>
        <v>2</v>
      </c>
      <c r="LM16">
        <f t="shared" si="85"/>
        <v>0</v>
      </c>
      <c r="LN16">
        <f t="shared" si="86"/>
        <v>1</v>
      </c>
      <c r="LO16">
        <f t="shared" si="87"/>
        <v>2</v>
      </c>
      <c r="LP16">
        <f t="shared" si="88"/>
        <v>1</v>
      </c>
      <c r="LQ16">
        <f t="shared" si="89"/>
        <v>0</v>
      </c>
      <c r="LR16">
        <f t="shared" si="90"/>
        <v>7</v>
      </c>
      <c r="LS16" s="11">
        <f t="shared" si="91"/>
        <v>0</v>
      </c>
      <c r="LT16" s="14" t="str">
        <f t="shared" si="92"/>
        <v/>
      </c>
      <c r="LU16" s="14">
        <f t="shared" si="93"/>
        <v>0</v>
      </c>
      <c r="LV16" s="14">
        <f t="shared" si="94"/>
        <v>0</v>
      </c>
      <c r="LW16" s="14">
        <f t="shared" si="95"/>
        <v>0</v>
      </c>
      <c r="LX16" s="14">
        <f t="shared" si="96"/>
        <v>0.16666666666666663</v>
      </c>
      <c r="LY16" s="14">
        <f t="shared" si="97"/>
        <v>0</v>
      </c>
      <c r="LZ16" s="14">
        <f t="shared" si="98"/>
        <v>2.777777777777779E-2</v>
      </c>
      <c r="MA16" s="15">
        <f t="shared" si="99"/>
        <v>7.2916666666665575E-5</v>
      </c>
      <c r="MB16" s="1">
        <f t="shared" si="52"/>
        <v>8.1018518518518462E-5</v>
      </c>
      <c r="MC16" s="1">
        <f t="shared" si="53"/>
        <v>6.0185185185187423E-5</v>
      </c>
      <c r="MD16" s="1">
        <f t="shared" si="54"/>
        <v>1.2152777777777596E-4</v>
      </c>
      <c r="ME16" s="1">
        <f t="shared" si="55"/>
        <v>9.9537037037036868E-5</v>
      </c>
      <c r="MF16" s="1">
        <f t="shared" si="56"/>
        <v>7.870370370370583E-5</v>
      </c>
      <c r="MG16" s="1">
        <f t="shared" si="57"/>
        <v>1.4120370370370242E-4</v>
      </c>
      <c r="MH16" s="1">
        <f t="shared" si="58"/>
        <v>1.0995370370370412E-4</v>
      </c>
      <c r="MI16" s="1">
        <f t="shared" si="59"/>
        <v>7.8703703703704095E-5</v>
      </c>
      <c r="MJ16" s="1">
        <f t="shared" si="100"/>
        <v>8.4375000000000075E-4</v>
      </c>
      <c r="MK16" s="2" t="str">
        <f>VLOOKUP(B16,age_group!$A$1:$B$101,2,FALSE)</f>
        <v>25 to 44</v>
      </c>
      <c r="ML16" s="2">
        <f t="shared" si="101"/>
        <v>1</v>
      </c>
      <c r="MM16">
        <f t="shared" si="102"/>
        <v>0</v>
      </c>
      <c r="MN16">
        <f t="shared" si="103"/>
        <v>0</v>
      </c>
      <c r="MO16">
        <f t="shared" si="104"/>
        <v>0</v>
      </c>
      <c r="MP16">
        <f t="shared" si="105"/>
        <v>0</v>
      </c>
    </row>
    <row r="17" spans="1:354" x14ac:dyDescent="0.2">
      <c r="A17" t="s">
        <v>574</v>
      </c>
      <c r="B17">
        <v>30</v>
      </c>
      <c r="C17" t="s">
        <v>139</v>
      </c>
      <c r="D17" t="s">
        <v>140</v>
      </c>
      <c r="E17">
        <v>3</v>
      </c>
      <c r="F17">
        <v>1</v>
      </c>
      <c r="G17">
        <v>1</v>
      </c>
      <c r="H17">
        <v>1</v>
      </c>
      <c r="I17">
        <v>1</v>
      </c>
      <c r="J17" s="2" t="s">
        <v>171</v>
      </c>
      <c r="K17" t="s">
        <v>266</v>
      </c>
      <c r="L17" t="s">
        <v>277</v>
      </c>
      <c r="M17" t="s">
        <v>575</v>
      </c>
      <c r="N17" t="s">
        <v>576</v>
      </c>
      <c r="O17" t="s">
        <v>482</v>
      </c>
      <c r="P17" t="s">
        <v>217</v>
      </c>
      <c r="Q17" t="s">
        <v>503</v>
      </c>
      <c r="R17" t="s">
        <v>215</v>
      </c>
      <c r="S17" t="s">
        <v>526</v>
      </c>
      <c r="T17" t="s">
        <v>365</v>
      </c>
      <c r="U17" t="s">
        <v>283</v>
      </c>
      <c r="V17" t="s">
        <v>404</v>
      </c>
      <c r="W17" t="s">
        <v>577</v>
      </c>
      <c r="X17" t="s">
        <v>246</v>
      </c>
      <c r="Y17" t="s">
        <v>159</v>
      </c>
      <c r="Z17" t="s">
        <v>544</v>
      </c>
      <c r="AA17" t="s">
        <v>340</v>
      </c>
      <c r="AB17" t="s">
        <v>275</v>
      </c>
      <c r="AC17" t="s">
        <v>404</v>
      </c>
      <c r="AD17" t="s">
        <v>528</v>
      </c>
      <c r="AE17" t="s">
        <v>411</v>
      </c>
      <c r="AF17" t="s">
        <v>578</v>
      </c>
      <c r="AG17" t="s">
        <v>241</v>
      </c>
      <c r="AH17" t="s">
        <v>502</v>
      </c>
      <c r="AI17" t="s">
        <v>400</v>
      </c>
      <c r="AJ17" t="s">
        <v>579</v>
      </c>
      <c r="AK17" t="s">
        <v>144</v>
      </c>
      <c r="AL17" t="s">
        <v>442</v>
      </c>
      <c r="AM17" t="s">
        <v>580</v>
      </c>
      <c r="AN17" t="s">
        <v>496</v>
      </c>
      <c r="AO17" t="s">
        <v>581</v>
      </c>
      <c r="AP17" t="s">
        <v>558</v>
      </c>
      <c r="AQ17" t="s">
        <v>168</v>
      </c>
      <c r="AR17" t="s">
        <v>356</v>
      </c>
      <c r="AS17" t="s">
        <v>362</v>
      </c>
      <c r="AT17" t="s">
        <v>530</v>
      </c>
      <c r="AU17" t="s">
        <v>440</v>
      </c>
      <c r="AV17" t="s">
        <v>352</v>
      </c>
      <c r="AW17" t="s">
        <v>241</v>
      </c>
      <c r="AX17" t="s">
        <v>556</v>
      </c>
      <c r="AY17" t="s">
        <v>228</v>
      </c>
      <c r="AZ17" t="s">
        <v>457</v>
      </c>
      <c r="BA17" t="s">
        <v>394</v>
      </c>
      <c r="BB17" t="s">
        <v>503</v>
      </c>
      <c r="BC17" t="s">
        <v>321</v>
      </c>
      <c r="BD17" t="s">
        <v>309</v>
      </c>
      <c r="BE17" t="s">
        <v>468</v>
      </c>
      <c r="BF17" t="s">
        <v>374</v>
      </c>
      <c r="BG17" t="s">
        <v>466</v>
      </c>
      <c r="BH17" t="s">
        <v>265</v>
      </c>
      <c r="BI17" t="s">
        <v>250</v>
      </c>
      <c r="BJ17" t="s">
        <v>455</v>
      </c>
      <c r="BK17" t="s">
        <v>483</v>
      </c>
      <c r="BL17" t="s">
        <v>200</v>
      </c>
      <c r="BM17" t="s">
        <v>193</v>
      </c>
      <c r="BN17" s="2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 s="2">
        <v>3</v>
      </c>
      <c r="DS17">
        <v>1</v>
      </c>
      <c r="DT17">
        <v>1</v>
      </c>
      <c r="DU17">
        <v>1</v>
      </c>
      <c r="DV17">
        <v>1</v>
      </c>
      <c r="DW17" s="2">
        <v>2017</v>
      </c>
      <c r="DX17" s="1">
        <v>3.9920138888888887E-2</v>
      </c>
      <c r="DY17" s="1">
        <v>4.0062499999999994E-2</v>
      </c>
      <c r="DZ17" s="1">
        <v>4.0156249999999998E-2</v>
      </c>
      <c r="EA17" s="1">
        <v>4.0215277777777773E-2</v>
      </c>
      <c r="EB17" s="1">
        <v>4.028009259259259E-2</v>
      </c>
      <c r="EC17" s="1">
        <v>4.0378472222222225E-2</v>
      </c>
      <c r="ED17" s="1">
        <v>4.0438657407407409E-2</v>
      </c>
      <c r="EE17" s="1">
        <v>4.048726851851852E-2</v>
      </c>
      <c r="EF17" s="1">
        <v>4.0568287037037042E-2</v>
      </c>
      <c r="EG17" s="1">
        <v>4.0680555555555553E-2</v>
      </c>
      <c r="EH17" s="3">
        <v>0</v>
      </c>
      <c r="EI17" s="2" t="s">
        <v>1171</v>
      </c>
      <c r="EJ17" t="s">
        <v>1168</v>
      </c>
      <c r="EK17" t="s">
        <v>1175</v>
      </c>
      <c r="EL17" t="s">
        <v>1173</v>
      </c>
      <c r="EM17" t="s">
        <v>1168</v>
      </c>
      <c r="EN17" t="s">
        <v>1171</v>
      </c>
      <c r="EO17" t="s">
        <v>1175</v>
      </c>
      <c r="EP17" t="s">
        <v>1168</v>
      </c>
      <c r="EQ17" t="s">
        <v>1169</v>
      </c>
      <c r="ER17" t="s">
        <v>1175</v>
      </c>
      <c r="ES17" t="s">
        <v>1175</v>
      </c>
      <c r="ET17" t="s">
        <v>1168</v>
      </c>
      <c r="EU17" t="s">
        <v>1175</v>
      </c>
      <c r="EV17" t="s">
        <v>1168</v>
      </c>
      <c r="EW17" t="s">
        <v>1172</v>
      </c>
      <c r="EX17" t="s">
        <v>1175</v>
      </c>
      <c r="EY17" t="s">
        <v>1175</v>
      </c>
      <c r="EZ17" t="s">
        <v>1172</v>
      </c>
      <c r="FA17" t="s">
        <v>1174</v>
      </c>
      <c r="FB17" t="s">
        <v>1175</v>
      </c>
      <c r="FC17" t="s">
        <v>1168</v>
      </c>
      <c r="FD17" t="s">
        <v>1175</v>
      </c>
      <c r="FE17" t="s">
        <v>1168</v>
      </c>
      <c r="FF17" t="s">
        <v>1171</v>
      </c>
      <c r="FG17" t="s">
        <v>1171</v>
      </c>
      <c r="FH17" t="s">
        <v>1174</v>
      </c>
      <c r="FI17" t="s">
        <v>1170</v>
      </c>
      <c r="FJ17" t="s">
        <v>1171</v>
      </c>
      <c r="FK17" t="s">
        <v>1169</v>
      </c>
      <c r="FL17" t="s">
        <v>1173</v>
      </c>
      <c r="FM17" t="s">
        <v>1172</v>
      </c>
      <c r="FN17" t="s">
        <v>1169</v>
      </c>
      <c r="FO17" t="s">
        <v>1168</v>
      </c>
      <c r="FP17" t="s">
        <v>1168</v>
      </c>
      <c r="FQ17" t="s">
        <v>1168</v>
      </c>
      <c r="FR17" t="s">
        <v>1170</v>
      </c>
      <c r="FS17" t="s">
        <v>1168</v>
      </c>
      <c r="FT17" t="s">
        <v>1168</v>
      </c>
      <c r="FU17" t="s">
        <v>1173</v>
      </c>
      <c r="FV17" t="s">
        <v>1171</v>
      </c>
      <c r="FW17" t="s">
        <v>1175</v>
      </c>
      <c r="FX17" t="s">
        <v>1175</v>
      </c>
      <c r="FY17" t="s">
        <v>1173</v>
      </c>
      <c r="FZ17" t="s">
        <v>1168</v>
      </c>
      <c r="GA17" t="s">
        <v>1168</v>
      </c>
      <c r="GB17" t="s">
        <v>1168</v>
      </c>
      <c r="GC17" t="s">
        <v>1171</v>
      </c>
      <c r="GD17" t="s">
        <v>1168</v>
      </c>
      <c r="GE17" t="s">
        <v>1173</v>
      </c>
      <c r="GF17" t="s">
        <v>1169</v>
      </c>
      <c r="GG17" t="s">
        <v>1168</v>
      </c>
      <c r="GH17" t="s">
        <v>1171</v>
      </c>
      <c r="GI17" t="s">
        <v>1175</v>
      </c>
      <c r="GJ17" t="s">
        <v>1168</v>
      </c>
      <c r="GK17" t="s">
        <v>1174</v>
      </c>
      <c r="GL17" t="s">
        <v>1175</v>
      </c>
      <c r="GM17" s="2">
        <f t="shared" si="1"/>
        <v>0</v>
      </c>
      <c r="GN17">
        <f t="shared" si="2"/>
        <v>0</v>
      </c>
      <c r="GO17">
        <f t="shared" si="3"/>
        <v>0</v>
      </c>
      <c r="GP17">
        <f t="shared" si="4"/>
        <v>1</v>
      </c>
      <c r="GQ17">
        <f t="shared" si="5"/>
        <v>0</v>
      </c>
      <c r="GR17">
        <f t="shared" si="6"/>
        <v>0</v>
      </c>
      <c r="GS17">
        <f t="shared" si="7"/>
        <v>0</v>
      </c>
      <c r="GT17">
        <f t="shared" si="8"/>
        <v>0</v>
      </c>
      <c r="GU17">
        <f t="shared" si="61"/>
        <v>0</v>
      </c>
      <c r="GV17">
        <f t="shared" si="9"/>
        <v>0</v>
      </c>
      <c r="GW17">
        <f t="shared" si="10"/>
        <v>0</v>
      </c>
      <c r="GX17">
        <f t="shared" si="11"/>
        <v>0</v>
      </c>
      <c r="GY17">
        <f t="shared" si="12"/>
        <v>0</v>
      </c>
      <c r="GZ17">
        <f t="shared" si="13"/>
        <v>0</v>
      </c>
      <c r="HA17">
        <f t="shared" si="14"/>
        <v>0</v>
      </c>
      <c r="HB17">
        <f t="shared" si="15"/>
        <v>0</v>
      </c>
      <c r="HC17">
        <f t="shared" si="62"/>
        <v>0</v>
      </c>
      <c r="HD17">
        <f t="shared" si="16"/>
        <v>0</v>
      </c>
      <c r="HE17">
        <f t="shared" si="17"/>
        <v>0</v>
      </c>
      <c r="HF17">
        <f t="shared" si="18"/>
        <v>0</v>
      </c>
      <c r="HG17">
        <f t="shared" si="19"/>
        <v>0</v>
      </c>
      <c r="HH17">
        <f t="shared" si="20"/>
        <v>0</v>
      </c>
      <c r="HI17">
        <f t="shared" si="21"/>
        <v>0</v>
      </c>
      <c r="HJ17">
        <f t="shared" si="22"/>
        <v>0</v>
      </c>
      <c r="HK17">
        <f t="shared" si="63"/>
        <v>0</v>
      </c>
      <c r="HL17">
        <f t="shared" si="23"/>
        <v>0</v>
      </c>
      <c r="HM17">
        <f t="shared" si="24"/>
        <v>0</v>
      </c>
      <c r="HN17">
        <f t="shared" si="25"/>
        <v>0</v>
      </c>
      <c r="HO17">
        <f t="shared" si="26"/>
        <v>0</v>
      </c>
      <c r="HP17">
        <f t="shared" si="27"/>
        <v>0</v>
      </c>
      <c r="HQ17">
        <f t="shared" si="28"/>
        <v>1</v>
      </c>
      <c r="HR17">
        <f t="shared" si="29"/>
        <v>0</v>
      </c>
      <c r="HS17">
        <f t="shared" si="64"/>
        <v>0</v>
      </c>
      <c r="HT17">
        <f t="shared" si="30"/>
        <v>0</v>
      </c>
      <c r="HU17">
        <f t="shared" si="31"/>
        <v>0</v>
      </c>
      <c r="HV17">
        <f t="shared" si="32"/>
        <v>0</v>
      </c>
      <c r="HW17">
        <f t="shared" si="33"/>
        <v>0</v>
      </c>
      <c r="HX17">
        <f t="shared" si="34"/>
        <v>0</v>
      </c>
      <c r="HY17">
        <f t="shared" si="35"/>
        <v>0</v>
      </c>
      <c r="HZ17">
        <f t="shared" si="36"/>
        <v>0</v>
      </c>
      <c r="IA17">
        <f t="shared" si="65"/>
        <v>0</v>
      </c>
      <c r="IB17">
        <f t="shared" si="37"/>
        <v>0</v>
      </c>
      <c r="IC17">
        <f t="shared" si="38"/>
        <v>0</v>
      </c>
      <c r="ID17">
        <f t="shared" si="39"/>
        <v>0</v>
      </c>
      <c r="IE17">
        <f t="shared" si="40"/>
        <v>0</v>
      </c>
      <c r="IF17">
        <f t="shared" si="41"/>
        <v>0</v>
      </c>
      <c r="IG17">
        <f t="shared" si="42"/>
        <v>0</v>
      </c>
      <c r="IH17">
        <f t="shared" si="43"/>
        <v>0</v>
      </c>
      <c r="II17">
        <f t="shared" si="66"/>
        <v>1</v>
      </c>
      <c r="IJ17">
        <f t="shared" si="44"/>
        <v>0</v>
      </c>
      <c r="IK17">
        <f t="shared" si="45"/>
        <v>0</v>
      </c>
      <c r="IL17">
        <f t="shared" si="46"/>
        <v>0</v>
      </c>
      <c r="IM17">
        <f t="shared" si="47"/>
        <v>0</v>
      </c>
      <c r="IN17">
        <f t="shared" si="48"/>
        <v>0</v>
      </c>
      <c r="IO17">
        <f t="shared" si="49"/>
        <v>0</v>
      </c>
      <c r="IP17">
        <f t="shared" si="50"/>
        <v>0</v>
      </c>
      <c r="IQ17" s="2">
        <f t="shared" si="67"/>
        <v>1</v>
      </c>
      <c r="IR17" s="4">
        <f t="shared" si="68"/>
        <v>0</v>
      </c>
      <c r="IS17">
        <f t="shared" si="69"/>
        <v>0</v>
      </c>
      <c r="IT17">
        <f t="shared" si="70"/>
        <v>1</v>
      </c>
      <c r="IU17">
        <f t="shared" si="71"/>
        <v>0</v>
      </c>
      <c r="IV17">
        <f t="shared" si="72"/>
        <v>0</v>
      </c>
      <c r="IW17">
        <f t="shared" si="73"/>
        <v>1</v>
      </c>
      <c r="IX17">
        <f t="shared" si="74"/>
        <v>3</v>
      </c>
      <c r="IY17" s="11">
        <f t="shared" si="75"/>
        <v>1</v>
      </c>
      <c r="IZ17" s="12" t="str">
        <f t="shared" si="76"/>
        <v/>
      </c>
      <c r="JA17" s="12" t="str">
        <f t="shared" si="77"/>
        <v/>
      </c>
      <c r="JB17" s="12">
        <f t="shared" si="78"/>
        <v>1</v>
      </c>
      <c r="JC17" s="12" t="str">
        <f t="shared" si="79"/>
        <v/>
      </c>
      <c r="JD17" s="12">
        <f t="shared" si="80"/>
        <v>0</v>
      </c>
      <c r="JE17" s="12">
        <f t="shared" si="81"/>
        <v>0.14285714285714285</v>
      </c>
      <c r="JF17" s="12">
        <f t="shared" si="82"/>
        <v>0.5357142857142857</v>
      </c>
      <c r="JG17" s="2">
        <f>IF(OR(AND(EI17="Happy",BN17&lt;&gt;1),AND(EI17&lt;&gt;"Happy",BN17=1)),1,0)</f>
        <v>0</v>
      </c>
      <c r="JH17">
        <f>IF(OR(AND(EJ17="Happy",BO17&lt;&gt;1),AND(EJ17&lt;&gt;"Happy",BO17=1)),1,0)</f>
        <v>0</v>
      </c>
      <c r="JI17">
        <f>IF(OR(AND(EK17="Happy",BP17&lt;&gt;1),AND(EK17&lt;&gt;"Happy",BP17=1)),1,0)</f>
        <v>0</v>
      </c>
      <c r="JJ17">
        <f>IF(OR(AND(EL17="Happy",BQ17&lt;&gt;1),AND(EL17&lt;&gt;"Happy",BQ17=1)),1,0)</f>
        <v>0</v>
      </c>
      <c r="JK17">
        <f>IF(OR(AND(EM17="Happy",BR17&lt;&gt;1),AND(EM17&lt;&gt;"Happy",BR17=1)),1,0)</f>
        <v>0</v>
      </c>
      <c r="JL17">
        <f>IF(OR(AND(EN17="Happy",BS17&lt;&gt;1),AND(EN17&lt;&gt;"Happy",BS17=1)),1,0)</f>
        <v>0</v>
      </c>
      <c r="JM17">
        <f>IF(OR(AND(EO17="Happy",BT17&lt;&gt;1),AND(EO17&lt;&gt;"Happy",BT17=1)),1,0)</f>
        <v>0</v>
      </c>
      <c r="JN17">
        <f>IF(OR(AND(EP17="Happy",BU17&lt;&gt;1),AND(EP17&lt;&gt;"Happy",BU17=1)),1,0)</f>
        <v>0</v>
      </c>
      <c r="JO17">
        <f>IF(OR(AND(EQ17="Sad",BV17&lt;&gt;1),AND(EQ17&lt;&gt;"Sad",BV17=1)),1,0)</f>
        <v>0</v>
      </c>
      <c r="JP17">
        <f>IF(OR(AND(ER17="Sad",BW17&lt;&gt;1),AND(ER17&lt;&gt;"Sad",BW17=1)),1,0)</f>
        <v>0</v>
      </c>
      <c r="JQ17">
        <f>IF(OR(AND(ES17="Sad",BX17&lt;&gt;1),AND(ES17&lt;&gt;"Sad",BX17=1)),1,0)</f>
        <v>0</v>
      </c>
      <c r="JR17">
        <f>IF(OR(AND(ET17="Sad",BY17&lt;&gt;1),AND(ET17&lt;&gt;"Sad",BY17=1)),1,0)</f>
        <v>1</v>
      </c>
      <c r="JS17">
        <f>IF(OR(AND(EU17="Sad",BZ17&lt;&gt;1),AND(EU17&lt;&gt;"Sad",BZ17=1)),1,0)</f>
        <v>0</v>
      </c>
      <c r="JT17">
        <f>IF(OR(AND(EV17="Sad",CA17&lt;&gt;1),AND(EV17&lt;&gt;"Sad",CA17=1)),1,0)</f>
        <v>0</v>
      </c>
      <c r="JU17">
        <f>IF(OR(AND(EW17="Sad",CB17&lt;&gt;1),AND(EW17&lt;&gt;"Sad",CB17=1)),1,0)</f>
        <v>0</v>
      </c>
      <c r="JV17">
        <f>IF(OR(AND(EX17="Sad",CC17&lt;&gt;1),AND(EX17&lt;&gt;"Sad",CC17=1)),1,0)</f>
        <v>0</v>
      </c>
      <c r="JW17">
        <f>IF(OR(AND(EY17="Angry",CD17&lt;&gt;1),AND(EY17&lt;&gt;"Angry",CD17=1)),1,0)</f>
        <v>0</v>
      </c>
      <c r="JX17">
        <f>IF(OR(AND(EZ17="Angry",CE17&lt;&gt;1),AND(EZ17&lt;&gt;"Angry",CE17=1)),1,0)</f>
        <v>0</v>
      </c>
      <c r="JY17">
        <f>IF(OR(AND(FA17="Angry",CF17&lt;&gt;1),AND(FA17&lt;&gt;"Angry",CF17=1)),1,0)</f>
        <v>0</v>
      </c>
      <c r="JZ17">
        <f>IF(OR(AND(FB17="Angry",CG17&lt;&gt;1),AND(FB17&lt;&gt;"Angry",CG17=1)),1,0)</f>
        <v>0</v>
      </c>
      <c r="KA17">
        <f>IF(OR(AND(FC17="Angry",CH17&lt;&gt;1),AND(FC17&lt;&gt;"Angry",CH17=1)),1,0)</f>
        <v>0</v>
      </c>
      <c r="KB17">
        <f>IF(OR(AND(FD17="Angry",CI17&lt;&gt;1),AND(FD17&lt;&gt;"Angry",CI17=1)),1,0)</f>
        <v>0</v>
      </c>
      <c r="KC17">
        <f>IF(OR(AND(FE17="Angry",CJ17&lt;&gt;1),AND(FE17&lt;&gt;"Angry",CJ17=1)),1,0)</f>
        <v>0</v>
      </c>
      <c r="KD17">
        <f>IF(OR(AND(FF17="Angry",CK17&lt;&gt;1),AND(FF17&lt;&gt;"Angry",CK17=1)),1,0)</f>
        <v>1</v>
      </c>
      <c r="KE17">
        <f>IF(OR(AND(FG17="Afraid",CL17&lt;&gt;1),AND(FG17&lt;&gt;"Afraid",CL17=1)),1,0)</f>
        <v>0</v>
      </c>
      <c r="KF17">
        <f>IF(OR(AND(FH17="Afraid",CM17&lt;&gt;1),AND(FH17&lt;&gt;"Afraid",CM17=1)),1,0)</f>
        <v>0</v>
      </c>
      <c r="KG17">
        <f>IF(OR(AND(FI17="Afraid",CN17&lt;&gt;1),AND(FI17&lt;&gt;"Afraid",CN17=1)),1,0)</f>
        <v>0</v>
      </c>
      <c r="KH17">
        <f>IF(OR(AND(FJ17="Afraid",CO17&lt;&gt;1),AND(FJ17&lt;&gt;"Afraid",CO17=1)),1,0)</f>
        <v>0</v>
      </c>
      <c r="KI17">
        <f>IF(OR(AND(FK17="Afraid",CP17&lt;&gt;1),AND(FK17&lt;&gt;"Afraid",CP17=1)),1,0)</f>
        <v>0</v>
      </c>
      <c r="KJ17">
        <f>IF(OR(AND(FL17="Afraid",CQ17&lt;&gt;1),AND(FL17&lt;&gt;"Afraid",CQ17=1)),1,0)</f>
        <v>0</v>
      </c>
      <c r="KK17">
        <f>IF(OR(AND(FM17="Afraid",CR17&lt;&gt;1),AND(FM17&lt;&gt;"Afraid",CR17=1)),1,0)</f>
        <v>0</v>
      </c>
      <c r="KL17">
        <f>IF(OR(AND(FN17="Afraid",CS17&lt;&gt;1),AND(FN17&lt;&gt;"Afraid",CS17=1)),1,0)</f>
        <v>0</v>
      </c>
      <c r="KM17">
        <f>IF(OR(AND(FO17="Surprised",CT17&lt;&gt;1),AND(FO17&lt;&gt;"Surprised",CT17=1)),1,0)</f>
        <v>0</v>
      </c>
      <c r="KN17">
        <f>IF(OR(AND(FP17="Surprised",CU17&lt;&gt;1),AND(FP17&lt;&gt;"Surprised",CU17=1)),1,0)</f>
        <v>0</v>
      </c>
      <c r="KO17">
        <f>IF(OR(AND(FQ17="Surprised",CV17&lt;&gt;1),AND(FQ17&lt;&gt;"Surprised",CV17=1)),1,0)</f>
        <v>0</v>
      </c>
      <c r="KP17">
        <f>IF(OR(AND(FR17="Surprised",CW17&lt;&gt;1),AND(FR17&lt;&gt;"Surprised",CW17=1)),1,0)</f>
        <v>0</v>
      </c>
      <c r="KQ17">
        <f>IF(OR(AND(FS17="Surprised",CX17&lt;&gt;1),AND(FS17&lt;&gt;"Surprised",CX17=1)),1,0)</f>
        <v>1</v>
      </c>
      <c r="KR17">
        <f>IF(OR(AND(FT17="Surprised",CY17&lt;&gt;1),AND(FT17&lt;&gt;"Surprised",CY17=1)),1,0)</f>
        <v>0</v>
      </c>
      <c r="KS17">
        <f>IF(OR(AND(FU17="Surprised",CZ17&lt;&gt;1),AND(FU17&lt;&gt;"Surprised",CZ17=1)),1,0)</f>
        <v>0</v>
      </c>
      <c r="KT17">
        <f>IF(OR(AND(FV17="Surprised",DA17&lt;&gt;1),AND(FV17&lt;&gt;"Surprised",DA17=1)),1,0)</f>
        <v>0</v>
      </c>
      <c r="KU17">
        <f>IF(OR(AND(FW17="Happy",DB17=1),AND(FW17&lt;&gt;"Happy",DB17=0)),1,0)</f>
        <v>1</v>
      </c>
      <c r="KV17">
        <f>IF(OR(AND(FX17="Happy",DC17=1),AND(FX17&lt;&gt;"Happy",DC17=0)),1,0)</f>
        <v>1</v>
      </c>
      <c r="KW17">
        <f>IF(OR(AND(FY17="Happy",DD17=1),AND(FY17&lt;&gt;"Happy",DD17=0)),1,0)</f>
        <v>1</v>
      </c>
      <c r="KX17">
        <f>IF(OR(AND(FZ17="Happy",DE17=1),AND(FZ17&lt;&gt;"Happy",DE17=0)),1,0)</f>
        <v>1</v>
      </c>
      <c r="KY17">
        <f>IF(OR(AND(GA17="Happy",DF17=1),AND(GA17&lt;&gt;"Happy",DF17=0)),1,0)</f>
        <v>1</v>
      </c>
      <c r="KZ17">
        <f>IF(OR(AND(GB17="Happy",DG17=1),AND(GB17&lt;&gt;"Happy",DG17=0)),1,0)</f>
        <v>1</v>
      </c>
      <c r="LA17">
        <f>IF(OR(AND(GC17="Happy",DH17=1),AND(GC17&lt;&gt;"Happy",DH17=0)),1,0)</f>
        <v>1</v>
      </c>
      <c r="LB17">
        <f>IF(OR(AND(GD17="Happy",DI17=1),AND(GD17&lt;&gt;"Happy",DI17=0)),1,0)</f>
        <v>1</v>
      </c>
      <c r="LC17">
        <f>IF(OR(AND(GE17="Sad",DJ17=1),AND(GE17&lt;&gt;"Sad",DJ17=0)),1,0)</f>
        <v>0</v>
      </c>
      <c r="LD17">
        <f>IF(OR(AND(GF17="Sad",DK17=1),AND(GF17&lt;&gt;"Sad",DK17=0)),1,0)</f>
        <v>1</v>
      </c>
      <c r="LE17">
        <f>IF(OR(AND(GG17="Sad",DL17=1),AND(GG17&lt;&gt;"Sad",DL17=0)),1,0)</f>
        <v>1</v>
      </c>
      <c r="LF17">
        <f>IF(OR(AND(GH17="Sad",DM17=1),AND(GH17&lt;&gt;"Sad",DM17=0)),1,0)</f>
        <v>1</v>
      </c>
      <c r="LG17">
        <f>IF(OR(AND(GI17="Sad",DN17=1),AND(GI17&lt;&gt;"Sad",DN17=0)),1,0)</f>
        <v>1</v>
      </c>
      <c r="LH17">
        <f>IF(OR(AND(GJ17="Sad",DO17=1),AND(GJ17&lt;&gt;"Sad",DO17=0)),1,0)</f>
        <v>1</v>
      </c>
      <c r="LI17">
        <f>IF(OR(AND(GK17="Sad",DP17=1),AND(GK17&lt;&gt;"Sad",DP17=0)),1,0)</f>
        <v>0</v>
      </c>
      <c r="LJ17">
        <f>IF(OR(AND(GL17="Sad",DQ17=1),AND(GL17&lt;&gt;"Sad",DQ17=0)),1,0)</f>
        <v>1</v>
      </c>
      <c r="LK17" s="2">
        <f t="shared" si="83"/>
        <v>0</v>
      </c>
      <c r="LL17" s="4">
        <f t="shared" si="84"/>
        <v>1</v>
      </c>
      <c r="LM17">
        <f t="shared" si="85"/>
        <v>1</v>
      </c>
      <c r="LN17">
        <f t="shared" si="86"/>
        <v>0</v>
      </c>
      <c r="LO17">
        <f t="shared" si="87"/>
        <v>1</v>
      </c>
      <c r="LP17">
        <f t="shared" si="88"/>
        <v>8</v>
      </c>
      <c r="LQ17">
        <f t="shared" si="89"/>
        <v>6</v>
      </c>
      <c r="LR17">
        <f t="shared" si="90"/>
        <v>17</v>
      </c>
      <c r="LS17" s="11">
        <f t="shared" si="91"/>
        <v>0</v>
      </c>
      <c r="LT17" s="14" t="str">
        <f t="shared" si="92"/>
        <v/>
      </c>
      <c r="LU17" s="14" t="str">
        <f t="shared" si="93"/>
        <v/>
      </c>
      <c r="LV17" s="14">
        <f t="shared" si="94"/>
        <v>0</v>
      </c>
      <c r="LW17" s="14" t="str">
        <f t="shared" si="95"/>
        <v/>
      </c>
      <c r="LX17" s="14">
        <f t="shared" si="96"/>
        <v>1</v>
      </c>
      <c r="LY17" s="14">
        <f t="shared" si="97"/>
        <v>0.85714285714285721</v>
      </c>
      <c r="LZ17" s="14">
        <f t="shared" si="98"/>
        <v>0.4642857142857143</v>
      </c>
      <c r="MA17" s="15">
        <f t="shared" si="99"/>
        <v>1.42361111111107E-4</v>
      </c>
      <c r="MB17" s="1">
        <f t="shared" si="52"/>
        <v>9.3750000000003553E-5</v>
      </c>
      <c r="MC17" s="1">
        <f t="shared" si="53"/>
        <v>5.9027777777775903E-5</v>
      </c>
      <c r="MD17" s="1">
        <f t="shared" si="54"/>
        <v>6.4814814814816157E-5</v>
      </c>
      <c r="ME17" s="1">
        <f t="shared" si="55"/>
        <v>9.8379629629635756E-5</v>
      </c>
      <c r="MF17" s="1">
        <f t="shared" si="56"/>
        <v>6.0185185185183954E-5</v>
      </c>
      <c r="MG17" s="1">
        <f t="shared" si="57"/>
        <v>4.8611111111110383E-5</v>
      </c>
      <c r="MH17" s="1">
        <f t="shared" si="58"/>
        <v>8.1018518518521931E-5</v>
      </c>
      <c r="MI17" s="1">
        <f t="shared" si="59"/>
        <v>1.1226851851851155E-4</v>
      </c>
      <c r="MJ17" s="1">
        <f t="shared" si="100"/>
        <v>7.6041666666666619E-4</v>
      </c>
      <c r="MK17" s="2" t="str">
        <f>VLOOKUP(B17,age_group!$A$1:$B$101,2,FALSE)</f>
        <v>25 to 44</v>
      </c>
      <c r="ML17" s="2">
        <f t="shared" si="101"/>
        <v>1</v>
      </c>
      <c r="MM17">
        <f t="shared" si="102"/>
        <v>0</v>
      </c>
      <c r="MN17">
        <f t="shared" si="103"/>
        <v>0</v>
      </c>
      <c r="MO17">
        <f t="shared" si="104"/>
        <v>0</v>
      </c>
      <c r="MP17">
        <f t="shared" si="105"/>
        <v>0</v>
      </c>
    </row>
    <row r="18" spans="1:354" x14ac:dyDescent="0.2">
      <c r="A18" t="s">
        <v>582</v>
      </c>
      <c r="B18">
        <v>29</v>
      </c>
      <c r="C18" t="s">
        <v>139</v>
      </c>
      <c r="D18" t="s">
        <v>140</v>
      </c>
      <c r="E18">
        <v>4</v>
      </c>
      <c r="F18">
        <v>2</v>
      </c>
      <c r="G18">
        <v>3</v>
      </c>
      <c r="H18">
        <v>2</v>
      </c>
      <c r="I18">
        <v>2</v>
      </c>
      <c r="J18" s="2" t="s">
        <v>254</v>
      </c>
      <c r="K18" t="s">
        <v>345</v>
      </c>
      <c r="L18" t="s">
        <v>583</v>
      </c>
      <c r="M18" t="s">
        <v>584</v>
      </c>
      <c r="N18" t="s">
        <v>466</v>
      </c>
      <c r="O18" t="s">
        <v>299</v>
      </c>
      <c r="P18" t="s">
        <v>426</v>
      </c>
      <c r="Q18" t="s">
        <v>559</v>
      </c>
      <c r="R18" t="s">
        <v>339</v>
      </c>
      <c r="S18" t="s">
        <v>394</v>
      </c>
      <c r="T18" t="s">
        <v>585</v>
      </c>
      <c r="U18" t="s">
        <v>305</v>
      </c>
      <c r="V18" t="s">
        <v>458</v>
      </c>
      <c r="W18" t="s">
        <v>372</v>
      </c>
      <c r="X18" t="s">
        <v>420</v>
      </c>
      <c r="Y18" t="s">
        <v>215</v>
      </c>
      <c r="Z18" t="s">
        <v>246</v>
      </c>
      <c r="AA18" t="s">
        <v>586</v>
      </c>
      <c r="AB18" t="s">
        <v>540</v>
      </c>
      <c r="AC18" t="s">
        <v>587</v>
      </c>
      <c r="AD18" t="s">
        <v>588</v>
      </c>
      <c r="AE18" t="s">
        <v>404</v>
      </c>
      <c r="AF18" t="s">
        <v>589</v>
      </c>
      <c r="AG18" t="s">
        <v>516</v>
      </c>
      <c r="AH18" t="s">
        <v>229</v>
      </c>
      <c r="AI18" t="s">
        <v>283</v>
      </c>
      <c r="AJ18" t="s">
        <v>354</v>
      </c>
      <c r="AK18" t="s">
        <v>590</v>
      </c>
      <c r="AL18" t="s">
        <v>174</v>
      </c>
      <c r="AM18" t="s">
        <v>487</v>
      </c>
      <c r="AN18" t="s">
        <v>293</v>
      </c>
      <c r="AO18" t="s">
        <v>490</v>
      </c>
      <c r="AP18" t="s">
        <v>591</v>
      </c>
      <c r="AQ18" t="s">
        <v>500</v>
      </c>
      <c r="AR18" t="s">
        <v>592</v>
      </c>
      <c r="AS18" t="s">
        <v>507</v>
      </c>
      <c r="AT18" t="s">
        <v>593</v>
      </c>
      <c r="AU18" t="s">
        <v>524</v>
      </c>
      <c r="AV18" t="s">
        <v>568</v>
      </c>
      <c r="AW18" t="s">
        <v>577</v>
      </c>
      <c r="AX18" t="s">
        <v>472</v>
      </c>
      <c r="AY18" t="s">
        <v>465</v>
      </c>
      <c r="AZ18" t="s">
        <v>594</v>
      </c>
      <c r="BA18" t="s">
        <v>595</v>
      </c>
      <c r="BB18" t="s">
        <v>433</v>
      </c>
      <c r="BC18" t="s">
        <v>596</v>
      </c>
      <c r="BD18" t="s">
        <v>597</v>
      </c>
      <c r="BE18" t="s">
        <v>338</v>
      </c>
      <c r="BF18" t="s">
        <v>598</v>
      </c>
      <c r="BG18" t="s">
        <v>235</v>
      </c>
      <c r="BH18" t="s">
        <v>513</v>
      </c>
      <c r="BI18" t="s">
        <v>599</v>
      </c>
      <c r="BJ18" t="s">
        <v>213</v>
      </c>
      <c r="BK18" t="s">
        <v>313</v>
      </c>
      <c r="BL18" t="s">
        <v>197</v>
      </c>
      <c r="BM18" t="s">
        <v>427</v>
      </c>
      <c r="BN18" s="2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1</v>
      </c>
      <c r="DK18">
        <v>0</v>
      </c>
      <c r="DL18">
        <v>1</v>
      </c>
      <c r="DM18">
        <v>0</v>
      </c>
      <c r="DN18">
        <v>1</v>
      </c>
      <c r="DO18">
        <v>0</v>
      </c>
      <c r="DP18">
        <v>0</v>
      </c>
      <c r="DQ18">
        <v>0</v>
      </c>
      <c r="DR18" s="2">
        <v>4</v>
      </c>
      <c r="DS18">
        <v>2</v>
      </c>
      <c r="DT18">
        <v>3</v>
      </c>
      <c r="DU18">
        <v>2</v>
      </c>
      <c r="DV18">
        <v>2</v>
      </c>
      <c r="DW18" s="2">
        <v>2017</v>
      </c>
      <c r="DX18" s="1">
        <v>1.103587962962963E-2</v>
      </c>
      <c r="DY18" s="1">
        <v>1.1121527777777779E-2</v>
      </c>
      <c r="DZ18" s="1">
        <v>1.1182870370370369E-2</v>
      </c>
      <c r="EA18" s="1">
        <v>1.1310185185185185E-2</v>
      </c>
      <c r="EB18" s="1">
        <v>1.1482638888888889E-2</v>
      </c>
      <c r="EC18" s="1">
        <v>1.1590277777777777E-2</v>
      </c>
      <c r="ED18" s="1">
        <v>1.1655092592592594E-2</v>
      </c>
      <c r="EE18" s="1">
        <v>1.1744212962962962E-2</v>
      </c>
      <c r="EF18" s="1">
        <v>1.1899305555555557E-2</v>
      </c>
      <c r="EG18" s="1">
        <v>1.2025462962962962E-2</v>
      </c>
      <c r="EH18" s="3">
        <v>0</v>
      </c>
      <c r="EI18" s="2" t="s">
        <v>1172</v>
      </c>
      <c r="EJ18" t="s">
        <v>1171</v>
      </c>
      <c r="EK18" t="s">
        <v>1168</v>
      </c>
      <c r="EL18" t="s">
        <v>1168</v>
      </c>
      <c r="EM18" t="s">
        <v>1169</v>
      </c>
      <c r="EN18" t="s">
        <v>1174</v>
      </c>
      <c r="EO18" t="s">
        <v>1169</v>
      </c>
      <c r="EP18" t="s">
        <v>1168</v>
      </c>
      <c r="EQ18" t="s">
        <v>1175</v>
      </c>
      <c r="ER18" t="s">
        <v>1168</v>
      </c>
      <c r="ES18" t="s">
        <v>1171</v>
      </c>
      <c r="ET18" t="s">
        <v>1169</v>
      </c>
      <c r="EU18" t="s">
        <v>1171</v>
      </c>
      <c r="EV18" t="s">
        <v>1169</v>
      </c>
      <c r="EW18" t="s">
        <v>1172</v>
      </c>
      <c r="EX18" t="s">
        <v>1169</v>
      </c>
      <c r="EY18" t="s">
        <v>1172</v>
      </c>
      <c r="EZ18" t="s">
        <v>1168</v>
      </c>
      <c r="FA18" t="s">
        <v>1168</v>
      </c>
      <c r="FB18" t="s">
        <v>1173</v>
      </c>
      <c r="FC18" t="s">
        <v>1170</v>
      </c>
      <c r="FD18" t="s">
        <v>1175</v>
      </c>
      <c r="FE18" t="s">
        <v>1170</v>
      </c>
      <c r="FF18" t="s">
        <v>1173</v>
      </c>
      <c r="FG18" t="s">
        <v>1168</v>
      </c>
      <c r="FH18" t="s">
        <v>1168</v>
      </c>
      <c r="FI18" t="s">
        <v>1174</v>
      </c>
      <c r="FJ18" t="s">
        <v>1175</v>
      </c>
      <c r="FK18" t="s">
        <v>1175</v>
      </c>
      <c r="FL18" t="s">
        <v>1171</v>
      </c>
      <c r="FM18" t="s">
        <v>1172</v>
      </c>
      <c r="FN18" t="s">
        <v>1171</v>
      </c>
      <c r="FO18" t="s">
        <v>1174</v>
      </c>
      <c r="FP18" t="s">
        <v>1175</v>
      </c>
      <c r="FQ18" t="s">
        <v>1168</v>
      </c>
      <c r="FR18" t="s">
        <v>1169</v>
      </c>
      <c r="FS18" t="s">
        <v>1174</v>
      </c>
      <c r="FT18" t="s">
        <v>1172</v>
      </c>
      <c r="FU18" t="s">
        <v>1168</v>
      </c>
      <c r="FV18" t="s">
        <v>1168</v>
      </c>
      <c r="FW18" t="s">
        <v>1174</v>
      </c>
      <c r="FX18" t="s">
        <v>1171</v>
      </c>
      <c r="FY18" t="s">
        <v>1168</v>
      </c>
      <c r="FZ18" t="s">
        <v>1169</v>
      </c>
      <c r="GA18" t="s">
        <v>1175</v>
      </c>
      <c r="GB18" t="s">
        <v>1168</v>
      </c>
      <c r="GC18" t="s">
        <v>1171</v>
      </c>
      <c r="GD18" t="s">
        <v>1174</v>
      </c>
      <c r="GE18" t="s">
        <v>1175</v>
      </c>
      <c r="GF18" t="s">
        <v>1169</v>
      </c>
      <c r="GG18" t="s">
        <v>1175</v>
      </c>
      <c r="GH18" t="s">
        <v>1171</v>
      </c>
      <c r="GI18" t="s">
        <v>1169</v>
      </c>
      <c r="GJ18" t="s">
        <v>1168</v>
      </c>
      <c r="GK18" t="s">
        <v>1171</v>
      </c>
      <c r="GL18" t="s">
        <v>1168</v>
      </c>
      <c r="GM18" s="2">
        <f t="shared" si="1"/>
        <v>0</v>
      </c>
      <c r="GN18">
        <f t="shared" si="2"/>
        <v>0</v>
      </c>
      <c r="GO18">
        <f t="shared" si="3"/>
        <v>0</v>
      </c>
      <c r="GP18">
        <f t="shared" si="4"/>
        <v>0</v>
      </c>
      <c r="GQ18">
        <f t="shared" si="5"/>
        <v>0</v>
      </c>
      <c r="GR18">
        <f t="shared" si="6"/>
        <v>0</v>
      </c>
      <c r="GS18">
        <f t="shared" si="7"/>
        <v>0</v>
      </c>
      <c r="GT18">
        <f t="shared" si="8"/>
        <v>0</v>
      </c>
      <c r="GU18">
        <f t="shared" si="61"/>
        <v>0</v>
      </c>
      <c r="GV18">
        <f t="shared" si="9"/>
        <v>0</v>
      </c>
      <c r="GW18">
        <f t="shared" si="10"/>
        <v>0</v>
      </c>
      <c r="GX18">
        <f t="shared" si="11"/>
        <v>0</v>
      </c>
      <c r="GY18">
        <f t="shared" si="12"/>
        <v>0</v>
      </c>
      <c r="GZ18">
        <f t="shared" si="13"/>
        <v>0</v>
      </c>
      <c r="HA18">
        <f t="shared" si="14"/>
        <v>0</v>
      </c>
      <c r="HB18">
        <f t="shared" si="15"/>
        <v>0</v>
      </c>
      <c r="HC18">
        <f t="shared" si="62"/>
        <v>0</v>
      </c>
      <c r="HD18">
        <f t="shared" si="16"/>
        <v>0</v>
      </c>
      <c r="HE18">
        <f t="shared" si="17"/>
        <v>0</v>
      </c>
      <c r="HF18">
        <f t="shared" si="18"/>
        <v>0</v>
      </c>
      <c r="HG18">
        <f t="shared" si="19"/>
        <v>0</v>
      </c>
      <c r="HH18">
        <f t="shared" si="20"/>
        <v>0</v>
      </c>
      <c r="HI18">
        <f t="shared" si="21"/>
        <v>0</v>
      </c>
      <c r="HJ18">
        <f t="shared" si="22"/>
        <v>0</v>
      </c>
      <c r="HK18">
        <f t="shared" si="63"/>
        <v>0</v>
      </c>
      <c r="HL18">
        <f t="shared" si="23"/>
        <v>0</v>
      </c>
      <c r="HM18">
        <f t="shared" si="24"/>
        <v>0</v>
      </c>
      <c r="HN18">
        <f t="shared" si="25"/>
        <v>0</v>
      </c>
      <c r="HO18">
        <f t="shared" si="26"/>
        <v>0</v>
      </c>
      <c r="HP18">
        <f t="shared" si="27"/>
        <v>0</v>
      </c>
      <c r="HQ18">
        <f t="shared" si="28"/>
        <v>1</v>
      </c>
      <c r="HR18">
        <f t="shared" si="29"/>
        <v>0</v>
      </c>
      <c r="HS18">
        <f t="shared" si="64"/>
        <v>0</v>
      </c>
      <c r="HT18">
        <f t="shared" si="30"/>
        <v>1</v>
      </c>
      <c r="HU18">
        <f t="shared" si="31"/>
        <v>0</v>
      </c>
      <c r="HV18">
        <f t="shared" si="32"/>
        <v>0</v>
      </c>
      <c r="HW18">
        <f t="shared" si="33"/>
        <v>0</v>
      </c>
      <c r="HX18">
        <f t="shared" si="34"/>
        <v>0</v>
      </c>
      <c r="HY18">
        <f t="shared" si="35"/>
        <v>0</v>
      </c>
      <c r="HZ18">
        <f t="shared" si="36"/>
        <v>0</v>
      </c>
      <c r="IA18">
        <f t="shared" si="65"/>
        <v>1</v>
      </c>
      <c r="IB18">
        <f t="shared" si="37"/>
        <v>1</v>
      </c>
      <c r="IC18">
        <f t="shared" si="38"/>
        <v>0</v>
      </c>
      <c r="ID18">
        <f t="shared" si="39"/>
        <v>0</v>
      </c>
      <c r="IE18">
        <f t="shared" si="40"/>
        <v>0</v>
      </c>
      <c r="IF18">
        <f t="shared" si="41"/>
        <v>0</v>
      </c>
      <c r="IG18">
        <f t="shared" si="42"/>
        <v>1</v>
      </c>
      <c r="IH18">
        <f t="shared" si="43"/>
        <v>1</v>
      </c>
      <c r="II18">
        <f t="shared" si="66"/>
        <v>1</v>
      </c>
      <c r="IJ18">
        <f t="shared" si="44"/>
        <v>0</v>
      </c>
      <c r="IK18">
        <f t="shared" si="45"/>
        <v>1</v>
      </c>
      <c r="IL18">
        <f t="shared" si="46"/>
        <v>0</v>
      </c>
      <c r="IM18">
        <f t="shared" si="47"/>
        <v>1</v>
      </c>
      <c r="IN18">
        <f t="shared" si="48"/>
        <v>0</v>
      </c>
      <c r="IO18">
        <f t="shared" si="49"/>
        <v>0</v>
      </c>
      <c r="IP18">
        <f t="shared" si="50"/>
        <v>0</v>
      </c>
      <c r="IQ18" s="2">
        <f t="shared" si="67"/>
        <v>0</v>
      </c>
      <c r="IR18" s="4">
        <f t="shared" si="68"/>
        <v>0</v>
      </c>
      <c r="IS18">
        <f t="shared" si="69"/>
        <v>0</v>
      </c>
      <c r="IT18">
        <f t="shared" si="70"/>
        <v>1</v>
      </c>
      <c r="IU18">
        <f t="shared" si="71"/>
        <v>1</v>
      </c>
      <c r="IV18">
        <f t="shared" si="72"/>
        <v>4</v>
      </c>
      <c r="IW18">
        <f t="shared" si="73"/>
        <v>3</v>
      </c>
      <c r="IX18">
        <f t="shared" si="74"/>
        <v>9</v>
      </c>
      <c r="IY18" s="11" t="str">
        <f t="shared" si="75"/>
        <v/>
      </c>
      <c r="IZ18" s="12" t="str">
        <f t="shared" si="76"/>
        <v/>
      </c>
      <c r="JA18" s="12" t="str">
        <f t="shared" si="77"/>
        <v/>
      </c>
      <c r="JB18" s="12">
        <f t="shared" si="78"/>
        <v>1</v>
      </c>
      <c r="JC18" s="12">
        <f t="shared" si="79"/>
        <v>1</v>
      </c>
      <c r="JD18" s="12">
        <f t="shared" si="80"/>
        <v>0.5</v>
      </c>
      <c r="JE18" s="12">
        <f t="shared" si="81"/>
        <v>0.375</v>
      </c>
      <c r="JF18" s="12">
        <f t="shared" si="82"/>
        <v>0.71875</v>
      </c>
      <c r="JG18" s="2">
        <f>IF(OR(AND(EI18="Happy",BN18&lt;&gt;1),AND(EI18&lt;&gt;"Happy",BN18=1)),1,0)</f>
        <v>0</v>
      </c>
      <c r="JH18">
        <f>IF(OR(AND(EJ18="Happy",BO18&lt;&gt;1),AND(EJ18&lt;&gt;"Happy",BO18=1)),1,0)</f>
        <v>0</v>
      </c>
      <c r="JI18">
        <f>IF(OR(AND(EK18="Happy",BP18&lt;&gt;1),AND(EK18&lt;&gt;"Happy",BP18=1)),1,0)</f>
        <v>0</v>
      </c>
      <c r="JJ18">
        <f>IF(OR(AND(EL18="Happy",BQ18&lt;&gt;1),AND(EL18&lt;&gt;"Happy",BQ18=1)),1,0)</f>
        <v>1</v>
      </c>
      <c r="JK18">
        <f>IF(OR(AND(EM18="Happy",BR18&lt;&gt;1),AND(EM18&lt;&gt;"Happy",BR18=1)),1,0)</f>
        <v>0</v>
      </c>
      <c r="JL18">
        <f>IF(OR(AND(EN18="Happy",BS18&lt;&gt;1),AND(EN18&lt;&gt;"Happy",BS18=1)),1,0)</f>
        <v>0</v>
      </c>
      <c r="JM18">
        <f>IF(OR(AND(EO18="Happy",BT18&lt;&gt;1),AND(EO18&lt;&gt;"Happy",BT18=1)),1,0)</f>
        <v>0</v>
      </c>
      <c r="JN18">
        <f>IF(OR(AND(EP18="Happy",BU18&lt;&gt;1),AND(EP18&lt;&gt;"Happy",BU18=1)),1,0)</f>
        <v>0</v>
      </c>
      <c r="JO18">
        <f>IF(OR(AND(EQ18="Sad",BV18&lt;&gt;1),AND(EQ18&lt;&gt;"Sad",BV18=1)),1,0)</f>
        <v>0</v>
      </c>
      <c r="JP18">
        <f>IF(OR(AND(ER18="Sad",BW18&lt;&gt;1),AND(ER18&lt;&gt;"Sad",BW18=1)),1,0)</f>
        <v>1</v>
      </c>
      <c r="JQ18">
        <f>IF(OR(AND(ES18="Sad",BX18&lt;&gt;1),AND(ES18&lt;&gt;"Sad",BX18=1)),1,0)</f>
        <v>0</v>
      </c>
      <c r="JR18">
        <f>IF(OR(AND(ET18="Sad",BY18&lt;&gt;1),AND(ET18&lt;&gt;"Sad",BY18=1)),1,0)</f>
        <v>0</v>
      </c>
      <c r="JS18">
        <f>IF(OR(AND(EU18="Sad",BZ18&lt;&gt;1),AND(EU18&lt;&gt;"Sad",BZ18=1)),1,0)</f>
        <v>0</v>
      </c>
      <c r="JT18">
        <f>IF(OR(AND(EV18="Sad",CA18&lt;&gt;1),AND(EV18&lt;&gt;"Sad",CA18=1)),1,0)</f>
        <v>0</v>
      </c>
      <c r="JU18">
        <f>IF(OR(AND(EW18="Sad",CB18&lt;&gt;1),AND(EW18&lt;&gt;"Sad",CB18=1)),1,0)</f>
        <v>0</v>
      </c>
      <c r="JV18">
        <f>IF(OR(AND(EX18="Sad",CC18&lt;&gt;1),AND(EX18&lt;&gt;"Sad",CC18=1)),1,0)</f>
        <v>0</v>
      </c>
      <c r="JW18">
        <f>IF(OR(AND(EY18="Angry",CD18&lt;&gt;1),AND(EY18&lt;&gt;"Angry",CD18=1)),1,0)</f>
        <v>0</v>
      </c>
      <c r="JX18">
        <f>IF(OR(AND(EZ18="Angry",CE18&lt;&gt;1),AND(EZ18&lt;&gt;"Angry",CE18=1)),1,0)</f>
        <v>0</v>
      </c>
      <c r="JY18">
        <f>IF(OR(AND(FA18="Angry",CF18&lt;&gt;1),AND(FA18&lt;&gt;"Angry",CF18=1)),1,0)</f>
        <v>1</v>
      </c>
      <c r="JZ18">
        <f>IF(OR(AND(FB18="Angry",CG18&lt;&gt;1),AND(FB18&lt;&gt;"Angry",CG18=1)),1,0)</f>
        <v>0</v>
      </c>
      <c r="KA18">
        <f>IF(OR(AND(FC18="Angry",CH18&lt;&gt;1),AND(FC18&lt;&gt;"Angry",CH18=1)),1,0)</f>
        <v>0</v>
      </c>
      <c r="KB18">
        <f>IF(OR(AND(FD18="Angry",CI18&lt;&gt;1),AND(FD18&lt;&gt;"Angry",CI18=1)),1,0)</f>
        <v>1</v>
      </c>
      <c r="KC18">
        <f>IF(OR(AND(FE18="Angry",CJ18&lt;&gt;1),AND(FE18&lt;&gt;"Angry",CJ18=1)),1,0)</f>
        <v>0</v>
      </c>
      <c r="KD18">
        <f>IF(OR(AND(FF18="Angry",CK18&lt;&gt;1),AND(FF18&lt;&gt;"Angry",CK18=1)),1,0)</f>
        <v>0</v>
      </c>
      <c r="KE18">
        <f>IF(OR(AND(FG18="Afraid",CL18&lt;&gt;1),AND(FG18&lt;&gt;"Afraid",CL18=1)),1,0)</f>
        <v>0</v>
      </c>
      <c r="KF18">
        <f>IF(OR(AND(FH18="Afraid",CM18&lt;&gt;1),AND(FH18&lt;&gt;"Afraid",CM18=1)),1,0)</f>
        <v>0</v>
      </c>
      <c r="KG18">
        <f>IF(OR(AND(FI18="Afraid",CN18&lt;&gt;1),AND(FI18&lt;&gt;"Afraid",CN18=1)),1,0)</f>
        <v>0</v>
      </c>
      <c r="KH18">
        <f>IF(OR(AND(FJ18="Afraid",CO18&lt;&gt;1),AND(FJ18&lt;&gt;"Afraid",CO18=1)),1,0)</f>
        <v>1</v>
      </c>
      <c r="KI18">
        <f>IF(OR(AND(FK18="Afraid",CP18&lt;&gt;1),AND(FK18&lt;&gt;"Afraid",CP18=1)),1,0)</f>
        <v>0</v>
      </c>
      <c r="KJ18">
        <f>IF(OR(AND(FL18="Afraid",CQ18&lt;&gt;1),AND(FL18&lt;&gt;"Afraid",CQ18=1)),1,0)</f>
        <v>0</v>
      </c>
      <c r="KK18">
        <f>IF(OR(AND(FM18="Afraid",CR18&lt;&gt;1),AND(FM18&lt;&gt;"Afraid",CR18=1)),1,0)</f>
        <v>0</v>
      </c>
      <c r="KL18">
        <f>IF(OR(AND(FN18="Afraid",CS18&lt;&gt;1),AND(FN18&lt;&gt;"Afraid",CS18=1)),1,0)</f>
        <v>0</v>
      </c>
      <c r="KM18">
        <f>IF(OR(AND(FO18="Surprised",CT18&lt;&gt;1),AND(FO18&lt;&gt;"Surprised",CT18=1)),1,0)</f>
        <v>0</v>
      </c>
      <c r="KN18">
        <f>IF(OR(AND(FP18="Surprised",CU18&lt;&gt;1),AND(FP18&lt;&gt;"Surprised",CU18=1)),1,0)</f>
        <v>0</v>
      </c>
      <c r="KO18">
        <f>IF(OR(AND(FQ18="Surprised",CV18&lt;&gt;1),AND(FQ18&lt;&gt;"Surprised",CV18=1)),1,0)</f>
        <v>0</v>
      </c>
      <c r="KP18">
        <f>IF(OR(AND(FR18="Surprised",CW18&lt;&gt;1),AND(FR18&lt;&gt;"Surprised",CW18=1)),1,0)</f>
        <v>0</v>
      </c>
      <c r="KQ18">
        <f>IF(OR(AND(FS18="Surprised",CX18&lt;&gt;1),AND(FS18&lt;&gt;"Surprised",CX18=1)),1,0)</f>
        <v>0</v>
      </c>
      <c r="KR18">
        <f>IF(OR(AND(FT18="Surprised",CY18&lt;&gt;1),AND(FT18&lt;&gt;"Surprised",CY18=1)),1,0)</f>
        <v>0</v>
      </c>
      <c r="KS18">
        <f>IF(OR(AND(FU18="Surprised",CZ18&lt;&gt;1),AND(FU18&lt;&gt;"Surprised",CZ18=1)),1,0)</f>
        <v>1</v>
      </c>
      <c r="KT18">
        <f>IF(OR(AND(FV18="Surprised",DA18&lt;&gt;1),AND(FV18&lt;&gt;"Surprised",DA18=1)),1,0)</f>
        <v>1</v>
      </c>
      <c r="KU18">
        <f>IF(OR(AND(FW18="Happy",DB18=1),AND(FW18&lt;&gt;"Happy",DB18=0)),1,0)</f>
        <v>0</v>
      </c>
      <c r="KV18">
        <f>IF(OR(AND(FX18="Happy",DC18=1),AND(FX18&lt;&gt;"Happy",DC18=0)),1,0)</f>
        <v>0</v>
      </c>
      <c r="KW18">
        <f>IF(OR(AND(FY18="Happy",DD18=1),AND(FY18&lt;&gt;"Happy",DD18=0)),1,0)</f>
        <v>1</v>
      </c>
      <c r="KX18">
        <f>IF(OR(AND(FZ18="Happy",DE18=1),AND(FZ18&lt;&gt;"Happy",DE18=0)),1,0)</f>
        <v>1</v>
      </c>
      <c r="KY18">
        <f>IF(OR(AND(GA18="Happy",DF18=1),AND(GA18&lt;&gt;"Happy",DF18=0)),1,0)</f>
        <v>1</v>
      </c>
      <c r="KZ18">
        <f>IF(OR(AND(GB18="Happy",DG18=1),AND(GB18&lt;&gt;"Happy",DG18=0)),1,0)</f>
        <v>1</v>
      </c>
      <c r="LA18">
        <f>IF(OR(AND(GC18="Happy",DH18=1),AND(GC18&lt;&gt;"Happy",DH18=0)),1,0)</f>
        <v>0</v>
      </c>
      <c r="LB18">
        <f>IF(OR(AND(GD18="Happy",DI18=1),AND(GD18&lt;&gt;"Happy",DI18=0)),1,0)</f>
        <v>0</v>
      </c>
      <c r="LC18">
        <f>IF(OR(AND(GE18="Sad",DJ18=1),AND(GE18&lt;&gt;"Sad",DJ18=0)),1,0)</f>
        <v>0</v>
      </c>
      <c r="LD18">
        <f>IF(OR(AND(GF18="Sad",DK18=1),AND(GF18&lt;&gt;"Sad",DK18=0)),1,0)</f>
        <v>1</v>
      </c>
      <c r="LE18">
        <f>IF(OR(AND(GG18="Sad",DL18=1),AND(GG18&lt;&gt;"Sad",DL18=0)),1,0)</f>
        <v>0</v>
      </c>
      <c r="LF18">
        <f>IF(OR(AND(GH18="Sad",DM18=1),AND(GH18&lt;&gt;"Sad",DM18=0)),1,0)</f>
        <v>1</v>
      </c>
      <c r="LG18">
        <f>IF(OR(AND(GI18="Sad",DN18=1),AND(GI18&lt;&gt;"Sad",DN18=0)),1,0)</f>
        <v>0</v>
      </c>
      <c r="LH18">
        <f>IF(OR(AND(GJ18="Sad",DO18=1),AND(GJ18&lt;&gt;"Sad",DO18=0)),1,0)</f>
        <v>1</v>
      </c>
      <c r="LI18">
        <f>IF(OR(AND(GK18="Sad",DP18=1),AND(GK18&lt;&gt;"Sad",DP18=0)),1,0)</f>
        <v>1</v>
      </c>
      <c r="LJ18">
        <f>IF(OR(AND(GL18="Sad",DQ18=1),AND(GL18&lt;&gt;"Sad",DQ18=0)),1,0)</f>
        <v>1</v>
      </c>
      <c r="LK18" s="2">
        <f t="shared" si="83"/>
        <v>1</v>
      </c>
      <c r="LL18" s="4">
        <f t="shared" si="84"/>
        <v>1</v>
      </c>
      <c r="LM18">
        <f t="shared" si="85"/>
        <v>2</v>
      </c>
      <c r="LN18">
        <f t="shared" si="86"/>
        <v>1</v>
      </c>
      <c r="LO18">
        <f t="shared" si="87"/>
        <v>2</v>
      </c>
      <c r="LP18">
        <f t="shared" si="88"/>
        <v>4</v>
      </c>
      <c r="LQ18">
        <f t="shared" si="89"/>
        <v>5</v>
      </c>
      <c r="LR18">
        <f t="shared" si="90"/>
        <v>16</v>
      </c>
      <c r="LS18" s="11" t="str">
        <f t="shared" si="91"/>
        <v/>
      </c>
      <c r="LT18" s="14" t="str">
        <f t="shared" si="92"/>
        <v/>
      </c>
      <c r="LU18" s="14" t="str">
        <f t="shared" si="93"/>
        <v/>
      </c>
      <c r="LV18" s="14">
        <f t="shared" si="94"/>
        <v>0</v>
      </c>
      <c r="LW18" s="14">
        <f t="shared" si="95"/>
        <v>0</v>
      </c>
      <c r="LX18" s="14">
        <f t="shared" si="96"/>
        <v>0.5</v>
      </c>
      <c r="LY18" s="14">
        <f t="shared" si="97"/>
        <v>0.625</v>
      </c>
      <c r="LZ18" s="14">
        <f t="shared" si="98"/>
        <v>0.28125</v>
      </c>
      <c r="MA18" s="15">
        <f t="shared" si="99"/>
        <v>8.5648148148148931E-5</v>
      </c>
      <c r="MB18" s="1">
        <f t="shared" si="52"/>
        <v>6.134259259259027E-5</v>
      </c>
      <c r="MC18" s="1">
        <f t="shared" si="53"/>
        <v>1.2731481481481621E-4</v>
      </c>
      <c r="MD18" s="1">
        <f t="shared" si="54"/>
        <v>1.7245370370370418E-4</v>
      </c>
      <c r="ME18" s="1">
        <f t="shared" si="55"/>
        <v>1.0763888888888802E-4</v>
      </c>
      <c r="MF18" s="1">
        <f t="shared" si="56"/>
        <v>6.4814814814816157E-5</v>
      </c>
      <c r="MG18" s="1">
        <f t="shared" si="57"/>
        <v>8.912037037036788E-5</v>
      </c>
      <c r="MH18" s="1">
        <f t="shared" si="58"/>
        <v>1.5509259259259556E-4</v>
      </c>
      <c r="MI18" s="1">
        <f t="shared" si="59"/>
        <v>1.2615740740740469E-4</v>
      </c>
      <c r="MJ18" s="1">
        <f t="shared" si="100"/>
        <v>9.895833333333319E-4</v>
      </c>
      <c r="MK18" s="2" t="str">
        <f>VLOOKUP(B18,age_group!$A$1:$B$101,2,FALSE)</f>
        <v>25 to 44</v>
      </c>
      <c r="ML18" s="2">
        <f t="shared" si="101"/>
        <v>1</v>
      </c>
      <c r="MM18">
        <f t="shared" si="102"/>
        <v>0</v>
      </c>
      <c r="MN18">
        <f t="shared" si="103"/>
        <v>1</v>
      </c>
      <c r="MO18">
        <f t="shared" si="104"/>
        <v>0</v>
      </c>
      <c r="MP18">
        <f t="shared" si="105"/>
        <v>0</v>
      </c>
    </row>
    <row r="19" spans="1:354" x14ac:dyDescent="0.2">
      <c r="A19" t="s">
        <v>600</v>
      </c>
      <c r="B19">
        <v>19</v>
      </c>
      <c r="C19" t="s">
        <v>139</v>
      </c>
      <c r="D19" t="s">
        <v>521</v>
      </c>
      <c r="E19">
        <v>5</v>
      </c>
      <c r="F19">
        <v>1</v>
      </c>
      <c r="G19">
        <v>1</v>
      </c>
      <c r="H19">
        <v>1</v>
      </c>
      <c r="I19">
        <v>1</v>
      </c>
      <c r="J19" s="2" t="s">
        <v>274</v>
      </c>
      <c r="K19" t="s">
        <v>601</v>
      </c>
      <c r="L19" t="s">
        <v>269</v>
      </c>
      <c r="M19" t="s">
        <v>571</v>
      </c>
      <c r="N19" t="s">
        <v>334</v>
      </c>
      <c r="O19" t="s">
        <v>435</v>
      </c>
      <c r="P19" t="s">
        <v>602</v>
      </c>
      <c r="Q19" t="s">
        <v>559</v>
      </c>
      <c r="R19" t="s">
        <v>164</v>
      </c>
      <c r="S19" t="s">
        <v>261</v>
      </c>
      <c r="T19" t="s">
        <v>391</v>
      </c>
      <c r="U19" t="s">
        <v>514</v>
      </c>
      <c r="V19" t="s">
        <v>356</v>
      </c>
      <c r="W19" t="s">
        <v>367</v>
      </c>
      <c r="X19" t="s">
        <v>542</v>
      </c>
      <c r="Y19" t="s">
        <v>603</v>
      </c>
      <c r="Z19" t="s">
        <v>259</v>
      </c>
      <c r="AA19" t="s">
        <v>180</v>
      </c>
      <c r="AB19" t="s">
        <v>333</v>
      </c>
      <c r="AC19" t="s">
        <v>211</v>
      </c>
      <c r="AD19" t="s">
        <v>538</v>
      </c>
      <c r="AE19" t="s">
        <v>302</v>
      </c>
      <c r="AF19" t="s">
        <v>503</v>
      </c>
      <c r="AG19" t="s">
        <v>303</v>
      </c>
      <c r="AH19" t="s">
        <v>200</v>
      </c>
      <c r="AI19" t="s">
        <v>467</v>
      </c>
      <c r="AJ19" t="s">
        <v>493</v>
      </c>
      <c r="AK19" t="s">
        <v>343</v>
      </c>
      <c r="AL19" t="s">
        <v>415</v>
      </c>
      <c r="AM19" t="s">
        <v>318</v>
      </c>
      <c r="AN19" t="s">
        <v>320</v>
      </c>
      <c r="AO19" t="s">
        <v>396</v>
      </c>
      <c r="AP19" t="s">
        <v>524</v>
      </c>
      <c r="AQ19" t="s">
        <v>158</v>
      </c>
      <c r="AR19" t="s">
        <v>364</v>
      </c>
      <c r="AS19" t="s">
        <v>255</v>
      </c>
      <c r="AT19" t="s">
        <v>215</v>
      </c>
      <c r="AU19" t="s">
        <v>382</v>
      </c>
      <c r="AV19" t="s">
        <v>172</v>
      </c>
      <c r="AW19" t="s">
        <v>484</v>
      </c>
      <c r="AX19" t="s">
        <v>601</v>
      </c>
      <c r="AY19" t="s">
        <v>184</v>
      </c>
      <c r="AZ19" t="s">
        <v>246</v>
      </c>
      <c r="BA19" t="s">
        <v>313</v>
      </c>
      <c r="BB19" t="s">
        <v>163</v>
      </c>
      <c r="BC19" t="s">
        <v>219</v>
      </c>
      <c r="BD19" t="s">
        <v>169</v>
      </c>
      <c r="BE19" t="s">
        <v>478</v>
      </c>
      <c r="BF19" t="s">
        <v>448</v>
      </c>
      <c r="BG19" t="s">
        <v>441</v>
      </c>
      <c r="BH19" t="s">
        <v>353</v>
      </c>
      <c r="BI19" t="s">
        <v>426</v>
      </c>
      <c r="BJ19" t="s">
        <v>171</v>
      </c>
      <c r="BK19" t="s">
        <v>224</v>
      </c>
      <c r="BL19" t="s">
        <v>264</v>
      </c>
      <c r="BM19" t="s">
        <v>408</v>
      </c>
      <c r="BN19" s="2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1</v>
      </c>
      <c r="DK19">
        <v>1</v>
      </c>
      <c r="DL19">
        <v>0</v>
      </c>
      <c r="DM19">
        <v>1</v>
      </c>
      <c r="DN19">
        <v>1</v>
      </c>
      <c r="DO19">
        <v>1</v>
      </c>
      <c r="DP19">
        <v>1</v>
      </c>
      <c r="DQ19">
        <v>1</v>
      </c>
      <c r="DR19" s="2">
        <v>5</v>
      </c>
      <c r="DS19">
        <v>1</v>
      </c>
      <c r="DT19">
        <v>1</v>
      </c>
      <c r="DU19">
        <v>1</v>
      </c>
      <c r="DV19">
        <v>1</v>
      </c>
      <c r="DW19" s="2">
        <v>2017</v>
      </c>
      <c r="DX19" s="1">
        <v>2.9317129629629634E-2</v>
      </c>
      <c r="DY19" s="1">
        <v>2.9451388888888888E-2</v>
      </c>
      <c r="DZ19" s="1">
        <v>2.9600694444444447E-2</v>
      </c>
      <c r="EA19" s="1">
        <v>2.9766203703703701E-2</v>
      </c>
      <c r="EB19" s="1">
        <v>2.988773148148148E-2</v>
      </c>
      <c r="EC19" s="1">
        <v>2.9984953703703705E-2</v>
      </c>
      <c r="ED19" s="1">
        <v>3.0144675925925925E-2</v>
      </c>
      <c r="EE19" s="1">
        <v>3.0251157407407411E-2</v>
      </c>
      <c r="EF19" s="1">
        <v>3.0349537037037036E-2</v>
      </c>
      <c r="EG19" s="1">
        <v>3.0432870370370371E-2</v>
      </c>
      <c r="EH19" s="3">
        <v>0</v>
      </c>
      <c r="EI19" s="2" t="s">
        <v>1168</v>
      </c>
      <c r="EJ19" t="s">
        <v>1171</v>
      </c>
      <c r="EK19" t="s">
        <v>1173</v>
      </c>
      <c r="EL19" t="s">
        <v>1175</v>
      </c>
      <c r="EM19" t="s">
        <v>1169</v>
      </c>
      <c r="EN19" t="s">
        <v>1173</v>
      </c>
      <c r="EO19" t="s">
        <v>1173</v>
      </c>
      <c r="EP19" t="s">
        <v>1168</v>
      </c>
      <c r="EQ19" t="s">
        <v>1175</v>
      </c>
      <c r="ER19" t="s">
        <v>1175</v>
      </c>
      <c r="ES19" t="s">
        <v>1168</v>
      </c>
      <c r="ET19" t="s">
        <v>1169</v>
      </c>
      <c r="EU19" t="s">
        <v>1168</v>
      </c>
      <c r="EV19" t="s">
        <v>1171</v>
      </c>
      <c r="EW19" t="s">
        <v>1171</v>
      </c>
      <c r="EX19" t="s">
        <v>1168</v>
      </c>
      <c r="EY19" t="s">
        <v>1175</v>
      </c>
      <c r="EZ19" t="s">
        <v>1174</v>
      </c>
      <c r="FA19" t="s">
        <v>1172</v>
      </c>
      <c r="FB19" t="s">
        <v>1175</v>
      </c>
      <c r="FC19" t="s">
        <v>1171</v>
      </c>
      <c r="FD19" t="s">
        <v>1168</v>
      </c>
      <c r="FE19" t="s">
        <v>1168</v>
      </c>
      <c r="FF19" t="s">
        <v>1175</v>
      </c>
      <c r="FG19" t="s">
        <v>1174</v>
      </c>
      <c r="FH19" t="s">
        <v>1173</v>
      </c>
      <c r="FI19" t="s">
        <v>1171</v>
      </c>
      <c r="FJ19" t="s">
        <v>1168</v>
      </c>
      <c r="FK19" t="s">
        <v>1168</v>
      </c>
      <c r="FL19" t="s">
        <v>1172</v>
      </c>
      <c r="FM19" t="s">
        <v>1175</v>
      </c>
      <c r="FN19" t="s">
        <v>1168</v>
      </c>
      <c r="FO19" t="s">
        <v>1172</v>
      </c>
      <c r="FP19" t="s">
        <v>1171</v>
      </c>
      <c r="FQ19" t="s">
        <v>1175</v>
      </c>
      <c r="FR19" t="s">
        <v>1171</v>
      </c>
      <c r="FS19" t="s">
        <v>1169</v>
      </c>
      <c r="FT19" t="s">
        <v>1168</v>
      </c>
      <c r="FU19" t="s">
        <v>1168</v>
      </c>
      <c r="FV19" t="s">
        <v>1173</v>
      </c>
      <c r="FW19" t="s">
        <v>1171</v>
      </c>
      <c r="FX19" t="s">
        <v>1169</v>
      </c>
      <c r="FY19" t="s">
        <v>1172</v>
      </c>
      <c r="FZ19" t="s">
        <v>1168</v>
      </c>
      <c r="GA19" t="s">
        <v>1174</v>
      </c>
      <c r="GB19" t="s">
        <v>1168</v>
      </c>
      <c r="GC19" t="s">
        <v>1168</v>
      </c>
      <c r="GD19" t="s">
        <v>1173</v>
      </c>
      <c r="GE19" t="s">
        <v>1169</v>
      </c>
      <c r="GF19" t="s">
        <v>1175</v>
      </c>
      <c r="GG19" t="s">
        <v>1174</v>
      </c>
      <c r="GH19" t="s">
        <v>1169</v>
      </c>
      <c r="GI19" t="s">
        <v>1171</v>
      </c>
      <c r="GJ19" t="s">
        <v>1175</v>
      </c>
      <c r="GK19" t="s">
        <v>1173</v>
      </c>
      <c r="GL19" t="s">
        <v>1168</v>
      </c>
      <c r="GM19" s="2">
        <f t="shared" si="1"/>
        <v>0</v>
      </c>
      <c r="GN19">
        <f t="shared" si="2"/>
        <v>0</v>
      </c>
      <c r="GO19">
        <f t="shared" si="3"/>
        <v>1</v>
      </c>
      <c r="GP19">
        <f t="shared" si="4"/>
        <v>0</v>
      </c>
      <c r="GQ19">
        <f t="shared" si="5"/>
        <v>0</v>
      </c>
      <c r="GR19">
        <f t="shared" si="6"/>
        <v>1</v>
      </c>
      <c r="GS19">
        <f t="shared" si="7"/>
        <v>1</v>
      </c>
      <c r="GT19">
        <f t="shared" si="8"/>
        <v>0</v>
      </c>
      <c r="GU19">
        <f t="shared" si="61"/>
        <v>0</v>
      </c>
      <c r="GV19">
        <f t="shared" si="9"/>
        <v>0</v>
      </c>
      <c r="GW19">
        <f t="shared" si="10"/>
        <v>0</v>
      </c>
      <c r="GX19">
        <f t="shared" si="11"/>
        <v>0</v>
      </c>
      <c r="GY19">
        <f t="shared" si="12"/>
        <v>0</v>
      </c>
      <c r="GZ19">
        <f t="shared" si="13"/>
        <v>0</v>
      </c>
      <c r="HA19">
        <f t="shared" si="14"/>
        <v>0</v>
      </c>
      <c r="HB19">
        <f t="shared" si="15"/>
        <v>0</v>
      </c>
      <c r="HC19">
        <f t="shared" si="62"/>
        <v>0</v>
      </c>
      <c r="HD19">
        <f t="shared" si="16"/>
        <v>0</v>
      </c>
      <c r="HE19">
        <f t="shared" si="17"/>
        <v>0</v>
      </c>
      <c r="HF19">
        <f t="shared" si="18"/>
        <v>0</v>
      </c>
      <c r="HG19">
        <f t="shared" si="19"/>
        <v>0</v>
      </c>
      <c r="HH19">
        <f t="shared" si="20"/>
        <v>0</v>
      </c>
      <c r="HI19">
        <f t="shared" si="21"/>
        <v>0</v>
      </c>
      <c r="HJ19">
        <f t="shared" si="22"/>
        <v>0</v>
      </c>
      <c r="HK19">
        <f t="shared" si="63"/>
        <v>0</v>
      </c>
      <c r="HL19">
        <f t="shared" si="23"/>
        <v>0</v>
      </c>
      <c r="HM19">
        <f t="shared" si="24"/>
        <v>0</v>
      </c>
      <c r="HN19">
        <f t="shared" si="25"/>
        <v>0</v>
      </c>
      <c r="HO19">
        <f t="shared" si="26"/>
        <v>0</v>
      </c>
      <c r="HP19">
        <f t="shared" si="27"/>
        <v>1</v>
      </c>
      <c r="HQ19">
        <f t="shared" si="28"/>
        <v>0</v>
      </c>
      <c r="HR19">
        <f t="shared" si="29"/>
        <v>0</v>
      </c>
      <c r="HS19">
        <f t="shared" si="64"/>
        <v>0</v>
      </c>
      <c r="HT19">
        <f t="shared" si="30"/>
        <v>0</v>
      </c>
      <c r="HU19">
        <f t="shared" si="31"/>
        <v>1</v>
      </c>
      <c r="HV19">
        <f t="shared" si="32"/>
        <v>0</v>
      </c>
      <c r="HW19">
        <f t="shared" si="33"/>
        <v>0</v>
      </c>
      <c r="HX19">
        <f t="shared" si="34"/>
        <v>0</v>
      </c>
      <c r="HY19">
        <f t="shared" si="35"/>
        <v>0</v>
      </c>
      <c r="HZ19">
        <f t="shared" si="36"/>
        <v>0</v>
      </c>
      <c r="IA19">
        <f t="shared" si="65"/>
        <v>1</v>
      </c>
      <c r="IB19">
        <f t="shared" si="37"/>
        <v>1</v>
      </c>
      <c r="IC19">
        <f t="shared" si="38"/>
        <v>1</v>
      </c>
      <c r="ID19">
        <f t="shared" si="39"/>
        <v>1</v>
      </c>
      <c r="IE19">
        <f t="shared" si="40"/>
        <v>1</v>
      </c>
      <c r="IF19">
        <f t="shared" si="41"/>
        <v>1</v>
      </c>
      <c r="IG19">
        <f t="shared" si="42"/>
        <v>1</v>
      </c>
      <c r="IH19">
        <f t="shared" si="43"/>
        <v>0</v>
      </c>
      <c r="II19">
        <f t="shared" si="66"/>
        <v>1</v>
      </c>
      <c r="IJ19">
        <f t="shared" si="44"/>
        <v>1</v>
      </c>
      <c r="IK19">
        <f t="shared" si="45"/>
        <v>0</v>
      </c>
      <c r="IL19">
        <f t="shared" si="46"/>
        <v>1</v>
      </c>
      <c r="IM19">
        <f t="shared" si="47"/>
        <v>1</v>
      </c>
      <c r="IN19">
        <f t="shared" si="48"/>
        <v>1</v>
      </c>
      <c r="IO19">
        <f t="shared" si="49"/>
        <v>1</v>
      </c>
      <c r="IP19">
        <f t="shared" si="50"/>
        <v>1</v>
      </c>
      <c r="IQ19" s="2">
        <f t="shared" si="67"/>
        <v>3</v>
      </c>
      <c r="IR19" s="4">
        <f t="shared" si="68"/>
        <v>0</v>
      </c>
      <c r="IS19">
        <f t="shared" si="69"/>
        <v>0</v>
      </c>
      <c r="IT19">
        <f t="shared" si="70"/>
        <v>1</v>
      </c>
      <c r="IU19">
        <f t="shared" si="71"/>
        <v>1</v>
      </c>
      <c r="IV19">
        <f t="shared" si="72"/>
        <v>7</v>
      </c>
      <c r="IW19">
        <f t="shared" si="73"/>
        <v>7</v>
      </c>
      <c r="IX19">
        <f t="shared" si="74"/>
        <v>19</v>
      </c>
      <c r="IY19" s="11">
        <f t="shared" si="75"/>
        <v>1</v>
      </c>
      <c r="IZ19" s="12" t="str">
        <f t="shared" si="76"/>
        <v/>
      </c>
      <c r="JA19" s="12" t="str">
        <f t="shared" si="77"/>
        <v/>
      </c>
      <c r="JB19" s="12">
        <f t="shared" si="78"/>
        <v>1</v>
      </c>
      <c r="JC19" s="12">
        <f t="shared" si="79"/>
        <v>1</v>
      </c>
      <c r="JD19" s="12">
        <f t="shared" si="80"/>
        <v>1</v>
      </c>
      <c r="JE19" s="12">
        <f t="shared" si="81"/>
        <v>1</v>
      </c>
      <c r="JF19" s="12">
        <f t="shared" si="82"/>
        <v>1</v>
      </c>
      <c r="JG19" s="2">
        <f>IF(OR(AND(EI19="Happy",BN19&lt;&gt;1),AND(EI19&lt;&gt;"Happy",BN19=1)),1,0)</f>
        <v>0</v>
      </c>
      <c r="JH19">
        <f>IF(OR(AND(EJ19="Happy",BO19&lt;&gt;1),AND(EJ19&lt;&gt;"Happy",BO19=1)),1,0)</f>
        <v>0</v>
      </c>
      <c r="JI19">
        <f>IF(OR(AND(EK19="Happy",BP19&lt;&gt;1),AND(EK19&lt;&gt;"Happy",BP19=1)),1,0)</f>
        <v>0</v>
      </c>
      <c r="JJ19">
        <f>IF(OR(AND(EL19="Happy",BQ19&lt;&gt;1),AND(EL19&lt;&gt;"Happy",BQ19=1)),1,0)</f>
        <v>0</v>
      </c>
      <c r="JK19">
        <f>IF(OR(AND(EM19="Happy",BR19&lt;&gt;1),AND(EM19&lt;&gt;"Happy",BR19=1)),1,0)</f>
        <v>0</v>
      </c>
      <c r="JL19">
        <f>IF(OR(AND(EN19="Happy",BS19&lt;&gt;1),AND(EN19&lt;&gt;"Happy",BS19=1)),1,0)</f>
        <v>0</v>
      </c>
      <c r="JM19">
        <f>IF(OR(AND(EO19="Happy",BT19&lt;&gt;1),AND(EO19&lt;&gt;"Happy",BT19=1)),1,0)</f>
        <v>0</v>
      </c>
      <c r="JN19">
        <f>IF(OR(AND(EP19="Happy",BU19&lt;&gt;1),AND(EP19&lt;&gt;"Happy",BU19=1)),1,0)</f>
        <v>0</v>
      </c>
      <c r="JO19">
        <f>IF(OR(AND(EQ19="Sad",BV19&lt;&gt;1),AND(EQ19&lt;&gt;"Sad",BV19=1)),1,0)</f>
        <v>0</v>
      </c>
      <c r="JP19">
        <f>IF(OR(AND(ER19="Sad",BW19&lt;&gt;1),AND(ER19&lt;&gt;"Sad",BW19=1)),1,0)</f>
        <v>0</v>
      </c>
      <c r="JQ19">
        <f>IF(OR(AND(ES19="Sad",BX19&lt;&gt;1),AND(ES19&lt;&gt;"Sad",BX19=1)),1,0)</f>
        <v>0</v>
      </c>
      <c r="JR19">
        <f>IF(OR(AND(ET19="Sad",BY19&lt;&gt;1),AND(ET19&lt;&gt;"Sad",BY19=1)),1,0)</f>
        <v>0</v>
      </c>
      <c r="JS19">
        <f>IF(OR(AND(EU19="Sad",BZ19&lt;&gt;1),AND(EU19&lt;&gt;"Sad",BZ19=1)),1,0)</f>
        <v>1</v>
      </c>
      <c r="JT19">
        <f>IF(OR(AND(EV19="Sad",CA19&lt;&gt;1),AND(EV19&lt;&gt;"Sad",CA19=1)),1,0)</f>
        <v>0</v>
      </c>
      <c r="JU19">
        <f>IF(OR(AND(EW19="Sad",CB19&lt;&gt;1),AND(EW19&lt;&gt;"Sad",CB19=1)),1,0)</f>
        <v>0</v>
      </c>
      <c r="JV19">
        <f>IF(OR(AND(EX19="Sad",CC19&lt;&gt;1),AND(EX19&lt;&gt;"Sad",CC19=1)),1,0)</f>
        <v>0</v>
      </c>
      <c r="JW19">
        <f>IF(OR(AND(EY19="Angry",CD19&lt;&gt;1),AND(EY19&lt;&gt;"Angry",CD19=1)),1,0)</f>
        <v>0</v>
      </c>
      <c r="JX19">
        <f>IF(OR(AND(EZ19="Angry",CE19&lt;&gt;1),AND(EZ19&lt;&gt;"Angry",CE19=1)),1,0)</f>
        <v>1</v>
      </c>
      <c r="JY19">
        <f>IF(OR(AND(FA19="Angry",CF19&lt;&gt;1),AND(FA19&lt;&gt;"Angry",CF19=1)),1,0)</f>
        <v>0</v>
      </c>
      <c r="JZ19">
        <f>IF(OR(AND(FB19="Angry",CG19&lt;&gt;1),AND(FB19&lt;&gt;"Angry",CG19=1)),1,0)</f>
        <v>0</v>
      </c>
      <c r="KA19">
        <f>IF(OR(AND(FC19="Angry",CH19&lt;&gt;1),AND(FC19&lt;&gt;"Angry",CH19=1)),1,0)</f>
        <v>1</v>
      </c>
      <c r="KB19">
        <f>IF(OR(AND(FD19="Angry",CI19&lt;&gt;1),AND(FD19&lt;&gt;"Angry",CI19=1)),1,0)</f>
        <v>0</v>
      </c>
      <c r="KC19">
        <f>IF(OR(AND(FE19="Angry",CJ19&lt;&gt;1),AND(FE19&lt;&gt;"Angry",CJ19=1)),1,0)</f>
        <v>1</v>
      </c>
      <c r="KD19">
        <f>IF(OR(AND(FF19="Angry",CK19&lt;&gt;1),AND(FF19&lt;&gt;"Angry",CK19=1)),1,0)</f>
        <v>0</v>
      </c>
      <c r="KE19">
        <f>IF(OR(AND(FG19="Afraid",CL19&lt;&gt;1),AND(FG19&lt;&gt;"Afraid",CL19=1)),1,0)</f>
        <v>0</v>
      </c>
      <c r="KF19">
        <f>IF(OR(AND(FH19="Afraid",CM19&lt;&gt;1),AND(FH19&lt;&gt;"Afraid",CM19=1)),1,0)</f>
        <v>0</v>
      </c>
      <c r="KG19">
        <f>IF(OR(AND(FI19="Afraid",CN19&lt;&gt;1),AND(FI19&lt;&gt;"Afraid",CN19=1)),1,0)</f>
        <v>0</v>
      </c>
      <c r="KH19">
        <f>IF(OR(AND(FJ19="Afraid",CO19&lt;&gt;1),AND(FJ19&lt;&gt;"Afraid",CO19=1)),1,0)</f>
        <v>0</v>
      </c>
      <c r="KI19">
        <f>IF(OR(AND(FK19="Afraid",CP19&lt;&gt;1),AND(FK19&lt;&gt;"Afraid",CP19=1)),1,0)</f>
        <v>0</v>
      </c>
      <c r="KJ19">
        <f>IF(OR(AND(FL19="Afraid",CQ19&lt;&gt;1),AND(FL19&lt;&gt;"Afraid",CQ19=1)),1,0)</f>
        <v>0</v>
      </c>
      <c r="KK19">
        <f>IF(OR(AND(FM19="Afraid",CR19&lt;&gt;1),AND(FM19&lt;&gt;"Afraid",CR19=1)),1,0)</f>
        <v>1</v>
      </c>
      <c r="KL19">
        <f>IF(OR(AND(FN19="Afraid",CS19&lt;&gt;1),AND(FN19&lt;&gt;"Afraid",CS19=1)),1,0)</f>
        <v>0</v>
      </c>
      <c r="KM19">
        <f>IF(OR(AND(FO19="Surprised",CT19&lt;&gt;1),AND(FO19&lt;&gt;"Surprised",CT19=1)),1,0)</f>
        <v>1</v>
      </c>
      <c r="KN19">
        <f>IF(OR(AND(FP19="Surprised",CU19&lt;&gt;1),AND(FP19&lt;&gt;"Surprised",CU19=1)),1,0)</f>
        <v>0</v>
      </c>
      <c r="KO19">
        <f>IF(OR(AND(FQ19="Surprised",CV19&lt;&gt;1),AND(FQ19&lt;&gt;"Surprised",CV19=1)),1,0)</f>
        <v>0</v>
      </c>
      <c r="KP19">
        <f>IF(OR(AND(FR19="Surprised",CW19&lt;&gt;1),AND(FR19&lt;&gt;"Surprised",CW19=1)),1,0)</f>
        <v>0</v>
      </c>
      <c r="KQ19">
        <f>IF(OR(AND(FS19="Surprised",CX19&lt;&gt;1),AND(FS19&lt;&gt;"Surprised",CX19=1)),1,0)</f>
        <v>0</v>
      </c>
      <c r="KR19">
        <f>IF(OR(AND(FT19="Surprised",CY19&lt;&gt;1),AND(FT19&lt;&gt;"Surprised",CY19=1)),1,0)</f>
        <v>1</v>
      </c>
      <c r="KS19">
        <f>IF(OR(AND(FU19="Surprised",CZ19&lt;&gt;1),AND(FU19&lt;&gt;"Surprised",CZ19=1)),1,0)</f>
        <v>1</v>
      </c>
      <c r="KT19">
        <f>IF(OR(AND(FV19="Surprised",DA19&lt;&gt;1),AND(FV19&lt;&gt;"Surprised",DA19=1)),1,0)</f>
        <v>0</v>
      </c>
      <c r="KU19">
        <f>IF(OR(AND(FW19="Happy",DB19=1),AND(FW19&lt;&gt;"Happy",DB19=0)),1,0)</f>
        <v>0</v>
      </c>
      <c r="KV19">
        <f>IF(OR(AND(FX19="Happy",DC19=1),AND(FX19&lt;&gt;"Happy",DC19=0)),1,0)</f>
        <v>0</v>
      </c>
      <c r="KW19">
        <f>IF(OR(AND(FY19="Happy",DD19=1),AND(FY19&lt;&gt;"Happy",DD19=0)),1,0)</f>
        <v>0</v>
      </c>
      <c r="KX19">
        <f>IF(OR(AND(FZ19="Happy",DE19=1),AND(FZ19&lt;&gt;"Happy",DE19=0)),1,0)</f>
        <v>0</v>
      </c>
      <c r="KY19">
        <f>IF(OR(AND(GA19="Happy",DF19=1),AND(GA19&lt;&gt;"Happy",DF19=0)),1,0)</f>
        <v>0</v>
      </c>
      <c r="KZ19">
        <f>IF(OR(AND(GB19="Happy",DG19=1),AND(GB19&lt;&gt;"Happy",DG19=0)),1,0)</f>
        <v>0</v>
      </c>
      <c r="LA19">
        <f>IF(OR(AND(GC19="Happy",DH19=1),AND(GC19&lt;&gt;"Happy",DH19=0)),1,0)</f>
        <v>0</v>
      </c>
      <c r="LB19">
        <f>IF(OR(AND(GD19="Happy",DI19=1),AND(GD19&lt;&gt;"Happy",DI19=0)),1,0)</f>
        <v>0</v>
      </c>
      <c r="LC19">
        <f>IF(OR(AND(GE19="Sad",DJ19=1),AND(GE19&lt;&gt;"Sad",DJ19=0)),1,0)</f>
        <v>0</v>
      </c>
      <c r="LD19">
        <f>IF(OR(AND(GF19="Sad",DK19=1),AND(GF19&lt;&gt;"Sad",DK19=0)),1,0)</f>
        <v>0</v>
      </c>
      <c r="LE19">
        <f>IF(OR(AND(GG19="Sad",DL19=1),AND(GG19&lt;&gt;"Sad",DL19=0)),1,0)</f>
        <v>0</v>
      </c>
      <c r="LF19">
        <f>IF(OR(AND(GH19="Sad",DM19=1),AND(GH19&lt;&gt;"Sad",DM19=0)),1,0)</f>
        <v>0</v>
      </c>
      <c r="LG19">
        <f>IF(OR(AND(GI19="Sad",DN19=1),AND(GI19&lt;&gt;"Sad",DN19=0)),1,0)</f>
        <v>0</v>
      </c>
      <c r="LH19">
        <f>IF(OR(AND(GJ19="Sad",DO19=1),AND(GJ19&lt;&gt;"Sad",DO19=0)),1,0)</f>
        <v>0</v>
      </c>
      <c r="LI19">
        <f>IF(OR(AND(GK19="Sad",DP19=1),AND(GK19&lt;&gt;"Sad",DP19=0)),1,0)</f>
        <v>0</v>
      </c>
      <c r="LJ19">
        <f>IF(OR(AND(GL19="Sad",DQ19=1),AND(GL19&lt;&gt;"Sad",DQ19=0)),1,0)</f>
        <v>0</v>
      </c>
      <c r="LK19" s="2">
        <f t="shared" si="83"/>
        <v>0</v>
      </c>
      <c r="LL19" s="4">
        <f t="shared" si="84"/>
        <v>1</v>
      </c>
      <c r="LM19">
        <f t="shared" si="85"/>
        <v>3</v>
      </c>
      <c r="LN19">
        <f t="shared" si="86"/>
        <v>1</v>
      </c>
      <c r="LO19">
        <f t="shared" si="87"/>
        <v>3</v>
      </c>
      <c r="LP19">
        <f t="shared" si="88"/>
        <v>0</v>
      </c>
      <c r="LQ19">
        <f t="shared" si="89"/>
        <v>0</v>
      </c>
      <c r="LR19">
        <f t="shared" si="90"/>
        <v>8</v>
      </c>
      <c r="LS19" s="11">
        <f t="shared" si="91"/>
        <v>0</v>
      </c>
      <c r="LT19" s="14" t="str">
        <f t="shared" si="92"/>
        <v/>
      </c>
      <c r="LU19" s="14" t="str">
        <f t="shared" si="93"/>
        <v/>
      </c>
      <c r="LV19" s="14">
        <f t="shared" si="94"/>
        <v>0</v>
      </c>
      <c r="LW19" s="14">
        <f t="shared" si="95"/>
        <v>0</v>
      </c>
      <c r="LX19" s="14">
        <f t="shared" si="96"/>
        <v>0</v>
      </c>
      <c r="LY19" s="14">
        <f t="shared" si="97"/>
        <v>0</v>
      </c>
      <c r="LZ19" s="14">
        <f t="shared" si="98"/>
        <v>0</v>
      </c>
      <c r="MA19" s="15">
        <f t="shared" si="99"/>
        <v>1.3425925925925411E-4</v>
      </c>
      <c r="MB19" s="1">
        <f t="shared" si="52"/>
        <v>1.4930555555555877E-4</v>
      </c>
      <c r="MC19" s="1">
        <f t="shared" si="53"/>
        <v>1.6550925925925414E-4</v>
      </c>
      <c r="MD19" s="1">
        <f t="shared" si="54"/>
        <v>1.2152777777777943E-4</v>
      </c>
      <c r="ME19" s="1">
        <f t="shared" si="55"/>
        <v>9.7222222222224236E-5</v>
      </c>
      <c r="MF19" s="1">
        <f t="shared" si="56"/>
        <v>1.5972222222222082E-4</v>
      </c>
      <c r="MG19" s="1">
        <f t="shared" si="57"/>
        <v>1.0648148148148517E-4</v>
      </c>
      <c r="MH19" s="1">
        <f t="shared" si="58"/>
        <v>9.8379629629625348E-5</v>
      </c>
      <c r="MI19" s="1">
        <f t="shared" si="59"/>
        <v>8.3333333333334564E-5</v>
      </c>
      <c r="MJ19" s="1">
        <f t="shared" si="100"/>
        <v>1.1157407407407366E-3</v>
      </c>
      <c r="MK19" s="2" t="str">
        <f>VLOOKUP(B19,age_group!$A$1:$B$101,2,FALSE)</f>
        <v>18 to 24</v>
      </c>
      <c r="ML19" s="2">
        <f t="shared" si="101"/>
        <v>1</v>
      </c>
      <c r="MM19">
        <f t="shared" si="102"/>
        <v>0</v>
      </c>
      <c r="MN19">
        <f t="shared" si="103"/>
        <v>0</v>
      </c>
      <c r="MO19">
        <f t="shared" si="104"/>
        <v>0</v>
      </c>
      <c r="MP19">
        <f t="shared" si="105"/>
        <v>0</v>
      </c>
    </row>
    <row r="20" spans="1:354" x14ac:dyDescent="0.2">
      <c r="A20" t="s">
        <v>604</v>
      </c>
      <c r="B20">
        <v>24</v>
      </c>
      <c r="C20" t="s">
        <v>139</v>
      </c>
      <c r="D20" t="s">
        <v>140</v>
      </c>
      <c r="E20">
        <v>3</v>
      </c>
      <c r="F20">
        <v>2</v>
      </c>
      <c r="G20">
        <v>1</v>
      </c>
      <c r="H20">
        <v>1</v>
      </c>
      <c r="I20">
        <v>1</v>
      </c>
      <c r="J20" s="2" t="s">
        <v>415</v>
      </c>
      <c r="K20" t="s">
        <v>605</v>
      </c>
      <c r="L20" t="s">
        <v>597</v>
      </c>
      <c r="M20" t="s">
        <v>208</v>
      </c>
      <c r="N20" t="s">
        <v>535</v>
      </c>
      <c r="O20" t="s">
        <v>569</v>
      </c>
      <c r="P20" t="s">
        <v>522</v>
      </c>
      <c r="Q20" t="s">
        <v>466</v>
      </c>
      <c r="R20" t="s">
        <v>333</v>
      </c>
      <c r="S20" t="s">
        <v>198</v>
      </c>
      <c r="T20" t="s">
        <v>532</v>
      </c>
      <c r="U20" t="s">
        <v>606</v>
      </c>
      <c r="V20" t="s">
        <v>607</v>
      </c>
      <c r="W20" t="s">
        <v>608</v>
      </c>
      <c r="X20" t="s">
        <v>411</v>
      </c>
      <c r="Y20" t="s">
        <v>184</v>
      </c>
      <c r="Z20" t="s">
        <v>218</v>
      </c>
      <c r="AA20" t="s">
        <v>274</v>
      </c>
      <c r="AB20" t="s">
        <v>232</v>
      </c>
      <c r="AC20" t="s">
        <v>461</v>
      </c>
      <c r="AD20" t="s">
        <v>494</v>
      </c>
      <c r="AE20" t="s">
        <v>149</v>
      </c>
      <c r="AF20" t="s">
        <v>609</v>
      </c>
      <c r="AG20" t="s">
        <v>548</v>
      </c>
      <c r="AH20" t="s">
        <v>493</v>
      </c>
      <c r="AI20" t="s">
        <v>217</v>
      </c>
      <c r="AJ20" t="s">
        <v>519</v>
      </c>
      <c r="AK20" t="s">
        <v>163</v>
      </c>
      <c r="AL20" t="s">
        <v>177</v>
      </c>
      <c r="AM20" t="s">
        <v>256</v>
      </c>
      <c r="AN20" t="s">
        <v>202</v>
      </c>
      <c r="AO20" t="s">
        <v>279</v>
      </c>
      <c r="AP20" t="s">
        <v>610</v>
      </c>
      <c r="AQ20" t="s">
        <v>357</v>
      </c>
      <c r="AR20" t="s">
        <v>165</v>
      </c>
      <c r="AS20" t="s">
        <v>353</v>
      </c>
      <c r="AT20" t="s">
        <v>511</v>
      </c>
      <c r="AU20" t="s">
        <v>611</v>
      </c>
      <c r="AV20" t="s">
        <v>179</v>
      </c>
      <c r="AW20" t="s">
        <v>565</v>
      </c>
      <c r="AX20" t="s">
        <v>183</v>
      </c>
      <c r="AY20" t="s">
        <v>283</v>
      </c>
      <c r="AZ20" t="s">
        <v>400</v>
      </c>
      <c r="BA20" t="s">
        <v>571</v>
      </c>
      <c r="BB20" t="s">
        <v>466</v>
      </c>
      <c r="BC20" t="s">
        <v>144</v>
      </c>
      <c r="BD20" t="s">
        <v>244</v>
      </c>
      <c r="BE20" t="s">
        <v>357</v>
      </c>
      <c r="BF20" t="s">
        <v>300</v>
      </c>
      <c r="BG20" t="s">
        <v>175</v>
      </c>
      <c r="BH20" t="s">
        <v>612</v>
      </c>
      <c r="BI20" t="s">
        <v>230</v>
      </c>
      <c r="BJ20" t="s">
        <v>316</v>
      </c>
      <c r="BK20" t="s">
        <v>423</v>
      </c>
      <c r="BL20" t="s">
        <v>301</v>
      </c>
      <c r="BM20" t="s">
        <v>544</v>
      </c>
      <c r="BN20" s="2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0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 s="2">
        <v>3</v>
      </c>
      <c r="DS20">
        <v>2</v>
      </c>
      <c r="DT20">
        <v>1</v>
      </c>
      <c r="DU20">
        <v>1</v>
      </c>
      <c r="DV20">
        <v>1</v>
      </c>
      <c r="DW20" s="2">
        <v>2017</v>
      </c>
      <c r="DX20" s="1">
        <v>9.4224537037037037E-3</v>
      </c>
      <c r="DY20" s="1">
        <v>9.5462962962962958E-3</v>
      </c>
      <c r="DZ20" s="1">
        <v>9.6435185185185183E-3</v>
      </c>
      <c r="EA20" s="1">
        <v>9.7974537037037023E-3</v>
      </c>
      <c r="EB20" s="1">
        <v>1.0459490740740741E-2</v>
      </c>
      <c r="EC20" s="1">
        <v>1.0725694444444446E-2</v>
      </c>
      <c r="ED20" s="1">
        <v>1.084837962962963E-2</v>
      </c>
      <c r="EE20" s="1">
        <v>1.097337962962963E-2</v>
      </c>
      <c r="EF20" s="1">
        <v>1.1094907407407407E-2</v>
      </c>
      <c r="EG20" s="1">
        <v>1.1199074074074071E-2</v>
      </c>
      <c r="EH20" s="3">
        <v>0</v>
      </c>
      <c r="EI20" s="2" t="s">
        <v>1168</v>
      </c>
      <c r="EJ20" t="s">
        <v>1168</v>
      </c>
      <c r="EK20" t="s">
        <v>1171</v>
      </c>
      <c r="EL20" t="s">
        <v>1168</v>
      </c>
      <c r="EM20" t="s">
        <v>1168</v>
      </c>
      <c r="EN20" t="s">
        <v>1173</v>
      </c>
      <c r="EO20" t="s">
        <v>1168</v>
      </c>
      <c r="EP20" t="s">
        <v>1169</v>
      </c>
      <c r="EQ20" t="s">
        <v>1172</v>
      </c>
      <c r="ER20" t="s">
        <v>1174</v>
      </c>
      <c r="ES20" t="s">
        <v>1171</v>
      </c>
      <c r="ET20" t="s">
        <v>1168</v>
      </c>
      <c r="EU20" t="s">
        <v>1168</v>
      </c>
      <c r="EV20" t="s">
        <v>1175</v>
      </c>
      <c r="EW20" t="s">
        <v>1175</v>
      </c>
      <c r="EX20" t="s">
        <v>1169</v>
      </c>
      <c r="EY20" t="s">
        <v>1174</v>
      </c>
      <c r="EZ20" t="s">
        <v>1168</v>
      </c>
      <c r="FA20" t="s">
        <v>1168</v>
      </c>
      <c r="FB20" t="s">
        <v>1171</v>
      </c>
      <c r="FC20" t="s">
        <v>1171</v>
      </c>
      <c r="FD20" t="s">
        <v>1168</v>
      </c>
      <c r="FE20" t="s">
        <v>1168</v>
      </c>
      <c r="FF20" t="s">
        <v>1171</v>
      </c>
      <c r="FG20" t="s">
        <v>1171</v>
      </c>
      <c r="FH20" t="s">
        <v>1175</v>
      </c>
      <c r="FI20" t="s">
        <v>1175</v>
      </c>
      <c r="FJ20" t="s">
        <v>1174</v>
      </c>
      <c r="FK20" t="s">
        <v>1174</v>
      </c>
      <c r="FL20" t="s">
        <v>1171</v>
      </c>
      <c r="FM20" t="s">
        <v>1168</v>
      </c>
      <c r="FN20" t="s">
        <v>1168</v>
      </c>
      <c r="FO20" t="s">
        <v>1171</v>
      </c>
      <c r="FP20" t="s">
        <v>1174</v>
      </c>
      <c r="FQ20" t="s">
        <v>1172</v>
      </c>
      <c r="FR20" t="s">
        <v>1174</v>
      </c>
      <c r="FS20" t="s">
        <v>1168</v>
      </c>
      <c r="FT20" t="s">
        <v>1175</v>
      </c>
      <c r="FU20" t="s">
        <v>1173</v>
      </c>
      <c r="FV20" t="s">
        <v>1173</v>
      </c>
      <c r="FW20" t="s">
        <v>1168</v>
      </c>
      <c r="FX20" t="s">
        <v>1168</v>
      </c>
      <c r="FY20" t="s">
        <v>1174</v>
      </c>
      <c r="FZ20" t="s">
        <v>1175</v>
      </c>
      <c r="GA20" t="s">
        <v>1169</v>
      </c>
      <c r="GB20" t="s">
        <v>1171</v>
      </c>
      <c r="GC20" t="s">
        <v>1170</v>
      </c>
      <c r="GD20" t="s">
        <v>1174</v>
      </c>
      <c r="GE20" t="s">
        <v>1172</v>
      </c>
      <c r="GF20" t="s">
        <v>1168</v>
      </c>
      <c r="GG20" t="s">
        <v>1173</v>
      </c>
      <c r="GH20" t="s">
        <v>1175</v>
      </c>
      <c r="GI20" t="s">
        <v>1175</v>
      </c>
      <c r="GJ20" t="s">
        <v>1175</v>
      </c>
      <c r="GK20" t="s">
        <v>1168</v>
      </c>
      <c r="GL20" t="s">
        <v>1175</v>
      </c>
      <c r="GM20" s="2">
        <f t="shared" si="1"/>
        <v>0</v>
      </c>
      <c r="GN20">
        <f t="shared" si="2"/>
        <v>0</v>
      </c>
      <c r="GO20">
        <f t="shared" si="3"/>
        <v>0</v>
      </c>
      <c r="GP20">
        <f t="shared" si="4"/>
        <v>0</v>
      </c>
      <c r="GQ20">
        <f t="shared" si="5"/>
        <v>0</v>
      </c>
      <c r="GR20">
        <f t="shared" si="6"/>
        <v>1</v>
      </c>
      <c r="GS20">
        <f t="shared" si="7"/>
        <v>0</v>
      </c>
      <c r="GT20">
        <f t="shared" si="8"/>
        <v>0</v>
      </c>
      <c r="GU20">
        <f t="shared" si="61"/>
        <v>0</v>
      </c>
      <c r="GV20">
        <f t="shared" si="9"/>
        <v>1</v>
      </c>
      <c r="GW20">
        <f t="shared" si="10"/>
        <v>0</v>
      </c>
      <c r="GX20">
        <f t="shared" si="11"/>
        <v>0</v>
      </c>
      <c r="GY20">
        <f t="shared" si="12"/>
        <v>0</v>
      </c>
      <c r="GZ20">
        <f t="shared" si="13"/>
        <v>0</v>
      </c>
      <c r="HA20">
        <f t="shared" si="14"/>
        <v>0</v>
      </c>
      <c r="HB20">
        <f t="shared" si="15"/>
        <v>0</v>
      </c>
      <c r="HC20">
        <f t="shared" si="62"/>
        <v>0</v>
      </c>
      <c r="HD20">
        <f t="shared" si="16"/>
        <v>0</v>
      </c>
      <c r="HE20">
        <f t="shared" si="17"/>
        <v>0</v>
      </c>
      <c r="HF20">
        <f t="shared" si="18"/>
        <v>0</v>
      </c>
      <c r="HG20">
        <f t="shared" si="19"/>
        <v>0</v>
      </c>
      <c r="HH20">
        <f t="shared" si="20"/>
        <v>0</v>
      </c>
      <c r="HI20">
        <f t="shared" si="21"/>
        <v>0</v>
      </c>
      <c r="HJ20">
        <f t="shared" si="22"/>
        <v>0</v>
      </c>
      <c r="HK20">
        <f t="shared" si="63"/>
        <v>0</v>
      </c>
      <c r="HL20">
        <f t="shared" si="23"/>
        <v>0</v>
      </c>
      <c r="HM20">
        <f t="shared" si="24"/>
        <v>0</v>
      </c>
      <c r="HN20">
        <f t="shared" si="25"/>
        <v>0</v>
      </c>
      <c r="HO20">
        <f t="shared" si="26"/>
        <v>0</v>
      </c>
      <c r="HP20">
        <f t="shared" si="27"/>
        <v>0</v>
      </c>
      <c r="HQ20">
        <f t="shared" si="28"/>
        <v>0</v>
      </c>
      <c r="HR20">
        <f t="shared" si="29"/>
        <v>0</v>
      </c>
      <c r="HS20">
        <f t="shared" si="64"/>
        <v>0</v>
      </c>
      <c r="HT20">
        <f t="shared" si="30"/>
        <v>0</v>
      </c>
      <c r="HU20">
        <f t="shared" si="31"/>
        <v>0</v>
      </c>
      <c r="HV20">
        <f t="shared" si="32"/>
        <v>0</v>
      </c>
      <c r="HW20">
        <f t="shared" si="33"/>
        <v>0</v>
      </c>
      <c r="HX20">
        <f t="shared" si="34"/>
        <v>1</v>
      </c>
      <c r="HY20">
        <f t="shared" si="35"/>
        <v>0</v>
      </c>
      <c r="HZ20">
        <f t="shared" si="36"/>
        <v>0</v>
      </c>
      <c r="IA20">
        <f t="shared" si="65"/>
        <v>1</v>
      </c>
      <c r="IB20">
        <f t="shared" si="37"/>
        <v>1</v>
      </c>
      <c r="IC20">
        <f t="shared" si="38"/>
        <v>1</v>
      </c>
      <c r="ID20">
        <f t="shared" si="39"/>
        <v>1</v>
      </c>
      <c r="IE20">
        <f t="shared" si="40"/>
        <v>1</v>
      </c>
      <c r="IF20">
        <f t="shared" si="41"/>
        <v>1</v>
      </c>
      <c r="IG20">
        <f t="shared" si="42"/>
        <v>1</v>
      </c>
      <c r="IH20">
        <f t="shared" si="43"/>
        <v>1</v>
      </c>
      <c r="II20">
        <f t="shared" si="66"/>
        <v>1</v>
      </c>
      <c r="IJ20">
        <f t="shared" si="44"/>
        <v>0</v>
      </c>
      <c r="IK20">
        <f t="shared" si="45"/>
        <v>1</v>
      </c>
      <c r="IL20">
        <f t="shared" si="46"/>
        <v>1</v>
      </c>
      <c r="IM20">
        <f t="shared" si="47"/>
        <v>1</v>
      </c>
      <c r="IN20">
        <f t="shared" si="48"/>
        <v>1</v>
      </c>
      <c r="IO20">
        <f t="shared" si="49"/>
        <v>1</v>
      </c>
      <c r="IP20">
        <f t="shared" si="50"/>
        <v>1</v>
      </c>
      <c r="IQ20" s="2">
        <f t="shared" si="67"/>
        <v>1</v>
      </c>
      <c r="IR20" s="4">
        <f t="shared" si="68"/>
        <v>1</v>
      </c>
      <c r="IS20">
        <f t="shared" si="69"/>
        <v>0</v>
      </c>
      <c r="IT20">
        <f t="shared" si="70"/>
        <v>0</v>
      </c>
      <c r="IU20">
        <f t="shared" si="71"/>
        <v>1</v>
      </c>
      <c r="IV20">
        <f t="shared" si="72"/>
        <v>8</v>
      </c>
      <c r="IW20">
        <f t="shared" si="73"/>
        <v>7</v>
      </c>
      <c r="IX20">
        <f t="shared" si="74"/>
        <v>18</v>
      </c>
      <c r="IY20" s="11">
        <f t="shared" si="75"/>
        <v>1</v>
      </c>
      <c r="IZ20" s="12">
        <f t="shared" si="76"/>
        <v>1</v>
      </c>
      <c r="JA20" s="12" t="str">
        <f t="shared" si="77"/>
        <v/>
      </c>
      <c r="JB20" s="12" t="str">
        <f t="shared" si="78"/>
        <v/>
      </c>
      <c r="JC20" s="12">
        <f t="shared" si="79"/>
        <v>1</v>
      </c>
      <c r="JD20" s="12">
        <f t="shared" si="80"/>
        <v>1</v>
      </c>
      <c r="JE20" s="12">
        <f t="shared" si="81"/>
        <v>0.875</v>
      </c>
      <c r="JF20" s="12">
        <f t="shared" si="82"/>
        <v>0.97499999999999998</v>
      </c>
      <c r="JG20" s="2">
        <f>IF(OR(AND(EI20="Happy",BN20&lt;&gt;1),AND(EI20&lt;&gt;"Happy",BN20=1)),1,0)</f>
        <v>0</v>
      </c>
      <c r="JH20">
        <f>IF(OR(AND(EJ20="Happy",BO20&lt;&gt;1),AND(EJ20&lt;&gt;"Happy",BO20=1)),1,0)</f>
        <v>0</v>
      </c>
      <c r="JI20">
        <f>IF(OR(AND(EK20="Happy",BP20&lt;&gt;1),AND(EK20&lt;&gt;"Happy",BP20=1)),1,0)</f>
        <v>0</v>
      </c>
      <c r="JJ20">
        <f>IF(OR(AND(EL20="Happy",BQ20&lt;&gt;1),AND(EL20&lt;&gt;"Happy",BQ20=1)),1,0)</f>
        <v>0</v>
      </c>
      <c r="JK20">
        <f>IF(OR(AND(EM20="Happy",BR20&lt;&gt;1),AND(EM20&lt;&gt;"Happy",BR20=1)),1,0)</f>
        <v>0</v>
      </c>
      <c r="JL20">
        <f>IF(OR(AND(EN20="Happy",BS20&lt;&gt;1),AND(EN20&lt;&gt;"Happy",BS20=1)),1,0)</f>
        <v>0</v>
      </c>
      <c r="JM20">
        <f>IF(OR(AND(EO20="Happy",BT20&lt;&gt;1),AND(EO20&lt;&gt;"Happy",BT20=1)),1,0)</f>
        <v>0</v>
      </c>
      <c r="JN20">
        <f>IF(OR(AND(EP20="Happy",BU20&lt;&gt;1),AND(EP20&lt;&gt;"Happy",BU20=1)),1,0)</f>
        <v>0</v>
      </c>
      <c r="JO20">
        <f>IF(OR(AND(EQ20="Sad",BV20&lt;&gt;1),AND(EQ20&lt;&gt;"Sad",BV20=1)),1,0)</f>
        <v>0</v>
      </c>
      <c r="JP20">
        <f>IF(OR(AND(ER20="Sad",BW20&lt;&gt;1),AND(ER20&lt;&gt;"Sad",BW20=1)),1,0)</f>
        <v>0</v>
      </c>
      <c r="JQ20">
        <f>IF(OR(AND(ES20="Sad",BX20&lt;&gt;1),AND(ES20&lt;&gt;"Sad",BX20=1)),1,0)</f>
        <v>0</v>
      </c>
      <c r="JR20">
        <f>IF(OR(AND(ET20="Sad",BY20&lt;&gt;1),AND(ET20&lt;&gt;"Sad",BY20=1)),1,0)</f>
        <v>0</v>
      </c>
      <c r="JS20">
        <f>IF(OR(AND(EU20="Sad",BZ20&lt;&gt;1),AND(EU20&lt;&gt;"Sad",BZ20=1)),1,0)</f>
        <v>0</v>
      </c>
      <c r="JT20">
        <f>IF(OR(AND(EV20="Sad",CA20&lt;&gt;1),AND(EV20&lt;&gt;"Sad",CA20=1)),1,0)</f>
        <v>0</v>
      </c>
      <c r="JU20">
        <f>IF(OR(AND(EW20="Sad",CB20&lt;&gt;1),AND(EW20&lt;&gt;"Sad",CB20=1)),1,0)</f>
        <v>0</v>
      </c>
      <c r="JV20">
        <f>IF(OR(AND(EX20="Sad",CC20&lt;&gt;1),AND(EX20&lt;&gt;"Sad",CC20=1)),1,0)</f>
        <v>0</v>
      </c>
      <c r="JW20">
        <f>IF(OR(AND(EY20="Angry",CD20&lt;&gt;1),AND(EY20&lt;&gt;"Angry",CD20=1)),1,0)</f>
        <v>0</v>
      </c>
      <c r="JX20">
        <f>IF(OR(AND(EZ20="Angry",CE20&lt;&gt;1),AND(EZ20&lt;&gt;"Angry",CE20=1)),1,0)</f>
        <v>0</v>
      </c>
      <c r="JY20">
        <f>IF(OR(AND(FA20="Angry",CF20&lt;&gt;1),AND(FA20&lt;&gt;"Angry",CF20=1)),1,0)</f>
        <v>1</v>
      </c>
      <c r="JZ20">
        <f>IF(OR(AND(FB20="Angry",CG20&lt;&gt;1),AND(FB20&lt;&gt;"Angry",CG20=1)),1,0)</f>
        <v>1</v>
      </c>
      <c r="KA20">
        <f>IF(OR(AND(FC20="Angry",CH20&lt;&gt;1),AND(FC20&lt;&gt;"Angry",CH20=1)),1,0)</f>
        <v>1</v>
      </c>
      <c r="KB20">
        <f>IF(OR(AND(FD20="Angry",CI20&lt;&gt;1),AND(FD20&lt;&gt;"Angry",CI20=1)),1,0)</f>
        <v>0</v>
      </c>
      <c r="KC20">
        <f>IF(OR(AND(FE20="Angry",CJ20&lt;&gt;1),AND(FE20&lt;&gt;"Angry",CJ20=1)),1,0)</f>
        <v>0</v>
      </c>
      <c r="KD20">
        <f>IF(OR(AND(FF20="Angry",CK20&lt;&gt;1),AND(FF20&lt;&gt;"Angry",CK20=1)),1,0)</f>
        <v>1</v>
      </c>
      <c r="KE20">
        <f>IF(OR(AND(FG20="Afraid",CL20&lt;&gt;1),AND(FG20&lt;&gt;"Afraid",CL20=1)),1,0)</f>
        <v>0</v>
      </c>
      <c r="KF20">
        <f>IF(OR(AND(FH20="Afraid",CM20&lt;&gt;1),AND(FH20&lt;&gt;"Afraid",CM20=1)),1,0)</f>
        <v>1</v>
      </c>
      <c r="KG20">
        <f>IF(OR(AND(FI20="Afraid",CN20&lt;&gt;1),AND(FI20&lt;&gt;"Afraid",CN20=1)),1,0)</f>
        <v>1</v>
      </c>
      <c r="KH20">
        <f>IF(OR(AND(FJ20="Afraid",CO20&lt;&gt;1),AND(FJ20&lt;&gt;"Afraid",CO20=1)),1,0)</f>
        <v>0</v>
      </c>
      <c r="KI20">
        <f>IF(OR(AND(FK20="Afraid",CP20&lt;&gt;1),AND(FK20&lt;&gt;"Afraid",CP20=1)),1,0)</f>
        <v>0</v>
      </c>
      <c r="KJ20">
        <f>IF(OR(AND(FL20="Afraid",CQ20&lt;&gt;1),AND(FL20&lt;&gt;"Afraid",CQ20=1)),1,0)</f>
        <v>0</v>
      </c>
      <c r="KK20">
        <f>IF(OR(AND(FM20="Afraid",CR20&lt;&gt;1),AND(FM20&lt;&gt;"Afraid",CR20=1)),1,0)</f>
        <v>0</v>
      </c>
      <c r="KL20">
        <f>IF(OR(AND(FN20="Afraid",CS20&lt;&gt;1),AND(FN20&lt;&gt;"Afraid",CS20=1)),1,0)</f>
        <v>0</v>
      </c>
      <c r="KM20">
        <f>IF(OR(AND(FO20="Surprised",CT20&lt;&gt;1),AND(FO20&lt;&gt;"Surprised",CT20=1)),1,0)</f>
        <v>0</v>
      </c>
      <c r="KN20">
        <f>IF(OR(AND(FP20="Surprised",CU20&lt;&gt;1),AND(FP20&lt;&gt;"Surprised",CU20=1)),1,0)</f>
        <v>0</v>
      </c>
      <c r="KO20">
        <f>IF(OR(AND(FQ20="Surprised",CV20&lt;&gt;1),AND(FQ20&lt;&gt;"Surprised",CV20=1)),1,0)</f>
        <v>1</v>
      </c>
      <c r="KP20">
        <f>IF(OR(AND(FR20="Surprised",CW20&lt;&gt;1),AND(FR20&lt;&gt;"Surprised",CW20=1)),1,0)</f>
        <v>0</v>
      </c>
      <c r="KQ20">
        <f>IF(OR(AND(FS20="Surprised",CX20&lt;&gt;1),AND(FS20&lt;&gt;"Surprised",CX20=1)),1,0)</f>
        <v>0</v>
      </c>
      <c r="KR20">
        <f>IF(OR(AND(FT20="Surprised",CY20&lt;&gt;1),AND(FT20&lt;&gt;"Surprised",CY20=1)),1,0)</f>
        <v>0</v>
      </c>
      <c r="KS20">
        <f>IF(OR(AND(FU20="Surprised",CZ20&lt;&gt;1),AND(FU20&lt;&gt;"Surprised",CZ20=1)),1,0)</f>
        <v>0</v>
      </c>
      <c r="KT20">
        <f>IF(OR(AND(FV20="Surprised",DA20&lt;&gt;1),AND(FV20&lt;&gt;"Surprised",DA20=1)),1,0)</f>
        <v>0</v>
      </c>
      <c r="KU20">
        <f>IF(OR(AND(FW20="Happy",DB20=1),AND(FW20&lt;&gt;"Happy",DB20=0)),1,0)</f>
        <v>0</v>
      </c>
      <c r="KV20">
        <f>IF(OR(AND(FX20="Happy",DC20=1),AND(FX20&lt;&gt;"Happy",DC20=0)),1,0)</f>
        <v>0</v>
      </c>
      <c r="KW20">
        <f>IF(OR(AND(FY20="Happy",DD20=1),AND(FY20&lt;&gt;"Happy",DD20=0)),1,0)</f>
        <v>0</v>
      </c>
      <c r="KX20">
        <f>IF(OR(AND(FZ20="Happy",DE20=1),AND(FZ20&lt;&gt;"Happy",DE20=0)),1,0)</f>
        <v>0</v>
      </c>
      <c r="KY20">
        <f>IF(OR(AND(GA20="Happy",DF20=1),AND(GA20&lt;&gt;"Happy",DF20=0)),1,0)</f>
        <v>0</v>
      </c>
      <c r="KZ20">
        <f>IF(OR(AND(GB20="Happy",DG20=1),AND(GB20&lt;&gt;"Happy",DG20=0)),1,0)</f>
        <v>0</v>
      </c>
      <c r="LA20">
        <f>IF(OR(AND(GC20="Happy",DH20=1),AND(GC20&lt;&gt;"Happy",DH20=0)),1,0)</f>
        <v>0</v>
      </c>
      <c r="LB20">
        <f>IF(OR(AND(GD20="Happy",DI20=1),AND(GD20&lt;&gt;"Happy",DI20=0)),1,0)</f>
        <v>0</v>
      </c>
      <c r="LC20">
        <f>IF(OR(AND(GE20="Sad",DJ20=1),AND(GE20&lt;&gt;"Sad",DJ20=0)),1,0)</f>
        <v>0</v>
      </c>
      <c r="LD20">
        <f>IF(OR(AND(GF20="Sad",DK20=1),AND(GF20&lt;&gt;"Sad",DK20=0)),1,0)</f>
        <v>1</v>
      </c>
      <c r="LE20">
        <f>IF(OR(AND(GG20="Sad",DL20=1),AND(GG20&lt;&gt;"Sad",DL20=0)),1,0)</f>
        <v>0</v>
      </c>
      <c r="LF20">
        <f>IF(OR(AND(GH20="Sad",DM20=1),AND(GH20&lt;&gt;"Sad",DM20=0)),1,0)</f>
        <v>0</v>
      </c>
      <c r="LG20">
        <f>IF(OR(AND(GI20="Sad",DN20=1),AND(GI20&lt;&gt;"Sad",DN20=0)),1,0)</f>
        <v>0</v>
      </c>
      <c r="LH20">
        <f>IF(OR(AND(GJ20="Sad",DO20=1),AND(GJ20&lt;&gt;"Sad",DO20=0)),1,0)</f>
        <v>0</v>
      </c>
      <c r="LI20">
        <f>IF(OR(AND(GK20="Sad",DP20=1),AND(GK20&lt;&gt;"Sad",DP20=0)),1,0)</f>
        <v>0</v>
      </c>
      <c r="LJ20">
        <f>IF(OR(AND(GL20="Sad",DQ20=1),AND(GL20&lt;&gt;"Sad",DQ20=0)),1,0)</f>
        <v>0</v>
      </c>
      <c r="LK20" s="2">
        <f t="shared" si="83"/>
        <v>0</v>
      </c>
      <c r="LL20" s="4">
        <f t="shared" si="84"/>
        <v>0</v>
      </c>
      <c r="LM20">
        <f t="shared" si="85"/>
        <v>4</v>
      </c>
      <c r="LN20">
        <f t="shared" si="86"/>
        <v>2</v>
      </c>
      <c r="LO20">
        <f t="shared" si="87"/>
        <v>1</v>
      </c>
      <c r="LP20">
        <f t="shared" si="88"/>
        <v>0</v>
      </c>
      <c r="LQ20">
        <f t="shared" si="89"/>
        <v>1</v>
      </c>
      <c r="LR20">
        <f t="shared" si="90"/>
        <v>8</v>
      </c>
      <c r="LS20" s="11">
        <f t="shared" si="91"/>
        <v>0</v>
      </c>
      <c r="LT20" s="14">
        <f t="shared" si="92"/>
        <v>0</v>
      </c>
      <c r="LU20" s="14" t="str">
        <f t="shared" si="93"/>
        <v/>
      </c>
      <c r="LV20" s="14" t="str">
        <f t="shared" si="94"/>
        <v/>
      </c>
      <c r="LW20" s="14">
        <f t="shared" si="95"/>
        <v>0</v>
      </c>
      <c r="LX20" s="14">
        <f t="shared" si="96"/>
        <v>0</v>
      </c>
      <c r="LY20" s="14">
        <f t="shared" si="97"/>
        <v>0.125</v>
      </c>
      <c r="LZ20" s="14">
        <f t="shared" si="98"/>
        <v>2.5000000000000022E-2</v>
      </c>
      <c r="MA20" s="15">
        <f t="shared" si="99"/>
        <v>1.2384259259259206E-4</v>
      </c>
      <c r="MB20" s="1">
        <f t="shared" si="52"/>
        <v>9.7222222222222501E-5</v>
      </c>
      <c r="MC20" s="1">
        <f t="shared" si="53"/>
        <v>1.5393518518518404E-4</v>
      </c>
      <c r="MD20" s="1">
        <f t="shared" si="54"/>
        <v>6.620370370370391E-4</v>
      </c>
      <c r="ME20" s="1">
        <f t="shared" si="55"/>
        <v>2.6620370370370426E-4</v>
      </c>
      <c r="MF20" s="1">
        <f t="shared" si="56"/>
        <v>1.2268518518518401E-4</v>
      </c>
      <c r="MG20" s="1">
        <f t="shared" si="57"/>
        <v>1.2500000000000011E-4</v>
      </c>
      <c r="MH20" s="1">
        <f t="shared" si="58"/>
        <v>1.2152777777777769E-4</v>
      </c>
      <c r="MI20" s="1">
        <f t="shared" si="59"/>
        <v>1.0416666666666387E-4</v>
      </c>
      <c r="MJ20" s="1">
        <f t="shared" si="100"/>
        <v>1.7766203703703676E-3</v>
      </c>
      <c r="MK20" s="2" t="str">
        <f>VLOOKUP(B20,age_group!$A$1:$B$101,2,FALSE)</f>
        <v>18 to 24</v>
      </c>
      <c r="ML20" s="2">
        <f t="shared" si="101"/>
        <v>1</v>
      </c>
      <c r="MM20">
        <f t="shared" si="102"/>
        <v>0</v>
      </c>
      <c r="MN20">
        <f t="shared" si="103"/>
        <v>0</v>
      </c>
      <c r="MO20">
        <f t="shared" si="104"/>
        <v>0</v>
      </c>
      <c r="MP20">
        <f t="shared" si="105"/>
        <v>0</v>
      </c>
    </row>
    <row r="21" spans="1:354" x14ac:dyDescent="0.2">
      <c r="A21" t="s">
        <v>613</v>
      </c>
      <c r="B21">
        <v>18</v>
      </c>
      <c r="C21" t="s">
        <v>139</v>
      </c>
      <c r="D21" t="s">
        <v>140</v>
      </c>
      <c r="E21">
        <v>3</v>
      </c>
      <c r="F21">
        <v>1</v>
      </c>
      <c r="G21">
        <v>2</v>
      </c>
      <c r="H21">
        <v>2</v>
      </c>
      <c r="I21">
        <v>1</v>
      </c>
      <c r="J21" s="2" t="s">
        <v>185</v>
      </c>
      <c r="K21" t="s">
        <v>241</v>
      </c>
      <c r="L21" t="s">
        <v>177</v>
      </c>
      <c r="M21" t="s">
        <v>311</v>
      </c>
      <c r="N21" t="s">
        <v>286</v>
      </c>
      <c r="O21" t="s">
        <v>581</v>
      </c>
      <c r="P21" t="s">
        <v>541</v>
      </c>
      <c r="Q21" t="s">
        <v>614</v>
      </c>
      <c r="R21" t="s">
        <v>465</v>
      </c>
      <c r="S21" t="s">
        <v>615</v>
      </c>
      <c r="T21" t="s">
        <v>423</v>
      </c>
      <c r="U21" t="s">
        <v>216</v>
      </c>
      <c r="V21" t="s">
        <v>234</v>
      </c>
      <c r="W21" t="s">
        <v>514</v>
      </c>
      <c r="X21" t="s">
        <v>500</v>
      </c>
      <c r="Y21" t="s">
        <v>616</v>
      </c>
      <c r="Z21" t="s">
        <v>577</v>
      </c>
      <c r="AA21" t="s">
        <v>617</v>
      </c>
      <c r="AB21" t="s">
        <v>519</v>
      </c>
      <c r="AC21" t="s">
        <v>618</v>
      </c>
      <c r="AD21" t="s">
        <v>353</v>
      </c>
      <c r="AE21" t="s">
        <v>151</v>
      </c>
      <c r="AF21" t="s">
        <v>619</v>
      </c>
      <c r="AG21" t="s">
        <v>158</v>
      </c>
      <c r="AH21" t="s">
        <v>148</v>
      </c>
      <c r="AI21" t="s">
        <v>282</v>
      </c>
      <c r="AJ21" t="s">
        <v>410</v>
      </c>
      <c r="AK21" t="s">
        <v>620</v>
      </c>
      <c r="AL21" t="s">
        <v>470</v>
      </c>
      <c r="AM21" t="s">
        <v>616</v>
      </c>
      <c r="AN21" t="s">
        <v>316</v>
      </c>
      <c r="AO21" t="s">
        <v>487</v>
      </c>
      <c r="AP21" t="s">
        <v>165</v>
      </c>
      <c r="AQ21" t="s">
        <v>178</v>
      </c>
      <c r="AR21" t="s">
        <v>235</v>
      </c>
      <c r="AS21" t="s">
        <v>585</v>
      </c>
      <c r="AT21" t="s">
        <v>389</v>
      </c>
      <c r="AU21" t="s">
        <v>360</v>
      </c>
      <c r="AV21" t="s">
        <v>368</v>
      </c>
      <c r="AW21" t="s">
        <v>588</v>
      </c>
      <c r="AX21" t="s">
        <v>146</v>
      </c>
      <c r="AY21" t="s">
        <v>592</v>
      </c>
      <c r="AZ21" t="s">
        <v>371</v>
      </c>
      <c r="BA21" t="s">
        <v>566</v>
      </c>
      <c r="BB21" t="s">
        <v>621</v>
      </c>
      <c r="BC21" t="s">
        <v>622</v>
      </c>
      <c r="BD21" t="s">
        <v>365</v>
      </c>
      <c r="BE21" t="s">
        <v>266</v>
      </c>
      <c r="BF21" t="s">
        <v>390</v>
      </c>
      <c r="BG21" t="s">
        <v>585</v>
      </c>
      <c r="BH21" t="s">
        <v>272</v>
      </c>
      <c r="BI21" t="s">
        <v>623</v>
      </c>
      <c r="BJ21" t="s">
        <v>423</v>
      </c>
      <c r="BK21" t="s">
        <v>608</v>
      </c>
      <c r="BL21" t="s">
        <v>359</v>
      </c>
      <c r="BM21" t="s">
        <v>245</v>
      </c>
      <c r="BN21" s="2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 s="2">
        <v>3</v>
      </c>
      <c r="DS21">
        <v>1</v>
      </c>
      <c r="DT21">
        <v>1</v>
      </c>
      <c r="DU21">
        <v>1</v>
      </c>
      <c r="DV21">
        <v>3</v>
      </c>
      <c r="DW21" s="2">
        <v>2017</v>
      </c>
      <c r="DX21" s="1">
        <v>3.1452546296296298E-2</v>
      </c>
      <c r="DY21" s="1">
        <v>3.1964120370370372E-2</v>
      </c>
      <c r="DZ21" s="1">
        <v>3.2108796296296295E-2</v>
      </c>
      <c r="EA21" s="1">
        <v>3.2315972222222218E-2</v>
      </c>
      <c r="EB21" s="1">
        <v>3.2478009259259262E-2</v>
      </c>
      <c r="EC21" s="1">
        <v>3.2571759259259266E-2</v>
      </c>
      <c r="ED21" s="1">
        <v>3.2892361111111108E-2</v>
      </c>
      <c r="EE21" s="1">
        <v>3.3023148148148149E-2</v>
      </c>
      <c r="EF21" s="1">
        <v>3.3357638888888888E-2</v>
      </c>
      <c r="EG21" s="1">
        <v>3.3686342592592594E-2</v>
      </c>
      <c r="EH21" s="3">
        <v>0</v>
      </c>
      <c r="EI21" s="2" t="s">
        <v>1173</v>
      </c>
      <c r="EJ21" t="s">
        <v>1171</v>
      </c>
      <c r="EK21" t="s">
        <v>1174</v>
      </c>
      <c r="EL21" t="s">
        <v>1172</v>
      </c>
      <c r="EM21" t="s">
        <v>1175</v>
      </c>
      <c r="EN21" t="s">
        <v>1169</v>
      </c>
      <c r="EO21" t="s">
        <v>1168</v>
      </c>
      <c r="EP21" t="s">
        <v>1168</v>
      </c>
      <c r="EQ21" t="s">
        <v>1171</v>
      </c>
      <c r="ER21" t="s">
        <v>1168</v>
      </c>
      <c r="ES21" t="s">
        <v>1175</v>
      </c>
      <c r="ET21" t="s">
        <v>1168</v>
      </c>
      <c r="EU21" t="s">
        <v>1175</v>
      </c>
      <c r="EV21" t="s">
        <v>1169</v>
      </c>
      <c r="EW21" t="s">
        <v>1175</v>
      </c>
      <c r="EX21" t="s">
        <v>1168</v>
      </c>
      <c r="EY21" t="s">
        <v>1168</v>
      </c>
      <c r="EZ21" t="s">
        <v>1168</v>
      </c>
      <c r="FA21" t="s">
        <v>1175</v>
      </c>
      <c r="FB21" t="s">
        <v>1168</v>
      </c>
      <c r="FC21" t="s">
        <v>1174</v>
      </c>
      <c r="FD21" t="s">
        <v>1174</v>
      </c>
      <c r="FE21" t="s">
        <v>1169</v>
      </c>
      <c r="FF21" t="s">
        <v>1171</v>
      </c>
      <c r="FG21" t="s">
        <v>1168</v>
      </c>
      <c r="FH21" t="s">
        <v>1171</v>
      </c>
      <c r="FI21" t="s">
        <v>1175</v>
      </c>
      <c r="FJ21" t="s">
        <v>1168</v>
      </c>
      <c r="FK21" t="s">
        <v>1168</v>
      </c>
      <c r="FL21" t="s">
        <v>1168</v>
      </c>
      <c r="FM21" t="s">
        <v>1175</v>
      </c>
      <c r="FN21" t="s">
        <v>1171</v>
      </c>
      <c r="FO21" t="s">
        <v>1172</v>
      </c>
      <c r="FP21" t="s">
        <v>1168</v>
      </c>
      <c r="FQ21" t="s">
        <v>1169</v>
      </c>
      <c r="FR21" t="s">
        <v>1171</v>
      </c>
      <c r="FS21" t="s">
        <v>1174</v>
      </c>
      <c r="FT21" t="s">
        <v>1168</v>
      </c>
      <c r="FU21" t="s">
        <v>1168</v>
      </c>
      <c r="FV21" t="s">
        <v>1170</v>
      </c>
      <c r="FW21" t="s">
        <v>1168</v>
      </c>
      <c r="FX21" t="s">
        <v>1168</v>
      </c>
      <c r="FY21" t="s">
        <v>1174</v>
      </c>
      <c r="FZ21" t="s">
        <v>1168</v>
      </c>
      <c r="GA21" t="s">
        <v>1173</v>
      </c>
      <c r="GB21" t="s">
        <v>1171</v>
      </c>
      <c r="GC21" t="s">
        <v>1175</v>
      </c>
      <c r="GD21" t="s">
        <v>1168</v>
      </c>
      <c r="GE21" t="s">
        <v>1172</v>
      </c>
      <c r="GF21" t="s">
        <v>1171</v>
      </c>
      <c r="GG21" t="s">
        <v>1169</v>
      </c>
      <c r="GH21" t="s">
        <v>1168</v>
      </c>
      <c r="GI21" t="s">
        <v>1175</v>
      </c>
      <c r="GJ21" t="s">
        <v>1175</v>
      </c>
      <c r="GK21" t="s">
        <v>1175</v>
      </c>
      <c r="GL21" t="s">
        <v>1172</v>
      </c>
      <c r="GM21" s="2">
        <f t="shared" si="1"/>
        <v>1</v>
      </c>
      <c r="GN21">
        <f t="shared" si="2"/>
        <v>0</v>
      </c>
      <c r="GO21">
        <f t="shared" si="3"/>
        <v>0</v>
      </c>
      <c r="GP21">
        <f t="shared" si="4"/>
        <v>0</v>
      </c>
      <c r="GQ21">
        <f t="shared" si="5"/>
        <v>0</v>
      </c>
      <c r="GR21">
        <f t="shared" si="6"/>
        <v>0</v>
      </c>
      <c r="GS21">
        <f t="shared" si="7"/>
        <v>0</v>
      </c>
      <c r="GT21">
        <f t="shared" si="8"/>
        <v>0</v>
      </c>
      <c r="GU21">
        <f t="shared" si="61"/>
        <v>0</v>
      </c>
      <c r="GV21">
        <f t="shared" si="9"/>
        <v>0</v>
      </c>
      <c r="GW21">
        <f t="shared" si="10"/>
        <v>0</v>
      </c>
      <c r="GX21">
        <f t="shared" si="11"/>
        <v>0</v>
      </c>
      <c r="GY21">
        <f t="shared" si="12"/>
        <v>0</v>
      </c>
      <c r="GZ21">
        <f t="shared" si="13"/>
        <v>0</v>
      </c>
      <c r="HA21">
        <f t="shared" si="14"/>
        <v>0</v>
      </c>
      <c r="HB21">
        <f t="shared" si="15"/>
        <v>0</v>
      </c>
      <c r="HC21">
        <f t="shared" si="62"/>
        <v>0</v>
      </c>
      <c r="HD21">
        <f t="shared" si="16"/>
        <v>0</v>
      </c>
      <c r="HE21">
        <f t="shared" si="17"/>
        <v>0</v>
      </c>
      <c r="HF21">
        <f t="shared" si="18"/>
        <v>0</v>
      </c>
      <c r="HG21">
        <f t="shared" si="19"/>
        <v>0</v>
      </c>
      <c r="HH21">
        <f t="shared" si="20"/>
        <v>0</v>
      </c>
      <c r="HI21">
        <f t="shared" si="21"/>
        <v>1</v>
      </c>
      <c r="HJ21">
        <f t="shared" si="22"/>
        <v>0</v>
      </c>
      <c r="HK21">
        <f t="shared" si="63"/>
        <v>0</v>
      </c>
      <c r="HL21">
        <f t="shared" si="23"/>
        <v>0</v>
      </c>
      <c r="HM21">
        <f t="shared" si="24"/>
        <v>0</v>
      </c>
      <c r="HN21">
        <f t="shared" si="25"/>
        <v>0</v>
      </c>
      <c r="HO21">
        <f t="shared" si="26"/>
        <v>0</v>
      </c>
      <c r="HP21">
        <f t="shared" si="27"/>
        <v>0</v>
      </c>
      <c r="HQ21">
        <f t="shared" si="28"/>
        <v>0</v>
      </c>
      <c r="HR21">
        <f t="shared" si="29"/>
        <v>0</v>
      </c>
      <c r="HS21">
        <f t="shared" si="64"/>
        <v>0</v>
      </c>
      <c r="HT21">
        <f t="shared" si="30"/>
        <v>0</v>
      </c>
      <c r="HU21">
        <f t="shared" si="31"/>
        <v>0</v>
      </c>
      <c r="HV21">
        <f t="shared" si="32"/>
        <v>0</v>
      </c>
      <c r="HW21">
        <f t="shared" si="33"/>
        <v>0</v>
      </c>
      <c r="HX21">
        <f t="shared" si="34"/>
        <v>0</v>
      </c>
      <c r="HY21">
        <f t="shared" si="35"/>
        <v>0</v>
      </c>
      <c r="HZ21">
        <f t="shared" si="36"/>
        <v>0</v>
      </c>
      <c r="IA21">
        <f t="shared" si="65"/>
        <v>0</v>
      </c>
      <c r="IB21">
        <f t="shared" si="37"/>
        <v>0</v>
      </c>
      <c r="IC21">
        <f t="shared" si="38"/>
        <v>1</v>
      </c>
      <c r="ID21">
        <f t="shared" si="39"/>
        <v>0</v>
      </c>
      <c r="IE21">
        <f t="shared" si="40"/>
        <v>0</v>
      </c>
      <c r="IF21">
        <f t="shared" si="41"/>
        <v>0</v>
      </c>
      <c r="IG21">
        <f t="shared" si="42"/>
        <v>0</v>
      </c>
      <c r="IH21">
        <f t="shared" si="43"/>
        <v>0</v>
      </c>
      <c r="II21">
        <f t="shared" si="66"/>
        <v>1</v>
      </c>
      <c r="IJ21">
        <f t="shared" si="44"/>
        <v>1</v>
      </c>
      <c r="IK21">
        <f t="shared" si="45"/>
        <v>1</v>
      </c>
      <c r="IL21">
        <f t="shared" si="46"/>
        <v>1</v>
      </c>
      <c r="IM21">
        <f t="shared" si="47"/>
        <v>1</v>
      </c>
      <c r="IN21">
        <f t="shared" si="48"/>
        <v>1</v>
      </c>
      <c r="IO21">
        <f t="shared" si="49"/>
        <v>1</v>
      </c>
      <c r="IP21">
        <f t="shared" si="50"/>
        <v>1</v>
      </c>
      <c r="IQ21" s="2">
        <f t="shared" si="67"/>
        <v>1</v>
      </c>
      <c r="IR21" s="4">
        <f t="shared" si="68"/>
        <v>0</v>
      </c>
      <c r="IS21">
        <f t="shared" si="69"/>
        <v>1</v>
      </c>
      <c r="IT21">
        <f t="shared" si="70"/>
        <v>0</v>
      </c>
      <c r="IU21">
        <f t="shared" si="71"/>
        <v>0</v>
      </c>
      <c r="IV21">
        <f t="shared" si="72"/>
        <v>1</v>
      </c>
      <c r="IW21">
        <f t="shared" si="73"/>
        <v>8</v>
      </c>
      <c r="IX21">
        <f t="shared" si="74"/>
        <v>11</v>
      </c>
      <c r="IY21" s="11">
        <f t="shared" si="75"/>
        <v>1</v>
      </c>
      <c r="IZ21" s="12" t="str">
        <f t="shared" si="76"/>
        <v/>
      </c>
      <c r="JA21" s="12">
        <f t="shared" si="77"/>
        <v>1</v>
      </c>
      <c r="JB21" s="12" t="str">
        <f t="shared" si="78"/>
        <v/>
      </c>
      <c r="JC21" s="12" t="str">
        <f t="shared" si="79"/>
        <v/>
      </c>
      <c r="JD21" s="12">
        <f t="shared" si="80"/>
        <v>0.14285714285714285</v>
      </c>
      <c r="JE21" s="12">
        <f t="shared" si="81"/>
        <v>1</v>
      </c>
      <c r="JF21" s="12">
        <f t="shared" si="82"/>
        <v>0.7857142857142857</v>
      </c>
      <c r="JG21" s="2">
        <f>IF(OR(AND(EI21="Happy",BN21&lt;&gt;1),AND(EI21&lt;&gt;"Happy",BN21=1)),1,0)</f>
        <v>0</v>
      </c>
      <c r="JH21">
        <f>IF(OR(AND(EJ21="Happy",BO21&lt;&gt;1),AND(EJ21&lt;&gt;"Happy",BO21=1)),1,0)</f>
        <v>0</v>
      </c>
      <c r="JI21">
        <f>IF(OR(AND(EK21="Happy",BP21&lt;&gt;1),AND(EK21&lt;&gt;"Happy",BP21=1)),1,0)</f>
        <v>0</v>
      </c>
      <c r="JJ21">
        <f>IF(OR(AND(EL21="Happy",BQ21&lt;&gt;1),AND(EL21&lt;&gt;"Happy",BQ21=1)),1,0)</f>
        <v>0</v>
      </c>
      <c r="JK21">
        <f>IF(OR(AND(EM21="Happy",BR21&lt;&gt;1),AND(EM21&lt;&gt;"Happy",BR21=1)),1,0)</f>
        <v>0</v>
      </c>
      <c r="JL21">
        <f>IF(OR(AND(EN21="Happy",BS21&lt;&gt;1),AND(EN21&lt;&gt;"Happy",BS21=1)),1,0)</f>
        <v>0</v>
      </c>
      <c r="JM21">
        <f>IF(OR(AND(EO21="Happy",BT21&lt;&gt;1),AND(EO21&lt;&gt;"Happy",BT21=1)),1,0)</f>
        <v>0</v>
      </c>
      <c r="JN21">
        <f>IF(OR(AND(EP21="Happy",BU21&lt;&gt;1),AND(EP21&lt;&gt;"Happy",BU21=1)),1,0)</f>
        <v>0</v>
      </c>
      <c r="JO21">
        <f>IF(OR(AND(EQ21="Sad",BV21&lt;&gt;1),AND(EQ21&lt;&gt;"Sad",BV21=1)),1,0)</f>
        <v>0</v>
      </c>
      <c r="JP21">
        <f>IF(OR(AND(ER21="Sad",BW21&lt;&gt;1),AND(ER21&lt;&gt;"Sad",BW21=1)),1,0)</f>
        <v>1</v>
      </c>
      <c r="JQ21">
        <f>IF(OR(AND(ES21="Sad",BX21&lt;&gt;1),AND(ES21&lt;&gt;"Sad",BX21=1)),1,0)</f>
        <v>0</v>
      </c>
      <c r="JR21">
        <f>IF(OR(AND(ET21="Sad",BY21&lt;&gt;1),AND(ET21&lt;&gt;"Sad",BY21=1)),1,0)</f>
        <v>0</v>
      </c>
      <c r="JS21">
        <f>IF(OR(AND(EU21="Sad",BZ21&lt;&gt;1),AND(EU21&lt;&gt;"Sad",BZ21=1)),1,0)</f>
        <v>0</v>
      </c>
      <c r="JT21">
        <f>IF(OR(AND(EV21="Sad",CA21&lt;&gt;1),AND(EV21&lt;&gt;"Sad",CA21=1)),1,0)</f>
        <v>0</v>
      </c>
      <c r="JU21">
        <f>IF(OR(AND(EW21="Sad",CB21&lt;&gt;1),AND(EW21&lt;&gt;"Sad",CB21=1)),1,0)</f>
        <v>0</v>
      </c>
      <c r="JV21">
        <f>IF(OR(AND(EX21="Sad",CC21&lt;&gt;1),AND(EX21&lt;&gt;"Sad",CC21=1)),1,0)</f>
        <v>0</v>
      </c>
      <c r="JW21">
        <f>IF(OR(AND(EY21="Angry",CD21&lt;&gt;1),AND(EY21&lt;&gt;"Angry",CD21=1)),1,0)</f>
        <v>0</v>
      </c>
      <c r="JX21">
        <f>IF(OR(AND(EZ21="Angry",CE21&lt;&gt;1),AND(EZ21&lt;&gt;"Angry",CE21=1)),1,0)</f>
        <v>0</v>
      </c>
      <c r="JY21">
        <f>IF(OR(AND(FA21="Angry",CF21&lt;&gt;1),AND(FA21&lt;&gt;"Angry",CF21=1)),1,0)</f>
        <v>0</v>
      </c>
      <c r="JZ21">
        <f>IF(OR(AND(FB21="Angry",CG21&lt;&gt;1),AND(FB21&lt;&gt;"Angry",CG21=1)),1,0)</f>
        <v>0</v>
      </c>
      <c r="KA21">
        <f>IF(OR(AND(FC21="Angry",CH21&lt;&gt;1),AND(FC21&lt;&gt;"Angry",CH21=1)),1,0)</f>
        <v>0</v>
      </c>
      <c r="KB21">
        <f>IF(OR(AND(FD21="Angry",CI21&lt;&gt;1),AND(FD21&lt;&gt;"Angry",CI21=1)),1,0)</f>
        <v>0</v>
      </c>
      <c r="KC21">
        <f>IF(OR(AND(FE21="Angry",CJ21&lt;&gt;1),AND(FE21&lt;&gt;"Angry",CJ21=1)),1,0)</f>
        <v>0</v>
      </c>
      <c r="KD21">
        <f>IF(OR(AND(FF21="Angry",CK21&lt;&gt;1),AND(FF21&lt;&gt;"Angry",CK21=1)),1,0)</f>
        <v>0</v>
      </c>
      <c r="KE21">
        <f>IF(OR(AND(FG21="Afraid",CL21&lt;&gt;1),AND(FG21&lt;&gt;"Afraid",CL21=1)),1,0)</f>
        <v>0</v>
      </c>
      <c r="KF21">
        <f>IF(OR(AND(FH21="Afraid",CM21&lt;&gt;1),AND(FH21&lt;&gt;"Afraid",CM21=1)),1,0)</f>
        <v>0</v>
      </c>
      <c r="KG21">
        <f>IF(OR(AND(FI21="Afraid",CN21&lt;&gt;1),AND(FI21&lt;&gt;"Afraid",CN21=1)),1,0)</f>
        <v>1</v>
      </c>
      <c r="KH21">
        <f>IF(OR(AND(FJ21="Afraid",CO21&lt;&gt;1),AND(FJ21&lt;&gt;"Afraid",CO21=1)),1,0)</f>
        <v>0</v>
      </c>
      <c r="KI21">
        <f>IF(OR(AND(FK21="Afraid",CP21&lt;&gt;1),AND(FK21&lt;&gt;"Afraid",CP21=1)),1,0)</f>
        <v>0</v>
      </c>
      <c r="KJ21">
        <f>IF(OR(AND(FL21="Afraid",CQ21&lt;&gt;1),AND(FL21&lt;&gt;"Afraid",CQ21=1)),1,0)</f>
        <v>0</v>
      </c>
      <c r="KK21">
        <f>IF(OR(AND(FM21="Afraid",CR21&lt;&gt;1),AND(FM21&lt;&gt;"Afraid",CR21=1)),1,0)</f>
        <v>0</v>
      </c>
      <c r="KL21">
        <f>IF(OR(AND(FN21="Afraid",CS21&lt;&gt;1),AND(FN21&lt;&gt;"Afraid",CS21=1)),1,0)</f>
        <v>0</v>
      </c>
      <c r="KM21">
        <f>IF(OR(AND(FO21="Surprised",CT21&lt;&gt;1),AND(FO21&lt;&gt;"Surprised",CT21=1)),1,0)</f>
        <v>0</v>
      </c>
      <c r="KN21">
        <f>IF(OR(AND(FP21="Surprised",CU21&lt;&gt;1),AND(FP21&lt;&gt;"Surprised",CU21=1)),1,0)</f>
        <v>1</v>
      </c>
      <c r="KO21">
        <f>IF(OR(AND(FQ21="Surprised",CV21&lt;&gt;1),AND(FQ21&lt;&gt;"Surprised",CV21=1)),1,0)</f>
        <v>0</v>
      </c>
      <c r="KP21">
        <f>IF(OR(AND(FR21="Surprised",CW21&lt;&gt;1),AND(FR21&lt;&gt;"Surprised",CW21=1)),1,0)</f>
        <v>0</v>
      </c>
      <c r="KQ21">
        <f>IF(OR(AND(FS21="Surprised",CX21&lt;&gt;1),AND(FS21&lt;&gt;"Surprised",CX21=1)),1,0)</f>
        <v>0</v>
      </c>
      <c r="KR21">
        <f>IF(OR(AND(FT21="Surprised",CY21&lt;&gt;1),AND(FT21&lt;&gt;"Surprised",CY21=1)),1,0)</f>
        <v>0</v>
      </c>
      <c r="KS21">
        <f>IF(OR(AND(FU21="Surprised",CZ21&lt;&gt;1),AND(FU21&lt;&gt;"Surprised",CZ21=1)),1,0)</f>
        <v>0</v>
      </c>
      <c r="KT21">
        <f>IF(OR(AND(FV21="Surprised",DA21&lt;&gt;1),AND(FV21&lt;&gt;"Surprised",DA21=1)),1,0)</f>
        <v>0</v>
      </c>
      <c r="KU21">
        <f>IF(OR(AND(FW21="Happy",DB21=1),AND(FW21&lt;&gt;"Happy",DB21=0)),1,0)</f>
        <v>1</v>
      </c>
      <c r="KV21">
        <f>IF(OR(AND(FX21="Happy",DC21=1),AND(FX21&lt;&gt;"Happy",DC21=0)),1,0)</f>
        <v>1</v>
      </c>
      <c r="KW21">
        <f>IF(OR(AND(FY21="Happy",DD21=1),AND(FY21&lt;&gt;"Happy",DD21=0)),1,0)</f>
        <v>0</v>
      </c>
      <c r="KX21">
        <f>IF(OR(AND(FZ21="Happy",DE21=1),AND(FZ21&lt;&gt;"Happy",DE21=0)),1,0)</f>
        <v>1</v>
      </c>
      <c r="KY21">
        <f>IF(OR(AND(GA21="Happy",DF21=1),AND(GA21&lt;&gt;"Happy",DF21=0)),1,0)</f>
        <v>0</v>
      </c>
      <c r="KZ21">
        <f>IF(OR(AND(GB21="Happy",DG21=1),AND(GB21&lt;&gt;"Happy",DG21=0)),1,0)</f>
        <v>1</v>
      </c>
      <c r="LA21">
        <f>IF(OR(AND(GC21="Happy",DH21=1),AND(GC21&lt;&gt;"Happy",DH21=0)),1,0)</f>
        <v>1</v>
      </c>
      <c r="LB21">
        <f>IF(OR(AND(GD21="Happy",DI21=1),AND(GD21&lt;&gt;"Happy",DI21=0)),1,0)</f>
        <v>1</v>
      </c>
      <c r="LC21">
        <f>IF(OR(AND(GE21="Sad",DJ21=1),AND(GE21&lt;&gt;"Sad",DJ21=0)),1,0)</f>
        <v>0</v>
      </c>
      <c r="LD21">
        <f>IF(OR(AND(GF21="Sad",DK21=1),AND(GF21&lt;&gt;"Sad",DK21=0)),1,0)</f>
        <v>0</v>
      </c>
      <c r="LE21">
        <f>IF(OR(AND(GG21="Sad",DL21=1),AND(GG21&lt;&gt;"Sad",DL21=0)),1,0)</f>
        <v>0</v>
      </c>
      <c r="LF21">
        <f>IF(OR(AND(GH21="Sad",DM21=1),AND(GH21&lt;&gt;"Sad",DM21=0)),1,0)</f>
        <v>0</v>
      </c>
      <c r="LG21">
        <f>IF(OR(AND(GI21="Sad",DN21=1),AND(GI21&lt;&gt;"Sad",DN21=0)),1,0)</f>
        <v>0</v>
      </c>
      <c r="LH21">
        <f>IF(OR(AND(GJ21="Sad",DO21=1),AND(GJ21&lt;&gt;"Sad",DO21=0)),1,0)</f>
        <v>0</v>
      </c>
      <c r="LI21">
        <f>IF(OR(AND(GK21="Sad",DP21=1),AND(GK21&lt;&gt;"Sad",DP21=0)),1,0)</f>
        <v>0</v>
      </c>
      <c r="LJ21">
        <f>IF(OR(AND(GL21="Sad",DQ21=1),AND(GL21&lt;&gt;"Sad",DQ21=0)),1,0)</f>
        <v>0</v>
      </c>
      <c r="LK21" s="2">
        <f t="shared" si="83"/>
        <v>0</v>
      </c>
      <c r="LL21" s="4">
        <f t="shared" si="84"/>
        <v>1</v>
      </c>
      <c r="LM21">
        <f t="shared" si="85"/>
        <v>0</v>
      </c>
      <c r="LN21">
        <f t="shared" si="86"/>
        <v>1</v>
      </c>
      <c r="LO21">
        <f t="shared" si="87"/>
        <v>1</v>
      </c>
      <c r="LP21">
        <f t="shared" si="88"/>
        <v>6</v>
      </c>
      <c r="LQ21">
        <f t="shared" si="89"/>
        <v>0</v>
      </c>
      <c r="LR21">
        <f t="shared" si="90"/>
        <v>9</v>
      </c>
      <c r="LS21" s="11">
        <f t="shared" si="91"/>
        <v>0</v>
      </c>
      <c r="LT21" s="14" t="str">
        <f t="shared" si="92"/>
        <v/>
      </c>
      <c r="LU21" s="14">
        <f t="shared" si="93"/>
        <v>0</v>
      </c>
      <c r="LV21" s="14" t="str">
        <f t="shared" si="94"/>
        <v/>
      </c>
      <c r="LW21" s="14" t="str">
        <f t="shared" si="95"/>
        <v/>
      </c>
      <c r="LX21" s="14">
        <f t="shared" si="96"/>
        <v>0.85714285714285721</v>
      </c>
      <c r="LY21" s="14">
        <f t="shared" si="97"/>
        <v>0</v>
      </c>
      <c r="LZ21" s="14">
        <f t="shared" si="98"/>
        <v>0.2142857142857143</v>
      </c>
      <c r="MA21" s="15">
        <f t="shared" si="99"/>
        <v>5.1157407407407401E-4</v>
      </c>
      <c r="MB21" s="1">
        <f t="shared" si="52"/>
        <v>1.446759259259231E-4</v>
      </c>
      <c r="MC21" s="1">
        <f t="shared" si="53"/>
        <v>2.0717592592592315E-4</v>
      </c>
      <c r="MD21" s="1">
        <f t="shared" si="54"/>
        <v>1.6203703703704386E-4</v>
      </c>
      <c r="ME21" s="1">
        <f t="shared" si="55"/>
        <v>9.3750000000003553E-5</v>
      </c>
      <c r="MF21" s="1">
        <f t="shared" si="56"/>
        <v>3.2060185185184276E-4</v>
      </c>
      <c r="MG21" s="1">
        <f t="shared" si="57"/>
        <v>1.3078703703704037E-4</v>
      </c>
      <c r="MH21" s="1">
        <f t="shared" si="58"/>
        <v>3.3449074074073937E-4</v>
      </c>
      <c r="MI21" s="1">
        <f t="shared" si="59"/>
        <v>3.2870370370370605E-4</v>
      </c>
      <c r="MJ21" s="1">
        <f t="shared" si="100"/>
        <v>2.2337962962962962E-3</v>
      </c>
      <c r="MK21" s="2" t="str">
        <f>VLOOKUP(B21,age_group!$A$1:$B$101,2,FALSE)</f>
        <v>18 to 24</v>
      </c>
      <c r="ML21" s="2">
        <f t="shared" si="101"/>
        <v>1</v>
      </c>
      <c r="MM21">
        <f t="shared" si="102"/>
        <v>0</v>
      </c>
      <c r="MN21">
        <f t="shared" si="103"/>
        <v>0</v>
      </c>
      <c r="MO21">
        <f t="shared" si="104"/>
        <v>0</v>
      </c>
      <c r="MP21">
        <f t="shared" si="105"/>
        <v>0</v>
      </c>
    </row>
    <row r="22" spans="1:354" x14ac:dyDescent="0.2">
      <c r="A22" t="s">
        <v>624</v>
      </c>
      <c r="B22">
        <v>23</v>
      </c>
      <c r="C22" t="s">
        <v>139</v>
      </c>
      <c r="D22" t="s">
        <v>140</v>
      </c>
      <c r="E22">
        <v>4</v>
      </c>
      <c r="F22">
        <v>2</v>
      </c>
      <c r="G22">
        <v>2</v>
      </c>
      <c r="H22">
        <v>2</v>
      </c>
      <c r="I22">
        <v>2</v>
      </c>
      <c r="J22" s="2" t="s">
        <v>410</v>
      </c>
      <c r="K22" t="s">
        <v>625</v>
      </c>
      <c r="L22" t="s">
        <v>626</v>
      </c>
      <c r="M22" t="s">
        <v>173</v>
      </c>
      <c r="N22" t="s">
        <v>154</v>
      </c>
      <c r="O22" t="s">
        <v>627</v>
      </c>
      <c r="P22" t="s">
        <v>199</v>
      </c>
      <c r="Q22" t="s">
        <v>460</v>
      </c>
      <c r="R22" t="s">
        <v>158</v>
      </c>
      <c r="S22" t="s">
        <v>488</v>
      </c>
      <c r="T22" t="s">
        <v>159</v>
      </c>
      <c r="U22" t="s">
        <v>593</v>
      </c>
      <c r="V22" t="s">
        <v>338</v>
      </c>
      <c r="W22" t="s">
        <v>628</v>
      </c>
      <c r="X22" t="s">
        <v>236</v>
      </c>
      <c r="Y22" t="s">
        <v>147</v>
      </c>
      <c r="Z22" t="s">
        <v>466</v>
      </c>
      <c r="AA22" t="s">
        <v>412</v>
      </c>
      <c r="AB22" t="s">
        <v>463</v>
      </c>
      <c r="AC22" t="s">
        <v>297</v>
      </c>
      <c r="AD22" t="s">
        <v>623</v>
      </c>
      <c r="AE22" t="s">
        <v>549</v>
      </c>
      <c r="AF22" t="s">
        <v>198</v>
      </c>
      <c r="AG22" t="s">
        <v>463</v>
      </c>
      <c r="AH22" t="s">
        <v>296</v>
      </c>
      <c r="AI22" t="s">
        <v>217</v>
      </c>
      <c r="AJ22" t="s">
        <v>188</v>
      </c>
      <c r="AK22" t="s">
        <v>532</v>
      </c>
      <c r="AL22" t="s">
        <v>460</v>
      </c>
      <c r="AM22" t="s">
        <v>629</v>
      </c>
      <c r="AN22" t="s">
        <v>437</v>
      </c>
      <c r="AO22" t="s">
        <v>184</v>
      </c>
      <c r="AP22" t="s">
        <v>530</v>
      </c>
      <c r="AQ22" t="s">
        <v>251</v>
      </c>
      <c r="AR22" t="s">
        <v>200</v>
      </c>
      <c r="AS22" t="s">
        <v>229</v>
      </c>
      <c r="AT22" t="s">
        <v>291</v>
      </c>
      <c r="AU22" t="s">
        <v>160</v>
      </c>
      <c r="AV22" t="s">
        <v>630</v>
      </c>
      <c r="AW22" t="s">
        <v>333</v>
      </c>
      <c r="AX22" t="s">
        <v>248</v>
      </c>
      <c r="AY22" t="s">
        <v>212</v>
      </c>
      <c r="AZ22" t="s">
        <v>289</v>
      </c>
      <c r="BA22" t="s">
        <v>345</v>
      </c>
      <c r="BB22" t="s">
        <v>350</v>
      </c>
      <c r="BC22" t="s">
        <v>422</v>
      </c>
      <c r="BD22" t="s">
        <v>552</v>
      </c>
      <c r="BE22" t="s">
        <v>467</v>
      </c>
      <c r="BF22" t="s">
        <v>420</v>
      </c>
      <c r="BG22" t="s">
        <v>595</v>
      </c>
      <c r="BH22" t="s">
        <v>532</v>
      </c>
      <c r="BI22" t="s">
        <v>413</v>
      </c>
      <c r="BJ22" t="s">
        <v>631</v>
      </c>
      <c r="BK22" t="s">
        <v>632</v>
      </c>
      <c r="BL22" t="s">
        <v>265</v>
      </c>
      <c r="BM22" t="s">
        <v>616</v>
      </c>
      <c r="BN22" s="2">
        <v>0</v>
      </c>
      <c r="BO22">
        <v>1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  <c r="DJ22">
        <v>1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1</v>
      </c>
      <c r="DQ22">
        <v>1</v>
      </c>
      <c r="DR22" s="2">
        <v>4</v>
      </c>
      <c r="DS22">
        <v>2</v>
      </c>
      <c r="DT22">
        <v>2</v>
      </c>
      <c r="DU22">
        <v>2</v>
      </c>
      <c r="DV22">
        <v>2</v>
      </c>
      <c r="DW22" s="2">
        <v>2017</v>
      </c>
      <c r="DX22" s="1">
        <v>1.1967592592592592E-2</v>
      </c>
      <c r="DY22" s="1">
        <v>1.2028935185185184E-2</v>
      </c>
      <c r="DZ22" s="1">
        <v>1.2107638888888888E-2</v>
      </c>
      <c r="EA22" s="1">
        <v>1.2179398148148148E-2</v>
      </c>
      <c r="EB22" s="1">
        <v>1.2292824074074074E-2</v>
      </c>
      <c r="EC22" s="1">
        <v>1.2359953703703701E-2</v>
      </c>
      <c r="ED22" s="1">
        <v>1.242013888888889E-2</v>
      </c>
      <c r="EE22" s="1">
        <v>1.2564814814814815E-2</v>
      </c>
      <c r="EF22" s="1">
        <v>1.2685185185185183E-2</v>
      </c>
      <c r="EG22" s="1">
        <v>1.2738425925925926E-2</v>
      </c>
      <c r="EH22" s="3">
        <v>0</v>
      </c>
      <c r="EI22" s="2" t="s">
        <v>1175</v>
      </c>
      <c r="EJ22" t="s">
        <v>1168</v>
      </c>
      <c r="EK22" t="s">
        <v>1173</v>
      </c>
      <c r="EL22" t="s">
        <v>1171</v>
      </c>
      <c r="EM22" t="s">
        <v>1171</v>
      </c>
      <c r="EN22" t="s">
        <v>1168</v>
      </c>
      <c r="EO22" t="s">
        <v>1174</v>
      </c>
      <c r="EP22" t="s">
        <v>1168</v>
      </c>
      <c r="EQ22" t="s">
        <v>1171</v>
      </c>
      <c r="ER22" t="s">
        <v>1168</v>
      </c>
      <c r="ES22" t="s">
        <v>1175</v>
      </c>
      <c r="ET22" t="s">
        <v>1174</v>
      </c>
      <c r="EU22" t="s">
        <v>1174</v>
      </c>
      <c r="EV22" t="s">
        <v>1168</v>
      </c>
      <c r="EW22" t="s">
        <v>1175</v>
      </c>
      <c r="EX22" t="s">
        <v>1173</v>
      </c>
      <c r="EY22" t="s">
        <v>1169</v>
      </c>
      <c r="EZ22" t="s">
        <v>1168</v>
      </c>
      <c r="FA22" t="s">
        <v>1174</v>
      </c>
      <c r="FB22" t="s">
        <v>1170</v>
      </c>
      <c r="FC22" t="s">
        <v>1168</v>
      </c>
      <c r="FD22" t="s">
        <v>1173</v>
      </c>
      <c r="FE22" t="s">
        <v>1174</v>
      </c>
      <c r="FF22" t="s">
        <v>1174</v>
      </c>
      <c r="FG22" t="s">
        <v>1171</v>
      </c>
      <c r="FH22" t="s">
        <v>1175</v>
      </c>
      <c r="FI22" t="s">
        <v>1173</v>
      </c>
      <c r="FJ22" t="s">
        <v>1171</v>
      </c>
      <c r="FK22" t="s">
        <v>1168</v>
      </c>
      <c r="FL22" t="s">
        <v>1168</v>
      </c>
      <c r="FM22" t="s">
        <v>1171</v>
      </c>
      <c r="FN22" t="s">
        <v>1169</v>
      </c>
      <c r="FO22" t="s">
        <v>1168</v>
      </c>
      <c r="FP22" t="s">
        <v>1168</v>
      </c>
      <c r="FQ22" t="s">
        <v>1174</v>
      </c>
      <c r="FR22" t="s">
        <v>1168</v>
      </c>
      <c r="FS22" t="s">
        <v>1173</v>
      </c>
      <c r="FT22" t="s">
        <v>1175</v>
      </c>
      <c r="FU22" t="s">
        <v>1168</v>
      </c>
      <c r="FV22" t="s">
        <v>1172</v>
      </c>
      <c r="FW22" t="s">
        <v>1168</v>
      </c>
      <c r="FX22" t="s">
        <v>1172</v>
      </c>
      <c r="FY22" t="s">
        <v>1168</v>
      </c>
      <c r="FZ22" t="s">
        <v>1171</v>
      </c>
      <c r="GA22" t="s">
        <v>1175</v>
      </c>
      <c r="GB22" t="s">
        <v>1172</v>
      </c>
      <c r="GC22" t="s">
        <v>1170</v>
      </c>
      <c r="GD22" t="s">
        <v>1173</v>
      </c>
      <c r="GE22" t="s">
        <v>1172</v>
      </c>
      <c r="GF22" t="s">
        <v>1169</v>
      </c>
      <c r="GG22" t="s">
        <v>1171</v>
      </c>
      <c r="GH22" t="s">
        <v>1173</v>
      </c>
      <c r="GI22" t="s">
        <v>1168</v>
      </c>
      <c r="GJ22" t="s">
        <v>1168</v>
      </c>
      <c r="GK22" t="s">
        <v>1168</v>
      </c>
      <c r="GL22" t="s">
        <v>1168</v>
      </c>
      <c r="GM22" s="2">
        <f t="shared" si="1"/>
        <v>0</v>
      </c>
      <c r="GN22">
        <f t="shared" si="2"/>
        <v>0</v>
      </c>
      <c r="GO22">
        <f t="shared" si="3"/>
        <v>1</v>
      </c>
      <c r="GP22">
        <f t="shared" si="4"/>
        <v>0</v>
      </c>
      <c r="GQ22">
        <f t="shared" si="5"/>
        <v>0</v>
      </c>
      <c r="GR22">
        <f t="shared" si="6"/>
        <v>0</v>
      </c>
      <c r="GS22">
        <f t="shared" si="7"/>
        <v>0</v>
      </c>
      <c r="GT22">
        <f t="shared" si="8"/>
        <v>0</v>
      </c>
      <c r="GU22">
        <f t="shared" si="61"/>
        <v>0</v>
      </c>
      <c r="GV22">
        <f t="shared" si="9"/>
        <v>0</v>
      </c>
      <c r="GW22">
        <f t="shared" si="10"/>
        <v>0</v>
      </c>
      <c r="GX22">
        <f t="shared" si="11"/>
        <v>1</v>
      </c>
      <c r="GY22">
        <f t="shared" si="12"/>
        <v>1</v>
      </c>
      <c r="GZ22">
        <f t="shared" si="13"/>
        <v>0</v>
      </c>
      <c r="HA22">
        <f t="shared" si="14"/>
        <v>0</v>
      </c>
      <c r="HB22">
        <f t="shared" si="15"/>
        <v>0</v>
      </c>
      <c r="HC22">
        <f t="shared" si="62"/>
        <v>0</v>
      </c>
      <c r="HD22">
        <f t="shared" si="16"/>
        <v>0</v>
      </c>
      <c r="HE22">
        <f t="shared" si="17"/>
        <v>0</v>
      </c>
      <c r="HF22">
        <f t="shared" si="18"/>
        <v>0</v>
      </c>
      <c r="HG22">
        <f t="shared" si="19"/>
        <v>0</v>
      </c>
      <c r="HH22">
        <f t="shared" si="20"/>
        <v>0</v>
      </c>
      <c r="HI22">
        <f t="shared" si="21"/>
        <v>0</v>
      </c>
      <c r="HJ22">
        <f t="shared" si="22"/>
        <v>0</v>
      </c>
      <c r="HK22">
        <f t="shared" si="63"/>
        <v>0</v>
      </c>
      <c r="HL22">
        <f t="shared" si="23"/>
        <v>0</v>
      </c>
      <c r="HM22">
        <f t="shared" si="24"/>
        <v>0</v>
      </c>
      <c r="HN22">
        <f t="shared" si="25"/>
        <v>0</v>
      </c>
      <c r="HO22">
        <f t="shared" si="26"/>
        <v>0</v>
      </c>
      <c r="HP22">
        <f t="shared" si="27"/>
        <v>0</v>
      </c>
      <c r="HQ22">
        <f t="shared" si="28"/>
        <v>0</v>
      </c>
      <c r="HR22">
        <f t="shared" si="29"/>
        <v>0</v>
      </c>
      <c r="HS22">
        <f t="shared" si="64"/>
        <v>0</v>
      </c>
      <c r="HT22">
        <f t="shared" si="30"/>
        <v>0</v>
      </c>
      <c r="HU22">
        <f t="shared" si="31"/>
        <v>0</v>
      </c>
      <c r="HV22">
        <f t="shared" si="32"/>
        <v>0</v>
      </c>
      <c r="HW22">
        <f t="shared" si="33"/>
        <v>0</v>
      </c>
      <c r="HX22">
        <f t="shared" si="34"/>
        <v>1</v>
      </c>
      <c r="HY22">
        <f t="shared" si="35"/>
        <v>0</v>
      </c>
      <c r="HZ22">
        <f t="shared" si="36"/>
        <v>0</v>
      </c>
      <c r="IA22">
        <f t="shared" si="65"/>
        <v>1</v>
      </c>
      <c r="IB22">
        <f t="shared" si="37"/>
        <v>1</v>
      </c>
      <c r="IC22">
        <f t="shared" si="38"/>
        <v>1</v>
      </c>
      <c r="ID22">
        <f t="shared" si="39"/>
        <v>1</v>
      </c>
      <c r="IE22">
        <f t="shared" si="40"/>
        <v>1</v>
      </c>
      <c r="IF22">
        <f t="shared" si="41"/>
        <v>1</v>
      </c>
      <c r="IG22">
        <f t="shared" si="42"/>
        <v>1</v>
      </c>
      <c r="IH22">
        <f t="shared" si="43"/>
        <v>0</v>
      </c>
      <c r="II22">
        <f t="shared" si="66"/>
        <v>1</v>
      </c>
      <c r="IJ22">
        <f t="shared" si="44"/>
        <v>0</v>
      </c>
      <c r="IK22">
        <f t="shared" si="45"/>
        <v>1</v>
      </c>
      <c r="IL22">
        <f t="shared" si="46"/>
        <v>1</v>
      </c>
      <c r="IM22">
        <f t="shared" si="47"/>
        <v>1</v>
      </c>
      <c r="IN22">
        <f t="shared" si="48"/>
        <v>0</v>
      </c>
      <c r="IO22">
        <f t="shared" si="49"/>
        <v>1</v>
      </c>
      <c r="IP22">
        <f t="shared" si="50"/>
        <v>1</v>
      </c>
      <c r="IQ22" s="2">
        <f t="shared" si="67"/>
        <v>1</v>
      </c>
      <c r="IR22" s="4">
        <f t="shared" si="68"/>
        <v>2</v>
      </c>
      <c r="IS22">
        <f t="shared" si="69"/>
        <v>0</v>
      </c>
      <c r="IT22">
        <f t="shared" si="70"/>
        <v>0</v>
      </c>
      <c r="IU22">
        <f t="shared" si="71"/>
        <v>1</v>
      </c>
      <c r="IV22">
        <f t="shared" si="72"/>
        <v>7</v>
      </c>
      <c r="IW22">
        <f t="shared" si="73"/>
        <v>6</v>
      </c>
      <c r="IX22">
        <f t="shared" si="74"/>
        <v>17</v>
      </c>
      <c r="IY22" s="11">
        <f t="shared" si="75"/>
        <v>1</v>
      </c>
      <c r="IZ22" s="12">
        <f t="shared" si="76"/>
        <v>1</v>
      </c>
      <c r="JA22" s="12">
        <f t="shared" si="77"/>
        <v>0</v>
      </c>
      <c r="JB22" s="12" t="str">
        <f t="shared" si="78"/>
        <v/>
      </c>
      <c r="JC22" s="12">
        <f t="shared" si="79"/>
        <v>1</v>
      </c>
      <c r="JD22" s="12">
        <f t="shared" si="80"/>
        <v>1</v>
      </c>
      <c r="JE22" s="12">
        <f t="shared" si="81"/>
        <v>0.75</v>
      </c>
      <c r="JF22" s="12">
        <f t="shared" si="82"/>
        <v>0.79166666666666663</v>
      </c>
      <c r="JG22" s="2">
        <f>IF(OR(AND(EI22="Happy",BN22&lt;&gt;1),AND(EI22&lt;&gt;"Happy",BN22=1)),1,0)</f>
        <v>0</v>
      </c>
      <c r="JH22">
        <f>IF(OR(AND(EJ22="Happy",BO22&lt;&gt;1),AND(EJ22&lt;&gt;"Happy",BO22=1)),1,0)</f>
        <v>1</v>
      </c>
      <c r="JI22">
        <f>IF(OR(AND(EK22="Happy",BP22&lt;&gt;1),AND(EK22&lt;&gt;"Happy",BP22=1)),1,0)</f>
        <v>0</v>
      </c>
      <c r="JJ22">
        <f>IF(OR(AND(EL22="Happy",BQ22&lt;&gt;1),AND(EL22&lt;&gt;"Happy",BQ22=1)),1,0)</f>
        <v>0</v>
      </c>
      <c r="JK22">
        <f>IF(OR(AND(EM22="Happy",BR22&lt;&gt;1),AND(EM22&lt;&gt;"Happy",BR22=1)),1,0)</f>
        <v>0</v>
      </c>
      <c r="JL22">
        <f>IF(OR(AND(EN22="Happy",BS22&lt;&gt;1),AND(EN22&lt;&gt;"Happy",BS22=1)),1,0)</f>
        <v>0</v>
      </c>
      <c r="JM22">
        <f>IF(OR(AND(EO22="Happy",BT22&lt;&gt;1),AND(EO22&lt;&gt;"Happy",BT22=1)),1,0)</f>
        <v>0</v>
      </c>
      <c r="JN22">
        <f>IF(OR(AND(EP22="Happy",BU22&lt;&gt;1),AND(EP22&lt;&gt;"Happy",BU22=1)),1,0)</f>
        <v>0</v>
      </c>
      <c r="JO22">
        <f>IF(OR(AND(EQ22="Sad",BV22&lt;&gt;1),AND(EQ22&lt;&gt;"Sad",BV22=1)),1,0)</f>
        <v>0</v>
      </c>
      <c r="JP22">
        <f>IF(OR(AND(ER22="Sad",BW22&lt;&gt;1),AND(ER22&lt;&gt;"Sad",BW22=1)),1,0)</f>
        <v>0</v>
      </c>
      <c r="JQ22">
        <f>IF(OR(AND(ES22="Sad",BX22&lt;&gt;1),AND(ES22&lt;&gt;"Sad",BX22=1)),1,0)</f>
        <v>0</v>
      </c>
      <c r="JR22">
        <f>IF(OR(AND(ET22="Sad",BY22&lt;&gt;1),AND(ET22&lt;&gt;"Sad",BY22=1)),1,0)</f>
        <v>0</v>
      </c>
      <c r="JS22">
        <f>IF(OR(AND(EU22="Sad",BZ22&lt;&gt;1),AND(EU22&lt;&gt;"Sad",BZ22=1)),1,0)</f>
        <v>0</v>
      </c>
      <c r="JT22">
        <f>IF(OR(AND(EV22="Sad",CA22&lt;&gt;1),AND(EV22&lt;&gt;"Sad",CA22=1)),1,0)</f>
        <v>0</v>
      </c>
      <c r="JU22">
        <f>IF(OR(AND(EW22="Sad",CB22&lt;&gt;1),AND(EW22&lt;&gt;"Sad",CB22=1)),1,0)</f>
        <v>0</v>
      </c>
      <c r="JV22">
        <f>IF(OR(AND(EX22="Sad",CC22&lt;&gt;1),AND(EX22&lt;&gt;"Sad",CC22=1)),1,0)</f>
        <v>0</v>
      </c>
      <c r="JW22">
        <f>IF(OR(AND(EY22="Angry",CD22&lt;&gt;1),AND(EY22&lt;&gt;"Angry",CD22=1)),1,0)</f>
        <v>1</v>
      </c>
      <c r="JX22">
        <f>IF(OR(AND(EZ22="Angry",CE22&lt;&gt;1),AND(EZ22&lt;&gt;"Angry",CE22=1)),1,0)</f>
        <v>0</v>
      </c>
      <c r="JY22">
        <f>IF(OR(AND(FA22="Angry",CF22&lt;&gt;1),AND(FA22&lt;&gt;"Angry",CF22=1)),1,0)</f>
        <v>0</v>
      </c>
      <c r="JZ22">
        <f>IF(OR(AND(FB22="Angry",CG22&lt;&gt;1),AND(FB22&lt;&gt;"Angry",CG22=1)),1,0)</f>
        <v>1</v>
      </c>
      <c r="KA22">
        <f>IF(OR(AND(FC22="Angry",CH22&lt;&gt;1),AND(FC22&lt;&gt;"Angry",CH22=1)),1,0)</f>
        <v>0</v>
      </c>
      <c r="KB22">
        <f>IF(OR(AND(FD22="Angry",CI22&lt;&gt;1),AND(FD22&lt;&gt;"Angry",CI22=1)),1,0)</f>
        <v>0</v>
      </c>
      <c r="KC22">
        <f>IF(OR(AND(FE22="Angry",CJ22&lt;&gt;1),AND(FE22&lt;&gt;"Angry",CJ22=1)),1,0)</f>
        <v>0</v>
      </c>
      <c r="KD22">
        <f>IF(OR(AND(FF22="Angry",CK22&lt;&gt;1),AND(FF22&lt;&gt;"Angry",CK22=1)),1,0)</f>
        <v>0</v>
      </c>
      <c r="KE22">
        <f>IF(OR(AND(FG22="Afraid",CL22&lt;&gt;1),AND(FG22&lt;&gt;"Afraid",CL22=1)),1,0)</f>
        <v>0</v>
      </c>
      <c r="KF22">
        <f>IF(OR(AND(FH22="Afraid",CM22&lt;&gt;1),AND(FH22&lt;&gt;"Afraid",CM22=1)),1,0)</f>
        <v>1</v>
      </c>
      <c r="KG22">
        <f>IF(OR(AND(FI22="Afraid",CN22&lt;&gt;1),AND(FI22&lt;&gt;"Afraid",CN22=1)),1,0)</f>
        <v>0</v>
      </c>
      <c r="KH22">
        <f>IF(OR(AND(FJ22="Afraid",CO22&lt;&gt;1),AND(FJ22&lt;&gt;"Afraid",CO22=1)),1,0)</f>
        <v>0</v>
      </c>
      <c r="KI22">
        <f>IF(OR(AND(FK22="Afraid",CP22&lt;&gt;1),AND(FK22&lt;&gt;"Afraid",CP22=1)),1,0)</f>
        <v>0</v>
      </c>
      <c r="KJ22">
        <f>IF(OR(AND(FL22="Afraid",CQ22&lt;&gt;1),AND(FL22&lt;&gt;"Afraid",CQ22=1)),1,0)</f>
        <v>0</v>
      </c>
      <c r="KK22">
        <f>IF(OR(AND(FM22="Afraid",CR22&lt;&gt;1),AND(FM22&lt;&gt;"Afraid",CR22=1)),1,0)</f>
        <v>0</v>
      </c>
      <c r="KL22">
        <f>IF(OR(AND(FN22="Afraid",CS22&lt;&gt;1),AND(FN22&lt;&gt;"Afraid",CS22=1)),1,0)</f>
        <v>0</v>
      </c>
      <c r="KM22">
        <f>IF(OR(AND(FO22="Surprised",CT22&lt;&gt;1),AND(FO22&lt;&gt;"Surprised",CT22=1)),1,0)</f>
        <v>1</v>
      </c>
      <c r="KN22">
        <f>IF(OR(AND(FP22="Surprised",CU22&lt;&gt;1),AND(FP22&lt;&gt;"Surprised",CU22=1)),1,0)</f>
        <v>0</v>
      </c>
      <c r="KO22">
        <f>IF(OR(AND(FQ22="Surprised",CV22&lt;&gt;1),AND(FQ22&lt;&gt;"Surprised",CV22=1)),1,0)</f>
        <v>0</v>
      </c>
      <c r="KP22">
        <f>IF(OR(AND(FR22="Surprised",CW22&lt;&gt;1),AND(FR22&lt;&gt;"Surprised",CW22=1)),1,0)</f>
        <v>0</v>
      </c>
      <c r="KQ22">
        <f>IF(OR(AND(FS22="Surprised",CX22&lt;&gt;1),AND(FS22&lt;&gt;"Surprised",CX22=1)),1,0)</f>
        <v>0</v>
      </c>
      <c r="KR22">
        <f>IF(OR(AND(FT22="Surprised",CY22&lt;&gt;1),AND(FT22&lt;&gt;"Surprised",CY22=1)),1,0)</f>
        <v>0</v>
      </c>
      <c r="KS22">
        <f>IF(OR(AND(FU22="Surprised",CZ22&lt;&gt;1),AND(FU22&lt;&gt;"Surprised",CZ22=1)),1,0)</f>
        <v>0</v>
      </c>
      <c r="KT22">
        <f>IF(OR(AND(FV22="Surprised",DA22&lt;&gt;1),AND(FV22&lt;&gt;"Surprised",DA22=1)),1,0)</f>
        <v>0</v>
      </c>
      <c r="KU22">
        <f>IF(OR(AND(FW22="Happy",DB22=1),AND(FW22&lt;&gt;"Happy",DB22=0)),1,0)</f>
        <v>0</v>
      </c>
      <c r="KV22">
        <f>IF(OR(AND(FX22="Happy",DC22=1),AND(FX22&lt;&gt;"Happy",DC22=0)),1,0)</f>
        <v>0</v>
      </c>
      <c r="KW22">
        <f>IF(OR(AND(FY22="Happy",DD22=1),AND(FY22&lt;&gt;"Happy",DD22=0)),1,0)</f>
        <v>0</v>
      </c>
      <c r="KX22">
        <f>IF(OR(AND(FZ22="Happy",DE22=1),AND(FZ22&lt;&gt;"Happy",DE22=0)),1,0)</f>
        <v>0</v>
      </c>
      <c r="KY22">
        <f>IF(OR(AND(GA22="Happy",DF22=1),AND(GA22&lt;&gt;"Happy",DF22=0)),1,0)</f>
        <v>0</v>
      </c>
      <c r="KZ22">
        <f>IF(OR(AND(GB22="Happy",DG22=1),AND(GB22&lt;&gt;"Happy",DG22=0)),1,0)</f>
        <v>0</v>
      </c>
      <c r="LA22">
        <f>IF(OR(AND(GC22="Happy",DH22=1),AND(GC22&lt;&gt;"Happy",DH22=0)),1,0)</f>
        <v>0</v>
      </c>
      <c r="LB22">
        <f>IF(OR(AND(GD22="Happy",DI22=1),AND(GD22&lt;&gt;"Happy",DI22=0)),1,0)</f>
        <v>0</v>
      </c>
      <c r="LC22">
        <f>IF(OR(AND(GE22="Sad",DJ22=1),AND(GE22&lt;&gt;"Sad",DJ22=0)),1,0)</f>
        <v>0</v>
      </c>
      <c r="LD22">
        <f>IF(OR(AND(GF22="Sad",DK22=1),AND(GF22&lt;&gt;"Sad",DK22=0)),1,0)</f>
        <v>1</v>
      </c>
      <c r="LE22">
        <f>IF(OR(AND(GG22="Sad",DL22=1),AND(GG22&lt;&gt;"Sad",DL22=0)),1,0)</f>
        <v>0</v>
      </c>
      <c r="LF22">
        <f>IF(OR(AND(GH22="Sad",DM22=1),AND(GH22&lt;&gt;"Sad",DM22=0)),1,0)</f>
        <v>0</v>
      </c>
      <c r="LG22">
        <f>IF(OR(AND(GI22="Sad",DN22=1),AND(GI22&lt;&gt;"Sad",DN22=0)),1,0)</f>
        <v>0</v>
      </c>
      <c r="LH22">
        <f>IF(OR(AND(GJ22="Sad",DO22=1),AND(GJ22&lt;&gt;"Sad",DO22=0)),1,0)</f>
        <v>1</v>
      </c>
      <c r="LI22">
        <f>IF(OR(AND(GK22="Sad",DP22=1),AND(GK22&lt;&gt;"Sad",DP22=0)),1,0)</f>
        <v>0</v>
      </c>
      <c r="LJ22">
        <f>IF(OR(AND(GL22="Sad",DQ22=1),AND(GL22&lt;&gt;"Sad",DQ22=0)),1,0)</f>
        <v>0</v>
      </c>
      <c r="LK22" s="2">
        <f t="shared" si="83"/>
        <v>1</v>
      </c>
      <c r="LL22" s="4">
        <f t="shared" si="84"/>
        <v>0</v>
      </c>
      <c r="LM22">
        <f t="shared" si="85"/>
        <v>2</v>
      </c>
      <c r="LN22">
        <f t="shared" si="86"/>
        <v>1</v>
      </c>
      <c r="LO22">
        <f t="shared" si="87"/>
        <v>1</v>
      </c>
      <c r="LP22">
        <f t="shared" si="88"/>
        <v>0</v>
      </c>
      <c r="LQ22">
        <f t="shared" si="89"/>
        <v>2</v>
      </c>
      <c r="LR22">
        <f t="shared" si="90"/>
        <v>7</v>
      </c>
      <c r="LS22" s="11">
        <f t="shared" si="91"/>
        <v>0</v>
      </c>
      <c r="LT22" s="14">
        <f t="shared" si="92"/>
        <v>0</v>
      </c>
      <c r="LU22" s="14">
        <f t="shared" si="93"/>
        <v>1</v>
      </c>
      <c r="LV22" s="14" t="str">
        <f t="shared" si="94"/>
        <v/>
      </c>
      <c r="LW22" s="14">
        <f t="shared" si="95"/>
        <v>0</v>
      </c>
      <c r="LX22" s="14">
        <f t="shared" si="96"/>
        <v>0</v>
      </c>
      <c r="LY22" s="14">
        <f t="shared" si="97"/>
        <v>0.25</v>
      </c>
      <c r="LZ22" s="14">
        <f t="shared" si="98"/>
        <v>0.20833333333333337</v>
      </c>
      <c r="MA22" s="15">
        <f t="shared" si="99"/>
        <v>6.1342592592592005E-5</v>
      </c>
      <c r="MB22" s="1">
        <f t="shared" si="52"/>
        <v>7.8703703703704095E-5</v>
      </c>
      <c r="MC22" s="1">
        <f t="shared" si="53"/>
        <v>7.1759259259259259E-5</v>
      </c>
      <c r="MD22" s="1">
        <f t="shared" si="54"/>
        <v>1.1342592592592654E-4</v>
      </c>
      <c r="ME22" s="1">
        <f t="shared" si="55"/>
        <v>6.7129629629627055E-5</v>
      </c>
      <c r="MF22" s="1">
        <f t="shared" si="56"/>
        <v>6.0185185185189158E-5</v>
      </c>
      <c r="MG22" s="1">
        <f t="shared" si="57"/>
        <v>1.4467592592592483E-4</v>
      </c>
      <c r="MH22" s="1">
        <f t="shared" si="58"/>
        <v>1.2037037037036791E-4</v>
      </c>
      <c r="MI22" s="1">
        <f t="shared" si="59"/>
        <v>5.3240740740742587E-5</v>
      </c>
      <c r="MJ22" s="1">
        <f t="shared" si="100"/>
        <v>7.7083333333333344E-4</v>
      </c>
      <c r="MK22" s="2" t="str">
        <f>VLOOKUP(B22,age_group!$A$1:$B$101,2,FALSE)</f>
        <v>18 to 24</v>
      </c>
      <c r="ML22" s="2">
        <f t="shared" si="101"/>
        <v>1</v>
      </c>
      <c r="MM22">
        <f t="shared" si="102"/>
        <v>0</v>
      </c>
      <c r="MN22">
        <f t="shared" si="103"/>
        <v>0</v>
      </c>
      <c r="MO22">
        <f t="shared" si="104"/>
        <v>0</v>
      </c>
      <c r="MP22">
        <f t="shared" si="105"/>
        <v>0</v>
      </c>
    </row>
    <row r="23" spans="1:354" x14ac:dyDescent="0.2">
      <c r="A23" t="s">
        <v>633</v>
      </c>
      <c r="B23">
        <v>30</v>
      </c>
      <c r="C23" t="s">
        <v>195</v>
      </c>
      <c r="D23" t="s">
        <v>140</v>
      </c>
      <c r="E23">
        <v>3</v>
      </c>
      <c r="F23">
        <v>2</v>
      </c>
      <c r="G23">
        <v>2</v>
      </c>
      <c r="H23">
        <v>2</v>
      </c>
      <c r="I23">
        <v>2</v>
      </c>
      <c r="J23" s="2" t="s">
        <v>278</v>
      </c>
      <c r="K23" t="s">
        <v>531</v>
      </c>
      <c r="L23" t="s">
        <v>462</v>
      </c>
      <c r="M23" t="s">
        <v>634</v>
      </c>
      <c r="N23" t="s">
        <v>186</v>
      </c>
      <c r="O23" t="s">
        <v>282</v>
      </c>
      <c r="P23" t="s">
        <v>161</v>
      </c>
      <c r="Q23" t="s">
        <v>635</v>
      </c>
      <c r="R23" t="s">
        <v>237</v>
      </c>
      <c r="S23" t="s">
        <v>629</v>
      </c>
      <c r="T23" t="s">
        <v>166</v>
      </c>
      <c r="U23" t="s">
        <v>636</v>
      </c>
      <c r="V23" t="s">
        <v>391</v>
      </c>
      <c r="W23" t="s">
        <v>637</v>
      </c>
      <c r="X23" t="s">
        <v>638</v>
      </c>
      <c r="Y23" t="s">
        <v>496</v>
      </c>
      <c r="Z23" t="s">
        <v>321</v>
      </c>
      <c r="AA23" t="s">
        <v>226</v>
      </c>
      <c r="AB23" t="s">
        <v>601</v>
      </c>
      <c r="AC23" t="s">
        <v>250</v>
      </c>
      <c r="AD23" t="s">
        <v>639</v>
      </c>
      <c r="AE23" t="s">
        <v>558</v>
      </c>
      <c r="AF23" t="s">
        <v>348</v>
      </c>
      <c r="AG23" t="s">
        <v>319</v>
      </c>
      <c r="AH23" t="s">
        <v>270</v>
      </c>
      <c r="AI23" t="s">
        <v>640</v>
      </c>
      <c r="AJ23" t="s">
        <v>339</v>
      </c>
      <c r="AK23" t="s">
        <v>337</v>
      </c>
      <c r="AL23" t="s">
        <v>532</v>
      </c>
      <c r="AM23" t="s">
        <v>276</v>
      </c>
      <c r="AN23" t="s">
        <v>353</v>
      </c>
      <c r="AO23" t="s">
        <v>153</v>
      </c>
      <c r="AP23" t="s">
        <v>315</v>
      </c>
      <c r="AQ23" t="s">
        <v>483</v>
      </c>
      <c r="AR23" t="s">
        <v>641</v>
      </c>
      <c r="AS23" t="s">
        <v>490</v>
      </c>
      <c r="AT23" t="s">
        <v>475</v>
      </c>
      <c r="AU23" t="s">
        <v>323</v>
      </c>
      <c r="AV23" t="s">
        <v>513</v>
      </c>
      <c r="AW23" t="s">
        <v>556</v>
      </c>
      <c r="AX23" t="s">
        <v>245</v>
      </c>
      <c r="AY23" t="s">
        <v>402</v>
      </c>
      <c r="AZ23" t="s">
        <v>641</v>
      </c>
      <c r="BA23" t="s">
        <v>257</v>
      </c>
      <c r="BB23" t="s">
        <v>642</v>
      </c>
      <c r="BC23" t="s">
        <v>267</v>
      </c>
      <c r="BD23" t="s">
        <v>573</v>
      </c>
      <c r="BE23" t="s">
        <v>334</v>
      </c>
      <c r="BF23" t="s">
        <v>643</v>
      </c>
      <c r="BG23" t="s">
        <v>276</v>
      </c>
      <c r="BH23" t="s">
        <v>201</v>
      </c>
      <c r="BI23" t="s">
        <v>371</v>
      </c>
      <c r="BJ23" t="s">
        <v>310</v>
      </c>
      <c r="BK23" t="s">
        <v>358</v>
      </c>
      <c r="BL23" t="s">
        <v>389</v>
      </c>
      <c r="BM23" t="s">
        <v>418</v>
      </c>
      <c r="BN23" s="2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 s="2">
        <v>5</v>
      </c>
      <c r="DS23">
        <v>1</v>
      </c>
      <c r="DT23">
        <v>1</v>
      </c>
      <c r="DU23">
        <v>1</v>
      </c>
      <c r="DV23">
        <v>1</v>
      </c>
      <c r="DW23" s="2">
        <v>2017</v>
      </c>
      <c r="DX23" s="1">
        <v>8.9895833333333338E-3</v>
      </c>
      <c r="DY23" s="1">
        <v>9.1307870370370362E-3</v>
      </c>
      <c r="DZ23" s="1">
        <v>9.2164351851851851E-3</v>
      </c>
      <c r="EA23" s="1">
        <v>9.4108796296296284E-3</v>
      </c>
      <c r="EB23" s="1">
        <v>9.495370370370371E-3</v>
      </c>
      <c r="EC23" s="1">
        <v>9.5752314814814814E-3</v>
      </c>
      <c r="ED23" s="1">
        <v>9.6307870370370367E-3</v>
      </c>
      <c r="EE23" s="1">
        <v>9.7384259259259264E-3</v>
      </c>
      <c r="EF23" s="1">
        <v>9.8194444444444449E-3</v>
      </c>
      <c r="EG23" s="1">
        <v>9.9363425925925921E-3</v>
      </c>
      <c r="EH23" s="3">
        <v>0</v>
      </c>
      <c r="EI23" s="2" t="s">
        <v>1168</v>
      </c>
      <c r="EJ23" t="s">
        <v>1168</v>
      </c>
      <c r="EK23" t="s">
        <v>1174</v>
      </c>
      <c r="EL23" t="s">
        <v>1173</v>
      </c>
      <c r="EM23" t="s">
        <v>1173</v>
      </c>
      <c r="EN23" t="s">
        <v>1171</v>
      </c>
      <c r="EO23" t="s">
        <v>1173</v>
      </c>
      <c r="EP23" t="s">
        <v>1171</v>
      </c>
      <c r="EQ23" t="s">
        <v>1169</v>
      </c>
      <c r="ER23" t="s">
        <v>1168</v>
      </c>
      <c r="ES23" t="s">
        <v>1175</v>
      </c>
      <c r="ET23" t="s">
        <v>1170</v>
      </c>
      <c r="EU23" t="s">
        <v>1168</v>
      </c>
      <c r="EV23" t="s">
        <v>1168</v>
      </c>
      <c r="EW23" t="s">
        <v>1173</v>
      </c>
      <c r="EX23" t="s">
        <v>1172</v>
      </c>
      <c r="EY23" t="s">
        <v>1168</v>
      </c>
      <c r="EZ23" t="s">
        <v>1169</v>
      </c>
      <c r="FA23" t="s">
        <v>1171</v>
      </c>
      <c r="FB23" t="s">
        <v>1171</v>
      </c>
      <c r="FC23" t="s">
        <v>1169</v>
      </c>
      <c r="FD23" t="s">
        <v>1168</v>
      </c>
      <c r="FE23" t="s">
        <v>1168</v>
      </c>
      <c r="FF23" t="s">
        <v>1172</v>
      </c>
      <c r="FG23" t="s">
        <v>1169</v>
      </c>
      <c r="FH23" t="s">
        <v>1168</v>
      </c>
      <c r="FI23" t="s">
        <v>1175</v>
      </c>
      <c r="FJ23" t="s">
        <v>1169</v>
      </c>
      <c r="FK23" t="s">
        <v>1171</v>
      </c>
      <c r="FL23" t="s">
        <v>1174</v>
      </c>
      <c r="FM23" t="s">
        <v>1174</v>
      </c>
      <c r="FN23" t="s">
        <v>1175</v>
      </c>
      <c r="FO23" t="s">
        <v>1168</v>
      </c>
      <c r="FP23" t="s">
        <v>1168</v>
      </c>
      <c r="FQ23" t="s">
        <v>1168</v>
      </c>
      <c r="FR23" t="s">
        <v>1171</v>
      </c>
      <c r="FS23" t="s">
        <v>1168</v>
      </c>
      <c r="FT23" t="s">
        <v>1175</v>
      </c>
      <c r="FU23" t="s">
        <v>1175</v>
      </c>
      <c r="FV23" t="s">
        <v>1175</v>
      </c>
      <c r="FW23" t="s">
        <v>1172</v>
      </c>
      <c r="FX23" t="s">
        <v>1169</v>
      </c>
      <c r="FY23" t="s">
        <v>1168</v>
      </c>
      <c r="FZ23" t="s">
        <v>1171</v>
      </c>
      <c r="GA23" t="s">
        <v>1175</v>
      </c>
      <c r="GB23" t="s">
        <v>1168</v>
      </c>
      <c r="GC23" t="s">
        <v>1175</v>
      </c>
      <c r="GD23" t="s">
        <v>1169</v>
      </c>
      <c r="GE23" t="s">
        <v>1173</v>
      </c>
      <c r="GF23" t="s">
        <v>1174</v>
      </c>
      <c r="GG23" t="s">
        <v>1175</v>
      </c>
      <c r="GH23" t="s">
        <v>1174</v>
      </c>
      <c r="GI23" t="s">
        <v>1173</v>
      </c>
      <c r="GJ23" t="s">
        <v>1168</v>
      </c>
      <c r="GK23" t="s">
        <v>1174</v>
      </c>
      <c r="GL23" t="s">
        <v>1175</v>
      </c>
      <c r="GM23" s="2">
        <f t="shared" si="1"/>
        <v>0</v>
      </c>
      <c r="GN23">
        <f t="shared" si="2"/>
        <v>0</v>
      </c>
      <c r="GO23">
        <f t="shared" si="3"/>
        <v>0</v>
      </c>
      <c r="GP23">
        <f t="shared" si="4"/>
        <v>0</v>
      </c>
      <c r="GQ23">
        <f t="shared" si="5"/>
        <v>1</v>
      </c>
      <c r="GR23">
        <f t="shared" si="6"/>
        <v>0</v>
      </c>
      <c r="GS23">
        <f t="shared" si="7"/>
        <v>0</v>
      </c>
      <c r="GT23">
        <f t="shared" si="8"/>
        <v>0</v>
      </c>
      <c r="GU23">
        <f t="shared" si="61"/>
        <v>0</v>
      </c>
      <c r="GV23">
        <f t="shared" si="9"/>
        <v>0</v>
      </c>
      <c r="GW23">
        <f t="shared" si="10"/>
        <v>0</v>
      </c>
      <c r="GX23">
        <f t="shared" si="11"/>
        <v>0</v>
      </c>
      <c r="GY23">
        <f t="shared" si="12"/>
        <v>0</v>
      </c>
      <c r="GZ23">
        <f t="shared" si="13"/>
        <v>0</v>
      </c>
      <c r="HA23">
        <f t="shared" si="14"/>
        <v>0</v>
      </c>
      <c r="HB23">
        <f t="shared" si="15"/>
        <v>0</v>
      </c>
      <c r="HC23">
        <f t="shared" si="62"/>
        <v>0</v>
      </c>
      <c r="HD23">
        <f t="shared" si="16"/>
        <v>0</v>
      </c>
      <c r="HE23">
        <f t="shared" si="17"/>
        <v>0</v>
      </c>
      <c r="HF23">
        <f t="shared" si="18"/>
        <v>0</v>
      </c>
      <c r="HG23">
        <f t="shared" si="19"/>
        <v>0</v>
      </c>
      <c r="HH23">
        <f t="shared" si="20"/>
        <v>0</v>
      </c>
      <c r="HI23">
        <f t="shared" si="21"/>
        <v>0</v>
      </c>
      <c r="HJ23">
        <f t="shared" si="22"/>
        <v>0</v>
      </c>
      <c r="HK23">
        <f t="shared" si="63"/>
        <v>0</v>
      </c>
      <c r="HL23">
        <f t="shared" si="23"/>
        <v>0</v>
      </c>
      <c r="HM23">
        <f t="shared" si="24"/>
        <v>0</v>
      </c>
      <c r="HN23">
        <f t="shared" si="25"/>
        <v>0</v>
      </c>
      <c r="HO23">
        <f t="shared" si="26"/>
        <v>0</v>
      </c>
      <c r="HP23">
        <f t="shared" si="27"/>
        <v>0</v>
      </c>
      <c r="HQ23">
        <f t="shared" si="28"/>
        <v>0</v>
      </c>
      <c r="HR23">
        <f t="shared" si="29"/>
        <v>0</v>
      </c>
      <c r="HS23">
        <f t="shared" si="64"/>
        <v>0</v>
      </c>
      <c r="HT23">
        <f t="shared" si="30"/>
        <v>0</v>
      </c>
      <c r="HU23">
        <f t="shared" si="31"/>
        <v>0</v>
      </c>
      <c r="HV23">
        <f t="shared" si="32"/>
        <v>0</v>
      </c>
      <c r="HW23">
        <f t="shared" si="33"/>
        <v>0</v>
      </c>
      <c r="HX23">
        <f t="shared" si="34"/>
        <v>0</v>
      </c>
      <c r="HY23">
        <f t="shared" si="35"/>
        <v>1</v>
      </c>
      <c r="HZ23">
        <f t="shared" si="36"/>
        <v>0</v>
      </c>
      <c r="IA23">
        <f t="shared" si="65"/>
        <v>0</v>
      </c>
      <c r="IB23">
        <f t="shared" si="37"/>
        <v>0</v>
      </c>
      <c r="IC23">
        <f t="shared" si="38"/>
        <v>1</v>
      </c>
      <c r="ID23">
        <f t="shared" si="39"/>
        <v>0</v>
      </c>
      <c r="IE23">
        <f t="shared" si="40"/>
        <v>0</v>
      </c>
      <c r="IF23">
        <f t="shared" si="41"/>
        <v>0</v>
      </c>
      <c r="IG23">
        <f t="shared" si="42"/>
        <v>0</v>
      </c>
      <c r="IH23">
        <f t="shared" si="43"/>
        <v>0</v>
      </c>
      <c r="II23">
        <f t="shared" si="66"/>
        <v>1</v>
      </c>
      <c r="IJ23">
        <f t="shared" si="44"/>
        <v>0</v>
      </c>
      <c r="IK23">
        <f t="shared" si="45"/>
        <v>0</v>
      </c>
      <c r="IL23">
        <f t="shared" si="46"/>
        <v>0</v>
      </c>
      <c r="IM23">
        <f t="shared" si="47"/>
        <v>0</v>
      </c>
      <c r="IN23">
        <f t="shared" si="48"/>
        <v>0</v>
      </c>
      <c r="IO23">
        <f t="shared" si="49"/>
        <v>0</v>
      </c>
      <c r="IP23">
        <f t="shared" si="50"/>
        <v>0</v>
      </c>
      <c r="IQ23" s="2">
        <f t="shared" si="67"/>
        <v>1</v>
      </c>
      <c r="IR23" s="4">
        <f t="shared" si="68"/>
        <v>0</v>
      </c>
      <c r="IS23">
        <f t="shared" si="69"/>
        <v>0</v>
      </c>
      <c r="IT23">
        <f t="shared" si="70"/>
        <v>0</v>
      </c>
      <c r="IU23">
        <f t="shared" si="71"/>
        <v>1</v>
      </c>
      <c r="IV23">
        <f t="shared" si="72"/>
        <v>1</v>
      </c>
      <c r="IW23">
        <f t="shared" si="73"/>
        <v>1</v>
      </c>
      <c r="IX23">
        <f t="shared" si="74"/>
        <v>4</v>
      </c>
      <c r="IY23" s="11">
        <f t="shared" si="75"/>
        <v>0.33333333333333331</v>
      </c>
      <c r="IZ23" s="12" t="str">
        <f t="shared" si="76"/>
        <v/>
      </c>
      <c r="JA23" s="12">
        <f t="shared" si="77"/>
        <v>0</v>
      </c>
      <c r="JB23" s="12" t="str">
        <f t="shared" si="78"/>
        <v/>
      </c>
      <c r="JC23" s="12">
        <f t="shared" si="79"/>
        <v>0.33333333333333331</v>
      </c>
      <c r="JD23" s="12">
        <f t="shared" si="80"/>
        <v>0.125</v>
      </c>
      <c r="JE23" s="12">
        <f t="shared" si="81"/>
        <v>0.2</v>
      </c>
      <c r="JF23" s="12">
        <f t="shared" si="82"/>
        <v>0.19833333333333333</v>
      </c>
      <c r="JG23" s="2">
        <f>IF(OR(AND(EI23="Happy",BN23&lt;&gt;1),AND(EI23&lt;&gt;"Happy",BN23=1)),1,0)</f>
        <v>0</v>
      </c>
      <c r="JH23">
        <f>IF(OR(AND(EJ23="Happy",BO23&lt;&gt;1),AND(EJ23&lt;&gt;"Happy",BO23=1)),1,0)</f>
        <v>0</v>
      </c>
      <c r="JI23">
        <f>IF(OR(AND(EK23="Happy",BP23&lt;&gt;1),AND(EK23&lt;&gt;"Happy",BP23=1)),1,0)</f>
        <v>0</v>
      </c>
      <c r="JJ23">
        <f>IF(OR(AND(EL23="Happy",BQ23&lt;&gt;1),AND(EL23&lt;&gt;"Happy",BQ23=1)),1,0)</f>
        <v>1</v>
      </c>
      <c r="JK23">
        <f>IF(OR(AND(EM23="Happy",BR23&lt;&gt;1),AND(EM23&lt;&gt;"Happy",BR23=1)),1,0)</f>
        <v>0</v>
      </c>
      <c r="JL23">
        <f>IF(OR(AND(EN23="Happy",BS23&lt;&gt;1),AND(EN23&lt;&gt;"Happy",BS23=1)),1,0)</f>
        <v>0</v>
      </c>
      <c r="JM23">
        <f>IF(OR(AND(EO23="Happy",BT23&lt;&gt;1),AND(EO23&lt;&gt;"Happy",BT23=1)),1,0)</f>
        <v>1</v>
      </c>
      <c r="JN23">
        <f>IF(OR(AND(EP23="Happy",BU23&lt;&gt;1),AND(EP23&lt;&gt;"Happy",BU23=1)),1,0)</f>
        <v>0</v>
      </c>
      <c r="JO23">
        <f>IF(OR(AND(EQ23="Sad",BV23&lt;&gt;1),AND(EQ23&lt;&gt;"Sad",BV23=1)),1,0)</f>
        <v>0</v>
      </c>
      <c r="JP23">
        <f>IF(OR(AND(ER23="Sad",BW23&lt;&gt;1),AND(ER23&lt;&gt;"Sad",BW23=1)),1,0)</f>
        <v>0</v>
      </c>
      <c r="JQ23">
        <f>IF(OR(AND(ES23="Sad",BX23&lt;&gt;1),AND(ES23&lt;&gt;"Sad",BX23=1)),1,0)</f>
        <v>0</v>
      </c>
      <c r="JR23">
        <f>IF(OR(AND(ET23="Sad",BY23&lt;&gt;1),AND(ET23&lt;&gt;"Sad",BY23=1)),1,0)</f>
        <v>0</v>
      </c>
      <c r="JS23">
        <f>IF(OR(AND(EU23="Sad",BZ23&lt;&gt;1),AND(EU23&lt;&gt;"Sad",BZ23=1)),1,0)</f>
        <v>0</v>
      </c>
      <c r="JT23">
        <f>IF(OR(AND(EV23="Sad",CA23&lt;&gt;1),AND(EV23&lt;&gt;"Sad",CA23=1)),1,0)</f>
        <v>1</v>
      </c>
      <c r="JU23">
        <f>IF(OR(AND(EW23="Sad",CB23&lt;&gt;1),AND(EW23&lt;&gt;"Sad",CB23=1)),1,0)</f>
        <v>0</v>
      </c>
      <c r="JV23">
        <f>IF(OR(AND(EX23="Sad",CC23&lt;&gt;1),AND(EX23&lt;&gt;"Sad",CC23=1)),1,0)</f>
        <v>0</v>
      </c>
      <c r="JW23">
        <f>IF(OR(AND(EY23="Angry",CD23&lt;&gt;1),AND(EY23&lt;&gt;"Angry",CD23=1)),1,0)</f>
        <v>1</v>
      </c>
      <c r="JX23">
        <f>IF(OR(AND(EZ23="Angry",CE23&lt;&gt;1),AND(EZ23&lt;&gt;"Angry",CE23=1)),1,0)</f>
        <v>1</v>
      </c>
      <c r="JY23">
        <f>IF(OR(AND(FA23="Angry",CF23&lt;&gt;1),AND(FA23&lt;&gt;"Angry",CF23=1)),1,0)</f>
        <v>0</v>
      </c>
      <c r="JZ23">
        <f>IF(OR(AND(FB23="Angry",CG23&lt;&gt;1),AND(FB23&lt;&gt;"Angry",CG23=1)),1,0)</f>
        <v>0</v>
      </c>
      <c r="KA23">
        <f>IF(OR(AND(FC23="Angry",CH23&lt;&gt;1),AND(FC23&lt;&gt;"Angry",CH23=1)),1,0)</f>
        <v>1</v>
      </c>
      <c r="KB23">
        <f>IF(OR(AND(FD23="Angry",CI23&lt;&gt;1),AND(FD23&lt;&gt;"Angry",CI23=1)),1,0)</f>
        <v>0</v>
      </c>
      <c r="KC23">
        <f>IF(OR(AND(FE23="Angry",CJ23&lt;&gt;1),AND(FE23&lt;&gt;"Angry",CJ23=1)),1,0)</f>
        <v>0</v>
      </c>
      <c r="KD23">
        <f>IF(OR(AND(FF23="Angry",CK23&lt;&gt;1),AND(FF23&lt;&gt;"Angry",CK23=1)),1,0)</f>
        <v>0</v>
      </c>
      <c r="KE23">
        <f>IF(OR(AND(FG23="Afraid",CL23&lt;&gt;1),AND(FG23&lt;&gt;"Afraid",CL23=1)),1,0)</f>
        <v>0</v>
      </c>
      <c r="KF23">
        <f>IF(OR(AND(FH23="Afraid",CM23&lt;&gt;1),AND(FH23&lt;&gt;"Afraid",CM23=1)),1,0)</f>
        <v>0</v>
      </c>
      <c r="KG23">
        <f>IF(OR(AND(FI23="Afraid",CN23&lt;&gt;1),AND(FI23&lt;&gt;"Afraid",CN23=1)),1,0)</f>
        <v>1</v>
      </c>
      <c r="KH23">
        <f>IF(OR(AND(FJ23="Afraid",CO23&lt;&gt;1),AND(FJ23&lt;&gt;"Afraid",CO23=1)),1,0)</f>
        <v>0</v>
      </c>
      <c r="KI23">
        <f>IF(OR(AND(FK23="Afraid",CP23&lt;&gt;1),AND(FK23&lt;&gt;"Afraid",CP23=1)),1,0)</f>
        <v>0</v>
      </c>
      <c r="KJ23">
        <f>IF(OR(AND(FL23="Afraid",CQ23&lt;&gt;1),AND(FL23&lt;&gt;"Afraid",CQ23=1)),1,0)</f>
        <v>0</v>
      </c>
      <c r="KK23">
        <f>IF(OR(AND(FM23="Afraid",CR23&lt;&gt;1),AND(FM23&lt;&gt;"Afraid",CR23=1)),1,0)</f>
        <v>0</v>
      </c>
      <c r="KL23">
        <f>IF(OR(AND(FN23="Afraid",CS23&lt;&gt;1),AND(FN23&lt;&gt;"Afraid",CS23=1)),1,0)</f>
        <v>0</v>
      </c>
      <c r="KM23">
        <f>IF(OR(AND(FO23="Surprised",CT23&lt;&gt;1),AND(FO23&lt;&gt;"Surprised",CT23=1)),1,0)</f>
        <v>0</v>
      </c>
      <c r="KN23">
        <f>IF(OR(AND(FP23="Surprised",CU23&lt;&gt;1),AND(FP23&lt;&gt;"Surprised",CU23=1)),1,0)</f>
        <v>0</v>
      </c>
      <c r="KO23">
        <f>IF(OR(AND(FQ23="Surprised",CV23&lt;&gt;1),AND(FQ23&lt;&gt;"Surprised",CV23=1)),1,0)</f>
        <v>0</v>
      </c>
      <c r="KP23">
        <f>IF(OR(AND(FR23="Surprised",CW23&lt;&gt;1),AND(FR23&lt;&gt;"Surprised",CW23=1)),1,0)</f>
        <v>0</v>
      </c>
      <c r="KQ23">
        <f>IF(OR(AND(FS23="Surprised",CX23&lt;&gt;1),AND(FS23&lt;&gt;"Surprised",CX23=1)),1,0)</f>
        <v>0</v>
      </c>
      <c r="KR23">
        <f>IF(OR(AND(FT23="Surprised",CY23&lt;&gt;1),AND(FT23&lt;&gt;"Surprised",CY23=1)),1,0)</f>
        <v>1</v>
      </c>
      <c r="KS23">
        <f>IF(OR(AND(FU23="Surprised",CZ23&lt;&gt;1),AND(FU23&lt;&gt;"Surprised",CZ23=1)),1,0)</f>
        <v>0</v>
      </c>
      <c r="KT23">
        <f>IF(OR(AND(FV23="Surprised",DA23&lt;&gt;1),AND(FV23&lt;&gt;"Surprised",DA23=1)),1,0)</f>
        <v>1</v>
      </c>
      <c r="KU23">
        <f>IF(OR(AND(FW23="Happy",DB23=1),AND(FW23&lt;&gt;"Happy",DB23=0)),1,0)</f>
        <v>1</v>
      </c>
      <c r="KV23">
        <f>IF(OR(AND(FX23="Happy",DC23=1),AND(FX23&lt;&gt;"Happy",DC23=0)),1,0)</f>
        <v>1</v>
      </c>
      <c r="KW23">
        <f>IF(OR(AND(FY23="Happy",DD23=1),AND(FY23&lt;&gt;"Happy",DD23=0)),1,0)</f>
        <v>0</v>
      </c>
      <c r="KX23">
        <f>IF(OR(AND(FZ23="Happy",DE23=1),AND(FZ23&lt;&gt;"Happy",DE23=0)),1,0)</f>
        <v>1</v>
      </c>
      <c r="KY23">
        <f>IF(OR(AND(GA23="Happy",DF23=1),AND(GA23&lt;&gt;"Happy",DF23=0)),1,0)</f>
        <v>1</v>
      </c>
      <c r="KZ23">
        <f>IF(OR(AND(GB23="Happy",DG23=1),AND(GB23&lt;&gt;"Happy",DG23=0)),1,0)</f>
        <v>1</v>
      </c>
      <c r="LA23">
        <f>IF(OR(AND(GC23="Happy",DH23=1),AND(GC23&lt;&gt;"Happy",DH23=0)),1,0)</f>
        <v>1</v>
      </c>
      <c r="LB23">
        <f>IF(OR(AND(GD23="Happy",DI23=1),AND(GD23&lt;&gt;"Happy",DI23=0)),1,0)</f>
        <v>1</v>
      </c>
      <c r="LC23">
        <f>IF(OR(AND(GE23="Sad",DJ23=1),AND(GE23&lt;&gt;"Sad",DJ23=0)),1,0)</f>
        <v>0</v>
      </c>
      <c r="LD23">
        <f>IF(OR(AND(GF23="Sad",DK23=1),AND(GF23&lt;&gt;"Sad",DK23=0)),1,0)</f>
        <v>0</v>
      </c>
      <c r="LE23">
        <f>IF(OR(AND(GG23="Sad",DL23=1),AND(GG23&lt;&gt;"Sad",DL23=0)),1,0)</f>
        <v>1</v>
      </c>
      <c r="LF23">
        <f>IF(OR(AND(GH23="Sad",DM23=1),AND(GH23&lt;&gt;"Sad",DM23=0)),1,0)</f>
        <v>0</v>
      </c>
      <c r="LG23">
        <f>IF(OR(AND(GI23="Sad",DN23=1),AND(GI23&lt;&gt;"Sad",DN23=0)),1,0)</f>
        <v>1</v>
      </c>
      <c r="LH23">
        <f>IF(OR(AND(GJ23="Sad",DO23=1),AND(GJ23&lt;&gt;"Sad",DO23=0)),1,0)</f>
        <v>1</v>
      </c>
      <c r="LI23">
        <f>IF(OR(AND(GK23="Sad",DP23=1),AND(GK23&lt;&gt;"Sad",DP23=0)),1,0)</f>
        <v>0</v>
      </c>
      <c r="LJ23">
        <f>IF(OR(AND(GL23="Sad",DQ23=1),AND(GL23&lt;&gt;"Sad",DQ23=0)),1,0)</f>
        <v>1</v>
      </c>
      <c r="LK23" s="2">
        <f t="shared" si="83"/>
        <v>2</v>
      </c>
      <c r="LL23" s="4">
        <f t="shared" si="84"/>
        <v>1</v>
      </c>
      <c r="LM23">
        <f t="shared" si="85"/>
        <v>3</v>
      </c>
      <c r="LN23">
        <f t="shared" si="86"/>
        <v>1</v>
      </c>
      <c r="LO23">
        <f t="shared" si="87"/>
        <v>2</v>
      </c>
      <c r="LP23">
        <f t="shared" si="88"/>
        <v>7</v>
      </c>
      <c r="LQ23">
        <f t="shared" si="89"/>
        <v>4</v>
      </c>
      <c r="LR23">
        <f t="shared" si="90"/>
        <v>20</v>
      </c>
      <c r="LS23" s="11">
        <f t="shared" si="91"/>
        <v>0.66666666666666674</v>
      </c>
      <c r="LT23" s="14" t="str">
        <f t="shared" si="92"/>
        <v/>
      </c>
      <c r="LU23" s="14">
        <f t="shared" si="93"/>
        <v>1</v>
      </c>
      <c r="LV23" s="14" t="str">
        <f t="shared" si="94"/>
        <v/>
      </c>
      <c r="LW23" s="14">
        <f t="shared" si="95"/>
        <v>0.66666666666666674</v>
      </c>
      <c r="LX23" s="14">
        <f t="shared" si="96"/>
        <v>0.875</v>
      </c>
      <c r="LY23" s="14">
        <f t="shared" si="97"/>
        <v>0.8</v>
      </c>
      <c r="LZ23" s="14">
        <f t="shared" si="98"/>
        <v>0.80166666666666664</v>
      </c>
      <c r="MA23" s="15">
        <f t="shared" si="99"/>
        <v>1.4120370370370242E-4</v>
      </c>
      <c r="MB23" s="1">
        <f t="shared" si="52"/>
        <v>8.5648148148148931E-5</v>
      </c>
      <c r="MC23" s="1">
        <f t="shared" si="53"/>
        <v>1.9444444444444327E-4</v>
      </c>
      <c r="MD23" s="1">
        <f t="shared" si="54"/>
        <v>8.4490740740742615E-5</v>
      </c>
      <c r="ME23" s="1">
        <f t="shared" si="55"/>
        <v>7.9861111111110411E-5</v>
      </c>
      <c r="MF23" s="1">
        <f t="shared" si="56"/>
        <v>5.5555555555555219E-5</v>
      </c>
      <c r="MG23" s="1">
        <f t="shared" si="57"/>
        <v>1.0763888888888976E-4</v>
      </c>
      <c r="MH23" s="1">
        <f t="shared" si="58"/>
        <v>8.1018518518518462E-5</v>
      </c>
      <c r="MI23" s="1">
        <f t="shared" si="59"/>
        <v>1.1689814814814722E-4</v>
      </c>
      <c r="MJ23" s="1">
        <f t="shared" si="100"/>
        <v>9.467592592592583E-4</v>
      </c>
      <c r="MK23" s="2" t="str">
        <f>VLOOKUP(B23,age_group!$A$1:$B$101,2,FALSE)</f>
        <v>25 to 44</v>
      </c>
      <c r="ML23" s="2">
        <f t="shared" si="101"/>
        <v>1</v>
      </c>
      <c r="MM23">
        <f t="shared" si="102"/>
        <v>0</v>
      </c>
      <c r="MN23">
        <f t="shared" si="103"/>
        <v>0</v>
      </c>
      <c r="MO23">
        <f t="shared" si="104"/>
        <v>0</v>
      </c>
      <c r="MP23">
        <f t="shared" si="105"/>
        <v>0</v>
      </c>
    </row>
    <row r="24" spans="1:354" x14ac:dyDescent="0.2">
      <c r="A24" t="s">
        <v>644</v>
      </c>
      <c r="B24">
        <v>22</v>
      </c>
      <c r="C24" t="s">
        <v>195</v>
      </c>
      <c r="D24" t="s">
        <v>140</v>
      </c>
      <c r="E24">
        <v>4</v>
      </c>
      <c r="F24">
        <v>2</v>
      </c>
      <c r="G24">
        <v>1</v>
      </c>
      <c r="H24">
        <v>1</v>
      </c>
      <c r="I24">
        <v>1</v>
      </c>
      <c r="J24" s="2" t="s">
        <v>189</v>
      </c>
      <c r="K24" t="s">
        <v>404</v>
      </c>
      <c r="L24" t="s">
        <v>232</v>
      </c>
      <c r="M24" t="s">
        <v>221</v>
      </c>
      <c r="N24" t="s">
        <v>400</v>
      </c>
      <c r="O24" t="s">
        <v>437</v>
      </c>
      <c r="P24" t="s">
        <v>439</v>
      </c>
      <c r="Q24" t="s">
        <v>276</v>
      </c>
      <c r="R24" t="s">
        <v>466</v>
      </c>
      <c r="S24" t="s">
        <v>631</v>
      </c>
      <c r="T24" t="s">
        <v>478</v>
      </c>
      <c r="U24" t="s">
        <v>212</v>
      </c>
      <c r="V24" t="s">
        <v>400</v>
      </c>
      <c r="W24" t="s">
        <v>645</v>
      </c>
      <c r="X24" t="s">
        <v>483</v>
      </c>
      <c r="Y24" t="s">
        <v>524</v>
      </c>
      <c r="Z24" t="s">
        <v>408</v>
      </c>
      <c r="AA24" t="s">
        <v>585</v>
      </c>
      <c r="AB24" t="s">
        <v>165</v>
      </c>
      <c r="AC24" t="s">
        <v>646</v>
      </c>
      <c r="AD24" t="s">
        <v>141</v>
      </c>
      <c r="AE24" t="s">
        <v>544</v>
      </c>
      <c r="AF24" t="s">
        <v>313</v>
      </c>
      <c r="AG24" t="s">
        <v>581</v>
      </c>
      <c r="AH24" t="s">
        <v>371</v>
      </c>
      <c r="AI24" t="s">
        <v>566</v>
      </c>
      <c r="AJ24" t="s">
        <v>212</v>
      </c>
      <c r="AK24" t="s">
        <v>512</v>
      </c>
      <c r="AL24" t="s">
        <v>246</v>
      </c>
      <c r="AM24" t="s">
        <v>158</v>
      </c>
      <c r="AN24" t="s">
        <v>156</v>
      </c>
      <c r="AO24" t="s">
        <v>153</v>
      </c>
      <c r="AP24" t="s">
        <v>451</v>
      </c>
      <c r="AQ24" t="s">
        <v>647</v>
      </c>
      <c r="AR24" t="s">
        <v>524</v>
      </c>
      <c r="AS24" t="s">
        <v>489</v>
      </c>
      <c r="AT24" t="s">
        <v>648</v>
      </c>
      <c r="AU24" t="s">
        <v>490</v>
      </c>
      <c r="AV24" t="s">
        <v>649</v>
      </c>
      <c r="AW24" t="s">
        <v>650</v>
      </c>
      <c r="AX24" t="s">
        <v>651</v>
      </c>
      <c r="AY24" t="s">
        <v>228</v>
      </c>
      <c r="AZ24" t="s">
        <v>374</v>
      </c>
      <c r="BA24" t="s">
        <v>267</v>
      </c>
      <c r="BB24" t="s">
        <v>470</v>
      </c>
      <c r="BC24" t="s">
        <v>431</v>
      </c>
      <c r="BD24" t="s">
        <v>528</v>
      </c>
      <c r="BE24" t="s">
        <v>315</v>
      </c>
      <c r="BF24" t="s">
        <v>364</v>
      </c>
      <c r="BG24" t="s">
        <v>328</v>
      </c>
      <c r="BH24" t="s">
        <v>413</v>
      </c>
      <c r="BI24" t="s">
        <v>385</v>
      </c>
      <c r="BJ24" t="s">
        <v>602</v>
      </c>
      <c r="BK24" t="s">
        <v>615</v>
      </c>
      <c r="BL24" t="s">
        <v>218</v>
      </c>
      <c r="BM24" t="s">
        <v>175</v>
      </c>
      <c r="BN24" s="2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0</v>
      </c>
      <c r="DQ24">
        <v>0</v>
      </c>
      <c r="DR24" s="2">
        <v>4</v>
      </c>
      <c r="DS24">
        <v>2</v>
      </c>
      <c r="DT24">
        <v>1</v>
      </c>
      <c r="DU24">
        <v>1</v>
      </c>
      <c r="DV24">
        <v>1</v>
      </c>
      <c r="DW24" s="2">
        <v>2017</v>
      </c>
      <c r="DX24" s="1">
        <v>1.5884259259259261E-2</v>
      </c>
      <c r="DY24" s="1">
        <v>1.5998842592592592E-2</v>
      </c>
      <c r="DZ24" s="1">
        <v>1.6109953703703706E-2</v>
      </c>
      <c r="EA24" s="1">
        <v>1.6461805555555552E-2</v>
      </c>
      <c r="EB24" s="1">
        <v>1.6752314814814814E-2</v>
      </c>
      <c r="EC24" s="1">
        <v>1.693402777777778E-2</v>
      </c>
      <c r="ED24" s="1">
        <v>1.7054398148148148E-2</v>
      </c>
      <c r="EE24" s="1">
        <v>1.7273148148148149E-2</v>
      </c>
      <c r="EF24" s="1">
        <v>1.751851851851852E-2</v>
      </c>
      <c r="EG24" s="1">
        <v>1.7642361111111112E-2</v>
      </c>
      <c r="EH24" s="3">
        <v>0</v>
      </c>
      <c r="EI24" s="2" t="s">
        <v>1171</v>
      </c>
      <c r="EJ24" t="s">
        <v>1175</v>
      </c>
      <c r="EK24" t="s">
        <v>1168</v>
      </c>
      <c r="EL24" t="s">
        <v>1173</v>
      </c>
      <c r="EM24" t="s">
        <v>1174</v>
      </c>
      <c r="EN24" t="s">
        <v>1171</v>
      </c>
      <c r="EO24" t="s">
        <v>1169</v>
      </c>
      <c r="EP24" t="s">
        <v>1174</v>
      </c>
      <c r="EQ24" t="s">
        <v>1169</v>
      </c>
      <c r="ER24" t="s">
        <v>1168</v>
      </c>
      <c r="ES24" t="s">
        <v>1173</v>
      </c>
      <c r="ET24" t="s">
        <v>1172</v>
      </c>
      <c r="EU24" t="s">
        <v>1174</v>
      </c>
      <c r="EV24" t="s">
        <v>1171</v>
      </c>
      <c r="EW24" t="s">
        <v>1168</v>
      </c>
      <c r="EX24" t="s">
        <v>1172</v>
      </c>
      <c r="EY24" t="s">
        <v>1168</v>
      </c>
      <c r="EZ24" t="s">
        <v>1171</v>
      </c>
      <c r="FA24" t="s">
        <v>1172</v>
      </c>
      <c r="FB24" t="s">
        <v>1169</v>
      </c>
      <c r="FC24" t="s">
        <v>1171</v>
      </c>
      <c r="FD24" t="s">
        <v>1175</v>
      </c>
      <c r="FE24" t="s">
        <v>1168</v>
      </c>
      <c r="FF24" t="s">
        <v>1169</v>
      </c>
      <c r="FG24" t="s">
        <v>1174</v>
      </c>
      <c r="FH24" t="s">
        <v>1168</v>
      </c>
      <c r="FI24" t="s">
        <v>1172</v>
      </c>
      <c r="FJ24" t="s">
        <v>1171</v>
      </c>
      <c r="FK24" t="s">
        <v>1172</v>
      </c>
      <c r="FL24" t="s">
        <v>1171</v>
      </c>
      <c r="FM24" t="s">
        <v>1171</v>
      </c>
      <c r="FN24" t="s">
        <v>1175</v>
      </c>
      <c r="FO24" t="s">
        <v>1175</v>
      </c>
      <c r="FP24" t="s">
        <v>1168</v>
      </c>
      <c r="FQ24" t="s">
        <v>1172</v>
      </c>
      <c r="FR24" t="s">
        <v>1169</v>
      </c>
      <c r="FS24" t="s">
        <v>1173</v>
      </c>
      <c r="FT24" t="s">
        <v>1171</v>
      </c>
      <c r="FU24" t="s">
        <v>1173</v>
      </c>
      <c r="FV24" t="s">
        <v>1168</v>
      </c>
      <c r="FW24" t="s">
        <v>1168</v>
      </c>
      <c r="FX24" t="s">
        <v>1175</v>
      </c>
      <c r="FY24" t="s">
        <v>1173</v>
      </c>
      <c r="FZ24" t="s">
        <v>1168</v>
      </c>
      <c r="GA24" t="s">
        <v>1168</v>
      </c>
      <c r="GB24" t="s">
        <v>1171</v>
      </c>
      <c r="GC24" t="s">
        <v>1168</v>
      </c>
      <c r="GD24" t="s">
        <v>1168</v>
      </c>
      <c r="GE24" t="s">
        <v>1175</v>
      </c>
      <c r="GF24" t="s">
        <v>1173</v>
      </c>
      <c r="GG24" t="s">
        <v>1173</v>
      </c>
      <c r="GH24" t="s">
        <v>1175</v>
      </c>
      <c r="GI24" t="s">
        <v>1173</v>
      </c>
      <c r="GJ24" t="s">
        <v>1168</v>
      </c>
      <c r="GK24" t="s">
        <v>1174</v>
      </c>
      <c r="GL24" t="s">
        <v>1168</v>
      </c>
      <c r="GM24" s="2">
        <f t="shared" si="1"/>
        <v>0</v>
      </c>
      <c r="GN24">
        <f t="shared" si="2"/>
        <v>0</v>
      </c>
      <c r="GO24">
        <f t="shared" si="3"/>
        <v>0</v>
      </c>
      <c r="GP24">
        <f t="shared" si="4"/>
        <v>1</v>
      </c>
      <c r="GQ24">
        <f t="shared" si="5"/>
        <v>0</v>
      </c>
      <c r="GR24">
        <f t="shared" si="6"/>
        <v>0</v>
      </c>
      <c r="GS24">
        <f t="shared" si="7"/>
        <v>0</v>
      </c>
      <c r="GT24">
        <f t="shared" si="8"/>
        <v>0</v>
      </c>
      <c r="GU24">
        <f t="shared" si="61"/>
        <v>0</v>
      </c>
      <c r="GV24">
        <f t="shared" si="9"/>
        <v>0</v>
      </c>
      <c r="GW24">
        <f t="shared" si="10"/>
        <v>0</v>
      </c>
      <c r="GX24">
        <f t="shared" si="11"/>
        <v>0</v>
      </c>
      <c r="GY24">
        <f t="shared" si="12"/>
        <v>0</v>
      </c>
      <c r="GZ24">
        <f t="shared" si="13"/>
        <v>0</v>
      </c>
      <c r="HA24">
        <f t="shared" si="14"/>
        <v>0</v>
      </c>
      <c r="HB24">
        <f t="shared" si="15"/>
        <v>0</v>
      </c>
      <c r="HC24">
        <f t="shared" si="62"/>
        <v>0</v>
      </c>
      <c r="HD24">
        <f t="shared" si="16"/>
        <v>0</v>
      </c>
      <c r="HE24">
        <f t="shared" si="17"/>
        <v>0</v>
      </c>
      <c r="HF24">
        <f t="shared" si="18"/>
        <v>1</v>
      </c>
      <c r="HG24">
        <f t="shared" si="19"/>
        <v>0</v>
      </c>
      <c r="HH24">
        <f t="shared" si="20"/>
        <v>0</v>
      </c>
      <c r="HI24">
        <f t="shared" si="21"/>
        <v>0</v>
      </c>
      <c r="HJ24">
        <f t="shared" si="22"/>
        <v>0</v>
      </c>
      <c r="HK24">
        <f t="shared" si="63"/>
        <v>0</v>
      </c>
      <c r="HL24">
        <f t="shared" si="23"/>
        <v>0</v>
      </c>
      <c r="HM24">
        <f t="shared" si="24"/>
        <v>1</v>
      </c>
      <c r="HN24">
        <f t="shared" si="25"/>
        <v>0</v>
      </c>
      <c r="HO24">
        <f t="shared" si="26"/>
        <v>1</v>
      </c>
      <c r="HP24">
        <f t="shared" si="27"/>
        <v>0</v>
      </c>
      <c r="HQ24">
        <f t="shared" si="28"/>
        <v>0</v>
      </c>
      <c r="HR24">
        <f t="shared" si="29"/>
        <v>0</v>
      </c>
      <c r="HS24">
        <f t="shared" si="64"/>
        <v>1</v>
      </c>
      <c r="HT24">
        <f t="shared" si="30"/>
        <v>0</v>
      </c>
      <c r="HU24">
        <f t="shared" si="31"/>
        <v>0</v>
      </c>
      <c r="HV24">
        <f t="shared" si="32"/>
        <v>0</v>
      </c>
      <c r="HW24">
        <f t="shared" si="33"/>
        <v>0</v>
      </c>
      <c r="HX24">
        <f t="shared" si="34"/>
        <v>0</v>
      </c>
      <c r="HY24">
        <f t="shared" si="35"/>
        <v>0</v>
      </c>
      <c r="HZ24">
        <f t="shared" si="36"/>
        <v>0</v>
      </c>
      <c r="IA24">
        <f t="shared" si="65"/>
        <v>1</v>
      </c>
      <c r="IB24">
        <f t="shared" si="37"/>
        <v>1</v>
      </c>
      <c r="IC24">
        <f t="shared" si="38"/>
        <v>0</v>
      </c>
      <c r="ID24">
        <f t="shared" si="39"/>
        <v>1</v>
      </c>
      <c r="IE24">
        <f t="shared" si="40"/>
        <v>1</v>
      </c>
      <c r="IF24">
        <f t="shared" si="41"/>
        <v>1</v>
      </c>
      <c r="IG24">
        <f t="shared" si="42"/>
        <v>1</v>
      </c>
      <c r="IH24">
        <f t="shared" si="43"/>
        <v>1</v>
      </c>
      <c r="II24">
        <f t="shared" si="66"/>
        <v>1</v>
      </c>
      <c r="IJ24">
        <f t="shared" si="44"/>
        <v>1</v>
      </c>
      <c r="IK24">
        <f t="shared" si="45"/>
        <v>1</v>
      </c>
      <c r="IL24">
        <f t="shared" si="46"/>
        <v>1</v>
      </c>
      <c r="IM24">
        <f t="shared" si="47"/>
        <v>1</v>
      </c>
      <c r="IN24">
        <f t="shared" si="48"/>
        <v>1</v>
      </c>
      <c r="IO24">
        <f t="shared" si="49"/>
        <v>0</v>
      </c>
      <c r="IP24">
        <f t="shared" si="50"/>
        <v>0</v>
      </c>
      <c r="IQ24" s="2">
        <f t="shared" si="67"/>
        <v>1</v>
      </c>
      <c r="IR24" s="4">
        <f t="shared" si="68"/>
        <v>0</v>
      </c>
      <c r="IS24">
        <f t="shared" si="69"/>
        <v>1</v>
      </c>
      <c r="IT24">
        <f t="shared" si="70"/>
        <v>2</v>
      </c>
      <c r="IU24">
        <f t="shared" si="71"/>
        <v>1</v>
      </c>
      <c r="IV24">
        <f t="shared" si="72"/>
        <v>7</v>
      </c>
      <c r="IW24">
        <f t="shared" si="73"/>
        <v>6</v>
      </c>
      <c r="IX24">
        <f t="shared" si="74"/>
        <v>18</v>
      </c>
      <c r="IY24" s="11">
        <f t="shared" si="75"/>
        <v>1</v>
      </c>
      <c r="IZ24" s="12">
        <f t="shared" si="76"/>
        <v>0</v>
      </c>
      <c r="JA24" s="12">
        <f t="shared" si="77"/>
        <v>0.5</v>
      </c>
      <c r="JB24" s="12">
        <f t="shared" si="78"/>
        <v>1</v>
      </c>
      <c r="JC24" s="12">
        <f t="shared" si="79"/>
        <v>1</v>
      </c>
      <c r="JD24" s="12">
        <f t="shared" si="80"/>
        <v>1</v>
      </c>
      <c r="JE24" s="12">
        <f t="shared" si="81"/>
        <v>0.8571428571428571</v>
      </c>
      <c r="JF24" s="12">
        <f t="shared" si="82"/>
        <v>0.76530612244897955</v>
      </c>
      <c r="JG24" s="2">
        <f>IF(OR(AND(EI24="Happy",BN24&lt;&gt;1),AND(EI24&lt;&gt;"Happy",BN24=1)),1,0)</f>
        <v>0</v>
      </c>
      <c r="JH24">
        <f>IF(OR(AND(EJ24="Happy",BO24&lt;&gt;1),AND(EJ24&lt;&gt;"Happy",BO24=1)),1,0)</f>
        <v>0</v>
      </c>
      <c r="JI24">
        <f>IF(OR(AND(EK24="Happy",BP24&lt;&gt;1),AND(EK24&lt;&gt;"Happy",BP24=1)),1,0)</f>
        <v>0</v>
      </c>
      <c r="JJ24">
        <f>IF(OR(AND(EL24="Happy",BQ24&lt;&gt;1),AND(EL24&lt;&gt;"Happy",BQ24=1)),1,0)</f>
        <v>0</v>
      </c>
      <c r="JK24">
        <f>IF(OR(AND(EM24="Happy",BR24&lt;&gt;1),AND(EM24&lt;&gt;"Happy",BR24=1)),1,0)</f>
        <v>0</v>
      </c>
      <c r="JL24">
        <f>IF(OR(AND(EN24="Happy",BS24&lt;&gt;1),AND(EN24&lt;&gt;"Happy",BS24=1)),1,0)</f>
        <v>0</v>
      </c>
      <c r="JM24">
        <f>IF(OR(AND(EO24="Happy",BT24&lt;&gt;1),AND(EO24&lt;&gt;"Happy",BT24=1)),1,0)</f>
        <v>0</v>
      </c>
      <c r="JN24">
        <f>IF(OR(AND(EP24="Happy",BU24&lt;&gt;1),AND(EP24&lt;&gt;"Happy",BU24=1)),1,0)</f>
        <v>0</v>
      </c>
      <c r="JO24">
        <f>IF(OR(AND(EQ24="Sad",BV24&lt;&gt;1),AND(EQ24&lt;&gt;"Sad",BV24=1)),1,0)</f>
        <v>0</v>
      </c>
      <c r="JP24">
        <f>IF(OR(AND(ER24="Sad",BW24&lt;&gt;1),AND(ER24&lt;&gt;"Sad",BW24=1)),1,0)</f>
        <v>0</v>
      </c>
      <c r="JQ24">
        <f>IF(OR(AND(ES24="Sad",BX24&lt;&gt;1),AND(ES24&lt;&gt;"Sad",BX24=1)),1,0)</f>
        <v>0</v>
      </c>
      <c r="JR24">
        <f>IF(OR(AND(ET24="Sad",BY24&lt;&gt;1),AND(ET24&lt;&gt;"Sad",BY24=1)),1,0)</f>
        <v>0</v>
      </c>
      <c r="JS24">
        <f>IF(OR(AND(EU24="Sad",BZ24&lt;&gt;1),AND(EU24&lt;&gt;"Sad",BZ24=1)),1,0)</f>
        <v>1</v>
      </c>
      <c r="JT24">
        <f>IF(OR(AND(EV24="Sad",CA24&lt;&gt;1),AND(EV24&lt;&gt;"Sad",CA24=1)),1,0)</f>
        <v>0</v>
      </c>
      <c r="JU24">
        <f>IF(OR(AND(EW24="Sad",CB24&lt;&gt;1),AND(EW24&lt;&gt;"Sad",CB24=1)),1,0)</f>
        <v>1</v>
      </c>
      <c r="JV24">
        <f>IF(OR(AND(EX24="Sad",CC24&lt;&gt;1),AND(EX24&lt;&gt;"Sad",CC24=1)),1,0)</f>
        <v>1</v>
      </c>
      <c r="JW24">
        <f>IF(OR(AND(EY24="Angry",CD24&lt;&gt;1),AND(EY24&lt;&gt;"Angry",CD24=1)),1,0)</f>
        <v>0</v>
      </c>
      <c r="JX24">
        <f>IF(OR(AND(EZ24="Angry",CE24&lt;&gt;1),AND(EZ24&lt;&gt;"Angry",CE24=1)),1,0)</f>
        <v>1</v>
      </c>
      <c r="JY24">
        <f>IF(OR(AND(FA24="Angry",CF24&lt;&gt;1),AND(FA24&lt;&gt;"Angry",CF24=1)),1,0)</f>
        <v>0</v>
      </c>
      <c r="JZ24">
        <f>IF(OR(AND(FB24="Angry",CG24&lt;&gt;1),AND(FB24&lt;&gt;"Angry",CG24=1)),1,0)</f>
        <v>0</v>
      </c>
      <c r="KA24">
        <f>IF(OR(AND(FC24="Angry",CH24&lt;&gt;1),AND(FC24&lt;&gt;"Angry",CH24=1)),1,0)</f>
        <v>1</v>
      </c>
      <c r="KB24">
        <f>IF(OR(AND(FD24="Angry",CI24&lt;&gt;1),AND(FD24&lt;&gt;"Angry",CI24=1)),1,0)</f>
        <v>0</v>
      </c>
      <c r="KC24">
        <f>IF(OR(AND(FE24="Angry",CJ24&lt;&gt;1),AND(FE24&lt;&gt;"Angry",CJ24=1)),1,0)</f>
        <v>0</v>
      </c>
      <c r="KD24">
        <f>IF(OR(AND(FF24="Angry",CK24&lt;&gt;1),AND(FF24&lt;&gt;"Angry",CK24=1)),1,0)</f>
        <v>1</v>
      </c>
      <c r="KE24">
        <f>IF(OR(AND(FG24="Afraid",CL24&lt;&gt;1),AND(FG24&lt;&gt;"Afraid",CL24=1)),1,0)</f>
        <v>0</v>
      </c>
      <c r="KF24">
        <f>IF(OR(AND(FH24="Afraid",CM24&lt;&gt;1),AND(FH24&lt;&gt;"Afraid",CM24=1)),1,0)</f>
        <v>0</v>
      </c>
      <c r="KG24">
        <f>IF(OR(AND(FI24="Afraid",CN24&lt;&gt;1),AND(FI24&lt;&gt;"Afraid",CN24=1)),1,0)</f>
        <v>0</v>
      </c>
      <c r="KH24">
        <f>IF(OR(AND(FJ24="Afraid",CO24&lt;&gt;1),AND(FJ24&lt;&gt;"Afraid",CO24=1)),1,0)</f>
        <v>0</v>
      </c>
      <c r="KI24">
        <f>IF(OR(AND(FK24="Afraid",CP24&lt;&gt;1),AND(FK24&lt;&gt;"Afraid",CP24=1)),1,0)</f>
        <v>0</v>
      </c>
      <c r="KJ24">
        <f>IF(OR(AND(FL24="Afraid",CQ24&lt;&gt;1),AND(FL24&lt;&gt;"Afraid",CQ24=1)),1,0)</f>
        <v>0</v>
      </c>
      <c r="KK24">
        <f>IF(OR(AND(FM24="Afraid",CR24&lt;&gt;1),AND(FM24&lt;&gt;"Afraid",CR24=1)),1,0)</f>
        <v>0</v>
      </c>
      <c r="KL24">
        <f>IF(OR(AND(FN24="Afraid",CS24&lt;&gt;1),AND(FN24&lt;&gt;"Afraid",CS24=1)),1,0)</f>
        <v>0</v>
      </c>
      <c r="KM24">
        <f>IF(OR(AND(FO24="Surprised",CT24&lt;&gt;1),AND(FO24&lt;&gt;"Surprised",CT24=1)),1,0)</f>
        <v>0</v>
      </c>
      <c r="KN24">
        <f>IF(OR(AND(FP24="Surprised",CU24&lt;&gt;1),AND(FP24&lt;&gt;"Surprised",CU24=1)),1,0)</f>
        <v>0</v>
      </c>
      <c r="KO24">
        <f>IF(OR(AND(FQ24="Surprised",CV24&lt;&gt;1),AND(FQ24&lt;&gt;"Surprised",CV24=1)),1,0)</f>
        <v>0</v>
      </c>
      <c r="KP24">
        <f>IF(OR(AND(FR24="Surprised",CW24&lt;&gt;1),AND(FR24&lt;&gt;"Surprised",CW24=1)),1,0)</f>
        <v>0</v>
      </c>
      <c r="KQ24">
        <f>IF(OR(AND(FS24="Surprised",CX24&lt;&gt;1),AND(FS24&lt;&gt;"Surprised",CX24=1)),1,0)</f>
        <v>0</v>
      </c>
      <c r="KR24">
        <f>IF(OR(AND(FT24="Surprised",CY24&lt;&gt;1),AND(FT24&lt;&gt;"Surprised",CY24=1)),1,0)</f>
        <v>0</v>
      </c>
      <c r="KS24">
        <f>IF(OR(AND(FU24="Surprised",CZ24&lt;&gt;1),AND(FU24&lt;&gt;"Surprised",CZ24=1)),1,0)</f>
        <v>0</v>
      </c>
      <c r="KT24">
        <f>IF(OR(AND(FV24="Surprised",DA24&lt;&gt;1),AND(FV24&lt;&gt;"Surprised",DA24=1)),1,0)</f>
        <v>0</v>
      </c>
      <c r="KU24">
        <f>IF(OR(AND(FW24="Happy",DB24=1),AND(FW24&lt;&gt;"Happy",DB24=0)),1,0)</f>
        <v>0</v>
      </c>
      <c r="KV24">
        <f>IF(OR(AND(FX24="Happy",DC24=1),AND(FX24&lt;&gt;"Happy",DC24=0)),1,0)</f>
        <v>0</v>
      </c>
      <c r="KW24">
        <f>IF(OR(AND(FY24="Happy",DD24=1),AND(FY24&lt;&gt;"Happy",DD24=0)),1,0)</f>
        <v>0</v>
      </c>
      <c r="KX24">
        <f>IF(OR(AND(FZ24="Happy",DE24=1),AND(FZ24&lt;&gt;"Happy",DE24=0)),1,0)</f>
        <v>0</v>
      </c>
      <c r="KY24">
        <f>IF(OR(AND(GA24="Happy",DF24=1),AND(GA24&lt;&gt;"Happy",DF24=0)),1,0)</f>
        <v>0</v>
      </c>
      <c r="KZ24">
        <f>IF(OR(AND(GB24="Happy",DG24=1),AND(GB24&lt;&gt;"Happy",DG24=0)),1,0)</f>
        <v>0</v>
      </c>
      <c r="LA24">
        <f>IF(OR(AND(GC24="Happy",DH24=1),AND(GC24&lt;&gt;"Happy",DH24=0)),1,0)</f>
        <v>0</v>
      </c>
      <c r="LB24">
        <f>IF(OR(AND(GD24="Happy",DI24=1),AND(GD24&lt;&gt;"Happy",DI24=0)),1,0)</f>
        <v>0</v>
      </c>
      <c r="LC24">
        <f>IF(OR(AND(GE24="Sad",DJ24=1),AND(GE24&lt;&gt;"Sad",DJ24=0)),1,0)</f>
        <v>0</v>
      </c>
      <c r="LD24">
        <f>IF(OR(AND(GF24="Sad",DK24=1),AND(GF24&lt;&gt;"Sad",DK24=0)),1,0)</f>
        <v>0</v>
      </c>
      <c r="LE24">
        <f>IF(OR(AND(GG24="Sad",DL24=1),AND(GG24&lt;&gt;"Sad",DL24=0)),1,0)</f>
        <v>0</v>
      </c>
      <c r="LF24">
        <f>IF(OR(AND(GH24="Sad",DM24=1),AND(GH24&lt;&gt;"Sad",DM24=0)),1,0)</f>
        <v>0</v>
      </c>
      <c r="LG24">
        <f>IF(OR(AND(GI24="Sad",DN24=1),AND(GI24&lt;&gt;"Sad",DN24=0)),1,0)</f>
        <v>0</v>
      </c>
      <c r="LH24">
        <f>IF(OR(AND(GJ24="Sad",DO24=1),AND(GJ24&lt;&gt;"Sad",DO24=0)),1,0)</f>
        <v>0</v>
      </c>
      <c r="LI24">
        <f>IF(OR(AND(GK24="Sad",DP24=1),AND(GK24&lt;&gt;"Sad",DP24=0)),1,0)</f>
        <v>0</v>
      </c>
      <c r="LJ24">
        <f>IF(OR(AND(GL24="Sad",DQ24=1),AND(GL24&lt;&gt;"Sad",DQ24=0)),1,0)</f>
        <v>1</v>
      </c>
      <c r="LK24" s="2">
        <f t="shared" si="83"/>
        <v>0</v>
      </c>
      <c r="LL24" s="4">
        <f t="shared" si="84"/>
        <v>3</v>
      </c>
      <c r="LM24">
        <f t="shared" si="85"/>
        <v>3</v>
      </c>
      <c r="LN24">
        <f t="shared" si="86"/>
        <v>0</v>
      </c>
      <c r="LO24">
        <f t="shared" si="87"/>
        <v>0</v>
      </c>
      <c r="LP24">
        <f t="shared" si="88"/>
        <v>0</v>
      </c>
      <c r="LQ24">
        <f t="shared" si="89"/>
        <v>1</v>
      </c>
      <c r="LR24">
        <f t="shared" si="90"/>
        <v>7</v>
      </c>
      <c r="LS24" s="11">
        <f t="shared" si="91"/>
        <v>0</v>
      </c>
      <c r="LT24" s="14">
        <f t="shared" si="92"/>
        <v>1</v>
      </c>
      <c r="LU24" s="14">
        <f t="shared" si="93"/>
        <v>0.5</v>
      </c>
      <c r="LV24" s="14">
        <f t="shared" si="94"/>
        <v>0</v>
      </c>
      <c r="LW24" s="14">
        <f t="shared" si="95"/>
        <v>0</v>
      </c>
      <c r="LX24" s="14">
        <f t="shared" si="96"/>
        <v>0</v>
      </c>
      <c r="LY24" s="14">
        <f t="shared" si="97"/>
        <v>0.1428571428571429</v>
      </c>
      <c r="LZ24" s="14">
        <f t="shared" si="98"/>
        <v>0.23469387755102045</v>
      </c>
      <c r="MA24" s="15">
        <f t="shared" si="99"/>
        <v>1.1458333333333112E-4</v>
      </c>
      <c r="MB24" s="1">
        <f t="shared" si="52"/>
        <v>1.1111111111111391E-4</v>
      </c>
      <c r="MC24" s="1">
        <f t="shared" si="53"/>
        <v>3.5185185185184625E-4</v>
      </c>
      <c r="MD24" s="1">
        <f t="shared" si="54"/>
        <v>2.9050925925926119E-4</v>
      </c>
      <c r="ME24" s="1">
        <f t="shared" si="55"/>
        <v>1.8171296296296685E-4</v>
      </c>
      <c r="MF24" s="1">
        <f t="shared" si="56"/>
        <v>1.2037037037036791E-4</v>
      </c>
      <c r="MG24" s="1">
        <f t="shared" si="57"/>
        <v>2.1875000000000019E-4</v>
      </c>
      <c r="MH24" s="1">
        <f t="shared" si="58"/>
        <v>2.4537037037037149E-4</v>
      </c>
      <c r="MI24" s="1">
        <f t="shared" si="59"/>
        <v>1.2384259259259206E-4</v>
      </c>
      <c r="MJ24" s="1">
        <f t="shared" si="100"/>
        <v>1.758101851851851E-3</v>
      </c>
      <c r="MK24" s="2" t="str">
        <f>VLOOKUP(B24,age_group!$A$1:$B$101,2,FALSE)</f>
        <v>18 to 24</v>
      </c>
      <c r="ML24" s="2">
        <f t="shared" si="101"/>
        <v>1</v>
      </c>
      <c r="MM24">
        <f t="shared" si="102"/>
        <v>0</v>
      </c>
      <c r="MN24">
        <f t="shared" si="103"/>
        <v>0</v>
      </c>
      <c r="MO24">
        <f t="shared" si="104"/>
        <v>0</v>
      </c>
      <c r="MP24">
        <f t="shared" si="105"/>
        <v>0</v>
      </c>
    </row>
    <row r="25" spans="1:354" x14ac:dyDescent="0.2">
      <c r="A25" t="s">
        <v>652</v>
      </c>
      <c r="B25">
        <v>25</v>
      </c>
      <c r="C25" t="s">
        <v>139</v>
      </c>
      <c r="D25" t="s">
        <v>140</v>
      </c>
      <c r="E25">
        <v>5</v>
      </c>
      <c r="F25">
        <v>1</v>
      </c>
      <c r="G25">
        <v>1</v>
      </c>
      <c r="H25">
        <v>1</v>
      </c>
      <c r="I25">
        <v>1</v>
      </c>
      <c r="J25" s="2" t="s">
        <v>426</v>
      </c>
      <c r="K25" t="s">
        <v>555</v>
      </c>
      <c r="L25" t="s">
        <v>646</v>
      </c>
      <c r="M25" t="s">
        <v>311</v>
      </c>
      <c r="N25" t="s">
        <v>403</v>
      </c>
      <c r="O25" t="s">
        <v>228</v>
      </c>
      <c r="P25" t="s">
        <v>259</v>
      </c>
      <c r="Q25" t="s">
        <v>561</v>
      </c>
      <c r="R25" t="s">
        <v>270</v>
      </c>
      <c r="S25" t="s">
        <v>337</v>
      </c>
      <c r="T25" t="s">
        <v>628</v>
      </c>
      <c r="U25" t="s">
        <v>524</v>
      </c>
      <c r="V25" t="s">
        <v>285</v>
      </c>
      <c r="W25" t="s">
        <v>217</v>
      </c>
      <c r="X25" t="s">
        <v>653</v>
      </c>
      <c r="Y25" t="s">
        <v>654</v>
      </c>
      <c r="Z25" t="s">
        <v>201</v>
      </c>
      <c r="AA25" t="s">
        <v>270</v>
      </c>
      <c r="AB25" t="s">
        <v>385</v>
      </c>
      <c r="AC25" t="s">
        <v>655</v>
      </c>
      <c r="AD25" t="s">
        <v>656</v>
      </c>
      <c r="AE25" t="s">
        <v>545</v>
      </c>
      <c r="AF25" t="s">
        <v>340</v>
      </c>
      <c r="AG25" t="s">
        <v>355</v>
      </c>
      <c r="AH25" t="s">
        <v>487</v>
      </c>
      <c r="AI25" t="s">
        <v>206</v>
      </c>
      <c r="AJ25" t="s">
        <v>321</v>
      </c>
      <c r="AK25" t="s">
        <v>191</v>
      </c>
      <c r="AL25" t="s">
        <v>610</v>
      </c>
      <c r="AM25" t="s">
        <v>362</v>
      </c>
      <c r="AN25" t="s">
        <v>473</v>
      </c>
      <c r="AO25" t="s">
        <v>315</v>
      </c>
      <c r="AP25" t="s">
        <v>498</v>
      </c>
      <c r="AQ25" t="s">
        <v>340</v>
      </c>
      <c r="AR25" t="s">
        <v>657</v>
      </c>
      <c r="AS25" t="s">
        <v>402</v>
      </c>
      <c r="AT25" t="s">
        <v>205</v>
      </c>
      <c r="AU25" t="s">
        <v>234</v>
      </c>
      <c r="AV25" t="s">
        <v>310</v>
      </c>
      <c r="AW25" t="s">
        <v>386</v>
      </c>
      <c r="AX25" t="s">
        <v>645</v>
      </c>
      <c r="AY25" t="s">
        <v>533</v>
      </c>
      <c r="AZ25" t="s">
        <v>571</v>
      </c>
      <c r="BA25" t="s">
        <v>658</v>
      </c>
      <c r="BB25" t="s">
        <v>189</v>
      </c>
      <c r="BC25" t="s">
        <v>433</v>
      </c>
      <c r="BD25" t="s">
        <v>591</v>
      </c>
      <c r="BE25" t="s">
        <v>528</v>
      </c>
      <c r="BF25" t="s">
        <v>155</v>
      </c>
      <c r="BG25" t="s">
        <v>314</v>
      </c>
      <c r="BH25" t="s">
        <v>353</v>
      </c>
      <c r="BI25" t="s">
        <v>629</v>
      </c>
      <c r="BJ25" t="s">
        <v>178</v>
      </c>
      <c r="BK25" t="s">
        <v>659</v>
      </c>
      <c r="BL25" t="s">
        <v>523</v>
      </c>
      <c r="BM25" t="s">
        <v>282</v>
      </c>
      <c r="BN25" s="2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 s="2">
        <v>5</v>
      </c>
      <c r="DS25">
        <v>1</v>
      </c>
      <c r="DT25">
        <v>1</v>
      </c>
      <c r="DU25">
        <v>1</v>
      </c>
      <c r="DV25">
        <v>1</v>
      </c>
      <c r="DW25" s="2">
        <v>2017</v>
      </c>
      <c r="DX25" s="1">
        <v>2.9317129629629628E-3</v>
      </c>
      <c r="DY25" s="1">
        <v>2.9861111111111113E-3</v>
      </c>
      <c r="DZ25" s="1">
        <v>3.0902777777777782E-3</v>
      </c>
      <c r="EA25" s="1">
        <v>3.1608796296296298E-3</v>
      </c>
      <c r="EB25" s="1">
        <v>3.2268518518518518E-3</v>
      </c>
      <c r="EC25" s="1">
        <v>3.3124999999999995E-3</v>
      </c>
      <c r="ED25" s="1">
        <v>3.3645833333333336E-3</v>
      </c>
      <c r="EE25" s="1">
        <v>3.472222222222222E-3</v>
      </c>
      <c r="EF25" s="1">
        <v>3.5636574074074077E-3</v>
      </c>
      <c r="EG25" s="1">
        <v>3.6400462962962957E-3</v>
      </c>
      <c r="EH25" s="3">
        <v>0</v>
      </c>
      <c r="EI25" s="2" t="s">
        <v>1169</v>
      </c>
      <c r="EJ25" t="s">
        <v>1168</v>
      </c>
      <c r="EK25" t="s">
        <v>1169</v>
      </c>
      <c r="EL25" t="s">
        <v>1172</v>
      </c>
      <c r="EM25" t="s">
        <v>1174</v>
      </c>
      <c r="EN25" t="s">
        <v>1175</v>
      </c>
      <c r="EO25" t="s">
        <v>1175</v>
      </c>
      <c r="EP25" t="s">
        <v>1175</v>
      </c>
      <c r="EQ25" t="s">
        <v>1169</v>
      </c>
      <c r="ER25" t="s">
        <v>1169</v>
      </c>
      <c r="ES25" t="s">
        <v>1168</v>
      </c>
      <c r="ET25" t="s">
        <v>1172</v>
      </c>
      <c r="EU25" t="s">
        <v>1168</v>
      </c>
      <c r="EV25" t="s">
        <v>1175</v>
      </c>
      <c r="EW25" t="s">
        <v>1173</v>
      </c>
      <c r="EX25" t="s">
        <v>1168</v>
      </c>
      <c r="EY25" t="s">
        <v>1175</v>
      </c>
      <c r="EZ25" t="s">
        <v>1169</v>
      </c>
      <c r="FA25" t="s">
        <v>1175</v>
      </c>
      <c r="FB25" t="s">
        <v>1175</v>
      </c>
      <c r="FC25" t="s">
        <v>1168</v>
      </c>
      <c r="FD25" t="s">
        <v>1172</v>
      </c>
      <c r="FE25" t="s">
        <v>1172</v>
      </c>
      <c r="FF25" t="s">
        <v>1168</v>
      </c>
      <c r="FG25" t="s">
        <v>1171</v>
      </c>
      <c r="FH25" t="s">
        <v>1168</v>
      </c>
      <c r="FI25" t="s">
        <v>1168</v>
      </c>
      <c r="FJ25" t="s">
        <v>1169</v>
      </c>
      <c r="FK25" t="s">
        <v>1171</v>
      </c>
      <c r="FL25" t="s">
        <v>1170</v>
      </c>
      <c r="FM25" t="s">
        <v>1172</v>
      </c>
      <c r="FN25" t="s">
        <v>1168</v>
      </c>
      <c r="FO25" t="s">
        <v>1171</v>
      </c>
      <c r="FP25" t="s">
        <v>1172</v>
      </c>
      <c r="FQ25" t="s">
        <v>1175</v>
      </c>
      <c r="FR25" t="s">
        <v>1169</v>
      </c>
      <c r="FS25" t="s">
        <v>1168</v>
      </c>
      <c r="FT25" t="s">
        <v>1175</v>
      </c>
      <c r="FU25" t="s">
        <v>1173</v>
      </c>
      <c r="FV25" t="s">
        <v>1168</v>
      </c>
      <c r="FW25" t="s">
        <v>1171</v>
      </c>
      <c r="FX25" t="s">
        <v>1172</v>
      </c>
      <c r="FY25" t="s">
        <v>1175</v>
      </c>
      <c r="FZ25" t="s">
        <v>1173</v>
      </c>
      <c r="GA25" t="s">
        <v>1171</v>
      </c>
      <c r="GB25" t="s">
        <v>1175</v>
      </c>
      <c r="GC25" t="s">
        <v>1174</v>
      </c>
      <c r="GD25" t="s">
        <v>1168</v>
      </c>
      <c r="GE25" t="s">
        <v>1173</v>
      </c>
      <c r="GF25" t="s">
        <v>1169</v>
      </c>
      <c r="GG25" t="s">
        <v>1174</v>
      </c>
      <c r="GH25" t="s">
        <v>1168</v>
      </c>
      <c r="GI25" t="s">
        <v>1168</v>
      </c>
      <c r="GJ25" t="s">
        <v>1175</v>
      </c>
      <c r="GK25" t="s">
        <v>1168</v>
      </c>
      <c r="GL25" t="s">
        <v>1171</v>
      </c>
      <c r="GM25" s="2">
        <f t="shared" si="1"/>
        <v>0</v>
      </c>
      <c r="GN25">
        <f t="shared" si="2"/>
        <v>0</v>
      </c>
      <c r="GO25">
        <f t="shared" si="3"/>
        <v>0</v>
      </c>
      <c r="GP25">
        <f t="shared" si="4"/>
        <v>0</v>
      </c>
      <c r="GQ25">
        <f t="shared" si="5"/>
        <v>0</v>
      </c>
      <c r="GR25">
        <f t="shared" si="6"/>
        <v>0</v>
      </c>
      <c r="GS25">
        <f t="shared" si="7"/>
        <v>0</v>
      </c>
      <c r="GT25">
        <f t="shared" si="8"/>
        <v>0</v>
      </c>
      <c r="GU25">
        <f t="shared" si="61"/>
        <v>0</v>
      </c>
      <c r="GV25">
        <f t="shared" si="9"/>
        <v>0</v>
      </c>
      <c r="GW25">
        <f t="shared" si="10"/>
        <v>0</v>
      </c>
      <c r="GX25">
        <f t="shared" si="11"/>
        <v>0</v>
      </c>
      <c r="GY25">
        <f t="shared" si="12"/>
        <v>0</v>
      </c>
      <c r="GZ25">
        <f t="shared" si="13"/>
        <v>0</v>
      </c>
      <c r="HA25">
        <f t="shared" si="14"/>
        <v>0</v>
      </c>
      <c r="HB25">
        <f t="shared" si="15"/>
        <v>0</v>
      </c>
      <c r="HC25">
        <f t="shared" si="62"/>
        <v>0</v>
      </c>
      <c r="HD25">
        <f t="shared" si="16"/>
        <v>1</v>
      </c>
      <c r="HE25">
        <f t="shared" si="17"/>
        <v>0</v>
      </c>
      <c r="HF25">
        <f t="shared" si="18"/>
        <v>0</v>
      </c>
      <c r="HG25">
        <f t="shared" si="19"/>
        <v>0</v>
      </c>
      <c r="HH25">
        <f t="shared" si="20"/>
        <v>0</v>
      </c>
      <c r="HI25">
        <f t="shared" si="21"/>
        <v>0</v>
      </c>
      <c r="HJ25">
        <f t="shared" si="22"/>
        <v>0</v>
      </c>
      <c r="HK25">
        <f t="shared" si="63"/>
        <v>0</v>
      </c>
      <c r="HL25">
        <f t="shared" si="23"/>
        <v>0</v>
      </c>
      <c r="HM25">
        <f t="shared" si="24"/>
        <v>0</v>
      </c>
      <c r="HN25">
        <f t="shared" si="25"/>
        <v>0</v>
      </c>
      <c r="HO25">
        <f t="shared" si="26"/>
        <v>0</v>
      </c>
      <c r="HP25">
        <f t="shared" si="27"/>
        <v>0</v>
      </c>
      <c r="HQ25">
        <f t="shared" si="28"/>
        <v>0</v>
      </c>
      <c r="HR25">
        <f t="shared" si="29"/>
        <v>0</v>
      </c>
      <c r="HS25">
        <f t="shared" si="64"/>
        <v>0</v>
      </c>
      <c r="HT25">
        <f t="shared" si="30"/>
        <v>0</v>
      </c>
      <c r="HU25">
        <f t="shared" si="31"/>
        <v>1</v>
      </c>
      <c r="HV25">
        <f t="shared" si="32"/>
        <v>0</v>
      </c>
      <c r="HW25">
        <f t="shared" si="33"/>
        <v>0</v>
      </c>
      <c r="HX25">
        <f t="shared" si="34"/>
        <v>0</v>
      </c>
      <c r="HY25">
        <f t="shared" si="35"/>
        <v>0</v>
      </c>
      <c r="HZ25">
        <f t="shared" si="36"/>
        <v>0</v>
      </c>
      <c r="IA25">
        <f t="shared" si="65"/>
        <v>0</v>
      </c>
      <c r="IB25">
        <f t="shared" si="37"/>
        <v>0</v>
      </c>
      <c r="IC25">
        <f t="shared" si="38"/>
        <v>0</v>
      </c>
      <c r="ID25">
        <f t="shared" si="39"/>
        <v>0</v>
      </c>
      <c r="IE25">
        <f t="shared" si="40"/>
        <v>0</v>
      </c>
      <c r="IF25">
        <f t="shared" si="41"/>
        <v>0</v>
      </c>
      <c r="IG25">
        <f t="shared" si="42"/>
        <v>0</v>
      </c>
      <c r="IH25">
        <f t="shared" si="43"/>
        <v>1</v>
      </c>
      <c r="II25">
        <f t="shared" si="66"/>
        <v>1</v>
      </c>
      <c r="IJ25">
        <f t="shared" si="44"/>
        <v>0</v>
      </c>
      <c r="IK25">
        <f t="shared" si="45"/>
        <v>0</v>
      </c>
      <c r="IL25">
        <f t="shared" si="46"/>
        <v>0</v>
      </c>
      <c r="IM25">
        <f t="shared" si="47"/>
        <v>0</v>
      </c>
      <c r="IN25">
        <f t="shared" si="48"/>
        <v>0</v>
      </c>
      <c r="IO25">
        <f t="shared" si="49"/>
        <v>0</v>
      </c>
      <c r="IP25">
        <f t="shared" si="50"/>
        <v>0</v>
      </c>
      <c r="IQ25" s="2">
        <f t="shared" si="67"/>
        <v>0</v>
      </c>
      <c r="IR25" s="4">
        <f t="shared" si="68"/>
        <v>0</v>
      </c>
      <c r="IS25">
        <f t="shared" si="69"/>
        <v>1</v>
      </c>
      <c r="IT25">
        <f t="shared" si="70"/>
        <v>0</v>
      </c>
      <c r="IU25">
        <f t="shared" si="71"/>
        <v>1</v>
      </c>
      <c r="IV25">
        <f t="shared" si="72"/>
        <v>1</v>
      </c>
      <c r="IW25">
        <f t="shared" si="73"/>
        <v>1</v>
      </c>
      <c r="IX25">
        <f t="shared" si="74"/>
        <v>4</v>
      </c>
      <c r="IY25" s="11" t="str">
        <f t="shared" si="75"/>
        <v/>
      </c>
      <c r="IZ25" s="12" t="str">
        <f t="shared" si="76"/>
        <v/>
      </c>
      <c r="JA25" s="12">
        <f t="shared" si="77"/>
        <v>1</v>
      </c>
      <c r="JB25" s="12">
        <f t="shared" si="78"/>
        <v>0</v>
      </c>
      <c r="JC25" s="12">
        <f t="shared" si="79"/>
        <v>0.5</v>
      </c>
      <c r="JD25" s="12">
        <f t="shared" si="80"/>
        <v>0.14285714285714285</v>
      </c>
      <c r="JE25" s="12">
        <f t="shared" si="81"/>
        <v>0.14285714285714285</v>
      </c>
      <c r="JF25" s="12">
        <f t="shared" si="82"/>
        <v>0.3571428571428571</v>
      </c>
      <c r="JG25" s="2">
        <f>IF(OR(AND(EI25="Happy",BN25&lt;&gt;1),AND(EI25&lt;&gt;"Happy",BN25=1)),1,0)</f>
        <v>0</v>
      </c>
      <c r="JH25">
        <f>IF(OR(AND(EJ25="Happy",BO25&lt;&gt;1),AND(EJ25&lt;&gt;"Happy",BO25=1)),1,0)</f>
        <v>0</v>
      </c>
      <c r="JI25">
        <f>IF(OR(AND(EK25="Happy",BP25&lt;&gt;1),AND(EK25&lt;&gt;"Happy",BP25=1)),1,0)</f>
        <v>0</v>
      </c>
      <c r="JJ25">
        <f>IF(OR(AND(EL25="Happy",BQ25&lt;&gt;1),AND(EL25&lt;&gt;"Happy",BQ25=1)),1,0)</f>
        <v>0</v>
      </c>
      <c r="JK25">
        <f>IF(OR(AND(EM25="Happy",BR25&lt;&gt;1),AND(EM25&lt;&gt;"Happy",BR25=1)),1,0)</f>
        <v>0</v>
      </c>
      <c r="JL25">
        <f>IF(OR(AND(EN25="Happy",BS25&lt;&gt;1),AND(EN25&lt;&gt;"Happy",BS25=1)),1,0)</f>
        <v>0</v>
      </c>
      <c r="JM25">
        <f>IF(OR(AND(EO25="Happy",BT25&lt;&gt;1),AND(EO25&lt;&gt;"Happy",BT25=1)),1,0)</f>
        <v>1</v>
      </c>
      <c r="JN25">
        <f>IF(OR(AND(EP25="Happy",BU25&lt;&gt;1),AND(EP25&lt;&gt;"Happy",BU25=1)),1,0)</f>
        <v>1</v>
      </c>
      <c r="JO25">
        <f>IF(OR(AND(EQ25="Sad",BV25&lt;&gt;1),AND(EQ25&lt;&gt;"Sad",BV25=1)),1,0)</f>
        <v>0</v>
      </c>
      <c r="JP25">
        <f>IF(OR(AND(ER25="Sad",BW25&lt;&gt;1),AND(ER25&lt;&gt;"Sad",BW25=1)),1,0)</f>
        <v>0</v>
      </c>
      <c r="JQ25">
        <f>IF(OR(AND(ES25="Sad",BX25&lt;&gt;1),AND(ES25&lt;&gt;"Sad",BX25=1)),1,0)</f>
        <v>0</v>
      </c>
      <c r="JR25">
        <f>IF(OR(AND(ET25="Sad",BY25&lt;&gt;1),AND(ET25&lt;&gt;"Sad",BY25=1)),1,0)</f>
        <v>1</v>
      </c>
      <c r="JS25">
        <f>IF(OR(AND(EU25="Sad",BZ25&lt;&gt;1),AND(EU25&lt;&gt;"Sad",BZ25=1)),1,0)</f>
        <v>0</v>
      </c>
      <c r="JT25">
        <f>IF(OR(AND(EV25="Sad",CA25&lt;&gt;1),AND(EV25&lt;&gt;"Sad",CA25=1)),1,0)</f>
        <v>0</v>
      </c>
      <c r="JU25">
        <f>IF(OR(AND(EW25="Sad",CB25&lt;&gt;1),AND(EW25&lt;&gt;"Sad",CB25=1)),1,0)</f>
        <v>0</v>
      </c>
      <c r="JV25">
        <f>IF(OR(AND(EX25="Sad",CC25&lt;&gt;1),AND(EX25&lt;&gt;"Sad",CC25=1)),1,0)</f>
        <v>0</v>
      </c>
      <c r="JW25">
        <f>IF(OR(AND(EY25="Angry",CD25&lt;&gt;1),AND(EY25&lt;&gt;"Angry",CD25=1)),1,0)</f>
        <v>0</v>
      </c>
      <c r="JX25">
        <f>IF(OR(AND(EZ25="Angry",CE25&lt;&gt;1),AND(EZ25&lt;&gt;"Angry",CE25=1)),1,0)</f>
        <v>0</v>
      </c>
      <c r="JY25">
        <f>IF(OR(AND(FA25="Angry",CF25&lt;&gt;1),AND(FA25&lt;&gt;"Angry",CF25=1)),1,0)</f>
        <v>0</v>
      </c>
      <c r="JZ25">
        <f>IF(OR(AND(FB25="Angry",CG25&lt;&gt;1),AND(FB25&lt;&gt;"Angry",CG25=1)),1,0)</f>
        <v>0</v>
      </c>
      <c r="KA25">
        <f>IF(OR(AND(FC25="Angry",CH25&lt;&gt;1),AND(FC25&lt;&gt;"Angry",CH25=1)),1,0)</f>
        <v>0</v>
      </c>
      <c r="KB25">
        <f>IF(OR(AND(FD25="Angry",CI25&lt;&gt;1),AND(FD25&lt;&gt;"Angry",CI25=1)),1,0)</f>
        <v>0</v>
      </c>
      <c r="KC25">
        <f>IF(OR(AND(FE25="Angry",CJ25&lt;&gt;1),AND(FE25&lt;&gt;"Angry",CJ25=1)),1,0)</f>
        <v>0</v>
      </c>
      <c r="KD25">
        <f>IF(OR(AND(FF25="Angry",CK25&lt;&gt;1),AND(FF25&lt;&gt;"Angry",CK25=1)),1,0)</f>
        <v>0</v>
      </c>
      <c r="KE25">
        <f>IF(OR(AND(FG25="Afraid",CL25&lt;&gt;1),AND(FG25&lt;&gt;"Afraid",CL25=1)),1,0)</f>
        <v>0</v>
      </c>
      <c r="KF25">
        <f>IF(OR(AND(FH25="Afraid",CM25&lt;&gt;1),AND(FH25&lt;&gt;"Afraid",CM25=1)),1,0)</f>
        <v>1</v>
      </c>
      <c r="KG25">
        <f>IF(OR(AND(FI25="Afraid",CN25&lt;&gt;1),AND(FI25&lt;&gt;"Afraid",CN25=1)),1,0)</f>
        <v>0</v>
      </c>
      <c r="KH25">
        <f>IF(OR(AND(FJ25="Afraid",CO25&lt;&gt;1),AND(FJ25&lt;&gt;"Afraid",CO25=1)),1,0)</f>
        <v>0</v>
      </c>
      <c r="KI25">
        <f>IF(OR(AND(FK25="Afraid",CP25&lt;&gt;1),AND(FK25&lt;&gt;"Afraid",CP25=1)),1,0)</f>
        <v>0</v>
      </c>
      <c r="KJ25">
        <f>IF(OR(AND(FL25="Afraid",CQ25&lt;&gt;1),AND(FL25&lt;&gt;"Afraid",CQ25=1)),1,0)</f>
        <v>0</v>
      </c>
      <c r="KK25">
        <f>IF(OR(AND(FM25="Afraid",CR25&lt;&gt;1),AND(FM25&lt;&gt;"Afraid",CR25=1)),1,0)</f>
        <v>1</v>
      </c>
      <c r="KL25">
        <f>IF(OR(AND(FN25="Afraid",CS25&lt;&gt;1),AND(FN25&lt;&gt;"Afraid",CS25=1)),1,0)</f>
        <v>0</v>
      </c>
      <c r="KM25">
        <f>IF(OR(AND(FO25="Surprised",CT25&lt;&gt;1),AND(FO25&lt;&gt;"Surprised",CT25=1)),1,0)</f>
        <v>0</v>
      </c>
      <c r="KN25">
        <f>IF(OR(AND(FP25="Surprised",CU25&lt;&gt;1),AND(FP25&lt;&gt;"Surprised",CU25=1)),1,0)</f>
        <v>0</v>
      </c>
      <c r="KO25">
        <f>IF(OR(AND(FQ25="Surprised",CV25&lt;&gt;1),AND(FQ25&lt;&gt;"Surprised",CV25=1)),1,0)</f>
        <v>0</v>
      </c>
      <c r="KP25">
        <f>IF(OR(AND(FR25="Surprised",CW25&lt;&gt;1),AND(FR25&lt;&gt;"Surprised",CW25=1)),1,0)</f>
        <v>0</v>
      </c>
      <c r="KQ25">
        <f>IF(OR(AND(FS25="Surprised",CX25&lt;&gt;1),AND(FS25&lt;&gt;"Surprised",CX25=1)),1,0)</f>
        <v>0</v>
      </c>
      <c r="KR25">
        <f>IF(OR(AND(FT25="Surprised",CY25&lt;&gt;1),AND(FT25&lt;&gt;"Surprised",CY25=1)),1,0)</f>
        <v>1</v>
      </c>
      <c r="KS25">
        <f>IF(OR(AND(FU25="Surprised",CZ25&lt;&gt;1),AND(FU25&lt;&gt;"Surprised",CZ25=1)),1,0)</f>
        <v>0</v>
      </c>
      <c r="KT25">
        <f>IF(OR(AND(FV25="Surprised",DA25&lt;&gt;1),AND(FV25&lt;&gt;"Surprised",DA25=1)),1,0)</f>
        <v>0</v>
      </c>
      <c r="KU25">
        <f>IF(OR(AND(FW25="Happy",DB25=1),AND(FW25&lt;&gt;"Happy",DB25=0)),1,0)</f>
        <v>1</v>
      </c>
      <c r="KV25">
        <f>IF(OR(AND(FX25="Happy",DC25=1),AND(FX25&lt;&gt;"Happy",DC25=0)),1,0)</f>
        <v>1</v>
      </c>
      <c r="KW25">
        <f>IF(OR(AND(FY25="Happy",DD25=1),AND(FY25&lt;&gt;"Happy",DD25=0)),1,0)</f>
        <v>1</v>
      </c>
      <c r="KX25">
        <f>IF(OR(AND(FZ25="Happy",DE25=1),AND(FZ25&lt;&gt;"Happy",DE25=0)),1,0)</f>
        <v>0</v>
      </c>
      <c r="KY25">
        <f>IF(OR(AND(GA25="Happy",DF25=1),AND(GA25&lt;&gt;"Happy",DF25=0)),1,0)</f>
        <v>1</v>
      </c>
      <c r="KZ25">
        <f>IF(OR(AND(GB25="Happy",DG25=1),AND(GB25&lt;&gt;"Happy",DG25=0)),1,0)</f>
        <v>1</v>
      </c>
      <c r="LA25">
        <f>IF(OR(AND(GC25="Happy",DH25=1),AND(GC25&lt;&gt;"Happy",DH25=0)),1,0)</f>
        <v>1</v>
      </c>
      <c r="LB25">
        <f>IF(OR(AND(GD25="Happy",DI25=1),AND(GD25&lt;&gt;"Happy",DI25=0)),1,0)</f>
        <v>0</v>
      </c>
      <c r="LC25">
        <f>IF(OR(AND(GE25="Sad",DJ25=1),AND(GE25&lt;&gt;"Sad",DJ25=0)),1,0)</f>
        <v>0</v>
      </c>
      <c r="LD25">
        <f>IF(OR(AND(GF25="Sad",DK25=1),AND(GF25&lt;&gt;"Sad",DK25=0)),1,0)</f>
        <v>1</v>
      </c>
      <c r="LE25">
        <f>IF(OR(AND(GG25="Sad",DL25=1),AND(GG25&lt;&gt;"Sad",DL25=0)),1,0)</f>
        <v>0</v>
      </c>
      <c r="LF25">
        <f>IF(OR(AND(GH25="Sad",DM25=1),AND(GH25&lt;&gt;"Sad",DM25=0)),1,0)</f>
        <v>1</v>
      </c>
      <c r="LG25">
        <f>IF(OR(AND(GI25="Sad",DN25=1),AND(GI25&lt;&gt;"Sad",DN25=0)),1,0)</f>
        <v>1</v>
      </c>
      <c r="LH25">
        <f>IF(OR(AND(GJ25="Sad",DO25=1),AND(GJ25&lt;&gt;"Sad",DO25=0)),1,0)</f>
        <v>1</v>
      </c>
      <c r="LI25">
        <f>IF(OR(AND(GK25="Sad",DP25=1),AND(GK25&lt;&gt;"Sad",DP25=0)),1,0)</f>
        <v>1</v>
      </c>
      <c r="LJ25">
        <f>IF(OR(AND(GL25="Sad",DQ25=1),AND(GL25&lt;&gt;"Sad",DQ25=0)),1,0)</f>
        <v>1</v>
      </c>
      <c r="LK25" s="2">
        <f t="shared" si="83"/>
        <v>2</v>
      </c>
      <c r="LL25" s="4">
        <f t="shared" si="84"/>
        <v>1</v>
      </c>
      <c r="LM25">
        <f t="shared" si="85"/>
        <v>0</v>
      </c>
      <c r="LN25">
        <f t="shared" si="86"/>
        <v>2</v>
      </c>
      <c r="LO25">
        <f t="shared" si="87"/>
        <v>1</v>
      </c>
      <c r="LP25">
        <f t="shared" si="88"/>
        <v>6</v>
      </c>
      <c r="LQ25">
        <f t="shared" si="89"/>
        <v>6</v>
      </c>
      <c r="LR25">
        <f t="shared" si="90"/>
        <v>18</v>
      </c>
      <c r="LS25" s="11" t="str">
        <f t="shared" si="91"/>
        <v/>
      </c>
      <c r="LT25" s="14" t="str">
        <f t="shared" si="92"/>
        <v/>
      </c>
      <c r="LU25" s="14">
        <f t="shared" si="93"/>
        <v>0</v>
      </c>
      <c r="LV25" s="14">
        <f t="shared" si="94"/>
        <v>1</v>
      </c>
      <c r="LW25" s="14">
        <f t="shared" si="95"/>
        <v>0.5</v>
      </c>
      <c r="LX25" s="14">
        <f t="shared" si="96"/>
        <v>0.85714285714285721</v>
      </c>
      <c r="LY25" s="14">
        <f t="shared" si="97"/>
        <v>0.85714285714285721</v>
      </c>
      <c r="LZ25" s="14">
        <f t="shared" si="98"/>
        <v>0.6428571428571429</v>
      </c>
      <c r="MA25" s="15">
        <f t="shared" si="99"/>
        <v>5.439814814814847E-5</v>
      </c>
      <c r="MB25" s="1">
        <f t="shared" si="52"/>
        <v>1.041666666666669E-4</v>
      </c>
      <c r="MC25" s="1">
        <f t="shared" si="53"/>
        <v>7.0601851851851642E-5</v>
      </c>
      <c r="MD25" s="1">
        <f t="shared" si="54"/>
        <v>6.597222222222204E-5</v>
      </c>
      <c r="ME25" s="1">
        <f t="shared" si="55"/>
        <v>8.564814814814763E-5</v>
      </c>
      <c r="MF25" s="1">
        <f t="shared" si="56"/>
        <v>5.2083333333334102E-5</v>
      </c>
      <c r="MG25" s="1">
        <f t="shared" si="57"/>
        <v>1.0763888888888845E-4</v>
      </c>
      <c r="MH25" s="1">
        <f t="shared" si="58"/>
        <v>9.1435185185185716E-5</v>
      </c>
      <c r="MI25" s="1">
        <f t="shared" si="59"/>
        <v>7.6388888888887993E-5</v>
      </c>
      <c r="MJ25" s="1">
        <f t="shared" si="100"/>
        <v>7.0833333333333295E-4</v>
      </c>
      <c r="MK25" s="2" t="str">
        <f>VLOOKUP(B25,age_group!$A$1:$B$101,2,FALSE)</f>
        <v>25 to 44</v>
      </c>
      <c r="ML25" s="2">
        <f t="shared" si="101"/>
        <v>1</v>
      </c>
      <c r="MM25">
        <f t="shared" si="102"/>
        <v>0</v>
      </c>
      <c r="MN25">
        <f t="shared" si="103"/>
        <v>0</v>
      </c>
      <c r="MO25">
        <f t="shared" si="104"/>
        <v>0</v>
      </c>
      <c r="MP25">
        <f t="shared" si="105"/>
        <v>0</v>
      </c>
    </row>
    <row r="26" spans="1:354" x14ac:dyDescent="0.2">
      <c r="A26" t="s">
        <v>660</v>
      </c>
      <c r="B26">
        <v>27</v>
      </c>
      <c r="C26" t="s">
        <v>139</v>
      </c>
      <c r="D26" t="s">
        <v>140</v>
      </c>
      <c r="E26">
        <v>4</v>
      </c>
      <c r="F26">
        <v>1</v>
      </c>
      <c r="G26">
        <v>1</v>
      </c>
      <c r="H26">
        <v>1</v>
      </c>
      <c r="I26">
        <v>2</v>
      </c>
      <c r="J26" s="2" t="s">
        <v>314</v>
      </c>
      <c r="K26" t="s">
        <v>438</v>
      </c>
      <c r="L26" t="s">
        <v>461</v>
      </c>
      <c r="M26" t="s">
        <v>234</v>
      </c>
      <c r="N26" t="s">
        <v>210</v>
      </c>
      <c r="O26" t="s">
        <v>255</v>
      </c>
      <c r="P26" t="s">
        <v>631</v>
      </c>
      <c r="Q26" t="s">
        <v>328</v>
      </c>
      <c r="R26" t="s">
        <v>433</v>
      </c>
      <c r="S26" t="s">
        <v>591</v>
      </c>
      <c r="T26" t="s">
        <v>592</v>
      </c>
      <c r="U26" t="s">
        <v>661</v>
      </c>
      <c r="V26" t="s">
        <v>252</v>
      </c>
      <c r="W26" t="s">
        <v>394</v>
      </c>
      <c r="X26" t="s">
        <v>570</v>
      </c>
      <c r="Y26" t="s">
        <v>544</v>
      </c>
      <c r="Z26" t="s">
        <v>655</v>
      </c>
      <c r="AA26" t="s">
        <v>221</v>
      </c>
      <c r="AB26" t="s">
        <v>182</v>
      </c>
      <c r="AC26" t="s">
        <v>216</v>
      </c>
      <c r="AD26" t="s">
        <v>405</v>
      </c>
      <c r="AE26" t="s">
        <v>276</v>
      </c>
      <c r="AF26" t="s">
        <v>316</v>
      </c>
      <c r="AG26" t="s">
        <v>203</v>
      </c>
      <c r="AH26" t="s">
        <v>408</v>
      </c>
      <c r="AI26" t="s">
        <v>605</v>
      </c>
      <c r="AJ26" t="s">
        <v>454</v>
      </c>
      <c r="AK26" t="s">
        <v>151</v>
      </c>
      <c r="AL26" t="s">
        <v>493</v>
      </c>
      <c r="AM26" t="s">
        <v>333</v>
      </c>
      <c r="AN26" t="s">
        <v>312</v>
      </c>
      <c r="AO26" t="s">
        <v>178</v>
      </c>
      <c r="AP26" t="s">
        <v>417</v>
      </c>
      <c r="AQ26" t="s">
        <v>518</v>
      </c>
      <c r="AR26" t="s">
        <v>445</v>
      </c>
      <c r="AS26" t="s">
        <v>320</v>
      </c>
      <c r="AT26" t="s">
        <v>209</v>
      </c>
      <c r="AU26" t="s">
        <v>561</v>
      </c>
      <c r="AV26" t="s">
        <v>247</v>
      </c>
      <c r="AW26" t="s">
        <v>417</v>
      </c>
      <c r="AX26" t="s">
        <v>313</v>
      </c>
      <c r="AY26" t="s">
        <v>350</v>
      </c>
      <c r="AZ26" t="s">
        <v>182</v>
      </c>
      <c r="BA26" t="s">
        <v>662</v>
      </c>
      <c r="BB26" t="s">
        <v>323</v>
      </c>
      <c r="BC26" t="s">
        <v>636</v>
      </c>
      <c r="BD26" t="s">
        <v>573</v>
      </c>
      <c r="BE26" t="s">
        <v>236</v>
      </c>
      <c r="BF26" t="s">
        <v>507</v>
      </c>
      <c r="BG26" t="s">
        <v>561</v>
      </c>
      <c r="BH26" t="s">
        <v>420</v>
      </c>
      <c r="BI26" t="s">
        <v>254</v>
      </c>
      <c r="BJ26" t="s">
        <v>663</v>
      </c>
      <c r="BK26" t="s">
        <v>159</v>
      </c>
      <c r="BL26" t="s">
        <v>570</v>
      </c>
      <c r="BM26" t="s">
        <v>664</v>
      </c>
      <c r="BN26" s="2">
        <v>0</v>
      </c>
      <c r="BO26">
        <v>1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 s="2">
        <v>4</v>
      </c>
      <c r="DS26">
        <v>1</v>
      </c>
      <c r="DT26">
        <v>1</v>
      </c>
      <c r="DU26">
        <v>1</v>
      </c>
      <c r="DV26">
        <v>2</v>
      </c>
      <c r="DW26" s="2">
        <v>2017</v>
      </c>
      <c r="DX26" s="1">
        <v>1.1280092592592592E-2</v>
      </c>
      <c r="DY26" s="1">
        <v>1.1431712962962963E-2</v>
      </c>
      <c r="DZ26" s="1">
        <v>1.1543981481481481E-2</v>
      </c>
      <c r="EA26" s="1">
        <v>1.1645833333333333E-2</v>
      </c>
      <c r="EB26" s="1">
        <v>1.1788194444444447E-2</v>
      </c>
      <c r="EC26" s="1">
        <v>1.1914351851851851E-2</v>
      </c>
      <c r="ED26" s="1">
        <v>1.2038194444444443E-2</v>
      </c>
      <c r="EE26" s="1">
        <v>1.2265046296296295E-2</v>
      </c>
      <c r="EF26" s="1">
        <v>1.2366898148148148E-2</v>
      </c>
      <c r="EG26" s="1">
        <v>1.2472222222222223E-2</v>
      </c>
      <c r="EH26" s="3">
        <v>0</v>
      </c>
      <c r="EI26" s="2" t="s">
        <v>1169</v>
      </c>
      <c r="EJ26" t="s">
        <v>1173</v>
      </c>
      <c r="EK26" t="s">
        <v>1171</v>
      </c>
      <c r="EL26" t="s">
        <v>1175</v>
      </c>
      <c r="EM26" t="s">
        <v>1168</v>
      </c>
      <c r="EN26" t="s">
        <v>1171</v>
      </c>
      <c r="EO26" t="s">
        <v>1168</v>
      </c>
      <c r="EP26" t="s">
        <v>1173</v>
      </c>
      <c r="EQ26" t="s">
        <v>1175</v>
      </c>
      <c r="ER26" t="s">
        <v>1174</v>
      </c>
      <c r="ES26" t="s">
        <v>1168</v>
      </c>
      <c r="ET26" t="s">
        <v>1173</v>
      </c>
      <c r="EU26" t="s">
        <v>1175</v>
      </c>
      <c r="EV26" t="s">
        <v>1168</v>
      </c>
      <c r="EW26" t="s">
        <v>1168</v>
      </c>
      <c r="EX26" t="s">
        <v>1175</v>
      </c>
      <c r="EY26" t="s">
        <v>1175</v>
      </c>
      <c r="EZ26" t="s">
        <v>1173</v>
      </c>
      <c r="FA26" t="s">
        <v>1175</v>
      </c>
      <c r="FB26" t="s">
        <v>1168</v>
      </c>
      <c r="FC26" t="s">
        <v>1174</v>
      </c>
      <c r="FD26" t="s">
        <v>1174</v>
      </c>
      <c r="FE26" t="s">
        <v>1175</v>
      </c>
      <c r="FF26" t="s">
        <v>1168</v>
      </c>
      <c r="FG26" t="s">
        <v>1168</v>
      </c>
      <c r="FH26" t="s">
        <v>1168</v>
      </c>
      <c r="FI26" t="s">
        <v>1175</v>
      </c>
      <c r="FJ26" t="s">
        <v>1174</v>
      </c>
      <c r="FK26" t="s">
        <v>1171</v>
      </c>
      <c r="FL26" t="s">
        <v>1172</v>
      </c>
      <c r="FM26" t="s">
        <v>1168</v>
      </c>
      <c r="FN26" t="s">
        <v>1168</v>
      </c>
      <c r="FO26" t="s">
        <v>1175</v>
      </c>
      <c r="FP26" t="s">
        <v>1170</v>
      </c>
      <c r="FQ26" t="s">
        <v>1168</v>
      </c>
      <c r="FR26" t="s">
        <v>1175</v>
      </c>
      <c r="FS26" t="s">
        <v>1174</v>
      </c>
      <c r="FT26" t="s">
        <v>1175</v>
      </c>
      <c r="FU26" t="s">
        <v>1170</v>
      </c>
      <c r="FV26" t="s">
        <v>1175</v>
      </c>
      <c r="FW26" t="s">
        <v>1168</v>
      </c>
      <c r="FX26" t="s">
        <v>1175</v>
      </c>
      <c r="FY26" t="s">
        <v>1175</v>
      </c>
      <c r="FZ26" t="s">
        <v>1168</v>
      </c>
      <c r="GA26" t="s">
        <v>1175</v>
      </c>
      <c r="GB26" t="s">
        <v>1170</v>
      </c>
      <c r="GC26" t="s">
        <v>1175</v>
      </c>
      <c r="GD26" t="s">
        <v>1175</v>
      </c>
      <c r="GE26" t="s">
        <v>1169</v>
      </c>
      <c r="GF26" t="s">
        <v>1175</v>
      </c>
      <c r="GG26" t="s">
        <v>1172</v>
      </c>
      <c r="GH26" t="s">
        <v>1172</v>
      </c>
      <c r="GI26" t="s">
        <v>1170</v>
      </c>
      <c r="GJ26" t="s">
        <v>1175</v>
      </c>
      <c r="GK26" t="s">
        <v>1168</v>
      </c>
      <c r="GL26" t="s">
        <v>1173</v>
      </c>
      <c r="GM26" s="2">
        <f t="shared" si="1"/>
        <v>0</v>
      </c>
      <c r="GN26">
        <f t="shared" si="2"/>
        <v>1</v>
      </c>
      <c r="GO26">
        <f t="shared" si="3"/>
        <v>0</v>
      </c>
      <c r="GP26">
        <f t="shared" si="4"/>
        <v>0</v>
      </c>
      <c r="GQ26">
        <f t="shared" si="5"/>
        <v>0</v>
      </c>
      <c r="GR26">
        <f t="shared" si="6"/>
        <v>0</v>
      </c>
      <c r="GS26">
        <f t="shared" si="7"/>
        <v>0</v>
      </c>
      <c r="GT26">
        <f t="shared" si="8"/>
        <v>1</v>
      </c>
      <c r="GU26">
        <f t="shared" si="61"/>
        <v>0</v>
      </c>
      <c r="GV26">
        <f t="shared" si="9"/>
        <v>1</v>
      </c>
      <c r="GW26">
        <f t="shared" si="10"/>
        <v>0</v>
      </c>
      <c r="GX26">
        <f t="shared" si="11"/>
        <v>0</v>
      </c>
      <c r="GY26">
        <f t="shared" si="12"/>
        <v>0</v>
      </c>
      <c r="GZ26">
        <f t="shared" si="13"/>
        <v>0</v>
      </c>
      <c r="HA26">
        <f t="shared" si="14"/>
        <v>0</v>
      </c>
      <c r="HB26">
        <f t="shared" si="15"/>
        <v>0</v>
      </c>
      <c r="HC26">
        <f t="shared" si="62"/>
        <v>0</v>
      </c>
      <c r="HD26">
        <f t="shared" si="16"/>
        <v>0</v>
      </c>
      <c r="HE26">
        <f t="shared" si="17"/>
        <v>0</v>
      </c>
      <c r="HF26">
        <f t="shared" si="18"/>
        <v>0</v>
      </c>
      <c r="HG26">
        <f t="shared" si="19"/>
        <v>0</v>
      </c>
      <c r="HH26">
        <f t="shared" si="20"/>
        <v>0</v>
      </c>
      <c r="HI26">
        <f t="shared" si="21"/>
        <v>0</v>
      </c>
      <c r="HJ26">
        <f t="shared" si="22"/>
        <v>0</v>
      </c>
      <c r="HK26">
        <f t="shared" si="63"/>
        <v>0</v>
      </c>
      <c r="HL26">
        <f t="shared" si="23"/>
        <v>0</v>
      </c>
      <c r="HM26">
        <f t="shared" si="24"/>
        <v>0</v>
      </c>
      <c r="HN26">
        <f t="shared" si="25"/>
        <v>0</v>
      </c>
      <c r="HO26">
        <f t="shared" si="26"/>
        <v>0</v>
      </c>
      <c r="HP26">
        <f t="shared" si="27"/>
        <v>1</v>
      </c>
      <c r="HQ26">
        <f t="shared" si="28"/>
        <v>0</v>
      </c>
      <c r="HR26">
        <f t="shared" si="29"/>
        <v>0</v>
      </c>
      <c r="HS26">
        <f t="shared" si="64"/>
        <v>1</v>
      </c>
      <c r="HT26">
        <f t="shared" si="30"/>
        <v>0</v>
      </c>
      <c r="HU26">
        <f t="shared" si="31"/>
        <v>0</v>
      </c>
      <c r="HV26">
        <f t="shared" si="32"/>
        <v>1</v>
      </c>
      <c r="HW26">
        <f t="shared" si="33"/>
        <v>0</v>
      </c>
      <c r="HX26">
        <f t="shared" si="34"/>
        <v>1</v>
      </c>
      <c r="HY26">
        <f t="shared" si="35"/>
        <v>0</v>
      </c>
      <c r="HZ26">
        <f t="shared" si="36"/>
        <v>1</v>
      </c>
      <c r="IA26">
        <f t="shared" si="65"/>
        <v>1</v>
      </c>
      <c r="IB26">
        <f t="shared" si="37"/>
        <v>1</v>
      </c>
      <c r="IC26">
        <f t="shared" si="38"/>
        <v>1</v>
      </c>
      <c r="ID26">
        <f t="shared" si="39"/>
        <v>1</v>
      </c>
      <c r="IE26">
        <f t="shared" si="40"/>
        <v>1</v>
      </c>
      <c r="IF26">
        <f t="shared" si="41"/>
        <v>1</v>
      </c>
      <c r="IG26">
        <f t="shared" si="42"/>
        <v>1</v>
      </c>
      <c r="IH26">
        <f t="shared" si="43"/>
        <v>1</v>
      </c>
      <c r="II26">
        <f t="shared" si="66"/>
        <v>1</v>
      </c>
      <c r="IJ26">
        <f t="shared" si="44"/>
        <v>1</v>
      </c>
      <c r="IK26">
        <f t="shared" si="45"/>
        <v>1</v>
      </c>
      <c r="IL26">
        <f t="shared" si="46"/>
        <v>1</v>
      </c>
      <c r="IM26">
        <f t="shared" si="47"/>
        <v>1</v>
      </c>
      <c r="IN26">
        <f t="shared" si="48"/>
        <v>1</v>
      </c>
      <c r="IO26">
        <f t="shared" si="49"/>
        <v>1</v>
      </c>
      <c r="IP26">
        <f t="shared" si="50"/>
        <v>1</v>
      </c>
      <c r="IQ26" s="2">
        <f t="shared" si="67"/>
        <v>2</v>
      </c>
      <c r="IR26" s="4">
        <f t="shared" si="68"/>
        <v>1</v>
      </c>
      <c r="IS26">
        <f t="shared" si="69"/>
        <v>0</v>
      </c>
      <c r="IT26">
        <f t="shared" si="70"/>
        <v>1</v>
      </c>
      <c r="IU26">
        <f t="shared" si="71"/>
        <v>4</v>
      </c>
      <c r="IV26">
        <f t="shared" si="72"/>
        <v>8</v>
      </c>
      <c r="IW26">
        <f t="shared" si="73"/>
        <v>8</v>
      </c>
      <c r="IX26">
        <f t="shared" si="74"/>
        <v>24</v>
      </c>
      <c r="IY26" s="11">
        <f t="shared" si="75"/>
        <v>1</v>
      </c>
      <c r="IZ26" s="12">
        <f t="shared" si="76"/>
        <v>1</v>
      </c>
      <c r="JA26" s="12" t="str">
        <f t="shared" si="77"/>
        <v/>
      </c>
      <c r="JB26" s="12">
        <f t="shared" si="78"/>
        <v>1</v>
      </c>
      <c r="JC26" s="12">
        <f t="shared" si="79"/>
        <v>1</v>
      </c>
      <c r="JD26" s="12">
        <f t="shared" si="80"/>
        <v>1</v>
      </c>
      <c r="JE26" s="12">
        <f t="shared" si="81"/>
        <v>1</v>
      </c>
      <c r="JF26" s="12">
        <f t="shared" si="82"/>
        <v>1</v>
      </c>
      <c r="JG26" s="2">
        <f>IF(OR(AND(EI26="Happy",BN26&lt;&gt;1),AND(EI26&lt;&gt;"Happy",BN26=1)),1,0)</f>
        <v>0</v>
      </c>
      <c r="JH26">
        <f>IF(OR(AND(EJ26="Happy",BO26&lt;&gt;1),AND(EJ26&lt;&gt;"Happy",BO26=1)),1,0)</f>
        <v>0</v>
      </c>
      <c r="JI26">
        <f>IF(OR(AND(EK26="Happy",BP26&lt;&gt;1),AND(EK26&lt;&gt;"Happy",BP26=1)),1,0)</f>
        <v>0</v>
      </c>
      <c r="JJ26">
        <f>IF(OR(AND(EL26="Happy",BQ26&lt;&gt;1),AND(EL26&lt;&gt;"Happy",BQ26=1)),1,0)</f>
        <v>0</v>
      </c>
      <c r="JK26">
        <f>IF(OR(AND(EM26="Happy",BR26&lt;&gt;1),AND(EM26&lt;&gt;"Happy",BR26=1)),1,0)</f>
        <v>1</v>
      </c>
      <c r="JL26">
        <f>IF(OR(AND(EN26="Happy",BS26&lt;&gt;1),AND(EN26&lt;&gt;"Happy",BS26=1)),1,0)</f>
        <v>0</v>
      </c>
      <c r="JM26">
        <f>IF(OR(AND(EO26="Happy",BT26&lt;&gt;1),AND(EO26&lt;&gt;"Happy",BT26=1)),1,0)</f>
        <v>0</v>
      </c>
      <c r="JN26">
        <f>IF(OR(AND(EP26="Happy",BU26&lt;&gt;1),AND(EP26&lt;&gt;"Happy",BU26=1)),1,0)</f>
        <v>0</v>
      </c>
      <c r="JO26">
        <f>IF(OR(AND(EQ26="Sad",BV26&lt;&gt;1),AND(EQ26&lt;&gt;"Sad",BV26=1)),1,0)</f>
        <v>0</v>
      </c>
      <c r="JP26">
        <f>IF(OR(AND(ER26="Sad",BW26&lt;&gt;1),AND(ER26&lt;&gt;"Sad",BW26=1)),1,0)</f>
        <v>0</v>
      </c>
      <c r="JQ26">
        <f>IF(OR(AND(ES26="Sad",BX26&lt;&gt;1),AND(ES26&lt;&gt;"Sad",BX26=1)),1,0)</f>
        <v>0</v>
      </c>
      <c r="JR26">
        <f>IF(OR(AND(ET26="Sad",BY26&lt;&gt;1),AND(ET26&lt;&gt;"Sad",BY26=1)),1,0)</f>
        <v>0</v>
      </c>
      <c r="JS26">
        <f>IF(OR(AND(EU26="Sad",BZ26&lt;&gt;1),AND(EU26&lt;&gt;"Sad",BZ26=1)),1,0)</f>
        <v>0</v>
      </c>
      <c r="JT26">
        <f>IF(OR(AND(EV26="Sad",CA26&lt;&gt;1),AND(EV26&lt;&gt;"Sad",CA26=1)),1,0)</f>
        <v>0</v>
      </c>
      <c r="JU26">
        <f>IF(OR(AND(EW26="Sad",CB26&lt;&gt;1),AND(EW26&lt;&gt;"Sad",CB26=1)),1,0)</f>
        <v>0</v>
      </c>
      <c r="JV26">
        <f>IF(OR(AND(EX26="Sad",CC26&lt;&gt;1),AND(EX26&lt;&gt;"Sad",CC26=1)),1,0)</f>
        <v>0</v>
      </c>
      <c r="JW26">
        <f>IF(OR(AND(EY26="Angry",CD26&lt;&gt;1),AND(EY26&lt;&gt;"Angry",CD26=1)),1,0)</f>
        <v>0</v>
      </c>
      <c r="JX26">
        <f>IF(OR(AND(EZ26="Angry",CE26&lt;&gt;1),AND(EZ26&lt;&gt;"Angry",CE26=1)),1,0)</f>
        <v>0</v>
      </c>
      <c r="JY26">
        <f>IF(OR(AND(FA26="Angry",CF26&lt;&gt;1),AND(FA26&lt;&gt;"Angry",CF26=1)),1,0)</f>
        <v>0</v>
      </c>
      <c r="JZ26">
        <f>IF(OR(AND(FB26="Angry",CG26&lt;&gt;1),AND(FB26&lt;&gt;"Angry",CG26=1)),1,0)</f>
        <v>0</v>
      </c>
      <c r="KA26">
        <f>IF(OR(AND(FC26="Angry",CH26&lt;&gt;1),AND(FC26&lt;&gt;"Angry",CH26=1)),1,0)</f>
        <v>0</v>
      </c>
      <c r="KB26">
        <f>IF(OR(AND(FD26="Angry",CI26&lt;&gt;1),AND(FD26&lt;&gt;"Angry",CI26=1)),1,0)</f>
        <v>0</v>
      </c>
      <c r="KC26">
        <f>IF(OR(AND(FE26="Angry",CJ26&lt;&gt;1),AND(FE26&lt;&gt;"Angry",CJ26=1)),1,0)</f>
        <v>0</v>
      </c>
      <c r="KD26">
        <f>IF(OR(AND(FF26="Angry",CK26&lt;&gt;1),AND(FF26&lt;&gt;"Angry",CK26=1)),1,0)</f>
        <v>0</v>
      </c>
      <c r="KE26">
        <f>IF(OR(AND(FG26="Afraid",CL26&lt;&gt;1),AND(FG26&lt;&gt;"Afraid",CL26=1)),1,0)</f>
        <v>1</v>
      </c>
      <c r="KF26">
        <f>IF(OR(AND(FH26="Afraid",CM26&lt;&gt;1),AND(FH26&lt;&gt;"Afraid",CM26=1)),1,0)</f>
        <v>1</v>
      </c>
      <c r="KG26">
        <f>IF(OR(AND(FI26="Afraid",CN26&lt;&gt;1),AND(FI26&lt;&gt;"Afraid",CN26=1)),1,0)</f>
        <v>0</v>
      </c>
      <c r="KH26">
        <f>IF(OR(AND(FJ26="Afraid",CO26&lt;&gt;1),AND(FJ26&lt;&gt;"Afraid",CO26=1)),1,0)</f>
        <v>0</v>
      </c>
      <c r="KI26">
        <f>IF(OR(AND(FK26="Afraid",CP26&lt;&gt;1),AND(FK26&lt;&gt;"Afraid",CP26=1)),1,0)</f>
        <v>0</v>
      </c>
      <c r="KJ26">
        <f>IF(OR(AND(FL26="Afraid",CQ26&lt;&gt;1),AND(FL26&lt;&gt;"Afraid",CQ26=1)),1,0)</f>
        <v>0</v>
      </c>
      <c r="KK26">
        <f>IF(OR(AND(FM26="Afraid",CR26&lt;&gt;1),AND(FM26&lt;&gt;"Afraid",CR26=1)),1,0)</f>
        <v>0</v>
      </c>
      <c r="KL26">
        <f>IF(OR(AND(FN26="Afraid",CS26&lt;&gt;1),AND(FN26&lt;&gt;"Afraid",CS26=1)),1,0)</f>
        <v>1</v>
      </c>
      <c r="KM26">
        <f>IF(OR(AND(FO26="Surprised",CT26&lt;&gt;1),AND(FO26&lt;&gt;"Surprised",CT26=1)),1,0)</f>
        <v>0</v>
      </c>
      <c r="KN26">
        <f>IF(OR(AND(FP26="Surprised",CU26&lt;&gt;1),AND(FP26&lt;&gt;"Surprised",CU26=1)),1,0)</f>
        <v>0</v>
      </c>
      <c r="KO26">
        <f>IF(OR(AND(FQ26="Surprised",CV26&lt;&gt;1),AND(FQ26&lt;&gt;"Surprised",CV26=1)),1,0)</f>
        <v>0</v>
      </c>
      <c r="KP26">
        <f>IF(OR(AND(FR26="Surprised",CW26&lt;&gt;1),AND(FR26&lt;&gt;"Surprised",CW26=1)),1,0)</f>
        <v>0</v>
      </c>
      <c r="KQ26">
        <f>IF(OR(AND(FS26="Surprised",CX26&lt;&gt;1),AND(FS26&lt;&gt;"Surprised",CX26=1)),1,0)</f>
        <v>0</v>
      </c>
      <c r="KR26">
        <f>IF(OR(AND(FT26="Surprised",CY26&lt;&gt;1),AND(FT26&lt;&gt;"Surprised",CY26=1)),1,0)</f>
        <v>0</v>
      </c>
      <c r="KS26">
        <f>IF(OR(AND(FU26="Surprised",CZ26&lt;&gt;1),AND(FU26&lt;&gt;"Surprised",CZ26=1)),1,0)</f>
        <v>0</v>
      </c>
      <c r="KT26">
        <f>IF(OR(AND(FV26="Surprised",DA26&lt;&gt;1),AND(FV26&lt;&gt;"Surprised",DA26=1)),1,0)</f>
        <v>0</v>
      </c>
      <c r="KU26">
        <f>IF(OR(AND(FW26="Happy",DB26=1),AND(FW26&lt;&gt;"Happy",DB26=0)),1,0)</f>
        <v>0</v>
      </c>
      <c r="KV26">
        <f>IF(OR(AND(FX26="Happy",DC26=1),AND(FX26&lt;&gt;"Happy",DC26=0)),1,0)</f>
        <v>0</v>
      </c>
      <c r="KW26">
        <f>IF(OR(AND(FY26="Happy",DD26=1),AND(FY26&lt;&gt;"Happy",DD26=0)),1,0)</f>
        <v>0</v>
      </c>
      <c r="KX26">
        <f>IF(OR(AND(FZ26="Happy",DE26=1),AND(FZ26&lt;&gt;"Happy",DE26=0)),1,0)</f>
        <v>0</v>
      </c>
      <c r="KY26">
        <f>IF(OR(AND(GA26="Happy",DF26=1),AND(GA26&lt;&gt;"Happy",DF26=0)),1,0)</f>
        <v>0</v>
      </c>
      <c r="KZ26">
        <f>IF(OR(AND(GB26="Happy",DG26=1),AND(GB26&lt;&gt;"Happy",DG26=0)),1,0)</f>
        <v>0</v>
      </c>
      <c r="LA26">
        <f>IF(OR(AND(GC26="Happy",DH26=1),AND(GC26&lt;&gt;"Happy",DH26=0)),1,0)</f>
        <v>0</v>
      </c>
      <c r="LB26">
        <f>IF(OR(AND(GD26="Happy",DI26=1),AND(GD26&lt;&gt;"Happy",DI26=0)),1,0)</f>
        <v>0</v>
      </c>
      <c r="LC26">
        <f>IF(OR(AND(GE26="Sad",DJ26=1),AND(GE26&lt;&gt;"Sad",DJ26=0)),1,0)</f>
        <v>0</v>
      </c>
      <c r="LD26">
        <f>IF(OR(AND(GF26="Sad",DK26=1),AND(GF26&lt;&gt;"Sad",DK26=0)),1,0)</f>
        <v>0</v>
      </c>
      <c r="LE26">
        <f>IF(OR(AND(GG26="Sad",DL26=1),AND(GG26&lt;&gt;"Sad",DL26=0)),1,0)</f>
        <v>0</v>
      </c>
      <c r="LF26">
        <f>IF(OR(AND(GH26="Sad",DM26=1),AND(GH26&lt;&gt;"Sad",DM26=0)),1,0)</f>
        <v>0</v>
      </c>
      <c r="LG26">
        <f>IF(OR(AND(GI26="Sad",DN26=1),AND(GI26&lt;&gt;"Sad",DN26=0)),1,0)</f>
        <v>0</v>
      </c>
      <c r="LH26">
        <f>IF(OR(AND(GJ26="Sad",DO26=1),AND(GJ26&lt;&gt;"Sad",DO26=0)),1,0)</f>
        <v>0</v>
      </c>
      <c r="LI26">
        <f>IF(OR(AND(GK26="Sad",DP26=1),AND(GK26&lt;&gt;"Sad",DP26=0)),1,0)</f>
        <v>0</v>
      </c>
      <c r="LJ26">
        <f>IF(OR(AND(GL26="Sad",DQ26=1),AND(GL26&lt;&gt;"Sad",DQ26=0)),1,0)</f>
        <v>0</v>
      </c>
      <c r="LK26" s="2">
        <f t="shared" si="83"/>
        <v>1</v>
      </c>
      <c r="LL26" s="4">
        <f t="shared" si="84"/>
        <v>0</v>
      </c>
      <c r="LM26">
        <f t="shared" si="85"/>
        <v>0</v>
      </c>
      <c r="LN26">
        <f t="shared" si="86"/>
        <v>3</v>
      </c>
      <c r="LO26">
        <f t="shared" si="87"/>
        <v>0</v>
      </c>
      <c r="LP26">
        <f t="shared" si="88"/>
        <v>0</v>
      </c>
      <c r="LQ26">
        <f t="shared" si="89"/>
        <v>0</v>
      </c>
      <c r="LR26">
        <f t="shared" si="90"/>
        <v>4</v>
      </c>
      <c r="LS26" s="11">
        <f t="shared" si="91"/>
        <v>0</v>
      </c>
      <c r="LT26" s="14">
        <f t="shared" si="92"/>
        <v>0</v>
      </c>
      <c r="LU26" s="14" t="str">
        <f t="shared" si="93"/>
        <v/>
      </c>
      <c r="LV26" s="14">
        <f t="shared" si="94"/>
        <v>0</v>
      </c>
      <c r="LW26" s="14">
        <f t="shared" si="95"/>
        <v>0</v>
      </c>
      <c r="LX26" s="14">
        <f t="shared" si="96"/>
        <v>0</v>
      </c>
      <c r="LY26" s="14">
        <f t="shared" si="97"/>
        <v>0</v>
      </c>
      <c r="LZ26" s="14">
        <f t="shared" si="98"/>
        <v>0</v>
      </c>
      <c r="MA26" s="15">
        <f t="shared" si="99"/>
        <v>1.516203703703714E-4</v>
      </c>
      <c r="MB26" s="1">
        <f t="shared" si="52"/>
        <v>1.1226851851851849E-4</v>
      </c>
      <c r="MC26" s="1">
        <f t="shared" si="53"/>
        <v>1.0185185185185124E-4</v>
      </c>
      <c r="MD26" s="1">
        <f t="shared" si="54"/>
        <v>1.4236111111111394E-4</v>
      </c>
      <c r="ME26" s="1">
        <f t="shared" si="55"/>
        <v>1.2615740740740469E-4</v>
      </c>
      <c r="MF26" s="1">
        <f t="shared" si="56"/>
        <v>1.2384259259259206E-4</v>
      </c>
      <c r="MG26" s="1">
        <f t="shared" si="57"/>
        <v>2.2685185185185135E-4</v>
      </c>
      <c r="MH26" s="1">
        <f t="shared" si="58"/>
        <v>1.0185185185185297E-4</v>
      </c>
      <c r="MI26" s="1">
        <f t="shared" si="59"/>
        <v>1.0532407407407539E-4</v>
      </c>
      <c r="MJ26" s="1">
        <f t="shared" si="100"/>
        <v>1.1921296296296315E-3</v>
      </c>
      <c r="MK26" s="2" t="str">
        <f>VLOOKUP(B26,age_group!$A$1:$B$101,2,FALSE)</f>
        <v>25 to 44</v>
      </c>
      <c r="ML26" s="2">
        <f t="shared" si="101"/>
        <v>1</v>
      </c>
      <c r="MM26">
        <f t="shared" si="102"/>
        <v>0</v>
      </c>
      <c r="MN26">
        <f t="shared" si="103"/>
        <v>0</v>
      </c>
      <c r="MO26">
        <f t="shared" si="104"/>
        <v>0</v>
      </c>
      <c r="MP26">
        <f t="shared" si="105"/>
        <v>0</v>
      </c>
    </row>
    <row r="27" spans="1:354" x14ac:dyDescent="0.2">
      <c r="A27" t="s">
        <v>665</v>
      </c>
      <c r="B27">
        <v>37</v>
      </c>
      <c r="C27" t="s">
        <v>139</v>
      </c>
      <c r="D27" t="s">
        <v>521</v>
      </c>
      <c r="E27">
        <v>5</v>
      </c>
      <c r="F27">
        <v>1</v>
      </c>
      <c r="G27">
        <v>1</v>
      </c>
      <c r="H27">
        <v>1</v>
      </c>
      <c r="I27">
        <v>3</v>
      </c>
      <c r="J27" s="2" t="s">
        <v>437</v>
      </c>
      <c r="K27" t="s">
        <v>503</v>
      </c>
      <c r="L27" t="s">
        <v>149</v>
      </c>
      <c r="M27" t="s">
        <v>182</v>
      </c>
      <c r="N27" t="s">
        <v>240</v>
      </c>
      <c r="O27" t="s">
        <v>496</v>
      </c>
      <c r="P27" t="s">
        <v>420</v>
      </c>
      <c r="Q27" t="s">
        <v>396</v>
      </c>
      <c r="R27" t="s">
        <v>334</v>
      </c>
      <c r="S27" t="s">
        <v>283</v>
      </c>
      <c r="T27" t="s">
        <v>184</v>
      </c>
      <c r="U27" t="s">
        <v>666</v>
      </c>
      <c r="V27" t="s">
        <v>323</v>
      </c>
      <c r="W27" t="s">
        <v>320</v>
      </c>
      <c r="X27" t="s">
        <v>433</v>
      </c>
      <c r="Y27" t="s">
        <v>214</v>
      </c>
      <c r="Z27" t="s">
        <v>208</v>
      </c>
      <c r="AA27" t="s">
        <v>230</v>
      </c>
      <c r="AB27" t="s">
        <v>228</v>
      </c>
      <c r="AC27" t="s">
        <v>239</v>
      </c>
      <c r="AD27" t="s">
        <v>244</v>
      </c>
      <c r="AE27" t="s">
        <v>359</v>
      </c>
      <c r="AF27" t="s">
        <v>599</v>
      </c>
      <c r="AG27" t="s">
        <v>403</v>
      </c>
      <c r="AH27" t="s">
        <v>267</v>
      </c>
      <c r="AI27" t="s">
        <v>526</v>
      </c>
      <c r="AJ27" t="s">
        <v>187</v>
      </c>
      <c r="AK27" t="s">
        <v>636</v>
      </c>
      <c r="AL27" t="s">
        <v>348</v>
      </c>
      <c r="AM27" t="s">
        <v>465</v>
      </c>
      <c r="AN27" t="s">
        <v>253</v>
      </c>
      <c r="AO27" t="s">
        <v>340</v>
      </c>
      <c r="AP27" t="s">
        <v>622</v>
      </c>
      <c r="AQ27" t="s">
        <v>427</v>
      </c>
      <c r="AR27" t="s">
        <v>162</v>
      </c>
      <c r="AS27" t="s">
        <v>196</v>
      </c>
      <c r="AT27" t="s">
        <v>175</v>
      </c>
      <c r="AU27" t="s">
        <v>466</v>
      </c>
      <c r="AV27" t="s">
        <v>315</v>
      </c>
      <c r="AW27" t="s">
        <v>173</v>
      </c>
      <c r="AX27" t="s">
        <v>626</v>
      </c>
      <c r="AY27" t="s">
        <v>666</v>
      </c>
      <c r="AZ27" t="s">
        <v>249</v>
      </c>
      <c r="BA27" t="s">
        <v>184</v>
      </c>
      <c r="BB27" t="s">
        <v>522</v>
      </c>
      <c r="BC27" t="s">
        <v>263</v>
      </c>
      <c r="BD27" t="s">
        <v>334</v>
      </c>
      <c r="BE27" t="s">
        <v>224</v>
      </c>
      <c r="BF27" t="s">
        <v>412</v>
      </c>
      <c r="BG27" t="s">
        <v>597</v>
      </c>
      <c r="BH27" t="s">
        <v>217</v>
      </c>
      <c r="BI27" t="s">
        <v>375</v>
      </c>
      <c r="BJ27" t="s">
        <v>324</v>
      </c>
      <c r="BK27" t="s">
        <v>252</v>
      </c>
      <c r="BL27" t="s">
        <v>458</v>
      </c>
      <c r="BM27" t="s">
        <v>612</v>
      </c>
      <c r="BN27" s="2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</v>
      </c>
      <c r="DR27" s="2">
        <v>4</v>
      </c>
      <c r="DS27">
        <v>1</v>
      </c>
      <c r="DT27">
        <v>1</v>
      </c>
      <c r="DU27">
        <v>2</v>
      </c>
      <c r="DV27">
        <v>4</v>
      </c>
      <c r="DW27" s="2">
        <v>2017</v>
      </c>
      <c r="DX27" s="1">
        <v>2.7501157407407408E-2</v>
      </c>
      <c r="DY27" s="1">
        <v>2.7849537037037034E-2</v>
      </c>
      <c r="DZ27" s="1">
        <v>2.8046296296296295E-2</v>
      </c>
      <c r="EA27" s="1">
        <v>2.8273148148148144E-2</v>
      </c>
      <c r="EB27" s="1">
        <v>2.8412037037037038E-2</v>
      </c>
      <c r="EC27" s="1">
        <v>2.8519675925925927E-2</v>
      </c>
      <c r="ED27" s="1">
        <v>2.867476851851852E-2</v>
      </c>
      <c r="EE27" s="1">
        <v>2.8932870370370373E-2</v>
      </c>
      <c r="EF27" s="1">
        <v>2.9076388888888888E-2</v>
      </c>
      <c r="EG27" s="1">
        <v>2.9708333333333333E-2</v>
      </c>
      <c r="EH27" s="3">
        <v>0</v>
      </c>
      <c r="EI27" s="2" t="s">
        <v>1171</v>
      </c>
      <c r="EJ27" t="s">
        <v>1168</v>
      </c>
      <c r="EK27" t="s">
        <v>1168</v>
      </c>
      <c r="EL27" t="s">
        <v>1175</v>
      </c>
      <c r="EM27" t="s">
        <v>1168</v>
      </c>
      <c r="EN27" t="s">
        <v>1172</v>
      </c>
      <c r="EO27" t="s">
        <v>1172</v>
      </c>
      <c r="EP27" t="s">
        <v>1168</v>
      </c>
      <c r="EQ27" t="s">
        <v>1169</v>
      </c>
      <c r="ER27" t="s">
        <v>1168</v>
      </c>
      <c r="ES27" t="s">
        <v>1169</v>
      </c>
      <c r="ET27" t="s">
        <v>1169</v>
      </c>
      <c r="EU27" t="s">
        <v>1175</v>
      </c>
      <c r="EV27" t="s">
        <v>1175</v>
      </c>
      <c r="EW27" t="s">
        <v>1175</v>
      </c>
      <c r="EX27" t="s">
        <v>1173</v>
      </c>
      <c r="EY27" t="s">
        <v>1168</v>
      </c>
      <c r="EZ27" t="s">
        <v>1175</v>
      </c>
      <c r="FA27" t="s">
        <v>1175</v>
      </c>
      <c r="FB27" t="s">
        <v>1171</v>
      </c>
      <c r="FC27" t="s">
        <v>1170</v>
      </c>
      <c r="FD27" t="s">
        <v>1175</v>
      </c>
      <c r="FE27" t="s">
        <v>1171</v>
      </c>
      <c r="FF27" t="s">
        <v>1174</v>
      </c>
      <c r="FG27" t="s">
        <v>1168</v>
      </c>
      <c r="FH27" t="s">
        <v>1175</v>
      </c>
      <c r="FI27" t="s">
        <v>1168</v>
      </c>
      <c r="FJ27" t="s">
        <v>1170</v>
      </c>
      <c r="FK27" t="s">
        <v>1168</v>
      </c>
      <c r="FL27" t="s">
        <v>1171</v>
      </c>
      <c r="FM27" t="s">
        <v>1172</v>
      </c>
      <c r="FN27" t="s">
        <v>1172</v>
      </c>
      <c r="FO27" t="s">
        <v>1171</v>
      </c>
      <c r="FP27" t="s">
        <v>1168</v>
      </c>
      <c r="FQ27" t="s">
        <v>1168</v>
      </c>
      <c r="FR27" t="s">
        <v>1168</v>
      </c>
      <c r="FS27" t="s">
        <v>1168</v>
      </c>
      <c r="FT27" t="s">
        <v>1169</v>
      </c>
      <c r="FU27" t="s">
        <v>1168</v>
      </c>
      <c r="FV27" t="s">
        <v>1171</v>
      </c>
      <c r="FW27" t="s">
        <v>1173</v>
      </c>
      <c r="FX27" t="s">
        <v>1169</v>
      </c>
      <c r="FY27" t="s">
        <v>1173</v>
      </c>
      <c r="FZ27" t="s">
        <v>1169</v>
      </c>
      <c r="GA27" t="s">
        <v>1168</v>
      </c>
      <c r="GB27" t="s">
        <v>1175</v>
      </c>
      <c r="GC27" t="s">
        <v>1169</v>
      </c>
      <c r="GD27" t="s">
        <v>1175</v>
      </c>
      <c r="GE27" t="s">
        <v>1168</v>
      </c>
      <c r="GF27" t="s">
        <v>1171</v>
      </c>
      <c r="GG27" t="s">
        <v>1175</v>
      </c>
      <c r="GH27" t="s">
        <v>1175</v>
      </c>
      <c r="GI27" t="s">
        <v>1172</v>
      </c>
      <c r="GJ27" t="s">
        <v>1175</v>
      </c>
      <c r="GK27" t="s">
        <v>1171</v>
      </c>
      <c r="GL27" t="s">
        <v>1173</v>
      </c>
      <c r="GM27" s="2">
        <f t="shared" si="1"/>
        <v>0</v>
      </c>
      <c r="GN27">
        <f t="shared" si="2"/>
        <v>0</v>
      </c>
      <c r="GO27">
        <f t="shared" si="3"/>
        <v>0</v>
      </c>
      <c r="GP27">
        <f t="shared" si="4"/>
        <v>0</v>
      </c>
      <c r="GQ27">
        <f t="shared" si="5"/>
        <v>0</v>
      </c>
      <c r="GR27">
        <f t="shared" si="6"/>
        <v>0</v>
      </c>
      <c r="GS27">
        <f t="shared" si="7"/>
        <v>0</v>
      </c>
      <c r="GT27">
        <f t="shared" si="8"/>
        <v>0</v>
      </c>
      <c r="GU27">
        <f t="shared" si="61"/>
        <v>0</v>
      </c>
      <c r="GV27">
        <f t="shared" si="9"/>
        <v>0</v>
      </c>
      <c r="GW27">
        <f t="shared" si="10"/>
        <v>0</v>
      </c>
      <c r="GX27">
        <f t="shared" si="11"/>
        <v>0</v>
      </c>
      <c r="GY27">
        <f t="shared" si="12"/>
        <v>0</v>
      </c>
      <c r="GZ27">
        <f t="shared" si="13"/>
        <v>0</v>
      </c>
      <c r="HA27">
        <f t="shared" si="14"/>
        <v>0</v>
      </c>
      <c r="HB27">
        <f t="shared" si="15"/>
        <v>0</v>
      </c>
      <c r="HC27">
        <f t="shared" si="62"/>
        <v>0</v>
      </c>
      <c r="HD27">
        <f t="shared" si="16"/>
        <v>0</v>
      </c>
      <c r="HE27">
        <f t="shared" si="17"/>
        <v>0</v>
      </c>
      <c r="HF27">
        <f t="shared" si="18"/>
        <v>0</v>
      </c>
      <c r="HG27">
        <f t="shared" si="19"/>
        <v>0</v>
      </c>
      <c r="HH27">
        <f t="shared" si="20"/>
        <v>0</v>
      </c>
      <c r="HI27">
        <f t="shared" si="21"/>
        <v>0</v>
      </c>
      <c r="HJ27">
        <f t="shared" si="22"/>
        <v>0</v>
      </c>
      <c r="HK27">
        <f t="shared" si="63"/>
        <v>0</v>
      </c>
      <c r="HL27">
        <f t="shared" si="23"/>
        <v>0</v>
      </c>
      <c r="HM27">
        <f t="shared" si="24"/>
        <v>0</v>
      </c>
      <c r="HN27">
        <f t="shared" si="25"/>
        <v>0</v>
      </c>
      <c r="HO27">
        <f t="shared" si="26"/>
        <v>0</v>
      </c>
      <c r="HP27">
        <f t="shared" si="27"/>
        <v>0</v>
      </c>
      <c r="HQ27">
        <f t="shared" si="28"/>
        <v>1</v>
      </c>
      <c r="HR27">
        <f t="shared" si="29"/>
        <v>0</v>
      </c>
      <c r="HS27">
        <f t="shared" si="64"/>
        <v>0</v>
      </c>
      <c r="HT27">
        <f t="shared" si="30"/>
        <v>0</v>
      </c>
      <c r="HU27">
        <f t="shared" si="31"/>
        <v>0</v>
      </c>
      <c r="HV27">
        <f t="shared" si="32"/>
        <v>0</v>
      </c>
      <c r="HW27">
        <f t="shared" si="33"/>
        <v>0</v>
      </c>
      <c r="HX27">
        <f t="shared" si="34"/>
        <v>0</v>
      </c>
      <c r="HY27">
        <f t="shared" si="35"/>
        <v>0</v>
      </c>
      <c r="HZ27">
        <f t="shared" si="36"/>
        <v>0</v>
      </c>
      <c r="IA27">
        <f t="shared" si="65"/>
        <v>0</v>
      </c>
      <c r="IB27">
        <f t="shared" si="37"/>
        <v>1</v>
      </c>
      <c r="IC27">
        <f t="shared" si="38"/>
        <v>0</v>
      </c>
      <c r="ID27">
        <f t="shared" si="39"/>
        <v>0</v>
      </c>
      <c r="IE27">
        <f t="shared" si="40"/>
        <v>0</v>
      </c>
      <c r="IF27">
        <f t="shared" si="41"/>
        <v>0</v>
      </c>
      <c r="IG27">
        <f t="shared" si="42"/>
        <v>0</v>
      </c>
      <c r="IH27">
        <f t="shared" si="43"/>
        <v>0</v>
      </c>
      <c r="II27">
        <f t="shared" si="66"/>
        <v>0</v>
      </c>
      <c r="IJ27">
        <f t="shared" si="44"/>
        <v>0</v>
      </c>
      <c r="IK27">
        <f t="shared" si="45"/>
        <v>0</v>
      </c>
      <c r="IL27">
        <f t="shared" si="46"/>
        <v>0</v>
      </c>
      <c r="IM27">
        <f t="shared" si="47"/>
        <v>0</v>
      </c>
      <c r="IN27">
        <f t="shared" si="48"/>
        <v>0</v>
      </c>
      <c r="IO27">
        <f t="shared" si="49"/>
        <v>0</v>
      </c>
      <c r="IP27">
        <f t="shared" si="50"/>
        <v>1</v>
      </c>
      <c r="IQ27" s="2">
        <f t="shared" si="67"/>
        <v>0</v>
      </c>
      <c r="IR27" s="4">
        <f t="shared" si="68"/>
        <v>0</v>
      </c>
      <c r="IS27">
        <f t="shared" si="69"/>
        <v>0</v>
      </c>
      <c r="IT27">
        <f t="shared" si="70"/>
        <v>1</v>
      </c>
      <c r="IU27">
        <f t="shared" si="71"/>
        <v>0</v>
      </c>
      <c r="IV27">
        <f t="shared" si="72"/>
        <v>1</v>
      </c>
      <c r="IW27">
        <f t="shared" si="73"/>
        <v>1</v>
      </c>
      <c r="IX27">
        <f t="shared" si="74"/>
        <v>3</v>
      </c>
      <c r="IY27" s="11" t="str">
        <f t="shared" si="75"/>
        <v/>
      </c>
      <c r="IZ27" s="12" t="str">
        <f t="shared" si="76"/>
        <v/>
      </c>
      <c r="JA27" s="12" t="str">
        <f t="shared" si="77"/>
        <v/>
      </c>
      <c r="JB27" s="12">
        <f t="shared" si="78"/>
        <v>0.5</v>
      </c>
      <c r="JC27" s="12" t="str">
        <f t="shared" si="79"/>
        <v/>
      </c>
      <c r="JD27" s="12">
        <f t="shared" si="80"/>
        <v>0.16666666666666666</v>
      </c>
      <c r="JE27" s="12">
        <f t="shared" si="81"/>
        <v>0.125</v>
      </c>
      <c r="JF27" s="12">
        <f t="shared" si="82"/>
        <v>0.2638888888888889</v>
      </c>
      <c r="JG27" s="2">
        <f>IF(OR(AND(EI27="Happy",BN27&lt;&gt;1),AND(EI27&lt;&gt;"Happy",BN27=1)),1,0)</f>
        <v>0</v>
      </c>
      <c r="JH27">
        <f>IF(OR(AND(EJ27="Happy",BO27&lt;&gt;1),AND(EJ27&lt;&gt;"Happy",BO27=1)),1,0)</f>
        <v>0</v>
      </c>
      <c r="JI27">
        <f>IF(OR(AND(EK27="Happy",BP27&lt;&gt;1),AND(EK27&lt;&gt;"Happy",BP27=1)),1,0)</f>
        <v>0</v>
      </c>
      <c r="JJ27">
        <f>IF(OR(AND(EL27="Happy",BQ27&lt;&gt;1),AND(EL27&lt;&gt;"Happy",BQ27=1)),1,0)</f>
        <v>0</v>
      </c>
      <c r="JK27">
        <f>IF(OR(AND(EM27="Happy",BR27&lt;&gt;1),AND(EM27&lt;&gt;"Happy",BR27=1)),1,0)</f>
        <v>1</v>
      </c>
      <c r="JL27">
        <f>IF(OR(AND(EN27="Happy",BS27&lt;&gt;1),AND(EN27&lt;&gt;"Happy",BS27=1)),1,0)</f>
        <v>0</v>
      </c>
      <c r="JM27">
        <f>IF(OR(AND(EO27="Happy",BT27&lt;&gt;1),AND(EO27&lt;&gt;"Happy",BT27=1)),1,0)</f>
        <v>0</v>
      </c>
      <c r="JN27">
        <f>IF(OR(AND(EP27="Happy",BU27&lt;&gt;1),AND(EP27&lt;&gt;"Happy",BU27=1)),1,0)</f>
        <v>1</v>
      </c>
      <c r="JO27">
        <f>IF(OR(AND(EQ27="Sad",BV27&lt;&gt;1),AND(EQ27&lt;&gt;"Sad",BV27=1)),1,0)</f>
        <v>0</v>
      </c>
      <c r="JP27">
        <f>IF(OR(AND(ER27="Sad",BW27&lt;&gt;1),AND(ER27&lt;&gt;"Sad",BW27=1)),1,0)</f>
        <v>1</v>
      </c>
      <c r="JQ27">
        <f>IF(OR(AND(ES27="Sad",BX27&lt;&gt;1),AND(ES27&lt;&gt;"Sad",BX27=1)),1,0)</f>
        <v>0</v>
      </c>
      <c r="JR27">
        <f>IF(OR(AND(ET27="Sad",BY27&lt;&gt;1),AND(ET27&lt;&gt;"Sad",BY27=1)),1,0)</f>
        <v>0</v>
      </c>
      <c r="JS27">
        <f>IF(OR(AND(EU27="Sad",BZ27&lt;&gt;1),AND(EU27&lt;&gt;"Sad",BZ27=1)),1,0)</f>
        <v>0</v>
      </c>
      <c r="JT27">
        <f>IF(OR(AND(EV27="Sad",CA27&lt;&gt;1),AND(EV27&lt;&gt;"Sad",CA27=1)),1,0)</f>
        <v>0</v>
      </c>
      <c r="JU27">
        <f>IF(OR(AND(EW27="Sad",CB27&lt;&gt;1),AND(EW27&lt;&gt;"Sad",CB27=1)),1,0)</f>
        <v>0</v>
      </c>
      <c r="JV27">
        <f>IF(OR(AND(EX27="Sad",CC27&lt;&gt;1),AND(EX27&lt;&gt;"Sad",CC27=1)),1,0)</f>
        <v>0</v>
      </c>
      <c r="JW27">
        <f>IF(OR(AND(EY27="Angry",CD27&lt;&gt;1),AND(EY27&lt;&gt;"Angry",CD27=1)),1,0)</f>
        <v>0</v>
      </c>
      <c r="JX27">
        <f>IF(OR(AND(EZ27="Angry",CE27&lt;&gt;1),AND(EZ27&lt;&gt;"Angry",CE27=1)),1,0)</f>
        <v>0</v>
      </c>
      <c r="JY27">
        <f>IF(OR(AND(FA27="Angry",CF27&lt;&gt;1),AND(FA27&lt;&gt;"Angry",CF27=1)),1,0)</f>
        <v>0</v>
      </c>
      <c r="JZ27">
        <f>IF(OR(AND(FB27="Angry",CG27&lt;&gt;1),AND(FB27&lt;&gt;"Angry",CG27=1)),1,0)</f>
        <v>1</v>
      </c>
      <c r="KA27">
        <f>IF(OR(AND(FC27="Angry",CH27&lt;&gt;1),AND(FC27&lt;&gt;"Angry",CH27=1)),1,0)</f>
        <v>0</v>
      </c>
      <c r="KB27">
        <f>IF(OR(AND(FD27="Angry",CI27&lt;&gt;1),AND(FD27&lt;&gt;"Angry",CI27=1)),1,0)</f>
        <v>0</v>
      </c>
      <c r="KC27">
        <f>IF(OR(AND(FE27="Angry",CJ27&lt;&gt;1),AND(FE27&lt;&gt;"Angry",CJ27=1)),1,0)</f>
        <v>0</v>
      </c>
      <c r="KD27">
        <f>IF(OR(AND(FF27="Angry",CK27&lt;&gt;1),AND(FF27&lt;&gt;"Angry",CK27=1)),1,0)</f>
        <v>0</v>
      </c>
      <c r="KE27">
        <f>IF(OR(AND(FG27="Afraid",CL27&lt;&gt;1),AND(FG27&lt;&gt;"Afraid",CL27=1)),1,0)</f>
        <v>0</v>
      </c>
      <c r="KF27">
        <f>IF(OR(AND(FH27="Afraid",CM27&lt;&gt;1),AND(FH27&lt;&gt;"Afraid",CM27=1)),1,0)</f>
        <v>0</v>
      </c>
      <c r="KG27">
        <f>IF(OR(AND(FI27="Afraid",CN27&lt;&gt;1),AND(FI27&lt;&gt;"Afraid",CN27=1)),1,0)</f>
        <v>0</v>
      </c>
      <c r="KH27">
        <f>IF(OR(AND(FJ27="Afraid",CO27&lt;&gt;1),AND(FJ27&lt;&gt;"Afraid",CO27=1)),1,0)</f>
        <v>0</v>
      </c>
      <c r="KI27">
        <f>IF(OR(AND(FK27="Afraid",CP27&lt;&gt;1),AND(FK27&lt;&gt;"Afraid",CP27=1)),1,0)</f>
        <v>0</v>
      </c>
      <c r="KJ27">
        <f>IF(OR(AND(FL27="Afraid",CQ27&lt;&gt;1),AND(FL27&lt;&gt;"Afraid",CQ27=1)),1,0)</f>
        <v>0</v>
      </c>
      <c r="KK27">
        <f>IF(OR(AND(FM27="Afraid",CR27&lt;&gt;1),AND(FM27&lt;&gt;"Afraid",CR27=1)),1,0)</f>
        <v>0</v>
      </c>
      <c r="KL27">
        <f>IF(OR(AND(FN27="Afraid",CS27&lt;&gt;1),AND(FN27&lt;&gt;"Afraid",CS27=1)),1,0)</f>
        <v>1</v>
      </c>
      <c r="KM27">
        <f>IF(OR(AND(FO27="Surprised",CT27&lt;&gt;1),AND(FO27&lt;&gt;"Surprised",CT27=1)),1,0)</f>
        <v>0</v>
      </c>
      <c r="KN27">
        <f>IF(OR(AND(FP27="Surprised",CU27&lt;&gt;1),AND(FP27&lt;&gt;"Surprised",CU27=1)),1,0)</f>
        <v>0</v>
      </c>
      <c r="KO27">
        <f>IF(OR(AND(FQ27="Surprised",CV27&lt;&gt;1),AND(FQ27&lt;&gt;"Surprised",CV27=1)),1,0)</f>
        <v>0</v>
      </c>
      <c r="KP27">
        <f>IF(OR(AND(FR27="Surprised",CW27&lt;&gt;1),AND(FR27&lt;&gt;"Surprised",CW27=1)),1,0)</f>
        <v>1</v>
      </c>
      <c r="KQ27">
        <f>IF(OR(AND(FS27="Surprised",CX27&lt;&gt;1),AND(FS27&lt;&gt;"Surprised",CX27=1)),1,0)</f>
        <v>0</v>
      </c>
      <c r="KR27">
        <f>IF(OR(AND(FT27="Surprised",CY27&lt;&gt;1),AND(FT27&lt;&gt;"Surprised",CY27=1)),1,0)</f>
        <v>0</v>
      </c>
      <c r="KS27">
        <f>IF(OR(AND(FU27="Surprised",CZ27&lt;&gt;1),AND(FU27&lt;&gt;"Surprised",CZ27=1)),1,0)</f>
        <v>0</v>
      </c>
      <c r="KT27">
        <f>IF(OR(AND(FV27="Surprised",DA27&lt;&gt;1),AND(FV27&lt;&gt;"Surprised",DA27=1)),1,0)</f>
        <v>0</v>
      </c>
      <c r="KU27">
        <f>IF(OR(AND(FW27="Happy",DB27=1),AND(FW27&lt;&gt;"Happy",DB27=0)),1,0)</f>
        <v>0</v>
      </c>
      <c r="KV27">
        <f>IF(OR(AND(FX27="Happy",DC27=1),AND(FX27&lt;&gt;"Happy",DC27=0)),1,0)</f>
        <v>0</v>
      </c>
      <c r="KW27">
        <f>IF(OR(AND(FY27="Happy",DD27=1),AND(FY27&lt;&gt;"Happy",DD27=0)),1,0)</f>
        <v>0</v>
      </c>
      <c r="KX27">
        <f>IF(OR(AND(FZ27="Happy",DE27=1),AND(FZ27&lt;&gt;"Happy",DE27=0)),1,0)</f>
        <v>1</v>
      </c>
      <c r="KY27">
        <f>IF(OR(AND(GA27="Happy",DF27=1),AND(GA27&lt;&gt;"Happy",DF27=0)),1,0)</f>
        <v>1</v>
      </c>
      <c r="KZ27">
        <f>IF(OR(AND(GB27="Happy",DG27=1),AND(GB27&lt;&gt;"Happy",DG27=0)),1,0)</f>
        <v>1</v>
      </c>
      <c r="LA27">
        <f>IF(OR(AND(GC27="Happy",DH27=1),AND(GC27&lt;&gt;"Happy",DH27=0)),1,0)</f>
        <v>1</v>
      </c>
      <c r="LB27">
        <f>IF(OR(AND(GD27="Happy",DI27=1),AND(GD27&lt;&gt;"Happy",DI27=0)),1,0)</f>
        <v>1</v>
      </c>
      <c r="LC27">
        <f>IF(OR(AND(GE27="Sad",DJ27=1),AND(GE27&lt;&gt;"Sad",DJ27=0)),1,0)</f>
        <v>1</v>
      </c>
      <c r="LD27">
        <f>IF(OR(AND(GF27="Sad",DK27=1),AND(GF27&lt;&gt;"Sad",DK27=0)),1,0)</f>
        <v>1</v>
      </c>
      <c r="LE27">
        <f>IF(OR(AND(GG27="Sad",DL27=1),AND(GG27&lt;&gt;"Sad",DL27=0)),1,0)</f>
        <v>1</v>
      </c>
      <c r="LF27">
        <f>IF(OR(AND(GH27="Sad",DM27=1),AND(GH27&lt;&gt;"Sad",DM27=0)),1,0)</f>
        <v>1</v>
      </c>
      <c r="LG27">
        <f>IF(OR(AND(GI27="Sad",DN27=1),AND(GI27&lt;&gt;"Sad",DN27=0)),1,0)</f>
        <v>1</v>
      </c>
      <c r="LH27">
        <f>IF(OR(AND(GJ27="Sad",DO27=1),AND(GJ27&lt;&gt;"Sad",DO27=0)),1,0)</f>
        <v>1</v>
      </c>
      <c r="LI27">
        <f>IF(OR(AND(GK27="Sad",DP27=1),AND(GK27&lt;&gt;"Sad",DP27=0)),1,0)</f>
        <v>1</v>
      </c>
      <c r="LJ27">
        <f>IF(OR(AND(GL27="Sad",DQ27=1),AND(GL27&lt;&gt;"Sad",DQ27=0)),1,0)</f>
        <v>0</v>
      </c>
      <c r="LK27" s="2">
        <f t="shared" si="83"/>
        <v>2</v>
      </c>
      <c r="LL27" s="4">
        <f t="shared" si="84"/>
        <v>1</v>
      </c>
      <c r="LM27">
        <f t="shared" si="85"/>
        <v>1</v>
      </c>
      <c r="LN27">
        <f t="shared" si="86"/>
        <v>1</v>
      </c>
      <c r="LO27">
        <f t="shared" si="87"/>
        <v>1</v>
      </c>
      <c r="LP27">
        <f t="shared" si="88"/>
        <v>5</v>
      </c>
      <c r="LQ27">
        <f t="shared" si="89"/>
        <v>7</v>
      </c>
      <c r="LR27">
        <f t="shared" si="90"/>
        <v>18</v>
      </c>
      <c r="LS27" s="11" t="str">
        <f t="shared" si="91"/>
        <v/>
      </c>
      <c r="LT27" s="14" t="str">
        <f t="shared" si="92"/>
        <v/>
      </c>
      <c r="LU27" s="14" t="str">
        <f t="shared" si="93"/>
        <v/>
      </c>
      <c r="LV27" s="14">
        <f t="shared" si="94"/>
        <v>0.5</v>
      </c>
      <c r="LW27" s="14" t="str">
        <f t="shared" si="95"/>
        <v/>
      </c>
      <c r="LX27" s="14">
        <f t="shared" si="96"/>
        <v>0.83333333333333337</v>
      </c>
      <c r="LY27" s="14">
        <f t="shared" si="97"/>
        <v>0.875</v>
      </c>
      <c r="LZ27" s="14">
        <f t="shared" si="98"/>
        <v>0.73611111111111116</v>
      </c>
      <c r="MA27" s="15">
        <f t="shared" si="99"/>
        <v>3.4837962962962557E-4</v>
      </c>
      <c r="MB27" s="1">
        <f t="shared" si="52"/>
        <v>1.967592592592611E-4</v>
      </c>
      <c r="MC27" s="1">
        <f t="shared" si="53"/>
        <v>2.2685185185184961E-4</v>
      </c>
      <c r="MD27" s="1">
        <f t="shared" si="54"/>
        <v>1.3888888888889325E-4</v>
      </c>
      <c r="ME27" s="1">
        <f t="shared" si="55"/>
        <v>1.0763888888888976E-4</v>
      </c>
      <c r="MF27" s="1">
        <f t="shared" si="56"/>
        <v>1.5509259259259209E-4</v>
      </c>
      <c r="MG27" s="1">
        <f t="shared" si="57"/>
        <v>2.5810185185185311E-4</v>
      </c>
      <c r="MH27" s="1">
        <f t="shared" si="58"/>
        <v>1.4351851851851505E-4</v>
      </c>
      <c r="MI27" s="1">
        <f t="shared" si="59"/>
        <v>6.3194444444444539E-4</v>
      </c>
      <c r="MJ27" s="1">
        <f t="shared" si="100"/>
        <v>2.2071759259259249E-3</v>
      </c>
      <c r="MK27" s="2" t="str">
        <f>VLOOKUP(B27,age_group!$A$1:$B$101,2,FALSE)</f>
        <v>25 to 44</v>
      </c>
      <c r="ML27" s="2">
        <f t="shared" si="101"/>
        <v>1</v>
      </c>
      <c r="MM27">
        <f t="shared" si="102"/>
        <v>0</v>
      </c>
      <c r="MN27">
        <f t="shared" si="103"/>
        <v>0</v>
      </c>
      <c r="MO27">
        <f t="shared" si="104"/>
        <v>0</v>
      </c>
      <c r="MP27">
        <f t="shared" si="105"/>
        <v>1</v>
      </c>
    </row>
    <row r="28" spans="1:354" x14ac:dyDescent="0.2">
      <c r="A28" t="s">
        <v>667</v>
      </c>
      <c r="B28">
        <v>32</v>
      </c>
      <c r="C28" t="s">
        <v>195</v>
      </c>
      <c r="D28" t="s">
        <v>140</v>
      </c>
      <c r="E28">
        <v>4</v>
      </c>
      <c r="F28">
        <v>1</v>
      </c>
      <c r="G28">
        <v>1</v>
      </c>
      <c r="H28">
        <v>1</v>
      </c>
      <c r="I28">
        <v>1</v>
      </c>
      <c r="J28" s="2" t="s">
        <v>302</v>
      </c>
      <c r="K28" t="s">
        <v>182</v>
      </c>
      <c r="L28" t="s">
        <v>545</v>
      </c>
      <c r="M28" t="s">
        <v>370</v>
      </c>
      <c r="N28" t="s">
        <v>596</v>
      </c>
      <c r="O28" t="s">
        <v>473</v>
      </c>
      <c r="P28" t="s">
        <v>428</v>
      </c>
      <c r="Q28" t="s">
        <v>616</v>
      </c>
      <c r="R28" t="s">
        <v>272</v>
      </c>
      <c r="S28" t="s">
        <v>523</v>
      </c>
      <c r="T28" t="s">
        <v>608</v>
      </c>
      <c r="U28" t="s">
        <v>346</v>
      </c>
      <c r="V28" t="s">
        <v>204</v>
      </c>
      <c r="W28" t="s">
        <v>175</v>
      </c>
      <c r="X28" t="s">
        <v>234</v>
      </c>
      <c r="Y28" t="s">
        <v>447</v>
      </c>
      <c r="Z28" t="s">
        <v>179</v>
      </c>
      <c r="AA28" t="s">
        <v>348</v>
      </c>
      <c r="AB28" t="s">
        <v>668</v>
      </c>
      <c r="AC28" t="s">
        <v>317</v>
      </c>
      <c r="AD28" t="s">
        <v>407</v>
      </c>
      <c r="AE28" t="s">
        <v>595</v>
      </c>
      <c r="AF28" t="s">
        <v>403</v>
      </c>
      <c r="AG28" t="s">
        <v>380</v>
      </c>
      <c r="AH28" t="s">
        <v>172</v>
      </c>
      <c r="AI28" t="s">
        <v>563</v>
      </c>
      <c r="AJ28" t="s">
        <v>321</v>
      </c>
      <c r="AK28" t="s">
        <v>251</v>
      </c>
      <c r="AL28" t="s">
        <v>669</v>
      </c>
      <c r="AM28" t="s">
        <v>270</v>
      </c>
      <c r="AN28" t="s">
        <v>233</v>
      </c>
      <c r="AO28" t="s">
        <v>308</v>
      </c>
      <c r="AP28" t="s">
        <v>215</v>
      </c>
      <c r="AQ28" t="s">
        <v>365</v>
      </c>
      <c r="AR28" t="s">
        <v>400</v>
      </c>
      <c r="AS28" t="s">
        <v>353</v>
      </c>
      <c r="AT28" t="s">
        <v>670</v>
      </c>
      <c r="AU28" t="s">
        <v>302</v>
      </c>
      <c r="AV28" t="s">
        <v>338</v>
      </c>
      <c r="AW28" t="s">
        <v>479</v>
      </c>
      <c r="AX28" t="s">
        <v>309</v>
      </c>
      <c r="AY28" t="s">
        <v>671</v>
      </c>
      <c r="AZ28" t="s">
        <v>571</v>
      </c>
      <c r="BA28" t="s">
        <v>350</v>
      </c>
      <c r="BB28" t="s">
        <v>247</v>
      </c>
      <c r="BC28" t="s">
        <v>587</v>
      </c>
      <c r="BD28" t="s">
        <v>339</v>
      </c>
      <c r="BE28" t="s">
        <v>251</v>
      </c>
      <c r="BF28" t="s">
        <v>672</v>
      </c>
      <c r="BG28" t="s">
        <v>528</v>
      </c>
      <c r="BH28" t="s">
        <v>504</v>
      </c>
      <c r="BI28" t="s">
        <v>565</v>
      </c>
      <c r="BJ28" t="s">
        <v>229</v>
      </c>
      <c r="BK28" t="s">
        <v>236</v>
      </c>
      <c r="BL28" t="s">
        <v>587</v>
      </c>
      <c r="BM28" t="s">
        <v>494</v>
      </c>
      <c r="BN28" s="2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0</v>
      </c>
      <c r="DH28">
        <v>1</v>
      </c>
      <c r="DI28">
        <v>1</v>
      </c>
      <c r="DJ28">
        <v>1</v>
      </c>
      <c r="DK28">
        <v>0</v>
      </c>
      <c r="DL28">
        <v>1</v>
      </c>
      <c r="DM28">
        <v>1</v>
      </c>
      <c r="DN28">
        <v>0</v>
      </c>
      <c r="DO28">
        <v>1</v>
      </c>
      <c r="DP28">
        <v>1</v>
      </c>
      <c r="DQ28">
        <v>1</v>
      </c>
      <c r="DR28" s="2">
        <v>4</v>
      </c>
      <c r="DS28">
        <v>1</v>
      </c>
      <c r="DT28">
        <v>1</v>
      </c>
      <c r="DU28">
        <v>1</v>
      </c>
      <c r="DV28">
        <v>1</v>
      </c>
      <c r="DW28" s="2">
        <v>2017</v>
      </c>
      <c r="DX28" s="1">
        <v>1.1423611111111112E-2</v>
      </c>
      <c r="DY28" s="1">
        <v>1.1518518518518518E-2</v>
      </c>
      <c r="DZ28" s="1">
        <v>1.159375E-2</v>
      </c>
      <c r="EA28" s="1">
        <v>1.1709490740740743E-2</v>
      </c>
      <c r="EB28" s="1">
        <v>1.1958333333333333E-2</v>
      </c>
      <c r="EC28" s="1">
        <v>1.205787037037037E-2</v>
      </c>
      <c r="ED28" s="1">
        <v>1.2106481481481482E-2</v>
      </c>
      <c r="EE28" s="1">
        <v>1.2216435185185184E-2</v>
      </c>
      <c r="EF28" s="1">
        <v>1.2329861111111111E-2</v>
      </c>
      <c r="EG28" s="1">
        <v>1.2408564814814815E-2</v>
      </c>
      <c r="EH28" s="3">
        <v>0</v>
      </c>
      <c r="EI28" s="2" t="s">
        <v>1168</v>
      </c>
      <c r="EJ28" t="s">
        <v>1175</v>
      </c>
      <c r="EK28" t="s">
        <v>1172</v>
      </c>
      <c r="EL28" t="s">
        <v>1168</v>
      </c>
      <c r="EM28" t="s">
        <v>1168</v>
      </c>
      <c r="EN28" t="s">
        <v>1172</v>
      </c>
      <c r="EO28" t="s">
        <v>1173</v>
      </c>
      <c r="EP28" t="s">
        <v>1168</v>
      </c>
      <c r="EQ28" t="s">
        <v>1169</v>
      </c>
      <c r="ER28" t="s">
        <v>1168</v>
      </c>
      <c r="ES28" t="s">
        <v>1175</v>
      </c>
      <c r="ET28" t="s">
        <v>1175</v>
      </c>
      <c r="EU28" t="s">
        <v>1171</v>
      </c>
      <c r="EV28" t="s">
        <v>1168</v>
      </c>
      <c r="EW28" t="s">
        <v>1175</v>
      </c>
      <c r="EX28" t="s">
        <v>1169</v>
      </c>
      <c r="EY28" t="s">
        <v>1173</v>
      </c>
      <c r="EZ28" t="s">
        <v>1168</v>
      </c>
      <c r="FA28" t="s">
        <v>1168</v>
      </c>
      <c r="FB28" t="s">
        <v>1168</v>
      </c>
      <c r="FC28" t="s">
        <v>1175</v>
      </c>
      <c r="FD28" t="s">
        <v>1169</v>
      </c>
      <c r="FE28" t="s">
        <v>1174</v>
      </c>
      <c r="FF28" t="s">
        <v>1173</v>
      </c>
      <c r="FG28" t="s">
        <v>1168</v>
      </c>
      <c r="FH28" t="s">
        <v>1175</v>
      </c>
      <c r="FI28" t="s">
        <v>1168</v>
      </c>
      <c r="FJ28" t="s">
        <v>1168</v>
      </c>
      <c r="FK28" t="s">
        <v>1168</v>
      </c>
      <c r="FL28" t="s">
        <v>1169</v>
      </c>
      <c r="FM28" t="s">
        <v>1172</v>
      </c>
      <c r="FN28" t="s">
        <v>1168</v>
      </c>
      <c r="FO28" t="s">
        <v>1169</v>
      </c>
      <c r="FP28" t="s">
        <v>1175</v>
      </c>
      <c r="FQ28" t="s">
        <v>1174</v>
      </c>
      <c r="FR28" t="s">
        <v>1174</v>
      </c>
      <c r="FS28" t="s">
        <v>1168</v>
      </c>
      <c r="FT28" t="s">
        <v>1168</v>
      </c>
      <c r="FU28" t="s">
        <v>1174</v>
      </c>
      <c r="FV28" t="s">
        <v>1175</v>
      </c>
      <c r="FW28" t="s">
        <v>1171</v>
      </c>
      <c r="FX28" t="s">
        <v>1171</v>
      </c>
      <c r="FY28" t="s">
        <v>1175</v>
      </c>
      <c r="FZ28" t="s">
        <v>1175</v>
      </c>
      <c r="GA28" t="s">
        <v>1170</v>
      </c>
      <c r="GB28" t="s">
        <v>1173</v>
      </c>
      <c r="GC28" t="s">
        <v>1175</v>
      </c>
      <c r="GD28" t="s">
        <v>1168</v>
      </c>
      <c r="GE28" t="s">
        <v>1169</v>
      </c>
      <c r="GF28" t="s">
        <v>1168</v>
      </c>
      <c r="GG28" t="s">
        <v>1173</v>
      </c>
      <c r="GH28" t="s">
        <v>1173</v>
      </c>
      <c r="GI28" t="s">
        <v>1168</v>
      </c>
      <c r="GJ28" t="s">
        <v>1175</v>
      </c>
      <c r="GK28" t="s">
        <v>1173</v>
      </c>
      <c r="GL28" t="s">
        <v>1171</v>
      </c>
      <c r="GM28" s="2">
        <f t="shared" si="1"/>
        <v>0</v>
      </c>
      <c r="GN28">
        <f t="shared" si="2"/>
        <v>0</v>
      </c>
      <c r="GO28">
        <f t="shared" si="3"/>
        <v>0</v>
      </c>
      <c r="GP28">
        <f t="shared" si="4"/>
        <v>0</v>
      </c>
      <c r="GQ28">
        <f t="shared" si="5"/>
        <v>0</v>
      </c>
      <c r="GR28">
        <f t="shared" si="6"/>
        <v>0</v>
      </c>
      <c r="GS28">
        <f t="shared" si="7"/>
        <v>1</v>
      </c>
      <c r="GT28">
        <f t="shared" si="8"/>
        <v>0</v>
      </c>
      <c r="GU28">
        <f t="shared" si="61"/>
        <v>0</v>
      </c>
      <c r="GV28">
        <f t="shared" si="9"/>
        <v>0</v>
      </c>
      <c r="GW28">
        <f t="shared" si="10"/>
        <v>0</v>
      </c>
      <c r="GX28">
        <f t="shared" si="11"/>
        <v>0</v>
      </c>
      <c r="GY28">
        <f t="shared" si="12"/>
        <v>0</v>
      </c>
      <c r="GZ28">
        <f t="shared" si="13"/>
        <v>0</v>
      </c>
      <c r="HA28">
        <f t="shared" si="14"/>
        <v>0</v>
      </c>
      <c r="HB28">
        <f t="shared" si="15"/>
        <v>0</v>
      </c>
      <c r="HC28">
        <f t="shared" si="62"/>
        <v>0</v>
      </c>
      <c r="HD28">
        <f t="shared" si="16"/>
        <v>0</v>
      </c>
      <c r="HE28">
        <f t="shared" si="17"/>
        <v>0</v>
      </c>
      <c r="HF28">
        <f t="shared" si="18"/>
        <v>0</v>
      </c>
      <c r="HG28">
        <f t="shared" si="19"/>
        <v>0</v>
      </c>
      <c r="HH28">
        <f t="shared" si="20"/>
        <v>1</v>
      </c>
      <c r="HI28">
        <f t="shared" si="21"/>
        <v>0</v>
      </c>
      <c r="HJ28">
        <f t="shared" si="22"/>
        <v>0</v>
      </c>
      <c r="HK28">
        <f t="shared" si="63"/>
        <v>0</v>
      </c>
      <c r="HL28">
        <f t="shared" si="23"/>
        <v>0</v>
      </c>
      <c r="HM28">
        <f t="shared" si="24"/>
        <v>0</v>
      </c>
      <c r="HN28">
        <f t="shared" si="25"/>
        <v>0</v>
      </c>
      <c r="HO28">
        <f t="shared" si="26"/>
        <v>0</v>
      </c>
      <c r="HP28">
        <f t="shared" si="27"/>
        <v>0</v>
      </c>
      <c r="HQ28">
        <f t="shared" si="28"/>
        <v>1</v>
      </c>
      <c r="HR28">
        <f t="shared" si="29"/>
        <v>0</v>
      </c>
      <c r="HS28">
        <f t="shared" si="64"/>
        <v>0</v>
      </c>
      <c r="HT28">
        <f t="shared" si="30"/>
        <v>0</v>
      </c>
      <c r="HU28">
        <f t="shared" si="31"/>
        <v>0</v>
      </c>
      <c r="HV28">
        <f t="shared" si="32"/>
        <v>0</v>
      </c>
      <c r="HW28">
        <f t="shared" si="33"/>
        <v>0</v>
      </c>
      <c r="HX28">
        <f t="shared" si="34"/>
        <v>0</v>
      </c>
      <c r="HY28">
        <f t="shared" si="35"/>
        <v>0</v>
      </c>
      <c r="HZ28">
        <f t="shared" si="36"/>
        <v>1</v>
      </c>
      <c r="IA28">
        <f t="shared" si="65"/>
        <v>1</v>
      </c>
      <c r="IB28">
        <f t="shared" si="37"/>
        <v>1</v>
      </c>
      <c r="IC28">
        <f t="shared" si="38"/>
        <v>1</v>
      </c>
      <c r="ID28">
        <f t="shared" si="39"/>
        <v>1</v>
      </c>
      <c r="IE28">
        <f t="shared" si="40"/>
        <v>1</v>
      </c>
      <c r="IF28">
        <f t="shared" si="41"/>
        <v>0</v>
      </c>
      <c r="IG28">
        <f t="shared" si="42"/>
        <v>1</v>
      </c>
      <c r="IH28">
        <f t="shared" si="43"/>
        <v>1</v>
      </c>
      <c r="II28">
        <f t="shared" si="66"/>
        <v>1</v>
      </c>
      <c r="IJ28">
        <f t="shared" si="44"/>
        <v>0</v>
      </c>
      <c r="IK28">
        <f t="shared" si="45"/>
        <v>1</v>
      </c>
      <c r="IL28">
        <f t="shared" si="46"/>
        <v>1</v>
      </c>
      <c r="IM28">
        <f t="shared" si="47"/>
        <v>0</v>
      </c>
      <c r="IN28">
        <f t="shared" si="48"/>
        <v>1</v>
      </c>
      <c r="IO28">
        <f t="shared" si="49"/>
        <v>1</v>
      </c>
      <c r="IP28">
        <f t="shared" si="50"/>
        <v>1</v>
      </c>
      <c r="IQ28" s="2">
        <f t="shared" si="67"/>
        <v>1</v>
      </c>
      <c r="IR28" s="4">
        <f t="shared" si="68"/>
        <v>0</v>
      </c>
      <c r="IS28">
        <f t="shared" si="69"/>
        <v>1</v>
      </c>
      <c r="IT28">
        <f t="shared" si="70"/>
        <v>1</v>
      </c>
      <c r="IU28">
        <f t="shared" si="71"/>
        <v>1</v>
      </c>
      <c r="IV28">
        <f t="shared" si="72"/>
        <v>7</v>
      </c>
      <c r="IW28">
        <f t="shared" si="73"/>
        <v>6</v>
      </c>
      <c r="IX28">
        <f t="shared" si="74"/>
        <v>17</v>
      </c>
      <c r="IY28" s="11">
        <f t="shared" si="75"/>
        <v>1</v>
      </c>
      <c r="IZ28" s="12" t="str">
        <f t="shared" si="76"/>
        <v/>
      </c>
      <c r="JA28" s="12">
        <f t="shared" si="77"/>
        <v>1</v>
      </c>
      <c r="JB28" s="12">
        <f t="shared" si="78"/>
        <v>1</v>
      </c>
      <c r="JC28" s="12">
        <f t="shared" si="79"/>
        <v>0.5</v>
      </c>
      <c r="JD28" s="12">
        <f t="shared" si="80"/>
        <v>1</v>
      </c>
      <c r="JE28" s="12">
        <f t="shared" si="81"/>
        <v>0.75</v>
      </c>
      <c r="JF28" s="12">
        <f t="shared" si="82"/>
        <v>0.875</v>
      </c>
      <c r="JG28" s="2">
        <f>IF(OR(AND(EI28="Happy",BN28&lt;&gt;1),AND(EI28&lt;&gt;"Happy",BN28=1)),1,0)</f>
        <v>0</v>
      </c>
      <c r="JH28">
        <f>IF(OR(AND(EJ28="Happy",BO28&lt;&gt;1),AND(EJ28&lt;&gt;"Happy",BO28=1)),1,0)</f>
        <v>0</v>
      </c>
      <c r="JI28">
        <f>IF(OR(AND(EK28="Happy",BP28&lt;&gt;1),AND(EK28&lt;&gt;"Happy",BP28=1)),1,0)</f>
        <v>0</v>
      </c>
      <c r="JJ28">
        <f>IF(OR(AND(EL28="Happy",BQ28&lt;&gt;1),AND(EL28&lt;&gt;"Happy",BQ28=1)),1,0)</f>
        <v>0</v>
      </c>
      <c r="JK28">
        <f>IF(OR(AND(EM28="Happy",BR28&lt;&gt;1),AND(EM28&lt;&gt;"Happy",BR28=1)),1,0)</f>
        <v>0</v>
      </c>
      <c r="JL28">
        <f>IF(OR(AND(EN28="Happy",BS28&lt;&gt;1),AND(EN28&lt;&gt;"Happy",BS28=1)),1,0)</f>
        <v>0</v>
      </c>
      <c r="JM28">
        <f>IF(OR(AND(EO28="Happy",BT28&lt;&gt;1),AND(EO28&lt;&gt;"Happy",BT28=1)),1,0)</f>
        <v>0</v>
      </c>
      <c r="JN28">
        <f>IF(OR(AND(EP28="Happy",BU28&lt;&gt;1),AND(EP28&lt;&gt;"Happy",BU28=1)),1,0)</f>
        <v>0</v>
      </c>
      <c r="JO28">
        <f>IF(OR(AND(EQ28="Sad",BV28&lt;&gt;1),AND(EQ28&lt;&gt;"Sad",BV28=1)),1,0)</f>
        <v>0</v>
      </c>
      <c r="JP28">
        <f>IF(OR(AND(ER28="Sad",BW28&lt;&gt;1),AND(ER28&lt;&gt;"Sad",BW28=1)),1,0)</f>
        <v>0</v>
      </c>
      <c r="JQ28">
        <f>IF(OR(AND(ES28="Sad",BX28&lt;&gt;1),AND(ES28&lt;&gt;"Sad",BX28=1)),1,0)</f>
        <v>0</v>
      </c>
      <c r="JR28">
        <f>IF(OR(AND(ET28="Sad",BY28&lt;&gt;1),AND(ET28&lt;&gt;"Sad",BY28=1)),1,0)</f>
        <v>0</v>
      </c>
      <c r="JS28">
        <f>IF(OR(AND(EU28="Sad",BZ28&lt;&gt;1),AND(EU28&lt;&gt;"Sad",BZ28=1)),1,0)</f>
        <v>0</v>
      </c>
      <c r="JT28">
        <f>IF(OR(AND(EV28="Sad",CA28&lt;&gt;1),AND(EV28&lt;&gt;"Sad",CA28=1)),1,0)</f>
        <v>1</v>
      </c>
      <c r="JU28">
        <f>IF(OR(AND(EW28="Sad",CB28&lt;&gt;1),AND(EW28&lt;&gt;"Sad",CB28=1)),1,0)</f>
        <v>0</v>
      </c>
      <c r="JV28">
        <f>IF(OR(AND(EX28="Sad",CC28&lt;&gt;1),AND(EX28&lt;&gt;"Sad",CC28=1)),1,0)</f>
        <v>0</v>
      </c>
      <c r="JW28">
        <f>IF(OR(AND(EY28="Angry",CD28&lt;&gt;1),AND(EY28&lt;&gt;"Angry",CD28=1)),1,0)</f>
        <v>0</v>
      </c>
      <c r="JX28">
        <f>IF(OR(AND(EZ28="Angry",CE28&lt;&gt;1),AND(EZ28&lt;&gt;"Angry",CE28=1)),1,0)</f>
        <v>0</v>
      </c>
      <c r="JY28">
        <f>IF(OR(AND(FA28="Angry",CF28&lt;&gt;1),AND(FA28&lt;&gt;"Angry",CF28=1)),1,0)</f>
        <v>0</v>
      </c>
      <c r="JZ28">
        <f>IF(OR(AND(FB28="Angry",CG28&lt;&gt;1),AND(FB28&lt;&gt;"Angry",CG28=1)),1,0)</f>
        <v>0</v>
      </c>
      <c r="KA28">
        <f>IF(OR(AND(FC28="Angry",CH28&lt;&gt;1),AND(FC28&lt;&gt;"Angry",CH28=1)),1,0)</f>
        <v>0</v>
      </c>
      <c r="KB28">
        <f>IF(OR(AND(FD28="Angry",CI28&lt;&gt;1),AND(FD28&lt;&gt;"Angry",CI28=1)),1,0)</f>
        <v>0</v>
      </c>
      <c r="KC28">
        <f>IF(OR(AND(FE28="Angry",CJ28&lt;&gt;1),AND(FE28&lt;&gt;"Angry",CJ28=1)),1,0)</f>
        <v>0</v>
      </c>
      <c r="KD28">
        <f>IF(OR(AND(FF28="Angry",CK28&lt;&gt;1),AND(FF28&lt;&gt;"Angry",CK28=1)),1,0)</f>
        <v>0</v>
      </c>
      <c r="KE28">
        <f>IF(OR(AND(FG28="Afraid",CL28&lt;&gt;1),AND(FG28&lt;&gt;"Afraid",CL28=1)),1,0)</f>
        <v>0</v>
      </c>
      <c r="KF28">
        <f>IF(OR(AND(FH28="Afraid",CM28&lt;&gt;1),AND(FH28&lt;&gt;"Afraid",CM28=1)),1,0)</f>
        <v>0</v>
      </c>
      <c r="KG28">
        <f>IF(OR(AND(FI28="Afraid",CN28&lt;&gt;1),AND(FI28&lt;&gt;"Afraid",CN28=1)),1,0)</f>
        <v>0</v>
      </c>
      <c r="KH28">
        <f>IF(OR(AND(FJ28="Afraid",CO28&lt;&gt;1),AND(FJ28&lt;&gt;"Afraid",CO28=1)),1,0)</f>
        <v>0</v>
      </c>
      <c r="KI28">
        <f>IF(OR(AND(FK28="Afraid",CP28&lt;&gt;1),AND(FK28&lt;&gt;"Afraid",CP28=1)),1,0)</f>
        <v>0</v>
      </c>
      <c r="KJ28">
        <f>IF(OR(AND(FL28="Afraid",CQ28&lt;&gt;1),AND(FL28&lt;&gt;"Afraid",CQ28=1)),1,0)</f>
        <v>0</v>
      </c>
      <c r="KK28">
        <f>IF(OR(AND(FM28="Afraid",CR28&lt;&gt;1),AND(FM28&lt;&gt;"Afraid",CR28=1)),1,0)</f>
        <v>0</v>
      </c>
      <c r="KL28">
        <f>IF(OR(AND(FN28="Afraid",CS28&lt;&gt;1),AND(FN28&lt;&gt;"Afraid",CS28=1)),1,0)</f>
        <v>0</v>
      </c>
      <c r="KM28">
        <f>IF(OR(AND(FO28="Surprised",CT28&lt;&gt;1),AND(FO28&lt;&gt;"Surprised",CT28=1)),1,0)</f>
        <v>0</v>
      </c>
      <c r="KN28">
        <f>IF(OR(AND(FP28="Surprised",CU28&lt;&gt;1),AND(FP28&lt;&gt;"Surprised",CU28=1)),1,0)</f>
        <v>1</v>
      </c>
      <c r="KO28">
        <f>IF(OR(AND(FQ28="Surprised",CV28&lt;&gt;1),AND(FQ28&lt;&gt;"Surprised",CV28=1)),1,0)</f>
        <v>0</v>
      </c>
      <c r="KP28">
        <f>IF(OR(AND(FR28="Surprised",CW28&lt;&gt;1),AND(FR28&lt;&gt;"Surprised",CW28=1)),1,0)</f>
        <v>0</v>
      </c>
      <c r="KQ28">
        <f>IF(OR(AND(FS28="Surprised",CX28&lt;&gt;1),AND(FS28&lt;&gt;"Surprised",CX28=1)),1,0)</f>
        <v>0</v>
      </c>
      <c r="KR28">
        <f>IF(OR(AND(FT28="Surprised",CY28&lt;&gt;1),AND(FT28&lt;&gt;"Surprised",CY28=1)),1,0)</f>
        <v>0</v>
      </c>
      <c r="KS28">
        <f>IF(OR(AND(FU28="Surprised",CZ28&lt;&gt;1),AND(FU28&lt;&gt;"Surprised",CZ28=1)),1,0)</f>
        <v>0</v>
      </c>
      <c r="KT28">
        <f>IF(OR(AND(FV28="Surprised",DA28&lt;&gt;1),AND(FV28&lt;&gt;"Surprised",DA28=1)),1,0)</f>
        <v>0</v>
      </c>
      <c r="KU28">
        <f>IF(OR(AND(FW28="Happy",DB28=1),AND(FW28&lt;&gt;"Happy",DB28=0)),1,0)</f>
        <v>0</v>
      </c>
      <c r="KV28">
        <f>IF(OR(AND(FX28="Happy",DC28=1),AND(FX28&lt;&gt;"Happy",DC28=0)),1,0)</f>
        <v>0</v>
      </c>
      <c r="KW28">
        <f>IF(OR(AND(FY28="Happy",DD28=1),AND(FY28&lt;&gt;"Happy",DD28=0)),1,0)</f>
        <v>0</v>
      </c>
      <c r="KX28">
        <f>IF(OR(AND(FZ28="Happy",DE28=1),AND(FZ28&lt;&gt;"Happy",DE28=0)),1,0)</f>
        <v>0</v>
      </c>
      <c r="KY28">
        <f>IF(OR(AND(GA28="Happy",DF28=1),AND(GA28&lt;&gt;"Happy",DF28=0)),1,0)</f>
        <v>0</v>
      </c>
      <c r="KZ28">
        <f>IF(OR(AND(GB28="Happy",DG28=1),AND(GB28&lt;&gt;"Happy",DG28=0)),1,0)</f>
        <v>0</v>
      </c>
      <c r="LA28">
        <f>IF(OR(AND(GC28="Happy",DH28=1),AND(GC28&lt;&gt;"Happy",DH28=0)),1,0)</f>
        <v>0</v>
      </c>
      <c r="LB28">
        <f>IF(OR(AND(GD28="Happy",DI28=1),AND(GD28&lt;&gt;"Happy",DI28=0)),1,0)</f>
        <v>0</v>
      </c>
      <c r="LC28">
        <f>IF(OR(AND(GE28="Sad",DJ28=1),AND(GE28&lt;&gt;"Sad",DJ28=0)),1,0)</f>
        <v>0</v>
      </c>
      <c r="LD28">
        <f>IF(OR(AND(GF28="Sad",DK28=1),AND(GF28&lt;&gt;"Sad",DK28=0)),1,0)</f>
        <v>1</v>
      </c>
      <c r="LE28">
        <f>IF(OR(AND(GG28="Sad",DL28=1),AND(GG28&lt;&gt;"Sad",DL28=0)),1,0)</f>
        <v>0</v>
      </c>
      <c r="LF28">
        <f>IF(OR(AND(GH28="Sad",DM28=1),AND(GH28&lt;&gt;"Sad",DM28=0)),1,0)</f>
        <v>0</v>
      </c>
      <c r="LG28">
        <f>IF(OR(AND(GI28="Sad",DN28=1),AND(GI28&lt;&gt;"Sad",DN28=0)),1,0)</f>
        <v>1</v>
      </c>
      <c r="LH28">
        <f>IF(OR(AND(GJ28="Sad",DO28=1),AND(GJ28&lt;&gt;"Sad",DO28=0)),1,0)</f>
        <v>0</v>
      </c>
      <c r="LI28">
        <f>IF(OR(AND(GK28="Sad",DP28=1),AND(GK28&lt;&gt;"Sad",DP28=0)),1,0)</f>
        <v>0</v>
      </c>
      <c r="LJ28">
        <f>IF(OR(AND(GL28="Sad",DQ28=1),AND(GL28&lt;&gt;"Sad",DQ28=0)),1,0)</f>
        <v>0</v>
      </c>
      <c r="LK28" s="2">
        <f t="shared" si="83"/>
        <v>0</v>
      </c>
      <c r="LL28" s="4">
        <f t="shared" si="84"/>
        <v>1</v>
      </c>
      <c r="LM28">
        <f t="shared" si="85"/>
        <v>0</v>
      </c>
      <c r="LN28">
        <f t="shared" si="86"/>
        <v>0</v>
      </c>
      <c r="LO28">
        <f t="shared" si="87"/>
        <v>1</v>
      </c>
      <c r="LP28">
        <f t="shared" si="88"/>
        <v>0</v>
      </c>
      <c r="LQ28">
        <f t="shared" si="89"/>
        <v>2</v>
      </c>
      <c r="LR28">
        <f t="shared" si="90"/>
        <v>4</v>
      </c>
      <c r="LS28" s="11">
        <f t="shared" si="91"/>
        <v>0</v>
      </c>
      <c r="LT28" s="14" t="str">
        <f t="shared" si="92"/>
        <v/>
      </c>
      <c r="LU28" s="14">
        <f t="shared" si="93"/>
        <v>0</v>
      </c>
      <c r="LV28" s="14">
        <f t="shared" si="94"/>
        <v>0</v>
      </c>
      <c r="LW28" s="14">
        <f t="shared" si="95"/>
        <v>0.5</v>
      </c>
      <c r="LX28" s="14">
        <f t="shared" si="96"/>
        <v>0</v>
      </c>
      <c r="LY28" s="14">
        <f t="shared" si="97"/>
        <v>0.25</v>
      </c>
      <c r="LZ28" s="14">
        <f t="shared" si="98"/>
        <v>0.125</v>
      </c>
      <c r="MA28" s="15">
        <f t="shared" si="99"/>
        <v>9.4907407407406399E-5</v>
      </c>
      <c r="MB28" s="1">
        <f t="shared" si="52"/>
        <v>7.5231481481481677E-5</v>
      </c>
      <c r="MC28" s="1">
        <f t="shared" si="53"/>
        <v>1.1574074074074264E-4</v>
      </c>
      <c r="MD28" s="1">
        <f t="shared" si="54"/>
        <v>2.4884259259259044E-4</v>
      </c>
      <c r="ME28" s="1">
        <f t="shared" si="55"/>
        <v>9.9537037037036868E-5</v>
      </c>
      <c r="MF28" s="1">
        <f t="shared" si="56"/>
        <v>4.8611111111112118E-5</v>
      </c>
      <c r="MG28" s="1">
        <f t="shared" si="57"/>
        <v>1.0995370370370239E-4</v>
      </c>
      <c r="MH28" s="1">
        <f t="shared" si="58"/>
        <v>1.1342592592592654E-4</v>
      </c>
      <c r="MI28" s="1">
        <f t="shared" si="59"/>
        <v>7.8703703703704095E-5</v>
      </c>
      <c r="MJ28" s="1">
        <f t="shared" si="100"/>
        <v>9.8495370370370317E-4</v>
      </c>
      <c r="MK28" s="2" t="str">
        <f>VLOOKUP(B28,age_group!$A$1:$B$101,2,FALSE)</f>
        <v>25 to 44</v>
      </c>
      <c r="ML28" s="2">
        <f t="shared" si="101"/>
        <v>1</v>
      </c>
      <c r="MM28">
        <f t="shared" si="102"/>
        <v>0</v>
      </c>
      <c r="MN28">
        <f t="shared" si="103"/>
        <v>0</v>
      </c>
      <c r="MO28">
        <f t="shared" si="104"/>
        <v>0</v>
      </c>
      <c r="MP28">
        <f t="shared" si="105"/>
        <v>0</v>
      </c>
    </row>
    <row r="29" spans="1:354" x14ac:dyDescent="0.2">
      <c r="A29" t="s">
        <v>673</v>
      </c>
      <c r="B29">
        <v>48</v>
      </c>
      <c r="C29" t="s">
        <v>139</v>
      </c>
      <c r="D29" t="s">
        <v>140</v>
      </c>
      <c r="E29">
        <v>3</v>
      </c>
      <c r="F29">
        <v>1</v>
      </c>
      <c r="G29">
        <v>2</v>
      </c>
      <c r="H29">
        <v>1</v>
      </c>
      <c r="I29">
        <v>1</v>
      </c>
      <c r="J29" s="2" t="s">
        <v>238</v>
      </c>
      <c r="K29" t="s">
        <v>152</v>
      </c>
      <c r="L29" t="s">
        <v>566</v>
      </c>
      <c r="M29" t="s">
        <v>559</v>
      </c>
      <c r="N29" t="s">
        <v>390</v>
      </c>
      <c r="O29" t="s">
        <v>674</v>
      </c>
      <c r="P29" t="s">
        <v>332</v>
      </c>
      <c r="Q29" t="s">
        <v>545</v>
      </c>
      <c r="R29" t="s">
        <v>314</v>
      </c>
      <c r="S29" t="s">
        <v>325</v>
      </c>
      <c r="T29" t="s">
        <v>282</v>
      </c>
      <c r="U29" t="s">
        <v>389</v>
      </c>
      <c r="V29" t="s">
        <v>333</v>
      </c>
      <c r="W29" t="s">
        <v>537</v>
      </c>
      <c r="X29" t="s">
        <v>208</v>
      </c>
      <c r="Y29" t="s">
        <v>622</v>
      </c>
      <c r="Z29" t="s">
        <v>253</v>
      </c>
      <c r="AA29" t="s">
        <v>492</v>
      </c>
      <c r="AB29" t="s">
        <v>661</v>
      </c>
      <c r="AC29" t="s">
        <v>567</v>
      </c>
      <c r="AD29" t="s">
        <v>311</v>
      </c>
      <c r="AE29" t="s">
        <v>302</v>
      </c>
      <c r="AF29" t="s">
        <v>359</v>
      </c>
      <c r="AG29" t="s">
        <v>585</v>
      </c>
      <c r="AH29" t="s">
        <v>245</v>
      </c>
      <c r="AI29" t="s">
        <v>658</v>
      </c>
      <c r="AJ29" t="s">
        <v>250</v>
      </c>
      <c r="AK29" t="s">
        <v>189</v>
      </c>
      <c r="AL29" t="s">
        <v>482</v>
      </c>
      <c r="AM29" t="s">
        <v>608</v>
      </c>
      <c r="AN29" t="s">
        <v>674</v>
      </c>
      <c r="AO29" t="s">
        <v>197</v>
      </c>
      <c r="AP29" t="s">
        <v>347</v>
      </c>
      <c r="AQ29" t="s">
        <v>190</v>
      </c>
      <c r="AR29" t="s">
        <v>230</v>
      </c>
      <c r="AS29" t="s">
        <v>675</v>
      </c>
      <c r="AT29" t="s">
        <v>559</v>
      </c>
      <c r="AU29" t="s">
        <v>468</v>
      </c>
      <c r="AV29" t="s">
        <v>676</v>
      </c>
      <c r="AW29" t="s">
        <v>285</v>
      </c>
      <c r="AX29" t="s">
        <v>670</v>
      </c>
      <c r="AY29" t="s">
        <v>159</v>
      </c>
      <c r="AZ29" t="s">
        <v>553</v>
      </c>
      <c r="BA29" t="s">
        <v>539</v>
      </c>
      <c r="BB29" t="s">
        <v>234</v>
      </c>
      <c r="BC29" t="s">
        <v>500</v>
      </c>
      <c r="BD29" t="s">
        <v>419</v>
      </c>
      <c r="BE29" t="s">
        <v>609</v>
      </c>
      <c r="BF29" t="s">
        <v>392</v>
      </c>
      <c r="BG29" t="s">
        <v>215</v>
      </c>
      <c r="BH29" t="s">
        <v>352</v>
      </c>
      <c r="BI29" t="s">
        <v>606</v>
      </c>
      <c r="BJ29" t="s">
        <v>677</v>
      </c>
      <c r="BK29" t="s">
        <v>297</v>
      </c>
      <c r="BL29" t="s">
        <v>430</v>
      </c>
      <c r="BM29" t="s">
        <v>335</v>
      </c>
      <c r="BN29" s="2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 s="2">
        <v>3</v>
      </c>
      <c r="DS29">
        <v>1</v>
      </c>
      <c r="DT29">
        <v>1</v>
      </c>
      <c r="DU29">
        <v>1</v>
      </c>
      <c r="DV29">
        <v>1</v>
      </c>
      <c r="DW29" s="2">
        <v>2017</v>
      </c>
      <c r="DX29" s="1">
        <v>1.5776620370370371E-2</v>
      </c>
      <c r="DY29" s="1">
        <v>1.5945601851851853E-2</v>
      </c>
      <c r="DZ29" s="1">
        <v>1.6052083333333331E-2</v>
      </c>
      <c r="EA29" s="1">
        <v>1.6243055555555556E-2</v>
      </c>
      <c r="EB29" s="1">
        <v>1.6334490740740743E-2</v>
      </c>
      <c r="EC29" s="1">
        <v>1.6421296296296298E-2</v>
      </c>
      <c r="ED29" s="1">
        <v>1.648263888888889E-2</v>
      </c>
      <c r="EE29" s="1">
        <v>1.6711805555555556E-2</v>
      </c>
      <c r="EF29" s="1">
        <v>1.689699074074074E-2</v>
      </c>
      <c r="EG29" s="1">
        <v>1.7045138888888891E-2</v>
      </c>
      <c r="EH29" s="3">
        <v>0</v>
      </c>
      <c r="EI29" s="2" t="s">
        <v>1175</v>
      </c>
      <c r="EJ29" t="s">
        <v>1168</v>
      </c>
      <c r="EK29" t="s">
        <v>1168</v>
      </c>
      <c r="EL29" t="s">
        <v>1168</v>
      </c>
      <c r="EM29" t="s">
        <v>1172</v>
      </c>
      <c r="EN29" t="s">
        <v>1173</v>
      </c>
      <c r="EO29" t="s">
        <v>1169</v>
      </c>
      <c r="EP29" t="s">
        <v>1172</v>
      </c>
      <c r="EQ29" t="s">
        <v>1169</v>
      </c>
      <c r="ER29" t="s">
        <v>1175</v>
      </c>
      <c r="ES29" t="s">
        <v>1171</v>
      </c>
      <c r="ET29" t="s">
        <v>1174</v>
      </c>
      <c r="EU29" t="s">
        <v>1172</v>
      </c>
      <c r="EV29" t="s">
        <v>1169</v>
      </c>
      <c r="EW29" t="s">
        <v>1168</v>
      </c>
      <c r="EX29" t="s">
        <v>1171</v>
      </c>
      <c r="EY29" t="s">
        <v>1172</v>
      </c>
      <c r="EZ29" t="s">
        <v>1175</v>
      </c>
      <c r="FA29" t="s">
        <v>1173</v>
      </c>
      <c r="FB29" t="s">
        <v>1168</v>
      </c>
      <c r="FC29" t="s">
        <v>1172</v>
      </c>
      <c r="FD29" t="s">
        <v>1168</v>
      </c>
      <c r="FE29" t="s">
        <v>1175</v>
      </c>
      <c r="FF29" t="s">
        <v>1171</v>
      </c>
      <c r="FG29" t="s">
        <v>1172</v>
      </c>
      <c r="FH29" t="s">
        <v>1173</v>
      </c>
      <c r="FI29" t="s">
        <v>1171</v>
      </c>
      <c r="FJ29" t="s">
        <v>1171</v>
      </c>
      <c r="FK29" t="s">
        <v>1171</v>
      </c>
      <c r="FL29" t="s">
        <v>1175</v>
      </c>
      <c r="FM29" t="s">
        <v>1173</v>
      </c>
      <c r="FN29" t="s">
        <v>1171</v>
      </c>
      <c r="FO29" t="s">
        <v>1172</v>
      </c>
      <c r="FP29" t="s">
        <v>1168</v>
      </c>
      <c r="FQ29" t="s">
        <v>1175</v>
      </c>
      <c r="FR29" t="s">
        <v>1168</v>
      </c>
      <c r="FS29" t="s">
        <v>1168</v>
      </c>
      <c r="FT29" t="s">
        <v>1168</v>
      </c>
      <c r="FU29" t="s">
        <v>1168</v>
      </c>
      <c r="FV29" t="s">
        <v>1168</v>
      </c>
      <c r="FW29" t="s">
        <v>1168</v>
      </c>
      <c r="FX29" t="s">
        <v>1175</v>
      </c>
      <c r="FY29" t="s">
        <v>1173</v>
      </c>
      <c r="FZ29" t="s">
        <v>1175</v>
      </c>
      <c r="GA29" t="s">
        <v>1175</v>
      </c>
      <c r="GB29" t="s">
        <v>1175</v>
      </c>
      <c r="GC29" t="s">
        <v>1168</v>
      </c>
      <c r="GD29" t="s">
        <v>1168</v>
      </c>
      <c r="GE29" t="s">
        <v>1175</v>
      </c>
      <c r="GF29" t="s">
        <v>1169</v>
      </c>
      <c r="GG29" t="s">
        <v>1173</v>
      </c>
      <c r="GH29" t="s">
        <v>1168</v>
      </c>
      <c r="GI29" t="s">
        <v>1169</v>
      </c>
      <c r="GJ29" t="s">
        <v>1170</v>
      </c>
      <c r="GK29" t="s">
        <v>1169</v>
      </c>
      <c r="GL29" t="s">
        <v>1169</v>
      </c>
      <c r="GM29" s="2">
        <f t="shared" si="1"/>
        <v>0</v>
      </c>
      <c r="GN29">
        <f t="shared" si="2"/>
        <v>0</v>
      </c>
      <c r="GO29">
        <f t="shared" si="3"/>
        <v>0</v>
      </c>
      <c r="GP29">
        <f t="shared" si="4"/>
        <v>0</v>
      </c>
      <c r="GQ29">
        <f t="shared" si="5"/>
        <v>0</v>
      </c>
      <c r="GR29">
        <f t="shared" si="6"/>
        <v>1</v>
      </c>
      <c r="GS29">
        <f t="shared" si="7"/>
        <v>0</v>
      </c>
      <c r="GT29">
        <f t="shared" si="8"/>
        <v>0</v>
      </c>
      <c r="GU29">
        <f t="shared" si="61"/>
        <v>0</v>
      </c>
      <c r="GV29">
        <f t="shared" si="9"/>
        <v>0</v>
      </c>
      <c r="GW29">
        <f t="shared" si="10"/>
        <v>0</v>
      </c>
      <c r="GX29">
        <f t="shared" si="11"/>
        <v>1</v>
      </c>
      <c r="GY29">
        <f t="shared" si="12"/>
        <v>0</v>
      </c>
      <c r="GZ29">
        <f t="shared" si="13"/>
        <v>0</v>
      </c>
      <c r="HA29">
        <f t="shared" si="14"/>
        <v>0</v>
      </c>
      <c r="HB29">
        <f t="shared" si="15"/>
        <v>0</v>
      </c>
      <c r="HC29">
        <f t="shared" si="62"/>
        <v>0</v>
      </c>
      <c r="HD29">
        <f t="shared" si="16"/>
        <v>0</v>
      </c>
      <c r="HE29">
        <f t="shared" si="17"/>
        <v>0</v>
      </c>
      <c r="HF29">
        <f t="shared" si="18"/>
        <v>0</v>
      </c>
      <c r="HG29">
        <f t="shared" si="19"/>
        <v>0</v>
      </c>
      <c r="HH29">
        <f t="shared" si="20"/>
        <v>0</v>
      </c>
      <c r="HI29">
        <f t="shared" si="21"/>
        <v>0</v>
      </c>
      <c r="HJ29">
        <f t="shared" si="22"/>
        <v>0</v>
      </c>
      <c r="HK29">
        <f t="shared" si="63"/>
        <v>1</v>
      </c>
      <c r="HL29">
        <f t="shared" si="23"/>
        <v>0</v>
      </c>
      <c r="HM29">
        <f t="shared" si="24"/>
        <v>0</v>
      </c>
      <c r="HN29">
        <f t="shared" si="25"/>
        <v>0</v>
      </c>
      <c r="HO29">
        <f t="shared" si="26"/>
        <v>0</v>
      </c>
      <c r="HP29">
        <f t="shared" si="27"/>
        <v>0</v>
      </c>
      <c r="HQ29">
        <f t="shared" si="28"/>
        <v>0</v>
      </c>
      <c r="HR29">
        <f t="shared" si="29"/>
        <v>0</v>
      </c>
      <c r="HS29">
        <f t="shared" si="64"/>
        <v>0</v>
      </c>
      <c r="HT29">
        <f t="shared" si="30"/>
        <v>0</v>
      </c>
      <c r="HU29">
        <f t="shared" si="31"/>
        <v>1</v>
      </c>
      <c r="HV29">
        <f t="shared" si="32"/>
        <v>0</v>
      </c>
      <c r="HW29">
        <f t="shared" si="33"/>
        <v>0</v>
      </c>
      <c r="HX29">
        <f t="shared" si="34"/>
        <v>0</v>
      </c>
      <c r="HY29">
        <f t="shared" si="35"/>
        <v>0</v>
      </c>
      <c r="HZ29">
        <f t="shared" si="36"/>
        <v>0</v>
      </c>
      <c r="IA29">
        <f t="shared" si="65"/>
        <v>1</v>
      </c>
      <c r="IB29">
        <f t="shared" si="37"/>
        <v>1</v>
      </c>
      <c r="IC29">
        <f t="shared" si="38"/>
        <v>0</v>
      </c>
      <c r="ID29">
        <f t="shared" si="39"/>
        <v>1</v>
      </c>
      <c r="IE29">
        <f t="shared" si="40"/>
        <v>1</v>
      </c>
      <c r="IF29">
        <f t="shared" si="41"/>
        <v>1</v>
      </c>
      <c r="IG29">
        <f t="shared" si="42"/>
        <v>1</v>
      </c>
      <c r="IH29">
        <f t="shared" si="43"/>
        <v>1</v>
      </c>
      <c r="II29">
        <f t="shared" si="66"/>
        <v>1</v>
      </c>
      <c r="IJ29">
        <f t="shared" si="44"/>
        <v>1</v>
      </c>
      <c r="IK29">
        <f t="shared" si="45"/>
        <v>1</v>
      </c>
      <c r="IL29">
        <f t="shared" si="46"/>
        <v>1</v>
      </c>
      <c r="IM29">
        <f t="shared" si="47"/>
        <v>1</v>
      </c>
      <c r="IN29">
        <f t="shared" si="48"/>
        <v>0</v>
      </c>
      <c r="IO29">
        <f t="shared" si="49"/>
        <v>1</v>
      </c>
      <c r="IP29">
        <f t="shared" si="50"/>
        <v>0</v>
      </c>
      <c r="IQ29" s="2">
        <f t="shared" si="67"/>
        <v>1</v>
      </c>
      <c r="IR29" s="4">
        <f t="shared" si="68"/>
        <v>1</v>
      </c>
      <c r="IS29">
        <f t="shared" si="69"/>
        <v>0</v>
      </c>
      <c r="IT29">
        <f t="shared" si="70"/>
        <v>1</v>
      </c>
      <c r="IU29">
        <f t="shared" si="71"/>
        <v>1</v>
      </c>
      <c r="IV29">
        <f t="shared" si="72"/>
        <v>7</v>
      </c>
      <c r="IW29">
        <f t="shared" si="73"/>
        <v>6</v>
      </c>
      <c r="IX29">
        <f t="shared" si="74"/>
        <v>17</v>
      </c>
      <c r="IY29" s="11">
        <f t="shared" si="75"/>
        <v>1</v>
      </c>
      <c r="IZ29" s="12">
        <f t="shared" si="76"/>
        <v>1</v>
      </c>
      <c r="JA29" s="12" t="str">
        <f t="shared" si="77"/>
        <v/>
      </c>
      <c r="JB29" s="12">
        <f t="shared" si="78"/>
        <v>1</v>
      </c>
      <c r="JC29" s="12">
        <f t="shared" si="79"/>
        <v>1</v>
      </c>
      <c r="JD29" s="12">
        <f t="shared" si="80"/>
        <v>1</v>
      </c>
      <c r="JE29" s="12">
        <f t="shared" si="81"/>
        <v>0.75</v>
      </c>
      <c r="JF29" s="12">
        <f t="shared" si="82"/>
        <v>0.95833333333333337</v>
      </c>
      <c r="JG29" s="2">
        <f>IF(OR(AND(EI29="Happy",BN29&lt;&gt;1),AND(EI29&lt;&gt;"Happy",BN29=1)),1,0)</f>
        <v>0</v>
      </c>
      <c r="JH29">
        <f>IF(OR(AND(EJ29="Happy",BO29&lt;&gt;1),AND(EJ29&lt;&gt;"Happy",BO29=1)),1,0)</f>
        <v>0</v>
      </c>
      <c r="JI29">
        <f>IF(OR(AND(EK29="Happy",BP29&lt;&gt;1),AND(EK29&lt;&gt;"Happy",BP29=1)),1,0)</f>
        <v>0</v>
      </c>
      <c r="JJ29">
        <f>IF(OR(AND(EL29="Happy",BQ29&lt;&gt;1),AND(EL29&lt;&gt;"Happy",BQ29=1)),1,0)</f>
        <v>0</v>
      </c>
      <c r="JK29">
        <f>IF(OR(AND(EM29="Happy",BR29&lt;&gt;1),AND(EM29&lt;&gt;"Happy",BR29=1)),1,0)</f>
        <v>0</v>
      </c>
      <c r="JL29">
        <f>IF(OR(AND(EN29="Happy",BS29&lt;&gt;1),AND(EN29&lt;&gt;"Happy",BS29=1)),1,0)</f>
        <v>0</v>
      </c>
      <c r="JM29">
        <f>IF(OR(AND(EO29="Happy",BT29&lt;&gt;1),AND(EO29&lt;&gt;"Happy",BT29=1)),1,0)</f>
        <v>0</v>
      </c>
      <c r="JN29">
        <f>IF(OR(AND(EP29="Happy",BU29&lt;&gt;1),AND(EP29&lt;&gt;"Happy",BU29=1)),1,0)</f>
        <v>0</v>
      </c>
      <c r="JO29">
        <f>IF(OR(AND(EQ29="Sad",BV29&lt;&gt;1),AND(EQ29&lt;&gt;"Sad",BV29=1)),1,0)</f>
        <v>0</v>
      </c>
      <c r="JP29">
        <f>IF(OR(AND(ER29="Sad",BW29&lt;&gt;1),AND(ER29&lt;&gt;"Sad",BW29=1)),1,0)</f>
        <v>0</v>
      </c>
      <c r="JQ29">
        <f>IF(OR(AND(ES29="Sad",BX29&lt;&gt;1),AND(ES29&lt;&gt;"Sad",BX29=1)),1,0)</f>
        <v>1</v>
      </c>
      <c r="JR29">
        <f>IF(OR(AND(ET29="Sad",BY29&lt;&gt;1),AND(ET29&lt;&gt;"Sad",BY29=1)),1,0)</f>
        <v>0</v>
      </c>
      <c r="JS29">
        <f>IF(OR(AND(EU29="Sad",BZ29&lt;&gt;1),AND(EU29&lt;&gt;"Sad",BZ29=1)),1,0)</f>
        <v>0</v>
      </c>
      <c r="JT29">
        <f>IF(OR(AND(EV29="Sad",CA29&lt;&gt;1),AND(EV29&lt;&gt;"Sad",CA29=1)),1,0)</f>
        <v>1</v>
      </c>
      <c r="JU29">
        <f>IF(OR(AND(EW29="Sad",CB29&lt;&gt;1),AND(EW29&lt;&gt;"Sad",CB29=1)),1,0)</f>
        <v>0</v>
      </c>
      <c r="JV29">
        <f>IF(OR(AND(EX29="Sad",CC29&lt;&gt;1),AND(EX29&lt;&gt;"Sad",CC29=1)),1,0)</f>
        <v>0</v>
      </c>
      <c r="JW29">
        <f>IF(OR(AND(EY29="Angry",CD29&lt;&gt;1),AND(EY29&lt;&gt;"Angry",CD29=1)),1,0)</f>
        <v>0</v>
      </c>
      <c r="JX29">
        <f>IF(OR(AND(EZ29="Angry",CE29&lt;&gt;1),AND(EZ29&lt;&gt;"Angry",CE29=1)),1,0)</f>
        <v>0</v>
      </c>
      <c r="JY29">
        <f>IF(OR(AND(FA29="Angry",CF29&lt;&gt;1),AND(FA29&lt;&gt;"Angry",CF29=1)),1,0)</f>
        <v>0</v>
      </c>
      <c r="JZ29">
        <f>IF(OR(AND(FB29="Angry",CG29&lt;&gt;1),AND(FB29&lt;&gt;"Angry",CG29=1)),1,0)</f>
        <v>0</v>
      </c>
      <c r="KA29">
        <f>IF(OR(AND(FC29="Angry",CH29&lt;&gt;1),AND(FC29&lt;&gt;"Angry",CH29=1)),1,0)</f>
        <v>0</v>
      </c>
      <c r="KB29">
        <f>IF(OR(AND(FD29="Angry",CI29&lt;&gt;1),AND(FD29&lt;&gt;"Angry",CI29=1)),1,0)</f>
        <v>0</v>
      </c>
      <c r="KC29">
        <f>IF(OR(AND(FE29="Angry",CJ29&lt;&gt;1),AND(FE29&lt;&gt;"Angry",CJ29=1)),1,0)</f>
        <v>0</v>
      </c>
      <c r="KD29">
        <f>IF(OR(AND(FF29="Angry",CK29&lt;&gt;1),AND(FF29&lt;&gt;"Angry",CK29=1)),1,0)</f>
        <v>1</v>
      </c>
      <c r="KE29">
        <f>IF(OR(AND(FG29="Afraid",CL29&lt;&gt;1),AND(FG29&lt;&gt;"Afraid",CL29=1)),1,0)</f>
        <v>0</v>
      </c>
      <c r="KF29">
        <f>IF(OR(AND(FH29="Afraid",CM29&lt;&gt;1),AND(FH29&lt;&gt;"Afraid",CM29=1)),1,0)</f>
        <v>0</v>
      </c>
      <c r="KG29">
        <f>IF(OR(AND(FI29="Afraid",CN29&lt;&gt;1),AND(FI29&lt;&gt;"Afraid",CN29=1)),1,0)</f>
        <v>0</v>
      </c>
      <c r="KH29">
        <f>IF(OR(AND(FJ29="Afraid",CO29&lt;&gt;1),AND(FJ29&lt;&gt;"Afraid",CO29=1)),1,0)</f>
        <v>0</v>
      </c>
      <c r="KI29">
        <f>IF(OR(AND(FK29="Afraid",CP29&lt;&gt;1),AND(FK29&lt;&gt;"Afraid",CP29=1)),1,0)</f>
        <v>0</v>
      </c>
      <c r="KJ29">
        <f>IF(OR(AND(FL29="Afraid",CQ29&lt;&gt;1),AND(FL29&lt;&gt;"Afraid",CQ29=1)),1,0)</f>
        <v>0</v>
      </c>
      <c r="KK29">
        <f>IF(OR(AND(FM29="Afraid",CR29&lt;&gt;1),AND(FM29&lt;&gt;"Afraid",CR29=1)),1,0)</f>
        <v>0</v>
      </c>
      <c r="KL29">
        <f>IF(OR(AND(FN29="Afraid",CS29&lt;&gt;1),AND(FN29&lt;&gt;"Afraid",CS29=1)),1,0)</f>
        <v>0</v>
      </c>
      <c r="KM29">
        <f>IF(OR(AND(FO29="Surprised",CT29&lt;&gt;1),AND(FO29&lt;&gt;"Surprised",CT29=1)),1,0)</f>
        <v>0</v>
      </c>
      <c r="KN29">
        <f>IF(OR(AND(FP29="Surprised",CU29&lt;&gt;1),AND(FP29&lt;&gt;"Surprised",CU29=1)),1,0)</f>
        <v>0</v>
      </c>
      <c r="KO29">
        <f>IF(OR(AND(FQ29="Surprised",CV29&lt;&gt;1),AND(FQ29&lt;&gt;"Surprised",CV29=1)),1,0)</f>
        <v>0</v>
      </c>
      <c r="KP29">
        <f>IF(OR(AND(FR29="Surprised",CW29&lt;&gt;1),AND(FR29&lt;&gt;"Surprised",CW29=1)),1,0)</f>
        <v>0</v>
      </c>
      <c r="KQ29">
        <f>IF(OR(AND(FS29="Surprised",CX29&lt;&gt;1),AND(FS29&lt;&gt;"Surprised",CX29=1)),1,0)</f>
        <v>0</v>
      </c>
      <c r="KR29">
        <f>IF(OR(AND(FT29="Surprised",CY29&lt;&gt;1),AND(FT29&lt;&gt;"Surprised",CY29=1)),1,0)</f>
        <v>0</v>
      </c>
      <c r="KS29">
        <f>IF(OR(AND(FU29="Surprised",CZ29&lt;&gt;1),AND(FU29&lt;&gt;"Surprised",CZ29=1)),1,0)</f>
        <v>0</v>
      </c>
      <c r="KT29">
        <f>IF(OR(AND(FV29="Surprised",DA29&lt;&gt;1),AND(FV29&lt;&gt;"Surprised",DA29=1)),1,0)</f>
        <v>0</v>
      </c>
      <c r="KU29">
        <f>IF(OR(AND(FW29="Happy",DB29=1),AND(FW29&lt;&gt;"Happy",DB29=0)),1,0)</f>
        <v>0</v>
      </c>
      <c r="KV29">
        <f>IF(OR(AND(FX29="Happy",DC29=1),AND(FX29&lt;&gt;"Happy",DC29=0)),1,0)</f>
        <v>0</v>
      </c>
      <c r="KW29">
        <f>IF(OR(AND(FY29="Happy",DD29=1),AND(FY29&lt;&gt;"Happy",DD29=0)),1,0)</f>
        <v>0</v>
      </c>
      <c r="KX29">
        <f>IF(OR(AND(FZ29="Happy",DE29=1),AND(FZ29&lt;&gt;"Happy",DE29=0)),1,0)</f>
        <v>0</v>
      </c>
      <c r="KY29">
        <f>IF(OR(AND(GA29="Happy",DF29=1),AND(GA29&lt;&gt;"Happy",DF29=0)),1,0)</f>
        <v>0</v>
      </c>
      <c r="KZ29">
        <f>IF(OR(AND(GB29="Happy",DG29=1),AND(GB29&lt;&gt;"Happy",DG29=0)),1,0)</f>
        <v>0</v>
      </c>
      <c r="LA29">
        <f>IF(OR(AND(GC29="Happy",DH29=1),AND(GC29&lt;&gt;"Happy",DH29=0)),1,0)</f>
        <v>0</v>
      </c>
      <c r="LB29">
        <f>IF(OR(AND(GD29="Happy",DI29=1),AND(GD29&lt;&gt;"Happy",DI29=0)),1,0)</f>
        <v>0</v>
      </c>
      <c r="LC29">
        <f>IF(OR(AND(GE29="Sad",DJ29=1),AND(GE29&lt;&gt;"Sad",DJ29=0)),1,0)</f>
        <v>0</v>
      </c>
      <c r="LD29">
        <f>IF(OR(AND(GF29="Sad",DK29=1),AND(GF29&lt;&gt;"Sad",DK29=0)),1,0)</f>
        <v>0</v>
      </c>
      <c r="LE29">
        <f>IF(OR(AND(GG29="Sad",DL29=1),AND(GG29&lt;&gt;"Sad",DL29=0)),1,0)</f>
        <v>0</v>
      </c>
      <c r="LF29">
        <f>IF(OR(AND(GH29="Sad",DM29=1),AND(GH29&lt;&gt;"Sad",DM29=0)),1,0)</f>
        <v>0</v>
      </c>
      <c r="LG29">
        <f>IF(OR(AND(GI29="Sad",DN29=1),AND(GI29&lt;&gt;"Sad",DN29=0)),1,0)</f>
        <v>0</v>
      </c>
      <c r="LH29">
        <f>IF(OR(AND(GJ29="Sad",DO29=1),AND(GJ29&lt;&gt;"Sad",DO29=0)),1,0)</f>
        <v>1</v>
      </c>
      <c r="LI29">
        <f>IF(OR(AND(GK29="Sad",DP29=1),AND(GK29&lt;&gt;"Sad",DP29=0)),1,0)</f>
        <v>0</v>
      </c>
      <c r="LJ29">
        <f>IF(OR(AND(GL29="Sad",DQ29=1),AND(GL29&lt;&gt;"Sad",DQ29=0)),1,0)</f>
        <v>1</v>
      </c>
      <c r="LK29" s="2">
        <f t="shared" si="83"/>
        <v>0</v>
      </c>
      <c r="LL29" s="4">
        <f t="shared" si="84"/>
        <v>2</v>
      </c>
      <c r="LM29">
        <f t="shared" si="85"/>
        <v>1</v>
      </c>
      <c r="LN29">
        <f t="shared" si="86"/>
        <v>0</v>
      </c>
      <c r="LO29">
        <f t="shared" si="87"/>
        <v>0</v>
      </c>
      <c r="LP29">
        <f t="shared" si="88"/>
        <v>0</v>
      </c>
      <c r="LQ29">
        <f t="shared" si="89"/>
        <v>2</v>
      </c>
      <c r="LR29">
        <f t="shared" si="90"/>
        <v>5</v>
      </c>
      <c r="LS29" s="11">
        <f t="shared" si="91"/>
        <v>0</v>
      </c>
      <c r="LT29" s="14">
        <f t="shared" si="92"/>
        <v>0</v>
      </c>
      <c r="LU29" s="14" t="str">
        <f t="shared" si="93"/>
        <v/>
      </c>
      <c r="LV29" s="14">
        <f t="shared" si="94"/>
        <v>0</v>
      </c>
      <c r="LW29" s="14">
        <f t="shared" si="95"/>
        <v>0</v>
      </c>
      <c r="LX29" s="14">
        <f t="shared" si="96"/>
        <v>0</v>
      </c>
      <c r="LY29" s="14">
        <f t="shared" si="97"/>
        <v>0.25</v>
      </c>
      <c r="LZ29" s="14">
        <f t="shared" si="98"/>
        <v>4.166666666666663E-2</v>
      </c>
      <c r="MA29" s="15">
        <f t="shared" si="99"/>
        <v>1.6898148148148176E-4</v>
      </c>
      <c r="MB29" s="1">
        <f t="shared" si="52"/>
        <v>1.0648148148147824E-4</v>
      </c>
      <c r="MC29" s="1">
        <f t="shared" si="53"/>
        <v>1.9097222222222432E-4</v>
      </c>
      <c r="MD29" s="1">
        <f t="shared" si="54"/>
        <v>9.1435185185187451E-5</v>
      </c>
      <c r="ME29" s="1">
        <f t="shared" si="55"/>
        <v>8.6805555555555247E-5</v>
      </c>
      <c r="MF29" s="1">
        <f t="shared" si="56"/>
        <v>6.1342592592592005E-5</v>
      </c>
      <c r="MG29" s="1">
        <f t="shared" si="57"/>
        <v>2.2916666666666571E-4</v>
      </c>
      <c r="MH29" s="1">
        <f t="shared" si="58"/>
        <v>1.8518518518518406E-4</v>
      </c>
      <c r="MI29" s="1">
        <f t="shared" si="59"/>
        <v>1.4814814814815072E-4</v>
      </c>
      <c r="MJ29" s="1">
        <f t="shared" si="100"/>
        <v>1.2685185185185195E-3</v>
      </c>
      <c r="MK29" s="2" t="str">
        <f>VLOOKUP(B29,age_group!$A$1:$B$101,2,FALSE)</f>
        <v>45 to 64</v>
      </c>
      <c r="ML29" s="2">
        <f t="shared" si="101"/>
        <v>1</v>
      </c>
      <c r="MM29">
        <f t="shared" si="102"/>
        <v>0</v>
      </c>
      <c r="MN29">
        <f t="shared" si="103"/>
        <v>0</v>
      </c>
      <c r="MO29">
        <f t="shared" si="104"/>
        <v>0</v>
      </c>
      <c r="MP29">
        <f t="shared" si="105"/>
        <v>0</v>
      </c>
    </row>
    <row r="30" spans="1:354" x14ac:dyDescent="0.2">
      <c r="A30" t="s">
        <v>678</v>
      </c>
      <c r="B30">
        <v>34</v>
      </c>
      <c r="C30" t="s">
        <v>139</v>
      </c>
      <c r="D30" t="s">
        <v>140</v>
      </c>
      <c r="E30">
        <v>4</v>
      </c>
      <c r="F30">
        <v>1</v>
      </c>
      <c r="G30">
        <v>2</v>
      </c>
      <c r="H30">
        <v>1</v>
      </c>
      <c r="I30">
        <v>2</v>
      </c>
      <c r="J30" s="2" t="s">
        <v>292</v>
      </c>
      <c r="K30" t="s">
        <v>638</v>
      </c>
      <c r="L30" t="s">
        <v>215</v>
      </c>
      <c r="M30" t="s">
        <v>679</v>
      </c>
      <c r="N30" t="s">
        <v>403</v>
      </c>
      <c r="O30" t="s">
        <v>622</v>
      </c>
      <c r="P30" t="s">
        <v>292</v>
      </c>
      <c r="Q30" t="s">
        <v>369</v>
      </c>
      <c r="R30" t="s">
        <v>657</v>
      </c>
      <c r="S30" t="s">
        <v>154</v>
      </c>
      <c r="T30" t="s">
        <v>379</v>
      </c>
      <c r="U30" t="s">
        <v>556</v>
      </c>
      <c r="V30" t="s">
        <v>222</v>
      </c>
      <c r="W30" t="s">
        <v>680</v>
      </c>
      <c r="X30" t="s">
        <v>177</v>
      </c>
      <c r="Y30" t="s">
        <v>294</v>
      </c>
      <c r="Z30" t="s">
        <v>570</v>
      </c>
      <c r="AA30" t="s">
        <v>555</v>
      </c>
      <c r="AB30" t="s">
        <v>214</v>
      </c>
      <c r="AC30" t="s">
        <v>324</v>
      </c>
      <c r="AD30" t="s">
        <v>290</v>
      </c>
      <c r="AE30" t="s">
        <v>284</v>
      </c>
      <c r="AF30" t="s">
        <v>152</v>
      </c>
      <c r="AG30" t="s">
        <v>581</v>
      </c>
      <c r="AH30" t="s">
        <v>494</v>
      </c>
      <c r="AI30" t="s">
        <v>681</v>
      </c>
      <c r="AJ30" t="s">
        <v>682</v>
      </c>
      <c r="AK30" t="s">
        <v>461</v>
      </c>
      <c r="AL30" t="s">
        <v>171</v>
      </c>
      <c r="AM30" t="s">
        <v>683</v>
      </c>
      <c r="AN30" t="s">
        <v>251</v>
      </c>
      <c r="AO30" t="s">
        <v>216</v>
      </c>
      <c r="AP30" t="s">
        <v>418</v>
      </c>
      <c r="AQ30" t="s">
        <v>655</v>
      </c>
      <c r="AR30" t="s">
        <v>352</v>
      </c>
      <c r="AS30" t="s">
        <v>672</v>
      </c>
      <c r="AT30" t="s">
        <v>176</v>
      </c>
      <c r="AU30" t="s">
        <v>364</v>
      </c>
      <c r="AV30" t="s">
        <v>166</v>
      </c>
      <c r="AW30" t="s">
        <v>503</v>
      </c>
      <c r="AX30" t="s">
        <v>509</v>
      </c>
      <c r="AY30" t="s">
        <v>176</v>
      </c>
      <c r="AZ30" t="s">
        <v>404</v>
      </c>
      <c r="BA30" t="s">
        <v>537</v>
      </c>
      <c r="BB30" t="s">
        <v>200</v>
      </c>
      <c r="BC30" t="s">
        <v>325</v>
      </c>
      <c r="BD30" t="s">
        <v>227</v>
      </c>
      <c r="BE30" t="s">
        <v>484</v>
      </c>
      <c r="BF30" t="s">
        <v>290</v>
      </c>
      <c r="BG30" t="s">
        <v>416</v>
      </c>
      <c r="BH30" t="s">
        <v>165</v>
      </c>
      <c r="BI30" t="s">
        <v>549</v>
      </c>
      <c r="BJ30" t="s">
        <v>145</v>
      </c>
      <c r="BK30" t="s">
        <v>316</v>
      </c>
      <c r="BL30" t="s">
        <v>306</v>
      </c>
      <c r="BM30" t="s">
        <v>334</v>
      </c>
      <c r="BN30" s="2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0</v>
      </c>
      <c r="DK30">
        <v>1</v>
      </c>
      <c r="DL30">
        <v>0</v>
      </c>
      <c r="DM30">
        <v>1</v>
      </c>
      <c r="DN30">
        <v>1</v>
      </c>
      <c r="DO30">
        <v>1</v>
      </c>
      <c r="DP30">
        <v>1</v>
      </c>
      <c r="DQ30">
        <v>0</v>
      </c>
      <c r="DR30" s="2">
        <v>4</v>
      </c>
      <c r="DS30">
        <v>1</v>
      </c>
      <c r="DT30">
        <v>1</v>
      </c>
      <c r="DU30">
        <v>1</v>
      </c>
      <c r="DV30">
        <v>2</v>
      </c>
      <c r="DW30" s="2">
        <v>2017</v>
      </c>
      <c r="DX30" s="1">
        <v>2.4478009259259262E-2</v>
      </c>
      <c r="DY30" s="1">
        <v>2.464699074074074E-2</v>
      </c>
      <c r="DZ30" s="1">
        <v>2.4731481481481479E-2</v>
      </c>
      <c r="EA30" s="1">
        <v>2.4795138888888887E-2</v>
      </c>
      <c r="EB30" s="1">
        <v>2.4967592592592593E-2</v>
      </c>
      <c r="EC30" s="1">
        <v>2.5096064814814814E-2</v>
      </c>
      <c r="ED30" s="1">
        <v>2.5174768518518516E-2</v>
      </c>
      <c r="EE30" s="1">
        <v>2.5278935185185186E-2</v>
      </c>
      <c r="EF30" s="1">
        <v>2.5409722222222222E-2</v>
      </c>
      <c r="EG30" s="1">
        <v>2.5582175925925921E-2</v>
      </c>
      <c r="EH30" s="3">
        <v>0</v>
      </c>
      <c r="EI30" s="2" t="s">
        <v>1171</v>
      </c>
      <c r="EJ30" t="s">
        <v>1173</v>
      </c>
      <c r="EK30" t="s">
        <v>1169</v>
      </c>
      <c r="EL30" t="s">
        <v>1168</v>
      </c>
      <c r="EM30" t="s">
        <v>1174</v>
      </c>
      <c r="EN30" t="s">
        <v>1171</v>
      </c>
      <c r="EO30" t="s">
        <v>1171</v>
      </c>
      <c r="EP30" t="s">
        <v>1168</v>
      </c>
      <c r="EQ30" t="s">
        <v>1175</v>
      </c>
      <c r="ER30" t="s">
        <v>1171</v>
      </c>
      <c r="ES30" t="s">
        <v>1175</v>
      </c>
      <c r="ET30" t="s">
        <v>1175</v>
      </c>
      <c r="EU30" t="s">
        <v>1175</v>
      </c>
      <c r="EV30" t="s">
        <v>1168</v>
      </c>
      <c r="EW30" t="s">
        <v>1174</v>
      </c>
      <c r="EX30" t="s">
        <v>1169</v>
      </c>
      <c r="EY30" t="s">
        <v>1168</v>
      </c>
      <c r="EZ30" t="s">
        <v>1168</v>
      </c>
      <c r="FA30" t="s">
        <v>1173</v>
      </c>
      <c r="FB30" t="s">
        <v>1172</v>
      </c>
      <c r="FC30" t="s">
        <v>1168</v>
      </c>
      <c r="FD30" t="s">
        <v>1168</v>
      </c>
      <c r="FE30" t="s">
        <v>1168</v>
      </c>
      <c r="FF30" t="s">
        <v>1169</v>
      </c>
      <c r="FG30" t="s">
        <v>1171</v>
      </c>
      <c r="FH30" t="s">
        <v>1168</v>
      </c>
      <c r="FI30" t="s">
        <v>1168</v>
      </c>
      <c r="FJ30" t="s">
        <v>1171</v>
      </c>
      <c r="FK30" t="s">
        <v>1171</v>
      </c>
      <c r="FL30" t="s">
        <v>1168</v>
      </c>
      <c r="FM30" t="s">
        <v>1168</v>
      </c>
      <c r="FN30" t="s">
        <v>1168</v>
      </c>
      <c r="FO30" t="s">
        <v>1175</v>
      </c>
      <c r="FP30" t="s">
        <v>1175</v>
      </c>
      <c r="FQ30" t="s">
        <v>1173</v>
      </c>
      <c r="FR30" t="s">
        <v>1169</v>
      </c>
      <c r="FS30" t="s">
        <v>1168</v>
      </c>
      <c r="FT30" t="s">
        <v>1175</v>
      </c>
      <c r="FU30" t="s">
        <v>1175</v>
      </c>
      <c r="FV30" t="s">
        <v>1168</v>
      </c>
      <c r="FW30" t="s">
        <v>1173</v>
      </c>
      <c r="FX30" t="s">
        <v>1168</v>
      </c>
      <c r="FY30" t="s">
        <v>1175</v>
      </c>
      <c r="FZ30" t="s">
        <v>1169</v>
      </c>
      <c r="GA30" t="s">
        <v>1174</v>
      </c>
      <c r="GB30" t="s">
        <v>1175</v>
      </c>
      <c r="GC30" t="s">
        <v>1171</v>
      </c>
      <c r="GD30" t="s">
        <v>1173</v>
      </c>
      <c r="GE30" t="s">
        <v>1168</v>
      </c>
      <c r="GF30" t="s">
        <v>1175</v>
      </c>
      <c r="GG30" t="s">
        <v>1172</v>
      </c>
      <c r="GH30" t="s">
        <v>1173</v>
      </c>
      <c r="GI30" t="s">
        <v>1175</v>
      </c>
      <c r="GJ30" t="s">
        <v>1175</v>
      </c>
      <c r="GK30" t="s">
        <v>1173</v>
      </c>
      <c r="GL30" t="s">
        <v>1169</v>
      </c>
      <c r="GM30" s="2">
        <f t="shared" si="1"/>
        <v>0</v>
      </c>
      <c r="GN30">
        <f t="shared" si="2"/>
        <v>1</v>
      </c>
      <c r="GO30">
        <f t="shared" si="3"/>
        <v>0</v>
      </c>
      <c r="GP30">
        <f t="shared" si="4"/>
        <v>0</v>
      </c>
      <c r="GQ30">
        <f t="shared" si="5"/>
        <v>0</v>
      </c>
      <c r="GR30">
        <f t="shared" si="6"/>
        <v>0</v>
      </c>
      <c r="GS30">
        <f t="shared" si="7"/>
        <v>0</v>
      </c>
      <c r="GT30">
        <f t="shared" si="8"/>
        <v>0</v>
      </c>
      <c r="GU30">
        <f t="shared" si="61"/>
        <v>0</v>
      </c>
      <c r="GV30">
        <f t="shared" si="9"/>
        <v>0</v>
      </c>
      <c r="GW30">
        <f t="shared" si="10"/>
        <v>0</v>
      </c>
      <c r="GX30">
        <f t="shared" si="11"/>
        <v>0</v>
      </c>
      <c r="GY30">
        <f t="shared" si="12"/>
        <v>0</v>
      </c>
      <c r="GZ30">
        <f t="shared" si="13"/>
        <v>0</v>
      </c>
      <c r="HA30">
        <f t="shared" si="14"/>
        <v>1</v>
      </c>
      <c r="HB30">
        <f t="shared" si="15"/>
        <v>0</v>
      </c>
      <c r="HC30">
        <f t="shared" si="62"/>
        <v>0</v>
      </c>
      <c r="HD30">
        <f t="shared" si="16"/>
        <v>0</v>
      </c>
      <c r="HE30">
        <f t="shared" si="17"/>
        <v>0</v>
      </c>
      <c r="HF30">
        <f t="shared" si="18"/>
        <v>0</v>
      </c>
      <c r="HG30">
        <f t="shared" si="19"/>
        <v>0</v>
      </c>
      <c r="HH30">
        <f t="shared" si="20"/>
        <v>0</v>
      </c>
      <c r="HI30">
        <f t="shared" si="21"/>
        <v>0</v>
      </c>
      <c r="HJ30">
        <f t="shared" si="22"/>
        <v>1</v>
      </c>
      <c r="HK30">
        <f t="shared" si="63"/>
        <v>0</v>
      </c>
      <c r="HL30">
        <f t="shared" si="23"/>
        <v>0</v>
      </c>
      <c r="HM30">
        <f t="shared" si="24"/>
        <v>0</v>
      </c>
      <c r="HN30">
        <f t="shared" si="25"/>
        <v>0</v>
      </c>
      <c r="HO30">
        <f t="shared" si="26"/>
        <v>0</v>
      </c>
      <c r="HP30">
        <f t="shared" si="27"/>
        <v>0</v>
      </c>
      <c r="HQ30">
        <f t="shared" si="28"/>
        <v>0</v>
      </c>
      <c r="HR30">
        <f t="shared" si="29"/>
        <v>0</v>
      </c>
      <c r="HS30">
        <f t="shared" si="64"/>
        <v>1</v>
      </c>
      <c r="HT30">
        <f t="shared" si="30"/>
        <v>1</v>
      </c>
      <c r="HU30">
        <f t="shared" si="31"/>
        <v>0</v>
      </c>
      <c r="HV30">
        <f t="shared" si="32"/>
        <v>0</v>
      </c>
      <c r="HW30">
        <f t="shared" si="33"/>
        <v>0</v>
      </c>
      <c r="HX30">
        <f t="shared" si="34"/>
        <v>1</v>
      </c>
      <c r="HY30">
        <f t="shared" si="35"/>
        <v>0</v>
      </c>
      <c r="HZ30">
        <f t="shared" si="36"/>
        <v>0</v>
      </c>
      <c r="IA30">
        <f t="shared" si="65"/>
        <v>0</v>
      </c>
      <c r="IB30">
        <f t="shared" si="37"/>
        <v>0</v>
      </c>
      <c r="IC30">
        <f t="shared" si="38"/>
        <v>1</v>
      </c>
      <c r="ID30">
        <f t="shared" si="39"/>
        <v>1</v>
      </c>
      <c r="IE30">
        <f t="shared" si="40"/>
        <v>1</v>
      </c>
      <c r="IF30">
        <f t="shared" si="41"/>
        <v>1</v>
      </c>
      <c r="IG30">
        <f t="shared" si="42"/>
        <v>1</v>
      </c>
      <c r="IH30">
        <f t="shared" si="43"/>
        <v>0</v>
      </c>
      <c r="II30">
        <f t="shared" si="66"/>
        <v>0</v>
      </c>
      <c r="IJ30">
        <f t="shared" si="44"/>
        <v>1</v>
      </c>
      <c r="IK30">
        <f t="shared" si="45"/>
        <v>0</v>
      </c>
      <c r="IL30">
        <f t="shared" si="46"/>
        <v>1</v>
      </c>
      <c r="IM30">
        <f t="shared" si="47"/>
        <v>1</v>
      </c>
      <c r="IN30">
        <f t="shared" si="48"/>
        <v>1</v>
      </c>
      <c r="IO30">
        <f t="shared" si="49"/>
        <v>1</v>
      </c>
      <c r="IP30">
        <f t="shared" si="50"/>
        <v>0</v>
      </c>
      <c r="IQ30" s="2">
        <f t="shared" si="67"/>
        <v>1</v>
      </c>
      <c r="IR30" s="4">
        <f t="shared" si="68"/>
        <v>1</v>
      </c>
      <c r="IS30">
        <f t="shared" si="69"/>
        <v>1</v>
      </c>
      <c r="IT30">
        <f t="shared" si="70"/>
        <v>0</v>
      </c>
      <c r="IU30">
        <f t="shared" si="71"/>
        <v>3</v>
      </c>
      <c r="IV30">
        <f t="shared" si="72"/>
        <v>5</v>
      </c>
      <c r="IW30">
        <f t="shared" si="73"/>
        <v>5</v>
      </c>
      <c r="IX30">
        <f t="shared" si="74"/>
        <v>16</v>
      </c>
      <c r="IY30" s="11">
        <f t="shared" si="75"/>
        <v>1</v>
      </c>
      <c r="IZ30" s="12">
        <f t="shared" si="76"/>
        <v>1</v>
      </c>
      <c r="JA30" s="12">
        <f t="shared" si="77"/>
        <v>1</v>
      </c>
      <c r="JB30" s="12" t="str">
        <f t="shared" si="78"/>
        <v/>
      </c>
      <c r="JC30" s="12">
        <f t="shared" si="79"/>
        <v>0.75</v>
      </c>
      <c r="JD30" s="12">
        <f t="shared" si="80"/>
        <v>0.83333333333333337</v>
      </c>
      <c r="JE30" s="12">
        <f t="shared" si="81"/>
        <v>0.625</v>
      </c>
      <c r="JF30" s="12">
        <f t="shared" si="82"/>
        <v>0.86805555555555547</v>
      </c>
      <c r="JG30" s="2">
        <f>IF(OR(AND(EI30="Happy",BN30&lt;&gt;1),AND(EI30&lt;&gt;"Happy",BN30=1)),1,0)</f>
        <v>0</v>
      </c>
      <c r="JH30">
        <f>IF(OR(AND(EJ30="Happy",BO30&lt;&gt;1),AND(EJ30&lt;&gt;"Happy",BO30=1)),1,0)</f>
        <v>0</v>
      </c>
      <c r="JI30">
        <f>IF(OR(AND(EK30="Happy",BP30&lt;&gt;1),AND(EK30&lt;&gt;"Happy",BP30=1)),1,0)</f>
        <v>0</v>
      </c>
      <c r="JJ30">
        <f>IF(OR(AND(EL30="Happy",BQ30&lt;&gt;1),AND(EL30&lt;&gt;"Happy",BQ30=1)),1,0)</f>
        <v>0</v>
      </c>
      <c r="JK30">
        <f>IF(OR(AND(EM30="Happy",BR30&lt;&gt;1),AND(EM30&lt;&gt;"Happy",BR30=1)),1,0)</f>
        <v>0</v>
      </c>
      <c r="JL30">
        <f>IF(OR(AND(EN30="Happy",BS30&lt;&gt;1),AND(EN30&lt;&gt;"Happy",BS30=1)),1,0)</f>
        <v>0</v>
      </c>
      <c r="JM30">
        <f>IF(OR(AND(EO30="Happy",BT30&lt;&gt;1),AND(EO30&lt;&gt;"Happy",BT30=1)),1,0)</f>
        <v>0</v>
      </c>
      <c r="JN30">
        <f>IF(OR(AND(EP30="Happy",BU30&lt;&gt;1),AND(EP30&lt;&gt;"Happy",BU30=1)),1,0)</f>
        <v>0</v>
      </c>
      <c r="JO30">
        <f>IF(OR(AND(EQ30="Sad",BV30&lt;&gt;1),AND(EQ30&lt;&gt;"Sad",BV30=1)),1,0)</f>
        <v>0</v>
      </c>
      <c r="JP30">
        <f>IF(OR(AND(ER30="Sad",BW30&lt;&gt;1),AND(ER30&lt;&gt;"Sad",BW30=1)),1,0)</f>
        <v>0</v>
      </c>
      <c r="JQ30">
        <f>IF(OR(AND(ES30="Sad",BX30&lt;&gt;1),AND(ES30&lt;&gt;"Sad",BX30=1)),1,0)</f>
        <v>0</v>
      </c>
      <c r="JR30">
        <f>IF(OR(AND(ET30="Sad",BY30&lt;&gt;1),AND(ET30&lt;&gt;"Sad",BY30=1)),1,0)</f>
        <v>0</v>
      </c>
      <c r="JS30">
        <f>IF(OR(AND(EU30="Sad",BZ30&lt;&gt;1),AND(EU30&lt;&gt;"Sad",BZ30=1)),1,0)</f>
        <v>0</v>
      </c>
      <c r="JT30">
        <f>IF(OR(AND(EV30="Sad",CA30&lt;&gt;1),AND(EV30&lt;&gt;"Sad",CA30=1)),1,0)</f>
        <v>0</v>
      </c>
      <c r="JU30">
        <f>IF(OR(AND(EW30="Sad",CB30&lt;&gt;1),AND(EW30&lt;&gt;"Sad",CB30=1)),1,0)</f>
        <v>0</v>
      </c>
      <c r="JV30">
        <f>IF(OR(AND(EX30="Sad",CC30&lt;&gt;1),AND(EX30&lt;&gt;"Sad",CC30=1)),1,0)</f>
        <v>0</v>
      </c>
      <c r="JW30">
        <f>IF(OR(AND(EY30="Angry",CD30&lt;&gt;1),AND(EY30&lt;&gt;"Angry",CD30=1)),1,0)</f>
        <v>0</v>
      </c>
      <c r="JX30">
        <f>IF(OR(AND(EZ30="Angry",CE30&lt;&gt;1),AND(EZ30&lt;&gt;"Angry",CE30=1)),1,0)</f>
        <v>1</v>
      </c>
      <c r="JY30">
        <f>IF(OR(AND(FA30="Angry",CF30&lt;&gt;1),AND(FA30&lt;&gt;"Angry",CF30=1)),1,0)</f>
        <v>0</v>
      </c>
      <c r="JZ30">
        <f>IF(OR(AND(FB30="Angry",CG30&lt;&gt;1),AND(FB30&lt;&gt;"Angry",CG30=1)),1,0)</f>
        <v>0</v>
      </c>
      <c r="KA30">
        <f>IF(OR(AND(FC30="Angry",CH30&lt;&gt;1),AND(FC30&lt;&gt;"Angry",CH30=1)),1,0)</f>
        <v>0</v>
      </c>
      <c r="KB30">
        <f>IF(OR(AND(FD30="Angry",CI30&lt;&gt;1),AND(FD30&lt;&gt;"Angry",CI30=1)),1,0)</f>
        <v>0</v>
      </c>
      <c r="KC30">
        <f>IF(OR(AND(FE30="Angry",CJ30&lt;&gt;1),AND(FE30&lt;&gt;"Angry",CJ30=1)),1,0)</f>
        <v>0</v>
      </c>
      <c r="KD30">
        <f>IF(OR(AND(FF30="Angry",CK30&lt;&gt;1),AND(FF30&lt;&gt;"Angry",CK30=1)),1,0)</f>
        <v>0</v>
      </c>
      <c r="KE30">
        <f>IF(OR(AND(FG30="Afraid",CL30&lt;&gt;1),AND(FG30&lt;&gt;"Afraid",CL30=1)),1,0)</f>
        <v>0</v>
      </c>
      <c r="KF30">
        <f>IF(OR(AND(FH30="Afraid",CM30&lt;&gt;1),AND(FH30&lt;&gt;"Afraid",CM30=1)),1,0)</f>
        <v>0</v>
      </c>
      <c r="KG30">
        <f>IF(OR(AND(FI30="Afraid",CN30&lt;&gt;1),AND(FI30&lt;&gt;"Afraid",CN30=1)),1,0)</f>
        <v>0</v>
      </c>
      <c r="KH30">
        <f>IF(OR(AND(FJ30="Afraid",CO30&lt;&gt;1),AND(FJ30&lt;&gt;"Afraid",CO30=1)),1,0)</f>
        <v>0</v>
      </c>
      <c r="KI30">
        <f>IF(OR(AND(FK30="Afraid",CP30&lt;&gt;1),AND(FK30&lt;&gt;"Afraid",CP30=1)),1,0)</f>
        <v>0</v>
      </c>
      <c r="KJ30">
        <f>IF(OR(AND(FL30="Afraid",CQ30&lt;&gt;1),AND(FL30&lt;&gt;"Afraid",CQ30=1)),1,0)</f>
        <v>0</v>
      </c>
      <c r="KK30">
        <f>IF(OR(AND(FM30="Afraid",CR30&lt;&gt;1),AND(FM30&lt;&gt;"Afraid",CR30=1)),1,0)</f>
        <v>0</v>
      </c>
      <c r="KL30">
        <f>IF(OR(AND(FN30="Afraid",CS30&lt;&gt;1),AND(FN30&lt;&gt;"Afraid",CS30=1)),1,0)</f>
        <v>0</v>
      </c>
      <c r="KM30">
        <f>IF(OR(AND(FO30="Surprised",CT30&lt;&gt;1),AND(FO30&lt;&gt;"Surprised",CT30=1)),1,0)</f>
        <v>0</v>
      </c>
      <c r="KN30">
        <f>IF(OR(AND(FP30="Surprised",CU30&lt;&gt;1),AND(FP30&lt;&gt;"Surprised",CU30=1)),1,0)</f>
        <v>0</v>
      </c>
      <c r="KO30">
        <f>IF(OR(AND(FQ30="Surprised",CV30&lt;&gt;1),AND(FQ30&lt;&gt;"Surprised",CV30=1)),1,0)</f>
        <v>0</v>
      </c>
      <c r="KP30">
        <f>IF(OR(AND(FR30="Surprised",CW30&lt;&gt;1),AND(FR30&lt;&gt;"Surprised",CW30=1)),1,0)</f>
        <v>0</v>
      </c>
      <c r="KQ30">
        <f>IF(OR(AND(FS30="Surprised",CX30&lt;&gt;1),AND(FS30&lt;&gt;"Surprised",CX30=1)),1,0)</f>
        <v>0</v>
      </c>
      <c r="KR30">
        <f>IF(OR(AND(FT30="Surprised",CY30&lt;&gt;1),AND(FT30&lt;&gt;"Surprised",CY30=1)),1,0)</f>
        <v>0</v>
      </c>
      <c r="KS30">
        <f>IF(OR(AND(FU30="Surprised",CZ30&lt;&gt;1),AND(FU30&lt;&gt;"Surprised",CZ30=1)),1,0)</f>
        <v>1</v>
      </c>
      <c r="KT30">
        <f>IF(OR(AND(FV30="Surprised",DA30&lt;&gt;1),AND(FV30&lt;&gt;"Surprised",DA30=1)),1,0)</f>
        <v>0</v>
      </c>
      <c r="KU30">
        <f>IF(OR(AND(FW30="Happy",DB30=1),AND(FW30&lt;&gt;"Happy",DB30=0)),1,0)</f>
        <v>0</v>
      </c>
      <c r="KV30">
        <f>IF(OR(AND(FX30="Happy",DC30=1),AND(FX30&lt;&gt;"Happy",DC30=0)),1,0)</f>
        <v>1</v>
      </c>
      <c r="KW30">
        <f>IF(OR(AND(FY30="Happy",DD30=1),AND(FY30&lt;&gt;"Happy",DD30=0)),1,0)</f>
        <v>0</v>
      </c>
      <c r="KX30">
        <f>IF(OR(AND(FZ30="Happy",DE30=1),AND(FZ30&lt;&gt;"Happy",DE30=0)),1,0)</f>
        <v>0</v>
      </c>
      <c r="KY30">
        <f>IF(OR(AND(GA30="Happy",DF30=1),AND(GA30&lt;&gt;"Happy",DF30=0)),1,0)</f>
        <v>0</v>
      </c>
      <c r="KZ30">
        <f>IF(OR(AND(GB30="Happy",DG30=1),AND(GB30&lt;&gt;"Happy",DG30=0)),1,0)</f>
        <v>0</v>
      </c>
      <c r="LA30">
        <f>IF(OR(AND(GC30="Happy",DH30=1),AND(GC30&lt;&gt;"Happy",DH30=0)),1,0)</f>
        <v>0</v>
      </c>
      <c r="LB30">
        <f>IF(OR(AND(GD30="Happy",DI30=1),AND(GD30&lt;&gt;"Happy",DI30=0)),1,0)</f>
        <v>0</v>
      </c>
      <c r="LC30">
        <f>IF(OR(AND(GE30="Sad",DJ30=1),AND(GE30&lt;&gt;"Sad",DJ30=0)),1,0)</f>
        <v>1</v>
      </c>
      <c r="LD30">
        <f>IF(OR(AND(GF30="Sad",DK30=1),AND(GF30&lt;&gt;"Sad",DK30=0)),1,0)</f>
        <v>0</v>
      </c>
      <c r="LE30">
        <f>IF(OR(AND(GG30="Sad",DL30=1),AND(GG30&lt;&gt;"Sad",DL30=0)),1,0)</f>
        <v>1</v>
      </c>
      <c r="LF30">
        <f>IF(OR(AND(GH30="Sad",DM30=1),AND(GH30&lt;&gt;"Sad",DM30=0)),1,0)</f>
        <v>0</v>
      </c>
      <c r="LG30">
        <f>IF(OR(AND(GI30="Sad",DN30=1),AND(GI30&lt;&gt;"Sad",DN30=0)),1,0)</f>
        <v>0</v>
      </c>
      <c r="LH30">
        <f>IF(OR(AND(GJ30="Sad",DO30=1),AND(GJ30&lt;&gt;"Sad",DO30=0)),1,0)</f>
        <v>0</v>
      </c>
      <c r="LI30">
        <f>IF(OR(AND(GK30="Sad",DP30=1),AND(GK30&lt;&gt;"Sad",DP30=0)),1,0)</f>
        <v>0</v>
      </c>
      <c r="LJ30">
        <f>IF(OR(AND(GL30="Sad",DQ30=1),AND(GL30&lt;&gt;"Sad",DQ30=0)),1,0)</f>
        <v>1</v>
      </c>
      <c r="LK30" s="2">
        <f t="shared" si="83"/>
        <v>0</v>
      </c>
      <c r="LL30" s="4">
        <f t="shared" si="84"/>
        <v>0</v>
      </c>
      <c r="LM30">
        <f t="shared" si="85"/>
        <v>1</v>
      </c>
      <c r="LN30">
        <f t="shared" si="86"/>
        <v>0</v>
      </c>
      <c r="LO30">
        <f t="shared" si="87"/>
        <v>1</v>
      </c>
      <c r="LP30">
        <f t="shared" si="88"/>
        <v>1</v>
      </c>
      <c r="LQ30">
        <f t="shared" si="89"/>
        <v>3</v>
      </c>
      <c r="LR30">
        <f t="shared" si="90"/>
        <v>6</v>
      </c>
      <c r="LS30" s="11">
        <f t="shared" si="91"/>
        <v>0</v>
      </c>
      <c r="LT30" s="14">
        <f t="shared" si="92"/>
        <v>0</v>
      </c>
      <c r="LU30" s="14">
        <f t="shared" si="93"/>
        <v>0</v>
      </c>
      <c r="LV30" s="14" t="str">
        <f t="shared" si="94"/>
        <v/>
      </c>
      <c r="LW30" s="14">
        <f t="shared" si="95"/>
        <v>0.25</v>
      </c>
      <c r="LX30" s="14">
        <f t="shared" si="96"/>
        <v>0.16666666666666663</v>
      </c>
      <c r="LY30" s="14">
        <f t="shared" si="97"/>
        <v>0.375</v>
      </c>
      <c r="LZ30" s="14">
        <f t="shared" si="98"/>
        <v>0.13194444444444453</v>
      </c>
      <c r="MA30" s="15">
        <f t="shared" si="99"/>
        <v>1.6898148148147829E-4</v>
      </c>
      <c r="MB30" s="1">
        <f t="shared" si="52"/>
        <v>8.4490740740739145E-5</v>
      </c>
      <c r="MC30" s="1">
        <f t="shared" si="53"/>
        <v>6.3657407407408106E-5</v>
      </c>
      <c r="MD30" s="1">
        <f t="shared" si="54"/>
        <v>1.7245370370370591E-4</v>
      </c>
      <c r="ME30" s="1">
        <f t="shared" si="55"/>
        <v>1.2847222222222079E-4</v>
      </c>
      <c r="MF30" s="1">
        <f t="shared" si="56"/>
        <v>7.870370370370236E-5</v>
      </c>
      <c r="MG30" s="1">
        <f t="shared" si="57"/>
        <v>1.0416666666666907E-4</v>
      </c>
      <c r="MH30" s="1">
        <f t="shared" si="58"/>
        <v>1.307870370370369E-4</v>
      </c>
      <c r="MI30" s="1">
        <f t="shared" si="59"/>
        <v>1.7245370370369897E-4</v>
      </c>
      <c r="MJ30" s="1">
        <f t="shared" si="100"/>
        <v>1.1041666666666596E-3</v>
      </c>
      <c r="MK30" s="2" t="str">
        <f>VLOOKUP(B30,age_group!$A$1:$B$101,2,FALSE)</f>
        <v>25 to 44</v>
      </c>
      <c r="ML30" s="2">
        <f t="shared" si="101"/>
        <v>1</v>
      </c>
      <c r="MM30">
        <f t="shared" si="102"/>
        <v>0</v>
      </c>
      <c r="MN30">
        <f t="shared" si="103"/>
        <v>0</v>
      </c>
      <c r="MO30">
        <f t="shared" si="104"/>
        <v>0</v>
      </c>
      <c r="MP30">
        <f t="shared" si="105"/>
        <v>0</v>
      </c>
    </row>
    <row r="31" spans="1:354" x14ac:dyDescent="0.2">
      <c r="A31" t="s">
        <v>684</v>
      </c>
      <c r="B31">
        <v>28</v>
      </c>
      <c r="C31" t="s">
        <v>195</v>
      </c>
      <c r="D31" t="s">
        <v>140</v>
      </c>
      <c r="E31">
        <v>3</v>
      </c>
      <c r="F31">
        <v>2</v>
      </c>
      <c r="G31">
        <v>1</v>
      </c>
      <c r="H31">
        <v>2</v>
      </c>
      <c r="I31">
        <v>1</v>
      </c>
      <c r="J31" s="2" t="s">
        <v>335</v>
      </c>
      <c r="K31" t="s">
        <v>469</v>
      </c>
      <c r="L31" t="s">
        <v>483</v>
      </c>
      <c r="M31" t="s">
        <v>513</v>
      </c>
      <c r="N31" t="s">
        <v>401</v>
      </c>
      <c r="O31" t="s">
        <v>516</v>
      </c>
      <c r="P31" t="s">
        <v>447</v>
      </c>
      <c r="Q31" t="s">
        <v>519</v>
      </c>
      <c r="R31" t="s">
        <v>685</v>
      </c>
      <c r="S31" t="s">
        <v>658</v>
      </c>
      <c r="T31" t="s">
        <v>686</v>
      </c>
      <c r="U31" t="s">
        <v>440</v>
      </c>
      <c r="V31" t="s">
        <v>610</v>
      </c>
      <c r="W31" t="s">
        <v>436</v>
      </c>
      <c r="X31" t="s">
        <v>556</v>
      </c>
      <c r="Y31" t="s">
        <v>503</v>
      </c>
      <c r="Z31" t="s">
        <v>502</v>
      </c>
      <c r="AA31" t="s">
        <v>311</v>
      </c>
      <c r="AB31" t="s">
        <v>273</v>
      </c>
      <c r="AC31" t="s">
        <v>413</v>
      </c>
      <c r="AD31" t="s">
        <v>210</v>
      </c>
      <c r="AE31" t="s">
        <v>610</v>
      </c>
      <c r="AF31" t="s">
        <v>639</v>
      </c>
      <c r="AG31" t="s">
        <v>627</v>
      </c>
      <c r="AH31" t="s">
        <v>573</v>
      </c>
      <c r="AI31" t="s">
        <v>549</v>
      </c>
      <c r="AJ31" t="s">
        <v>483</v>
      </c>
      <c r="AK31" t="s">
        <v>313</v>
      </c>
      <c r="AL31" t="s">
        <v>363</v>
      </c>
      <c r="AM31" t="s">
        <v>519</v>
      </c>
      <c r="AN31" t="s">
        <v>597</v>
      </c>
      <c r="AO31" t="s">
        <v>432</v>
      </c>
      <c r="AP31" t="s">
        <v>262</v>
      </c>
      <c r="AQ31" t="s">
        <v>400</v>
      </c>
      <c r="AR31" t="s">
        <v>440</v>
      </c>
      <c r="AS31" t="s">
        <v>416</v>
      </c>
      <c r="AT31" t="s">
        <v>439</v>
      </c>
      <c r="AU31" t="s">
        <v>254</v>
      </c>
      <c r="AV31" t="s">
        <v>324</v>
      </c>
      <c r="AW31" t="s">
        <v>321</v>
      </c>
      <c r="AX31" t="s">
        <v>205</v>
      </c>
      <c r="AY31" t="s">
        <v>345</v>
      </c>
      <c r="AZ31" t="s">
        <v>270</v>
      </c>
      <c r="BA31" t="s">
        <v>523</v>
      </c>
      <c r="BB31" t="s">
        <v>387</v>
      </c>
      <c r="BC31" t="s">
        <v>289</v>
      </c>
      <c r="BD31" t="s">
        <v>405</v>
      </c>
      <c r="BE31" t="s">
        <v>472</v>
      </c>
      <c r="BF31" t="s">
        <v>160</v>
      </c>
      <c r="BG31" t="s">
        <v>163</v>
      </c>
      <c r="BH31" t="s">
        <v>323</v>
      </c>
      <c r="BI31" t="s">
        <v>321</v>
      </c>
      <c r="BJ31" t="s">
        <v>391</v>
      </c>
      <c r="BK31" t="s">
        <v>495</v>
      </c>
      <c r="BL31" t="s">
        <v>629</v>
      </c>
      <c r="BM31" t="s">
        <v>279</v>
      </c>
      <c r="BN31" s="2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1</v>
      </c>
      <c r="DE31">
        <v>1</v>
      </c>
      <c r="DF31">
        <v>0</v>
      </c>
      <c r="DG31">
        <v>1</v>
      </c>
      <c r="DH31">
        <v>1</v>
      </c>
      <c r="DI31">
        <v>1</v>
      </c>
      <c r="DJ31">
        <v>1</v>
      </c>
      <c r="DK31">
        <v>0</v>
      </c>
      <c r="DL31">
        <v>1</v>
      </c>
      <c r="DM31">
        <v>1</v>
      </c>
      <c r="DN31">
        <v>1</v>
      </c>
      <c r="DO31">
        <v>0</v>
      </c>
      <c r="DP31">
        <v>1</v>
      </c>
      <c r="DQ31">
        <v>1</v>
      </c>
      <c r="DR31" s="2">
        <v>4</v>
      </c>
      <c r="DS31">
        <v>2</v>
      </c>
      <c r="DT31">
        <v>1</v>
      </c>
      <c r="DU31">
        <v>2</v>
      </c>
      <c r="DV31">
        <v>1</v>
      </c>
      <c r="DW31" s="2">
        <v>2017</v>
      </c>
      <c r="DX31" s="1">
        <v>2.7152777777777778E-3</v>
      </c>
      <c r="DY31" s="1">
        <v>2.8298611111111111E-3</v>
      </c>
      <c r="DZ31" s="1">
        <v>2.8946759259259255E-3</v>
      </c>
      <c r="EA31" s="1">
        <v>3.0208333333333333E-3</v>
      </c>
      <c r="EB31" s="1">
        <v>3.1006944444444441E-3</v>
      </c>
      <c r="EC31" s="1">
        <v>3.212962962962963E-3</v>
      </c>
      <c r="ED31" s="1">
        <v>3.2673611111111111E-3</v>
      </c>
      <c r="EE31" s="1">
        <v>3.414351851851852E-3</v>
      </c>
      <c r="EF31" s="1">
        <v>3.530092592592592E-3</v>
      </c>
      <c r="EG31" s="1">
        <v>3.7407407407407407E-3</v>
      </c>
      <c r="EH31" s="3">
        <v>0</v>
      </c>
      <c r="EI31" s="2" t="s">
        <v>1169</v>
      </c>
      <c r="EJ31" t="s">
        <v>1169</v>
      </c>
      <c r="EK31" t="s">
        <v>1168</v>
      </c>
      <c r="EL31" t="s">
        <v>1175</v>
      </c>
      <c r="EM31" t="s">
        <v>1173</v>
      </c>
      <c r="EN31" t="s">
        <v>1173</v>
      </c>
      <c r="EO31" t="s">
        <v>1169</v>
      </c>
      <c r="EP31" t="s">
        <v>1175</v>
      </c>
      <c r="EQ31" t="s">
        <v>1173</v>
      </c>
      <c r="ER31" t="s">
        <v>1173</v>
      </c>
      <c r="ES31" t="s">
        <v>1168</v>
      </c>
      <c r="ET31" t="s">
        <v>1168</v>
      </c>
      <c r="EU31" t="s">
        <v>1171</v>
      </c>
      <c r="EV31" t="s">
        <v>1175</v>
      </c>
      <c r="EW31" t="s">
        <v>1175</v>
      </c>
      <c r="EX31" t="s">
        <v>1168</v>
      </c>
      <c r="EY31" t="s">
        <v>1171</v>
      </c>
      <c r="EZ31" t="s">
        <v>1172</v>
      </c>
      <c r="FA31" t="s">
        <v>1173</v>
      </c>
      <c r="FB31" t="s">
        <v>1173</v>
      </c>
      <c r="FC31" t="s">
        <v>1168</v>
      </c>
      <c r="FD31" t="s">
        <v>1171</v>
      </c>
      <c r="FE31" t="s">
        <v>1169</v>
      </c>
      <c r="FF31" t="s">
        <v>1168</v>
      </c>
      <c r="FG31" t="s">
        <v>1175</v>
      </c>
      <c r="FH31" t="s">
        <v>1173</v>
      </c>
      <c r="FI31" t="s">
        <v>1168</v>
      </c>
      <c r="FJ31" t="s">
        <v>1168</v>
      </c>
      <c r="FK31" t="s">
        <v>1168</v>
      </c>
      <c r="FL31" t="s">
        <v>1175</v>
      </c>
      <c r="FM31" t="s">
        <v>1171</v>
      </c>
      <c r="FN31" t="s">
        <v>1168</v>
      </c>
      <c r="FO31" t="s">
        <v>1170</v>
      </c>
      <c r="FP31" t="s">
        <v>1174</v>
      </c>
      <c r="FQ31" t="s">
        <v>1168</v>
      </c>
      <c r="FR31" t="s">
        <v>1175</v>
      </c>
      <c r="FS31" t="s">
        <v>1169</v>
      </c>
      <c r="FT31" t="s">
        <v>1172</v>
      </c>
      <c r="FU31" t="s">
        <v>1172</v>
      </c>
      <c r="FV31" t="s">
        <v>1168</v>
      </c>
      <c r="FW31" t="s">
        <v>1168</v>
      </c>
      <c r="FX31" t="s">
        <v>1171</v>
      </c>
      <c r="FY31" t="s">
        <v>1169</v>
      </c>
      <c r="FZ31" t="s">
        <v>1168</v>
      </c>
      <c r="GA31" t="s">
        <v>1173</v>
      </c>
      <c r="GB31" t="s">
        <v>1168</v>
      </c>
      <c r="GC31" t="s">
        <v>1174</v>
      </c>
      <c r="GD31" t="s">
        <v>1174</v>
      </c>
      <c r="GE31" t="s">
        <v>1175</v>
      </c>
      <c r="GF31" t="s">
        <v>1174</v>
      </c>
      <c r="GG31" t="s">
        <v>1175</v>
      </c>
      <c r="GH31" t="s">
        <v>1168</v>
      </c>
      <c r="GI31" t="s">
        <v>1168</v>
      </c>
      <c r="GJ31" t="s">
        <v>1168</v>
      </c>
      <c r="GK31" t="s">
        <v>1168</v>
      </c>
      <c r="GL31" t="s">
        <v>1168</v>
      </c>
      <c r="GM31" s="2">
        <f t="shared" si="1"/>
        <v>0</v>
      </c>
      <c r="GN31">
        <f t="shared" si="2"/>
        <v>0</v>
      </c>
      <c r="GO31">
        <f t="shared" si="3"/>
        <v>0</v>
      </c>
      <c r="GP31">
        <f t="shared" si="4"/>
        <v>0</v>
      </c>
      <c r="GQ31">
        <f t="shared" si="5"/>
        <v>1</v>
      </c>
      <c r="GR31">
        <f t="shared" si="6"/>
        <v>0</v>
      </c>
      <c r="GS31">
        <f t="shared" si="7"/>
        <v>0</v>
      </c>
      <c r="GT31">
        <f t="shared" si="8"/>
        <v>0</v>
      </c>
      <c r="GU31">
        <f t="shared" si="61"/>
        <v>0</v>
      </c>
      <c r="GV31">
        <f t="shared" si="9"/>
        <v>0</v>
      </c>
      <c r="GW31">
        <f t="shared" si="10"/>
        <v>0</v>
      </c>
      <c r="GX31">
        <f t="shared" si="11"/>
        <v>0</v>
      </c>
      <c r="GY31">
        <f t="shared" si="12"/>
        <v>0</v>
      </c>
      <c r="GZ31">
        <f t="shared" si="13"/>
        <v>0</v>
      </c>
      <c r="HA31">
        <f t="shared" si="14"/>
        <v>0</v>
      </c>
      <c r="HB31">
        <f t="shared" si="15"/>
        <v>0</v>
      </c>
      <c r="HC31">
        <f t="shared" si="62"/>
        <v>0</v>
      </c>
      <c r="HD31">
        <f t="shared" si="16"/>
        <v>0</v>
      </c>
      <c r="HE31">
        <f t="shared" si="17"/>
        <v>0</v>
      </c>
      <c r="HF31">
        <f t="shared" si="18"/>
        <v>0</v>
      </c>
      <c r="HG31">
        <f t="shared" si="19"/>
        <v>0</v>
      </c>
      <c r="HH31">
        <f t="shared" si="20"/>
        <v>0</v>
      </c>
      <c r="HI31">
        <f t="shared" si="21"/>
        <v>0</v>
      </c>
      <c r="HJ31">
        <f t="shared" si="22"/>
        <v>0</v>
      </c>
      <c r="HK31">
        <f t="shared" si="63"/>
        <v>0</v>
      </c>
      <c r="HL31">
        <f t="shared" si="23"/>
        <v>0</v>
      </c>
      <c r="HM31">
        <f t="shared" si="24"/>
        <v>0</v>
      </c>
      <c r="HN31">
        <f t="shared" si="25"/>
        <v>0</v>
      </c>
      <c r="HO31">
        <f t="shared" si="26"/>
        <v>0</v>
      </c>
      <c r="HP31">
        <f t="shared" si="27"/>
        <v>0</v>
      </c>
      <c r="HQ31">
        <f t="shared" si="28"/>
        <v>0</v>
      </c>
      <c r="HR31">
        <f t="shared" si="29"/>
        <v>0</v>
      </c>
      <c r="HS31">
        <f t="shared" si="64"/>
        <v>0</v>
      </c>
      <c r="HT31">
        <f t="shared" si="30"/>
        <v>0</v>
      </c>
      <c r="HU31">
        <f t="shared" si="31"/>
        <v>0</v>
      </c>
      <c r="HV31">
        <f t="shared" si="32"/>
        <v>1</v>
      </c>
      <c r="HW31">
        <f t="shared" si="33"/>
        <v>0</v>
      </c>
      <c r="HX31">
        <f t="shared" si="34"/>
        <v>0</v>
      </c>
      <c r="HY31">
        <f t="shared" si="35"/>
        <v>0</v>
      </c>
      <c r="HZ31">
        <f t="shared" si="36"/>
        <v>0</v>
      </c>
      <c r="IA31">
        <f t="shared" si="65"/>
        <v>1</v>
      </c>
      <c r="IB31">
        <f t="shared" si="37"/>
        <v>1</v>
      </c>
      <c r="IC31">
        <f t="shared" si="38"/>
        <v>1</v>
      </c>
      <c r="ID31">
        <f t="shared" si="39"/>
        <v>1</v>
      </c>
      <c r="IE31">
        <f t="shared" si="40"/>
        <v>0</v>
      </c>
      <c r="IF31">
        <f t="shared" si="41"/>
        <v>1</v>
      </c>
      <c r="IG31">
        <f t="shared" si="42"/>
        <v>1</v>
      </c>
      <c r="IH31">
        <f t="shared" si="43"/>
        <v>1</v>
      </c>
      <c r="II31">
        <f t="shared" si="66"/>
        <v>1</v>
      </c>
      <c r="IJ31">
        <f t="shared" si="44"/>
        <v>0</v>
      </c>
      <c r="IK31">
        <f t="shared" si="45"/>
        <v>1</v>
      </c>
      <c r="IL31">
        <f t="shared" si="46"/>
        <v>1</v>
      </c>
      <c r="IM31">
        <f t="shared" si="47"/>
        <v>1</v>
      </c>
      <c r="IN31">
        <f t="shared" si="48"/>
        <v>0</v>
      </c>
      <c r="IO31">
        <f t="shared" si="49"/>
        <v>1</v>
      </c>
      <c r="IP31">
        <f t="shared" si="50"/>
        <v>1</v>
      </c>
      <c r="IQ31" s="2">
        <f t="shared" si="67"/>
        <v>1</v>
      </c>
      <c r="IR31" s="4">
        <f t="shared" si="68"/>
        <v>0</v>
      </c>
      <c r="IS31">
        <f t="shared" si="69"/>
        <v>0</v>
      </c>
      <c r="IT31">
        <f t="shared" si="70"/>
        <v>0</v>
      </c>
      <c r="IU31">
        <f t="shared" si="71"/>
        <v>1</v>
      </c>
      <c r="IV31">
        <f t="shared" si="72"/>
        <v>7</v>
      </c>
      <c r="IW31">
        <f t="shared" si="73"/>
        <v>6</v>
      </c>
      <c r="IX31">
        <f t="shared" si="74"/>
        <v>15</v>
      </c>
      <c r="IY31" s="11">
        <f t="shared" si="75"/>
        <v>0.5</v>
      </c>
      <c r="IZ31" s="12" t="str">
        <f t="shared" si="76"/>
        <v/>
      </c>
      <c r="JA31" s="12">
        <f t="shared" si="77"/>
        <v>0</v>
      </c>
      <c r="JB31" s="12" t="str">
        <f t="shared" si="78"/>
        <v/>
      </c>
      <c r="JC31" s="12">
        <f t="shared" si="79"/>
        <v>1</v>
      </c>
      <c r="JD31" s="12">
        <f t="shared" si="80"/>
        <v>1</v>
      </c>
      <c r="JE31" s="12">
        <f t="shared" si="81"/>
        <v>0.8571428571428571</v>
      </c>
      <c r="JF31" s="12">
        <f t="shared" si="82"/>
        <v>0.67142857142857149</v>
      </c>
      <c r="JG31" s="2">
        <f>IF(OR(AND(EI31="Happy",BN31&lt;&gt;1),AND(EI31&lt;&gt;"Happy",BN31=1)),1,0)</f>
        <v>0</v>
      </c>
      <c r="JH31">
        <f>IF(OR(AND(EJ31="Happy",BO31&lt;&gt;1),AND(EJ31&lt;&gt;"Happy",BO31=1)),1,0)</f>
        <v>0</v>
      </c>
      <c r="JI31">
        <f>IF(OR(AND(EK31="Happy",BP31&lt;&gt;1),AND(EK31&lt;&gt;"Happy",BP31=1)),1,0)</f>
        <v>0</v>
      </c>
      <c r="JJ31">
        <f>IF(OR(AND(EL31="Happy",BQ31&lt;&gt;1),AND(EL31&lt;&gt;"Happy",BQ31=1)),1,0)</f>
        <v>0</v>
      </c>
      <c r="JK31">
        <f>IF(OR(AND(EM31="Happy",BR31&lt;&gt;1),AND(EM31&lt;&gt;"Happy",BR31=1)),1,0)</f>
        <v>0</v>
      </c>
      <c r="JL31">
        <f>IF(OR(AND(EN31="Happy",BS31&lt;&gt;1),AND(EN31&lt;&gt;"Happy",BS31=1)),1,0)</f>
        <v>1</v>
      </c>
      <c r="JM31">
        <f>IF(OR(AND(EO31="Happy",BT31&lt;&gt;1),AND(EO31&lt;&gt;"Happy",BT31=1)),1,0)</f>
        <v>0</v>
      </c>
      <c r="JN31">
        <f>IF(OR(AND(EP31="Happy",BU31&lt;&gt;1),AND(EP31&lt;&gt;"Happy",BU31=1)),1,0)</f>
        <v>0</v>
      </c>
      <c r="JO31">
        <f>IF(OR(AND(EQ31="Sad",BV31&lt;&gt;1),AND(EQ31&lt;&gt;"Sad",BV31=1)),1,0)</f>
        <v>0</v>
      </c>
      <c r="JP31">
        <f>IF(OR(AND(ER31="Sad",BW31&lt;&gt;1),AND(ER31&lt;&gt;"Sad",BW31=1)),1,0)</f>
        <v>0</v>
      </c>
      <c r="JQ31">
        <f>IF(OR(AND(ES31="Sad",BX31&lt;&gt;1),AND(ES31&lt;&gt;"Sad",BX31=1)),1,0)</f>
        <v>0</v>
      </c>
      <c r="JR31">
        <f>IF(OR(AND(ET31="Sad",BY31&lt;&gt;1),AND(ET31&lt;&gt;"Sad",BY31=1)),1,0)</f>
        <v>0</v>
      </c>
      <c r="JS31">
        <f>IF(OR(AND(EU31="Sad",BZ31&lt;&gt;1),AND(EU31&lt;&gt;"Sad",BZ31=1)),1,0)</f>
        <v>1</v>
      </c>
      <c r="JT31">
        <f>IF(OR(AND(EV31="Sad",CA31&lt;&gt;1),AND(EV31&lt;&gt;"Sad",CA31=1)),1,0)</f>
        <v>0</v>
      </c>
      <c r="JU31">
        <f>IF(OR(AND(EW31="Sad",CB31&lt;&gt;1),AND(EW31&lt;&gt;"Sad",CB31=1)),1,0)</f>
        <v>0</v>
      </c>
      <c r="JV31">
        <f>IF(OR(AND(EX31="Sad",CC31&lt;&gt;1),AND(EX31&lt;&gt;"Sad",CC31=1)),1,0)</f>
        <v>0</v>
      </c>
      <c r="JW31">
        <f>IF(OR(AND(EY31="Angry",CD31&lt;&gt;1),AND(EY31&lt;&gt;"Angry",CD31=1)),1,0)</f>
        <v>0</v>
      </c>
      <c r="JX31">
        <f>IF(OR(AND(EZ31="Angry",CE31&lt;&gt;1),AND(EZ31&lt;&gt;"Angry",CE31=1)),1,0)</f>
        <v>0</v>
      </c>
      <c r="JY31">
        <f>IF(OR(AND(FA31="Angry",CF31&lt;&gt;1),AND(FA31&lt;&gt;"Angry",CF31=1)),1,0)</f>
        <v>0</v>
      </c>
      <c r="JZ31">
        <f>IF(OR(AND(FB31="Angry",CG31&lt;&gt;1),AND(FB31&lt;&gt;"Angry",CG31=1)),1,0)</f>
        <v>0</v>
      </c>
      <c r="KA31">
        <f>IF(OR(AND(FC31="Angry",CH31&lt;&gt;1),AND(FC31&lt;&gt;"Angry",CH31=1)),1,0)</f>
        <v>0</v>
      </c>
      <c r="KB31">
        <f>IF(OR(AND(FD31="Angry",CI31&lt;&gt;1),AND(FD31&lt;&gt;"Angry",CI31=1)),1,0)</f>
        <v>0</v>
      </c>
      <c r="KC31">
        <f>IF(OR(AND(FE31="Angry",CJ31&lt;&gt;1),AND(FE31&lt;&gt;"Angry",CJ31=1)),1,0)</f>
        <v>1</v>
      </c>
      <c r="KD31">
        <f>IF(OR(AND(FF31="Angry",CK31&lt;&gt;1),AND(FF31&lt;&gt;"Angry",CK31=1)),1,0)</f>
        <v>1</v>
      </c>
      <c r="KE31">
        <f>IF(OR(AND(FG31="Afraid",CL31&lt;&gt;1),AND(FG31&lt;&gt;"Afraid",CL31=1)),1,0)</f>
        <v>0</v>
      </c>
      <c r="KF31">
        <f>IF(OR(AND(FH31="Afraid",CM31&lt;&gt;1),AND(FH31&lt;&gt;"Afraid",CM31=1)),1,0)</f>
        <v>0</v>
      </c>
      <c r="KG31">
        <f>IF(OR(AND(FI31="Afraid",CN31&lt;&gt;1),AND(FI31&lt;&gt;"Afraid",CN31=1)),1,0)</f>
        <v>0</v>
      </c>
      <c r="KH31">
        <f>IF(OR(AND(FJ31="Afraid",CO31&lt;&gt;1),AND(FJ31&lt;&gt;"Afraid",CO31=1)),1,0)</f>
        <v>0</v>
      </c>
      <c r="KI31">
        <f>IF(OR(AND(FK31="Afraid",CP31&lt;&gt;1),AND(FK31&lt;&gt;"Afraid",CP31=1)),1,0)</f>
        <v>1</v>
      </c>
      <c r="KJ31">
        <f>IF(OR(AND(FL31="Afraid",CQ31&lt;&gt;1),AND(FL31&lt;&gt;"Afraid",CQ31=1)),1,0)</f>
        <v>1</v>
      </c>
      <c r="KK31">
        <f>IF(OR(AND(FM31="Afraid",CR31&lt;&gt;1),AND(FM31&lt;&gt;"Afraid",CR31=1)),1,0)</f>
        <v>0</v>
      </c>
      <c r="KL31">
        <f>IF(OR(AND(FN31="Afraid",CS31&lt;&gt;1),AND(FN31&lt;&gt;"Afraid",CS31=1)),1,0)</f>
        <v>0</v>
      </c>
      <c r="KM31">
        <f>IF(OR(AND(FO31="Surprised",CT31&lt;&gt;1),AND(FO31&lt;&gt;"Surprised",CT31=1)),1,0)</f>
        <v>0</v>
      </c>
      <c r="KN31">
        <f>IF(OR(AND(FP31="Surprised",CU31&lt;&gt;1),AND(FP31&lt;&gt;"Surprised",CU31=1)),1,0)</f>
        <v>0</v>
      </c>
      <c r="KO31">
        <f>IF(OR(AND(FQ31="Surprised",CV31&lt;&gt;1),AND(FQ31&lt;&gt;"Surprised",CV31=1)),1,0)</f>
        <v>0</v>
      </c>
      <c r="KP31">
        <f>IF(OR(AND(FR31="Surprised",CW31&lt;&gt;1),AND(FR31&lt;&gt;"Surprised",CW31=1)),1,0)</f>
        <v>0</v>
      </c>
      <c r="KQ31">
        <f>IF(OR(AND(FS31="Surprised",CX31&lt;&gt;1),AND(FS31&lt;&gt;"Surprised",CX31=1)),1,0)</f>
        <v>0</v>
      </c>
      <c r="KR31">
        <f>IF(OR(AND(FT31="Surprised",CY31&lt;&gt;1),AND(FT31&lt;&gt;"Surprised",CY31=1)),1,0)</f>
        <v>0</v>
      </c>
      <c r="KS31">
        <f>IF(OR(AND(FU31="Surprised",CZ31&lt;&gt;1),AND(FU31&lt;&gt;"Surprised",CZ31=1)),1,0)</f>
        <v>0</v>
      </c>
      <c r="KT31">
        <f>IF(OR(AND(FV31="Surprised",DA31&lt;&gt;1),AND(FV31&lt;&gt;"Surprised",DA31=1)),1,0)</f>
        <v>0</v>
      </c>
      <c r="KU31">
        <f>IF(OR(AND(FW31="Happy",DB31=1),AND(FW31&lt;&gt;"Happy",DB31=0)),1,0)</f>
        <v>0</v>
      </c>
      <c r="KV31">
        <f>IF(OR(AND(FX31="Happy",DC31=1),AND(FX31&lt;&gt;"Happy",DC31=0)),1,0)</f>
        <v>0</v>
      </c>
      <c r="KW31">
        <f>IF(OR(AND(FY31="Happy",DD31=1),AND(FY31&lt;&gt;"Happy",DD31=0)),1,0)</f>
        <v>0</v>
      </c>
      <c r="KX31">
        <f>IF(OR(AND(FZ31="Happy",DE31=1),AND(FZ31&lt;&gt;"Happy",DE31=0)),1,0)</f>
        <v>0</v>
      </c>
      <c r="KY31">
        <f>IF(OR(AND(GA31="Happy",DF31=1),AND(GA31&lt;&gt;"Happy",DF31=0)),1,0)</f>
        <v>0</v>
      </c>
      <c r="KZ31">
        <f>IF(OR(AND(GB31="Happy",DG31=1),AND(GB31&lt;&gt;"Happy",DG31=0)),1,0)</f>
        <v>0</v>
      </c>
      <c r="LA31">
        <f>IF(OR(AND(GC31="Happy",DH31=1),AND(GC31&lt;&gt;"Happy",DH31=0)),1,0)</f>
        <v>0</v>
      </c>
      <c r="LB31">
        <f>IF(OR(AND(GD31="Happy",DI31=1),AND(GD31&lt;&gt;"Happy",DI31=0)),1,0)</f>
        <v>0</v>
      </c>
      <c r="LC31">
        <f>IF(OR(AND(GE31="Sad",DJ31=1),AND(GE31&lt;&gt;"Sad",DJ31=0)),1,0)</f>
        <v>0</v>
      </c>
      <c r="LD31">
        <f>IF(OR(AND(GF31="Sad",DK31=1),AND(GF31&lt;&gt;"Sad",DK31=0)),1,0)</f>
        <v>0</v>
      </c>
      <c r="LE31">
        <f>IF(OR(AND(GG31="Sad",DL31=1),AND(GG31&lt;&gt;"Sad",DL31=0)),1,0)</f>
        <v>0</v>
      </c>
      <c r="LF31">
        <f>IF(OR(AND(GH31="Sad",DM31=1),AND(GH31&lt;&gt;"Sad",DM31=0)),1,0)</f>
        <v>0</v>
      </c>
      <c r="LG31">
        <f>IF(OR(AND(GI31="Sad",DN31=1),AND(GI31&lt;&gt;"Sad",DN31=0)),1,0)</f>
        <v>0</v>
      </c>
      <c r="LH31">
        <f>IF(OR(AND(GJ31="Sad",DO31=1),AND(GJ31&lt;&gt;"Sad",DO31=0)),1,0)</f>
        <v>1</v>
      </c>
      <c r="LI31">
        <f>IF(OR(AND(GK31="Sad",DP31=1),AND(GK31&lt;&gt;"Sad",DP31=0)),1,0)</f>
        <v>0</v>
      </c>
      <c r="LJ31">
        <f>IF(OR(AND(GL31="Sad",DQ31=1),AND(GL31&lt;&gt;"Sad",DQ31=0)),1,0)</f>
        <v>0</v>
      </c>
      <c r="LK31" s="2">
        <f t="shared" si="83"/>
        <v>1</v>
      </c>
      <c r="LL31" s="4">
        <f t="shared" si="84"/>
        <v>1</v>
      </c>
      <c r="LM31">
        <f t="shared" si="85"/>
        <v>2</v>
      </c>
      <c r="LN31">
        <f t="shared" si="86"/>
        <v>2</v>
      </c>
      <c r="LO31">
        <f t="shared" si="87"/>
        <v>0</v>
      </c>
      <c r="LP31">
        <f t="shared" si="88"/>
        <v>0</v>
      </c>
      <c r="LQ31">
        <f t="shared" si="89"/>
        <v>1</v>
      </c>
      <c r="LR31">
        <f t="shared" si="90"/>
        <v>7</v>
      </c>
      <c r="LS31" s="11">
        <f t="shared" si="91"/>
        <v>0.5</v>
      </c>
      <c r="LT31" s="14" t="str">
        <f t="shared" si="92"/>
        <v/>
      </c>
      <c r="LU31" s="14">
        <f t="shared" si="93"/>
        <v>1</v>
      </c>
      <c r="LV31" s="14" t="str">
        <f t="shared" si="94"/>
        <v/>
      </c>
      <c r="LW31" s="14">
        <f t="shared" si="95"/>
        <v>0</v>
      </c>
      <c r="LX31" s="14">
        <f t="shared" si="96"/>
        <v>0</v>
      </c>
      <c r="LY31" s="14">
        <f t="shared" si="97"/>
        <v>0.1428571428571429</v>
      </c>
      <c r="LZ31" s="14">
        <f t="shared" si="98"/>
        <v>0.32857142857142851</v>
      </c>
      <c r="MA31" s="15">
        <f t="shared" si="99"/>
        <v>1.1458333333333329E-4</v>
      </c>
      <c r="MB31" s="1">
        <f t="shared" si="52"/>
        <v>6.4814814814814423E-5</v>
      </c>
      <c r="MC31" s="1">
        <f t="shared" si="53"/>
        <v>1.2615740740740773E-4</v>
      </c>
      <c r="MD31" s="1">
        <f t="shared" si="54"/>
        <v>7.9861111111110845E-5</v>
      </c>
      <c r="ME31" s="1">
        <f t="shared" si="55"/>
        <v>1.1226851851851892E-4</v>
      </c>
      <c r="MF31" s="1">
        <f t="shared" si="56"/>
        <v>5.4398148148148036E-5</v>
      </c>
      <c r="MG31" s="1">
        <f t="shared" si="57"/>
        <v>1.4699074074074094E-4</v>
      </c>
      <c r="MH31" s="1">
        <f t="shared" si="58"/>
        <v>1.1574074074074004E-4</v>
      </c>
      <c r="MI31" s="1">
        <f t="shared" si="59"/>
        <v>2.1064814814814861E-4</v>
      </c>
      <c r="MJ31" s="1">
        <f t="shared" si="100"/>
        <v>1.0254629629629628E-3</v>
      </c>
      <c r="MK31" s="2" t="str">
        <f>VLOOKUP(B31,age_group!$A$1:$B$101,2,FALSE)</f>
        <v>25 to 44</v>
      </c>
      <c r="ML31" s="2">
        <f t="shared" si="101"/>
        <v>1</v>
      </c>
      <c r="MM31">
        <f t="shared" si="102"/>
        <v>0</v>
      </c>
      <c r="MN31">
        <f t="shared" si="103"/>
        <v>0</v>
      </c>
      <c r="MO31">
        <f t="shared" si="104"/>
        <v>0</v>
      </c>
      <c r="MP31">
        <f t="shared" si="105"/>
        <v>0</v>
      </c>
    </row>
    <row r="32" spans="1:354" x14ac:dyDescent="0.2">
      <c r="A32" t="s">
        <v>687</v>
      </c>
      <c r="B32">
        <v>31</v>
      </c>
      <c r="C32" t="s">
        <v>139</v>
      </c>
      <c r="D32" t="s">
        <v>140</v>
      </c>
      <c r="E32">
        <v>3</v>
      </c>
      <c r="F32">
        <v>2</v>
      </c>
      <c r="G32">
        <v>5</v>
      </c>
      <c r="H32">
        <v>3</v>
      </c>
      <c r="I32">
        <v>1</v>
      </c>
      <c r="J32" s="2" t="s">
        <v>538</v>
      </c>
      <c r="K32" t="s">
        <v>279</v>
      </c>
      <c r="L32" t="s">
        <v>327</v>
      </c>
      <c r="M32" t="s">
        <v>305</v>
      </c>
      <c r="N32" t="s">
        <v>260</v>
      </c>
      <c r="O32" t="s">
        <v>444</v>
      </c>
      <c r="P32" t="s">
        <v>686</v>
      </c>
      <c r="Q32" t="s">
        <v>688</v>
      </c>
      <c r="R32" t="s">
        <v>314</v>
      </c>
      <c r="S32" t="s">
        <v>472</v>
      </c>
      <c r="T32" t="s">
        <v>347</v>
      </c>
      <c r="U32" t="s">
        <v>417</v>
      </c>
      <c r="V32" t="s">
        <v>197</v>
      </c>
      <c r="W32" t="s">
        <v>168</v>
      </c>
      <c r="X32" t="s">
        <v>646</v>
      </c>
      <c r="Y32" t="s">
        <v>435</v>
      </c>
      <c r="Z32" t="s">
        <v>361</v>
      </c>
      <c r="AA32" t="s">
        <v>165</v>
      </c>
      <c r="AB32" t="s">
        <v>376</v>
      </c>
      <c r="AC32" t="s">
        <v>199</v>
      </c>
      <c r="AD32" t="s">
        <v>201</v>
      </c>
      <c r="AE32" t="s">
        <v>500</v>
      </c>
      <c r="AF32" t="s">
        <v>566</v>
      </c>
      <c r="AG32" t="s">
        <v>213</v>
      </c>
      <c r="AH32" t="s">
        <v>164</v>
      </c>
      <c r="AI32" t="s">
        <v>359</v>
      </c>
      <c r="AJ32" t="s">
        <v>642</v>
      </c>
      <c r="AK32" t="s">
        <v>689</v>
      </c>
      <c r="AL32" t="s">
        <v>336</v>
      </c>
      <c r="AM32" t="s">
        <v>233</v>
      </c>
      <c r="AN32" t="s">
        <v>502</v>
      </c>
      <c r="AO32" t="s">
        <v>407</v>
      </c>
      <c r="AP32" t="s">
        <v>192</v>
      </c>
      <c r="AQ32" t="s">
        <v>467</v>
      </c>
      <c r="AR32" t="s">
        <v>489</v>
      </c>
      <c r="AS32" t="s">
        <v>390</v>
      </c>
      <c r="AT32" t="s">
        <v>148</v>
      </c>
      <c r="AU32" t="s">
        <v>196</v>
      </c>
      <c r="AV32" t="s">
        <v>371</v>
      </c>
      <c r="AW32" t="s">
        <v>339</v>
      </c>
      <c r="AX32" t="s">
        <v>263</v>
      </c>
      <c r="AY32" t="s">
        <v>270</v>
      </c>
      <c r="AZ32" t="s">
        <v>296</v>
      </c>
      <c r="BA32" t="s">
        <v>349</v>
      </c>
      <c r="BB32" t="s">
        <v>303</v>
      </c>
      <c r="BC32" t="s">
        <v>209</v>
      </c>
      <c r="BD32" t="s">
        <v>489</v>
      </c>
      <c r="BE32" t="s">
        <v>213</v>
      </c>
      <c r="BF32" t="s">
        <v>343</v>
      </c>
      <c r="BG32" t="s">
        <v>204</v>
      </c>
      <c r="BH32" t="s">
        <v>239</v>
      </c>
      <c r="BI32" t="s">
        <v>276</v>
      </c>
      <c r="BJ32" t="s">
        <v>233</v>
      </c>
      <c r="BK32" t="s">
        <v>387</v>
      </c>
      <c r="BL32" t="s">
        <v>627</v>
      </c>
      <c r="BM32" t="s">
        <v>651</v>
      </c>
      <c r="BN32" s="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1</v>
      </c>
      <c r="DP32">
        <v>0</v>
      </c>
      <c r="DQ32">
        <v>0</v>
      </c>
      <c r="DR32" s="2">
        <v>4</v>
      </c>
      <c r="DS32">
        <v>3</v>
      </c>
      <c r="DT32">
        <v>1</v>
      </c>
      <c r="DU32">
        <v>1</v>
      </c>
      <c r="DV32">
        <v>1</v>
      </c>
      <c r="DW32" s="2">
        <v>2017</v>
      </c>
      <c r="DX32" s="1">
        <v>7.7974537037037031E-3</v>
      </c>
      <c r="DY32" s="1">
        <v>7.9745370370370369E-3</v>
      </c>
      <c r="DZ32" s="1">
        <v>8.1956018518518515E-3</v>
      </c>
      <c r="EA32" s="1">
        <v>8.3182870370370372E-3</v>
      </c>
      <c r="EB32" s="1">
        <v>8.4097222222222229E-3</v>
      </c>
      <c r="EC32" s="1">
        <v>8.6446759259259254E-3</v>
      </c>
      <c r="ED32" s="1">
        <v>8.7673611111111112E-3</v>
      </c>
      <c r="EE32" s="1">
        <v>8.9398148148148154E-3</v>
      </c>
      <c r="EF32" s="1">
        <v>9.1481481481481483E-3</v>
      </c>
      <c r="EG32" s="1">
        <v>9.3124999999999996E-3</v>
      </c>
      <c r="EH32" s="3">
        <v>0</v>
      </c>
      <c r="EI32" s="2" t="s">
        <v>1171</v>
      </c>
      <c r="EJ32" t="s">
        <v>1168</v>
      </c>
      <c r="EK32" t="s">
        <v>1168</v>
      </c>
      <c r="EL32" t="s">
        <v>1169</v>
      </c>
      <c r="EM32" t="s">
        <v>1175</v>
      </c>
      <c r="EN32" t="s">
        <v>1174</v>
      </c>
      <c r="EO32" t="s">
        <v>1168</v>
      </c>
      <c r="EP32" t="s">
        <v>1168</v>
      </c>
      <c r="EQ32" t="s">
        <v>1169</v>
      </c>
      <c r="ER32" t="s">
        <v>1174</v>
      </c>
      <c r="ES32" t="s">
        <v>1172</v>
      </c>
      <c r="ET32" t="s">
        <v>1175</v>
      </c>
      <c r="EU32" t="s">
        <v>1171</v>
      </c>
      <c r="EV32" t="s">
        <v>1168</v>
      </c>
      <c r="EW32" t="s">
        <v>1169</v>
      </c>
      <c r="EX32" t="s">
        <v>1173</v>
      </c>
      <c r="EY32" t="s">
        <v>1173</v>
      </c>
      <c r="EZ32" t="s">
        <v>1172</v>
      </c>
      <c r="FA32" t="s">
        <v>1168</v>
      </c>
      <c r="FB32" t="s">
        <v>1174</v>
      </c>
      <c r="FC32" t="s">
        <v>1175</v>
      </c>
      <c r="FD32" t="s">
        <v>1175</v>
      </c>
      <c r="FE32" t="s">
        <v>1168</v>
      </c>
      <c r="FF32" t="s">
        <v>1169</v>
      </c>
      <c r="FG32" t="s">
        <v>1175</v>
      </c>
      <c r="FH32" t="s">
        <v>1175</v>
      </c>
      <c r="FI32" t="s">
        <v>1175</v>
      </c>
      <c r="FJ32" t="s">
        <v>1169</v>
      </c>
      <c r="FK32" t="s">
        <v>1169</v>
      </c>
      <c r="FL32" t="s">
        <v>1172</v>
      </c>
      <c r="FM32" t="s">
        <v>1171</v>
      </c>
      <c r="FN32" t="s">
        <v>1175</v>
      </c>
      <c r="FO32" t="s">
        <v>1169</v>
      </c>
      <c r="FP32" t="s">
        <v>1173</v>
      </c>
      <c r="FQ32" t="s">
        <v>1169</v>
      </c>
      <c r="FR32" t="s">
        <v>1172</v>
      </c>
      <c r="FS32" t="s">
        <v>1168</v>
      </c>
      <c r="FT32" t="s">
        <v>1168</v>
      </c>
      <c r="FU32" t="s">
        <v>1174</v>
      </c>
      <c r="FV32" t="s">
        <v>1175</v>
      </c>
      <c r="FW32" t="s">
        <v>1175</v>
      </c>
      <c r="FX32" t="s">
        <v>1169</v>
      </c>
      <c r="FY32" t="s">
        <v>1171</v>
      </c>
      <c r="FZ32" t="s">
        <v>1168</v>
      </c>
      <c r="GA32" t="s">
        <v>1175</v>
      </c>
      <c r="GB32" t="s">
        <v>1174</v>
      </c>
      <c r="GC32" t="s">
        <v>1169</v>
      </c>
      <c r="GD32" t="s">
        <v>1169</v>
      </c>
      <c r="GE32" t="s">
        <v>1168</v>
      </c>
      <c r="GF32" t="s">
        <v>1171</v>
      </c>
      <c r="GG32" t="s">
        <v>1171</v>
      </c>
      <c r="GH32" t="s">
        <v>1174</v>
      </c>
      <c r="GI32" t="s">
        <v>1172</v>
      </c>
      <c r="GJ32" t="s">
        <v>1173</v>
      </c>
      <c r="GK32" t="s">
        <v>1168</v>
      </c>
      <c r="GL32" t="s">
        <v>1168</v>
      </c>
      <c r="GM32" s="2">
        <f t="shared" si="1"/>
        <v>0</v>
      </c>
      <c r="GN32">
        <f t="shared" si="2"/>
        <v>0</v>
      </c>
      <c r="GO32">
        <f t="shared" si="3"/>
        <v>0</v>
      </c>
      <c r="GP32">
        <f t="shared" si="4"/>
        <v>0</v>
      </c>
      <c r="GQ32">
        <f t="shared" si="5"/>
        <v>0</v>
      </c>
      <c r="GR32">
        <f t="shared" si="6"/>
        <v>0</v>
      </c>
      <c r="GS32">
        <f t="shared" si="7"/>
        <v>0</v>
      </c>
      <c r="GT32">
        <f t="shared" si="8"/>
        <v>0</v>
      </c>
      <c r="GU32">
        <f t="shared" si="61"/>
        <v>0</v>
      </c>
      <c r="GV32">
        <f t="shared" si="9"/>
        <v>0</v>
      </c>
      <c r="GW32">
        <f t="shared" si="10"/>
        <v>0</v>
      </c>
      <c r="GX32">
        <f t="shared" si="11"/>
        <v>0</v>
      </c>
      <c r="GY32">
        <f t="shared" si="12"/>
        <v>0</v>
      </c>
      <c r="GZ32">
        <f t="shared" si="13"/>
        <v>0</v>
      </c>
      <c r="HA32">
        <f t="shared" si="14"/>
        <v>0</v>
      </c>
      <c r="HB32">
        <f t="shared" si="15"/>
        <v>0</v>
      </c>
      <c r="HC32">
        <f t="shared" si="62"/>
        <v>0</v>
      </c>
      <c r="HD32">
        <f t="shared" si="16"/>
        <v>0</v>
      </c>
      <c r="HE32">
        <f t="shared" si="17"/>
        <v>0</v>
      </c>
      <c r="HF32">
        <f t="shared" si="18"/>
        <v>0</v>
      </c>
      <c r="HG32">
        <f t="shared" si="19"/>
        <v>0</v>
      </c>
      <c r="HH32">
        <f t="shared" si="20"/>
        <v>0</v>
      </c>
      <c r="HI32">
        <f t="shared" si="21"/>
        <v>0</v>
      </c>
      <c r="HJ32">
        <f t="shared" si="22"/>
        <v>1</v>
      </c>
      <c r="HK32">
        <f t="shared" si="63"/>
        <v>0</v>
      </c>
      <c r="HL32">
        <f t="shared" si="23"/>
        <v>0</v>
      </c>
      <c r="HM32">
        <f t="shared" si="24"/>
        <v>0</v>
      </c>
      <c r="HN32">
        <f t="shared" si="25"/>
        <v>0</v>
      </c>
      <c r="HO32">
        <f t="shared" si="26"/>
        <v>0</v>
      </c>
      <c r="HP32">
        <f t="shared" si="27"/>
        <v>1</v>
      </c>
      <c r="HQ32">
        <f t="shared" si="28"/>
        <v>0</v>
      </c>
      <c r="HR32">
        <f t="shared" si="29"/>
        <v>0</v>
      </c>
      <c r="HS32">
        <f t="shared" si="64"/>
        <v>0</v>
      </c>
      <c r="HT32">
        <f t="shared" si="30"/>
        <v>0</v>
      </c>
      <c r="HU32">
        <f t="shared" si="31"/>
        <v>0</v>
      </c>
      <c r="HV32">
        <f t="shared" si="32"/>
        <v>0</v>
      </c>
      <c r="HW32">
        <f t="shared" si="33"/>
        <v>0</v>
      </c>
      <c r="HX32">
        <f t="shared" si="34"/>
        <v>0</v>
      </c>
      <c r="HY32">
        <f t="shared" si="35"/>
        <v>0</v>
      </c>
      <c r="HZ32">
        <f t="shared" si="36"/>
        <v>1</v>
      </c>
      <c r="IA32">
        <f t="shared" si="65"/>
        <v>0</v>
      </c>
      <c r="IB32">
        <f t="shared" si="37"/>
        <v>1</v>
      </c>
      <c r="IC32">
        <f t="shared" si="38"/>
        <v>1</v>
      </c>
      <c r="ID32">
        <f t="shared" si="39"/>
        <v>1</v>
      </c>
      <c r="IE32">
        <f t="shared" si="40"/>
        <v>1</v>
      </c>
      <c r="IF32">
        <f t="shared" si="41"/>
        <v>1</v>
      </c>
      <c r="IG32">
        <f t="shared" si="42"/>
        <v>1</v>
      </c>
      <c r="IH32">
        <f t="shared" si="43"/>
        <v>1</v>
      </c>
      <c r="II32">
        <f t="shared" si="66"/>
        <v>1</v>
      </c>
      <c r="IJ32">
        <f t="shared" si="44"/>
        <v>1</v>
      </c>
      <c r="IK32">
        <f t="shared" si="45"/>
        <v>1</v>
      </c>
      <c r="IL32">
        <f t="shared" si="46"/>
        <v>0</v>
      </c>
      <c r="IM32">
        <f t="shared" si="47"/>
        <v>0</v>
      </c>
      <c r="IN32">
        <f t="shared" si="48"/>
        <v>1</v>
      </c>
      <c r="IO32">
        <f t="shared" si="49"/>
        <v>0</v>
      </c>
      <c r="IP32">
        <f t="shared" si="50"/>
        <v>0</v>
      </c>
      <c r="IQ32" s="2">
        <f t="shared" si="67"/>
        <v>0</v>
      </c>
      <c r="IR32" s="4">
        <f t="shared" si="68"/>
        <v>0</v>
      </c>
      <c r="IS32">
        <f t="shared" si="69"/>
        <v>1</v>
      </c>
      <c r="IT32">
        <f t="shared" si="70"/>
        <v>1</v>
      </c>
      <c r="IU32">
        <f t="shared" si="71"/>
        <v>1</v>
      </c>
      <c r="IV32">
        <f t="shared" si="72"/>
        <v>7</v>
      </c>
      <c r="IW32">
        <f t="shared" si="73"/>
        <v>4</v>
      </c>
      <c r="IX32">
        <f t="shared" si="74"/>
        <v>14</v>
      </c>
      <c r="IY32" s="11" t="str">
        <f t="shared" si="75"/>
        <v/>
      </c>
      <c r="IZ32" s="12">
        <f t="shared" si="76"/>
        <v>0</v>
      </c>
      <c r="JA32" s="12">
        <f t="shared" si="77"/>
        <v>1</v>
      </c>
      <c r="JB32" s="12">
        <f t="shared" si="78"/>
        <v>1</v>
      </c>
      <c r="JC32" s="12">
        <f t="shared" si="79"/>
        <v>1</v>
      </c>
      <c r="JD32" s="12">
        <f t="shared" si="80"/>
        <v>0.875</v>
      </c>
      <c r="JE32" s="12">
        <f t="shared" si="81"/>
        <v>0.5714285714285714</v>
      </c>
      <c r="JF32" s="12">
        <f t="shared" si="82"/>
        <v>0.74107142857142849</v>
      </c>
      <c r="JG32" s="2">
        <f>IF(OR(AND(EI32="Happy",BN32&lt;&gt;1),AND(EI32&lt;&gt;"Happy",BN32=1)),1,0)</f>
        <v>0</v>
      </c>
      <c r="JH32">
        <f>IF(OR(AND(EJ32="Happy",BO32&lt;&gt;1),AND(EJ32&lt;&gt;"Happy",BO32=1)),1,0)</f>
        <v>0</v>
      </c>
      <c r="JI32">
        <f>IF(OR(AND(EK32="Happy",BP32&lt;&gt;1),AND(EK32&lt;&gt;"Happy",BP32=1)),1,0)</f>
        <v>1</v>
      </c>
      <c r="JJ32">
        <f>IF(OR(AND(EL32="Happy",BQ32&lt;&gt;1),AND(EL32&lt;&gt;"Happy",BQ32=1)),1,0)</f>
        <v>0</v>
      </c>
      <c r="JK32">
        <f>IF(OR(AND(EM32="Happy",BR32&lt;&gt;1),AND(EM32&lt;&gt;"Happy",BR32=1)),1,0)</f>
        <v>0</v>
      </c>
      <c r="JL32">
        <f>IF(OR(AND(EN32="Happy",BS32&lt;&gt;1),AND(EN32&lt;&gt;"Happy",BS32=1)),1,0)</f>
        <v>0</v>
      </c>
      <c r="JM32">
        <f>IF(OR(AND(EO32="Happy",BT32&lt;&gt;1),AND(EO32&lt;&gt;"Happy",BT32=1)),1,0)</f>
        <v>0</v>
      </c>
      <c r="JN32">
        <f>IF(OR(AND(EP32="Happy",BU32&lt;&gt;1),AND(EP32&lt;&gt;"Happy",BU32=1)),1,0)</f>
        <v>0</v>
      </c>
      <c r="JO32">
        <f>IF(OR(AND(EQ32="Sad",BV32&lt;&gt;1),AND(EQ32&lt;&gt;"Sad",BV32=1)),1,0)</f>
        <v>0</v>
      </c>
      <c r="JP32">
        <f>IF(OR(AND(ER32="Sad",BW32&lt;&gt;1),AND(ER32&lt;&gt;"Sad",BW32=1)),1,0)</f>
        <v>1</v>
      </c>
      <c r="JQ32">
        <f>IF(OR(AND(ES32="Sad",BX32&lt;&gt;1),AND(ES32&lt;&gt;"Sad",BX32=1)),1,0)</f>
        <v>0</v>
      </c>
      <c r="JR32">
        <f>IF(OR(AND(ET32="Sad",BY32&lt;&gt;1),AND(ET32&lt;&gt;"Sad",BY32=1)),1,0)</f>
        <v>0</v>
      </c>
      <c r="JS32">
        <f>IF(OR(AND(EU32="Sad",BZ32&lt;&gt;1),AND(EU32&lt;&gt;"Sad",BZ32=1)),1,0)</f>
        <v>0</v>
      </c>
      <c r="JT32">
        <f>IF(OR(AND(EV32="Sad",CA32&lt;&gt;1),AND(EV32&lt;&gt;"Sad",CA32=1)),1,0)</f>
        <v>0</v>
      </c>
      <c r="JU32">
        <f>IF(OR(AND(EW32="Sad",CB32&lt;&gt;1),AND(EW32&lt;&gt;"Sad",CB32=1)),1,0)</f>
        <v>0</v>
      </c>
      <c r="JV32">
        <f>IF(OR(AND(EX32="Sad",CC32&lt;&gt;1),AND(EX32&lt;&gt;"Sad",CC32=1)),1,0)</f>
        <v>1</v>
      </c>
      <c r="JW32">
        <f>IF(OR(AND(EY32="Angry",CD32&lt;&gt;1),AND(EY32&lt;&gt;"Angry",CD32=1)),1,0)</f>
        <v>0</v>
      </c>
      <c r="JX32">
        <f>IF(OR(AND(EZ32="Angry",CE32&lt;&gt;1),AND(EZ32&lt;&gt;"Angry",CE32=1)),1,0)</f>
        <v>0</v>
      </c>
      <c r="JY32">
        <f>IF(OR(AND(FA32="Angry",CF32&lt;&gt;1),AND(FA32&lt;&gt;"Angry",CF32=1)),1,0)</f>
        <v>0</v>
      </c>
      <c r="JZ32">
        <f>IF(OR(AND(FB32="Angry",CG32&lt;&gt;1),AND(FB32&lt;&gt;"Angry",CG32=1)),1,0)</f>
        <v>0</v>
      </c>
      <c r="KA32">
        <f>IF(OR(AND(FC32="Angry",CH32&lt;&gt;1),AND(FC32&lt;&gt;"Angry",CH32=1)),1,0)</f>
        <v>0</v>
      </c>
      <c r="KB32">
        <f>IF(OR(AND(FD32="Angry",CI32&lt;&gt;1),AND(FD32&lt;&gt;"Angry",CI32=1)),1,0)</f>
        <v>0</v>
      </c>
      <c r="KC32">
        <f>IF(OR(AND(FE32="Angry",CJ32&lt;&gt;1),AND(FE32&lt;&gt;"Angry",CJ32=1)),1,0)</f>
        <v>0</v>
      </c>
      <c r="KD32">
        <f>IF(OR(AND(FF32="Angry",CK32&lt;&gt;1),AND(FF32&lt;&gt;"Angry",CK32=1)),1,0)</f>
        <v>0</v>
      </c>
      <c r="KE32">
        <f>IF(OR(AND(FG32="Afraid",CL32&lt;&gt;1),AND(FG32&lt;&gt;"Afraid",CL32=1)),1,0)</f>
        <v>1</v>
      </c>
      <c r="KF32">
        <f>IF(OR(AND(FH32="Afraid",CM32&lt;&gt;1),AND(FH32&lt;&gt;"Afraid",CM32=1)),1,0)</f>
        <v>0</v>
      </c>
      <c r="KG32">
        <f>IF(OR(AND(FI32="Afraid",CN32&lt;&gt;1),AND(FI32&lt;&gt;"Afraid",CN32=1)),1,0)</f>
        <v>0</v>
      </c>
      <c r="KH32">
        <f>IF(OR(AND(FJ32="Afraid",CO32&lt;&gt;1),AND(FJ32&lt;&gt;"Afraid",CO32=1)),1,0)</f>
        <v>0</v>
      </c>
      <c r="KI32">
        <f>IF(OR(AND(FK32="Afraid",CP32&lt;&gt;1),AND(FK32&lt;&gt;"Afraid",CP32=1)),1,0)</f>
        <v>0</v>
      </c>
      <c r="KJ32">
        <f>IF(OR(AND(FL32="Afraid",CQ32&lt;&gt;1),AND(FL32&lt;&gt;"Afraid",CQ32=1)),1,0)</f>
        <v>0</v>
      </c>
      <c r="KK32">
        <f>IF(OR(AND(FM32="Afraid",CR32&lt;&gt;1),AND(FM32&lt;&gt;"Afraid",CR32=1)),1,0)</f>
        <v>0</v>
      </c>
      <c r="KL32">
        <f>IF(OR(AND(FN32="Afraid",CS32&lt;&gt;1),AND(FN32&lt;&gt;"Afraid",CS32=1)),1,0)</f>
        <v>1</v>
      </c>
      <c r="KM32">
        <f>IF(OR(AND(FO32="Surprised",CT32&lt;&gt;1),AND(FO32&lt;&gt;"Surprised",CT32=1)),1,0)</f>
        <v>0</v>
      </c>
      <c r="KN32">
        <f>IF(OR(AND(FP32="Surprised",CU32&lt;&gt;1),AND(FP32&lt;&gt;"Surprised",CU32=1)),1,0)</f>
        <v>0</v>
      </c>
      <c r="KO32">
        <f>IF(OR(AND(FQ32="Surprised",CV32&lt;&gt;1),AND(FQ32&lt;&gt;"Surprised",CV32=1)),1,0)</f>
        <v>0</v>
      </c>
      <c r="KP32">
        <f>IF(OR(AND(FR32="Surprised",CW32&lt;&gt;1),AND(FR32&lt;&gt;"Surprised",CW32=1)),1,0)</f>
        <v>0</v>
      </c>
      <c r="KQ32">
        <f>IF(OR(AND(FS32="Surprised",CX32&lt;&gt;1),AND(FS32&lt;&gt;"Surprised",CX32=1)),1,0)</f>
        <v>0</v>
      </c>
      <c r="KR32">
        <f>IF(OR(AND(FT32="Surprised",CY32&lt;&gt;1),AND(FT32&lt;&gt;"Surprised",CY32=1)),1,0)</f>
        <v>0</v>
      </c>
      <c r="KS32">
        <f>IF(OR(AND(FU32="Surprised",CZ32&lt;&gt;1),AND(FU32&lt;&gt;"Surprised",CZ32=1)),1,0)</f>
        <v>0</v>
      </c>
      <c r="KT32">
        <f>IF(OR(AND(FV32="Surprised",DA32&lt;&gt;1),AND(FV32&lt;&gt;"Surprised",DA32=1)),1,0)</f>
        <v>0</v>
      </c>
      <c r="KU32">
        <f>IF(OR(AND(FW32="Happy",DB32=1),AND(FW32&lt;&gt;"Happy",DB32=0)),1,0)</f>
        <v>1</v>
      </c>
      <c r="KV32">
        <f>IF(OR(AND(FX32="Happy",DC32=1),AND(FX32&lt;&gt;"Happy",DC32=0)),1,0)</f>
        <v>0</v>
      </c>
      <c r="KW32">
        <f>IF(OR(AND(FY32="Happy",DD32=1),AND(FY32&lt;&gt;"Happy",DD32=0)),1,0)</f>
        <v>0</v>
      </c>
      <c r="KX32">
        <f>IF(OR(AND(FZ32="Happy",DE32=1),AND(FZ32&lt;&gt;"Happy",DE32=0)),1,0)</f>
        <v>0</v>
      </c>
      <c r="KY32">
        <f>IF(OR(AND(GA32="Happy",DF32=1),AND(GA32&lt;&gt;"Happy",DF32=0)),1,0)</f>
        <v>0</v>
      </c>
      <c r="KZ32">
        <f>IF(OR(AND(GB32="Happy",DG32=1),AND(GB32&lt;&gt;"Happy",DG32=0)),1,0)</f>
        <v>0</v>
      </c>
      <c r="LA32">
        <f>IF(OR(AND(GC32="Happy",DH32=1),AND(GC32&lt;&gt;"Happy",DH32=0)),1,0)</f>
        <v>0</v>
      </c>
      <c r="LB32">
        <f>IF(OR(AND(GD32="Happy",DI32=1),AND(GD32&lt;&gt;"Happy",DI32=0)),1,0)</f>
        <v>0</v>
      </c>
      <c r="LC32">
        <f>IF(OR(AND(GE32="Sad",DJ32=1),AND(GE32&lt;&gt;"Sad",DJ32=0)),1,0)</f>
        <v>0</v>
      </c>
      <c r="LD32">
        <f>IF(OR(AND(GF32="Sad",DK32=1),AND(GF32&lt;&gt;"Sad",DK32=0)),1,0)</f>
        <v>0</v>
      </c>
      <c r="LE32">
        <f>IF(OR(AND(GG32="Sad",DL32=1),AND(GG32&lt;&gt;"Sad",DL32=0)),1,0)</f>
        <v>0</v>
      </c>
      <c r="LF32">
        <f>IF(OR(AND(GH32="Sad",DM32=1),AND(GH32&lt;&gt;"Sad",DM32=0)),1,0)</f>
        <v>0</v>
      </c>
      <c r="LG32">
        <f>IF(OR(AND(GI32="Sad",DN32=1),AND(GI32&lt;&gt;"Sad",DN32=0)),1,0)</f>
        <v>1</v>
      </c>
      <c r="LH32">
        <f>IF(OR(AND(GJ32="Sad",DO32=1),AND(GJ32&lt;&gt;"Sad",DO32=0)),1,0)</f>
        <v>0</v>
      </c>
      <c r="LI32">
        <f>IF(OR(AND(GK32="Sad",DP32=1),AND(GK32&lt;&gt;"Sad",DP32=0)),1,0)</f>
        <v>1</v>
      </c>
      <c r="LJ32">
        <f>IF(OR(AND(GL32="Sad",DQ32=1),AND(GL32&lt;&gt;"Sad",DQ32=0)),1,0)</f>
        <v>1</v>
      </c>
      <c r="LK32" s="2">
        <f t="shared" si="83"/>
        <v>1</v>
      </c>
      <c r="LL32" s="4">
        <f t="shared" si="84"/>
        <v>2</v>
      </c>
      <c r="LM32">
        <f t="shared" si="85"/>
        <v>0</v>
      </c>
      <c r="LN32">
        <f t="shared" si="86"/>
        <v>2</v>
      </c>
      <c r="LO32">
        <f t="shared" si="87"/>
        <v>0</v>
      </c>
      <c r="LP32">
        <f t="shared" si="88"/>
        <v>1</v>
      </c>
      <c r="LQ32">
        <f t="shared" si="89"/>
        <v>3</v>
      </c>
      <c r="LR32">
        <f t="shared" si="90"/>
        <v>9</v>
      </c>
      <c r="LS32" s="11" t="str">
        <f t="shared" si="91"/>
        <v/>
      </c>
      <c r="LT32" s="14">
        <f t="shared" si="92"/>
        <v>1</v>
      </c>
      <c r="LU32" s="14">
        <f t="shared" si="93"/>
        <v>0</v>
      </c>
      <c r="LV32" s="14">
        <f t="shared" si="94"/>
        <v>0</v>
      </c>
      <c r="LW32" s="14">
        <f t="shared" si="95"/>
        <v>0</v>
      </c>
      <c r="LX32" s="14">
        <f t="shared" si="96"/>
        <v>0.125</v>
      </c>
      <c r="LY32" s="14">
        <f t="shared" si="97"/>
        <v>0.4285714285714286</v>
      </c>
      <c r="LZ32" s="14">
        <f t="shared" si="98"/>
        <v>0.25892857142857151</v>
      </c>
      <c r="MA32" s="15">
        <f t="shared" si="99"/>
        <v>1.7708333333333378E-4</v>
      </c>
      <c r="MB32" s="1">
        <f t="shared" si="52"/>
        <v>2.2106481481481456E-4</v>
      </c>
      <c r="MC32" s="1">
        <f t="shared" si="53"/>
        <v>1.2268518518518574E-4</v>
      </c>
      <c r="MD32" s="1">
        <f t="shared" si="54"/>
        <v>9.1435185185185716E-5</v>
      </c>
      <c r="ME32" s="1">
        <f t="shared" si="55"/>
        <v>2.349537037037025E-4</v>
      </c>
      <c r="MF32" s="1">
        <f t="shared" si="56"/>
        <v>1.2268518518518574E-4</v>
      </c>
      <c r="MG32" s="1">
        <f t="shared" si="57"/>
        <v>1.7245370370370418E-4</v>
      </c>
      <c r="MH32" s="1">
        <f t="shared" si="58"/>
        <v>2.0833333333333294E-4</v>
      </c>
      <c r="MI32" s="1">
        <f t="shared" si="59"/>
        <v>1.6435185185185129E-4</v>
      </c>
      <c r="MJ32" s="1">
        <f t="shared" si="100"/>
        <v>1.5150462962962965E-3</v>
      </c>
      <c r="MK32" s="2" t="str">
        <f>VLOOKUP(B32,age_group!$A$1:$B$101,2,FALSE)</f>
        <v>25 to 44</v>
      </c>
      <c r="ML32" s="2">
        <f t="shared" si="101"/>
        <v>1</v>
      </c>
      <c r="MM32">
        <f t="shared" si="102"/>
        <v>0</v>
      </c>
      <c r="MN32">
        <f t="shared" si="103"/>
        <v>1</v>
      </c>
      <c r="MO32">
        <f t="shared" si="104"/>
        <v>1</v>
      </c>
      <c r="MP32">
        <f t="shared" si="105"/>
        <v>0</v>
      </c>
    </row>
    <row r="33" spans="1:354" x14ac:dyDescent="0.2">
      <c r="A33" t="s">
        <v>690</v>
      </c>
      <c r="B33">
        <v>44</v>
      </c>
      <c r="C33" t="s">
        <v>139</v>
      </c>
      <c r="D33" t="s">
        <v>140</v>
      </c>
      <c r="E33">
        <v>4</v>
      </c>
      <c r="F33">
        <v>1</v>
      </c>
      <c r="G33">
        <v>1</v>
      </c>
      <c r="H33">
        <v>1</v>
      </c>
      <c r="I33">
        <v>1</v>
      </c>
      <c r="J33" s="2" t="s">
        <v>498</v>
      </c>
      <c r="K33" t="s">
        <v>233</v>
      </c>
      <c r="L33" t="s">
        <v>184</v>
      </c>
      <c r="M33" t="s">
        <v>440</v>
      </c>
      <c r="N33" t="s">
        <v>245</v>
      </c>
      <c r="O33" t="s">
        <v>551</v>
      </c>
      <c r="P33" t="s">
        <v>691</v>
      </c>
      <c r="Q33" t="s">
        <v>145</v>
      </c>
      <c r="R33" t="s">
        <v>237</v>
      </c>
      <c r="S33" t="s">
        <v>387</v>
      </c>
      <c r="T33" t="s">
        <v>612</v>
      </c>
      <c r="U33" t="s">
        <v>391</v>
      </c>
      <c r="V33" t="s">
        <v>482</v>
      </c>
      <c r="W33" t="s">
        <v>312</v>
      </c>
      <c r="X33" t="s">
        <v>444</v>
      </c>
      <c r="Y33" t="s">
        <v>165</v>
      </c>
      <c r="Z33" t="s">
        <v>350</v>
      </c>
      <c r="AA33" t="s">
        <v>146</v>
      </c>
      <c r="AB33" t="s">
        <v>692</v>
      </c>
      <c r="AC33" t="s">
        <v>371</v>
      </c>
      <c r="AD33" t="s">
        <v>677</v>
      </c>
      <c r="AE33" t="s">
        <v>193</v>
      </c>
      <c r="AF33" t="s">
        <v>231</v>
      </c>
      <c r="AG33" t="s">
        <v>370</v>
      </c>
      <c r="AH33" t="s">
        <v>218</v>
      </c>
      <c r="AI33" t="s">
        <v>693</v>
      </c>
      <c r="AJ33" t="s">
        <v>258</v>
      </c>
      <c r="AK33" t="s">
        <v>522</v>
      </c>
      <c r="AL33" t="s">
        <v>311</v>
      </c>
      <c r="AM33" t="s">
        <v>252</v>
      </c>
      <c r="AN33" t="s">
        <v>428</v>
      </c>
      <c r="AO33" t="s">
        <v>390</v>
      </c>
      <c r="AP33" t="s">
        <v>207</v>
      </c>
      <c r="AQ33" t="s">
        <v>152</v>
      </c>
      <c r="AR33" t="s">
        <v>370</v>
      </c>
      <c r="AS33" t="s">
        <v>304</v>
      </c>
      <c r="AT33" t="s">
        <v>418</v>
      </c>
      <c r="AU33" t="s">
        <v>512</v>
      </c>
      <c r="AV33" t="s">
        <v>313</v>
      </c>
      <c r="AW33" t="s">
        <v>680</v>
      </c>
      <c r="AX33" t="s">
        <v>461</v>
      </c>
      <c r="AY33" t="s">
        <v>694</v>
      </c>
      <c r="AZ33" t="s">
        <v>279</v>
      </c>
      <c r="BA33" t="s">
        <v>556</v>
      </c>
      <c r="BB33" t="s">
        <v>695</v>
      </c>
      <c r="BC33" t="s">
        <v>253</v>
      </c>
      <c r="BD33" t="s">
        <v>211</v>
      </c>
      <c r="BE33" t="s">
        <v>165</v>
      </c>
      <c r="BF33" t="s">
        <v>587</v>
      </c>
      <c r="BG33" t="s">
        <v>357</v>
      </c>
      <c r="BH33" t="s">
        <v>286</v>
      </c>
      <c r="BI33" t="s">
        <v>581</v>
      </c>
      <c r="BJ33" t="s">
        <v>300</v>
      </c>
      <c r="BK33" t="s">
        <v>261</v>
      </c>
      <c r="BL33" t="s">
        <v>282</v>
      </c>
      <c r="BM33" t="s">
        <v>601</v>
      </c>
      <c r="BN33" s="2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1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1</v>
      </c>
      <c r="DQ33">
        <v>1</v>
      </c>
      <c r="DR33" s="2">
        <v>4</v>
      </c>
      <c r="DS33">
        <v>1</v>
      </c>
      <c r="DT33">
        <v>1</v>
      </c>
      <c r="DU33">
        <v>1</v>
      </c>
      <c r="DV33">
        <v>1</v>
      </c>
      <c r="DW33" s="2">
        <v>2017</v>
      </c>
      <c r="DX33" s="1">
        <v>1.0787037037037037E-3</v>
      </c>
      <c r="DY33" s="1">
        <v>1.1863425925925928E-3</v>
      </c>
      <c r="DZ33" s="1">
        <v>1.3032407407407409E-3</v>
      </c>
      <c r="EA33" s="1">
        <v>1.4097222222222221E-3</v>
      </c>
      <c r="EB33" s="1">
        <v>1.5011574074074074E-3</v>
      </c>
      <c r="EC33" s="1">
        <v>1.5590277777777779E-3</v>
      </c>
      <c r="ED33" s="1">
        <v>1.6226851851851853E-3</v>
      </c>
      <c r="EE33" s="1">
        <v>1.7152777777777776E-3</v>
      </c>
      <c r="EF33" s="1">
        <v>1.8310185185185185E-3</v>
      </c>
      <c r="EG33" s="1">
        <v>1.9074074074074074E-3</v>
      </c>
      <c r="EH33" s="3">
        <v>0</v>
      </c>
      <c r="EI33" s="2" t="s">
        <v>1171</v>
      </c>
      <c r="EJ33" t="s">
        <v>1172</v>
      </c>
      <c r="EK33" t="s">
        <v>1169</v>
      </c>
      <c r="EL33" t="s">
        <v>1168</v>
      </c>
      <c r="EM33" t="s">
        <v>1172</v>
      </c>
      <c r="EN33" t="s">
        <v>1169</v>
      </c>
      <c r="EO33" t="s">
        <v>1168</v>
      </c>
      <c r="EP33" t="s">
        <v>1175</v>
      </c>
      <c r="EQ33" t="s">
        <v>1169</v>
      </c>
      <c r="ER33" t="s">
        <v>1173</v>
      </c>
      <c r="ES33" t="s">
        <v>1173</v>
      </c>
      <c r="ET33" t="s">
        <v>1168</v>
      </c>
      <c r="EU33" t="s">
        <v>1171</v>
      </c>
      <c r="EV33" t="s">
        <v>1168</v>
      </c>
      <c r="EW33" t="s">
        <v>1174</v>
      </c>
      <c r="EX33" t="s">
        <v>1172</v>
      </c>
      <c r="EY33" t="s">
        <v>1175</v>
      </c>
      <c r="EZ33" t="s">
        <v>1168</v>
      </c>
      <c r="FA33" t="s">
        <v>1168</v>
      </c>
      <c r="FB33" t="s">
        <v>1174</v>
      </c>
      <c r="FC33" t="s">
        <v>1169</v>
      </c>
      <c r="FD33" t="s">
        <v>1175</v>
      </c>
      <c r="FE33" t="s">
        <v>1168</v>
      </c>
      <c r="FF33" t="s">
        <v>1168</v>
      </c>
      <c r="FG33" t="s">
        <v>1174</v>
      </c>
      <c r="FH33" t="s">
        <v>1171</v>
      </c>
      <c r="FI33" t="s">
        <v>1168</v>
      </c>
      <c r="FJ33" t="s">
        <v>1168</v>
      </c>
      <c r="FK33" t="s">
        <v>1172</v>
      </c>
      <c r="FL33" t="s">
        <v>1175</v>
      </c>
      <c r="FM33" t="s">
        <v>1173</v>
      </c>
      <c r="FN33" t="s">
        <v>1172</v>
      </c>
      <c r="FO33" t="s">
        <v>1173</v>
      </c>
      <c r="FP33" t="s">
        <v>1168</v>
      </c>
      <c r="FQ33" t="s">
        <v>1168</v>
      </c>
      <c r="FR33" t="s">
        <v>1171</v>
      </c>
      <c r="FS33" t="s">
        <v>1175</v>
      </c>
      <c r="FT33" t="s">
        <v>1171</v>
      </c>
      <c r="FU33" t="s">
        <v>1168</v>
      </c>
      <c r="FV33" t="s">
        <v>1168</v>
      </c>
      <c r="FW33" t="s">
        <v>1171</v>
      </c>
      <c r="FX33" t="s">
        <v>1168</v>
      </c>
      <c r="FY33" t="s">
        <v>1168</v>
      </c>
      <c r="FZ33" t="s">
        <v>1175</v>
      </c>
      <c r="GA33" t="s">
        <v>1168</v>
      </c>
      <c r="GB33" t="s">
        <v>1172</v>
      </c>
      <c r="GC33" t="s">
        <v>1175</v>
      </c>
      <c r="GD33" t="s">
        <v>1172</v>
      </c>
      <c r="GE33" t="s">
        <v>1173</v>
      </c>
      <c r="GF33" t="s">
        <v>1174</v>
      </c>
      <c r="GG33" t="s">
        <v>1175</v>
      </c>
      <c r="GH33" t="s">
        <v>1169</v>
      </c>
      <c r="GI33" t="s">
        <v>1172</v>
      </c>
      <c r="GJ33" t="s">
        <v>1175</v>
      </c>
      <c r="GK33" t="s">
        <v>1171</v>
      </c>
      <c r="GL33" t="s">
        <v>1171</v>
      </c>
      <c r="GM33" s="2">
        <f t="shared" si="1"/>
        <v>0</v>
      </c>
      <c r="GN33">
        <f t="shared" si="2"/>
        <v>0</v>
      </c>
      <c r="GO33">
        <f t="shared" si="3"/>
        <v>0</v>
      </c>
      <c r="GP33">
        <f t="shared" si="4"/>
        <v>0</v>
      </c>
      <c r="GQ33">
        <f t="shared" si="5"/>
        <v>0</v>
      </c>
      <c r="GR33">
        <f t="shared" si="6"/>
        <v>0</v>
      </c>
      <c r="GS33">
        <f t="shared" si="7"/>
        <v>0</v>
      </c>
      <c r="GT33">
        <f t="shared" si="8"/>
        <v>0</v>
      </c>
      <c r="GU33">
        <f t="shared" si="61"/>
        <v>0</v>
      </c>
      <c r="GV33">
        <f t="shared" si="9"/>
        <v>0</v>
      </c>
      <c r="GW33">
        <f t="shared" si="10"/>
        <v>0</v>
      </c>
      <c r="GX33">
        <f t="shared" si="11"/>
        <v>0</v>
      </c>
      <c r="GY33">
        <f t="shared" si="12"/>
        <v>0</v>
      </c>
      <c r="GZ33">
        <f t="shared" si="13"/>
        <v>0</v>
      </c>
      <c r="HA33">
        <f t="shared" si="14"/>
        <v>1</v>
      </c>
      <c r="HB33">
        <f t="shared" si="15"/>
        <v>0</v>
      </c>
      <c r="HC33">
        <f t="shared" si="62"/>
        <v>0</v>
      </c>
      <c r="HD33">
        <f t="shared" si="16"/>
        <v>0</v>
      </c>
      <c r="HE33">
        <f t="shared" si="17"/>
        <v>0</v>
      </c>
      <c r="HF33">
        <f t="shared" si="18"/>
        <v>0</v>
      </c>
      <c r="HG33">
        <f t="shared" si="19"/>
        <v>1</v>
      </c>
      <c r="HH33">
        <f t="shared" si="20"/>
        <v>0</v>
      </c>
      <c r="HI33">
        <f t="shared" si="21"/>
        <v>0</v>
      </c>
      <c r="HJ33">
        <f t="shared" si="22"/>
        <v>0</v>
      </c>
      <c r="HK33">
        <f t="shared" si="63"/>
        <v>0</v>
      </c>
      <c r="HL33">
        <f t="shared" si="23"/>
        <v>0</v>
      </c>
      <c r="HM33">
        <f t="shared" si="24"/>
        <v>0</v>
      </c>
      <c r="HN33">
        <f t="shared" si="25"/>
        <v>0</v>
      </c>
      <c r="HO33">
        <f t="shared" si="26"/>
        <v>0</v>
      </c>
      <c r="HP33">
        <f t="shared" si="27"/>
        <v>0</v>
      </c>
      <c r="HQ33">
        <f t="shared" si="28"/>
        <v>0</v>
      </c>
      <c r="HR33">
        <f t="shared" si="29"/>
        <v>0</v>
      </c>
      <c r="HS33">
        <f t="shared" si="64"/>
        <v>0</v>
      </c>
      <c r="HT33">
        <f t="shared" si="30"/>
        <v>0</v>
      </c>
      <c r="HU33">
        <f t="shared" si="31"/>
        <v>0</v>
      </c>
      <c r="HV33">
        <f t="shared" si="32"/>
        <v>0</v>
      </c>
      <c r="HW33">
        <f t="shared" si="33"/>
        <v>1</v>
      </c>
      <c r="HX33">
        <f t="shared" si="34"/>
        <v>0</v>
      </c>
      <c r="HY33">
        <f t="shared" si="35"/>
        <v>0</v>
      </c>
      <c r="HZ33">
        <f t="shared" si="36"/>
        <v>0</v>
      </c>
      <c r="IA33">
        <f t="shared" si="65"/>
        <v>1</v>
      </c>
      <c r="IB33">
        <f t="shared" si="37"/>
        <v>1</v>
      </c>
      <c r="IC33">
        <f t="shared" si="38"/>
        <v>1</v>
      </c>
      <c r="ID33">
        <f t="shared" si="39"/>
        <v>0</v>
      </c>
      <c r="IE33">
        <f t="shared" si="40"/>
        <v>1</v>
      </c>
      <c r="IF33">
        <f t="shared" si="41"/>
        <v>1</v>
      </c>
      <c r="IG33">
        <f t="shared" si="42"/>
        <v>1</v>
      </c>
      <c r="IH33">
        <f t="shared" si="43"/>
        <v>1</v>
      </c>
      <c r="II33">
        <f t="shared" si="66"/>
        <v>1</v>
      </c>
      <c r="IJ33">
        <f t="shared" si="44"/>
        <v>0</v>
      </c>
      <c r="IK33">
        <f t="shared" si="45"/>
        <v>1</v>
      </c>
      <c r="IL33">
        <f t="shared" si="46"/>
        <v>0</v>
      </c>
      <c r="IM33">
        <f t="shared" si="47"/>
        <v>0</v>
      </c>
      <c r="IN33">
        <f t="shared" si="48"/>
        <v>1</v>
      </c>
      <c r="IO33">
        <f t="shared" si="49"/>
        <v>1</v>
      </c>
      <c r="IP33">
        <f t="shared" si="50"/>
        <v>1</v>
      </c>
      <c r="IQ33" s="2">
        <f t="shared" si="67"/>
        <v>0</v>
      </c>
      <c r="IR33" s="4">
        <f t="shared" si="68"/>
        <v>1</v>
      </c>
      <c r="IS33">
        <f t="shared" si="69"/>
        <v>1</v>
      </c>
      <c r="IT33">
        <f t="shared" si="70"/>
        <v>0</v>
      </c>
      <c r="IU33">
        <f t="shared" si="71"/>
        <v>1</v>
      </c>
      <c r="IV33">
        <f t="shared" si="72"/>
        <v>7</v>
      </c>
      <c r="IW33">
        <f t="shared" si="73"/>
        <v>5</v>
      </c>
      <c r="IX33">
        <f t="shared" si="74"/>
        <v>15</v>
      </c>
      <c r="IY33" s="11" t="str">
        <f t="shared" si="75"/>
        <v/>
      </c>
      <c r="IZ33" s="12">
        <f t="shared" si="76"/>
        <v>1</v>
      </c>
      <c r="JA33" s="12">
        <f t="shared" si="77"/>
        <v>1</v>
      </c>
      <c r="JB33" s="12">
        <f t="shared" si="78"/>
        <v>0</v>
      </c>
      <c r="JC33" s="12">
        <f t="shared" si="79"/>
        <v>1</v>
      </c>
      <c r="JD33" s="12">
        <f t="shared" si="80"/>
        <v>0.875</v>
      </c>
      <c r="JE33" s="12">
        <f t="shared" si="81"/>
        <v>0.7142857142857143</v>
      </c>
      <c r="JF33" s="12">
        <f t="shared" si="82"/>
        <v>0.76488095238095244</v>
      </c>
      <c r="JG33" s="2">
        <f>IF(OR(AND(EI33="Happy",BN33&lt;&gt;1),AND(EI33&lt;&gt;"Happy",BN33=1)),1,0)</f>
        <v>0</v>
      </c>
      <c r="JH33">
        <f>IF(OR(AND(EJ33="Happy",BO33&lt;&gt;1),AND(EJ33&lt;&gt;"Happy",BO33=1)),1,0)</f>
        <v>0</v>
      </c>
      <c r="JI33">
        <f>IF(OR(AND(EK33="Happy",BP33&lt;&gt;1),AND(EK33&lt;&gt;"Happy",BP33=1)),1,0)</f>
        <v>0</v>
      </c>
      <c r="JJ33">
        <f>IF(OR(AND(EL33="Happy",BQ33&lt;&gt;1),AND(EL33&lt;&gt;"Happy",BQ33=1)),1,0)</f>
        <v>0</v>
      </c>
      <c r="JK33">
        <f>IF(OR(AND(EM33="Happy",BR33&lt;&gt;1),AND(EM33&lt;&gt;"Happy",BR33=1)),1,0)</f>
        <v>0</v>
      </c>
      <c r="JL33">
        <f>IF(OR(AND(EN33="Happy",BS33&lt;&gt;1),AND(EN33&lt;&gt;"Happy",BS33=1)),1,0)</f>
        <v>0</v>
      </c>
      <c r="JM33">
        <f>IF(OR(AND(EO33="Happy",BT33&lt;&gt;1),AND(EO33&lt;&gt;"Happy",BT33=1)),1,0)</f>
        <v>0</v>
      </c>
      <c r="JN33">
        <f>IF(OR(AND(EP33="Happy",BU33&lt;&gt;1),AND(EP33&lt;&gt;"Happy",BU33=1)),1,0)</f>
        <v>1</v>
      </c>
      <c r="JO33">
        <f>IF(OR(AND(EQ33="Sad",BV33&lt;&gt;1),AND(EQ33&lt;&gt;"Sad",BV33=1)),1,0)</f>
        <v>1</v>
      </c>
      <c r="JP33">
        <f>IF(OR(AND(ER33="Sad",BW33&lt;&gt;1),AND(ER33&lt;&gt;"Sad",BW33=1)),1,0)</f>
        <v>0</v>
      </c>
      <c r="JQ33">
        <f>IF(OR(AND(ES33="Sad",BX33&lt;&gt;1),AND(ES33&lt;&gt;"Sad",BX33=1)),1,0)</f>
        <v>0</v>
      </c>
      <c r="JR33">
        <f>IF(OR(AND(ET33="Sad",BY33&lt;&gt;1),AND(ET33&lt;&gt;"Sad",BY33=1)),1,0)</f>
        <v>1</v>
      </c>
      <c r="JS33">
        <f>IF(OR(AND(EU33="Sad",BZ33&lt;&gt;1),AND(EU33&lt;&gt;"Sad",BZ33=1)),1,0)</f>
        <v>1</v>
      </c>
      <c r="JT33">
        <f>IF(OR(AND(EV33="Sad",CA33&lt;&gt;1),AND(EV33&lt;&gt;"Sad",CA33=1)),1,0)</f>
        <v>0</v>
      </c>
      <c r="JU33">
        <f>IF(OR(AND(EW33="Sad",CB33&lt;&gt;1),AND(EW33&lt;&gt;"Sad",CB33=1)),1,0)</f>
        <v>0</v>
      </c>
      <c r="JV33">
        <f>IF(OR(AND(EX33="Sad",CC33&lt;&gt;1),AND(EX33&lt;&gt;"Sad",CC33=1)),1,0)</f>
        <v>1</v>
      </c>
      <c r="JW33">
        <f>IF(OR(AND(EY33="Angry",CD33&lt;&gt;1),AND(EY33&lt;&gt;"Angry",CD33=1)),1,0)</f>
        <v>0</v>
      </c>
      <c r="JX33">
        <f>IF(OR(AND(EZ33="Angry",CE33&lt;&gt;1),AND(EZ33&lt;&gt;"Angry",CE33=1)),1,0)</f>
        <v>0</v>
      </c>
      <c r="JY33">
        <f>IF(OR(AND(FA33="Angry",CF33&lt;&gt;1),AND(FA33&lt;&gt;"Angry",CF33=1)),1,0)</f>
        <v>0</v>
      </c>
      <c r="JZ33">
        <f>IF(OR(AND(FB33="Angry",CG33&lt;&gt;1),AND(FB33&lt;&gt;"Angry",CG33=1)),1,0)</f>
        <v>0</v>
      </c>
      <c r="KA33">
        <f>IF(OR(AND(FC33="Angry",CH33&lt;&gt;1),AND(FC33&lt;&gt;"Angry",CH33=1)),1,0)</f>
        <v>0</v>
      </c>
      <c r="KB33">
        <f>IF(OR(AND(FD33="Angry",CI33&lt;&gt;1),AND(FD33&lt;&gt;"Angry",CI33=1)),1,0)</f>
        <v>0</v>
      </c>
      <c r="KC33">
        <f>IF(OR(AND(FE33="Angry",CJ33&lt;&gt;1),AND(FE33&lt;&gt;"Angry",CJ33=1)),1,0)</f>
        <v>0</v>
      </c>
      <c r="KD33">
        <f>IF(OR(AND(FF33="Angry",CK33&lt;&gt;1),AND(FF33&lt;&gt;"Angry",CK33=1)),1,0)</f>
        <v>0</v>
      </c>
      <c r="KE33">
        <f>IF(OR(AND(FG33="Afraid",CL33&lt;&gt;1),AND(FG33&lt;&gt;"Afraid",CL33=1)),1,0)</f>
        <v>0</v>
      </c>
      <c r="KF33">
        <f>IF(OR(AND(FH33="Afraid",CM33&lt;&gt;1),AND(FH33&lt;&gt;"Afraid",CM33=1)),1,0)</f>
        <v>0</v>
      </c>
      <c r="KG33">
        <f>IF(OR(AND(FI33="Afraid",CN33&lt;&gt;1),AND(FI33&lt;&gt;"Afraid",CN33=1)),1,0)</f>
        <v>0</v>
      </c>
      <c r="KH33">
        <f>IF(OR(AND(FJ33="Afraid",CO33&lt;&gt;1),AND(FJ33&lt;&gt;"Afraid",CO33=1)),1,0)</f>
        <v>0</v>
      </c>
      <c r="KI33">
        <f>IF(OR(AND(FK33="Afraid",CP33&lt;&gt;1),AND(FK33&lt;&gt;"Afraid",CP33=1)),1,0)</f>
        <v>1</v>
      </c>
      <c r="KJ33">
        <f>IF(OR(AND(FL33="Afraid",CQ33&lt;&gt;1),AND(FL33&lt;&gt;"Afraid",CQ33=1)),1,0)</f>
        <v>1</v>
      </c>
      <c r="KK33">
        <f>IF(OR(AND(FM33="Afraid",CR33&lt;&gt;1),AND(FM33&lt;&gt;"Afraid",CR33=1)),1,0)</f>
        <v>0</v>
      </c>
      <c r="KL33">
        <f>IF(OR(AND(FN33="Afraid",CS33&lt;&gt;1),AND(FN33&lt;&gt;"Afraid",CS33=1)),1,0)</f>
        <v>1</v>
      </c>
      <c r="KM33">
        <f>IF(OR(AND(FO33="Surprised",CT33&lt;&gt;1),AND(FO33&lt;&gt;"Surprised",CT33=1)),1,0)</f>
        <v>0</v>
      </c>
      <c r="KN33">
        <f>IF(OR(AND(FP33="Surprised",CU33&lt;&gt;1),AND(FP33&lt;&gt;"Surprised",CU33=1)),1,0)</f>
        <v>0</v>
      </c>
      <c r="KO33">
        <f>IF(OR(AND(FQ33="Surprised",CV33&lt;&gt;1),AND(FQ33&lt;&gt;"Surprised",CV33=1)),1,0)</f>
        <v>0</v>
      </c>
      <c r="KP33">
        <f>IF(OR(AND(FR33="Surprised",CW33&lt;&gt;1),AND(FR33&lt;&gt;"Surprised",CW33=1)),1,0)</f>
        <v>0</v>
      </c>
      <c r="KQ33">
        <f>IF(OR(AND(FS33="Surprised",CX33&lt;&gt;1),AND(FS33&lt;&gt;"Surprised",CX33=1)),1,0)</f>
        <v>0</v>
      </c>
      <c r="KR33">
        <f>IF(OR(AND(FT33="Surprised",CY33&lt;&gt;1),AND(FT33&lt;&gt;"Surprised",CY33=1)),1,0)</f>
        <v>0</v>
      </c>
      <c r="KS33">
        <f>IF(OR(AND(FU33="Surprised",CZ33&lt;&gt;1),AND(FU33&lt;&gt;"Surprised",CZ33=1)),1,0)</f>
        <v>0</v>
      </c>
      <c r="KT33">
        <f>IF(OR(AND(FV33="Surprised",DA33&lt;&gt;1),AND(FV33&lt;&gt;"Surprised",DA33=1)),1,0)</f>
        <v>0</v>
      </c>
      <c r="KU33">
        <f>IF(OR(AND(FW33="Happy",DB33=1),AND(FW33&lt;&gt;"Happy",DB33=0)),1,0)</f>
        <v>0</v>
      </c>
      <c r="KV33">
        <f>IF(OR(AND(FX33="Happy",DC33=1),AND(FX33&lt;&gt;"Happy",DC33=0)),1,0)</f>
        <v>0</v>
      </c>
      <c r="KW33">
        <f>IF(OR(AND(FY33="Happy",DD33=1),AND(FY33&lt;&gt;"Happy",DD33=0)),1,0)</f>
        <v>0</v>
      </c>
      <c r="KX33">
        <f>IF(OR(AND(FZ33="Happy",DE33=1),AND(FZ33&lt;&gt;"Happy",DE33=0)),1,0)</f>
        <v>1</v>
      </c>
      <c r="KY33">
        <f>IF(OR(AND(GA33="Happy",DF33=1),AND(GA33&lt;&gt;"Happy",DF33=0)),1,0)</f>
        <v>0</v>
      </c>
      <c r="KZ33">
        <f>IF(OR(AND(GB33="Happy",DG33=1),AND(GB33&lt;&gt;"Happy",DG33=0)),1,0)</f>
        <v>0</v>
      </c>
      <c r="LA33">
        <f>IF(OR(AND(GC33="Happy",DH33=1),AND(GC33&lt;&gt;"Happy",DH33=0)),1,0)</f>
        <v>0</v>
      </c>
      <c r="LB33">
        <f>IF(OR(AND(GD33="Happy",DI33=1),AND(GD33&lt;&gt;"Happy",DI33=0)),1,0)</f>
        <v>0</v>
      </c>
      <c r="LC33">
        <f>IF(OR(AND(GE33="Sad",DJ33=1),AND(GE33&lt;&gt;"Sad",DJ33=0)),1,0)</f>
        <v>0</v>
      </c>
      <c r="LD33">
        <f>IF(OR(AND(GF33="Sad",DK33=1),AND(GF33&lt;&gt;"Sad",DK33=0)),1,0)</f>
        <v>0</v>
      </c>
      <c r="LE33">
        <f>IF(OR(AND(GG33="Sad",DL33=1),AND(GG33&lt;&gt;"Sad",DL33=0)),1,0)</f>
        <v>0</v>
      </c>
      <c r="LF33">
        <f>IF(OR(AND(GH33="Sad",DM33=1),AND(GH33&lt;&gt;"Sad",DM33=0)),1,0)</f>
        <v>1</v>
      </c>
      <c r="LG33">
        <f>IF(OR(AND(GI33="Sad",DN33=1),AND(GI33&lt;&gt;"Sad",DN33=0)),1,0)</f>
        <v>1</v>
      </c>
      <c r="LH33">
        <f>IF(OR(AND(GJ33="Sad",DO33=1),AND(GJ33&lt;&gt;"Sad",DO33=0)),1,0)</f>
        <v>0</v>
      </c>
      <c r="LI33">
        <f>IF(OR(AND(GK33="Sad",DP33=1),AND(GK33&lt;&gt;"Sad",DP33=0)),1,0)</f>
        <v>0</v>
      </c>
      <c r="LJ33">
        <f>IF(OR(AND(GL33="Sad",DQ33=1),AND(GL33&lt;&gt;"Sad",DQ33=0)),1,0)</f>
        <v>0</v>
      </c>
      <c r="LK33" s="2">
        <f t="shared" si="83"/>
        <v>1</v>
      </c>
      <c r="LL33" s="4">
        <f t="shared" si="84"/>
        <v>4</v>
      </c>
      <c r="LM33">
        <f t="shared" si="85"/>
        <v>0</v>
      </c>
      <c r="LN33">
        <f t="shared" si="86"/>
        <v>3</v>
      </c>
      <c r="LO33">
        <f t="shared" si="87"/>
        <v>0</v>
      </c>
      <c r="LP33">
        <f t="shared" si="88"/>
        <v>1</v>
      </c>
      <c r="LQ33">
        <f t="shared" si="89"/>
        <v>2</v>
      </c>
      <c r="LR33">
        <f t="shared" si="90"/>
        <v>11</v>
      </c>
      <c r="LS33" s="11" t="str">
        <f t="shared" si="91"/>
        <v/>
      </c>
      <c r="LT33" s="14">
        <f t="shared" si="92"/>
        <v>0</v>
      </c>
      <c r="LU33" s="14">
        <f t="shared" si="93"/>
        <v>0</v>
      </c>
      <c r="LV33" s="14">
        <f t="shared" si="94"/>
        <v>1</v>
      </c>
      <c r="LW33" s="14">
        <f t="shared" si="95"/>
        <v>0</v>
      </c>
      <c r="LX33" s="14">
        <f t="shared" si="96"/>
        <v>0.125</v>
      </c>
      <c r="LY33" s="14">
        <f t="shared" si="97"/>
        <v>0.2857142857142857</v>
      </c>
      <c r="LZ33" s="14">
        <f t="shared" si="98"/>
        <v>0.23511904761904756</v>
      </c>
      <c r="MA33" s="15">
        <f t="shared" si="99"/>
        <v>1.076388888888891E-4</v>
      </c>
      <c r="MB33" s="1">
        <f t="shared" si="52"/>
        <v>1.1689814814814809E-4</v>
      </c>
      <c r="MC33" s="1">
        <f t="shared" si="53"/>
        <v>1.0648148148148127E-4</v>
      </c>
      <c r="MD33" s="1">
        <f t="shared" si="54"/>
        <v>9.1435185185185282E-5</v>
      </c>
      <c r="ME33" s="1">
        <f t="shared" si="55"/>
        <v>5.7870370370370454E-5</v>
      </c>
      <c r="MF33" s="1">
        <f t="shared" si="56"/>
        <v>6.3657407407407456E-5</v>
      </c>
      <c r="MG33" s="1">
        <f t="shared" si="57"/>
        <v>9.2592592592592249E-5</v>
      </c>
      <c r="MH33" s="1">
        <f t="shared" si="58"/>
        <v>1.1574074074074091E-4</v>
      </c>
      <c r="MI33" s="1">
        <f t="shared" si="59"/>
        <v>7.638888888888886E-5</v>
      </c>
      <c r="MJ33" s="1">
        <f t="shared" si="100"/>
        <v>8.2870370370370368E-4</v>
      </c>
      <c r="MK33" s="2" t="str">
        <f>VLOOKUP(B33,age_group!$A$1:$B$101,2,FALSE)</f>
        <v>25 to 44</v>
      </c>
      <c r="ML33" s="2">
        <f t="shared" si="101"/>
        <v>1</v>
      </c>
      <c r="MM33">
        <f t="shared" si="102"/>
        <v>0</v>
      </c>
      <c r="MN33">
        <f t="shared" si="103"/>
        <v>0</v>
      </c>
      <c r="MO33">
        <f t="shared" si="104"/>
        <v>0</v>
      </c>
      <c r="MP33">
        <f t="shared" si="105"/>
        <v>0</v>
      </c>
    </row>
    <row r="34" spans="1:354" x14ac:dyDescent="0.2">
      <c r="A34" t="s">
        <v>696</v>
      </c>
      <c r="B34">
        <v>27</v>
      </c>
      <c r="C34" t="s">
        <v>139</v>
      </c>
      <c r="D34" t="s">
        <v>140</v>
      </c>
      <c r="E34">
        <v>5</v>
      </c>
      <c r="F34">
        <v>1</v>
      </c>
      <c r="G34">
        <v>1</v>
      </c>
      <c r="H34">
        <v>1</v>
      </c>
      <c r="I34">
        <v>1</v>
      </c>
      <c r="J34" s="2" t="s">
        <v>200</v>
      </c>
      <c r="K34" t="s">
        <v>314</v>
      </c>
      <c r="L34" t="s">
        <v>453</v>
      </c>
      <c r="M34" t="s">
        <v>158</v>
      </c>
      <c r="N34" t="s">
        <v>359</v>
      </c>
      <c r="O34" t="s">
        <v>215</v>
      </c>
      <c r="P34" t="s">
        <v>426</v>
      </c>
      <c r="Q34" t="s">
        <v>188</v>
      </c>
      <c r="R34" t="s">
        <v>510</v>
      </c>
      <c r="S34" t="s">
        <v>244</v>
      </c>
      <c r="T34" t="s">
        <v>249</v>
      </c>
      <c r="U34" t="s">
        <v>444</v>
      </c>
      <c r="V34" t="s">
        <v>639</v>
      </c>
      <c r="W34" t="s">
        <v>566</v>
      </c>
      <c r="X34" t="s">
        <v>327</v>
      </c>
      <c r="Y34" t="s">
        <v>290</v>
      </c>
      <c r="Z34" t="s">
        <v>254</v>
      </c>
      <c r="AA34" t="s">
        <v>199</v>
      </c>
      <c r="AB34" t="s">
        <v>248</v>
      </c>
      <c r="AC34" t="s">
        <v>655</v>
      </c>
      <c r="AD34" t="s">
        <v>339</v>
      </c>
      <c r="AE34" t="s">
        <v>529</v>
      </c>
      <c r="AF34" t="s">
        <v>494</v>
      </c>
      <c r="AG34" t="s">
        <v>292</v>
      </c>
      <c r="AH34" t="s">
        <v>382</v>
      </c>
      <c r="AI34" t="s">
        <v>429</v>
      </c>
      <c r="AJ34" t="s">
        <v>260</v>
      </c>
      <c r="AK34" t="s">
        <v>354</v>
      </c>
      <c r="AL34" t="s">
        <v>145</v>
      </c>
      <c r="AM34" t="s">
        <v>619</v>
      </c>
      <c r="AN34" t="s">
        <v>364</v>
      </c>
      <c r="AO34" t="s">
        <v>166</v>
      </c>
      <c r="AP34" t="s">
        <v>469</v>
      </c>
      <c r="AQ34" t="s">
        <v>573</v>
      </c>
      <c r="AR34" t="s">
        <v>679</v>
      </c>
      <c r="AS34" t="s">
        <v>351</v>
      </c>
      <c r="AT34" t="s">
        <v>441</v>
      </c>
      <c r="AU34" t="s">
        <v>193</v>
      </c>
      <c r="AV34" t="s">
        <v>182</v>
      </c>
      <c r="AW34" t="s">
        <v>232</v>
      </c>
      <c r="AX34" t="s">
        <v>469</v>
      </c>
      <c r="AY34" t="s">
        <v>308</v>
      </c>
      <c r="AZ34" t="s">
        <v>324</v>
      </c>
      <c r="BA34" t="s">
        <v>313</v>
      </c>
      <c r="BB34" t="s">
        <v>154</v>
      </c>
      <c r="BC34" t="s">
        <v>514</v>
      </c>
      <c r="BD34" t="s">
        <v>531</v>
      </c>
      <c r="BE34" t="s">
        <v>451</v>
      </c>
      <c r="BF34" t="s">
        <v>630</v>
      </c>
      <c r="BG34" t="s">
        <v>697</v>
      </c>
      <c r="BH34" t="s">
        <v>698</v>
      </c>
      <c r="BI34" t="s">
        <v>264</v>
      </c>
      <c r="BJ34" t="s">
        <v>490</v>
      </c>
      <c r="BK34" t="s">
        <v>257</v>
      </c>
      <c r="BL34" t="s">
        <v>333</v>
      </c>
      <c r="BM34" t="s">
        <v>167</v>
      </c>
      <c r="BN34" s="2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1</v>
      </c>
      <c r="CY34">
        <v>1</v>
      </c>
      <c r="CZ34">
        <v>1</v>
      </c>
      <c r="DA34">
        <v>0</v>
      </c>
      <c r="DB34">
        <v>1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0</v>
      </c>
      <c r="DK34">
        <v>1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1</v>
      </c>
      <c r="DR34" s="2">
        <v>5</v>
      </c>
      <c r="DS34">
        <v>1</v>
      </c>
      <c r="DT34">
        <v>1</v>
      </c>
      <c r="DU34">
        <v>1</v>
      </c>
      <c r="DV34">
        <v>1</v>
      </c>
      <c r="DW34" s="2">
        <v>2017</v>
      </c>
      <c r="DX34" s="1">
        <v>1.7836805555555554E-2</v>
      </c>
      <c r="DY34" s="1">
        <v>1.7956018518518517E-2</v>
      </c>
      <c r="DZ34" s="1">
        <v>1.8082175925925929E-2</v>
      </c>
      <c r="EA34" s="1">
        <v>1.8153935185185186E-2</v>
      </c>
      <c r="EB34" s="1">
        <v>1.822800925925926E-2</v>
      </c>
      <c r="EC34" s="1">
        <v>1.8324074074074072E-2</v>
      </c>
      <c r="ED34" s="1">
        <v>1.8577546296296297E-2</v>
      </c>
      <c r="EE34" s="1">
        <v>1.8883101851851852E-2</v>
      </c>
      <c r="EF34" s="1">
        <v>1.9012731481481481E-2</v>
      </c>
      <c r="EG34" s="1">
        <v>1.9116898148148147E-2</v>
      </c>
      <c r="EH34" s="3">
        <v>0</v>
      </c>
      <c r="EI34" s="2" t="s">
        <v>1174</v>
      </c>
      <c r="EJ34" t="s">
        <v>1169</v>
      </c>
      <c r="EK34" t="s">
        <v>1175</v>
      </c>
      <c r="EL34" t="s">
        <v>1171</v>
      </c>
      <c r="EM34" t="s">
        <v>1175</v>
      </c>
      <c r="EN34" t="s">
        <v>1169</v>
      </c>
      <c r="EO34" t="s">
        <v>1169</v>
      </c>
      <c r="EP34" t="s">
        <v>1173</v>
      </c>
      <c r="EQ34" t="s">
        <v>1168</v>
      </c>
      <c r="ER34" t="s">
        <v>1170</v>
      </c>
      <c r="ES34" t="s">
        <v>1173</v>
      </c>
      <c r="ET34" t="s">
        <v>1174</v>
      </c>
      <c r="EU34" t="s">
        <v>1169</v>
      </c>
      <c r="EV34" t="s">
        <v>1168</v>
      </c>
      <c r="EW34" t="s">
        <v>1168</v>
      </c>
      <c r="EX34" t="s">
        <v>1168</v>
      </c>
      <c r="EY34" t="s">
        <v>1172</v>
      </c>
      <c r="EZ34" t="s">
        <v>1174</v>
      </c>
      <c r="FA34" t="s">
        <v>1168</v>
      </c>
      <c r="FB34" t="s">
        <v>1175</v>
      </c>
      <c r="FC34" t="s">
        <v>1175</v>
      </c>
      <c r="FD34" t="s">
        <v>1169</v>
      </c>
      <c r="FE34" t="s">
        <v>1171</v>
      </c>
      <c r="FF34" t="s">
        <v>1171</v>
      </c>
      <c r="FG34" t="s">
        <v>1168</v>
      </c>
      <c r="FH34" t="s">
        <v>1168</v>
      </c>
      <c r="FI34" t="s">
        <v>1175</v>
      </c>
      <c r="FJ34" t="s">
        <v>1174</v>
      </c>
      <c r="FK34" t="s">
        <v>1175</v>
      </c>
      <c r="FL34" t="s">
        <v>1169</v>
      </c>
      <c r="FM34" t="s">
        <v>1175</v>
      </c>
      <c r="FN34" t="s">
        <v>1175</v>
      </c>
      <c r="FO34" t="s">
        <v>1169</v>
      </c>
      <c r="FP34" t="s">
        <v>1175</v>
      </c>
      <c r="FQ34" t="s">
        <v>1168</v>
      </c>
      <c r="FR34" t="s">
        <v>1168</v>
      </c>
      <c r="FS34" t="s">
        <v>1175</v>
      </c>
      <c r="FT34" t="s">
        <v>1175</v>
      </c>
      <c r="FU34" t="s">
        <v>1175</v>
      </c>
      <c r="FV34" t="s">
        <v>1168</v>
      </c>
      <c r="FW34" t="s">
        <v>1169</v>
      </c>
      <c r="FX34" t="s">
        <v>1168</v>
      </c>
      <c r="FY34" t="s">
        <v>1172</v>
      </c>
      <c r="FZ34" t="s">
        <v>1168</v>
      </c>
      <c r="GA34" t="s">
        <v>1171</v>
      </c>
      <c r="GB34" t="s">
        <v>1169</v>
      </c>
      <c r="GC34" t="s">
        <v>1168</v>
      </c>
      <c r="GD34" t="s">
        <v>1175</v>
      </c>
      <c r="GE34" t="s">
        <v>1168</v>
      </c>
      <c r="GF34" t="s">
        <v>1173</v>
      </c>
      <c r="GG34" t="s">
        <v>1168</v>
      </c>
      <c r="GH34" t="s">
        <v>1173</v>
      </c>
      <c r="GI34" t="s">
        <v>1171</v>
      </c>
      <c r="GJ34" t="s">
        <v>1171</v>
      </c>
      <c r="GK34" t="s">
        <v>1172</v>
      </c>
      <c r="GL34" t="s">
        <v>1175</v>
      </c>
      <c r="GM34" s="2">
        <f t="shared" si="1"/>
        <v>0</v>
      </c>
      <c r="GN34">
        <f t="shared" si="2"/>
        <v>0</v>
      </c>
      <c r="GO34">
        <f t="shared" si="3"/>
        <v>0</v>
      </c>
      <c r="GP34">
        <f t="shared" si="4"/>
        <v>0</v>
      </c>
      <c r="GQ34">
        <f t="shared" si="5"/>
        <v>0</v>
      </c>
      <c r="GR34">
        <f t="shared" si="6"/>
        <v>0</v>
      </c>
      <c r="GS34">
        <f t="shared" si="7"/>
        <v>0</v>
      </c>
      <c r="GT34">
        <f t="shared" si="8"/>
        <v>1</v>
      </c>
      <c r="GU34">
        <f t="shared" si="61"/>
        <v>0</v>
      </c>
      <c r="GV34">
        <f t="shared" si="9"/>
        <v>0</v>
      </c>
      <c r="GW34">
        <f t="shared" si="10"/>
        <v>0</v>
      </c>
      <c r="GX34">
        <f t="shared" si="11"/>
        <v>1</v>
      </c>
      <c r="GY34">
        <f t="shared" si="12"/>
        <v>0</v>
      </c>
      <c r="GZ34">
        <f t="shared" si="13"/>
        <v>0</v>
      </c>
      <c r="HA34">
        <f t="shared" si="14"/>
        <v>0</v>
      </c>
      <c r="HB34">
        <f t="shared" si="15"/>
        <v>0</v>
      </c>
      <c r="HC34">
        <f t="shared" si="62"/>
        <v>0</v>
      </c>
      <c r="HD34">
        <f t="shared" si="16"/>
        <v>0</v>
      </c>
      <c r="HE34">
        <f t="shared" si="17"/>
        <v>0</v>
      </c>
      <c r="HF34">
        <f t="shared" si="18"/>
        <v>0</v>
      </c>
      <c r="HG34">
        <f t="shared" si="19"/>
        <v>0</v>
      </c>
      <c r="HH34">
        <f t="shared" si="20"/>
        <v>1</v>
      </c>
      <c r="HI34">
        <f t="shared" si="21"/>
        <v>0</v>
      </c>
      <c r="HJ34">
        <f t="shared" si="22"/>
        <v>0</v>
      </c>
      <c r="HK34">
        <f t="shared" si="63"/>
        <v>0</v>
      </c>
      <c r="HL34">
        <f t="shared" si="23"/>
        <v>0</v>
      </c>
      <c r="HM34">
        <f t="shared" si="24"/>
        <v>0</v>
      </c>
      <c r="HN34">
        <f t="shared" si="25"/>
        <v>0</v>
      </c>
      <c r="HO34">
        <f t="shared" si="26"/>
        <v>0</v>
      </c>
      <c r="HP34">
        <f t="shared" si="27"/>
        <v>0</v>
      </c>
      <c r="HQ34">
        <f t="shared" si="28"/>
        <v>0</v>
      </c>
      <c r="HR34">
        <f t="shared" si="29"/>
        <v>0</v>
      </c>
      <c r="HS34">
        <f t="shared" si="64"/>
        <v>0</v>
      </c>
      <c r="HT34">
        <f t="shared" si="30"/>
        <v>1</v>
      </c>
      <c r="HU34">
        <f t="shared" si="31"/>
        <v>0</v>
      </c>
      <c r="HV34">
        <f t="shared" si="32"/>
        <v>0</v>
      </c>
      <c r="HW34">
        <f t="shared" si="33"/>
        <v>1</v>
      </c>
      <c r="HX34">
        <f t="shared" si="34"/>
        <v>1</v>
      </c>
      <c r="HY34">
        <f t="shared" si="35"/>
        <v>1</v>
      </c>
      <c r="HZ34">
        <f t="shared" si="36"/>
        <v>0</v>
      </c>
      <c r="IA34">
        <f t="shared" si="65"/>
        <v>1</v>
      </c>
      <c r="IB34">
        <f t="shared" si="37"/>
        <v>1</v>
      </c>
      <c r="IC34">
        <f t="shared" si="38"/>
        <v>0</v>
      </c>
      <c r="ID34">
        <f t="shared" si="39"/>
        <v>0</v>
      </c>
      <c r="IE34">
        <f t="shared" si="40"/>
        <v>1</v>
      </c>
      <c r="IF34">
        <f t="shared" si="41"/>
        <v>1</v>
      </c>
      <c r="IG34">
        <f t="shared" si="42"/>
        <v>1</v>
      </c>
      <c r="IH34">
        <f t="shared" si="43"/>
        <v>0</v>
      </c>
      <c r="II34">
        <f t="shared" si="66"/>
        <v>0</v>
      </c>
      <c r="IJ34">
        <f t="shared" si="44"/>
        <v>1</v>
      </c>
      <c r="IK34">
        <f t="shared" si="45"/>
        <v>0</v>
      </c>
      <c r="IL34">
        <f t="shared" si="46"/>
        <v>1</v>
      </c>
      <c r="IM34">
        <f t="shared" si="47"/>
        <v>0</v>
      </c>
      <c r="IN34">
        <f t="shared" si="48"/>
        <v>0</v>
      </c>
      <c r="IO34">
        <f t="shared" si="49"/>
        <v>0</v>
      </c>
      <c r="IP34">
        <f t="shared" si="50"/>
        <v>1</v>
      </c>
      <c r="IQ34" s="2">
        <f t="shared" si="67"/>
        <v>1</v>
      </c>
      <c r="IR34" s="4">
        <f t="shared" si="68"/>
        <v>1</v>
      </c>
      <c r="IS34">
        <f t="shared" si="69"/>
        <v>1</v>
      </c>
      <c r="IT34">
        <f t="shared" si="70"/>
        <v>0</v>
      </c>
      <c r="IU34">
        <f t="shared" si="71"/>
        <v>4</v>
      </c>
      <c r="IV34">
        <f t="shared" si="72"/>
        <v>5</v>
      </c>
      <c r="IW34">
        <f t="shared" si="73"/>
        <v>3</v>
      </c>
      <c r="IX34">
        <f t="shared" si="74"/>
        <v>15</v>
      </c>
      <c r="IY34" s="11">
        <f t="shared" si="75"/>
        <v>1</v>
      </c>
      <c r="IZ34" s="12">
        <f t="shared" si="76"/>
        <v>1</v>
      </c>
      <c r="JA34" s="12">
        <f t="shared" si="77"/>
        <v>1</v>
      </c>
      <c r="JB34" s="12" t="str">
        <f t="shared" si="78"/>
        <v/>
      </c>
      <c r="JC34" s="12">
        <f t="shared" si="79"/>
        <v>1</v>
      </c>
      <c r="JD34" s="12">
        <f t="shared" si="80"/>
        <v>0.625</v>
      </c>
      <c r="JE34" s="12">
        <f t="shared" si="81"/>
        <v>0.375</v>
      </c>
      <c r="JF34" s="12">
        <f t="shared" si="82"/>
        <v>0.83333333333333337</v>
      </c>
      <c r="JG34" s="2">
        <f>IF(OR(AND(EI34="Happy",BN34&lt;&gt;1),AND(EI34&lt;&gt;"Happy",BN34=1)),1,0)</f>
        <v>0</v>
      </c>
      <c r="JH34">
        <f>IF(OR(AND(EJ34="Happy",BO34&lt;&gt;1),AND(EJ34&lt;&gt;"Happy",BO34=1)),1,0)</f>
        <v>0</v>
      </c>
      <c r="JI34">
        <f>IF(OR(AND(EK34="Happy",BP34&lt;&gt;1),AND(EK34&lt;&gt;"Happy",BP34=1)),1,0)</f>
        <v>1</v>
      </c>
      <c r="JJ34">
        <f>IF(OR(AND(EL34="Happy",BQ34&lt;&gt;1),AND(EL34&lt;&gt;"Happy",BQ34=1)),1,0)</f>
        <v>0</v>
      </c>
      <c r="JK34">
        <f>IF(OR(AND(EM34="Happy",BR34&lt;&gt;1),AND(EM34&lt;&gt;"Happy",BR34=1)),1,0)</f>
        <v>0</v>
      </c>
      <c r="JL34">
        <f>IF(OR(AND(EN34="Happy",BS34&lt;&gt;1),AND(EN34&lt;&gt;"Happy",BS34=1)),1,0)</f>
        <v>0</v>
      </c>
      <c r="JM34">
        <f>IF(OR(AND(EO34="Happy",BT34&lt;&gt;1),AND(EO34&lt;&gt;"Happy",BT34=1)),1,0)</f>
        <v>0</v>
      </c>
      <c r="JN34">
        <f>IF(OR(AND(EP34="Happy",BU34&lt;&gt;1),AND(EP34&lt;&gt;"Happy",BU34=1)),1,0)</f>
        <v>0</v>
      </c>
      <c r="JO34">
        <f>IF(OR(AND(EQ34="Sad",BV34&lt;&gt;1),AND(EQ34&lt;&gt;"Sad",BV34=1)),1,0)</f>
        <v>0</v>
      </c>
      <c r="JP34">
        <f>IF(OR(AND(ER34="Sad",BW34&lt;&gt;1),AND(ER34&lt;&gt;"Sad",BW34=1)),1,0)</f>
        <v>1</v>
      </c>
      <c r="JQ34">
        <f>IF(OR(AND(ES34="Sad",BX34&lt;&gt;1),AND(ES34&lt;&gt;"Sad",BX34=1)),1,0)</f>
        <v>0</v>
      </c>
      <c r="JR34">
        <f>IF(OR(AND(ET34="Sad",BY34&lt;&gt;1),AND(ET34&lt;&gt;"Sad",BY34=1)),1,0)</f>
        <v>0</v>
      </c>
      <c r="JS34">
        <f>IF(OR(AND(EU34="Sad",BZ34&lt;&gt;1),AND(EU34&lt;&gt;"Sad",BZ34=1)),1,0)</f>
        <v>0</v>
      </c>
      <c r="JT34">
        <f>IF(OR(AND(EV34="Sad",CA34&lt;&gt;1),AND(EV34&lt;&gt;"Sad",CA34=1)),1,0)</f>
        <v>0</v>
      </c>
      <c r="JU34">
        <f>IF(OR(AND(EW34="Sad",CB34&lt;&gt;1),AND(EW34&lt;&gt;"Sad",CB34=1)),1,0)</f>
        <v>0</v>
      </c>
      <c r="JV34">
        <f>IF(OR(AND(EX34="Sad",CC34&lt;&gt;1),AND(EX34&lt;&gt;"Sad",CC34=1)),1,0)</f>
        <v>1</v>
      </c>
      <c r="JW34">
        <f>IF(OR(AND(EY34="Angry",CD34&lt;&gt;1),AND(EY34&lt;&gt;"Angry",CD34=1)),1,0)</f>
        <v>0</v>
      </c>
      <c r="JX34">
        <f>IF(OR(AND(EZ34="Angry",CE34&lt;&gt;1),AND(EZ34&lt;&gt;"Angry",CE34=1)),1,0)</f>
        <v>0</v>
      </c>
      <c r="JY34">
        <f>IF(OR(AND(FA34="Angry",CF34&lt;&gt;1),AND(FA34&lt;&gt;"Angry",CF34=1)),1,0)</f>
        <v>0</v>
      </c>
      <c r="JZ34">
        <f>IF(OR(AND(FB34="Angry",CG34&lt;&gt;1),AND(FB34&lt;&gt;"Angry",CG34=1)),1,0)</f>
        <v>0</v>
      </c>
      <c r="KA34">
        <f>IF(OR(AND(FC34="Angry",CH34&lt;&gt;1),AND(FC34&lt;&gt;"Angry",CH34=1)),1,0)</f>
        <v>0</v>
      </c>
      <c r="KB34">
        <f>IF(OR(AND(FD34="Angry",CI34&lt;&gt;1),AND(FD34&lt;&gt;"Angry",CI34=1)),1,0)</f>
        <v>0</v>
      </c>
      <c r="KC34">
        <f>IF(OR(AND(FE34="Angry",CJ34&lt;&gt;1),AND(FE34&lt;&gt;"Angry",CJ34=1)),1,0)</f>
        <v>1</v>
      </c>
      <c r="KD34">
        <f>IF(OR(AND(FF34="Angry",CK34&lt;&gt;1),AND(FF34&lt;&gt;"Angry",CK34=1)),1,0)</f>
        <v>1</v>
      </c>
      <c r="KE34">
        <f>IF(OR(AND(FG34="Afraid",CL34&lt;&gt;1),AND(FG34&lt;&gt;"Afraid",CL34=1)),1,0)</f>
        <v>0</v>
      </c>
      <c r="KF34">
        <f>IF(OR(AND(FH34="Afraid",CM34&lt;&gt;1),AND(FH34&lt;&gt;"Afraid",CM34=1)),1,0)</f>
        <v>0</v>
      </c>
      <c r="KG34">
        <f>IF(OR(AND(FI34="Afraid",CN34&lt;&gt;1),AND(FI34&lt;&gt;"Afraid",CN34=1)),1,0)</f>
        <v>1</v>
      </c>
      <c r="KH34">
        <f>IF(OR(AND(FJ34="Afraid",CO34&lt;&gt;1),AND(FJ34&lt;&gt;"Afraid",CO34=1)),1,0)</f>
        <v>0</v>
      </c>
      <c r="KI34">
        <f>IF(OR(AND(FK34="Afraid",CP34&lt;&gt;1),AND(FK34&lt;&gt;"Afraid",CP34=1)),1,0)</f>
        <v>1</v>
      </c>
      <c r="KJ34">
        <f>IF(OR(AND(FL34="Afraid",CQ34&lt;&gt;1),AND(FL34&lt;&gt;"Afraid",CQ34=1)),1,0)</f>
        <v>0</v>
      </c>
      <c r="KK34">
        <f>IF(OR(AND(FM34="Afraid",CR34&lt;&gt;1),AND(FM34&lt;&gt;"Afraid",CR34=1)),1,0)</f>
        <v>1</v>
      </c>
      <c r="KL34">
        <f>IF(OR(AND(FN34="Afraid",CS34&lt;&gt;1),AND(FN34&lt;&gt;"Afraid",CS34=1)),1,0)</f>
        <v>1</v>
      </c>
      <c r="KM34">
        <f>IF(OR(AND(FO34="Surprised",CT34&lt;&gt;1),AND(FO34&lt;&gt;"Surprised",CT34=1)),1,0)</f>
        <v>0</v>
      </c>
      <c r="KN34">
        <f>IF(OR(AND(FP34="Surprised",CU34&lt;&gt;1),AND(FP34&lt;&gt;"Surprised",CU34=1)),1,0)</f>
        <v>0</v>
      </c>
      <c r="KO34">
        <f>IF(OR(AND(FQ34="Surprised",CV34&lt;&gt;1),AND(FQ34&lt;&gt;"Surprised",CV34=1)),1,0)</f>
        <v>0</v>
      </c>
      <c r="KP34">
        <f>IF(OR(AND(FR34="Surprised",CW34&lt;&gt;1),AND(FR34&lt;&gt;"Surprised",CW34=1)),1,0)</f>
        <v>0</v>
      </c>
      <c r="KQ34">
        <f>IF(OR(AND(FS34="Surprised",CX34&lt;&gt;1),AND(FS34&lt;&gt;"Surprised",CX34=1)),1,0)</f>
        <v>0</v>
      </c>
      <c r="KR34">
        <f>IF(OR(AND(FT34="Surprised",CY34&lt;&gt;1),AND(FT34&lt;&gt;"Surprised",CY34=1)),1,0)</f>
        <v>0</v>
      </c>
      <c r="KS34">
        <f>IF(OR(AND(FU34="Surprised",CZ34&lt;&gt;1),AND(FU34&lt;&gt;"Surprised",CZ34=1)),1,0)</f>
        <v>0</v>
      </c>
      <c r="KT34">
        <f>IF(OR(AND(FV34="Surprised",DA34&lt;&gt;1),AND(FV34&lt;&gt;"Surprised",DA34=1)),1,0)</f>
        <v>0</v>
      </c>
      <c r="KU34">
        <f>IF(OR(AND(FW34="Happy",DB34=1),AND(FW34&lt;&gt;"Happy",DB34=0)),1,0)</f>
        <v>0</v>
      </c>
      <c r="KV34">
        <f>IF(OR(AND(FX34="Happy",DC34=1),AND(FX34&lt;&gt;"Happy",DC34=0)),1,0)</f>
        <v>0</v>
      </c>
      <c r="KW34">
        <f>IF(OR(AND(FY34="Happy",DD34=1),AND(FY34&lt;&gt;"Happy",DD34=0)),1,0)</f>
        <v>1</v>
      </c>
      <c r="KX34">
        <f>IF(OR(AND(FZ34="Happy",DE34=1),AND(FZ34&lt;&gt;"Happy",DE34=0)),1,0)</f>
        <v>1</v>
      </c>
      <c r="KY34">
        <f>IF(OR(AND(GA34="Happy",DF34=1),AND(GA34&lt;&gt;"Happy",DF34=0)),1,0)</f>
        <v>0</v>
      </c>
      <c r="KZ34">
        <f>IF(OR(AND(GB34="Happy",DG34=1),AND(GB34&lt;&gt;"Happy",DG34=0)),1,0)</f>
        <v>0</v>
      </c>
      <c r="LA34">
        <f>IF(OR(AND(GC34="Happy",DH34=1),AND(GC34&lt;&gt;"Happy",DH34=0)),1,0)</f>
        <v>0</v>
      </c>
      <c r="LB34">
        <f>IF(OR(AND(GD34="Happy",DI34=1),AND(GD34&lt;&gt;"Happy",DI34=0)),1,0)</f>
        <v>1</v>
      </c>
      <c r="LC34">
        <f>IF(OR(AND(GE34="Sad",DJ34=1),AND(GE34&lt;&gt;"Sad",DJ34=0)),1,0)</f>
        <v>1</v>
      </c>
      <c r="LD34">
        <f>IF(OR(AND(GF34="Sad",DK34=1),AND(GF34&lt;&gt;"Sad",DK34=0)),1,0)</f>
        <v>0</v>
      </c>
      <c r="LE34">
        <f>IF(OR(AND(GG34="Sad",DL34=1),AND(GG34&lt;&gt;"Sad",DL34=0)),1,0)</f>
        <v>1</v>
      </c>
      <c r="LF34">
        <f>IF(OR(AND(GH34="Sad",DM34=1),AND(GH34&lt;&gt;"Sad",DM34=0)),1,0)</f>
        <v>0</v>
      </c>
      <c r="LG34">
        <f>IF(OR(AND(GI34="Sad",DN34=1),AND(GI34&lt;&gt;"Sad",DN34=0)),1,0)</f>
        <v>1</v>
      </c>
      <c r="LH34">
        <f>IF(OR(AND(GJ34="Sad",DO34=1),AND(GJ34&lt;&gt;"Sad",DO34=0)),1,0)</f>
        <v>1</v>
      </c>
      <c r="LI34">
        <f>IF(OR(AND(GK34="Sad",DP34=1),AND(GK34&lt;&gt;"Sad",DP34=0)),1,0)</f>
        <v>1</v>
      </c>
      <c r="LJ34">
        <f>IF(OR(AND(GL34="Sad",DQ34=1),AND(GL34&lt;&gt;"Sad",DQ34=0)),1,0)</f>
        <v>0</v>
      </c>
      <c r="LK34" s="2">
        <f t="shared" si="83"/>
        <v>1</v>
      </c>
      <c r="LL34" s="4">
        <f t="shared" si="84"/>
        <v>2</v>
      </c>
      <c r="LM34">
        <f t="shared" si="85"/>
        <v>2</v>
      </c>
      <c r="LN34">
        <f t="shared" si="86"/>
        <v>4</v>
      </c>
      <c r="LO34">
        <f t="shared" si="87"/>
        <v>0</v>
      </c>
      <c r="LP34">
        <f t="shared" si="88"/>
        <v>3</v>
      </c>
      <c r="LQ34">
        <f t="shared" si="89"/>
        <v>5</v>
      </c>
      <c r="LR34">
        <f t="shared" si="90"/>
        <v>17</v>
      </c>
      <c r="LS34" s="11">
        <f t="shared" si="91"/>
        <v>0</v>
      </c>
      <c r="LT34" s="14">
        <f t="shared" si="92"/>
        <v>0</v>
      </c>
      <c r="LU34" s="14">
        <f t="shared" si="93"/>
        <v>0</v>
      </c>
      <c r="LV34" s="14" t="str">
        <f t="shared" si="94"/>
        <v/>
      </c>
      <c r="LW34" s="14">
        <f t="shared" si="95"/>
        <v>0</v>
      </c>
      <c r="LX34" s="14">
        <f t="shared" si="96"/>
        <v>0.375</v>
      </c>
      <c r="LY34" s="14">
        <f t="shared" si="97"/>
        <v>0.625</v>
      </c>
      <c r="LZ34" s="14">
        <f t="shared" si="98"/>
        <v>0.16666666666666663</v>
      </c>
      <c r="MA34" s="15">
        <f t="shared" si="99"/>
        <v>1.1921296296296333E-4</v>
      </c>
      <c r="MB34" s="1">
        <f t="shared" si="52"/>
        <v>1.2615740740741163E-4</v>
      </c>
      <c r="MC34" s="1">
        <f t="shared" si="53"/>
        <v>7.1759259259257524E-5</v>
      </c>
      <c r="MD34" s="1">
        <f t="shared" si="54"/>
        <v>7.4074074074073626E-5</v>
      </c>
      <c r="ME34" s="1">
        <f t="shared" si="55"/>
        <v>9.6064814814812716E-5</v>
      </c>
      <c r="MF34" s="1">
        <f t="shared" si="56"/>
        <v>2.5347222222222437E-4</v>
      </c>
      <c r="MG34" s="1">
        <f t="shared" si="57"/>
        <v>3.0555555555555544E-4</v>
      </c>
      <c r="MH34" s="1">
        <f t="shared" si="58"/>
        <v>1.2962962962962885E-4</v>
      </c>
      <c r="MI34" s="1">
        <f t="shared" si="59"/>
        <v>1.041666666666656E-4</v>
      </c>
      <c r="MJ34" s="1">
        <f t="shared" si="100"/>
        <v>1.2800925925925931E-3</v>
      </c>
      <c r="MK34" s="2" t="str">
        <f>VLOOKUP(B34,age_group!$A$1:$B$101,2,FALSE)</f>
        <v>25 to 44</v>
      </c>
      <c r="ML34" s="2">
        <f t="shared" si="101"/>
        <v>1</v>
      </c>
      <c r="MM34">
        <f t="shared" si="102"/>
        <v>0</v>
      </c>
      <c r="MN34">
        <f t="shared" si="103"/>
        <v>0</v>
      </c>
      <c r="MO34">
        <f t="shared" si="104"/>
        <v>0</v>
      </c>
      <c r="MP34">
        <f t="shared" si="105"/>
        <v>0</v>
      </c>
    </row>
    <row r="35" spans="1:354" x14ac:dyDescent="0.2">
      <c r="A35" t="s">
        <v>699</v>
      </c>
      <c r="B35">
        <v>27</v>
      </c>
      <c r="C35" t="s">
        <v>139</v>
      </c>
      <c r="D35" t="s">
        <v>521</v>
      </c>
      <c r="E35">
        <v>3</v>
      </c>
      <c r="F35">
        <v>2</v>
      </c>
      <c r="G35">
        <v>1</v>
      </c>
      <c r="H35">
        <v>1</v>
      </c>
      <c r="I35">
        <v>1</v>
      </c>
      <c r="J35" s="2" t="s">
        <v>666</v>
      </c>
      <c r="K35" t="s">
        <v>451</v>
      </c>
      <c r="L35" t="s">
        <v>244</v>
      </c>
      <c r="M35" t="s">
        <v>700</v>
      </c>
      <c r="N35" t="s">
        <v>672</v>
      </c>
      <c r="O35" t="s">
        <v>271</v>
      </c>
      <c r="P35" t="s">
        <v>312</v>
      </c>
      <c r="Q35" t="s">
        <v>325</v>
      </c>
      <c r="R35" t="s">
        <v>474</v>
      </c>
      <c r="S35" t="s">
        <v>642</v>
      </c>
      <c r="T35" t="s">
        <v>439</v>
      </c>
      <c r="U35" t="s">
        <v>648</v>
      </c>
      <c r="V35" t="s">
        <v>504</v>
      </c>
      <c r="W35" t="s">
        <v>275</v>
      </c>
      <c r="X35" t="s">
        <v>299</v>
      </c>
      <c r="Y35" t="s">
        <v>201</v>
      </c>
      <c r="Z35" t="s">
        <v>344</v>
      </c>
      <c r="AA35" t="s">
        <v>196</v>
      </c>
      <c r="AB35" t="s">
        <v>395</v>
      </c>
      <c r="AC35" t="s">
        <v>437</v>
      </c>
      <c r="AD35" t="s">
        <v>581</v>
      </c>
      <c r="AE35" t="s">
        <v>701</v>
      </c>
      <c r="AF35" t="s">
        <v>272</v>
      </c>
      <c r="AG35" t="s">
        <v>593</v>
      </c>
      <c r="AH35" t="s">
        <v>191</v>
      </c>
      <c r="AI35" t="s">
        <v>283</v>
      </c>
      <c r="AJ35" t="s">
        <v>511</v>
      </c>
      <c r="AK35" t="s">
        <v>432</v>
      </c>
      <c r="AL35" t="s">
        <v>246</v>
      </c>
      <c r="AM35" t="s">
        <v>212</v>
      </c>
      <c r="AN35" t="s">
        <v>160</v>
      </c>
      <c r="AO35" t="s">
        <v>437</v>
      </c>
      <c r="AP35" t="s">
        <v>216</v>
      </c>
      <c r="AQ35" t="s">
        <v>303</v>
      </c>
      <c r="AR35" t="s">
        <v>701</v>
      </c>
      <c r="AS35" t="s">
        <v>434</v>
      </c>
      <c r="AT35" t="s">
        <v>345</v>
      </c>
      <c r="AU35" t="s">
        <v>413</v>
      </c>
      <c r="AV35" t="s">
        <v>556</v>
      </c>
      <c r="AW35" t="s">
        <v>268</v>
      </c>
      <c r="AX35" t="s">
        <v>199</v>
      </c>
      <c r="AY35" t="s">
        <v>385</v>
      </c>
      <c r="AZ35" t="s">
        <v>526</v>
      </c>
      <c r="BA35" t="s">
        <v>226</v>
      </c>
      <c r="BB35" t="s">
        <v>426</v>
      </c>
      <c r="BC35" t="s">
        <v>389</v>
      </c>
      <c r="BD35" t="s">
        <v>475</v>
      </c>
      <c r="BE35" t="s">
        <v>439</v>
      </c>
      <c r="BF35" t="s">
        <v>594</v>
      </c>
      <c r="BG35" t="s">
        <v>609</v>
      </c>
      <c r="BH35" t="s">
        <v>249</v>
      </c>
      <c r="BI35" t="s">
        <v>214</v>
      </c>
      <c r="BJ35" t="s">
        <v>329</v>
      </c>
      <c r="BK35" t="s">
        <v>702</v>
      </c>
      <c r="BL35" t="s">
        <v>448</v>
      </c>
      <c r="BM35" t="s">
        <v>519</v>
      </c>
      <c r="BN35" s="2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0</v>
      </c>
      <c r="DP35">
        <v>0</v>
      </c>
      <c r="DQ35">
        <v>1</v>
      </c>
      <c r="DR35" s="2">
        <v>3</v>
      </c>
      <c r="DS35">
        <v>2</v>
      </c>
      <c r="DT35">
        <v>1</v>
      </c>
      <c r="DU35">
        <v>1</v>
      </c>
      <c r="DV35">
        <v>2</v>
      </c>
      <c r="DW35" s="2">
        <v>2017</v>
      </c>
      <c r="DX35" s="1">
        <v>1.1333333333333334E-2</v>
      </c>
      <c r="DY35" s="1">
        <v>1.1478009259259259E-2</v>
      </c>
      <c r="DZ35" s="1">
        <v>1.1633101851851851E-2</v>
      </c>
      <c r="EA35" s="1">
        <v>1.178125E-2</v>
      </c>
      <c r="EB35" s="1">
        <v>1.1974537037037035E-2</v>
      </c>
      <c r="EC35" s="1">
        <v>1.2069444444444443E-2</v>
      </c>
      <c r="ED35" s="1">
        <v>1.2172453703703704E-2</v>
      </c>
      <c r="EE35" s="1">
        <v>1.2428240740740741E-2</v>
      </c>
      <c r="EF35" s="1">
        <v>1.2650462962962962E-2</v>
      </c>
      <c r="EG35" s="1">
        <v>1.2785879629629628E-2</v>
      </c>
      <c r="EH35" s="3">
        <v>0</v>
      </c>
      <c r="EI35" s="2" t="s">
        <v>1169</v>
      </c>
      <c r="EJ35" t="s">
        <v>1175</v>
      </c>
      <c r="EK35" t="s">
        <v>1170</v>
      </c>
      <c r="EL35" t="s">
        <v>1173</v>
      </c>
      <c r="EM35" t="s">
        <v>1169</v>
      </c>
      <c r="EN35" t="s">
        <v>1175</v>
      </c>
      <c r="EO35" t="s">
        <v>1168</v>
      </c>
      <c r="EP35" t="s">
        <v>1175</v>
      </c>
      <c r="EQ35" t="s">
        <v>1168</v>
      </c>
      <c r="ER35" t="s">
        <v>1175</v>
      </c>
      <c r="ES35" t="s">
        <v>1169</v>
      </c>
      <c r="ET35" t="s">
        <v>1173</v>
      </c>
      <c r="EU35" t="s">
        <v>1173</v>
      </c>
      <c r="EV35" t="s">
        <v>1174</v>
      </c>
      <c r="EW35" t="s">
        <v>1174</v>
      </c>
      <c r="EX35" t="s">
        <v>1175</v>
      </c>
      <c r="EY35" t="s">
        <v>1171</v>
      </c>
      <c r="EZ35" t="s">
        <v>1168</v>
      </c>
      <c r="FA35" t="s">
        <v>1168</v>
      </c>
      <c r="FB35" t="s">
        <v>1171</v>
      </c>
      <c r="FC35" t="s">
        <v>1169</v>
      </c>
      <c r="FD35" t="s">
        <v>1168</v>
      </c>
      <c r="FE35" t="s">
        <v>1169</v>
      </c>
      <c r="FF35" t="s">
        <v>1174</v>
      </c>
      <c r="FG35" t="s">
        <v>1169</v>
      </c>
      <c r="FH35" t="s">
        <v>1168</v>
      </c>
      <c r="FI35" t="s">
        <v>1168</v>
      </c>
      <c r="FJ35" t="s">
        <v>1168</v>
      </c>
      <c r="FK35" t="s">
        <v>1172</v>
      </c>
      <c r="FL35" t="s">
        <v>1172</v>
      </c>
      <c r="FM35" t="s">
        <v>1175</v>
      </c>
      <c r="FN35" t="s">
        <v>1171</v>
      </c>
      <c r="FO35" t="s">
        <v>1168</v>
      </c>
      <c r="FP35" t="s">
        <v>1175</v>
      </c>
      <c r="FQ35" t="s">
        <v>1168</v>
      </c>
      <c r="FR35" t="s">
        <v>1168</v>
      </c>
      <c r="FS35" t="s">
        <v>1171</v>
      </c>
      <c r="FT35" t="s">
        <v>1173</v>
      </c>
      <c r="FU35" t="s">
        <v>1175</v>
      </c>
      <c r="FV35" t="s">
        <v>1173</v>
      </c>
      <c r="FW35" t="s">
        <v>1174</v>
      </c>
      <c r="FX35" t="s">
        <v>1175</v>
      </c>
      <c r="FY35" t="s">
        <v>1175</v>
      </c>
      <c r="FZ35" t="s">
        <v>1169</v>
      </c>
      <c r="GA35" t="s">
        <v>1169</v>
      </c>
      <c r="GB35" t="s">
        <v>1174</v>
      </c>
      <c r="GC35" t="s">
        <v>1168</v>
      </c>
      <c r="GD35" t="s">
        <v>1169</v>
      </c>
      <c r="GE35" t="s">
        <v>1168</v>
      </c>
      <c r="GF35" t="s">
        <v>1168</v>
      </c>
      <c r="GG35" t="s">
        <v>1173</v>
      </c>
      <c r="GH35" t="s">
        <v>1173</v>
      </c>
      <c r="GI35" t="s">
        <v>1168</v>
      </c>
      <c r="GJ35" t="s">
        <v>1168</v>
      </c>
      <c r="GK35" t="s">
        <v>1169</v>
      </c>
      <c r="GL35" t="s">
        <v>1175</v>
      </c>
      <c r="GM35" s="2">
        <f t="shared" si="1"/>
        <v>0</v>
      </c>
      <c r="GN35">
        <f t="shared" si="2"/>
        <v>0</v>
      </c>
      <c r="GO35">
        <f t="shared" si="3"/>
        <v>0</v>
      </c>
      <c r="GP35">
        <f t="shared" si="4"/>
        <v>1</v>
      </c>
      <c r="GQ35">
        <f t="shared" si="5"/>
        <v>0</v>
      </c>
      <c r="GR35">
        <f t="shared" si="6"/>
        <v>0</v>
      </c>
      <c r="GS35">
        <f t="shared" si="7"/>
        <v>0</v>
      </c>
      <c r="GT35">
        <f t="shared" si="8"/>
        <v>0</v>
      </c>
      <c r="GU35">
        <f t="shared" si="61"/>
        <v>0</v>
      </c>
      <c r="GV35">
        <f t="shared" si="9"/>
        <v>0</v>
      </c>
      <c r="GW35">
        <f t="shared" si="10"/>
        <v>0</v>
      </c>
      <c r="GX35">
        <f t="shared" si="11"/>
        <v>0</v>
      </c>
      <c r="GY35">
        <f t="shared" si="12"/>
        <v>0</v>
      </c>
      <c r="GZ35">
        <f t="shared" si="13"/>
        <v>1</v>
      </c>
      <c r="HA35">
        <f t="shared" si="14"/>
        <v>1</v>
      </c>
      <c r="HB35">
        <f t="shared" si="15"/>
        <v>0</v>
      </c>
      <c r="HC35">
        <f t="shared" si="62"/>
        <v>0</v>
      </c>
      <c r="HD35">
        <f t="shared" si="16"/>
        <v>0</v>
      </c>
      <c r="HE35">
        <f t="shared" si="17"/>
        <v>0</v>
      </c>
      <c r="HF35">
        <f t="shared" si="18"/>
        <v>0</v>
      </c>
      <c r="HG35">
        <f t="shared" si="19"/>
        <v>1</v>
      </c>
      <c r="HH35">
        <f t="shared" si="20"/>
        <v>0</v>
      </c>
      <c r="HI35">
        <f t="shared" si="21"/>
        <v>1</v>
      </c>
      <c r="HJ35">
        <f t="shared" si="22"/>
        <v>0</v>
      </c>
      <c r="HK35">
        <f t="shared" si="63"/>
        <v>0</v>
      </c>
      <c r="HL35">
        <f t="shared" si="23"/>
        <v>0</v>
      </c>
      <c r="HM35">
        <f t="shared" si="24"/>
        <v>0</v>
      </c>
      <c r="HN35">
        <f t="shared" si="25"/>
        <v>0</v>
      </c>
      <c r="HO35">
        <f t="shared" si="26"/>
        <v>1</v>
      </c>
      <c r="HP35">
        <f t="shared" si="27"/>
        <v>1</v>
      </c>
      <c r="HQ35">
        <f t="shared" si="28"/>
        <v>0</v>
      </c>
      <c r="HR35">
        <f t="shared" si="29"/>
        <v>0</v>
      </c>
      <c r="HS35">
        <f t="shared" si="64"/>
        <v>0</v>
      </c>
      <c r="HT35">
        <f t="shared" si="30"/>
        <v>1</v>
      </c>
      <c r="HU35">
        <f t="shared" si="31"/>
        <v>0</v>
      </c>
      <c r="HV35">
        <f t="shared" si="32"/>
        <v>0</v>
      </c>
      <c r="HW35">
        <f t="shared" si="33"/>
        <v>0</v>
      </c>
      <c r="HX35">
        <f t="shared" si="34"/>
        <v>0</v>
      </c>
      <c r="HY35">
        <f t="shared" si="35"/>
        <v>1</v>
      </c>
      <c r="HZ35">
        <f t="shared" si="36"/>
        <v>0</v>
      </c>
      <c r="IA35">
        <f t="shared" si="65"/>
        <v>1</v>
      </c>
      <c r="IB35">
        <f t="shared" si="37"/>
        <v>1</v>
      </c>
      <c r="IC35">
        <f t="shared" si="38"/>
        <v>0</v>
      </c>
      <c r="ID35">
        <f t="shared" si="39"/>
        <v>1</v>
      </c>
      <c r="IE35">
        <f t="shared" si="40"/>
        <v>1</v>
      </c>
      <c r="IF35">
        <f t="shared" si="41"/>
        <v>1</v>
      </c>
      <c r="IG35">
        <f t="shared" si="42"/>
        <v>1</v>
      </c>
      <c r="IH35">
        <f t="shared" si="43"/>
        <v>1</v>
      </c>
      <c r="II35">
        <f t="shared" si="66"/>
        <v>1</v>
      </c>
      <c r="IJ35">
        <f t="shared" si="44"/>
        <v>1</v>
      </c>
      <c r="IK35">
        <f t="shared" si="45"/>
        <v>1</v>
      </c>
      <c r="IL35">
        <f t="shared" si="46"/>
        <v>1</v>
      </c>
      <c r="IM35">
        <f t="shared" si="47"/>
        <v>1</v>
      </c>
      <c r="IN35">
        <f t="shared" si="48"/>
        <v>0</v>
      </c>
      <c r="IO35">
        <f t="shared" si="49"/>
        <v>0</v>
      </c>
      <c r="IP35">
        <f t="shared" si="50"/>
        <v>1</v>
      </c>
      <c r="IQ35" s="2">
        <f t="shared" si="67"/>
        <v>1</v>
      </c>
      <c r="IR35" s="4">
        <f t="shared" si="68"/>
        <v>2</v>
      </c>
      <c r="IS35">
        <f t="shared" si="69"/>
        <v>2</v>
      </c>
      <c r="IT35">
        <f t="shared" si="70"/>
        <v>2</v>
      </c>
      <c r="IU35">
        <f t="shared" si="71"/>
        <v>2</v>
      </c>
      <c r="IV35">
        <f t="shared" si="72"/>
        <v>7</v>
      </c>
      <c r="IW35">
        <f t="shared" si="73"/>
        <v>6</v>
      </c>
      <c r="IX35">
        <f t="shared" si="74"/>
        <v>22</v>
      </c>
      <c r="IY35" s="11">
        <f t="shared" si="75"/>
        <v>1</v>
      </c>
      <c r="IZ35" s="12">
        <f t="shared" si="76"/>
        <v>1</v>
      </c>
      <c r="JA35" s="12">
        <f t="shared" si="77"/>
        <v>1</v>
      </c>
      <c r="JB35" s="12">
        <f t="shared" si="78"/>
        <v>1</v>
      </c>
      <c r="JC35" s="12">
        <f t="shared" si="79"/>
        <v>1</v>
      </c>
      <c r="JD35" s="12">
        <f t="shared" si="80"/>
        <v>0.875</v>
      </c>
      <c r="JE35" s="12">
        <f t="shared" si="81"/>
        <v>0.75</v>
      </c>
      <c r="JF35" s="12">
        <f t="shared" si="82"/>
        <v>0.9464285714285714</v>
      </c>
      <c r="JG35" s="2">
        <f>IF(OR(AND(EI35="Happy",BN35&lt;&gt;1),AND(EI35&lt;&gt;"Happy",BN35=1)),1,0)</f>
        <v>0</v>
      </c>
      <c r="JH35">
        <f>IF(OR(AND(EJ35="Happy",BO35&lt;&gt;1),AND(EJ35&lt;&gt;"Happy",BO35=1)),1,0)</f>
        <v>0</v>
      </c>
      <c r="JI35">
        <f>IF(OR(AND(EK35="Happy",BP35&lt;&gt;1),AND(EK35&lt;&gt;"Happy",BP35=1)),1,0)</f>
        <v>0</v>
      </c>
      <c r="JJ35">
        <f>IF(OR(AND(EL35="Happy",BQ35&lt;&gt;1),AND(EL35&lt;&gt;"Happy",BQ35=1)),1,0)</f>
        <v>0</v>
      </c>
      <c r="JK35">
        <f>IF(OR(AND(EM35="Happy",BR35&lt;&gt;1),AND(EM35&lt;&gt;"Happy",BR35=1)),1,0)</f>
        <v>0</v>
      </c>
      <c r="JL35">
        <f>IF(OR(AND(EN35="Happy",BS35&lt;&gt;1),AND(EN35&lt;&gt;"Happy",BS35=1)),1,0)</f>
        <v>0</v>
      </c>
      <c r="JM35">
        <f>IF(OR(AND(EO35="Happy",BT35&lt;&gt;1),AND(EO35&lt;&gt;"Happy",BT35=1)),1,0)</f>
        <v>1</v>
      </c>
      <c r="JN35">
        <f>IF(OR(AND(EP35="Happy",BU35&lt;&gt;1),AND(EP35&lt;&gt;"Happy",BU35=1)),1,0)</f>
        <v>0</v>
      </c>
      <c r="JO35">
        <f>IF(OR(AND(EQ35="Sad",BV35&lt;&gt;1),AND(EQ35&lt;&gt;"Sad",BV35=1)),1,0)</f>
        <v>0</v>
      </c>
      <c r="JP35">
        <f>IF(OR(AND(ER35="Sad",BW35&lt;&gt;1),AND(ER35&lt;&gt;"Sad",BW35=1)),1,0)</f>
        <v>0</v>
      </c>
      <c r="JQ35">
        <f>IF(OR(AND(ES35="Sad",BX35&lt;&gt;1),AND(ES35&lt;&gt;"Sad",BX35=1)),1,0)</f>
        <v>0</v>
      </c>
      <c r="JR35">
        <f>IF(OR(AND(ET35="Sad",BY35&lt;&gt;1),AND(ET35&lt;&gt;"Sad",BY35=1)),1,0)</f>
        <v>0</v>
      </c>
      <c r="JS35">
        <f>IF(OR(AND(EU35="Sad",BZ35&lt;&gt;1),AND(EU35&lt;&gt;"Sad",BZ35=1)),1,0)</f>
        <v>0</v>
      </c>
      <c r="JT35">
        <f>IF(OR(AND(EV35="Sad",CA35&lt;&gt;1),AND(EV35&lt;&gt;"Sad",CA35=1)),1,0)</f>
        <v>0</v>
      </c>
      <c r="JU35">
        <f>IF(OR(AND(EW35="Sad",CB35&lt;&gt;1),AND(EW35&lt;&gt;"Sad",CB35=1)),1,0)</f>
        <v>0</v>
      </c>
      <c r="JV35">
        <f>IF(OR(AND(EX35="Sad",CC35&lt;&gt;1),AND(EX35&lt;&gt;"Sad",CC35=1)),1,0)</f>
        <v>0</v>
      </c>
      <c r="JW35">
        <f>IF(OR(AND(EY35="Angry",CD35&lt;&gt;1),AND(EY35&lt;&gt;"Angry",CD35=1)),1,0)</f>
        <v>1</v>
      </c>
      <c r="JX35">
        <f>IF(OR(AND(EZ35="Angry",CE35&lt;&gt;1),AND(EZ35&lt;&gt;"Angry",CE35=1)),1,0)</f>
        <v>0</v>
      </c>
      <c r="JY35">
        <f>IF(OR(AND(FA35="Angry",CF35&lt;&gt;1),AND(FA35&lt;&gt;"Angry",CF35=1)),1,0)</f>
        <v>0</v>
      </c>
      <c r="JZ35">
        <f>IF(OR(AND(FB35="Angry",CG35&lt;&gt;1),AND(FB35&lt;&gt;"Angry",CG35=1)),1,0)</f>
        <v>0</v>
      </c>
      <c r="KA35">
        <f>IF(OR(AND(FC35="Angry",CH35&lt;&gt;1),AND(FC35&lt;&gt;"Angry",CH35=1)),1,0)</f>
        <v>0</v>
      </c>
      <c r="KB35">
        <f>IF(OR(AND(FD35="Angry",CI35&lt;&gt;1),AND(FD35&lt;&gt;"Angry",CI35=1)),1,0)</f>
        <v>0</v>
      </c>
      <c r="KC35">
        <f>IF(OR(AND(FE35="Angry",CJ35&lt;&gt;1),AND(FE35&lt;&gt;"Angry",CJ35=1)),1,0)</f>
        <v>0</v>
      </c>
      <c r="KD35">
        <f>IF(OR(AND(FF35="Angry",CK35&lt;&gt;1),AND(FF35&lt;&gt;"Angry",CK35=1)),1,0)</f>
        <v>0</v>
      </c>
      <c r="KE35">
        <f>IF(OR(AND(FG35="Afraid",CL35&lt;&gt;1),AND(FG35&lt;&gt;"Afraid",CL35=1)),1,0)</f>
        <v>0</v>
      </c>
      <c r="KF35">
        <f>IF(OR(AND(FH35="Afraid",CM35&lt;&gt;1),AND(FH35&lt;&gt;"Afraid",CM35=1)),1,0)</f>
        <v>0</v>
      </c>
      <c r="KG35">
        <f>IF(OR(AND(FI35="Afraid",CN35&lt;&gt;1),AND(FI35&lt;&gt;"Afraid",CN35=1)),1,0)</f>
        <v>0</v>
      </c>
      <c r="KH35">
        <f>IF(OR(AND(FJ35="Afraid",CO35&lt;&gt;1),AND(FJ35&lt;&gt;"Afraid",CO35=1)),1,0)</f>
        <v>0</v>
      </c>
      <c r="KI35">
        <f>IF(OR(AND(FK35="Afraid",CP35&lt;&gt;1),AND(FK35&lt;&gt;"Afraid",CP35=1)),1,0)</f>
        <v>0</v>
      </c>
      <c r="KJ35">
        <f>IF(OR(AND(FL35="Afraid",CQ35&lt;&gt;1),AND(FL35&lt;&gt;"Afraid",CQ35=1)),1,0)</f>
        <v>0</v>
      </c>
      <c r="KK35">
        <f>IF(OR(AND(FM35="Afraid",CR35&lt;&gt;1),AND(FM35&lt;&gt;"Afraid",CR35=1)),1,0)</f>
        <v>0</v>
      </c>
      <c r="KL35">
        <f>IF(OR(AND(FN35="Afraid",CS35&lt;&gt;1),AND(FN35&lt;&gt;"Afraid",CS35=1)),1,0)</f>
        <v>0</v>
      </c>
      <c r="KM35">
        <f>IF(OR(AND(FO35="Surprised",CT35&lt;&gt;1),AND(FO35&lt;&gt;"Surprised",CT35=1)),1,0)</f>
        <v>0</v>
      </c>
      <c r="KN35">
        <f>IF(OR(AND(FP35="Surprised",CU35&lt;&gt;1),AND(FP35&lt;&gt;"Surprised",CU35=1)),1,0)</f>
        <v>0</v>
      </c>
      <c r="KO35">
        <f>IF(OR(AND(FQ35="Surprised",CV35&lt;&gt;1),AND(FQ35&lt;&gt;"Surprised",CV35=1)),1,0)</f>
        <v>0</v>
      </c>
      <c r="KP35">
        <f>IF(OR(AND(FR35="Surprised",CW35&lt;&gt;1),AND(FR35&lt;&gt;"Surprised",CW35=1)),1,0)</f>
        <v>0</v>
      </c>
      <c r="KQ35">
        <f>IF(OR(AND(FS35="Surprised",CX35&lt;&gt;1),AND(FS35&lt;&gt;"Surprised",CX35=1)),1,0)</f>
        <v>0</v>
      </c>
      <c r="KR35">
        <f>IF(OR(AND(FT35="Surprised",CY35&lt;&gt;1),AND(FT35&lt;&gt;"Surprised",CY35=1)),1,0)</f>
        <v>0</v>
      </c>
      <c r="KS35">
        <f>IF(OR(AND(FU35="Surprised",CZ35&lt;&gt;1),AND(FU35&lt;&gt;"Surprised",CZ35=1)),1,0)</f>
        <v>0</v>
      </c>
      <c r="KT35">
        <f>IF(OR(AND(FV35="Surprised",DA35&lt;&gt;1),AND(FV35&lt;&gt;"Surprised",DA35=1)),1,0)</f>
        <v>0</v>
      </c>
      <c r="KU35">
        <f>IF(OR(AND(FW35="Happy",DB35=1),AND(FW35&lt;&gt;"Happy",DB35=0)),1,0)</f>
        <v>0</v>
      </c>
      <c r="KV35">
        <f>IF(OR(AND(FX35="Happy",DC35=1),AND(FX35&lt;&gt;"Happy",DC35=0)),1,0)</f>
        <v>0</v>
      </c>
      <c r="KW35">
        <f>IF(OR(AND(FY35="Happy",DD35=1),AND(FY35&lt;&gt;"Happy",DD35=0)),1,0)</f>
        <v>1</v>
      </c>
      <c r="KX35">
        <f>IF(OR(AND(FZ35="Happy",DE35=1),AND(FZ35&lt;&gt;"Happy",DE35=0)),1,0)</f>
        <v>0</v>
      </c>
      <c r="KY35">
        <f>IF(OR(AND(GA35="Happy",DF35=1),AND(GA35&lt;&gt;"Happy",DF35=0)),1,0)</f>
        <v>0</v>
      </c>
      <c r="KZ35">
        <f>IF(OR(AND(GB35="Happy",DG35=1),AND(GB35&lt;&gt;"Happy",DG35=0)),1,0)</f>
        <v>0</v>
      </c>
      <c r="LA35">
        <f>IF(OR(AND(GC35="Happy",DH35=1),AND(GC35&lt;&gt;"Happy",DH35=0)),1,0)</f>
        <v>0</v>
      </c>
      <c r="LB35">
        <f>IF(OR(AND(GD35="Happy",DI35=1),AND(GD35&lt;&gt;"Happy",DI35=0)),1,0)</f>
        <v>0</v>
      </c>
      <c r="LC35">
        <f>IF(OR(AND(GE35="Sad",DJ35=1),AND(GE35&lt;&gt;"Sad",DJ35=0)),1,0)</f>
        <v>0</v>
      </c>
      <c r="LD35">
        <f>IF(OR(AND(GF35="Sad",DK35=1),AND(GF35&lt;&gt;"Sad",DK35=0)),1,0)</f>
        <v>0</v>
      </c>
      <c r="LE35">
        <f>IF(OR(AND(GG35="Sad",DL35=1),AND(GG35&lt;&gt;"Sad",DL35=0)),1,0)</f>
        <v>0</v>
      </c>
      <c r="LF35">
        <f>IF(OR(AND(GH35="Sad",DM35=1),AND(GH35&lt;&gt;"Sad",DM35=0)),1,0)</f>
        <v>0</v>
      </c>
      <c r="LG35">
        <f>IF(OR(AND(GI35="Sad",DN35=1),AND(GI35&lt;&gt;"Sad",DN35=0)),1,0)</f>
        <v>0</v>
      </c>
      <c r="LH35">
        <f>IF(OR(AND(GJ35="Sad",DO35=1),AND(GJ35&lt;&gt;"Sad",DO35=0)),1,0)</f>
        <v>1</v>
      </c>
      <c r="LI35">
        <f>IF(OR(AND(GK35="Sad",DP35=1),AND(GK35&lt;&gt;"Sad",DP35=0)),1,0)</f>
        <v>1</v>
      </c>
      <c r="LJ35">
        <f>IF(OR(AND(GL35="Sad",DQ35=1),AND(GL35&lt;&gt;"Sad",DQ35=0)),1,0)</f>
        <v>0</v>
      </c>
      <c r="LK35" s="2">
        <f t="shared" si="83"/>
        <v>1</v>
      </c>
      <c r="LL35" s="4">
        <f t="shared" si="84"/>
        <v>0</v>
      </c>
      <c r="LM35">
        <f t="shared" si="85"/>
        <v>1</v>
      </c>
      <c r="LN35">
        <f t="shared" si="86"/>
        <v>0</v>
      </c>
      <c r="LO35">
        <f t="shared" si="87"/>
        <v>0</v>
      </c>
      <c r="LP35">
        <f t="shared" si="88"/>
        <v>1</v>
      </c>
      <c r="LQ35">
        <f t="shared" si="89"/>
        <v>2</v>
      </c>
      <c r="LR35">
        <f t="shared" si="90"/>
        <v>5</v>
      </c>
      <c r="LS35" s="11">
        <f t="shared" si="91"/>
        <v>0</v>
      </c>
      <c r="LT35" s="14">
        <f t="shared" si="92"/>
        <v>0</v>
      </c>
      <c r="LU35" s="14">
        <f t="shared" si="93"/>
        <v>0</v>
      </c>
      <c r="LV35" s="14">
        <f t="shared" si="94"/>
        <v>0</v>
      </c>
      <c r="LW35" s="14">
        <f t="shared" si="95"/>
        <v>0</v>
      </c>
      <c r="LX35" s="14">
        <f t="shared" si="96"/>
        <v>0.125</v>
      </c>
      <c r="LY35" s="14">
        <f t="shared" si="97"/>
        <v>0.25</v>
      </c>
      <c r="LZ35" s="14">
        <f t="shared" si="98"/>
        <v>5.3571428571428603E-2</v>
      </c>
      <c r="MA35" s="15">
        <f t="shared" si="99"/>
        <v>1.4467592592592483E-4</v>
      </c>
      <c r="MB35" s="1">
        <f t="shared" si="52"/>
        <v>1.5509259259259209E-4</v>
      </c>
      <c r="MC35" s="1">
        <f t="shared" si="53"/>
        <v>1.4814814814814899E-4</v>
      </c>
      <c r="MD35" s="1">
        <f t="shared" si="54"/>
        <v>1.9328703703703522E-4</v>
      </c>
      <c r="ME35" s="1">
        <f t="shared" si="55"/>
        <v>9.4907407407408134E-5</v>
      </c>
      <c r="MF35" s="1">
        <f t="shared" si="56"/>
        <v>1.0300925925926102E-4</v>
      </c>
      <c r="MG35" s="1">
        <f t="shared" si="57"/>
        <v>2.5578703703703701E-4</v>
      </c>
      <c r="MH35" s="1">
        <f t="shared" si="58"/>
        <v>2.2222222222222088E-4</v>
      </c>
      <c r="MI35" s="1">
        <f t="shared" si="59"/>
        <v>1.3541666666666563E-4</v>
      </c>
      <c r="MJ35" s="1">
        <f t="shared" si="100"/>
        <v>1.4525462962962938E-3</v>
      </c>
      <c r="MK35" s="2" t="str">
        <f>VLOOKUP(B35,age_group!$A$1:$B$101,2,FALSE)</f>
        <v>25 to 44</v>
      </c>
      <c r="ML35" s="2">
        <f t="shared" si="101"/>
        <v>1</v>
      </c>
      <c r="MM35">
        <f t="shared" si="102"/>
        <v>0</v>
      </c>
      <c r="MN35">
        <f t="shared" si="103"/>
        <v>0</v>
      </c>
      <c r="MO35">
        <f t="shared" si="104"/>
        <v>0</v>
      </c>
      <c r="MP35">
        <f t="shared" si="105"/>
        <v>0</v>
      </c>
    </row>
    <row r="36" spans="1:354" x14ac:dyDescent="0.2">
      <c r="A36" t="s">
        <v>703</v>
      </c>
      <c r="B36">
        <v>32</v>
      </c>
      <c r="C36" t="s">
        <v>139</v>
      </c>
      <c r="D36" t="s">
        <v>140</v>
      </c>
      <c r="E36">
        <v>5</v>
      </c>
      <c r="F36">
        <v>1</v>
      </c>
      <c r="G36">
        <v>1</v>
      </c>
      <c r="H36">
        <v>1</v>
      </c>
      <c r="I36">
        <v>1</v>
      </c>
      <c r="J36" s="2" t="s">
        <v>266</v>
      </c>
      <c r="K36" t="s">
        <v>244</v>
      </c>
      <c r="L36" t="s">
        <v>704</v>
      </c>
      <c r="M36" t="s">
        <v>389</v>
      </c>
      <c r="N36" t="s">
        <v>257</v>
      </c>
      <c r="O36" t="s">
        <v>471</v>
      </c>
      <c r="P36" t="s">
        <v>428</v>
      </c>
      <c r="Q36" t="s">
        <v>293</v>
      </c>
      <c r="R36" t="s">
        <v>671</v>
      </c>
      <c r="S36" t="s">
        <v>196</v>
      </c>
      <c r="T36" t="s">
        <v>165</v>
      </c>
      <c r="U36" t="s">
        <v>515</v>
      </c>
      <c r="V36" t="s">
        <v>297</v>
      </c>
      <c r="W36" t="s">
        <v>334</v>
      </c>
      <c r="X36" t="s">
        <v>223</v>
      </c>
      <c r="Y36" t="s">
        <v>705</v>
      </c>
      <c r="Z36" t="s">
        <v>252</v>
      </c>
      <c r="AA36" t="s">
        <v>314</v>
      </c>
      <c r="AB36" t="s">
        <v>158</v>
      </c>
      <c r="AC36" t="s">
        <v>581</v>
      </c>
      <c r="AD36" t="s">
        <v>659</v>
      </c>
      <c r="AE36" t="s">
        <v>312</v>
      </c>
      <c r="AF36" t="s">
        <v>332</v>
      </c>
      <c r="AG36" t="s">
        <v>627</v>
      </c>
      <c r="AH36" t="s">
        <v>629</v>
      </c>
      <c r="AI36" t="s">
        <v>261</v>
      </c>
      <c r="AJ36" t="s">
        <v>609</v>
      </c>
      <c r="AK36" t="s">
        <v>311</v>
      </c>
      <c r="AL36" t="s">
        <v>396</v>
      </c>
      <c r="AM36" t="s">
        <v>559</v>
      </c>
      <c r="AN36" t="s">
        <v>193</v>
      </c>
      <c r="AO36" t="s">
        <v>545</v>
      </c>
      <c r="AP36" t="s">
        <v>649</v>
      </c>
      <c r="AQ36" t="s">
        <v>655</v>
      </c>
      <c r="AR36" t="s">
        <v>333</v>
      </c>
      <c r="AS36" t="s">
        <v>222</v>
      </c>
      <c r="AT36" t="s">
        <v>228</v>
      </c>
      <c r="AU36" t="s">
        <v>485</v>
      </c>
      <c r="AV36" t="s">
        <v>240</v>
      </c>
      <c r="AW36" t="s">
        <v>418</v>
      </c>
      <c r="AX36" t="s">
        <v>602</v>
      </c>
      <c r="AY36" t="s">
        <v>166</v>
      </c>
      <c r="AZ36" t="s">
        <v>602</v>
      </c>
      <c r="BA36" t="s">
        <v>466</v>
      </c>
      <c r="BB36" t="s">
        <v>468</v>
      </c>
      <c r="BC36" t="s">
        <v>514</v>
      </c>
      <c r="BD36" t="s">
        <v>352</v>
      </c>
      <c r="BE36" t="s">
        <v>329</v>
      </c>
      <c r="BF36" t="s">
        <v>154</v>
      </c>
      <c r="BG36" t="s">
        <v>404</v>
      </c>
      <c r="BH36" t="s">
        <v>311</v>
      </c>
      <c r="BI36" t="s">
        <v>386</v>
      </c>
      <c r="BJ36" t="s">
        <v>315</v>
      </c>
      <c r="BK36" t="s">
        <v>706</v>
      </c>
      <c r="BL36" t="s">
        <v>465</v>
      </c>
      <c r="BM36" t="s">
        <v>178</v>
      </c>
      <c r="BN36" s="2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1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0</v>
      </c>
      <c r="DI36">
        <v>0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0</v>
      </c>
      <c r="DP36">
        <v>1</v>
      </c>
      <c r="DQ36">
        <v>1</v>
      </c>
      <c r="DR36" s="2">
        <v>3</v>
      </c>
      <c r="DS36">
        <v>1</v>
      </c>
      <c r="DT36">
        <v>1</v>
      </c>
      <c r="DU36">
        <v>1</v>
      </c>
      <c r="DV36">
        <v>2</v>
      </c>
      <c r="DW36" s="2">
        <v>2017</v>
      </c>
      <c r="DX36" s="1">
        <v>1.0814814814814817E-2</v>
      </c>
      <c r="DY36" s="1">
        <v>1.1336805555555557E-2</v>
      </c>
      <c r="DZ36" s="1">
        <v>1.1509259259259261E-2</v>
      </c>
      <c r="EA36" s="1">
        <v>1.1760416666666667E-2</v>
      </c>
      <c r="EB36" s="1">
        <v>1.2077546296296295E-2</v>
      </c>
      <c r="EC36" s="1">
        <v>1.2418981481481482E-2</v>
      </c>
      <c r="ED36" s="1">
        <v>1.2976851851851852E-2</v>
      </c>
      <c r="EE36" s="1">
        <v>1.3148148148148147E-2</v>
      </c>
      <c r="EF36" s="1">
        <v>1.3366898148148149E-2</v>
      </c>
      <c r="EG36" s="1">
        <v>1.3486111111111114E-2</v>
      </c>
      <c r="EH36" s="3">
        <v>0</v>
      </c>
      <c r="EI36" s="2" t="s">
        <v>1168</v>
      </c>
      <c r="EJ36" t="s">
        <v>1170</v>
      </c>
      <c r="EK36" t="s">
        <v>1168</v>
      </c>
      <c r="EL36" t="s">
        <v>1174</v>
      </c>
      <c r="EM36" t="s">
        <v>1171</v>
      </c>
      <c r="EN36" t="s">
        <v>1168</v>
      </c>
      <c r="EO36" t="s">
        <v>1173</v>
      </c>
      <c r="EP36" t="s">
        <v>1172</v>
      </c>
      <c r="EQ36" t="s">
        <v>1171</v>
      </c>
      <c r="ER36" t="s">
        <v>1168</v>
      </c>
      <c r="ES36" t="s">
        <v>1172</v>
      </c>
      <c r="ET36" t="s">
        <v>1168</v>
      </c>
      <c r="EU36" t="s">
        <v>1170</v>
      </c>
      <c r="EV36" t="s">
        <v>1169</v>
      </c>
      <c r="EW36" t="s">
        <v>1173</v>
      </c>
      <c r="EX36" t="s">
        <v>1168</v>
      </c>
      <c r="EY36" t="s">
        <v>1175</v>
      </c>
      <c r="EZ36" t="s">
        <v>1169</v>
      </c>
      <c r="FA36" t="s">
        <v>1171</v>
      </c>
      <c r="FB36" t="s">
        <v>1169</v>
      </c>
      <c r="FC36" t="s">
        <v>1175</v>
      </c>
      <c r="FD36" t="s">
        <v>1168</v>
      </c>
      <c r="FE36" t="s">
        <v>1169</v>
      </c>
      <c r="FF36" t="s">
        <v>1168</v>
      </c>
      <c r="FG36" t="s">
        <v>1168</v>
      </c>
      <c r="FH36" t="s">
        <v>1175</v>
      </c>
      <c r="FI36" t="s">
        <v>1168</v>
      </c>
      <c r="FJ36" t="s">
        <v>1172</v>
      </c>
      <c r="FK36" t="s">
        <v>1168</v>
      </c>
      <c r="FL36" t="s">
        <v>1168</v>
      </c>
      <c r="FM36" t="s">
        <v>1175</v>
      </c>
      <c r="FN36" t="s">
        <v>1172</v>
      </c>
      <c r="FO36" t="s">
        <v>1173</v>
      </c>
      <c r="FP36" t="s">
        <v>1175</v>
      </c>
      <c r="FQ36" t="s">
        <v>1172</v>
      </c>
      <c r="FR36" t="s">
        <v>1175</v>
      </c>
      <c r="FS36" t="s">
        <v>1175</v>
      </c>
      <c r="FT36" t="s">
        <v>1168</v>
      </c>
      <c r="FU36" t="s">
        <v>1168</v>
      </c>
      <c r="FV36" t="s">
        <v>1175</v>
      </c>
      <c r="FW36" t="s">
        <v>1173</v>
      </c>
      <c r="FX36" t="s">
        <v>1175</v>
      </c>
      <c r="FY36" t="s">
        <v>1173</v>
      </c>
      <c r="FZ36" t="s">
        <v>1169</v>
      </c>
      <c r="GA36" t="s">
        <v>1168</v>
      </c>
      <c r="GB36" t="s">
        <v>1169</v>
      </c>
      <c r="GC36" t="s">
        <v>1173</v>
      </c>
      <c r="GD36" t="s">
        <v>1168</v>
      </c>
      <c r="GE36" t="s">
        <v>1171</v>
      </c>
      <c r="GF36" t="s">
        <v>1175</v>
      </c>
      <c r="GG36" t="s">
        <v>1172</v>
      </c>
      <c r="GH36" t="s">
        <v>1168</v>
      </c>
      <c r="GI36" t="s">
        <v>1168</v>
      </c>
      <c r="GJ36" t="s">
        <v>1168</v>
      </c>
      <c r="GK36" t="s">
        <v>1171</v>
      </c>
      <c r="GL36" t="s">
        <v>1168</v>
      </c>
      <c r="GM36" s="2">
        <f t="shared" si="1"/>
        <v>0</v>
      </c>
      <c r="GN36">
        <f t="shared" si="2"/>
        <v>0</v>
      </c>
      <c r="GO36">
        <f t="shared" si="3"/>
        <v>0</v>
      </c>
      <c r="GP36">
        <f t="shared" si="4"/>
        <v>0</v>
      </c>
      <c r="GQ36">
        <f t="shared" si="5"/>
        <v>0</v>
      </c>
      <c r="GR36">
        <f t="shared" si="6"/>
        <v>0</v>
      </c>
      <c r="GS36">
        <f t="shared" si="7"/>
        <v>1</v>
      </c>
      <c r="GT36">
        <f t="shared" si="8"/>
        <v>0</v>
      </c>
      <c r="GU36">
        <f t="shared" si="61"/>
        <v>0</v>
      </c>
      <c r="GV36">
        <f t="shared" si="9"/>
        <v>0</v>
      </c>
      <c r="GW36">
        <f t="shared" si="10"/>
        <v>0</v>
      </c>
      <c r="GX36">
        <f t="shared" si="11"/>
        <v>0</v>
      </c>
      <c r="GY36">
        <f t="shared" si="12"/>
        <v>0</v>
      </c>
      <c r="GZ36">
        <f t="shared" si="13"/>
        <v>0</v>
      </c>
      <c r="HA36">
        <f t="shared" si="14"/>
        <v>0</v>
      </c>
      <c r="HB36">
        <f t="shared" si="15"/>
        <v>0</v>
      </c>
      <c r="HC36">
        <f t="shared" si="62"/>
        <v>0</v>
      </c>
      <c r="HD36">
        <f t="shared" si="16"/>
        <v>1</v>
      </c>
      <c r="HE36">
        <f t="shared" si="17"/>
        <v>0</v>
      </c>
      <c r="HF36">
        <f t="shared" si="18"/>
        <v>1</v>
      </c>
      <c r="HG36">
        <f t="shared" si="19"/>
        <v>0</v>
      </c>
      <c r="HH36">
        <f t="shared" si="20"/>
        <v>0</v>
      </c>
      <c r="HI36">
        <f t="shared" si="21"/>
        <v>1</v>
      </c>
      <c r="HJ36">
        <f t="shared" si="22"/>
        <v>0</v>
      </c>
      <c r="HK36">
        <f t="shared" si="63"/>
        <v>0</v>
      </c>
      <c r="HL36">
        <f t="shared" si="23"/>
        <v>0</v>
      </c>
      <c r="HM36">
        <f t="shared" si="24"/>
        <v>0</v>
      </c>
      <c r="HN36">
        <f t="shared" si="25"/>
        <v>1</v>
      </c>
      <c r="HO36">
        <f t="shared" si="26"/>
        <v>0</v>
      </c>
      <c r="HP36">
        <f t="shared" si="27"/>
        <v>0</v>
      </c>
      <c r="HQ36">
        <f t="shared" si="28"/>
        <v>0</v>
      </c>
      <c r="HR36">
        <f t="shared" si="29"/>
        <v>1</v>
      </c>
      <c r="HS36">
        <f t="shared" si="64"/>
        <v>0</v>
      </c>
      <c r="HT36">
        <f t="shared" si="30"/>
        <v>1</v>
      </c>
      <c r="HU36">
        <f t="shared" si="31"/>
        <v>0</v>
      </c>
      <c r="HV36">
        <f t="shared" si="32"/>
        <v>1</v>
      </c>
      <c r="HW36">
        <f t="shared" si="33"/>
        <v>1</v>
      </c>
      <c r="HX36">
        <f t="shared" si="34"/>
        <v>0</v>
      </c>
      <c r="HY36">
        <f t="shared" si="35"/>
        <v>0</v>
      </c>
      <c r="HZ36">
        <f t="shared" si="36"/>
        <v>1</v>
      </c>
      <c r="IA36">
        <f t="shared" si="65"/>
        <v>0</v>
      </c>
      <c r="IB36">
        <f t="shared" si="37"/>
        <v>1</v>
      </c>
      <c r="IC36">
        <f t="shared" si="38"/>
        <v>0</v>
      </c>
      <c r="ID36">
        <f t="shared" si="39"/>
        <v>1</v>
      </c>
      <c r="IE36">
        <f t="shared" si="40"/>
        <v>1</v>
      </c>
      <c r="IF36">
        <f t="shared" si="41"/>
        <v>1</v>
      </c>
      <c r="IG36">
        <f t="shared" si="42"/>
        <v>0</v>
      </c>
      <c r="IH36">
        <f t="shared" si="43"/>
        <v>0</v>
      </c>
      <c r="II36">
        <f t="shared" si="66"/>
        <v>1</v>
      </c>
      <c r="IJ36">
        <f t="shared" si="44"/>
        <v>1</v>
      </c>
      <c r="IK36">
        <f t="shared" si="45"/>
        <v>1</v>
      </c>
      <c r="IL36">
        <f t="shared" si="46"/>
        <v>1</v>
      </c>
      <c r="IM36">
        <f t="shared" si="47"/>
        <v>1</v>
      </c>
      <c r="IN36">
        <f t="shared" si="48"/>
        <v>0</v>
      </c>
      <c r="IO36">
        <f t="shared" si="49"/>
        <v>1</v>
      </c>
      <c r="IP36">
        <f t="shared" si="50"/>
        <v>1</v>
      </c>
      <c r="IQ36" s="2">
        <f t="shared" si="67"/>
        <v>1</v>
      </c>
      <c r="IR36" s="4">
        <f t="shared" si="68"/>
        <v>0</v>
      </c>
      <c r="IS36">
        <f t="shared" si="69"/>
        <v>3</v>
      </c>
      <c r="IT36">
        <f t="shared" si="70"/>
        <v>2</v>
      </c>
      <c r="IU36">
        <f t="shared" si="71"/>
        <v>4</v>
      </c>
      <c r="IV36">
        <f t="shared" si="72"/>
        <v>4</v>
      </c>
      <c r="IW36">
        <f t="shared" si="73"/>
        <v>7</v>
      </c>
      <c r="IX36">
        <f t="shared" si="74"/>
        <v>21</v>
      </c>
      <c r="IY36" s="11">
        <f t="shared" si="75"/>
        <v>1</v>
      </c>
      <c r="IZ36" s="12" t="str">
        <f t="shared" si="76"/>
        <v/>
      </c>
      <c r="JA36" s="12">
        <f t="shared" si="77"/>
        <v>1</v>
      </c>
      <c r="JB36" s="12">
        <f t="shared" si="78"/>
        <v>1</v>
      </c>
      <c r="JC36" s="12">
        <f t="shared" si="79"/>
        <v>1</v>
      </c>
      <c r="JD36" s="12">
        <f t="shared" si="80"/>
        <v>0.8</v>
      </c>
      <c r="JE36" s="12">
        <f t="shared" si="81"/>
        <v>0.875</v>
      </c>
      <c r="JF36" s="12">
        <f t="shared" si="82"/>
        <v>0.9458333333333333</v>
      </c>
      <c r="JG36" s="2">
        <f>IF(OR(AND(EI36="Happy",BN36&lt;&gt;1),AND(EI36&lt;&gt;"Happy",BN36=1)),1,0)</f>
        <v>0</v>
      </c>
      <c r="JH36">
        <f>IF(OR(AND(EJ36="Happy",BO36&lt;&gt;1),AND(EJ36&lt;&gt;"Happy",BO36=1)),1,0)</f>
        <v>0</v>
      </c>
      <c r="JI36">
        <f>IF(OR(AND(EK36="Happy",BP36&lt;&gt;1),AND(EK36&lt;&gt;"Happy",BP36=1)),1,0)</f>
        <v>0</v>
      </c>
      <c r="JJ36">
        <f>IF(OR(AND(EL36="Happy",BQ36&lt;&gt;1),AND(EL36&lt;&gt;"Happy",BQ36=1)),1,0)</f>
        <v>0</v>
      </c>
      <c r="JK36">
        <f>IF(OR(AND(EM36="Happy",BR36&lt;&gt;1),AND(EM36&lt;&gt;"Happy",BR36=1)),1,0)</f>
        <v>0</v>
      </c>
      <c r="JL36">
        <f>IF(OR(AND(EN36="Happy",BS36&lt;&gt;1),AND(EN36&lt;&gt;"Happy",BS36=1)),1,0)</f>
        <v>0</v>
      </c>
      <c r="JM36">
        <f>IF(OR(AND(EO36="Happy",BT36&lt;&gt;1),AND(EO36&lt;&gt;"Happy",BT36=1)),1,0)</f>
        <v>0</v>
      </c>
      <c r="JN36">
        <f>IF(OR(AND(EP36="Happy",BU36&lt;&gt;1),AND(EP36&lt;&gt;"Happy",BU36=1)),1,0)</f>
        <v>0</v>
      </c>
      <c r="JO36">
        <f>IF(OR(AND(EQ36="Sad",BV36&lt;&gt;1),AND(EQ36&lt;&gt;"Sad",BV36=1)),1,0)</f>
        <v>0</v>
      </c>
      <c r="JP36">
        <f>IF(OR(AND(ER36="Sad",BW36&lt;&gt;1),AND(ER36&lt;&gt;"Sad",BW36=1)),1,0)</f>
        <v>0</v>
      </c>
      <c r="JQ36">
        <f>IF(OR(AND(ES36="Sad",BX36&lt;&gt;1),AND(ES36&lt;&gt;"Sad",BX36=1)),1,0)</f>
        <v>0</v>
      </c>
      <c r="JR36">
        <f>IF(OR(AND(ET36="Sad",BY36&lt;&gt;1),AND(ET36&lt;&gt;"Sad",BY36=1)),1,0)</f>
        <v>1</v>
      </c>
      <c r="JS36">
        <f>IF(OR(AND(EU36="Sad",BZ36&lt;&gt;1),AND(EU36&lt;&gt;"Sad",BZ36=1)),1,0)</f>
        <v>0</v>
      </c>
      <c r="JT36">
        <f>IF(OR(AND(EV36="Sad",CA36&lt;&gt;1),AND(EV36&lt;&gt;"Sad",CA36=1)),1,0)</f>
        <v>1</v>
      </c>
      <c r="JU36">
        <f>IF(OR(AND(EW36="Sad",CB36&lt;&gt;1),AND(EW36&lt;&gt;"Sad",CB36=1)),1,0)</f>
        <v>0</v>
      </c>
      <c r="JV36">
        <f>IF(OR(AND(EX36="Sad",CC36&lt;&gt;1),AND(EX36&lt;&gt;"Sad",CC36=1)),1,0)</f>
        <v>0</v>
      </c>
      <c r="JW36">
        <f>IF(OR(AND(EY36="Angry",CD36&lt;&gt;1),AND(EY36&lt;&gt;"Angry",CD36=1)),1,0)</f>
        <v>0</v>
      </c>
      <c r="JX36">
        <f>IF(OR(AND(EZ36="Angry",CE36&lt;&gt;1),AND(EZ36&lt;&gt;"Angry",CE36=1)),1,0)</f>
        <v>0</v>
      </c>
      <c r="JY36">
        <f>IF(OR(AND(FA36="Angry",CF36&lt;&gt;1),AND(FA36&lt;&gt;"Angry",CF36=1)),1,0)</f>
        <v>1</v>
      </c>
      <c r="JZ36">
        <f>IF(OR(AND(FB36="Angry",CG36&lt;&gt;1),AND(FB36&lt;&gt;"Angry",CG36=1)),1,0)</f>
        <v>0</v>
      </c>
      <c r="KA36">
        <f>IF(OR(AND(FC36="Angry",CH36&lt;&gt;1),AND(FC36&lt;&gt;"Angry",CH36=1)),1,0)</f>
        <v>0</v>
      </c>
      <c r="KB36">
        <f>IF(OR(AND(FD36="Angry",CI36&lt;&gt;1),AND(FD36&lt;&gt;"Angry",CI36=1)),1,0)</f>
        <v>0</v>
      </c>
      <c r="KC36">
        <f>IF(OR(AND(FE36="Angry",CJ36&lt;&gt;1),AND(FE36&lt;&gt;"Angry",CJ36=1)),1,0)</f>
        <v>0</v>
      </c>
      <c r="KD36">
        <f>IF(OR(AND(FF36="Angry",CK36&lt;&gt;1),AND(FF36&lt;&gt;"Angry",CK36=1)),1,0)</f>
        <v>0</v>
      </c>
      <c r="KE36">
        <f>IF(OR(AND(FG36="Afraid",CL36&lt;&gt;1),AND(FG36&lt;&gt;"Afraid",CL36=1)),1,0)</f>
        <v>0</v>
      </c>
      <c r="KF36">
        <f>IF(OR(AND(FH36="Afraid",CM36&lt;&gt;1),AND(FH36&lt;&gt;"Afraid",CM36=1)),1,0)</f>
        <v>0</v>
      </c>
      <c r="KG36">
        <f>IF(OR(AND(FI36="Afraid",CN36&lt;&gt;1),AND(FI36&lt;&gt;"Afraid",CN36=1)),1,0)</f>
        <v>0</v>
      </c>
      <c r="KH36">
        <f>IF(OR(AND(FJ36="Afraid",CO36&lt;&gt;1),AND(FJ36&lt;&gt;"Afraid",CO36=1)),1,0)</f>
        <v>0</v>
      </c>
      <c r="KI36">
        <f>IF(OR(AND(FK36="Afraid",CP36&lt;&gt;1),AND(FK36&lt;&gt;"Afraid",CP36=1)),1,0)</f>
        <v>0</v>
      </c>
      <c r="KJ36">
        <f>IF(OR(AND(FL36="Afraid",CQ36&lt;&gt;1),AND(FL36&lt;&gt;"Afraid",CQ36=1)),1,0)</f>
        <v>0</v>
      </c>
      <c r="KK36">
        <f>IF(OR(AND(FM36="Afraid",CR36&lt;&gt;1),AND(FM36&lt;&gt;"Afraid",CR36=1)),1,0)</f>
        <v>0</v>
      </c>
      <c r="KL36">
        <f>IF(OR(AND(FN36="Afraid",CS36&lt;&gt;1),AND(FN36&lt;&gt;"Afraid",CS36=1)),1,0)</f>
        <v>0</v>
      </c>
      <c r="KM36">
        <f>IF(OR(AND(FO36="Surprised",CT36&lt;&gt;1),AND(FO36&lt;&gt;"Surprised",CT36=1)),1,0)</f>
        <v>0</v>
      </c>
      <c r="KN36">
        <f>IF(OR(AND(FP36="Surprised",CU36&lt;&gt;1),AND(FP36&lt;&gt;"Surprised",CU36=1)),1,0)</f>
        <v>0</v>
      </c>
      <c r="KO36">
        <f>IF(OR(AND(FQ36="Surprised",CV36&lt;&gt;1),AND(FQ36&lt;&gt;"Surprised",CV36=1)),1,0)</f>
        <v>0</v>
      </c>
      <c r="KP36">
        <f>IF(OR(AND(FR36="Surprised",CW36&lt;&gt;1),AND(FR36&lt;&gt;"Surprised",CW36=1)),1,0)</f>
        <v>0</v>
      </c>
      <c r="KQ36">
        <f>IF(OR(AND(FS36="Surprised",CX36&lt;&gt;1),AND(FS36&lt;&gt;"Surprised",CX36=1)),1,0)</f>
        <v>0</v>
      </c>
      <c r="KR36">
        <f>IF(OR(AND(FT36="Surprised",CY36&lt;&gt;1),AND(FT36&lt;&gt;"Surprised",CY36=1)),1,0)</f>
        <v>0</v>
      </c>
      <c r="KS36">
        <f>IF(OR(AND(FU36="Surprised",CZ36&lt;&gt;1),AND(FU36&lt;&gt;"Surprised",CZ36=1)),1,0)</f>
        <v>0</v>
      </c>
      <c r="KT36">
        <f>IF(OR(AND(FV36="Surprised",DA36&lt;&gt;1),AND(FV36&lt;&gt;"Surprised",DA36=1)),1,0)</f>
        <v>0</v>
      </c>
      <c r="KU36">
        <f>IF(OR(AND(FW36="Happy",DB36=1),AND(FW36&lt;&gt;"Happy",DB36=0)),1,0)</f>
        <v>0</v>
      </c>
      <c r="KV36">
        <f>IF(OR(AND(FX36="Happy",DC36=1),AND(FX36&lt;&gt;"Happy",DC36=0)),1,0)</f>
        <v>0</v>
      </c>
      <c r="KW36">
        <f>IF(OR(AND(FY36="Happy",DD36=1),AND(FY36&lt;&gt;"Happy",DD36=0)),1,0)</f>
        <v>0</v>
      </c>
      <c r="KX36">
        <f>IF(OR(AND(FZ36="Happy",DE36=1),AND(FZ36&lt;&gt;"Happy",DE36=0)),1,0)</f>
        <v>0</v>
      </c>
      <c r="KY36">
        <f>IF(OR(AND(GA36="Happy",DF36=1),AND(GA36&lt;&gt;"Happy",DF36=0)),1,0)</f>
        <v>0</v>
      </c>
      <c r="KZ36">
        <f>IF(OR(AND(GB36="Happy",DG36=1),AND(GB36&lt;&gt;"Happy",DG36=0)),1,0)</f>
        <v>0</v>
      </c>
      <c r="LA36">
        <f>IF(OR(AND(GC36="Happy",DH36=1),AND(GC36&lt;&gt;"Happy",DH36=0)),1,0)</f>
        <v>0</v>
      </c>
      <c r="LB36">
        <f>IF(OR(AND(GD36="Happy",DI36=1),AND(GD36&lt;&gt;"Happy",DI36=0)),1,0)</f>
        <v>1</v>
      </c>
      <c r="LC36">
        <f>IF(OR(AND(GE36="Sad",DJ36=1),AND(GE36&lt;&gt;"Sad",DJ36=0)),1,0)</f>
        <v>0</v>
      </c>
      <c r="LD36">
        <f>IF(OR(AND(GF36="Sad",DK36=1),AND(GF36&lt;&gt;"Sad",DK36=0)),1,0)</f>
        <v>0</v>
      </c>
      <c r="LE36">
        <f>IF(OR(AND(GG36="Sad",DL36=1),AND(GG36&lt;&gt;"Sad",DL36=0)),1,0)</f>
        <v>0</v>
      </c>
      <c r="LF36">
        <f>IF(OR(AND(GH36="Sad",DM36=1),AND(GH36&lt;&gt;"Sad",DM36=0)),1,0)</f>
        <v>0</v>
      </c>
      <c r="LG36">
        <f>IF(OR(AND(GI36="Sad",DN36=1),AND(GI36&lt;&gt;"Sad",DN36=0)),1,0)</f>
        <v>0</v>
      </c>
      <c r="LH36">
        <f>IF(OR(AND(GJ36="Sad",DO36=1),AND(GJ36&lt;&gt;"Sad",DO36=0)),1,0)</f>
        <v>1</v>
      </c>
      <c r="LI36">
        <f>IF(OR(AND(GK36="Sad",DP36=1),AND(GK36&lt;&gt;"Sad",DP36=0)),1,0)</f>
        <v>0</v>
      </c>
      <c r="LJ36">
        <f>IF(OR(AND(GL36="Sad",DQ36=1),AND(GL36&lt;&gt;"Sad",DQ36=0)),1,0)</f>
        <v>0</v>
      </c>
      <c r="LK36" s="2">
        <f t="shared" si="83"/>
        <v>0</v>
      </c>
      <c r="LL36" s="4">
        <f t="shared" si="84"/>
        <v>2</v>
      </c>
      <c r="LM36">
        <f t="shared" si="85"/>
        <v>1</v>
      </c>
      <c r="LN36">
        <f t="shared" si="86"/>
        <v>0</v>
      </c>
      <c r="LO36">
        <f t="shared" si="87"/>
        <v>0</v>
      </c>
      <c r="LP36">
        <f t="shared" si="88"/>
        <v>1</v>
      </c>
      <c r="LQ36">
        <f t="shared" si="89"/>
        <v>1</v>
      </c>
      <c r="LR36">
        <f t="shared" si="90"/>
        <v>5</v>
      </c>
      <c r="LS36" s="11">
        <f t="shared" si="91"/>
        <v>0</v>
      </c>
      <c r="LT36" s="14" t="str">
        <f t="shared" si="92"/>
        <v/>
      </c>
      <c r="LU36" s="14">
        <f t="shared" si="93"/>
        <v>0</v>
      </c>
      <c r="LV36" s="14">
        <f t="shared" si="94"/>
        <v>0</v>
      </c>
      <c r="LW36" s="14">
        <f t="shared" si="95"/>
        <v>0</v>
      </c>
      <c r="LX36" s="14">
        <f t="shared" si="96"/>
        <v>0.19999999999999996</v>
      </c>
      <c r="LY36" s="14">
        <f t="shared" si="97"/>
        <v>0.125</v>
      </c>
      <c r="LZ36" s="14">
        <f t="shared" si="98"/>
        <v>5.4166666666666696E-2</v>
      </c>
      <c r="MA36" s="15">
        <f t="shared" si="99"/>
        <v>5.2199074074073953E-4</v>
      </c>
      <c r="MB36" s="1">
        <f t="shared" si="52"/>
        <v>1.7245370370370418E-4</v>
      </c>
      <c r="MC36" s="1">
        <f t="shared" si="53"/>
        <v>2.5115740740740654E-4</v>
      </c>
      <c r="MD36" s="1">
        <f t="shared" si="54"/>
        <v>3.1712962962962728E-4</v>
      </c>
      <c r="ME36" s="1">
        <f t="shared" si="55"/>
        <v>3.4143518518518767E-4</v>
      </c>
      <c r="MF36" s="1">
        <f t="shared" si="56"/>
        <v>5.5787037037037003E-4</v>
      </c>
      <c r="MG36" s="1">
        <f t="shared" si="57"/>
        <v>1.7129629629629439E-4</v>
      </c>
      <c r="MH36" s="1">
        <f t="shared" si="58"/>
        <v>2.1875000000000193E-4</v>
      </c>
      <c r="MI36" s="1">
        <f t="shared" si="59"/>
        <v>1.1921296296296506E-4</v>
      </c>
      <c r="MJ36" s="1">
        <f t="shared" si="100"/>
        <v>2.6712962962962966E-3</v>
      </c>
      <c r="MK36" s="2" t="str">
        <f>VLOOKUP(B36,age_group!$A$1:$B$101,2,FALSE)</f>
        <v>25 to 44</v>
      </c>
      <c r="ML36" s="2">
        <f t="shared" si="101"/>
        <v>1</v>
      </c>
      <c r="MM36">
        <f t="shared" si="102"/>
        <v>0</v>
      </c>
      <c r="MN36">
        <f t="shared" si="103"/>
        <v>0</v>
      </c>
      <c r="MO36">
        <f t="shared" si="104"/>
        <v>0</v>
      </c>
      <c r="MP36">
        <f t="shared" si="105"/>
        <v>0</v>
      </c>
    </row>
    <row r="37" spans="1:354" x14ac:dyDescent="0.2">
      <c r="A37" t="s">
        <v>707</v>
      </c>
      <c r="B37">
        <v>35</v>
      </c>
      <c r="C37" t="s">
        <v>139</v>
      </c>
      <c r="D37" t="s">
        <v>521</v>
      </c>
      <c r="E37">
        <v>3</v>
      </c>
      <c r="F37">
        <v>4</v>
      </c>
      <c r="G37">
        <v>4</v>
      </c>
      <c r="H37">
        <v>4</v>
      </c>
      <c r="I37">
        <v>2</v>
      </c>
      <c r="J37" s="2" t="s">
        <v>539</v>
      </c>
      <c r="K37" t="s">
        <v>708</v>
      </c>
      <c r="L37" t="s">
        <v>164</v>
      </c>
      <c r="M37" t="s">
        <v>559</v>
      </c>
      <c r="N37" t="s">
        <v>551</v>
      </c>
      <c r="O37" t="s">
        <v>364</v>
      </c>
      <c r="P37" t="s">
        <v>441</v>
      </c>
      <c r="Q37" t="s">
        <v>549</v>
      </c>
      <c r="R37" t="s">
        <v>399</v>
      </c>
      <c r="S37" t="s">
        <v>709</v>
      </c>
      <c r="T37" t="s">
        <v>191</v>
      </c>
      <c r="U37" t="s">
        <v>215</v>
      </c>
      <c r="V37" t="s">
        <v>324</v>
      </c>
      <c r="W37" t="s">
        <v>616</v>
      </c>
      <c r="X37" t="s">
        <v>219</v>
      </c>
      <c r="Y37" t="s">
        <v>313</v>
      </c>
      <c r="Z37" t="s">
        <v>637</v>
      </c>
      <c r="AA37" t="s">
        <v>497</v>
      </c>
      <c r="AB37" t="s">
        <v>608</v>
      </c>
      <c r="AC37" t="s">
        <v>666</v>
      </c>
      <c r="AD37" t="s">
        <v>258</v>
      </c>
      <c r="AE37" t="s">
        <v>391</v>
      </c>
      <c r="AF37" t="s">
        <v>555</v>
      </c>
      <c r="AG37" t="s">
        <v>348</v>
      </c>
      <c r="AH37" t="s">
        <v>404</v>
      </c>
      <c r="AI37" t="s">
        <v>433</v>
      </c>
      <c r="AJ37" t="s">
        <v>400</v>
      </c>
      <c r="AK37" t="s">
        <v>350</v>
      </c>
      <c r="AL37" t="s">
        <v>465</v>
      </c>
      <c r="AM37" t="s">
        <v>662</v>
      </c>
      <c r="AN37" t="s">
        <v>532</v>
      </c>
      <c r="AO37" t="s">
        <v>462</v>
      </c>
      <c r="AP37" t="s">
        <v>346</v>
      </c>
      <c r="AQ37" t="s">
        <v>336</v>
      </c>
      <c r="AR37" t="s">
        <v>414</v>
      </c>
      <c r="AS37" t="s">
        <v>145</v>
      </c>
      <c r="AT37" t="s">
        <v>639</v>
      </c>
      <c r="AU37" t="s">
        <v>505</v>
      </c>
      <c r="AV37" t="s">
        <v>361</v>
      </c>
      <c r="AW37" t="s">
        <v>384</v>
      </c>
      <c r="AX37" t="s">
        <v>319</v>
      </c>
      <c r="AY37" t="s">
        <v>271</v>
      </c>
      <c r="AZ37" t="s">
        <v>708</v>
      </c>
      <c r="BA37" t="s">
        <v>371</v>
      </c>
      <c r="BB37" t="s">
        <v>315</v>
      </c>
      <c r="BC37" t="s">
        <v>168</v>
      </c>
      <c r="BD37" t="s">
        <v>471</v>
      </c>
      <c r="BE37" t="s">
        <v>545</v>
      </c>
      <c r="BF37" t="s">
        <v>546</v>
      </c>
      <c r="BG37" t="s">
        <v>516</v>
      </c>
      <c r="BH37" t="s">
        <v>144</v>
      </c>
      <c r="BI37" t="s">
        <v>619</v>
      </c>
      <c r="BJ37" t="s">
        <v>659</v>
      </c>
      <c r="BK37" t="s">
        <v>493</v>
      </c>
      <c r="BL37" t="s">
        <v>669</v>
      </c>
      <c r="BM37" t="s">
        <v>653</v>
      </c>
      <c r="BN37" s="2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1</v>
      </c>
      <c r="DO37">
        <v>1</v>
      </c>
      <c r="DP37">
        <v>0</v>
      </c>
      <c r="DQ37">
        <v>1</v>
      </c>
      <c r="DR37" s="2">
        <v>3</v>
      </c>
      <c r="DS37">
        <v>4</v>
      </c>
      <c r="DT37">
        <v>4</v>
      </c>
      <c r="DU37">
        <v>4</v>
      </c>
      <c r="DV37">
        <v>2</v>
      </c>
      <c r="DW37" s="2">
        <v>2017</v>
      </c>
      <c r="DX37" s="1">
        <v>7.3078703703703708E-3</v>
      </c>
      <c r="DY37" s="1">
        <v>7.8402777777777776E-3</v>
      </c>
      <c r="DZ37" s="1">
        <v>8.0717592592592594E-3</v>
      </c>
      <c r="EA37" s="1">
        <v>8.2997685185185171E-3</v>
      </c>
      <c r="EB37" s="1">
        <v>8.4583333333333333E-3</v>
      </c>
      <c r="EC37" s="1">
        <v>8.5983796296296294E-3</v>
      </c>
      <c r="ED37" s="1">
        <v>8.7962962962962968E-3</v>
      </c>
      <c r="EE37" s="1">
        <v>9.1400462962962972E-3</v>
      </c>
      <c r="EF37" s="1">
        <v>9.7326388888888896E-3</v>
      </c>
      <c r="EG37" s="1">
        <v>9.883101851851853E-3</v>
      </c>
      <c r="EH37" s="3">
        <v>0</v>
      </c>
      <c r="EI37" s="2" t="s">
        <v>1175</v>
      </c>
      <c r="EJ37" t="s">
        <v>1168</v>
      </c>
      <c r="EK37" t="s">
        <v>1175</v>
      </c>
      <c r="EL37" t="s">
        <v>1168</v>
      </c>
      <c r="EM37" t="s">
        <v>1169</v>
      </c>
      <c r="EN37" t="s">
        <v>1175</v>
      </c>
      <c r="EO37" t="s">
        <v>1175</v>
      </c>
      <c r="EP37" t="s">
        <v>1173</v>
      </c>
      <c r="EQ37" t="s">
        <v>1168</v>
      </c>
      <c r="ER37" t="s">
        <v>1168</v>
      </c>
      <c r="ES37" t="s">
        <v>1169</v>
      </c>
      <c r="ET37" t="s">
        <v>1169</v>
      </c>
      <c r="EU37" t="s">
        <v>1172</v>
      </c>
      <c r="EV37" t="s">
        <v>1168</v>
      </c>
      <c r="EW37" t="s">
        <v>1168</v>
      </c>
      <c r="EX37" t="s">
        <v>1168</v>
      </c>
      <c r="EY37" t="s">
        <v>1168</v>
      </c>
      <c r="EZ37" t="s">
        <v>1170</v>
      </c>
      <c r="FA37" t="s">
        <v>1175</v>
      </c>
      <c r="FB37" t="s">
        <v>1169</v>
      </c>
      <c r="FC37" t="s">
        <v>1168</v>
      </c>
      <c r="FD37" t="s">
        <v>1168</v>
      </c>
      <c r="FE37" t="s">
        <v>1168</v>
      </c>
      <c r="FF37" t="s">
        <v>1168</v>
      </c>
      <c r="FG37" t="s">
        <v>1175</v>
      </c>
      <c r="FH37" t="s">
        <v>1175</v>
      </c>
      <c r="FI37" t="s">
        <v>1174</v>
      </c>
      <c r="FJ37" t="s">
        <v>1175</v>
      </c>
      <c r="FK37" t="s">
        <v>1171</v>
      </c>
      <c r="FL37" t="s">
        <v>1168</v>
      </c>
      <c r="FM37" t="s">
        <v>1171</v>
      </c>
      <c r="FN37" t="s">
        <v>1174</v>
      </c>
      <c r="FO37" t="s">
        <v>1175</v>
      </c>
      <c r="FP37" t="s">
        <v>1169</v>
      </c>
      <c r="FQ37" t="s">
        <v>1168</v>
      </c>
      <c r="FR37" t="s">
        <v>1175</v>
      </c>
      <c r="FS37" t="s">
        <v>1169</v>
      </c>
      <c r="FT37" t="s">
        <v>1168</v>
      </c>
      <c r="FU37" t="s">
        <v>1173</v>
      </c>
      <c r="FV37" t="s">
        <v>1173</v>
      </c>
      <c r="FW37" t="s">
        <v>1172</v>
      </c>
      <c r="FX37" t="s">
        <v>1175</v>
      </c>
      <c r="FY37" t="s">
        <v>1168</v>
      </c>
      <c r="FZ37" t="s">
        <v>1174</v>
      </c>
      <c r="GA37" t="s">
        <v>1168</v>
      </c>
      <c r="GB37" t="s">
        <v>1168</v>
      </c>
      <c r="GC37" t="s">
        <v>1168</v>
      </c>
      <c r="GD37" t="s">
        <v>1172</v>
      </c>
      <c r="GE37" t="s">
        <v>1168</v>
      </c>
      <c r="GF37" t="s">
        <v>1173</v>
      </c>
      <c r="GG37" t="s">
        <v>1171</v>
      </c>
      <c r="GH37" t="s">
        <v>1169</v>
      </c>
      <c r="GI37" t="s">
        <v>1175</v>
      </c>
      <c r="GJ37" t="s">
        <v>1171</v>
      </c>
      <c r="GK37" t="s">
        <v>1168</v>
      </c>
      <c r="GL37" t="s">
        <v>1173</v>
      </c>
      <c r="GM37" s="2">
        <f t="shared" si="1"/>
        <v>0</v>
      </c>
      <c r="GN37">
        <f t="shared" si="2"/>
        <v>0</v>
      </c>
      <c r="GO37">
        <f t="shared" si="3"/>
        <v>0</v>
      </c>
      <c r="GP37">
        <f t="shared" si="4"/>
        <v>0</v>
      </c>
      <c r="GQ37">
        <f t="shared" si="5"/>
        <v>0</v>
      </c>
      <c r="GR37">
        <f t="shared" si="6"/>
        <v>0</v>
      </c>
      <c r="GS37">
        <f t="shared" si="7"/>
        <v>0</v>
      </c>
      <c r="GT37">
        <f t="shared" si="8"/>
        <v>1</v>
      </c>
      <c r="GU37">
        <f t="shared" si="61"/>
        <v>0</v>
      </c>
      <c r="GV37">
        <f t="shared" si="9"/>
        <v>0</v>
      </c>
      <c r="GW37">
        <f t="shared" si="10"/>
        <v>0</v>
      </c>
      <c r="GX37">
        <f t="shared" si="11"/>
        <v>0</v>
      </c>
      <c r="GY37">
        <f t="shared" si="12"/>
        <v>0</v>
      </c>
      <c r="GZ37">
        <f t="shared" si="13"/>
        <v>0</v>
      </c>
      <c r="HA37">
        <f t="shared" si="14"/>
        <v>0</v>
      </c>
      <c r="HB37">
        <f t="shared" si="15"/>
        <v>0</v>
      </c>
      <c r="HC37">
        <f t="shared" si="62"/>
        <v>0</v>
      </c>
      <c r="HD37">
        <f t="shared" si="16"/>
        <v>0</v>
      </c>
      <c r="HE37">
        <f t="shared" si="17"/>
        <v>0</v>
      </c>
      <c r="HF37">
        <f t="shared" si="18"/>
        <v>0</v>
      </c>
      <c r="HG37">
        <f t="shared" si="19"/>
        <v>0</v>
      </c>
      <c r="HH37">
        <f t="shared" si="20"/>
        <v>0</v>
      </c>
      <c r="HI37">
        <f t="shared" si="21"/>
        <v>0</v>
      </c>
      <c r="HJ37">
        <f t="shared" si="22"/>
        <v>0</v>
      </c>
      <c r="HK37">
        <f t="shared" si="63"/>
        <v>0</v>
      </c>
      <c r="HL37">
        <f t="shared" si="23"/>
        <v>0</v>
      </c>
      <c r="HM37">
        <f t="shared" si="24"/>
        <v>0</v>
      </c>
      <c r="HN37">
        <f t="shared" si="25"/>
        <v>0</v>
      </c>
      <c r="HO37">
        <f t="shared" si="26"/>
        <v>0</v>
      </c>
      <c r="HP37">
        <f t="shared" si="27"/>
        <v>0</v>
      </c>
      <c r="HQ37">
        <f t="shared" si="28"/>
        <v>0</v>
      </c>
      <c r="HR37">
        <f t="shared" si="29"/>
        <v>0</v>
      </c>
      <c r="HS37">
        <f t="shared" si="64"/>
        <v>1</v>
      </c>
      <c r="HT37">
        <f t="shared" si="30"/>
        <v>0</v>
      </c>
      <c r="HU37">
        <f t="shared" si="31"/>
        <v>0</v>
      </c>
      <c r="HV37">
        <f t="shared" si="32"/>
        <v>0</v>
      </c>
      <c r="HW37">
        <f t="shared" si="33"/>
        <v>0</v>
      </c>
      <c r="HX37">
        <f t="shared" si="34"/>
        <v>0</v>
      </c>
      <c r="HY37">
        <f t="shared" si="35"/>
        <v>0</v>
      </c>
      <c r="HZ37">
        <f t="shared" si="36"/>
        <v>0</v>
      </c>
      <c r="IA37">
        <f t="shared" si="65"/>
        <v>1</v>
      </c>
      <c r="IB37">
        <f t="shared" si="37"/>
        <v>0</v>
      </c>
      <c r="IC37">
        <f t="shared" si="38"/>
        <v>0</v>
      </c>
      <c r="ID37">
        <f t="shared" si="39"/>
        <v>0</v>
      </c>
      <c r="IE37">
        <f t="shared" si="40"/>
        <v>0</v>
      </c>
      <c r="IF37">
        <f t="shared" si="41"/>
        <v>0</v>
      </c>
      <c r="IG37">
        <f t="shared" si="42"/>
        <v>0</v>
      </c>
      <c r="IH37">
        <f t="shared" si="43"/>
        <v>0</v>
      </c>
      <c r="II37">
        <f t="shared" si="66"/>
        <v>0</v>
      </c>
      <c r="IJ37">
        <f t="shared" si="44"/>
        <v>1</v>
      </c>
      <c r="IK37">
        <f t="shared" si="45"/>
        <v>0</v>
      </c>
      <c r="IL37">
        <f t="shared" si="46"/>
        <v>0</v>
      </c>
      <c r="IM37">
        <f t="shared" si="47"/>
        <v>1</v>
      </c>
      <c r="IN37">
        <f t="shared" si="48"/>
        <v>1</v>
      </c>
      <c r="IO37">
        <f t="shared" si="49"/>
        <v>0</v>
      </c>
      <c r="IP37">
        <f t="shared" si="50"/>
        <v>1</v>
      </c>
      <c r="IQ37" s="2">
        <f t="shared" si="67"/>
        <v>1</v>
      </c>
      <c r="IR37" s="4">
        <f t="shared" si="68"/>
        <v>0</v>
      </c>
      <c r="IS37">
        <f t="shared" si="69"/>
        <v>0</v>
      </c>
      <c r="IT37">
        <f t="shared" si="70"/>
        <v>0</v>
      </c>
      <c r="IU37">
        <f t="shared" si="71"/>
        <v>1</v>
      </c>
      <c r="IV37">
        <f t="shared" si="72"/>
        <v>1</v>
      </c>
      <c r="IW37">
        <f t="shared" si="73"/>
        <v>4</v>
      </c>
      <c r="IX37">
        <f t="shared" si="74"/>
        <v>7</v>
      </c>
      <c r="IY37" s="11">
        <f t="shared" si="75"/>
        <v>1</v>
      </c>
      <c r="IZ37" s="12" t="str">
        <f t="shared" si="76"/>
        <v/>
      </c>
      <c r="JA37" s="12">
        <f t="shared" si="77"/>
        <v>0</v>
      </c>
      <c r="JB37" s="12" t="str">
        <f t="shared" si="78"/>
        <v/>
      </c>
      <c r="JC37" s="12">
        <f t="shared" si="79"/>
        <v>0.5</v>
      </c>
      <c r="JD37" s="12">
        <f t="shared" si="80"/>
        <v>0.125</v>
      </c>
      <c r="JE37" s="12">
        <f t="shared" si="81"/>
        <v>0.5</v>
      </c>
      <c r="JF37" s="12">
        <f t="shared" si="82"/>
        <v>0.42499999999999999</v>
      </c>
      <c r="JG37" s="2">
        <f>IF(OR(AND(EI37="Happy",BN37&lt;&gt;1),AND(EI37&lt;&gt;"Happy",BN37=1)),1,0)</f>
        <v>0</v>
      </c>
      <c r="JH37">
        <f>IF(OR(AND(EJ37="Happy",BO37&lt;&gt;1),AND(EJ37&lt;&gt;"Happy",BO37=1)),1,0)</f>
        <v>0</v>
      </c>
      <c r="JI37">
        <f>IF(OR(AND(EK37="Happy",BP37&lt;&gt;1),AND(EK37&lt;&gt;"Happy",BP37=1)),1,0)</f>
        <v>0</v>
      </c>
      <c r="JJ37">
        <f>IF(OR(AND(EL37="Happy",BQ37&lt;&gt;1),AND(EL37&lt;&gt;"Happy",BQ37=1)),1,0)</f>
        <v>0</v>
      </c>
      <c r="JK37">
        <f>IF(OR(AND(EM37="Happy",BR37&lt;&gt;1),AND(EM37&lt;&gt;"Happy",BR37=1)),1,0)</f>
        <v>0</v>
      </c>
      <c r="JL37">
        <f>IF(OR(AND(EN37="Happy",BS37&lt;&gt;1),AND(EN37&lt;&gt;"Happy",BS37=1)),1,0)</f>
        <v>0</v>
      </c>
      <c r="JM37">
        <f>IF(OR(AND(EO37="Happy",BT37&lt;&gt;1),AND(EO37&lt;&gt;"Happy",BT37=1)),1,0)</f>
        <v>0</v>
      </c>
      <c r="JN37">
        <f>IF(OR(AND(EP37="Happy",BU37&lt;&gt;1),AND(EP37&lt;&gt;"Happy",BU37=1)),1,0)</f>
        <v>0</v>
      </c>
      <c r="JO37">
        <f>IF(OR(AND(EQ37="Sad",BV37&lt;&gt;1),AND(EQ37&lt;&gt;"Sad",BV37=1)),1,0)</f>
        <v>1</v>
      </c>
      <c r="JP37">
        <f>IF(OR(AND(ER37="Sad",BW37&lt;&gt;1),AND(ER37&lt;&gt;"Sad",BW37=1)),1,0)</f>
        <v>0</v>
      </c>
      <c r="JQ37">
        <f>IF(OR(AND(ES37="Sad",BX37&lt;&gt;1),AND(ES37&lt;&gt;"Sad",BX37=1)),1,0)</f>
        <v>0</v>
      </c>
      <c r="JR37">
        <f>IF(OR(AND(ET37="Sad",BY37&lt;&gt;1),AND(ET37&lt;&gt;"Sad",BY37=1)),1,0)</f>
        <v>0</v>
      </c>
      <c r="JS37">
        <f>IF(OR(AND(EU37="Sad",BZ37&lt;&gt;1),AND(EU37&lt;&gt;"Sad",BZ37=1)),1,0)</f>
        <v>0</v>
      </c>
      <c r="JT37">
        <f>IF(OR(AND(EV37="Sad",CA37&lt;&gt;1),AND(EV37&lt;&gt;"Sad",CA37=1)),1,0)</f>
        <v>0</v>
      </c>
      <c r="JU37">
        <f>IF(OR(AND(EW37="Sad",CB37&lt;&gt;1),AND(EW37&lt;&gt;"Sad",CB37=1)),1,0)</f>
        <v>0</v>
      </c>
      <c r="JV37">
        <f>IF(OR(AND(EX37="Sad",CC37&lt;&gt;1),AND(EX37&lt;&gt;"Sad",CC37=1)),1,0)</f>
        <v>0</v>
      </c>
      <c r="JW37">
        <f>IF(OR(AND(EY37="Angry",CD37&lt;&gt;1),AND(EY37&lt;&gt;"Angry",CD37=1)),1,0)</f>
        <v>0</v>
      </c>
      <c r="JX37">
        <f>IF(OR(AND(EZ37="Angry",CE37&lt;&gt;1),AND(EZ37&lt;&gt;"Angry",CE37=1)),1,0)</f>
        <v>0</v>
      </c>
      <c r="JY37">
        <f>IF(OR(AND(FA37="Angry",CF37&lt;&gt;1),AND(FA37&lt;&gt;"Angry",CF37=1)),1,0)</f>
        <v>0</v>
      </c>
      <c r="JZ37">
        <f>IF(OR(AND(FB37="Angry",CG37&lt;&gt;1),AND(FB37&lt;&gt;"Angry",CG37=1)),1,0)</f>
        <v>1</v>
      </c>
      <c r="KA37">
        <f>IF(OR(AND(FC37="Angry",CH37&lt;&gt;1),AND(FC37&lt;&gt;"Angry",CH37=1)),1,0)</f>
        <v>0</v>
      </c>
      <c r="KB37">
        <f>IF(OR(AND(FD37="Angry",CI37&lt;&gt;1),AND(FD37&lt;&gt;"Angry",CI37=1)),1,0)</f>
        <v>0</v>
      </c>
      <c r="KC37">
        <f>IF(OR(AND(FE37="Angry",CJ37&lt;&gt;1),AND(FE37&lt;&gt;"Angry",CJ37=1)),1,0)</f>
        <v>1</v>
      </c>
      <c r="KD37">
        <f>IF(OR(AND(FF37="Angry",CK37&lt;&gt;1),AND(FF37&lt;&gt;"Angry",CK37=1)),1,0)</f>
        <v>0</v>
      </c>
      <c r="KE37">
        <f>IF(OR(AND(FG37="Afraid",CL37&lt;&gt;1),AND(FG37&lt;&gt;"Afraid",CL37=1)),1,0)</f>
        <v>0</v>
      </c>
      <c r="KF37">
        <f>IF(OR(AND(FH37="Afraid",CM37&lt;&gt;1),AND(FH37&lt;&gt;"Afraid",CM37=1)),1,0)</f>
        <v>1</v>
      </c>
      <c r="KG37">
        <f>IF(OR(AND(FI37="Afraid",CN37&lt;&gt;1),AND(FI37&lt;&gt;"Afraid",CN37=1)),1,0)</f>
        <v>0</v>
      </c>
      <c r="KH37">
        <f>IF(OR(AND(FJ37="Afraid",CO37&lt;&gt;1),AND(FJ37&lt;&gt;"Afraid",CO37=1)),1,0)</f>
        <v>0</v>
      </c>
      <c r="KI37">
        <f>IF(OR(AND(FK37="Afraid",CP37&lt;&gt;1),AND(FK37&lt;&gt;"Afraid",CP37=1)),1,0)</f>
        <v>0</v>
      </c>
      <c r="KJ37">
        <f>IF(OR(AND(FL37="Afraid",CQ37&lt;&gt;1),AND(FL37&lt;&gt;"Afraid",CQ37=1)),1,0)</f>
        <v>0</v>
      </c>
      <c r="KK37">
        <f>IF(OR(AND(FM37="Afraid",CR37&lt;&gt;1),AND(FM37&lt;&gt;"Afraid",CR37=1)),1,0)</f>
        <v>0</v>
      </c>
      <c r="KL37">
        <f>IF(OR(AND(FN37="Afraid",CS37&lt;&gt;1),AND(FN37&lt;&gt;"Afraid",CS37=1)),1,0)</f>
        <v>0</v>
      </c>
      <c r="KM37">
        <f>IF(OR(AND(FO37="Surprised",CT37&lt;&gt;1),AND(FO37&lt;&gt;"Surprised",CT37=1)),1,0)</f>
        <v>0</v>
      </c>
      <c r="KN37">
        <f>IF(OR(AND(FP37="Surprised",CU37&lt;&gt;1),AND(FP37&lt;&gt;"Surprised",CU37=1)),1,0)</f>
        <v>0</v>
      </c>
      <c r="KO37">
        <f>IF(OR(AND(FQ37="Surprised",CV37&lt;&gt;1),AND(FQ37&lt;&gt;"Surprised",CV37=1)),1,0)</f>
        <v>0</v>
      </c>
      <c r="KP37">
        <f>IF(OR(AND(FR37="Surprised",CW37&lt;&gt;1),AND(FR37&lt;&gt;"Surprised",CW37=1)),1,0)</f>
        <v>1</v>
      </c>
      <c r="KQ37">
        <f>IF(OR(AND(FS37="Surprised",CX37&lt;&gt;1),AND(FS37&lt;&gt;"Surprised",CX37=1)),1,0)</f>
        <v>0</v>
      </c>
      <c r="KR37">
        <f>IF(OR(AND(FT37="Surprised",CY37&lt;&gt;1),AND(FT37&lt;&gt;"Surprised",CY37=1)),1,0)</f>
        <v>0</v>
      </c>
      <c r="KS37">
        <f>IF(OR(AND(FU37="Surprised",CZ37&lt;&gt;1),AND(FU37&lt;&gt;"Surprised",CZ37=1)),1,0)</f>
        <v>0</v>
      </c>
      <c r="KT37">
        <f>IF(OR(AND(FV37="Surprised",DA37&lt;&gt;1),AND(FV37&lt;&gt;"Surprised",DA37=1)),1,0)</f>
        <v>0</v>
      </c>
      <c r="KU37">
        <f>IF(OR(AND(FW37="Happy",DB37=1),AND(FW37&lt;&gt;"Happy",DB37=0)),1,0)</f>
        <v>0</v>
      </c>
      <c r="KV37">
        <f>IF(OR(AND(FX37="Happy",DC37=1),AND(FX37&lt;&gt;"Happy",DC37=0)),1,0)</f>
        <v>1</v>
      </c>
      <c r="KW37">
        <f>IF(OR(AND(FY37="Happy",DD37=1),AND(FY37&lt;&gt;"Happy",DD37=0)),1,0)</f>
        <v>1</v>
      </c>
      <c r="KX37">
        <f>IF(OR(AND(FZ37="Happy",DE37=1),AND(FZ37&lt;&gt;"Happy",DE37=0)),1,0)</f>
        <v>1</v>
      </c>
      <c r="KY37">
        <f>IF(OR(AND(GA37="Happy",DF37=1),AND(GA37&lt;&gt;"Happy",DF37=0)),1,0)</f>
        <v>1</v>
      </c>
      <c r="KZ37">
        <f>IF(OR(AND(GB37="Happy",DG37=1),AND(GB37&lt;&gt;"Happy",DG37=0)),1,0)</f>
        <v>1</v>
      </c>
      <c r="LA37">
        <f>IF(OR(AND(GC37="Happy",DH37=1),AND(GC37&lt;&gt;"Happy",DH37=0)),1,0)</f>
        <v>1</v>
      </c>
      <c r="LB37">
        <f>IF(OR(AND(GD37="Happy",DI37=1),AND(GD37&lt;&gt;"Happy",DI37=0)),1,0)</f>
        <v>1</v>
      </c>
      <c r="LC37">
        <f>IF(OR(AND(GE37="Sad",DJ37=1),AND(GE37&lt;&gt;"Sad",DJ37=0)),1,0)</f>
        <v>1</v>
      </c>
      <c r="LD37">
        <f>IF(OR(AND(GF37="Sad",DK37=1),AND(GF37&lt;&gt;"Sad",DK37=0)),1,0)</f>
        <v>0</v>
      </c>
      <c r="LE37">
        <f>IF(OR(AND(GG37="Sad",DL37=1),AND(GG37&lt;&gt;"Sad",DL37=0)),1,0)</f>
        <v>1</v>
      </c>
      <c r="LF37">
        <f>IF(OR(AND(GH37="Sad",DM37=1),AND(GH37&lt;&gt;"Sad",DM37=0)),1,0)</f>
        <v>1</v>
      </c>
      <c r="LG37">
        <f>IF(OR(AND(GI37="Sad",DN37=1),AND(GI37&lt;&gt;"Sad",DN37=0)),1,0)</f>
        <v>0</v>
      </c>
      <c r="LH37">
        <f>IF(OR(AND(GJ37="Sad",DO37=1),AND(GJ37&lt;&gt;"Sad",DO37=0)),1,0)</f>
        <v>0</v>
      </c>
      <c r="LI37">
        <f>IF(OR(AND(GK37="Sad",DP37=1),AND(GK37&lt;&gt;"Sad",DP37=0)),1,0)</f>
        <v>1</v>
      </c>
      <c r="LJ37">
        <f>IF(OR(AND(GL37="Sad",DQ37=1),AND(GL37&lt;&gt;"Sad",DQ37=0)),1,0)</f>
        <v>0</v>
      </c>
      <c r="LK37" s="2">
        <f t="shared" si="83"/>
        <v>0</v>
      </c>
      <c r="LL37" s="4">
        <f t="shared" si="84"/>
        <v>1</v>
      </c>
      <c r="LM37">
        <f t="shared" si="85"/>
        <v>2</v>
      </c>
      <c r="LN37">
        <f t="shared" si="86"/>
        <v>1</v>
      </c>
      <c r="LO37">
        <f t="shared" si="87"/>
        <v>1</v>
      </c>
      <c r="LP37">
        <f t="shared" si="88"/>
        <v>7</v>
      </c>
      <c r="LQ37">
        <f t="shared" si="89"/>
        <v>4</v>
      </c>
      <c r="LR37">
        <f t="shared" si="90"/>
        <v>16</v>
      </c>
      <c r="LS37" s="11">
        <f t="shared" si="91"/>
        <v>0</v>
      </c>
      <c r="LT37" s="14" t="str">
        <f t="shared" si="92"/>
        <v/>
      </c>
      <c r="LU37" s="14">
        <f t="shared" si="93"/>
        <v>1</v>
      </c>
      <c r="LV37" s="14" t="str">
        <f t="shared" si="94"/>
        <v/>
      </c>
      <c r="LW37" s="14">
        <f t="shared" si="95"/>
        <v>0.5</v>
      </c>
      <c r="LX37" s="14">
        <f t="shared" si="96"/>
        <v>0.875</v>
      </c>
      <c r="LY37" s="14">
        <f t="shared" si="97"/>
        <v>0.5</v>
      </c>
      <c r="LZ37" s="14">
        <f t="shared" si="98"/>
        <v>0.57499999999999996</v>
      </c>
      <c r="MA37" s="15">
        <f t="shared" si="99"/>
        <v>5.3240740740740679E-4</v>
      </c>
      <c r="MB37" s="1">
        <f t="shared" si="52"/>
        <v>2.3148148148148182E-4</v>
      </c>
      <c r="MC37" s="1">
        <f t="shared" si="53"/>
        <v>2.2800925925925766E-4</v>
      </c>
      <c r="MD37" s="1">
        <f t="shared" si="54"/>
        <v>1.5856481481481624E-4</v>
      </c>
      <c r="ME37" s="1">
        <f t="shared" si="55"/>
        <v>1.400462962962961E-4</v>
      </c>
      <c r="MF37" s="1">
        <f t="shared" si="56"/>
        <v>1.9791666666666742E-4</v>
      </c>
      <c r="MG37" s="1">
        <f t="shared" si="57"/>
        <v>3.4375000000000031E-4</v>
      </c>
      <c r="MH37" s="1">
        <f t="shared" si="58"/>
        <v>5.9259259259259248E-4</v>
      </c>
      <c r="MI37" s="1">
        <f t="shared" si="59"/>
        <v>1.5046296296296335E-4</v>
      </c>
      <c r="MJ37" s="1">
        <f t="shared" si="100"/>
        <v>2.5752314814814822E-3</v>
      </c>
      <c r="MK37" s="2" t="str">
        <f>VLOOKUP(B37,age_group!$A$1:$B$101,2,FALSE)</f>
        <v>25 to 44</v>
      </c>
      <c r="ML37" s="2">
        <f t="shared" si="101"/>
        <v>1</v>
      </c>
      <c r="MM37">
        <f t="shared" si="102"/>
        <v>1</v>
      </c>
      <c r="MN37">
        <f t="shared" si="103"/>
        <v>1</v>
      </c>
      <c r="MO37">
        <f t="shared" si="104"/>
        <v>1</v>
      </c>
      <c r="MP37">
        <f t="shared" si="105"/>
        <v>0</v>
      </c>
    </row>
    <row r="38" spans="1:354" x14ac:dyDescent="0.2">
      <c r="A38" t="s">
        <v>710</v>
      </c>
      <c r="B38">
        <v>32</v>
      </c>
      <c r="C38" t="s">
        <v>139</v>
      </c>
      <c r="D38" t="s">
        <v>140</v>
      </c>
      <c r="E38">
        <v>5</v>
      </c>
      <c r="F38">
        <v>1</v>
      </c>
      <c r="G38">
        <v>1</v>
      </c>
      <c r="H38">
        <v>1</v>
      </c>
      <c r="I38">
        <v>1</v>
      </c>
      <c r="J38" s="2" t="s">
        <v>503</v>
      </c>
      <c r="K38" t="s">
        <v>303</v>
      </c>
      <c r="L38" t="s">
        <v>461</v>
      </c>
      <c r="M38" t="s">
        <v>669</v>
      </c>
      <c r="N38" t="s">
        <v>244</v>
      </c>
      <c r="O38" t="s">
        <v>302</v>
      </c>
      <c r="P38" t="s">
        <v>648</v>
      </c>
      <c r="Q38" t="s">
        <v>218</v>
      </c>
      <c r="R38" t="s">
        <v>369</v>
      </c>
      <c r="S38" t="s">
        <v>241</v>
      </c>
      <c r="T38" t="s">
        <v>432</v>
      </c>
      <c r="U38" t="s">
        <v>227</v>
      </c>
      <c r="V38" t="s">
        <v>711</v>
      </c>
      <c r="W38" t="s">
        <v>655</v>
      </c>
      <c r="X38" t="s">
        <v>334</v>
      </c>
      <c r="Y38" t="s">
        <v>461</v>
      </c>
      <c r="Z38" t="s">
        <v>277</v>
      </c>
      <c r="AA38" t="s">
        <v>712</v>
      </c>
      <c r="AB38" t="s">
        <v>713</v>
      </c>
      <c r="AC38" t="s">
        <v>559</v>
      </c>
      <c r="AD38" t="s">
        <v>614</v>
      </c>
      <c r="AE38" t="s">
        <v>309</v>
      </c>
      <c r="AF38" t="s">
        <v>530</v>
      </c>
      <c r="AG38" t="s">
        <v>606</v>
      </c>
      <c r="AH38" t="s">
        <v>478</v>
      </c>
      <c r="AI38" t="s">
        <v>332</v>
      </c>
      <c r="AJ38" t="s">
        <v>642</v>
      </c>
      <c r="AK38" t="s">
        <v>514</v>
      </c>
      <c r="AL38" t="s">
        <v>174</v>
      </c>
      <c r="AM38" t="s">
        <v>497</v>
      </c>
      <c r="AN38" t="s">
        <v>354</v>
      </c>
      <c r="AO38" t="s">
        <v>398</v>
      </c>
      <c r="AP38" t="s">
        <v>289</v>
      </c>
      <c r="AQ38" t="s">
        <v>336</v>
      </c>
      <c r="AR38" t="s">
        <v>351</v>
      </c>
      <c r="AS38" t="s">
        <v>299</v>
      </c>
      <c r="AT38" t="s">
        <v>222</v>
      </c>
      <c r="AU38" t="s">
        <v>426</v>
      </c>
      <c r="AV38" t="s">
        <v>453</v>
      </c>
      <c r="AW38" t="s">
        <v>587</v>
      </c>
      <c r="AX38" t="s">
        <v>201</v>
      </c>
      <c r="AY38" t="s">
        <v>651</v>
      </c>
      <c r="AZ38" t="s">
        <v>413</v>
      </c>
      <c r="BA38" t="s">
        <v>320</v>
      </c>
      <c r="BB38" t="s">
        <v>435</v>
      </c>
      <c r="BC38" t="s">
        <v>384</v>
      </c>
      <c r="BD38" t="s">
        <v>146</v>
      </c>
      <c r="BE38" t="s">
        <v>666</v>
      </c>
      <c r="BF38" t="s">
        <v>543</v>
      </c>
      <c r="BG38" t="s">
        <v>343</v>
      </c>
      <c r="BH38" t="s">
        <v>590</v>
      </c>
      <c r="BI38" t="s">
        <v>267</v>
      </c>
      <c r="BJ38" t="s">
        <v>296</v>
      </c>
      <c r="BK38" t="s">
        <v>273</v>
      </c>
      <c r="BL38" t="s">
        <v>388</v>
      </c>
      <c r="BM38" t="s">
        <v>333</v>
      </c>
      <c r="BN38" s="2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1</v>
      </c>
      <c r="DP38">
        <v>0</v>
      </c>
      <c r="DQ38">
        <v>0</v>
      </c>
      <c r="DR38" s="2">
        <v>5</v>
      </c>
      <c r="DS38">
        <v>1</v>
      </c>
      <c r="DT38">
        <v>1</v>
      </c>
      <c r="DU38">
        <v>1</v>
      </c>
      <c r="DV38">
        <v>1</v>
      </c>
      <c r="DW38" s="2">
        <v>2017</v>
      </c>
      <c r="DX38" s="1">
        <v>3.007175925925926E-2</v>
      </c>
      <c r="DY38" s="1">
        <v>3.0157407407407411E-2</v>
      </c>
      <c r="DZ38" s="1">
        <v>3.0200231481481484E-2</v>
      </c>
      <c r="EA38" s="1">
        <v>3.025925925925926E-2</v>
      </c>
      <c r="EB38" s="1">
        <v>3.0295138888888889E-2</v>
      </c>
      <c r="EC38" s="1">
        <v>3.0347222222222223E-2</v>
      </c>
      <c r="ED38" s="1">
        <v>3.0374999999999999E-2</v>
      </c>
      <c r="EE38" s="1">
        <v>3.0460648148148143E-2</v>
      </c>
      <c r="EF38" s="1">
        <v>3.0534722222222224E-2</v>
      </c>
      <c r="EG38" s="1">
        <v>3.0604166666666668E-2</v>
      </c>
      <c r="EH38" s="3">
        <v>0</v>
      </c>
      <c r="EI38" s="2" t="s">
        <v>1168</v>
      </c>
      <c r="EJ38" t="s">
        <v>1175</v>
      </c>
      <c r="EK38" t="s">
        <v>1171</v>
      </c>
      <c r="EL38" t="s">
        <v>1168</v>
      </c>
      <c r="EM38" t="s">
        <v>1170</v>
      </c>
      <c r="EN38" t="s">
        <v>1168</v>
      </c>
      <c r="EO38" t="s">
        <v>1173</v>
      </c>
      <c r="EP38" t="s">
        <v>1174</v>
      </c>
      <c r="EQ38" t="s">
        <v>1168</v>
      </c>
      <c r="ER38" t="s">
        <v>1171</v>
      </c>
      <c r="ES38" t="s">
        <v>1168</v>
      </c>
      <c r="ET38" t="s">
        <v>1171</v>
      </c>
      <c r="EU38" t="s">
        <v>1171</v>
      </c>
      <c r="EV38" t="s">
        <v>1175</v>
      </c>
      <c r="EW38" t="s">
        <v>1169</v>
      </c>
      <c r="EX38" t="s">
        <v>1171</v>
      </c>
      <c r="EY38" t="s">
        <v>1175</v>
      </c>
      <c r="EZ38" t="s">
        <v>1168</v>
      </c>
      <c r="FA38" t="s">
        <v>1168</v>
      </c>
      <c r="FB38" t="s">
        <v>1168</v>
      </c>
      <c r="FC38" t="s">
        <v>1168</v>
      </c>
      <c r="FD38" t="s">
        <v>1171</v>
      </c>
      <c r="FE38" t="s">
        <v>1168</v>
      </c>
      <c r="FF38" t="s">
        <v>1168</v>
      </c>
      <c r="FG38" t="s">
        <v>1173</v>
      </c>
      <c r="FH38" t="s">
        <v>1169</v>
      </c>
      <c r="FI38" t="s">
        <v>1175</v>
      </c>
      <c r="FJ38" t="s">
        <v>1169</v>
      </c>
      <c r="FK38" t="s">
        <v>1175</v>
      </c>
      <c r="FL38" t="s">
        <v>1170</v>
      </c>
      <c r="FM38" t="s">
        <v>1174</v>
      </c>
      <c r="FN38" t="s">
        <v>1168</v>
      </c>
      <c r="FO38" t="s">
        <v>1168</v>
      </c>
      <c r="FP38" t="s">
        <v>1169</v>
      </c>
      <c r="FQ38" t="s">
        <v>1168</v>
      </c>
      <c r="FR38" t="s">
        <v>1174</v>
      </c>
      <c r="FS38" t="s">
        <v>1175</v>
      </c>
      <c r="FT38" t="s">
        <v>1169</v>
      </c>
      <c r="FU38" t="s">
        <v>1175</v>
      </c>
      <c r="FV38" t="s">
        <v>1173</v>
      </c>
      <c r="FW38" t="s">
        <v>1175</v>
      </c>
      <c r="FX38" t="s">
        <v>1168</v>
      </c>
      <c r="FY38" t="s">
        <v>1173</v>
      </c>
      <c r="FZ38" t="s">
        <v>1175</v>
      </c>
      <c r="GA38" t="s">
        <v>1173</v>
      </c>
      <c r="GB38" t="s">
        <v>1173</v>
      </c>
      <c r="GC38" t="s">
        <v>1168</v>
      </c>
      <c r="GD38" t="s">
        <v>1169</v>
      </c>
      <c r="GE38" t="s">
        <v>1171</v>
      </c>
      <c r="GF38" t="s">
        <v>1168</v>
      </c>
      <c r="GG38" t="s">
        <v>1175</v>
      </c>
      <c r="GH38" t="s">
        <v>1168</v>
      </c>
      <c r="GI38" t="s">
        <v>1171</v>
      </c>
      <c r="GJ38" t="s">
        <v>1173</v>
      </c>
      <c r="GK38" t="s">
        <v>1168</v>
      </c>
      <c r="GL38" t="s">
        <v>1172</v>
      </c>
      <c r="GM38" s="2">
        <f t="shared" si="1"/>
        <v>0</v>
      </c>
      <c r="GN38">
        <f t="shared" si="2"/>
        <v>0</v>
      </c>
      <c r="GO38">
        <f t="shared" si="3"/>
        <v>0</v>
      </c>
      <c r="GP38">
        <f t="shared" si="4"/>
        <v>0</v>
      </c>
      <c r="GQ38">
        <f t="shared" si="5"/>
        <v>0</v>
      </c>
      <c r="GR38">
        <f t="shared" si="6"/>
        <v>0</v>
      </c>
      <c r="GS38">
        <f t="shared" si="7"/>
        <v>1</v>
      </c>
      <c r="GT38">
        <f t="shared" si="8"/>
        <v>0</v>
      </c>
      <c r="GU38">
        <f t="shared" si="61"/>
        <v>0</v>
      </c>
      <c r="GV38">
        <f t="shared" si="9"/>
        <v>0</v>
      </c>
      <c r="GW38">
        <f t="shared" si="10"/>
        <v>0</v>
      </c>
      <c r="GX38">
        <f t="shared" si="11"/>
        <v>0</v>
      </c>
      <c r="GY38">
        <f t="shared" si="12"/>
        <v>0</v>
      </c>
      <c r="GZ38">
        <f t="shared" si="13"/>
        <v>0</v>
      </c>
      <c r="HA38">
        <f t="shared" si="14"/>
        <v>0</v>
      </c>
      <c r="HB38">
        <f t="shared" si="15"/>
        <v>0</v>
      </c>
      <c r="HC38">
        <f t="shared" si="62"/>
        <v>0</v>
      </c>
      <c r="HD38">
        <f t="shared" si="16"/>
        <v>0</v>
      </c>
      <c r="HE38">
        <f t="shared" si="17"/>
        <v>0</v>
      </c>
      <c r="HF38">
        <f t="shared" si="18"/>
        <v>0</v>
      </c>
      <c r="HG38">
        <f t="shared" si="19"/>
        <v>0</v>
      </c>
      <c r="HH38">
        <f t="shared" si="20"/>
        <v>0</v>
      </c>
      <c r="HI38">
        <f t="shared" si="21"/>
        <v>0</v>
      </c>
      <c r="HJ38">
        <f t="shared" si="22"/>
        <v>0</v>
      </c>
      <c r="HK38">
        <f t="shared" si="63"/>
        <v>0</v>
      </c>
      <c r="HL38">
        <f t="shared" si="23"/>
        <v>0</v>
      </c>
      <c r="HM38">
        <f t="shared" si="24"/>
        <v>0</v>
      </c>
      <c r="HN38">
        <f t="shared" si="25"/>
        <v>0</v>
      </c>
      <c r="HO38">
        <f t="shared" si="26"/>
        <v>0</v>
      </c>
      <c r="HP38">
        <f t="shared" si="27"/>
        <v>0</v>
      </c>
      <c r="HQ38">
        <f t="shared" si="28"/>
        <v>0</v>
      </c>
      <c r="HR38">
        <f t="shared" si="29"/>
        <v>0</v>
      </c>
      <c r="HS38">
        <f t="shared" si="64"/>
        <v>0</v>
      </c>
      <c r="HT38">
        <f t="shared" si="30"/>
        <v>0</v>
      </c>
      <c r="HU38">
        <f t="shared" si="31"/>
        <v>0</v>
      </c>
      <c r="HV38">
        <f t="shared" si="32"/>
        <v>0</v>
      </c>
      <c r="HW38">
        <f t="shared" si="33"/>
        <v>1</v>
      </c>
      <c r="HX38">
        <f t="shared" si="34"/>
        <v>0</v>
      </c>
      <c r="HY38">
        <f t="shared" si="35"/>
        <v>0</v>
      </c>
      <c r="HZ38">
        <f t="shared" si="36"/>
        <v>0</v>
      </c>
      <c r="IA38">
        <f t="shared" si="65"/>
        <v>1</v>
      </c>
      <c r="IB38">
        <f t="shared" si="37"/>
        <v>1</v>
      </c>
      <c r="IC38">
        <f t="shared" si="38"/>
        <v>0</v>
      </c>
      <c r="ID38">
        <f t="shared" si="39"/>
        <v>0</v>
      </c>
      <c r="IE38">
        <f t="shared" si="40"/>
        <v>0</v>
      </c>
      <c r="IF38">
        <f t="shared" si="41"/>
        <v>0</v>
      </c>
      <c r="IG38">
        <f t="shared" si="42"/>
        <v>1</v>
      </c>
      <c r="IH38">
        <f t="shared" si="43"/>
        <v>1</v>
      </c>
      <c r="II38">
        <f t="shared" si="66"/>
        <v>0</v>
      </c>
      <c r="IJ38">
        <f t="shared" si="44"/>
        <v>1</v>
      </c>
      <c r="IK38">
        <f t="shared" si="45"/>
        <v>0</v>
      </c>
      <c r="IL38">
        <f t="shared" si="46"/>
        <v>0</v>
      </c>
      <c r="IM38">
        <f t="shared" si="47"/>
        <v>0</v>
      </c>
      <c r="IN38">
        <f t="shared" si="48"/>
        <v>1</v>
      </c>
      <c r="IO38">
        <f t="shared" si="49"/>
        <v>0</v>
      </c>
      <c r="IP38">
        <f t="shared" si="50"/>
        <v>0</v>
      </c>
      <c r="IQ38" s="2">
        <f t="shared" si="67"/>
        <v>1</v>
      </c>
      <c r="IR38" s="4">
        <f t="shared" si="68"/>
        <v>0</v>
      </c>
      <c r="IS38">
        <f t="shared" si="69"/>
        <v>0</v>
      </c>
      <c r="IT38">
        <f t="shared" si="70"/>
        <v>0</v>
      </c>
      <c r="IU38">
        <f t="shared" si="71"/>
        <v>1</v>
      </c>
      <c r="IV38">
        <f t="shared" si="72"/>
        <v>4</v>
      </c>
      <c r="IW38">
        <f t="shared" si="73"/>
        <v>2</v>
      </c>
      <c r="IX38">
        <f t="shared" si="74"/>
        <v>8</v>
      </c>
      <c r="IY38" s="11">
        <f t="shared" si="75"/>
        <v>1</v>
      </c>
      <c r="IZ38" s="12" t="str">
        <f t="shared" si="76"/>
        <v/>
      </c>
      <c r="JA38" s="12" t="str">
        <f t="shared" si="77"/>
        <v/>
      </c>
      <c r="JB38" s="12" t="str">
        <f t="shared" si="78"/>
        <v/>
      </c>
      <c r="JC38" s="12">
        <f t="shared" si="79"/>
        <v>0.5</v>
      </c>
      <c r="JD38" s="12">
        <f t="shared" si="80"/>
        <v>0.8</v>
      </c>
      <c r="JE38" s="12">
        <f t="shared" si="81"/>
        <v>0.25</v>
      </c>
      <c r="JF38" s="12">
        <f t="shared" si="82"/>
        <v>0.63749999999999996</v>
      </c>
      <c r="JG38" s="2">
        <f>IF(OR(AND(EI38="Happy",BN38&lt;&gt;1),AND(EI38&lt;&gt;"Happy",BN38=1)),1,0)</f>
        <v>0</v>
      </c>
      <c r="JH38">
        <f>IF(OR(AND(EJ38="Happy",BO38&lt;&gt;1),AND(EJ38&lt;&gt;"Happy",BO38=1)),1,0)</f>
        <v>0</v>
      </c>
      <c r="JI38">
        <f>IF(OR(AND(EK38="Happy",BP38&lt;&gt;1),AND(EK38&lt;&gt;"Happy",BP38=1)),1,0)</f>
        <v>0</v>
      </c>
      <c r="JJ38">
        <f>IF(OR(AND(EL38="Happy",BQ38&lt;&gt;1),AND(EL38&lt;&gt;"Happy",BQ38=1)),1,0)</f>
        <v>0</v>
      </c>
      <c r="JK38">
        <f>IF(OR(AND(EM38="Happy",BR38&lt;&gt;1),AND(EM38&lt;&gt;"Happy",BR38=1)),1,0)</f>
        <v>0</v>
      </c>
      <c r="JL38">
        <f>IF(OR(AND(EN38="Happy",BS38&lt;&gt;1),AND(EN38&lt;&gt;"Happy",BS38=1)),1,0)</f>
        <v>0</v>
      </c>
      <c r="JM38">
        <f>IF(OR(AND(EO38="Happy",BT38&lt;&gt;1),AND(EO38&lt;&gt;"Happy",BT38=1)),1,0)</f>
        <v>0</v>
      </c>
      <c r="JN38">
        <f>IF(OR(AND(EP38="Happy",BU38&lt;&gt;1),AND(EP38&lt;&gt;"Happy",BU38=1)),1,0)</f>
        <v>0</v>
      </c>
      <c r="JO38">
        <f>IF(OR(AND(EQ38="Sad",BV38&lt;&gt;1),AND(EQ38&lt;&gt;"Sad",BV38=1)),1,0)</f>
        <v>1</v>
      </c>
      <c r="JP38">
        <f>IF(OR(AND(ER38="Sad",BW38&lt;&gt;1),AND(ER38&lt;&gt;"Sad",BW38=1)),1,0)</f>
        <v>0</v>
      </c>
      <c r="JQ38">
        <f>IF(OR(AND(ES38="Sad",BX38&lt;&gt;1),AND(ES38&lt;&gt;"Sad",BX38=1)),1,0)</f>
        <v>0</v>
      </c>
      <c r="JR38">
        <f>IF(OR(AND(ET38="Sad",BY38&lt;&gt;1),AND(ET38&lt;&gt;"Sad",BY38=1)),1,0)</f>
        <v>0</v>
      </c>
      <c r="JS38">
        <f>IF(OR(AND(EU38="Sad",BZ38&lt;&gt;1),AND(EU38&lt;&gt;"Sad",BZ38=1)),1,0)</f>
        <v>0</v>
      </c>
      <c r="JT38">
        <f>IF(OR(AND(EV38="Sad",CA38&lt;&gt;1),AND(EV38&lt;&gt;"Sad",CA38=1)),1,0)</f>
        <v>0</v>
      </c>
      <c r="JU38">
        <f>IF(OR(AND(EW38="Sad",CB38&lt;&gt;1),AND(EW38&lt;&gt;"Sad",CB38=1)),1,0)</f>
        <v>0</v>
      </c>
      <c r="JV38">
        <f>IF(OR(AND(EX38="Sad",CC38&lt;&gt;1),AND(EX38&lt;&gt;"Sad",CC38=1)),1,0)</f>
        <v>0</v>
      </c>
      <c r="JW38">
        <f>IF(OR(AND(EY38="Angry",CD38&lt;&gt;1),AND(EY38&lt;&gt;"Angry",CD38=1)),1,0)</f>
        <v>0</v>
      </c>
      <c r="JX38">
        <f>IF(OR(AND(EZ38="Angry",CE38&lt;&gt;1),AND(EZ38&lt;&gt;"Angry",CE38=1)),1,0)</f>
        <v>0</v>
      </c>
      <c r="JY38">
        <f>IF(OR(AND(FA38="Angry",CF38&lt;&gt;1),AND(FA38&lt;&gt;"Angry",CF38=1)),1,0)</f>
        <v>0</v>
      </c>
      <c r="JZ38">
        <f>IF(OR(AND(FB38="Angry",CG38&lt;&gt;1),AND(FB38&lt;&gt;"Angry",CG38=1)),1,0)</f>
        <v>0</v>
      </c>
      <c r="KA38">
        <f>IF(OR(AND(FC38="Angry",CH38&lt;&gt;1),AND(FC38&lt;&gt;"Angry",CH38=1)),1,0)</f>
        <v>0</v>
      </c>
      <c r="KB38">
        <f>IF(OR(AND(FD38="Angry",CI38&lt;&gt;1),AND(FD38&lt;&gt;"Angry",CI38=1)),1,0)</f>
        <v>1</v>
      </c>
      <c r="KC38">
        <f>IF(OR(AND(FE38="Angry",CJ38&lt;&gt;1),AND(FE38&lt;&gt;"Angry",CJ38=1)),1,0)</f>
        <v>0</v>
      </c>
      <c r="KD38">
        <f>IF(OR(AND(FF38="Angry",CK38&lt;&gt;1),AND(FF38&lt;&gt;"Angry",CK38=1)),1,0)</f>
        <v>0</v>
      </c>
      <c r="KE38">
        <f>IF(OR(AND(FG38="Afraid",CL38&lt;&gt;1),AND(FG38&lt;&gt;"Afraid",CL38=1)),1,0)</f>
        <v>0</v>
      </c>
      <c r="KF38">
        <f>IF(OR(AND(FH38="Afraid",CM38&lt;&gt;1),AND(FH38&lt;&gt;"Afraid",CM38=1)),1,0)</f>
        <v>0</v>
      </c>
      <c r="KG38">
        <f>IF(OR(AND(FI38="Afraid",CN38&lt;&gt;1),AND(FI38&lt;&gt;"Afraid",CN38=1)),1,0)</f>
        <v>0</v>
      </c>
      <c r="KH38">
        <f>IF(OR(AND(FJ38="Afraid",CO38&lt;&gt;1),AND(FJ38&lt;&gt;"Afraid",CO38=1)),1,0)</f>
        <v>0</v>
      </c>
      <c r="KI38">
        <f>IF(OR(AND(FK38="Afraid",CP38&lt;&gt;1),AND(FK38&lt;&gt;"Afraid",CP38=1)),1,0)</f>
        <v>1</v>
      </c>
      <c r="KJ38">
        <f>IF(OR(AND(FL38="Afraid",CQ38&lt;&gt;1),AND(FL38&lt;&gt;"Afraid",CQ38=1)),1,0)</f>
        <v>0</v>
      </c>
      <c r="KK38">
        <f>IF(OR(AND(FM38="Afraid",CR38&lt;&gt;1),AND(FM38&lt;&gt;"Afraid",CR38=1)),1,0)</f>
        <v>0</v>
      </c>
      <c r="KL38">
        <f>IF(OR(AND(FN38="Afraid",CS38&lt;&gt;1),AND(FN38&lt;&gt;"Afraid",CS38=1)),1,0)</f>
        <v>0</v>
      </c>
      <c r="KM38">
        <f>IF(OR(AND(FO38="Surprised",CT38&lt;&gt;1),AND(FO38&lt;&gt;"Surprised",CT38=1)),1,0)</f>
        <v>0</v>
      </c>
      <c r="KN38">
        <f>IF(OR(AND(FP38="Surprised",CU38&lt;&gt;1),AND(FP38&lt;&gt;"Surprised",CU38=1)),1,0)</f>
        <v>0</v>
      </c>
      <c r="KO38">
        <f>IF(OR(AND(FQ38="Surprised",CV38&lt;&gt;1),AND(FQ38&lt;&gt;"Surprised",CV38=1)),1,0)</f>
        <v>0</v>
      </c>
      <c r="KP38">
        <f>IF(OR(AND(FR38="Surprised",CW38&lt;&gt;1),AND(FR38&lt;&gt;"Surprised",CW38=1)),1,0)</f>
        <v>0</v>
      </c>
      <c r="KQ38">
        <f>IF(OR(AND(FS38="Surprised",CX38&lt;&gt;1),AND(FS38&lt;&gt;"Surprised",CX38=1)),1,0)</f>
        <v>0</v>
      </c>
      <c r="KR38">
        <f>IF(OR(AND(FT38="Surprised",CY38&lt;&gt;1),AND(FT38&lt;&gt;"Surprised",CY38=1)),1,0)</f>
        <v>0</v>
      </c>
      <c r="KS38">
        <f>IF(OR(AND(FU38="Surprised",CZ38&lt;&gt;1),AND(FU38&lt;&gt;"Surprised",CZ38=1)),1,0)</f>
        <v>1</v>
      </c>
      <c r="KT38">
        <f>IF(OR(AND(FV38="Surprised",DA38&lt;&gt;1),AND(FV38&lt;&gt;"Surprised",DA38=1)),1,0)</f>
        <v>0</v>
      </c>
      <c r="KU38">
        <f>IF(OR(AND(FW38="Happy",DB38=1),AND(FW38&lt;&gt;"Happy",DB38=0)),1,0)</f>
        <v>0</v>
      </c>
      <c r="KV38">
        <f>IF(OR(AND(FX38="Happy",DC38=1),AND(FX38&lt;&gt;"Happy",DC38=0)),1,0)</f>
        <v>0</v>
      </c>
      <c r="KW38">
        <f>IF(OR(AND(FY38="Happy",DD38=1),AND(FY38&lt;&gt;"Happy",DD38=0)),1,0)</f>
        <v>0</v>
      </c>
      <c r="KX38">
        <f>IF(OR(AND(FZ38="Happy",DE38=1),AND(FZ38&lt;&gt;"Happy",DE38=0)),1,0)</f>
        <v>1</v>
      </c>
      <c r="KY38">
        <f>IF(OR(AND(GA38="Happy",DF38=1),AND(GA38&lt;&gt;"Happy",DF38=0)),1,0)</f>
        <v>0</v>
      </c>
      <c r="KZ38">
        <f>IF(OR(AND(GB38="Happy",DG38=1),AND(GB38&lt;&gt;"Happy",DG38=0)),1,0)</f>
        <v>0</v>
      </c>
      <c r="LA38">
        <f>IF(OR(AND(GC38="Happy",DH38=1),AND(GC38&lt;&gt;"Happy",DH38=0)),1,0)</f>
        <v>0</v>
      </c>
      <c r="LB38">
        <f>IF(OR(AND(GD38="Happy",DI38=1),AND(GD38&lt;&gt;"Happy",DI38=0)),1,0)</f>
        <v>0</v>
      </c>
      <c r="LC38">
        <f>IF(OR(AND(GE38="Sad",DJ38=1),AND(GE38&lt;&gt;"Sad",DJ38=0)),1,0)</f>
        <v>1</v>
      </c>
      <c r="LD38">
        <f>IF(OR(AND(GF38="Sad",DK38=1),AND(GF38&lt;&gt;"Sad",DK38=0)),1,0)</f>
        <v>0</v>
      </c>
      <c r="LE38">
        <f>IF(OR(AND(GG38="Sad",DL38=1),AND(GG38&lt;&gt;"Sad",DL38=0)),1,0)</f>
        <v>1</v>
      </c>
      <c r="LF38">
        <f>IF(OR(AND(GH38="Sad",DM38=1),AND(GH38&lt;&gt;"Sad",DM38=0)),1,0)</f>
        <v>1</v>
      </c>
      <c r="LG38">
        <f>IF(OR(AND(GI38="Sad",DN38=1),AND(GI38&lt;&gt;"Sad",DN38=0)),1,0)</f>
        <v>1</v>
      </c>
      <c r="LH38">
        <f>IF(OR(AND(GJ38="Sad",DO38=1),AND(GJ38&lt;&gt;"Sad",DO38=0)),1,0)</f>
        <v>0</v>
      </c>
      <c r="LI38">
        <f>IF(OR(AND(GK38="Sad",DP38=1),AND(GK38&lt;&gt;"Sad",DP38=0)),1,0)</f>
        <v>1</v>
      </c>
      <c r="LJ38">
        <f>IF(OR(AND(GL38="Sad",DQ38=1),AND(GL38&lt;&gt;"Sad",DQ38=0)),1,0)</f>
        <v>1</v>
      </c>
      <c r="LK38" s="2">
        <f t="shared" si="83"/>
        <v>0</v>
      </c>
      <c r="LL38" s="4">
        <f t="shared" si="84"/>
        <v>1</v>
      </c>
      <c r="LM38">
        <f t="shared" si="85"/>
        <v>1</v>
      </c>
      <c r="LN38">
        <f t="shared" si="86"/>
        <v>1</v>
      </c>
      <c r="LO38">
        <f t="shared" si="87"/>
        <v>1</v>
      </c>
      <c r="LP38">
        <f t="shared" si="88"/>
        <v>1</v>
      </c>
      <c r="LQ38">
        <f t="shared" si="89"/>
        <v>6</v>
      </c>
      <c r="LR38">
        <f t="shared" si="90"/>
        <v>11</v>
      </c>
      <c r="LS38" s="11">
        <f t="shared" si="91"/>
        <v>0</v>
      </c>
      <c r="LT38" s="14" t="str">
        <f t="shared" si="92"/>
        <v/>
      </c>
      <c r="LU38" s="14" t="str">
        <f t="shared" si="93"/>
        <v/>
      </c>
      <c r="LV38" s="14" t="str">
        <f t="shared" si="94"/>
        <v/>
      </c>
      <c r="LW38" s="14">
        <f t="shared" si="95"/>
        <v>0.5</v>
      </c>
      <c r="LX38" s="14">
        <f t="shared" si="96"/>
        <v>0.19999999999999996</v>
      </c>
      <c r="LY38" s="14">
        <f t="shared" si="97"/>
        <v>0.75</v>
      </c>
      <c r="LZ38" s="14">
        <f t="shared" si="98"/>
        <v>0.36250000000000004</v>
      </c>
      <c r="MA38" s="15">
        <f t="shared" si="99"/>
        <v>8.5648148148150666E-5</v>
      </c>
      <c r="MB38" s="1">
        <f t="shared" si="52"/>
        <v>4.2824074074073598E-5</v>
      </c>
      <c r="MC38" s="1">
        <f t="shared" si="53"/>
        <v>5.9027777777775903E-5</v>
      </c>
      <c r="MD38" s="1">
        <f t="shared" si="54"/>
        <v>3.5879629629628762E-5</v>
      </c>
      <c r="ME38" s="1">
        <f t="shared" si="55"/>
        <v>5.2083333333334536E-5</v>
      </c>
      <c r="MF38" s="1">
        <f t="shared" si="56"/>
        <v>2.7777777777775875E-5</v>
      </c>
      <c r="MG38" s="1">
        <f t="shared" si="57"/>
        <v>8.5648148148143727E-5</v>
      </c>
      <c r="MH38" s="1">
        <f t="shared" si="58"/>
        <v>7.4074074074080565E-5</v>
      </c>
      <c r="MI38" s="1">
        <f t="shared" si="59"/>
        <v>6.9444444444444892E-5</v>
      </c>
      <c r="MJ38" s="1">
        <f t="shared" si="100"/>
        <v>5.3240740740740852E-4</v>
      </c>
      <c r="MK38" s="2" t="str">
        <f>VLOOKUP(B38,age_group!$A$1:$B$101,2,FALSE)</f>
        <v>25 to 44</v>
      </c>
      <c r="ML38" s="2">
        <f t="shared" si="101"/>
        <v>1</v>
      </c>
      <c r="MM38">
        <f t="shared" si="102"/>
        <v>0</v>
      </c>
      <c r="MN38">
        <f t="shared" si="103"/>
        <v>0</v>
      </c>
      <c r="MO38">
        <f t="shared" si="104"/>
        <v>0</v>
      </c>
      <c r="MP38">
        <f t="shared" si="105"/>
        <v>0</v>
      </c>
    </row>
    <row r="39" spans="1:354" x14ac:dyDescent="0.2">
      <c r="A39" t="s">
        <v>714</v>
      </c>
      <c r="B39">
        <v>54</v>
      </c>
      <c r="C39" t="s">
        <v>195</v>
      </c>
      <c r="D39" t="s">
        <v>140</v>
      </c>
      <c r="E39">
        <v>3</v>
      </c>
      <c r="F39">
        <v>1</v>
      </c>
      <c r="G39">
        <v>1</v>
      </c>
      <c r="H39">
        <v>1</v>
      </c>
      <c r="I39">
        <v>1</v>
      </c>
      <c r="J39" s="2" t="s">
        <v>444</v>
      </c>
      <c r="K39" t="s">
        <v>175</v>
      </c>
      <c r="L39" t="s">
        <v>283</v>
      </c>
      <c r="M39" t="s">
        <v>152</v>
      </c>
      <c r="N39" t="s">
        <v>649</v>
      </c>
      <c r="O39" t="s">
        <v>471</v>
      </c>
      <c r="P39" t="s">
        <v>374</v>
      </c>
      <c r="Q39" t="s">
        <v>608</v>
      </c>
      <c r="R39" t="s">
        <v>526</v>
      </c>
      <c r="S39" t="s">
        <v>390</v>
      </c>
      <c r="T39" t="s">
        <v>283</v>
      </c>
      <c r="U39" t="s">
        <v>578</v>
      </c>
      <c r="V39" t="s">
        <v>353</v>
      </c>
      <c r="W39" t="s">
        <v>439</v>
      </c>
      <c r="X39" t="s">
        <v>370</v>
      </c>
      <c r="Y39" t="s">
        <v>250</v>
      </c>
      <c r="Z39" t="s">
        <v>340</v>
      </c>
      <c r="AA39" t="s">
        <v>390</v>
      </c>
      <c r="AB39" t="s">
        <v>265</v>
      </c>
      <c r="AC39" t="s">
        <v>472</v>
      </c>
      <c r="AD39" t="s">
        <v>217</v>
      </c>
      <c r="AE39" t="s">
        <v>247</v>
      </c>
      <c r="AF39" t="s">
        <v>715</v>
      </c>
      <c r="AG39" t="s">
        <v>612</v>
      </c>
      <c r="AH39" t="s">
        <v>516</v>
      </c>
      <c r="AI39" t="s">
        <v>315</v>
      </c>
      <c r="AJ39" t="s">
        <v>716</v>
      </c>
      <c r="AK39" t="s">
        <v>689</v>
      </c>
      <c r="AL39" t="s">
        <v>272</v>
      </c>
      <c r="AM39" t="s">
        <v>717</v>
      </c>
      <c r="AN39" t="s">
        <v>339</v>
      </c>
      <c r="AO39" t="s">
        <v>192</v>
      </c>
      <c r="AP39" t="s">
        <v>501</v>
      </c>
      <c r="AQ39" t="s">
        <v>550</v>
      </c>
      <c r="AR39" t="s">
        <v>463</v>
      </c>
      <c r="AS39" t="s">
        <v>156</v>
      </c>
      <c r="AT39" t="s">
        <v>566</v>
      </c>
      <c r="AU39" t="s">
        <v>300</v>
      </c>
      <c r="AV39" t="s">
        <v>228</v>
      </c>
      <c r="AW39" t="s">
        <v>382</v>
      </c>
      <c r="AX39" t="s">
        <v>247</v>
      </c>
      <c r="AY39" t="s">
        <v>410</v>
      </c>
      <c r="AZ39" t="s">
        <v>235</v>
      </c>
      <c r="BA39" t="s">
        <v>335</v>
      </c>
      <c r="BB39" t="s">
        <v>482</v>
      </c>
      <c r="BC39" t="s">
        <v>146</v>
      </c>
      <c r="BD39" t="s">
        <v>599</v>
      </c>
      <c r="BE39" t="s">
        <v>265</v>
      </c>
      <c r="BF39" t="s">
        <v>555</v>
      </c>
      <c r="BG39" t="s">
        <v>241</v>
      </c>
      <c r="BH39" t="s">
        <v>466</v>
      </c>
      <c r="BI39" t="s">
        <v>352</v>
      </c>
      <c r="BJ39" t="s">
        <v>458</v>
      </c>
      <c r="BK39" t="s">
        <v>659</v>
      </c>
      <c r="BL39" t="s">
        <v>500</v>
      </c>
      <c r="BM39" t="s">
        <v>475</v>
      </c>
      <c r="BN39" s="2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0</v>
      </c>
      <c r="DR39" s="2">
        <v>3</v>
      </c>
      <c r="DS39">
        <v>1</v>
      </c>
      <c r="DT39">
        <v>1</v>
      </c>
      <c r="DU39">
        <v>1</v>
      </c>
      <c r="DV39">
        <v>1</v>
      </c>
      <c r="DW39" s="2">
        <v>2017</v>
      </c>
      <c r="DX39" s="1">
        <v>1.2858796296296297E-2</v>
      </c>
      <c r="DY39" s="1">
        <v>1.298611111111111E-2</v>
      </c>
      <c r="DZ39" s="1">
        <v>1.3142361111111112E-2</v>
      </c>
      <c r="EA39" s="1">
        <v>1.3362268518518518E-2</v>
      </c>
      <c r="EB39" s="1">
        <v>1.35E-2</v>
      </c>
      <c r="EC39" s="1">
        <v>1.3678240740740741E-2</v>
      </c>
      <c r="ED39" s="1">
        <v>1.3792824074074075E-2</v>
      </c>
      <c r="EE39" s="1">
        <v>1.4094907407407408E-2</v>
      </c>
      <c r="EF39" s="1">
        <v>1.422800925925926E-2</v>
      </c>
      <c r="EG39" s="1">
        <v>1.4400462962962964E-2</v>
      </c>
      <c r="EH39" s="3">
        <v>0</v>
      </c>
      <c r="EI39" s="2" t="s">
        <v>1174</v>
      </c>
      <c r="EJ39" t="s">
        <v>1168</v>
      </c>
      <c r="EK39" t="s">
        <v>1168</v>
      </c>
      <c r="EL39" t="s">
        <v>1168</v>
      </c>
      <c r="EM39" t="s">
        <v>1173</v>
      </c>
      <c r="EN39" t="s">
        <v>1168</v>
      </c>
      <c r="EO39" t="s">
        <v>1173</v>
      </c>
      <c r="EP39" t="s">
        <v>1175</v>
      </c>
      <c r="EQ39" t="s">
        <v>1175</v>
      </c>
      <c r="ER39" t="s">
        <v>1172</v>
      </c>
      <c r="ES39" t="s">
        <v>1168</v>
      </c>
      <c r="ET39" t="s">
        <v>1168</v>
      </c>
      <c r="EU39" t="s">
        <v>1174</v>
      </c>
      <c r="EV39" t="s">
        <v>1169</v>
      </c>
      <c r="EW39" t="s">
        <v>1168</v>
      </c>
      <c r="EX39" t="s">
        <v>1171</v>
      </c>
      <c r="EY39" t="s">
        <v>1172</v>
      </c>
      <c r="EZ39" t="s">
        <v>1172</v>
      </c>
      <c r="FA39" t="s">
        <v>1168</v>
      </c>
      <c r="FB39" t="s">
        <v>1174</v>
      </c>
      <c r="FC39" t="s">
        <v>1175</v>
      </c>
      <c r="FD39" t="s">
        <v>1170</v>
      </c>
      <c r="FE39" t="s">
        <v>1168</v>
      </c>
      <c r="FF39" t="s">
        <v>1173</v>
      </c>
      <c r="FG39" t="s">
        <v>1173</v>
      </c>
      <c r="FH39" t="s">
        <v>1168</v>
      </c>
      <c r="FI39" t="s">
        <v>1168</v>
      </c>
      <c r="FJ39" t="s">
        <v>1169</v>
      </c>
      <c r="FK39" t="s">
        <v>1169</v>
      </c>
      <c r="FL39" t="s">
        <v>1168</v>
      </c>
      <c r="FM39" t="s">
        <v>1175</v>
      </c>
      <c r="FN39" t="s">
        <v>1169</v>
      </c>
      <c r="FO39" t="s">
        <v>1168</v>
      </c>
      <c r="FP39" t="s">
        <v>1168</v>
      </c>
      <c r="FQ39" t="s">
        <v>1174</v>
      </c>
      <c r="FR39" t="s">
        <v>1171</v>
      </c>
      <c r="FS39" t="s">
        <v>1168</v>
      </c>
      <c r="FT39" t="s">
        <v>1172</v>
      </c>
      <c r="FU39" t="s">
        <v>1175</v>
      </c>
      <c r="FV39" t="s">
        <v>1168</v>
      </c>
      <c r="FW39" t="s">
        <v>1170</v>
      </c>
      <c r="FX39" t="s">
        <v>1175</v>
      </c>
      <c r="FY39" t="s">
        <v>1169</v>
      </c>
      <c r="FZ39" t="s">
        <v>1169</v>
      </c>
      <c r="GA39" t="s">
        <v>1171</v>
      </c>
      <c r="GB39" t="s">
        <v>1168</v>
      </c>
      <c r="GC39" t="s">
        <v>1171</v>
      </c>
      <c r="GD39" t="s">
        <v>1168</v>
      </c>
      <c r="GE39" t="s">
        <v>1168</v>
      </c>
      <c r="GF39" t="s">
        <v>1171</v>
      </c>
      <c r="GG39" t="s">
        <v>1169</v>
      </c>
      <c r="GH39" t="s">
        <v>1173</v>
      </c>
      <c r="GI39" t="s">
        <v>1171</v>
      </c>
      <c r="GJ39" t="s">
        <v>1175</v>
      </c>
      <c r="GK39" t="s">
        <v>1175</v>
      </c>
      <c r="GL39" t="s">
        <v>1168</v>
      </c>
      <c r="GM39" s="2">
        <f t="shared" si="1"/>
        <v>0</v>
      </c>
      <c r="GN39">
        <f t="shared" si="2"/>
        <v>0</v>
      </c>
      <c r="GO39">
        <f t="shared" si="3"/>
        <v>0</v>
      </c>
      <c r="GP39">
        <f t="shared" si="4"/>
        <v>0</v>
      </c>
      <c r="GQ39">
        <f t="shared" si="5"/>
        <v>1</v>
      </c>
      <c r="GR39">
        <f t="shared" si="6"/>
        <v>0</v>
      </c>
      <c r="GS39">
        <f t="shared" si="7"/>
        <v>1</v>
      </c>
      <c r="GT39">
        <f t="shared" si="8"/>
        <v>0</v>
      </c>
      <c r="GU39">
        <f t="shared" si="61"/>
        <v>0</v>
      </c>
      <c r="GV39">
        <f t="shared" si="9"/>
        <v>0</v>
      </c>
      <c r="GW39">
        <f t="shared" si="10"/>
        <v>0</v>
      </c>
      <c r="GX39">
        <f t="shared" si="11"/>
        <v>0</v>
      </c>
      <c r="GY39">
        <f t="shared" si="12"/>
        <v>1</v>
      </c>
      <c r="GZ39">
        <f t="shared" si="13"/>
        <v>0</v>
      </c>
      <c r="HA39">
        <f t="shared" si="14"/>
        <v>0</v>
      </c>
      <c r="HB39">
        <f t="shared" si="15"/>
        <v>0</v>
      </c>
      <c r="HC39">
        <f t="shared" si="62"/>
        <v>0</v>
      </c>
      <c r="HD39">
        <f t="shared" si="16"/>
        <v>0</v>
      </c>
      <c r="HE39">
        <f t="shared" si="17"/>
        <v>0</v>
      </c>
      <c r="HF39">
        <f t="shared" si="18"/>
        <v>0</v>
      </c>
      <c r="HG39">
        <f t="shared" si="19"/>
        <v>0</v>
      </c>
      <c r="HH39">
        <f t="shared" si="20"/>
        <v>0</v>
      </c>
      <c r="HI39">
        <f t="shared" si="21"/>
        <v>0</v>
      </c>
      <c r="HJ39">
        <f t="shared" si="22"/>
        <v>0</v>
      </c>
      <c r="HK39">
        <f t="shared" si="63"/>
        <v>0</v>
      </c>
      <c r="HL39">
        <f t="shared" si="23"/>
        <v>0</v>
      </c>
      <c r="HM39">
        <f t="shared" si="24"/>
        <v>0</v>
      </c>
      <c r="HN39">
        <f t="shared" si="25"/>
        <v>0</v>
      </c>
      <c r="HO39">
        <f t="shared" si="26"/>
        <v>0</v>
      </c>
      <c r="HP39">
        <f t="shared" si="27"/>
        <v>0</v>
      </c>
      <c r="HQ39">
        <f t="shared" si="28"/>
        <v>0</v>
      </c>
      <c r="HR39">
        <f t="shared" si="29"/>
        <v>0</v>
      </c>
      <c r="HS39">
        <f t="shared" si="64"/>
        <v>0</v>
      </c>
      <c r="HT39">
        <f t="shared" si="30"/>
        <v>0</v>
      </c>
      <c r="HU39">
        <f t="shared" si="31"/>
        <v>0</v>
      </c>
      <c r="HV39">
        <f t="shared" si="32"/>
        <v>0</v>
      </c>
      <c r="HW39">
        <f t="shared" si="33"/>
        <v>0</v>
      </c>
      <c r="HX39">
        <f t="shared" si="34"/>
        <v>0</v>
      </c>
      <c r="HY39">
        <f t="shared" si="35"/>
        <v>1</v>
      </c>
      <c r="HZ39">
        <f t="shared" si="36"/>
        <v>0</v>
      </c>
      <c r="IA39">
        <f t="shared" si="65"/>
        <v>1</v>
      </c>
      <c r="IB39">
        <f t="shared" si="37"/>
        <v>1</v>
      </c>
      <c r="IC39">
        <f t="shared" si="38"/>
        <v>1</v>
      </c>
      <c r="ID39">
        <f t="shared" si="39"/>
        <v>1</v>
      </c>
      <c r="IE39">
        <f t="shared" si="40"/>
        <v>1</v>
      </c>
      <c r="IF39">
        <f t="shared" si="41"/>
        <v>1</v>
      </c>
      <c r="IG39">
        <f t="shared" si="42"/>
        <v>1</v>
      </c>
      <c r="IH39">
        <f t="shared" si="43"/>
        <v>1</v>
      </c>
      <c r="II39">
        <f t="shared" si="66"/>
        <v>1</v>
      </c>
      <c r="IJ39">
        <f t="shared" si="44"/>
        <v>1</v>
      </c>
      <c r="IK39">
        <f t="shared" si="45"/>
        <v>1</v>
      </c>
      <c r="IL39">
        <f t="shared" si="46"/>
        <v>1</v>
      </c>
      <c r="IM39">
        <f t="shared" si="47"/>
        <v>1</v>
      </c>
      <c r="IN39">
        <f t="shared" si="48"/>
        <v>1</v>
      </c>
      <c r="IO39">
        <f t="shared" si="49"/>
        <v>1</v>
      </c>
      <c r="IP39">
        <f t="shared" si="50"/>
        <v>0</v>
      </c>
      <c r="IQ39" s="2">
        <f t="shared" si="67"/>
        <v>2</v>
      </c>
      <c r="IR39" s="4">
        <f t="shared" si="68"/>
        <v>1</v>
      </c>
      <c r="IS39">
        <f t="shared" si="69"/>
        <v>0</v>
      </c>
      <c r="IT39">
        <f t="shared" si="70"/>
        <v>0</v>
      </c>
      <c r="IU39">
        <f t="shared" si="71"/>
        <v>1</v>
      </c>
      <c r="IV39">
        <f t="shared" si="72"/>
        <v>8</v>
      </c>
      <c r="IW39">
        <f t="shared" si="73"/>
        <v>7</v>
      </c>
      <c r="IX39">
        <f t="shared" si="74"/>
        <v>19</v>
      </c>
      <c r="IY39" s="11">
        <f t="shared" si="75"/>
        <v>1</v>
      </c>
      <c r="IZ39" s="12">
        <f t="shared" si="76"/>
        <v>1</v>
      </c>
      <c r="JA39" s="12" t="str">
        <f t="shared" si="77"/>
        <v/>
      </c>
      <c r="JB39" s="12" t="str">
        <f t="shared" si="78"/>
        <v/>
      </c>
      <c r="JC39" s="12">
        <f t="shared" si="79"/>
        <v>1</v>
      </c>
      <c r="JD39" s="12">
        <f t="shared" si="80"/>
        <v>1</v>
      </c>
      <c r="JE39" s="12">
        <f t="shared" si="81"/>
        <v>0.875</v>
      </c>
      <c r="JF39" s="12">
        <f t="shared" si="82"/>
        <v>0.97499999999999998</v>
      </c>
      <c r="JG39" s="2">
        <f>IF(OR(AND(EI39="Happy",BN39&lt;&gt;1),AND(EI39&lt;&gt;"Happy",BN39=1)),1,0)</f>
        <v>0</v>
      </c>
      <c r="JH39">
        <f>IF(OR(AND(EJ39="Happy",BO39&lt;&gt;1),AND(EJ39&lt;&gt;"Happy",BO39=1)),1,0)</f>
        <v>0</v>
      </c>
      <c r="JI39">
        <f>IF(OR(AND(EK39="Happy",BP39&lt;&gt;1),AND(EK39&lt;&gt;"Happy",BP39=1)),1,0)</f>
        <v>0</v>
      </c>
      <c r="JJ39">
        <f>IF(OR(AND(EL39="Happy",BQ39&lt;&gt;1),AND(EL39&lt;&gt;"Happy",BQ39=1)),1,0)</f>
        <v>0</v>
      </c>
      <c r="JK39">
        <f>IF(OR(AND(EM39="Happy",BR39&lt;&gt;1),AND(EM39&lt;&gt;"Happy",BR39=1)),1,0)</f>
        <v>0</v>
      </c>
      <c r="JL39">
        <f>IF(OR(AND(EN39="Happy",BS39&lt;&gt;1),AND(EN39&lt;&gt;"Happy",BS39=1)),1,0)</f>
        <v>0</v>
      </c>
      <c r="JM39">
        <f>IF(OR(AND(EO39="Happy",BT39&lt;&gt;1),AND(EO39&lt;&gt;"Happy",BT39=1)),1,0)</f>
        <v>0</v>
      </c>
      <c r="JN39">
        <f>IF(OR(AND(EP39="Happy",BU39&lt;&gt;1),AND(EP39&lt;&gt;"Happy",BU39=1)),1,0)</f>
        <v>0</v>
      </c>
      <c r="JO39">
        <f>IF(OR(AND(EQ39="Sad",BV39&lt;&gt;1),AND(EQ39&lt;&gt;"Sad",BV39=1)),1,0)</f>
        <v>0</v>
      </c>
      <c r="JP39">
        <f>IF(OR(AND(ER39="Sad",BW39&lt;&gt;1),AND(ER39&lt;&gt;"Sad",BW39=1)),1,0)</f>
        <v>0</v>
      </c>
      <c r="JQ39">
        <f>IF(OR(AND(ES39="Sad",BX39&lt;&gt;1),AND(ES39&lt;&gt;"Sad",BX39=1)),1,0)</f>
        <v>1</v>
      </c>
      <c r="JR39">
        <f>IF(OR(AND(ET39="Sad",BY39&lt;&gt;1),AND(ET39&lt;&gt;"Sad",BY39=1)),1,0)</f>
        <v>0</v>
      </c>
      <c r="JS39">
        <f>IF(OR(AND(EU39="Sad",BZ39&lt;&gt;1),AND(EU39&lt;&gt;"Sad",BZ39=1)),1,0)</f>
        <v>0</v>
      </c>
      <c r="JT39">
        <f>IF(OR(AND(EV39="Sad",CA39&lt;&gt;1),AND(EV39&lt;&gt;"Sad",CA39=1)),1,0)</f>
        <v>0</v>
      </c>
      <c r="JU39">
        <f>IF(OR(AND(EW39="Sad",CB39&lt;&gt;1),AND(EW39&lt;&gt;"Sad",CB39=1)),1,0)</f>
        <v>1</v>
      </c>
      <c r="JV39">
        <f>IF(OR(AND(EX39="Sad",CC39&lt;&gt;1),AND(EX39&lt;&gt;"Sad",CC39=1)),1,0)</f>
        <v>0</v>
      </c>
      <c r="JW39">
        <f>IF(OR(AND(EY39="Angry",CD39&lt;&gt;1),AND(EY39&lt;&gt;"Angry",CD39=1)),1,0)</f>
        <v>1</v>
      </c>
      <c r="JX39">
        <f>IF(OR(AND(EZ39="Angry",CE39&lt;&gt;1),AND(EZ39&lt;&gt;"Angry",CE39=1)),1,0)</f>
        <v>1</v>
      </c>
      <c r="JY39">
        <f>IF(OR(AND(FA39="Angry",CF39&lt;&gt;1),AND(FA39&lt;&gt;"Angry",CF39=1)),1,0)</f>
        <v>1</v>
      </c>
      <c r="JZ39">
        <f>IF(OR(AND(FB39="Angry",CG39&lt;&gt;1),AND(FB39&lt;&gt;"Angry",CG39=1)),1,0)</f>
        <v>0</v>
      </c>
      <c r="KA39">
        <f>IF(OR(AND(FC39="Angry",CH39&lt;&gt;1),AND(FC39&lt;&gt;"Angry",CH39=1)),1,0)</f>
        <v>0</v>
      </c>
      <c r="KB39">
        <f>IF(OR(AND(FD39="Angry",CI39&lt;&gt;1),AND(FD39&lt;&gt;"Angry",CI39=1)),1,0)</f>
        <v>0</v>
      </c>
      <c r="KC39">
        <f>IF(OR(AND(FE39="Angry",CJ39&lt;&gt;1),AND(FE39&lt;&gt;"Angry",CJ39=1)),1,0)</f>
        <v>0</v>
      </c>
      <c r="KD39">
        <f>IF(OR(AND(FF39="Angry",CK39&lt;&gt;1),AND(FF39&lt;&gt;"Angry",CK39=1)),1,0)</f>
        <v>0</v>
      </c>
      <c r="KE39">
        <f>IF(OR(AND(FG39="Afraid",CL39&lt;&gt;1),AND(FG39&lt;&gt;"Afraid",CL39=1)),1,0)</f>
        <v>0</v>
      </c>
      <c r="KF39">
        <f>IF(OR(AND(FH39="Afraid",CM39&lt;&gt;1),AND(FH39&lt;&gt;"Afraid",CM39=1)),1,0)</f>
        <v>0</v>
      </c>
      <c r="KG39">
        <f>IF(OR(AND(FI39="Afraid",CN39&lt;&gt;1),AND(FI39&lt;&gt;"Afraid",CN39=1)),1,0)</f>
        <v>0</v>
      </c>
      <c r="KH39">
        <f>IF(OR(AND(FJ39="Afraid",CO39&lt;&gt;1),AND(FJ39&lt;&gt;"Afraid",CO39=1)),1,0)</f>
        <v>1</v>
      </c>
      <c r="KI39">
        <f>IF(OR(AND(FK39="Afraid",CP39&lt;&gt;1),AND(FK39&lt;&gt;"Afraid",CP39=1)),1,0)</f>
        <v>0</v>
      </c>
      <c r="KJ39">
        <f>IF(OR(AND(FL39="Afraid",CQ39&lt;&gt;1),AND(FL39&lt;&gt;"Afraid",CQ39=1)),1,0)</f>
        <v>0</v>
      </c>
      <c r="KK39">
        <f>IF(OR(AND(FM39="Afraid",CR39&lt;&gt;1),AND(FM39&lt;&gt;"Afraid",CR39=1)),1,0)</f>
        <v>0</v>
      </c>
      <c r="KL39">
        <f>IF(OR(AND(FN39="Afraid",CS39&lt;&gt;1),AND(FN39&lt;&gt;"Afraid",CS39=1)),1,0)</f>
        <v>0</v>
      </c>
      <c r="KM39">
        <f>IF(OR(AND(FO39="Surprised",CT39&lt;&gt;1),AND(FO39&lt;&gt;"Surprised",CT39=1)),1,0)</f>
        <v>0</v>
      </c>
      <c r="KN39">
        <f>IF(OR(AND(FP39="Surprised",CU39&lt;&gt;1),AND(FP39&lt;&gt;"Surprised",CU39=1)),1,0)</f>
        <v>0</v>
      </c>
      <c r="KO39">
        <f>IF(OR(AND(FQ39="Surprised",CV39&lt;&gt;1),AND(FQ39&lt;&gt;"Surprised",CV39=1)),1,0)</f>
        <v>0</v>
      </c>
      <c r="KP39">
        <f>IF(OR(AND(FR39="Surprised",CW39&lt;&gt;1),AND(FR39&lt;&gt;"Surprised",CW39=1)),1,0)</f>
        <v>0</v>
      </c>
      <c r="KQ39">
        <f>IF(OR(AND(FS39="Surprised",CX39&lt;&gt;1),AND(FS39&lt;&gt;"Surprised",CX39=1)),1,0)</f>
        <v>0</v>
      </c>
      <c r="KR39">
        <f>IF(OR(AND(FT39="Surprised",CY39&lt;&gt;1),AND(FT39&lt;&gt;"Surprised",CY39=1)),1,0)</f>
        <v>0</v>
      </c>
      <c r="KS39">
        <f>IF(OR(AND(FU39="Surprised",CZ39&lt;&gt;1),AND(FU39&lt;&gt;"Surprised",CZ39=1)),1,0)</f>
        <v>0</v>
      </c>
      <c r="KT39">
        <f>IF(OR(AND(FV39="Surprised",DA39&lt;&gt;1),AND(FV39&lt;&gt;"Surprised",DA39=1)),1,0)</f>
        <v>1</v>
      </c>
      <c r="KU39">
        <f>IF(OR(AND(FW39="Happy",DB39=1),AND(FW39&lt;&gt;"Happy",DB39=0)),1,0)</f>
        <v>0</v>
      </c>
      <c r="KV39">
        <f>IF(OR(AND(FX39="Happy",DC39=1),AND(FX39&lt;&gt;"Happy",DC39=0)),1,0)</f>
        <v>0</v>
      </c>
      <c r="KW39">
        <f>IF(OR(AND(FY39="Happy",DD39=1),AND(FY39&lt;&gt;"Happy",DD39=0)),1,0)</f>
        <v>0</v>
      </c>
      <c r="KX39">
        <f>IF(OR(AND(FZ39="Happy",DE39=1),AND(FZ39&lt;&gt;"Happy",DE39=0)),1,0)</f>
        <v>0</v>
      </c>
      <c r="KY39">
        <f>IF(OR(AND(GA39="Happy",DF39=1),AND(GA39&lt;&gt;"Happy",DF39=0)),1,0)</f>
        <v>0</v>
      </c>
      <c r="KZ39">
        <f>IF(OR(AND(GB39="Happy",DG39=1),AND(GB39&lt;&gt;"Happy",DG39=0)),1,0)</f>
        <v>0</v>
      </c>
      <c r="LA39">
        <f>IF(OR(AND(GC39="Happy",DH39=1),AND(GC39&lt;&gt;"Happy",DH39=0)),1,0)</f>
        <v>0</v>
      </c>
      <c r="LB39">
        <f>IF(OR(AND(GD39="Happy",DI39=1),AND(GD39&lt;&gt;"Happy",DI39=0)),1,0)</f>
        <v>0</v>
      </c>
      <c r="LC39">
        <f>IF(OR(AND(GE39="Sad",DJ39=1),AND(GE39&lt;&gt;"Sad",DJ39=0)),1,0)</f>
        <v>0</v>
      </c>
      <c r="LD39">
        <f>IF(OR(AND(GF39="Sad",DK39=1),AND(GF39&lt;&gt;"Sad",DK39=0)),1,0)</f>
        <v>0</v>
      </c>
      <c r="LE39">
        <f>IF(OR(AND(GG39="Sad",DL39=1),AND(GG39&lt;&gt;"Sad",DL39=0)),1,0)</f>
        <v>0</v>
      </c>
      <c r="LF39">
        <f>IF(OR(AND(GH39="Sad",DM39=1),AND(GH39&lt;&gt;"Sad",DM39=0)),1,0)</f>
        <v>0</v>
      </c>
      <c r="LG39">
        <f>IF(OR(AND(GI39="Sad",DN39=1),AND(GI39&lt;&gt;"Sad",DN39=0)),1,0)</f>
        <v>0</v>
      </c>
      <c r="LH39">
        <f>IF(OR(AND(GJ39="Sad",DO39=1),AND(GJ39&lt;&gt;"Sad",DO39=0)),1,0)</f>
        <v>0</v>
      </c>
      <c r="LI39">
        <f>IF(OR(AND(GK39="Sad",DP39=1),AND(GK39&lt;&gt;"Sad",DP39=0)),1,0)</f>
        <v>0</v>
      </c>
      <c r="LJ39">
        <f>IF(OR(AND(GL39="Sad",DQ39=1),AND(GL39&lt;&gt;"Sad",DQ39=0)),1,0)</f>
        <v>1</v>
      </c>
      <c r="LK39" s="2">
        <f t="shared" si="83"/>
        <v>0</v>
      </c>
      <c r="LL39" s="4">
        <f t="shared" si="84"/>
        <v>2</v>
      </c>
      <c r="LM39">
        <f t="shared" si="85"/>
        <v>3</v>
      </c>
      <c r="LN39">
        <f t="shared" si="86"/>
        <v>1</v>
      </c>
      <c r="LO39">
        <f t="shared" si="87"/>
        <v>1</v>
      </c>
      <c r="LP39">
        <f t="shared" si="88"/>
        <v>0</v>
      </c>
      <c r="LQ39">
        <f t="shared" si="89"/>
        <v>1</v>
      </c>
      <c r="LR39">
        <f t="shared" si="90"/>
        <v>8</v>
      </c>
      <c r="LS39" s="11">
        <f t="shared" si="91"/>
        <v>0</v>
      </c>
      <c r="LT39" s="14">
        <f t="shared" si="92"/>
        <v>0</v>
      </c>
      <c r="LU39" s="14" t="str">
        <f t="shared" si="93"/>
        <v/>
      </c>
      <c r="LV39" s="14" t="str">
        <f t="shared" si="94"/>
        <v/>
      </c>
      <c r="LW39" s="14">
        <f t="shared" si="95"/>
        <v>0</v>
      </c>
      <c r="LX39" s="14">
        <f t="shared" si="96"/>
        <v>0</v>
      </c>
      <c r="LY39" s="14">
        <f t="shared" si="97"/>
        <v>0.125</v>
      </c>
      <c r="LZ39" s="14">
        <f t="shared" si="98"/>
        <v>2.5000000000000022E-2</v>
      </c>
      <c r="MA39" s="15">
        <f t="shared" si="99"/>
        <v>1.2731481481481274E-4</v>
      </c>
      <c r="MB39" s="1">
        <f t="shared" si="52"/>
        <v>1.5625000000000187E-4</v>
      </c>
      <c r="MC39" s="1">
        <f t="shared" si="53"/>
        <v>2.1990740740740651E-4</v>
      </c>
      <c r="MD39" s="1">
        <f t="shared" si="54"/>
        <v>1.3773148148148173E-4</v>
      </c>
      <c r="ME39" s="1">
        <f t="shared" si="55"/>
        <v>1.7824074074074096E-4</v>
      </c>
      <c r="MF39" s="1">
        <f t="shared" si="56"/>
        <v>1.1458333333333459E-4</v>
      </c>
      <c r="MG39" s="1">
        <f t="shared" si="57"/>
        <v>3.0208333333333302E-4</v>
      </c>
      <c r="MH39" s="1">
        <f t="shared" si="58"/>
        <v>1.3310185185185126E-4</v>
      </c>
      <c r="MI39" s="1">
        <f t="shared" si="59"/>
        <v>1.7245370370370418E-4</v>
      </c>
      <c r="MJ39" s="1">
        <f t="shared" si="100"/>
        <v>1.5416666666666669E-3</v>
      </c>
      <c r="MK39" s="2" t="str">
        <f>VLOOKUP(B39,age_group!$A$1:$B$101,2,FALSE)</f>
        <v>45 to 64</v>
      </c>
      <c r="ML39" s="2">
        <f t="shared" si="101"/>
        <v>1</v>
      </c>
      <c r="MM39">
        <f t="shared" si="102"/>
        <v>0</v>
      </c>
      <c r="MN39">
        <f t="shared" si="103"/>
        <v>0</v>
      </c>
      <c r="MO39">
        <f t="shared" si="104"/>
        <v>0</v>
      </c>
      <c r="MP39">
        <f t="shared" si="105"/>
        <v>0</v>
      </c>
    </row>
    <row r="40" spans="1:354" x14ac:dyDescent="0.2">
      <c r="A40" t="s">
        <v>718</v>
      </c>
      <c r="B40">
        <v>24</v>
      </c>
      <c r="C40" t="s">
        <v>195</v>
      </c>
      <c r="D40" t="s">
        <v>140</v>
      </c>
      <c r="E40">
        <v>5</v>
      </c>
      <c r="F40">
        <v>1</v>
      </c>
      <c r="G40">
        <v>1</v>
      </c>
      <c r="H40">
        <v>1</v>
      </c>
      <c r="I40">
        <v>1</v>
      </c>
      <c r="J40" s="2" t="s">
        <v>719</v>
      </c>
      <c r="K40" t="s">
        <v>216</v>
      </c>
      <c r="L40" t="s">
        <v>272</v>
      </c>
      <c r="M40" t="s">
        <v>514</v>
      </c>
      <c r="N40" t="s">
        <v>528</v>
      </c>
      <c r="O40" t="s">
        <v>174</v>
      </c>
      <c r="P40" t="s">
        <v>568</v>
      </c>
      <c r="Q40" t="s">
        <v>336</v>
      </c>
      <c r="R40" t="s">
        <v>334</v>
      </c>
      <c r="S40" t="s">
        <v>268</v>
      </c>
      <c r="T40" t="s">
        <v>190</v>
      </c>
      <c r="U40" t="s">
        <v>333</v>
      </c>
      <c r="V40" t="s">
        <v>375</v>
      </c>
      <c r="W40" t="s">
        <v>196</v>
      </c>
      <c r="X40" t="s">
        <v>191</v>
      </c>
      <c r="Y40" t="s">
        <v>315</v>
      </c>
      <c r="Z40" t="s">
        <v>298</v>
      </c>
      <c r="AA40" t="s">
        <v>639</v>
      </c>
      <c r="AB40" t="s">
        <v>283</v>
      </c>
      <c r="AC40" t="s">
        <v>509</v>
      </c>
      <c r="AD40" t="s">
        <v>160</v>
      </c>
      <c r="AE40" t="s">
        <v>428</v>
      </c>
      <c r="AF40" t="s">
        <v>387</v>
      </c>
      <c r="AG40" t="s">
        <v>422</v>
      </c>
      <c r="AH40" t="s">
        <v>161</v>
      </c>
      <c r="AI40" t="s">
        <v>144</v>
      </c>
      <c r="AJ40" t="s">
        <v>524</v>
      </c>
      <c r="AK40" t="s">
        <v>191</v>
      </c>
      <c r="AL40" t="s">
        <v>469</v>
      </c>
      <c r="AM40" t="s">
        <v>524</v>
      </c>
      <c r="AN40" t="s">
        <v>273</v>
      </c>
      <c r="AO40" t="s">
        <v>353</v>
      </c>
      <c r="AP40" t="s">
        <v>404</v>
      </c>
      <c r="AQ40" t="s">
        <v>252</v>
      </c>
      <c r="AR40" t="s">
        <v>370</v>
      </c>
      <c r="AS40" t="s">
        <v>602</v>
      </c>
      <c r="AT40" t="s">
        <v>508</v>
      </c>
      <c r="AU40" t="s">
        <v>254</v>
      </c>
      <c r="AV40" t="s">
        <v>514</v>
      </c>
      <c r="AW40" t="s">
        <v>468</v>
      </c>
      <c r="AX40" t="s">
        <v>219</v>
      </c>
      <c r="AY40" t="s">
        <v>543</v>
      </c>
      <c r="AZ40" t="s">
        <v>558</v>
      </c>
      <c r="BA40" t="s">
        <v>244</v>
      </c>
      <c r="BB40" t="s">
        <v>599</v>
      </c>
      <c r="BC40" t="s">
        <v>367</v>
      </c>
      <c r="BD40" t="s">
        <v>645</v>
      </c>
      <c r="BE40" t="s">
        <v>504</v>
      </c>
      <c r="BF40" t="s">
        <v>483</v>
      </c>
      <c r="BG40" t="s">
        <v>226</v>
      </c>
      <c r="BH40" t="s">
        <v>420</v>
      </c>
      <c r="BI40" t="s">
        <v>720</v>
      </c>
      <c r="BJ40" t="s">
        <v>364</v>
      </c>
      <c r="BK40" t="s">
        <v>513</v>
      </c>
      <c r="BL40" t="s">
        <v>588</v>
      </c>
      <c r="BM40" t="s">
        <v>522</v>
      </c>
      <c r="BN40" s="2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0</v>
      </c>
      <c r="DL40">
        <v>0</v>
      </c>
      <c r="DM40">
        <v>1</v>
      </c>
      <c r="DN40">
        <v>1</v>
      </c>
      <c r="DO40">
        <v>1</v>
      </c>
      <c r="DP40">
        <v>1</v>
      </c>
      <c r="DQ40">
        <v>0</v>
      </c>
      <c r="DR40" s="2">
        <v>4</v>
      </c>
      <c r="DS40">
        <v>1</v>
      </c>
      <c r="DT40">
        <v>1</v>
      </c>
      <c r="DU40">
        <v>1</v>
      </c>
      <c r="DV40">
        <v>1</v>
      </c>
      <c r="DW40" s="2">
        <v>2017</v>
      </c>
      <c r="DX40" s="1">
        <v>1.064814814814815E-2</v>
      </c>
      <c r="DY40" s="1">
        <v>1.0750000000000001E-2</v>
      </c>
      <c r="DZ40" s="1">
        <v>1.0875000000000001E-2</v>
      </c>
      <c r="EA40" s="1">
        <v>1.0945601851851852E-2</v>
      </c>
      <c r="EB40" s="1">
        <v>1.1030092592592591E-2</v>
      </c>
      <c r="EC40" s="1">
        <v>1.112962962962963E-2</v>
      </c>
      <c r="ED40" s="1">
        <v>1.1214120370370369E-2</v>
      </c>
      <c r="EE40" s="1">
        <v>1.1298611111111112E-2</v>
      </c>
      <c r="EF40" s="1">
        <v>1.1414351851851851E-2</v>
      </c>
      <c r="EG40" s="1">
        <v>1.1494212962962963E-2</v>
      </c>
      <c r="EH40" s="3">
        <v>0</v>
      </c>
      <c r="EI40" s="2" t="s">
        <v>1168</v>
      </c>
      <c r="EJ40" t="s">
        <v>1168</v>
      </c>
      <c r="EK40" t="s">
        <v>1169</v>
      </c>
      <c r="EL40" t="s">
        <v>1169</v>
      </c>
      <c r="EM40" t="s">
        <v>1168</v>
      </c>
      <c r="EN40" t="s">
        <v>1175</v>
      </c>
      <c r="EO40" t="s">
        <v>1168</v>
      </c>
      <c r="EP40" t="s">
        <v>1169</v>
      </c>
      <c r="EQ40" t="s">
        <v>1169</v>
      </c>
      <c r="ER40" t="s">
        <v>1173</v>
      </c>
      <c r="ES40" t="s">
        <v>1168</v>
      </c>
      <c r="ET40" t="s">
        <v>1172</v>
      </c>
      <c r="EU40" t="s">
        <v>1175</v>
      </c>
      <c r="EV40" t="s">
        <v>1168</v>
      </c>
      <c r="EW40" t="s">
        <v>1169</v>
      </c>
      <c r="EX40" t="s">
        <v>1168</v>
      </c>
      <c r="EY40" t="s">
        <v>1175</v>
      </c>
      <c r="EZ40" t="s">
        <v>1169</v>
      </c>
      <c r="FA40" t="s">
        <v>1168</v>
      </c>
      <c r="FB40" t="s">
        <v>1173</v>
      </c>
      <c r="FC40" t="s">
        <v>1175</v>
      </c>
      <c r="FD40" t="s">
        <v>1173</v>
      </c>
      <c r="FE40" t="s">
        <v>1173</v>
      </c>
      <c r="FF40" t="s">
        <v>1172</v>
      </c>
      <c r="FG40" t="s">
        <v>1173</v>
      </c>
      <c r="FH40" t="s">
        <v>1171</v>
      </c>
      <c r="FI40" t="s">
        <v>1172</v>
      </c>
      <c r="FJ40" t="s">
        <v>1169</v>
      </c>
      <c r="FK40" t="s">
        <v>1169</v>
      </c>
      <c r="FL40" t="s">
        <v>1172</v>
      </c>
      <c r="FM40" t="s">
        <v>1173</v>
      </c>
      <c r="FN40" t="s">
        <v>1174</v>
      </c>
      <c r="FO40" t="s">
        <v>1175</v>
      </c>
      <c r="FP40" t="s">
        <v>1175</v>
      </c>
      <c r="FQ40" t="s">
        <v>1168</v>
      </c>
      <c r="FR40" t="s">
        <v>1173</v>
      </c>
      <c r="FS40" t="s">
        <v>1168</v>
      </c>
      <c r="FT40" t="s">
        <v>1172</v>
      </c>
      <c r="FU40" t="s">
        <v>1169</v>
      </c>
      <c r="FV40" t="s">
        <v>1168</v>
      </c>
      <c r="FW40" t="s">
        <v>1168</v>
      </c>
      <c r="FX40" t="s">
        <v>1171</v>
      </c>
      <c r="FY40" t="s">
        <v>1168</v>
      </c>
      <c r="FZ40" t="s">
        <v>1170</v>
      </c>
      <c r="GA40" t="s">
        <v>1171</v>
      </c>
      <c r="GB40" t="s">
        <v>1171</v>
      </c>
      <c r="GC40" t="s">
        <v>1171</v>
      </c>
      <c r="GD40" t="s">
        <v>1173</v>
      </c>
      <c r="GE40" t="s">
        <v>1168</v>
      </c>
      <c r="GF40" t="s">
        <v>1169</v>
      </c>
      <c r="GG40" t="s">
        <v>1172</v>
      </c>
      <c r="GH40" t="s">
        <v>1168</v>
      </c>
      <c r="GI40" t="s">
        <v>1175</v>
      </c>
      <c r="GJ40" t="s">
        <v>1175</v>
      </c>
      <c r="GK40" t="s">
        <v>1170</v>
      </c>
      <c r="GL40" t="s">
        <v>1168</v>
      </c>
      <c r="GM40" s="2">
        <f t="shared" si="1"/>
        <v>0</v>
      </c>
      <c r="GN40">
        <f t="shared" si="2"/>
        <v>0</v>
      </c>
      <c r="GO40">
        <f t="shared" si="3"/>
        <v>0</v>
      </c>
      <c r="GP40">
        <f t="shared" si="4"/>
        <v>0</v>
      </c>
      <c r="GQ40">
        <f t="shared" si="5"/>
        <v>0</v>
      </c>
      <c r="GR40">
        <f t="shared" si="6"/>
        <v>0</v>
      </c>
      <c r="GS40">
        <f t="shared" si="7"/>
        <v>0</v>
      </c>
      <c r="GT40">
        <f t="shared" si="8"/>
        <v>0</v>
      </c>
      <c r="GU40">
        <f t="shared" si="61"/>
        <v>0</v>
      </c>
      <c r="GV40">
        <f t="shared" si="9"/>
        <v>0</v>
      </c>
      <c r="GW40">
        <f t="shared" si="10"/>
        <v>0</v>
      </c>
      <c r="GX40">
        <f t="shared" si="11"/>
        <v>0</v>
      </c>
      <c r="GY40">
        <f t="shared" si="12"/>
        <v>0</v>
      </c>
      <c r="GZ40">
        <f t="shared" si="13"/>
        <v>0</v>
      </c>
      <c r="HA40">
        <f t="shared" si="14"/>
        <v>0</v>
      </c>
      <c r="HB40">
        <f t="shared" si="15"/>
        <v>0</v>
      </c>
      <c r="HC40">
        <f t="shared" si="62"/>
        <v>0</v>
      </c>
      <c r="HD40">
        <f t="shared" si="16"/>
        <v>0</v>
      </c>
      <c r="HE40">
        <f t="shared" si="17"/>
        <v>0</v>
      </c>
      <c r="HF40">
        <f t="shared" si="18"/>
        <v>0</v>
      </c>
      <c r="HG40">
        <f t="shared" si="19"/>
        <v>0</v>
      </c>
      <c r="HH40">
        <f t="shared" si="20"/>
        <v>0</v>
      </c>
      <c r="HI40">
        <f t="shared" si="21"/>
        <v>0</v>
      </c>
      <c r="HJ40">
        <f t="shared" si="22"/>
        <v>0</v>
      </c>
      <c r="HK40">
        <f t="shared" si="63"/>
        <v>0</v>
      </c>
      <c r="HL40">
        <f t="shared" si="23"/>
        <v>0</v>
      </c>
      <c r="HM40">
        <f t="shared" si="24"/>
        <v>1</v>
      </c>
      <c r="HN40">
        <f t="shared" si="25"/>
        <v>0</v>
      </c>
      <c r="HO40">
        <f t="shared" si="26"/>
        <v>0</v>
      </c>
      <c r="HP40">
        <f t="shared" si="27"/>
        <v>1</v>
      </c>
      <c r="HQ40">
        <f t="shared" si="28"/>
        <v>0</v>
      </c>
      <c r="HR40">
        <f t="shared" si="29"/>
        <v>0</v>
      </c>
      <c r="HS40">
        <f t="shared" si="64"/>
        <v>1</v>
      </c>
      <c r="HT40">
        <f t="shared" si="30"/>
        <v>1</v>
      </c>
      <c r="HU40">
        <f t="shared" si="31"/>
        <v>0</v>
      </c>
      <c r="HV40">
        <f t="shared" si="32"/>
        <v>0</v>
      </c>
      <c r="HW40">
        <f t="shared" si="33"/>
        <v>0</v>
      </c>
      <c r="HX40">
        <f t="shared" si="34"/>
        <v>0</v>
      </c>
      <c r="HY40">
        <f t="shared" si="35"/>
        <v>0</v>
      </c>
      <c r="HZ40">
        <f t="shared" si="36"/>
        <v>0</v>
      </c>
      <c r="IA40">
        <f t="shared" si="65"/>
        <v>1</v>
      </c>
      <c r="IB40">
        <f t="shared" si="37"/>
        <v>1</v>
      </c>
      <c r="IC40">
        <f t="shared" si="38"/>
        <v>1</v>
      </c>
      <c r="ID40">
        <f t="shared" si="39"/>
        <v>1</v>
      </c>
      <c r="IE40">
        <f t="shared" si="40"/>
        <v>1</v>
      </c>
      <c r="IF40">
        <f t="shared" si="41"/>
        <v>1</v>
      </c>
      <c r="IG40">
        <f t="shared" si="42"/>
        <v>1</v>
      </c>
      <c r="IH40">
        <f t="shared" si="43"/>
        <v>0</v>
      </c>
      <c r="II40">
        <f t="shared" si="66"/>
        <v>1</v>
      </c>
      <c r="IJ40">
        <f t="shared" si="44"/>
        <v>0</v>
      </c>
      <c r="IK40">
        <f t="shared" si="45"/>
        <v>0</v>
      </c>
      <c r="IL40">
        <f t="shared" si="46"/>
        <v>1</v>
      </c>
      <c r="IM40">
        <f t="shared" si="47"/>
        <v>1</v>
      </c>
      <c r="IN40">
        <f t="shared" si="48"/>
        <v>1</v>
      </c>
      <c r="IO40">
        <f t="shared" si="49"/>
        <v>1</v>
      </c>
      <c r="IP40">
        <f t="shared" si="50"/>
        <v>0</v>
      </c>
      <c r="IQ40" s="2">
        <f t="shared" si="67"/>
        <v>0</v>
      </c>
      <c r="IR40" s="4">
        <f t="shared" si="68"/>
        <v>0</v>
      </c>
      <c r="IS40">
        <f t="shared" si="69"/>
        <v>0</v>
      </c>
      <c r="IT40">
        <f t="shared" si="70"/>
        <v>2</v>
      </c>
      <c r="IU40">
        <f t="shared" si="71"/>
        <v>2</v>
      </c>
      <c r="IV40">
        <f t="shared" si="72"/>
        <v>7</v>
      </c>
      <c r="IW40">
        <f t="shared" si="73"/>
        <v>5</v>
      </c>
      <c r="IX40">
        <f t="shared" si="74"/>
        <v>16</v>
      </c>
      <c r="IY40" s="11" t="str">
        <f t="shared" si="75"/>
        <v/>
      </c>
      <c r="IZ40" s="12" t="str">
        <f t="shared" si="76"/>
        <v/>
      </c>
      <c r="JA40" s="12">
        <f t="shared" si="77"/>
        <v>0</v>
      </c>
      <c r="JB40" s="12">
        <f t="shared" si="78"/>
        <v>1</v>
      </c>
      <c r="JC40" s="12">
        <f t="shared" si="79"/>
        <v>1</v>
      </c>
      <c r="JD40" s="12">
        <f t="shared" si="80"/>
        <v>1</v>
      </c>
      <c r="JE40" s="12">
        <f t="shared" si="81"/>
        <v>0.625</v>
      </c>
      <c r="JF40" s="12">
        <f t="shared" si="82"/>
        <v>0.72499999999999998</v>
      </c>
      <c r="JG40" s="2">
        <f>IF(OR(AND(EI40="Happy",BN40&lt;&gt;1),AND(EI40&lt;&gt;"Happy",BN40=1)),1,0)</f>
        <v>0</v>
      </c>
      <c r="JH40">
        <f>IF(OR(AND(EJ40="Happy",BO40&lt;&gt;1),AND(EJ40&lt;&gt;"Happy",BO40=1)),1,0)</f>
        <v>0</v>
      </c>
      <c r="JI40">
        <f>IF(OR(AND(EK40="Happy",BP40&lt;&gt;1),AND(EK40&lt;&gt;"Happy",BP40=1)),1,0)</f>
        <v>0</v>
      </c>
      <c r="JJ40">
        <f>IF(OR(AND(EL40="Happy",BQ40&lt;&gt;1),AND(EL40&lt;&gt;"Happy",BQ40=1)),1,0)</f>
        <v>0</v>
      </c>
      <c r="JK40">
        <f>IF(OR(AND(EM40="Happy",BR40&lt;&gt;1),AND(EM40&lt;&gt;"Happy",BR40=1)),1,0)</f>
        <v>0</v>
      </c>
      <c r="JL40">
        <f>IF(OR(AND(EN40="Happy",BS40&lt;&gt;1),AND(EN40&lt;&gt;"Happy",BS40=1)),1,0)</f>
        <v>0</v>
      </c>
      <c r="JM40">
        <f>IF(OR(AND(EO40="Happy",BT40&lt;&gt;1),AND(EO40&lt;&gt;"Happy",BT40=1)),1,0)</f>
        <v>0</v>
      </c>
      <c r="JN40">
        <f>IF(OR(AND(EP40="Happy",BU40&lt;&gt;1),AND(EP40&lt;&gt;"Happy",BU40=1)),1,0)</f>
        <v>0</v>
      </c>
      <c r="JO40">
        <f>IF(OR(AND(EQ40="Sad",BV40&lt;&gt;1),AND(EQ40&lt;&gt;"Sad",BV40=1)),1,0)</f>
        <v>0</v>
      </c>
      <c r="JP40">
        <f>IF(OR(AND(ER40="Sad",BW40&lt;&gt;1),AND(ER40&lt;&gt;"Sad",BW40=1)),1,0)</f>
        <v>0</v>
      </c>
      <c r="JQ40">
        <f>IF(OR(AND(ES40="Sad",BX40&lt;&gt;1),AND(ES40&lt;&gt;"Sad",BX40=1)),1,0)</f>
        <v>1</v>
      </c>
      <c r="JR40">
        <f>IF(OR(AND(ET40="Sad",BY40&lt;&gt;1),AND(ET40&lt;&gt;"Sad",BY40=1)),1,0)</f>
        <v>0</v>
      </c>
      <c r="JS40">
        <f>IF(OR(AND(EU40="Sad",BZ40&lt;&gt;1),AND(EU40&lt;&gt;"Sad",BZ40=1)),1,0)</f>
        <v>0</v>
      </c>
      <c r="JT40">
        <f>IF(OR(AND(EV40="Sad",CA40&lt;&gt;1),AND(EV40&lt;&gt;"Sad",CA40=1)),1,0)</f>
        <v>0</v>
      </c>
      <c r="JU40">
        <f>IF(OR(AND(EW40="Sad",CB40&lt;&gt;1),AND(EW40&lt;&gt;"Sad",CB40=1)),1,0)</f>
        <v>0</v>
      </c>
      <c r="JV40">
        <f>IF(OR(AND(EX40="Sad",CC40&lt;&gt;1),AND(EX40&lt;&gt;"Sad",CC40=1)),1,0)</f>
        <v>0</v>
      </c>
      <c r="JW40">
        <f>IF(OR(AND(EY40="Angry",CD40&lt;&gt;1),AND(EY40&lt;&gt;"Angry",CD40=1)),1,0)</f>
        <v>0</v>
      </c>
      <c r="JX40">
        <f>IF(OR(AND(EZ40="Angry",CE40&lt;&gt;1),AND(EZ40&lt;&gt;"Angry",CE40=1)),1,0)</f>
        <v>1</v>
      </c>
      <c r="JY40">
        <f>IF(OR(AND(FA40="Angry",CF40&lt;&gt;1),AND(FA40&lt;&gt;"Angry",CF40=1)),1,0)</f>
        <v>0</v>
      </c>
      <c r="JZ40">
        <f>IF(OR(AND(FB40="Angry",CG40&lt;&gt;1),AND(FB40&lt;&gt;"Angry",CG40=1)),1,0)</f>
        <v>0</v>
      </c>
      <c r="KA40">
        <f>IF(OR(AND(FC40="Angry",CH40&lt;&gt;1),AND(FC40&lt;&gt;"Angry",CH40=1)),1,0)</f>
        <v>0</v>
      </c>
      <c r="KB40">
        <f>IF(OR(AND(FD40="Angry",CI40&lt;&gt;1),AND(FD40&lt;&gt;"Angry",CI40=1)),1,0)</f>
        <v>0</v>
      </c>
      <c r="KC40">
        <f>IF(OR(AND(FE40="Angry",CJ40&lt;&gt;1),AND(FE40&lt;&gt;"Angry",CJ40=1)),1,0)</f>
        <v>0</v>
      </c>
      <c r="KD40">
        <f>IF(OR(AND(FF40="Angry",CK40&lt;&gt;1),AND(FF40&lt;&gt;"Angry",CK40=1)),1,0)</f>
        <v>0</v>
      </c>
      <c r="KE40">
        <f>IF(OR(AND(FG40="Afraid",CL40&lt;&gt;1),AND(FG40&lt;&gt;"Afraid",CL40=1)),1,0)</f>
        <v>0</v>
      </c>
      <c r="KF40">
        <f>IF(OR(AND(FH40="Afraid",CM40&lt;&gt;1),AND(FH40&lt;&gt;"Afraid",CM40=1)),1,0)</f>
        <v>0</v>
      </c>
      <c r="KG40">
        <f>IF(OR(AND(FI40="Afraid",CN40&lt;&gt;1),AND(FI40&lt;&gt;"Afraid",CN40=1)),1,0)</f>
        <v>0</v>
      </c>
      <c r="KH40">
        <f>IF(OR(AND(FJ40="Afraid",CO40&lt;&gt;1),AND(FJ40&lt;&gt;"Afraid",CO40=1)),1,0)</f>
        <v>0</v>
      </c>
      <c r="KI40">
        <f>IF(OR(AND(FK40="Afraid",CP40&lt;&gt;1),AND(FK40&lt;&gt;"Afraid",CP40=1)),1,0)</f>
        <v>0</v>
      </c>
      <c r="KJ40">
        <f>IF(OR(AND(FL40="Afraid",CQ40&lt;&gt;1),AND(FL40&lt;&gt;"Afraid",CQ40=1)),1,0)</f>
        <v>0</v>
      </c>
      <c r="KK40">
        <f>IF(OR(AND(FM40="Afraid",CR40&lt;&gt;1),AND(FM40&lt;&gt;"Afraid",CR40=1)),1,0)</f>
        <v>0</v>
      </c>
      <c r="KL40">
        <f>IF(OR(AND(FN40="Afraid",CS40&lt;&gt;1),AND(FN40&lt;&gt;"Afraid",CS40=1)),1,0)</f>
        <v>0</v>
      </c>
      <c r="KM40">
        <f>IF(OR(AND(FO40="Surprised",CT40&lt;&gt;1),AND(FO40&lt;&gt;"Surprised",CT40=1)),1,0)</f>
        <v>0</v>
      </c>
      <c r="KN40">
        <f>IF(OR(AND(FP40="Surprised",CU40&lt;&gt;1),AND(FP40&lt;&gt;"Surprised",CU40=1)),1,0)</f>
        <v>0</v>
      </c>
      <c r="KO40">
        <f>IF(OR(AND(FQ40="Surprised",CV40&lt;&gt;1),AND(FQ40&lt;&gt;"Surprised",CV40=1)),1,0)</f>
        <v>0</v>
      </c>
      <c r="KP40">
        <f>IF(OR(AND(FR40="Surprised",CW40&lt;&gt;1),AND(FR40&lt;&gt;"Surprised",CW40=1)),1,0)</f>
        <v>0</v>
      </c>
      <c r="KQ40">
        <f>IF(OR(AND(FS40="Surprised",CX40&lt;&gt;1),AND(FS40&lt;&gt;"Surprised",CX40=1)),1,0)</f>
        <v>0</v>
      </c>
      <c r="KR40">
        <f>IF(OR(AND(FT40="Surprised",CY40&lt;&gt;1),AND(FT40&lt;&gt;"Surprised",CY40=1)),1,0)</f>
        <v>0</v>
      </c>
      <c r="KS40">
        <f>IF(OR(AND(FU40="Surprised",CZ40&lt;&gt;1),AND(FU40&lt;&gt;"Surprised",CZ40=1)),1,0)</f>
        <v>0</v>
      </c>
      <c r="KT40">
        <f>IF(OR(AND(FV40="Surprised",DA40&lt;&gt;1),AND(FV40&lt;&gt;"Surprised",DA40=1)),1,0)</f>
        <v>0</v>
      </c>
      <c r="KU40">
        <f>IF(OR(AND(FW40="Happy",DB40=1),AND(FW40&lt;&gt;"Happy",DB40=0)),1,0)</f>
        <v>0</v>
      </c>
      <c r="KV40">
        <f>IF(OR(AND(FX40="Happy",DC40=1),AND(FX40&lt;&gt;"Happy",DC40=0)),1,0)</f>
        <v>0</v>
      </c>
      <c r="KW40">
        <f>IF(OR(AND(FY40="Happy",DD40=1),AND(FY40&lt;&gt;"Happy",DD40=0)),1,0)</f>
        <v>0</v>
      </c>
      <c r="KX40">
        <f>IF(OR(AND(FZ40="Happy",DE40=1),AND(FZ40&lt;&gt;"Happy",DE40=0)),1,0)</f>
        <v>0</v>
      </c>
      <c r="KY40">
        <f>IF(OR(AND(GA40="Happy",DF40=1),AND(GA40&lt;&gt;"Happy",DF40=0)),1,0)</f>
        <v>0</v>
      </c>
      <c r="KZ40">
        <f>IF(OR(AND(GB40="Happy",DG40=1),AND(GB40&lt;&gt;"Happy",DG40=0)),1,0)</f>
        <v>0</v>
      </c>
      <c r="LA40">
        <f>IF(OR(AND(GC40="Happy",DH40=1),AND(GC40&lt;&gt;"Happy",DH40=0)),1,0)</f>
        <v>0</v>
      </c>
      <c r="LB40">
        <f>IF(OR(AND(GD40="Happy",DI40=1),AND(GD40&lt;&gt;"Happy",DI40=0)),1,0)</f>
        <v>0</v>
      </c>
      <c r="LC40">
        <f>IF(OR(AND(GE40="Sad",DJ40=1),AND(GE40&lt;&gt;"Sad",DJ40=0)),1,0)</f>
        <v>0</v>
      </c>
      <c r="LD40">
        <f>IF(OR(AND(GF40="Sad",DK40=1),AND(GF40&lt;&gt;"Sad",DK40=0)),1,0)</f>
        <v>1</v>
      </c>
      <c r="LE40">
        <f>IF(OR(AND(GG40="Sad",DL40=1),AND(GG40&lt;&gt;"Sad",DL40=0)),1,0)</f>
        <v>1</v>
      </c>
      <c r="LF40">
        <f>IF(OR(AND(GH40="Sad",DM40=1),AND(GH40&lt;&gt;"Sad",DM40=0)),1,0)</f>
        <v>0</v>
      </c>
      <c r="LG40">
        <f>IF(OR(AND(GI40="Sad",DN40=1),AND(GI40&lt;&gt;"Sad",DN40=0)),1,0)</f>
        <v>0</v>
      </c>
      <c r="LH40">
        <f>IF(OR(AND(GJ40="Sad",DO40=1),AND(GJ40&lt;&gt;"Sad",DO40=0)),1,0)</f>
        <v>0</v>
      </c>
      <c r="LI40">
        <f>IF(OR(AND(GK40="Sad",DP40=1),AND(GK40&lt;&gt;"Sad",DP40=0)),1,0)</f>
        <v>0</v>
      </c>
      <c r="LJ40">
        <f>IF(OR(AND(GL40="Sad",DQ40=1),AND(GL40&lt;&gt;"Sad",DQ40=0)),1,0)</f>
        <v>1</v>
      </c>
      <c r="LK40" s="2">
        <f t="shared" si="83"/>
        <v>0</v>
      </c>
      <c r="LL40" s="4">
        <f t="shared" si="84"/>
        <v>1</v>
      </c>
      <c r="LM40">
        <f t="shared" si="85"/>
        <v>1</v>
      </c>
      <c r="LN40">
        <f t="shared" si="86"/>
        <v>0</v>
      </c>
      <c r="LO40">
        <f t="shared" si="87"/>
        <v>0</v>
      </c>
      <c r="LP40">
        <f t="shared" si="88"/>
        <v>0</v>
      </c>
      <c r="LQ40">
        <f t="shared" si="89"/>
        <v>3</v>
      </c>
      <c r="LR40">
        <f t="shared" si="90"/>
        <v>5</v>
      </c>
      <c r="LS40" s="11" t="str">
        <f t="shared" si="91"/>
        <v/>
      </c>
      <c r="LT40" s="14" t="str">
        <f t="shared" si="92"/>
        <v/>
      </c>
      <c r="LU40" s="14">
        <f t="shared" si="93"/>
        <v>1</v>
      </c>
      <c r="LV40" s="14">
        <f t="shared" si="94"/>
        <v>0</v>
      </c>
      <c r="LW40" s="14">
        <f t="shared" si="95"/>
        <v>0</v>
      </c>
      <c r="LX40" s="14">
        <f t="shared" si="96"/>
        <v>0</v>
      </c>
      <c r="LY40" s="14">
        <f t="shared" si="97"/>
        <v>0.375</v>
      </c>
      <c r="LZ40" s="14">
        <f t="shared" si="98"/>
        <v>0.27500000000000002</v>
      </c>
      <c r="MA40" s="15">
        <f t="shared" si="99"/>
        <v>1.0185185185185124E-4</v>
      </c>
      <c r="MB40" s="1">
        <f t="shared" si="52"/>
        <v>1.2500000000000011E-4</v>
      </c>
      <c r="MC40" s="1">
        <f t="shared" si="53"/>
        <v>7.0601851851851208E-5</v>
      </c>
      <c r="MD40" s="1">
        <f t="shared" si="54"/>
        <v>8.4490740740739145E-5</v>
      </c>
      <c r="ME40" s="1">
        <f t="shared" si="55"/>
        <v>9.9537037037038603E-5</v>
      </c>
      <c r="MF40" s="1">
        <f t="shared" si="56"/>
        <v>8.4490740740739145E-5</v>
      </c>
      <c r="MG40" s="1">
        <f t="shared" si="57"/>
        <v>8.4490740740742615E-5</v>
      </c>
      <c r="MH40" s="1">
        <f t="shared" si="58"/>
        <v>1.1574074074073917E-4</v>
      </c>
      <c r="MI40" s="1">
        <f t="shared" si="59"/>
        <v>7.9861111111112146E-5</v>
      </c>
      <c r="MJ40" s="1">
        <f t="shared" si="100"/>
        <v>8.4606481481481338E-4</v>
      </c>
      <c r="MK40" s="2" t="str">
        <f>VLOOKUP(B40,age_group!$A$1:$B$101,2,FALSE)</f>
        <v>18 to 24</v>
      </c>
      <c r="ML40" s="2">
        <f t="shared" si="101"/>
        <v>1</v>
      </c>
      <c r="MM40">
        <f t="shared" si="102"/>
        <v>0</v>
      </c>
      <c r="MN40">
        <f t="shared" si="103"/>
        <v>0</v>
      </c>
      <c r="MO40">
        <f t="shared" si="104"/>
        <v>0</v>
      </c>
      <c r="MP40">
        <f t="shared" si="105"/>
        <v>0</v>
      </c>
    </row>
    <row r="41" spans="1:354" x14ac:dyDescent="0.2">
      <c r="A41" t="s">
        <v>721</v>
      </c>
      <c r="B41">
        <v>24</v>
      </c>
      <c r="C41" t="s">
        <v>139</v>
      </c>
      <c r="D41" t="s">
        <v>140</v>
      </c>
      <c r="E41">
        <v>4</v>
      </c>
      <c r="F41">
        <v>2</v>
      </c>
      <c r="G41">
        <v>2</v>
      </c>
      <c r="H41">
        <v>1</v>
      </c>
      <c r="I41">
        <v>3</v>
      </c>
      <c r="J41" s="2" t="s">
        <v>361</v>
      </c>
      <c r="K41" t="s">
        <v>454</v>
      </c>
      <c r="L41" t="s">
        <v>298</v>
      </c>
      <c r="M41" t="s">
        <v>530</v>
      </c>
      <c r="N41" t="s">
        <v>250</v>
      </c>
      <c r="O41" t="s">
        <v>273</v>
      </c>
      <c r="P41" t="s">
        <v>252</v>
      </c>
      <c r="Q41" t="s">
        <v>461</v>
      </c>
      <c r="R41" t="s">
        <v>210</v>
      </c>
      <c r="S41" t="s">
        <v>722</v>
      </c>
      <c r="T41" t="s">
        <v>619</v>
      </c>
      <c r="U41" t="s">
        <v>358</v>
      </c>
      <c r="V41" t="s">
        <v>463</v>
      </c>
      <c r="W41" t="s">
        <v>697</v>
      </c>
      <c r="X41" t="s">
        <v>168</v>
      </c>
      <c r="Y41" t="s">
        <v>427</v>
      </c>
      <c r="Z41" t="s">
        <v>305</v>
      </c>
      <c r="AA41" t="s">
        <v>272</v>
      </c>
      <c r="AB41" t="s">
        <v>448</v>
      </c>
      <c r="AC41" t="s">
        <v>184</v>
      </c>
      <c r="AD41" t="s">
        <v>166</v>
      </c>
      <c r="AE41" t="s">
        <v>572</v>
      </c>
      <c r="AF41" t="s">
        <v>259</v>
      </c>
      <c r="AG41" t="s">
        <v>530</v>
      </c>
      <c r="AH41" t="s">
        <v>487</v>
      </c>
      <c r="AI41" t="s">
        <v>489</v>
      </c>
      <c r="AJ41" t="s">
        <v>149</v>
      </c>
      <c r="AK41" t="s">
        <v>432</v>
      </c>
      <c r="AL41" t="s">
        <v>391</v>
      </c>
      <c r="AM41" t="s">
        <v>267</v>
      </c>
      <c r="AN41" t="s">
        <v>175</v>
      </c>
      <c r="AO41" t="s">
        <v>157</v>
      </c>
      <c r="AP41" t="s">
        <v>257</v>
      </c>
      <c r="AQ41" t="s">
        <v>149</v>
      </c>
      <c r="AR41" t="s">
        <v>507</v>
      </c>
      <c r="AS41" t="s">
        <v>571</v>
      </c>
      <c r="AT41" t="s">
        <v>611</v>
      </c>
      <c r="AU41" t="s">
        <v>177</v>
      </c>
      <c r="AV41" t="s">
        <v>204</v>
      </c>
      <c r="AW41" t="s">
        <v>250</v>
      </c>
      <c r="AX41" t="s">
        <v>436</v>
      </c>
      <c r="AY41" t="s">
        <v>300</v>
      </c>
      <c r="AZ41" t="s">
        <v>192</v>
      </c>
      <c r="BA41" t="s">
        <v>347</v>
      </c>
      <c r="BB41" t="s">
        <v>518</v>
      </c>
      <c r="BC41" t="s">
        <v>239</v>
      </c>
      <c r="BD41" t="s">
        <v>293</v>
      </c>
      <c r="BE41" t="s">
        <v>280</v>
      </c>
      <c r="BF41" t="s">
        <v>406</v>
      </c>
      <c r="BG41" t="s">
        <v>338</v>
      </c>
      <c r="BH41" t="s">
        <v>207</v>
      </c>
      <c r="BI41" t="s">
        <v>723</v>
      </c>
      <c r="BJ41" t="s">
        <v>369</v>
      </c>
      <c r="BK41" t="s">
        <v>394</v>
      </c>
      <c r="BL41" t="s">
        <v>502</v>
      </c>
      <c r="BM41" t="s">
        <v>151</v>
      </c>
      <c r="BN41" s="2">
        <v>1</v>
      </c>
      <c r="BO41">
        <v>1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0</v>
      </c>
      <c r="DL41">
        <v>1</v>
      </c>
      <c r="DM41">
        <v>1</v>
      </c>
      <c r="DN41">
        <v>0</v>
      </c>
      <c r="DO41">
        <v>0</v>
      </c>
      <c r="DP41">
        <v>0</v>
      </c>
      <c r="DQ41">
        <v>0</v>
      </c>
      <c r="DR41" s="2">
        <v>4</v>
      </c>
      <c r="DS41">
        <v>1</v>
      </c>
      <c r="DT41">
        <v>1</v>
      </c>
      <c r="DU41">
        <v>1</v>
      </c>
      <c r="DV41">
        <v>3</v>
      </c>
      <c r="DW41" s="2">
        <v>2017</v>
      </c>
      <c r="DX41" s="1">
        <v>4.0189814814814817E-2</v>
      </c>
      <c r="DY41" s="1">
        <v>4.0309027777777777E-2</v>
      </c>
      <c r="DZ41" s="1">
        <v>4.0415509259259255E-2</v>
      </c>
      <c r="EA41" s="1">
        <v>4.0565972222222225E-2</v>
      </c>
      <c r="EB41" s="1">
        <v>4.066087962962963E-2</v>
      </c>
      <c r="EC41" s="1">
        <v>4.0792824074074079E-2</v>
      </c>
      <c r="ED41" s="1">
        <v>4.1054398148148145E-2</v>
      </c>
      <c r="EE41" s="1">
        <v>4.144675925925926E-2</v>
      </c>
      <c r="EF41" s="1">
        <v>4.161458333333333E-2</v>
      </c>
      <c r="EG41" s="1">
        <v>5.0925925925925923E-5</v>
      </c>
      <c r="EH41" s="3">
        <v>0</v>
      </c>
      <c r="EI41" s="2" t="s">
        <v>1173</v>
      </c>
      <c r="EJ41" t="s">
        <v>1175</v>
      </c>
      <c r="EK41" t="s">
        <v>1175</v>
      </c>
      <c r="EL41" t="s">
        <v>1168</v>
      </c>
      <c r="EM41" t="s">
        <v>1171</v>
      </c>
      <c r="EN41" t="s">
        <v>1173</v>
      </c>
      <c r="EO41" t="s">
        <v>1175</v>
      </c>
      <c r="EP41" t="s">
        <v>1171</v>
      </c>
      <c r="EQ41" t="s">
        <v>1168</v>
      </c>
      <c r="ER41" t="s">
        <v>1168</v>
      </c>
      <c r="ES41" t="s">
        <v>1169</v>
      </c>
      <c r="ET41" t="s">
        <v>1168</v>
      </c>
      <c r="EU41" t="s">
        <v>1174</v>
      </c>
      <c r="EV41" t="s">
        <v>1173</v>
      </c>
      <c r="EW41" t="s">
        <v>1168</v>
      </c>
      <c r="EX41" t="s">
        <v>1168</v>
      </c>
      <c r="EY41" t="s">
        <v>1169</v>
      </c>
      <c r="EZ41" t="s">
        <v>1169</v>
      </c>
      <c r="FA41" t="s">
        <v>1169</v>
      </c>
      <c r="FB41" t="s">
        <v>1169</v>
      </c>
      <c r="FC41" t="s">
        <v>1175</v>
      </c>
      <c r="FD41" t="s">
        <v>1168</v>
      </c>
      <c r="FE41" t="s">
        <v>1175</v>
      </c>
      <c r="FF41" t="s">
        <v>1168</v>
      </c>
      <c r="FG41" t="s">
        <v>1171</v>
      </c>
      <c r="FH41" t="s">
        <v>1169</v>
      </c>
      <c r="FI41" t="s">
        <v>1168</v>
      </c>
      <c r="FJ41" t="s">
        <v>1168</v>
      </c>
      <c r="FK41" t="s">
        <v>1168</v>
      </c>
      <c r="FL41" t="s">
        <v>1168</v>
      </c>
      <c r="FM41" t="s">
        <v>1168</v>
      </c>
      <c r="FN41" t="s">
        <v>1168</v>
      </c>
      <c r="FO41" t="s">
        <v>1171</v>
      </c>
      <c r="FP41" t="s">
        <v>1168</v>
      </c>
      <c r="FQ41" t="s">
        <v>1169</v>
      </c>
      <c r="FR41" t="s">
        <v>1175</v>
      </c>
      <c r="FS41" t="s">
        <v>1175</v>
      </c>
      <c r="FT41" t="s">
        <v>1174</v>
      </c>
      <c r="FU41" t="s">
        <v>1171</v>
      </c>
      <c r="FV41" t="s">
        <v>1171</v>
      </c>
      <c r="FW41" t="s">
        <v>1175</v>
      </c>
      <c r="FX41" t="s">
        <v>1172</v>
      </c>
      <c r="FY41" t="s">
        <v>1169</v>
      </c>
      <c r="FZ41" t="s">
        <v>1172</v>
      </c>
      <c r="GA41" t="s">
        <v>1170</v>
      </c>
      <c r="GB41" t="s">
        <v>1171</v>
      </c>
      <c r="GC41" t="s">
        <v>1172</v>
      </c>
      <c r="GD41" t="s">
        <v>1168</v>
      </c>
      <c r="GE41" t="s">
        <v>1168</v>
      </c>
      <c r="GF41" t="s">
        <v>1174</v>
      </c>
      <c r="GG41" t="s">
        <v>1173</v>
      </c>
      <c r="GH41" t="s">
        <v>1168</v>
      </c>
      <c r="GI41" t="s">
        <v>1168</v>
      </c>
      <c r="GJ41" t="s">
        <v>1168</v>
      </c>
      <c r="GK41" t="s">
        <v>1171</v>
      </c>
      <c r="GL41" t="s">
        <v>1174</v>
      </c>
      <c r="GM41" s="2">
        <f t="shared" si="1"/>
        <v>1</v>
      </c>
      <c r="GN41">
        <f t="shared" si="2"/>
        <v>0</v>
      </c>
      <c r="GO41">
        <f t="shared" si="3"/>
        <v>0</v>
      </c>
      <c r="GP41">
        <f t="shared" si="4"/>
        <v>0</v>
      </c>
      <c r="GQ41">
        <f t="shared" si="5"/>
        <v>0</v>
      </c>
      <c r="GR41">
        <f t="shared" si="6"/>
        <v>1</v>
      </c>
      <c r="GS41">
        <f t="shared" si="7"/>
        <v>0</v>
      </c>
      <c r="GT41">
        <f t="shared" si="8"/>
        <v>0</v>
      </c>
      <c r="GU41">
        <f t="shared" si="61"/>
        <v>0</v>
      </c>
      <c r="GV41">
        <f t="shared" si="9"/>
        <v>0</v>
      </c>
      <c r="GW41">
        <f t="shared" si="10"/>
        <v>0</v>
      </c>
      <c r="GX41">
        <f t="shared" si="11"/>
        <v>0</v>
      </c>
      <c r="GY41">
        <f t="shared" si="12"/>
        <v>1</v>
      </c>
      <c r="GZ41">
        <f t="shared" si="13"/>
        <v>0</v>
      </c>
      <c r="HA41">
        <f t="shared" si="14"/>
        <v>0</v>
      </c>
      <c r="HB41">
        <f t="shared" si="15"/>
        <v>0</v>
      </c>
      <c r="HC41">
        <f t="shared" si="62"/>
        <v>0</v>
      </c>
      <c r="HD41">
        <f t="shared" si="16"/>
        <v>1</v>
      </c>
      <c r="HE41">
        <f t="shared" si="17"/>
        <v>1</v>
      </c>
      <c r="HF41">
        <f t="shared" si="18"/>
        <v>1</v>
      </c>
      <c r="HG41">
        <f t="shared" si="19"/>
        <v>0</v>
      </c>
      <c r="HH41">
        <f t="shared" si="20"/>
        <v>0</v>
      </c>
      <c r="HI41">
        <f t="shared" si="21"/>
        <v>0</v>
      </c>
      <c r="HJ41">
        <f t="shared" si="22"/>
        <v>0</v>
      </c>
      <c r="HK41">
        <f t="shared" si="63"/>
        <v>0</v>
      </c>
      <c r="HL41">
        <f t="shared" si="23"/>
        <v>0</v>
      </c>
      <c r="HM41">
        <f t="shared" si="24"/>
        <v>0</v>
      </c>
      <c r="HN41">
        <f t="shared" si="25"/>
        <v>0</v>
      </c>
      <c r="HO41">
        <f t="shared" si="26"/>
        <v>0</v>
      </c>
      <c r="HP41">
        <f t="shared" si="27"/>
        <v>0</v>
      </c>
      <c r="HQ41">
        <f t="shared" si="28"/>
        <v>0</v>
      </c>
      <c r="HR41">
        <f t="shared" si="29"/>
        <v>0</v>
      </c>
      <c r="HS41">
        <f t="shared" si="64"/>
        <v>0</v>
      </c>
      <c r="HT41">
        <f t="shared" si="30"/>
        <v>0</v>
      </c>
      <c r="HU41">
        <f t="shared" si="31"/>
        <v>0</v>
      </c>
      <c r="HV41">
        <f t="shared" si="32"/>
        <v>1</v>
      </c>
      <c r="HW41">
        <f t="shared" si="33"/>
        <v>1</v>
      </c>
      <c r="HX41">
        <f t="shared" si="34"/>
        <v>0</v>
      </c>
      <c r="HY41">
        <f t="shared" si="35"/>
        <v>0</v>
      </c>
      <c r="HZ41">
        <f t="shared" si="36"/>
        <v>0</v>
      </c>
      <c r="IA41">
        <f t="shared" si="65"/>
        <v>0</v>
      </c>
      <c r="IB41">
        <f t="shared" si="37"/>
        <v>1</v>
      </c>
      <c r="IC41">
        <f t="shared" si="38"/>
        <v>1</v>
      </c>
      <c r="ID41">
        <f t="shared" si="39"/>
        <v>1</v>
      </c>
      <c r="IE41">
        <f t="shared" si="40"/>
        <v>1</v>
      </c>
      <c r="IF41">
        <f t="shared" si="41"/>
        <v>1</v>
      </c>
      <c r="IG41">
        <f t="shared" si="42"/>
        <v>1</v>
      </c>
      <c r="IH41">
        <f t="shared" si="43"/>
        <v>1</v>
      </c>
      <c r="II41">
        <f t="shared" si="66"/>
        <v>1</v>
      </c>
      <c r="IJ41">
        <f t="shared" si="44"/>
        <v>0</v>
      </c>
      <c r="IK41">
        <f t="shared" si="45"/>
        <v>1</v>
      </c>
      <c r="IL41">
        <f t="shared" si="46"/>
        <v>1</v>
      </c>
      <c r="IM41">
        <f t="shared" si="47"/>
        <v>0</v>
      </c>
      <c r="IN41">
        <f t="shared" si="48"/>
        <v>0</v>
      </c>
      <c r="IO41">
        <f t="shared" si="49"/>
        <v>0</v>
      </c>
      <c r="IP41">
        <f t="shared" si="50"/>
        <v>0</v>
      </c>
      <c r="IQ41" s="2">
        <f t="shared" si="67"/>
        <v>2</v>
      </c>
      <c r="IR41" s="4">
        <f t="shared" si="68"/>
        <v>1</v>
      </c>
      <c r="IS41">
        <f t="shared" si="69"/>
        <v>3</v>
      </c>
      <c r="IT41">
        <f t="shared" si="70"/>
        <v>0</v>
      </c>
      <c r="IU41">
        <f t="shared" si="71"/>
        <v>2</v>
      </c>
      <c r="IV41">
        <f t="shared" si="72"/>
        <v>7</v>
      </c>
      <c r="IW41">
        <f t="shared" si="73"/>
        <v>3</v>
      </c>
      <c r="IX41">
        <f t="shared" si="74"/>
        <v>18</v>
      </c>
      <c r="IY41" s="11">
        <f t="shared" si="75"/>
        <v>1</v>
      </c>
      <c r="IZ41" s="12">
        <f t="shared" si="76"/>
        <v>1</v>
      </c>
      <c r="JA41" s="12">
        <f t="shared" si="77"/>
        <v>0.75</v>
      </c>
      <c r="JB41" s="12" t="str">
        <f t="shared" si="78"/>
        <v/>
      </c>
      <c r="JC41" s="12">
        <f t="shared" si="79"/>
        <v>1</v>
      </c>
      <c r="JD41" s="12">
        <f t="shared" si="80"/>
        <v>0.875</v>
      </c>
      <c r="JE41" s="12">
        <f t="shared" si="81"/>
        <v>0.5</v>
      </c>
      <c r="JF41" s="12">
        <f t="shared" si="82"/>
        <v>0.85416666666666663</v>
      </c>
      <c r="JG41" s="2">
        <f>IF(OR(AND(EI41="Happy",BN41&lt;&gt;1),AND(EI41&lt;&gt;"Happy",BN41=1)),1,0)</f>
        <v>0</v>
      </c>
      <c r="JH41">
        <f>IF(OR(AND(EJ41="Happy",BO41&lt;&gt;1),AND(EJ41&lt;&gt;"Happy",BO41=1)),1,0)</f>
        <v>1</v>
      </c>
      <c r="JI41">
        <f>IF(OR(AND(EK41="Happy",BP41&lt;&gt;1),AND(EK41&lt;&gt;"Happy",BP41=1)),1,0)</f>
        <v>1</v>
      </c>
      <c r="JJ41">
        <f>IF(OR(AND(EL41="Happy",BQ41&lt;&gt;1),AND(EL41&lt;&gt;"Happy",BQ41=1)),1,0)</f>
        <v>0</v>
      </c>
      <c r="JK41">
        <f>IF(OR(AND(EM41="Happy",BR41&lt;&gt;1),AND(EM41&lt;&gt;"Happy",BR41=1)),1,0)</f>
        <v>0</v>
      </c>
      <c r="JL41">
        <f>IF(OR(AND(EN41="Happy",BS41&lt;&gt;1),AND(EN41&lt;&gt;"Happy",BS41=1)),1,0)</f>
        <v>0</v>
      </c>
      <c r="JM41">
        <f>IF(OR(AND(EO41="Happy",BT41&lt;&gt;1),AND(EO41&lt;&gt;"Happy",BT41=1)),1,0)</f>
        <v>0</v>
      </c>
      <c r="JN41">
        <f>IF(OR(AND(EP41="Happy",BU41&lt;&gt;1),AND(EP41&lt;&gt;"Happy",BU41=1)),1,0)</f>
        <v>0</v>
      </c>
      <c r="JO41">
        <f>IF(OR(AND(EQ41="Sad",BV41&lt;&gt;1),AND(EQ41&lt;&gt;"Sad",BV41=1)),1,0)</f>
        <v>0</v>
      </c>
      <c r="JP41">
        <f>IF(OR(AND(ER41="Sad",BW41&lt;&gt;1),AND(ER41&lt;&gt;"Sad",BW41=1)),1,0)</f>
        <v>0</v>
      </c>
      <c r="JQ41">
        <f>IF(OR(AND(ES41="Sad",BX41&lt;&gt;1),AND(ES41&lt;&gt;"Sad",BX41=1)),1,0)</f>
        <v>0</v>
      </c>
      <c r="JR41">
        <f>IF(OR(AND(ET41="Sad",BY41&lt;&gt;1),AND(ET41&lt;&gt;"Sad",BY41=1)),1,0)</f>
        <v>0</v>
      </c>
      <c r="JS41">
        <f>IF(OR(AND(EU41="Sad",BZ41&lt;&gt;1),AND(EU41&lt;&gt;"Sad",BZ41=1)),1,0)</f>
        <v>0</v>
      </c>
      <c r="JT41">
        <f>IF(OR(AND(EV41="Sad",CA41&lt;&gt;1),AND(EV41&lt;&gt;"Sad",CA41=1)),1,0)</f>
        <v>0</v>
      </c>
      <c r="JU41">
        <f>IF(OR(AND(EW41="Sad",CB41&lt;&gt;1),AND(EW41&lt;&gt;"Sad",CB41=1)),1,0)</f>
        <v>1</v>
      </c>
      <c r="JV41">
        <f>IF(OR(AND(EX41="Sad",CC41&lt;&gt;1),AND(EX41&lt;&gt;"Sad",CC41=1)),1,0)</f>
        <v>0</v>
      </c>
      <c r="JW41">
        <f>IF(OR(AND(EY41="Angry",CD41&lt;&gt;1),AND(EY41&lt;&gt;"Angry",CD41=1)),1,0)</f>
        <v>1</v>
      </c>
      <c r="JX41">
        <f>IF(OR(AND(EZ41="Angry",CE41&lt;&gt;1),AND(EZ41&lt;&gt;"Angry",CE41=1)),1,0)</f>
        <v>0</v>
      </c>
      <c r="JY41">
        <f>IF(OR(AND(FA41="Angry",CF41&lt;&gt;1),AND(FA41&lt;&gt;"Angry",CF41=1)),1,0)</f>
        <v>0</v>
      </c>
      <c r="JZ41">
        <f>IF(OR(AND(FB41="Angry",CG41&lt;&gt;1),AND(FB41&lt;&gt;"Angry",CG41=1)),1,0)</f>
        <v>0</v>
      </c>
      <c r="KA41">
        <f>IF(OR(AND(FC41="Angry",CH41&lt;&gt;1),AND(FC41&lt;&gt;"Angry",CH41=1)),1,0)</f>
        <v>0</v>
      </c>
      <c r="KB41">
        <f>IF(OR(AND(FD41="Angry",CI41&lt;&gt;1),AND(FD41&lt;&gt;"Angry",CI41=1)),1,0)</f>
        <v>1</v>
      </c>
      <c r="KC41">
        <f>IF(OR(AND(FE41="Angry",CJ41&lt;&gt;1),AND(FE41&lt;&gt;"Angry",CJ41=1)),1,0)</f>
        <v>0</v>
      </c>
      <c r="KD41">
        <f>IF(OR(AND(FF41="Angry",CK41&lt;&gt;1),AND(FF41&lt;&gt;"Angry",CK41=1)),1,0)</f>
        <v>0</v>
      </c>
      <c r="KE41">
        <f>IF(OR(AND(FG41="Afraid",CL41&lt;&gt;1),AND(FG41&lt;&gt;"Afraid",CL41=1)),1,0)</f>
        <v>0</v>
      </c>
      <c r="KF41">
        <f>IF(OR(AND(FH41="Afraid",CM41&lt;&gt;1),AND(FH41&lt;&gt;"Afraid",CM41=1)),1,0)</f>
        <v>0</v>
      </c>
      <c r="KG41">
        <f>IF(OR(AND(FI41="Afraid",CN41&lt;&gt;1),AND(FI41&lt;&gt;"Afraid",CN41=1)),1,0)</f>
        <v>1</v>
      </c>
      <c r="KH41">
        <f>IF(OR(AND(FJ41="Afraid",CO41&lt;&gt;1),AND(FJ41&lt;&gt;"Afraid",CO41=1)),1,0)</f>
        <v>1</v>
      </c>
      <c r="KI41">
        <f>IF(OR(AND(FK41="Afraid",CP41&lt;&gt;1),AND(FK41&lt;&gt;"Afraid",CP41=1)),1,0)</f>
        <v>1</v>
      </c>
      <c r="KJ41">
        <f>IF(OR(AND(FL41="Afraid",CQ41&lt;&gt;1),AND(FL41&lt;&gt;"Afraid",CQ41=1)),1,0)</f>
        <v>1</v>
      </c>
      <c r="KK41">
        <f>IF(OR(AND(FM41="Afraid",CR41&lt;&gt;1),AND(FM41&lt;&gt;"Afraid",CR41=1)),1,0)</f>
        <v>1</v>
      </c>
      <c r="KL41">
        <f>IF(OR(AND(FN41="Afraid",CS41&lt;&gt;1),AND(FN41&lt;&gt;"Afraid",CS41=1)),1,0)</f>
        <v>1</v>
      </c>
      <c r="KM41">
        <f>IF(OR(AND(FO41="Surprised",CT41&lt;&gt;1),AND(FO41&lt;&gt;"Surprised",CT41=1)),1,0)</f>
        <v>0</v>
      </c>
      <c r="KN41">
        <f>IF(OR(AND(FP41="Surprised",CU41&lt;&gt;1),AND(FP41&lt;&gt;"Surprised",CU41=1)),1,0)</f>
        <v>0</v>
      </c>
      <c r="KO41">
        <f>IF(OR(AND(FQ41="Surprised",CV41&lt;&gt;1),AND(FQ41&lt;&gt;"Surprised",CV41=1)),1,0)</f>
        <v>0</v>
      </c>
      <c r="KP41">
        <f>IF(OR(AND(FR41="Surprised",CW41&lt;&gt;1),AND(FR41&lt;&gt;"Surprised",CW41=1)),1,0)</f>
        <v>0</v>
      </c>
      <c r="KQ41">
        <f>IF(OR(AND(FS41="Surprised",CX41&lt;&gt;1),AND(FS41&lt;&gt;"Surprised",CX41=1)),1,0)</f>
        <v>0</v>
      </c>
      <c r="KR41">
        <f>IF(OR(AND(FT41="Surprised",CY41&lt;&gt;1),AND(FT41&lt;&gt;"Surprised",CY41=1)),1,0)</f>
        <v>0</v>
      </c>
      <c r="KS41">
        <f>IF(OR(AND(FU41="Surprised",CZ41&lt;&gt;1),AND(FU41&lt;&gt;"Surprised",CZ41=1)),1,0)</f>
        <v>0</v>
      </c>
      <c r="KT41">
        <f>IF(OR(AND(FV41="Surprised",DA41&lt;&gt;1),AND(FV41&lt;&gt;"Surprised",DA41=1)),1,0)</f>
        <v>0</v>
      </c>
      <c r="KU41">
        <f>IF(OR(AND(FW41="Happy",DB41=1),AND(FW41&lt;&gt;"Happy",DB41=0)),1,0)</f>
        <v>1</v>
      </c>
      <c r="KV41">
        <f>IF(OR(AND(FX41="Happy",DC41=1),AND(FX41&lt;&gt;"Happy",DC41=0)),1,0)</f>
        <v>0</v>
      </c>
      <c r="KW41">
        <f>IF(OR(AND(FY41="Happy",DD41=1),AND(FY41&lt;&gt;"Happy",DD41=0)),1,0)</f>
        <v>0</v>
      </c>
      <c r="KX41">
        <f>IF(OR(AND(FZ41="Happy",DE41=1),AND(FZ41&lt;&gt;"Happy",DE41=0)),1,0)</f>
        <v>0</v>
      </c>
      <c r="KY41">
        <f>IF(OR(AND(GA41="Happy",DF41=1),AND(GA41&lt;&gt;"Happy",DF41=0)),1,0)</f>
        <v>0</v>
      </c>
      <c r="KZ41">
        <f>IF(OR(AND(GB41="Happy",DG41=1),AND(GB41&lt;&gt;"Happy",DG41=0)),1,0)</f>
        <v>0</v>
      </c>
      <c r="LA41">
        <f>IF(OR(AND(GC41="Happy",DH41=1),AND(GC41&lt;&gt;"Happy",DH41=0)),1,0)</f>
        <v>0</v>
      </c>
      <c r="LB41">
        <f>IF(OR(AND(GD41="Happy",DI41=1),AND(GD41&lt;&gt;"Happy",DI41=0)),1,0)</f>
        <v>0</v>
      </c>
      <c r="LC41">
        <f>IF(OR(AND(GE41="Sad",DJ41=1),AND(GE41&lt;&gt;"Sad",DJ41=0)),1,0)</f>
        <v>0</v>
      </c>
      <c r="LD41">
        <f>IF(OR(AND(GF41="Sad",DK41=1),AND(GF41&lt;&gt;"Sad",DK41=0)),1,0)</f>
        <v>0</v>
      </c>
      <c r="LE41">
        <f>IF(OR(AND(GG41="Sad",DL41=1),AND(GG41&lt;&gt;"Sad",DL41=0)),1,0)</f>
        <v>0</v>
      </c>
      <c r="LF41">
        <f>IF(OR(AND(GH41="Sad",DM41=1),AND(GH41&lt;&gt;"Sad",DM41=0)),1,0)</f>
        <v>0</v>
      </c>
      <c r="LG41">
        <f>IF(OR(AND(GI41="Sad",DN41=1),AND(GI41&lt;&gt;"Sad",DN41=0)),1,0)</f>
        <v>1</v>
      </c>
      <c r="LH41">
        <f>IF(OR(AND(GJ41="Sad",DO41=1),AND(GJ41&lt;&gt;"Sad",DO41=0)),1,0)</f>
        <v>1</v>
      </c>
      <c r="LI41">
        <f>IF(OR(AND(GK41="Sad",DP41=1),AND(GK41&lt;&gt;"Sad",DP41=0)),1,0)</f>
        <v>1</v>
      </c>
      <c r="LJ41">
        <f>IF(OR(AND(GL41="Sad",DQ41=1),AND(GL41&lt;&gt;"Sad",DQ41=0)),1,0)</f>
        <v>0</v>
      </c>
      <c r="LK41" s="2">
        <f t="shared" si="83"/>
        <v>2</v>
      </c>
      <c r="LL41" s="4">
        <f t="shared" si="84"/>
        <v>1</v>
      </c>
      <c r="LM41">
        <f t="shared" si="85"/>
        <v>2</v>
      </c>
      <c r="LN41">
        <f t="shared" si="86"/>
        <v>6</v>
      </c>
      <c r="LO41">
        <f t="shared" si="87"/>
        <v>0</v>
      </c>
      <c r="LP41">
        <f t="shared" si="88"/>
        <v>1</v>
      </c>
      <c r="LQ41">
        <f t="shared" si="89"/>
        <v>3</v>
      </c>
      <c r="LR41">
        <f t="shared" si="90"/>
        <v>15</v>
      </c>
      <c r="LS41" s="11">
        <f t="shared" si="91"/>
        <v>0</v>
      </c>
      <c r="LT41" s="14">
        <f t="shared" si="92"/>
        <v>0</v>
      </c>
      <c r="LU41" s="14">
        <f t="shared" si="93"/>
        <v>0.25</v>
      </c>
      <c r="LV41" s="14" t="str">
        <f t="shared" si="94"/>
        <v/>
      </c>
      <c r="LW41" s="14">
        <f t="shared" si="95"/>
        <v>0</v>
      </c>
      <c r="LX41" s="14">
        <f t="shared" si="96"/>
        <v>0.125</v>
      </c>
      <c r="LY41" s="14">
        <f t="shared" si="97"/>
        <v>0.5</v>
      </c>
      <c r="LZ41" s="14">
        <f t="shared" si="98"/>
        <v>0.14583333333333337</v>
      </c>
      <c r="MA41" s="15">
        <f t="shared" si="99"/>
        <v>1.1921296296295986E-4</v>
      </c>
      <c r="MB41" s="1">
        <f t="shared" si="52"/>
        <v>1.0648148148147824E-4</v>
      </c>
      <c r="MC41" s="1">
        <f t="shared" si="53"/>
        <v>1.5046296296297029E-4</v>
      </c>
      <c r="MD41" s="1">
        <f t="shared" si="54"/>
        <v>9.4907407407404665E-5</v>
      </c>
      <c r="ME41" s="1">
        <f t="shared" si="55"/>
        <v>1.3194444444444842E-4</v>
      </c>
      <c r="MF41" s="1">
        <f t="shared" si="56"/>
        <v>2.6157407407406685E-4</v>
      </c>
      <c r="MG41" s="1">
        <f t="shared" si="57"/>
        <v>3.9236111111111416E-4</v>
      </c>
      <c r="MH41" s="1">
        <f t="shared" si="58"/>
        <v>1.6782407407407024E-4</v>
      </c>
      <c r="MI41" s="1">
        <f>1+EG41-EF41</f>
        <v>0.95843634259259247</v>
      </c>
      <c r="MJ41" s="1">
        <f t="shared" si="100"/>
        <v>0.95986111111111094</v>
      </c>
      <c r="MK41" s="2" t="str">
        <f>VLOOKUP(B41,age_group!$A$1:$B$101,2,FALSE)</f>
        <v>18 to 24</v>
      </c>
      <c r="ML41" s="2">
        <f t="shared" si="101"/>
        <v>1</v>
      </c>
      <c r="MM41">
        <f t="shared" si="102"/>
        <v>0</v>
      </c>
      <c r="MN41">
        <f t="shared" si="103"/>
        <v>0</v>
      </c>
      <c r="MO41">
        <f t="shared" si="104"/>
        <v>0</v>
      </c>
      <c r="MP41">
        <f t="shared" si="105"/>
        <v>1</v>
      </c>
    </row>
    <row r="42" spans="1:354" x14ac:dyDescent="0.2">
      <c r="A42" t="s">
        <v>724</v>
      </c>
      <c r="B42">
        <v>41</v>
      </c>
      <c r="C42" t="s">
        <v>195</v>
      </c>
      <c r="D42" t="s">
        <v>140</v>
      </c>
      <c r="E42">
        <v>4</v>
      </c>
      <c r="F42">
        <v>1</v>
      </c>
      <c r="G42">
        <v>1</v>
      </c>
      <c r="H42">
        <v>1</v>
      </c>
      <c r="I42">
        <v>1</v>
      </c>
      <c r="J42" s="2" t="s">
        <v>657</v>
      </c>
      <c r="K42" t="s">
        <v>314</v>
      </c>
      <c r="L42" t="s">
        <v>324</v>
      </c>
      <c r="M42" t="s">
        <v>465</v>
      </c>
      <c r="N42" t="s">
        <v>216</v>
      </c>
      <c r="O42" t="s">
        <v>457</v>
      </c>
      <c r="P42" t="s">
        <v>319</v>
      </c>
      <c r="Q42" t="s">
        <v>142</v>
      </c>
      <c r="R42" t="s">
        <v>189</v>
      </c>
      <c r="S42" t="s">
        <v>264</v>
      </c>
      <c r="T42" t="s">
        <v>360</v>
      </c>
      <c r="U42" t="s">
        <v>390</v>
      </c>
      <c r="V42" t="s">
        <v>627</v>
      </c>
      <c r="W42" t="s">
        <v>492</v>
      </c>
      <c r="X42" t="s">
        <v>664</v>
      </c>
      <c r="Y42" t="s">
        <v>213</v>
      </c>
      <c r="Z42" t="s">
        <v>618</v>
      </c>
      <c r="AA42" t="s">
        <v>311</v>
      </c>
      <c r="AB42" t="s">
        <v>193</v>
      </c>
      <c r="AC42" t="s">
        <v>213</v>
      </c>
      <c r="AD42" t="s">
        <v>674</v>
      </c>
      <c r="AE42" t="s">
        <v>458</v>
      </c>
      <c r="AF42" t="s">
        <v>551</v>
      </c>
      <c r="AG42" t="s">
        <v>653</v>
      </c>
      <c r="AH42" t="s">
        <v>272</v>
      </c>
      <c r="AI42" t="s">
        <v>349</v>
      </c>
      <c r="AJ42" t="s">
        <v>614</v>
      </c>
      <c r="AK42" t="s">
        <v>355</v>
      </c>
      <c r="AL42" t="s">
        <v>458</v>
      </c>
      <c r="AM42" t="s">
        <v>514</v>
      </c>
      <c r="AN42" t="s">
        <v>700</v>
      </c>
      <c r="AO42" t="s">
        <v>268</v>
      </c>
      <c r="AP42" t="s">
        <v>160</v>
      </c>
      <c r="AQ42" t="s">
        <v>165</v>
      </c>
      <c r="AR42" t="s">
        <v>464</v>
      </c>
      <c r="AS42" t="s">
        <v>245</v>
      </c>
      <c r="AT42" t="s">
        <v>419</v>
      </c>
      <c r="AU42" t="s">
        <v>244</v>
      </c>
      <c r="AV42" t="s">
        <v>471</v>
      </c>
      <c r="AW42" t="s">
        <v>725</v>
      </c>
      <c r="AX42" t="s">
        <v>244</v>
      </c>
      <c r="AY42" t="s">
        <v>726</v>
      </c>
      <c r="AZ42" t="s">
        <v>567</v>
      </c>
      <c r="BA42" t="s">
        <v>311</v>
      </c>
      <c r="BB42" t="s">
        <v>222</v>
      </c>
      <c r="BC42" t="s">
        <v>182</v>
      </c>
      <c r="BD42" t="s">
        <v>205</v>
      </c>
      <c r="BE42" t="s">
        <v>278</v>
      </c>
      <c r="BF42" t="s">
        <v>508</v>
      </c>
      <c r="BG42" t="s">
        <v>643</v>
      </c>
      <c r="BH42" t="s">
        <v>711</v>
      </c>
      <c r="BI42" t="s">
        <v>568</v>
      </c>
      <c r="BJ42" t="s">
        <v>555</v>
      </c>
      <c r="BK42" t="s">
        <v>309</v>
      </c>
      <c r="BL42" t="s">
        <v>444</v>
      </c>
      <c r="BM42" t="s">
        <v>336</v>
      </c>
      <c r="BN42" s="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 s="2">
        <v>4</v>
      </c>
      <c r="DS42">
        <v>1</v>
      </c>
      <c r="DT42">
        <v>1</v>
      </c>
      <c r="DU42">
        <v>1</v>
      </c>
      <c r="DV42">
        <v>1</v>
      </c>
      <c r="DW42" s="2">
        <v>2017</v>
      </c>
      <c r="DX42" s="1">
        <v>3.9819444444444449E-2</v>
      </c>
      <c r="DY42" s="1">
        <v>3.9958333333333332E-2</v>
      </c>
      <c r="DZ42" s="1">
        <v>4.0048611111111111E-2</v>
      </c>
      <c r="EA42" s="1">
        <v>4.0210648148148148E-2</v>
      </c>
      <c r="EB42" s="1">
        <v>4.0361111111111111E-2</v>
      </c>
      <c r="EC42" s="1">
        <v>4.0494212962962968E-2</v>
      </c>
      <c r="ED42" s="1">
        <v>4.0712962962962958E-2</v>
      </c>
      <c r="EE42" s="1">
        <v>4.0881944444444443E-2</v>
      </c>
      <c r="EF42" s="1">
        <v>4.0997685185185186E-2</v>
      </c>
      <c r="EG42" s="1">
        <v>4.1109953703703704E-2</v>
      </c>
      <c r="EH42" s="3">
        <v>0</v>
      </c>
      <c r="EI42" s="2" t="s">
        <v>1175</v>
      </c>
      <c r="EJ42" t="s">
        <v>1169</v>
      </c>
      <c r="EK42" t="s">
        <v>1172</v>
      </c>
      <c r="EL42" t="s">
        <v>1171</v>
      </c>
      <c r="EM42" t="s">
        <v>1168</v>
      </c>
      <c r="EN42" t="s">
        <v>1173</v>
      </c>
      <c r="EO42" t="s">
        <v>1172</v>
      </c>
      <c r="EP42" t="s">
        <v>1169</v>
      </c>
      <c r="EQ42" t="s">
        <v>1171</v>
      </c>
      <c r="ER42" t="s">
        <v>1173</v>
      </c>
      <c r="ES42" t="s">
        <v>1168</v>
      </c>
      <c r="ET42" t="s">
        <v>1172</v>
      </c>
      <c r="EU42" t="s">
        <v>1168</v>
      </c>
      <c r="EV42" t="s">
        <v>1175</v>
      </c>
      <c r="EW42" t="s">
        <v>1173</v>
      </c>
      <c r="EX42" t="s">
        <v>1169</v>
      </c>
      <c r="EY42" t="s">
        <v>1168</v>
      </c>
      <c r="EZ42" t="s">
        <v>1172</v>
      </c>
      <c r="FA42" t="s">
        <v>1175</v>
      </c>
      <c r="FB42" t="s">
        <v>1169</v>
      </c>
      <c r="FC42" t="s">
        <v>1173</v>
      </c>
      <c r="FD42" t="s">
        <v>1171</v>
      </c>
      <c r="FE42" t="s">
        <v>1169</v>
      </c>
      <c r="FF42" t="s">
        <v>1173</v>
      </c>
      <c r="FG42" t="s">
        <v>1169</v>
      </c>
      <c r="FH42" t="s">
        <v>1168</v>
      </c>
      <c r="FI42" t="s">
        <v>1168</v>
      </c>
      <c r="FJ42" t="s">
        <v>1168</v>
      </c>
      <c r="FK42" t="s">
        <v>1171</v>
      </c>
      <c r="FL42" t="s">
        <v>1169</v>
      </c>
      <c r="FM42" t="s">
        <v>1173</v>
      </c>
      <c r="FN42" t="s">
        <v>1173</v>
      </c>
      <c r="FO42" t="s">
        <v>1175</v>
      </c>
      <c r="FP42" t="s">
        <v>1172</v>
      </c>
      <c r="FQ42" t="s">
        <v>1172</v>
      </c>
      <c r="FR42" t="s">
        <v>1172</v>
      </c>
      <c r="FS42" t="s">
        <v>1168</v>
      </c>
      <c r="FT42" t="s">
        <v>1170</v>
      </c>
      <c r="FU42" t="s">
        <v>1168</v>
      </c>
      <c r="FV42" t="s">
        <v>1168</v>
      </c>
      <c r="FW42" t="s">
        <v>1170</v>
      </c>
      <c r="FX42" t="s">
        <v>1168</v>
      </c>
      <c r="FY42" t="s">
        <v>1168</v>
      </c>
      <c r="FZ42" t="s">
        <v>1172</v>
      </c>
      <c r="GA42" t="s">
        <v>1175</v>
      </c>
      <c r="GB42" t="s">
        <v>1175</v>
      </c>
      <c r="GC42" t="s">
        <v>1168</v>
      </c>
      <c r="GD42" t="s">
        <v>1168</v>
      </c>
      <c r="GE42" t="s">
        <v>1168</v>
      </c>
      <c r="GF42" t="s">
        <v>1173</v>
      </c>
      <c r="GG42" t="s">
        <v>1171</v>
      </c>
      <c r="GH42" t="s">
        <v>1168</v>
      </c>
      <c r="GI42" t="s">
        <v>1168</v>
      </c>
      <c r="GJ42" t="s">
        <v>1171</v>
      </c>
      <c r="GK42" t="s">
        <v>1174</v>
      </c>
      <c r="GL42" t="s">
        <v>1169</v>
      </c>
      <c r="GM42" s="2">
        <f t="shared" si="1"/>
        <v>0</v>
      </c>
      <c r="GN42">
        <f t="shared" si="2"/>
        <v>0</v>
      </c>
      <c r="GO42">
        <f t="shared" si="3"/>
        <v>0</v>
      </c>
      <c r="GP42">
        <f t="shared" si="4"/>
        <v>0</v>
      </c>
      <c r="GQ42">
        <f t="shared" si="5"/>
        <v>0</v>
      </c>
      <c r="GR42">
        <f t="shared" si="6"/>
        <v>1</v>
      </c>
      <c r="GS42">
        <f t="shared" si="7"/>
        <v>0</v>
      </c>
      <c r="GT42">
        <f t="shared" si="8"/>
        <v>0</v>
      </c>
      <c r="GU42">
        <f t="shared" si="61"/>
        <v>0</v>
      </c>
      <c r="GV42">
        <f t="shared" si="9"/>
        <v>0</v>
      </c>
      <c r="GW42">
        <f t="shared" si="10"/>
        <v>0</v>
      </c>
      <c r="GX42">
        <f t="shared" si="11"/>
        <v>0</v>
      </c>
      <c r="GY42">
        <f t="shared" si="12"/>
        <v>0</v>
      </c>
      <c r="GZ42">
        <f t="shared" si="13"/>
        <v>0</v>
      </c>
      <c r="HA42">
        <f t="shared" si="14"/>
        <v>0</v>
      </c>
      <c r="HB42">
        <f t="shared" si="15"/>
        <v>0</v>
      </c>
      <c r="HC42">
        <f t="shared" si="62"/>
        <v>0</v>
      </c>
      <c r="HD42">
        <f t="shared" si="16"/>
        <v>0</v>
      </c>
      <c r="HE42">
        <f t="shared" si="17"/>
        <v>0</v>
      </c>
      <c r="HF42">
        <f t="shared" si="18"/>
        <v>1</v>
      </c>
      <c r="HG42">
        <f t="shared" si="19"/>
        <v>0</v>
      </c>
      <c r="HH42">
        <f t="shared" si="20"/>
        <v>0</v>
      </c>
      <c r="HI42">
        <f t="shared" si="21"/>
        <v>1</v>
      </c>
      <c r="HJ42">
        <f t="shared" si="22"/>
        <v>0</v>
      </c>
      <c r="HK42">
        <f t="shared" si="63"/>
        <v>0</v>
      </c>
      <c r="HL42">
        <f t="shared" si="23"/>
        <v>0</v>
      </c>
      <c r="HM42">
        <f t="shared" si="24"/>
        <v>0</v>
      </c>
      <c r="HN42">
        <f t="shared" si="25"/>
        <v>0</v>
      </c>
      <c r="HO42">
        <f t="shared" si="26"/>
        <v>0</v>
      </c>
      <c r="HP42">
        <f t="shared" si="27"/>
        <v>0</v>
      </c>
      <c r="HQ42">
        <f t="shared" si="28"/>
        <v>0</v>
      </c>
      <c r="HR42">
        <f t="shared" si="29"/>
        <v>0</v>
      </c>
      <c r="HS42">
        <f t="shared" si="64"/>
        <v>1</v>
      </c>
      <c r="HT42">
        <f t="shared" si="30"/>
        <v>0</v>
      </c>
      <c r="HU42">
        <f t="shared" si="31"/>
        <v>0</v>
      </c>
      <c r="HV42">
        <f t="shared" si="32"/>
        <v>0</v>
      </c>
      <c r="HW42">
        <f t="shared" si="33"/>
        <v>0</v>
      </c>
      <c r="HX42">
        <f t="shared" si="34"/>
        <v>0</v>
      </c>
      <c r="HY42">
        <f t="shared" si="35"/>
        <v>0</v>
      </c>
      <c r="HZ42">
        <f t="shared" si="36"/>
        <v>0</v>
      </c>
      <c r="IA42">
        <f t="shared" si="65"/>
        <v>1</v>
      </c>
      <c r="IB42">
        <f t="shared" si="37"/>
        <v>1</v>
      </c>
      <c r="IC42">
        <f t="shared" si="38"/>
        <v>1</v>
      </c>
      <c r="ID42">
        <f t="shared" si="39"/>
        <v>1</v>
      </c>
      <c r="IE42">
        <f t="shared" si="40"/>
        <v>1</v>
      </c>
      <c r="IF42">
        <f t="shared" si="41"/>
        <v>1</v>
      </c>
      <c r="IG42">
        <f t="shared" si="42"/>
        <v>1</v>
      </c>
      <c r="IH42">
        <f t="shared" si="43"/>
        <v>1</v>
      </c>
      <c r="II42">
        <f t="shared" si="66"/>
        <v>1</v>
      </c>
      <c r="IJ42">
        <f t="shared" si="44"/>
        <v>1</v>
      </c>
      <c r="IK42">
        <f t="shared" si="45"/>
        <v>1</v>
      </c>
      <c r="IL42">
        <f t="shared" si="46"/>
        <v>1</v>
      </c>
      <c r="IM42">
        <f t="shared" si="47"/>
        <v>1</v>
      </c>
      <c r="IN42">
        <f t="shared" si="48"/>
        <v>1</v>
      </c>
      <c r="IO42">
        <f t="shared" si="49"/>
        <v>0</v>
      </c>
      <c r="IP42">
        <f t="shared" si="50"/>
        <v>1</v>
      </c>
      <c r="IQ42" s="2">
        <f t="shared" si="67"/>
        <v>1</v>
      </c>
      <c r="IR42" s="4">
        <f t="shared" si="68"/>
        <v>0</v>
      </c>
      <c r="IS42">
        <f t="shared" si="69"/>
        <v>2</v>
      </c>
      <c r="IT42">
        <f t="shared" si="70"/>
        <v>0</v>
      </c>
      <c r="IU42">
        <f t="shared" si="71"/>
        <v>1</v>
      </c>
      <c r="IV42">
        <f t="shared" si="72"/>
        <v>8</v>
      </c>
      <c r="IW42">
        <f t="shared" si="73"/>
        <v>7</v>
      </c>
      <c r="IX42">
        <f t="shared" si="74"/>
        <v>19</v>
      </c>
      <c r="IY42" s="11">
        <f t="shared" si="75"/>
        <v>1</v>
      </c>
      <c r="IZ42" s="12" t="str">
        <f t="shared" si="76"/>
        <v/>
      </c>
      <c r="JA42" s="12">
        <f t="shared" si="77"/>
        <v>1</v>
      </c>
      <c r="JB42" s="12" t="str">
        <f t="shared" si="78"/>
        <v/>
      </c>
      <c r="JC42" s="12">
        <f t="shared" si="79"/>
        <v>1</v>
      </c>
      <c r="JD42" s="12">
        <f t="shared" si="80"/>
        <v>1</v>
      </c>
      <c r="JE42" s="12">
        <f t="shared" si="81"/>
        <v>1</v>
      </c>
      <c r="JF42" s="12">
        <f t="shared" si="82"/>
        <v>1</v>
      </c>
      <c r="JG42" s="2">
        <f>IF(OR(AND(EI42="Happy",BN42&lt;&gt;1),AND(EI42&lt;&gt;"Happy",BN42=1)),1,0)</f>
        <v>0</v>
      </c>
      <c r="JH42">
        <f>IF(OR(AND(EJ42="Happy",BO42&lt;&gt;1),AND(EJ42&lt;&gt;"Happy",BO42=1)),1,0)</f>
        <v>0</v>
      </c>
      <c r="JI42">
        <f>IF(OR(AND(EK42="Happy",BP42&lt;&gt;1),AND(EK42&lt;&gt;"Happy",BP42=1)),1,0)</f>
        <v>0</v>
      </c>
      <c r="JJ42">
        <f>IF(OR(AND(EL42="Happy",BQ42&lt;&gt;1),AND(EL42&lt;&gt;"Happy",BQ42=1)),1,0)</f>
        <v>0</v>
      </c>
      <c r="JK42">
        <f>IF(OR(AND(EM42="Happy",BR42&lt;&gt;1),AND(EM42&lt;&gt;"Happy",BR42=1)),1,0)</f>
        <v>0</v>
      </c>
      <c r="JL42">
        <f>IF(OR(AND(EN42="Happy",BS42&lt;&gt;1),AND(EN42&lt;&gt;"Happy",BS42=1)),1,0)</f>
        <v>0</v>
      </c>
      <c r="JM42">
        <f>IF(OR(AND(EO42="Happy",BT42&lt;&gt;1),AND(EO42&lt;&gt;"Happy",BT42=1)),1,0)</f>
        <v>0</v>
      </c>
      <c r="JN42">
        <f>IF(OR(AND(EP42="Happy",BU42&lt;&gt;1),AND(EP42&lt;&gt;"Happy",BU42=1)),1,0)</f>
        <v>0</v>
      </c>
      <c r="JO42">
        <f>IF(OR(AND(EQ42="Sad",BV42&lt;&gt;1),AND(EQ42&lt;&gt;"Sad",BV42=1)),1,0)</f>
        <v>0</v>
      </c>
      <c r="JP42">
        <f>IF(OR(AND(ER42="Sad",BW42&lt;&gt;1),AND(ER42&lt;&gt;"Sad",BW42=1)),1,0)</f>
        <v>0</v>
      </c>
      <c r="JQ42">
        <f>IF(OR(AND(ES42="Sad",BX42&lt;&gt;1),AND(ES42&lt;&gt;"Sad",BX42=1)),1,0)</f>
        <v>0</v>
      </c>
      <c r="JR42">
        <f>IF(OR(AND(ET42="Sad",BY42&lt;&gt;1),AND(ET42&lt;&gt;"Sad",BY42=1)),1,0)</f>
        <v>0</v>
      </c>
      <c r="JS42">
        <f>IF(OR(AND(EU42="Sad",BZ42&lt;&gt;1),AND(EU42&lt;&gt;"Sad",BZ42=1)),1,0)</f>
        <v>1</v>
      </c>
      <c r="JT42">
        <f>IF(OR(AND(EV42="Sad",CA42&lt;&gt;1),AND(EV42&lt;&gt;"Sad",CA42=1)),1,0)</f>
        <v>0</v>
      </c>
      <c r="JU42">
        <f>IF(OR(AND(EW42="Sad",CB42&lt;&gt;1),AND(EW42&lt;&gt;"Sad",CB42=1)),1,0)</f>
        <v>0</v>
      </c>
      <c r="JV42">
        <f>IF(OR(AND(EX42="Sad",CC42&lt;&gt;1),AND(EX42&lt;&gt;"Sad",CC42=1)),1,0)</f>
        <v>0</v>
      </c>
      <c r="JW42">
        <f>IF(OR(AND(EY42="Angry",CD42&lt;&gt;1),AND(EY42&lt;&gt;"Angry",CD42=1)),1,0)</f>
        <v>0</v>
      </c>
      <c r="JX42">
        <f>IF(OR(AND(EZ42="Angry",CE42&lt;&gt;1),AND(EZ42&lt;&gt;"Angry",CE42=1)),1,0)</f>
        <v>1</v>
      </c>
      <c r="JY42">
        <f>IF(OR(AND(FA42="Angry",CF42&lt;&gt;1),AND(FA42&lt;&gt;"Angry",CF42=1)),1,0)</f>
        <v>0</v>
      </c>
      <c r="JZ42">
        <f>IF(OR(AND(FB42="Angry",CG42&lt;&gt;1),AND(FB42&lt;&gt;"Angry",CG42=1)),1,0)</f>
        <v>0</v>
      </c>
      <c r="KA42">
        <f>IF(OR(AND(FC42="Angry",CH42&lt;&gt;1),AND(FC42&lt;&gt;"Angry",CH42=1)),1,0)</f>
        <v>0</v>
      </c>
      <c r="KB42">
        <f>IF(OR(AND(FD42="Angry",CI42&lt;&gt;1),AND(FD42&lt;&gt;"Angry",CI42=1)),1,0)</f>
        <v>0</v>
      </c>
      <c r="KC42">
        <f>IF(OR(AND(FE42="Angry",CJ42&lt;&gt;1),AND(FE42&lt;&gt;"Angry",CJ42=1)),1,0)</f>
        <v>0</v>
      </c>
      <c r="KD42">
        <f>IF(OR(AND(FF42="Angry",CK42&lt;&gt;1),AND(FF42&lt;&gt;"Angry",CK42=1)),1,0)</f>
        <v>0</v>
      </c>
      <c r="KE42">
        <f>IF(OR(AND(FG42="Afraid",CL42&lt;&gt;1),AND(FG42&lt;&gt;"Afraid",CL42=1)),1,0)</f>
        <v>0</v>
      </c>
      <c r="KF42">
        <f>IF(OR(AND(FH42="Afraid",CM42&lt;&gt;1),AND(FH42&lt;&gt;"Afraid",CM42=1)),1,0)</f>
        <v>0</v>
      </c>
      <c r="KG42">
        <f>IF(OR(AND(FI42="Afraid",CN42&lt;&gt;1),AND(FI42&lt;&gt;"Afraid",CN42=1)),1,0)</f>
        <v>0</v>
      </c>
      <c r="KH42">
        <f>IF(OR(AND(FJ42="Afraid",CO42&lt;&gt;1),AND(FJ42&lt;&gt;"Afraid",CO42=1)),1,0)</f>
        <v>1</v>
      </c>
      <c r="KI42">
        <f>IF(OR(AND(FK42="Afraid",CP42&lt;&gt;1),AND(FK42&lt;&gt;"Afraid",CP42=1)),1,0)</f>
        <v>0</v>
      </c>
      <c r="KJ42">
        <f>IF(OR(AND(FL42="Afraid",CQ42&lt;&gt;1),AND(FL42&lt;&gt;"Afraid",CQ42=1)),1,0)</f>
        <v>0</v>
      </c>
      <c r="KK42">
        <f>IF(OR(AND(FM42="Afraid",CR42&lt;&gt;1),AND(FM42&lt;&gt;"Afraid",CR42=1)),1,0)</f>
        <v>0</v>
      </c>
      <c r="KL42">
        <f>IF(OR(AND(FN42="Afraid",CS42&lt;&gt;1),AND(FN42&lt;&gt;"Afraid",CS42=1)),1,0)</f>
        <v>0</v>
      </c>
      <c r="KM42">
        <f>IF(OR(AND(FO42="Surprised",CT42&lt;&gt;1),AND(FO42&lt;&gt;"Surprised",CT42=1)),1,0)</f>
        <v>0</v>
      </c>
      <c r="KN42">
        <f>IF(OR(AND(FP42="Surprised",CU42&lt;&gt;1),AND(FP42&lt;&gt;"Surprised",CU42=1)),1,0)</f>
        <v>1</v>
      </c>
      <c r="KO42">
        <f>IF(OR(AND(FQ42="Surprised",CV42&lt;&gt;1),AND(FQ42&lt;&gt;"Surprised",CV42=1)),1,0)</f>
        <v>0</v>
      </c>
      <c r="KP42">
        <f>IF(OR(AND(FR42="Surprised",CW42&lt;&gt;1),AND(FR42&lt;&gt;"Surprised",CW42=1)),1,0)</f>
        <v>1</v>
      </c>
      <c r="KQ42">
        <f>IF(OR(AND(FS42="Surprised",CX42&lt;&gt;1),AND(FS42&lt;&gt;"Surprised",CX42=1)),1,0)</f>
        <v>1</v>
      </c>
      <c r="KR42">
        <f>IF(OR(AND(FT42="Surprised",CY42&lt;&gt;1),AND(FT42&lt;&gt;"Surprised",CY42=1)),1,0)</f>
        <v>0</v>
      </c>
      <c r="KS42">
        <f>IF(OR(AND(FU42="Surprised",CZ42&lt;&gt;1),AND(FU42&lt;&gt;"Surprised",CZ42=1)),1,0)</f>
        <v>0</v>
      </c>
      <c r="KT42">
        <f>IF(OR(AND(FV42="Surprised",DA42&lt;&gt;1),AND(FV42&lt;&gt;"Surprised",DA42=1)),1,0)</f>
        <v>0</v>
      </c>
      <c r="KU42">
        <f>IF(OR(AND(FW42="Happy",DB42=1),AND(FW42&lt;&gt;"Happy",DB42=0)),1,0)</f>
        <v>0</v>
      </c>
      <c r="KV42">
        <f>IF(OR(AND(FX42="Happy",DC42=1),AND(FX42&lt;&gt;"Happy",DC42=0)),1,0)</f>
        <v>0</v>
      </c>
      <c r="KW42">
        <f>IF(OR(AND(FY42="Happy",DD42=1),AND(FY42&lt;&gt;"Happy",DD42=0)),1,0)</f>
        <v>0</v>
      </c>
      <c r="KX42">
        <f>IF(OR(AND(FZ42="Happy",DE42=1),AND(FZ42&lt;&gt;"Happy",DE42=0)),1,0)</f>
        <v>0</v>
      </c>
      <c r="KY42">
        <f>IF(OR(AND(GA42="Happy",DF42=1),AND(GA42&lt;&gt;"Happy",DF42=0)),1,0)</f>
        <v>0</v>
      </c>
      <c r="KZ42">
        <f>IF(OR(AND(GB42="Happy",DG42=1),AND(GB42&lt;&gt;"Happy",DG42=0)),1,0)</f>
        <v>0</v>
      </c>
      <c r="LA42">
        <f>IF(OR(AND(GC42="Happy",DH42=1),AND(GC42&lt;&gt;"Happy",DH42=0)),1,0)</f>
        <v>0</v>
      </c>
      <c r="LB42">
        <f>IF(OR(AND(GD42="Happy",DI42=1),AND(GD42&lt;&gt;"Happy",DI42=0)),1,0)</f>
        <v>0</v>
      </c>
      <c r="LC42">
        <f>IF(OR(AND(GE42="Sad",DJ42=1),AND(GE42&lt;&gt;"Sad",DJ42=0)),1,0)</f>
        <v>0</v>
      </c>
      <c r="LD42">
        <f>IF(OR(AND(GF42="Sad",DK42=1),AND(GF42&lt;&gt;"Sad",DK42=0)),1,0)</f>
        <v>0</v>
      </c>
      <c r="LE42">
        <f>IF(OR(AND(GG42="Sad",DL42=1),AND(GG42&lt;&gt;"Sad",DL42=0)),1,0)</f>
        <v>0</v>
      </c>
      <c r="LF42">
        <f>IF(OR(AND(GH42="Sad",DM42=1),AND(GH42&lt;&gt;"Sad",DM42=0)),1,0)</f>
        <v>0</v>
      </c>
      <c r="LG42">
        <f>IF(OR(AND(GI42="Sad",DN42=1),AND(GI42&lt;&gt;"Sad",DN42=0)),1,0)</f>
        <v>0</v>
      </c>
      <c r="LH42">
        <f>IF(OR(AND(GJ42="Sad",DO42=1),AND(GJ42&lt;&gt;"Sad",DO42=0)),1,0)</f>
        <v>0</v>
      </c>
      <c r="LI42">
        <f>IF(OR(AND(GK42="Sad",DP42=1),AND(GK42&lt;&gt;"Sad",DP42=0)),1,0)</f>
        <v>1</v>
      </c>
      <c r="LJ42">
        <f>IF(OR(AND(GL42="Sad",DQ42=1),AND(GL42&lt;&gt;"Sad",DQ42=0)),1,0)</f>
        <v>0</v>
      </c>
      <c r="LK42" s="2">
        <f t="shared" si="83"/>
        <v>0</v>
      </c>
      <c r="LL42" s="4">
        <f t="shared" si="84"/>
        <v>1</v>
      </c>
      <c r="LM42">
        <f t="shared" si="85"/>
        <v>1</v>
      </c>
      <c r="LN42">
        <f t="shared" si="86"/>
        <v>1</v>
      </c>
      <c r="LO42">
        <f t="shared" si="87"/>
        <v>3</v>
      </c>
      <c r="LP42">
        <f t="shared" si="88"/>
        <v>0</v>
      </c>
      <c r="LQ42">
        <f t="shared" si="89"/>
        <v>1</v>
      </c>
      <c r="LR42">
        <f t="shared" si="90"/>
        <v>7</v>
      </c>
      <c r="LS42" s="11">
        <f t="shared" si="91"/>
        <v>0</v>
      </c>
      <c r="LT42" s="14" t="str">
        <f t="shared" si="92"/>
        <v/>
      </c>
      <c r="LU42" s="14">
        <f t="shared" si="93"/>
        <v>0</v>
      </c>
      <c r="LV42" s="14" t="str">
        <f t="shared" si="94"/>
        <v/>
      </c>
      <c r="LW42" s="14">
        <f t="shared" si="95"/>
        <v>0</v>
      </c>
      <c r="LX42" s="14">
        <f t="shared" si="96"/>
        <v>0</v>
      </c>
      <c r="LY42" s="14">
        <f t="shared" si="97"/>
        <v>0</v>
      </c>
      <c r="LZ42" s="14">
        <f t="shared" si="98"/>
        <v>0</v>
      </c>
      <c r="MA42" s="15">
        <f t="shared" si="99"/>
        <v>1.3888888888888284E-4</v>
      </c>
      <c r="MB42" s="1">
        <f t="shared" si="52"/>
        <v>9.02777777777794E-5</v>
      </c>
      <c r="MC42" s="1">
        <f t="shared" si="53"/>
        <v>1.6203703703703692E-4</v>
      </c>
      <c r="MD42" s="1">
        <f t="shared" si="54"/>
        <v>1.5046296296296335E-4</v>
      </c>
      <c r="ME42" s="1">
        <f t="shared" si="55"/>
        <v>1.3310185185185647E-4</v>
      </c>
      <c r="MF42" s="1">
        <f t="shared" si="56"/>
        <v>2.1874999999998979E-4</v>
      </c>
      <c r="MG42" s="1">
        <f t="shared" si="57"/>
        <v>1.6898148148148523E-4</v>
      </c>
      <c r="MH42" s="1">
        <f t="shared" si="58"/>
        <v>1.1574074074074264E-4</v>
      </c>
      <c r="MI42" s="1">
        <f t="shared" si="59"/>
        <v>1.1226851851851849E-4</v>
      </c>
      <c r="MJ42" s="1">
        <f t="shared" si="100"/>
        <v>1.2905092592592551E-3</v>
      </c>
      <c r="MK42" s="2" t="str">
        <f>VLOOKUP(B42,age_group!$A$1:$B$101,2,FALSE)</f>
        <v>25 to 44</v>
      </c>
      <c r="ML42" s="2">
        <f t="shared" si="101"/>
        <v>1</v>
      </c>
      <c r="MM42">
        <f t="shared" si="102"/>
        <v>0</v>
      </c>
      <c r="MN42">
        <f t="shared" si="103"/>
        <v>0</v>
      </c>
      <c r="MO42">
        <f t="shared" si="104"/>
        <v>0</v>
      </c>
      <c r="MP42">
        <f t="shared" si="105"/>
        <v>0</v>
      </c>
    </row>
    <row r="43" spans="1:354" x14ac:dyDescent="0.2">
      <c r="A43" t="s">
        <v>727</v>
      </c>
      <c r="B43">
        <v>22</v>
      </c>
      <c r="C43" t="s">
        <v>195</v>
      </c>
      <c r="D43" t="s">
        <v>140</v>
      </c>
      <c r="E43">
        <v>3</v>
      </c>
      <c r="F43">
        <v>3</v>
      </c>
      <c r="G43">
        <v>2</v>
      </c>
      <c r="H43">
        <v>3</v>
      </c>
      <c r="I43">
        <v>2</v>
      </c>
      <c r="J43" s="2" t="s">
        <v>728</v>
      </c>
      <c r="K43" t="s">
        <v>306</v>
      </c>
      <c r="L43" t="s">
        <v>729</v>
      </c>
      <c r="M43" t="s">
        <v>622</v>
      </c>
      <c r="N43" t="s">
        <v>729</v>
      </c>
      <c r="O43" t="s">
        <v>545</v>
      </c>
      <c r="P43" t="s">
        <v>618</v>
      </c>
      <c r="Q43" t="s">
        <v>487</v>
      </c>
      <c r="R43" t="s">
        <v>337</v>
      </c>
      <c r="S43" t="s">
        <v>642</v>
      </c>
      <c r="T43" t="s">
        <v>386</v>
      </c>
      <c r="U43" t="s">
        <v>375</v>
      </c>
      <c r="V43" t="s">
        <v>466</v>
      </c>
      <c r="W43" t="s">
        <v>344</v>
      </c>
      <c r="X43" t="s">
        <v>492</v>
      </c>
      <c r="Y43" t="s">
        <v>592</v>
      </c>
      <c r="Z43" t="s">
        <v>241</v>
      </c>
      <c r="AA43" t="s">
        <v>439</v>
      </c>
      <c r="AB43" t="s">
        <v>380</v>
      </c>
      <c r="AC43" t="s">
        <v>363</v>
      </c>
      <c r="AD43" t="s">
        <v>348</v>
      </c>
      <c r="AE43" t="s">
        <v>585</v>
      </c>
      <c r="AF43" t="s">
        <v>286</v>
      </c>
      <c r="AG43" t="s">
        <v>606</v>
      </c>
      <c r="AH43" t="s">
        <v>251</v>
      </c>
      <c r="AI43" t="s">
        <v>400</v>
      </c>
      <c r="AJ43" t="s">
        <v>201</v>
      </c>
      <c r="AK43" t="s">
        <v>483</v>
      </c>
      <c r="AL43" t="s">
        <v>730</v>
      </c>
      <c r="AM43" t="s">
        <v>533</v>
      </c>
      <c r="AN43" t="s">
        <v>541</v>
      </c>
      <c r="AO43" t="s">
        <v>336</v>
      </c>
      <c r="AP43" t="s">
        <v>329</v>
      </c>
      <c r="AQ43" t="s">
        <v>224</v>
      </c>
      <c r="AR43" t="s">
        <v>304</v>
      </c>
      <c r="AS43" t="s">
        <v>400</v>
      </c>
      <c r="AT43" t="s">
        <v>333</v>
      </c>
      <c r="AU43" t="s">
        <v>390</v>
      </c>
      <c r="AV43" t="s">
        <v>180</v>
      </c>
      <c r="AW43" t="s">
        <v>182</v>
      </c>
      <c r="AX43" t="s">
        <v>551</v>
      </c>
      <c r="AY43" t="s">
        <v>589</v>
      </c>
      <c r="AZ43" t="s">
        <v>731</v>
      </c>
      <c r="BA43" t="s">
        <v>524</v>
      </c>
      <c r="BB43" t="s">
        <v>214</v>
      </c>
      <c r="BC43" t="s">
        <v>728</v>
      </c>
      <c r="BD43" t="s">
        <v>243</v>
      </c>
      <c r="BE43" t="s">
        <v>167</v>
      </c>
      <c r="BF43" t="s">
        <v>653</v>
      </c>
      <c r="BG43" t="s">
        <v>732</v>
      </c>
      <c r="BH43" t="s">
        <v>529</v>
      </c>
      <c r="BI43" t="s">
        <v>247</v>
      </c>
      <c r="BJ43" t="s">
        <v>305</v>
      </c>
      <c r="BK43" t="s">
        <v>605</v>
      </c>
      <c r="BL43" t="s">
        <v>172</v>
      </c>
      <c r="BM43" t="s">
        <v>161</v>
      </c>
      <c r="BN43" s="2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 s="2">
        <v>3</v>
      </c>
      <c r="DS43">
        <v>3</v>
      </c>
      <c r="DT43">
        <v>2</v>
      </c>
      <c r="DU43">
        <v>2</v>
      </c>
      <c r="DV43">
        <v>3</v>
      </c>
      <c r="DW43" s="2">
        <v>2017</v>
      </c>
      <c r="DX43" s="1">
        <v>1.761574074074074E-3</v>
      </c>
      <c r="DY43" s="1">
        <v>1.8587962962962965E-3</v>
      </c>
      <c r="DZ43" s="1">
        <v>1.9444444444444442E-3</v>
      </c>
      <c r="EA43" s="1">
        <v>1.9895833333333332E-3</v>
      </c>
      <c r="EB43" s="1">
        <v>2.0393518518518517E-3</v>
      </c>
      <c r="EC43" s="1">
        <v>2.0949074074074073E-3</v>
      </c>
      <c r="ED43" s="1">
        <v>2.1412037037037038E-3</v>
      </c>
      <c r="EE43" s="1">
        <v>2.1874999999999998E-3</v>
      </c>
      <c r="EF43" s="1">
        <v>2.255787037037037E-3</v>
      </c>
      <c r="EG43" s="1">
        <v>2.3541666666666667E-3</v>
      </c>
      <c r="EH43" s="3">
        <v>0</v>
      </c>
      <c r="EI43" s="2" t="s">
        <v>1168</v>
      </c>
      <c r="EJ43" t="s">
        <v>1173</v>
      </c>
      <c r="EK43" t="s">
        <v>1175</v>
      </c>
      <c r="EL43" t="s">
        <v>1171</v>
      </c>
      <c r="EM43" t="s">
        <v>1175</v>
      </c>
      <c r="EN43" t="s">
        <v>1172</v>
      </c>
      <c r="EO43" t="s">
        <v>1168</v>
      </c>
      <c r="EP43" t="s">
        <v>1171</v>
      </c>
      <c r="EQ43" t="s">
        <v>1169</v>
      </c>
      <c r="ER43" t="s">
        <v>1175</v>
      </c>
      <c r="ES43" t="s">
        <v>1168</v>
      </c>
      <c r="ET43" t="s">
        <v>1175</v>
      </c>
      <c r="EU43" t="s">
        <v>1169</v>
      </c>
      <c r="EV43" t="s">
        <v>1171</v>
      </c>
      <c r="EW43" t="s">
        <v>1175</v>
      </c>
      <c r="EX43" t="s">
        <v>1168</v>
      </c>
      <c r="EY43" t="s">
        <v>1171</v>
      </c>
      <c r="EZ43" t="s">
        <v>1169</v>
      </c>
      <c r="FA43" t="s">
        <v>1173</v>
      </c>
      <c r="FB43" t="s">
        <v>1168</v>
      </c>
      <c r="FC43" t="s">
        <v>1168</v>
      </c>
      <c r="FD43" t="s">
        <v>1171</v>
      </c>
      <c r="FE43" t="s">
        <v>1175</v>
      </c>
      <c r="FF43" t="s">
        <v>1168</v>
      </c>
      <c r="FG43" t="s">
        <v>1168</v>
      </c>
      <c r="FH43" t="s">
        <v>1174</v>
      </c>
      <c r="FI43" t="s">
        <v>1175</v>
      </c>
      <c r="FJ43" t="s">
        <v>1168</v>
      </c>
      <c r="FK43" t="s">
        <v>1173</v>
      </c>
      <c r="FL43" t="s">
        <v>1172</v>
      </c>
      <c r="FM43" t="s">
        <v>1168</v>
      </c>
      <c r="FN43" t="s">
        <v>1169</v>
      </c>
      <c r="FO43" t="s">
        <v>1168</v>
      </c>
      <c r="FP43" t="s">
        <v>1175</v>
      </c>
      <c r="FQ43" t="s">
        <v>1171</v>
      </c>
      <c r="FR43" t="s">
        <v>1174</v>
      </c>
      <c r="FS43" t="s">
        <v>1172</v>
      </c>
      <c r="FT43" t="s">
        <v>1172</v>
      </c>
      <c r="FU43" t="s">
        <v>1174</v>
      </c>
      <c r="FV43" t="s">
        <v>1175</v>
      </c>
      <c r="FW43" t="s">
        <v>1169</v>
      </c>
      <c r="FX43" t="s">
        <v>1170</v>
      </c>
      <c r="FY43" t="s">
        <v>1168</v>
      </c>
      <c r="FZ43" t="s">
        <v>1172</v>
      </c>
      <c r="GA43" t="s">
        <v>1173</v>
      </c>
      <c r="GB43" t="s">
        <v>1168</v>
      </c>
      <c r="GC43" t="s">
        <v>1170</v>
      </c>
      <c r="GD43" t="s">
        <v>1175</v>
      </c>
      <c r="GE43" t="s">
        <v>1173</v>
      </c>
      <c r="GF43" t="s">
        <v>1173</v>
      </c>
      <c r="GG43" t="s">
        <v>1169</v>
      </c>
      <c r="GH43" t="s">
        <v>1170</v>
      </c>
      <c r="GI43" t="s">
        <v>1169</v>
      </c>
      <c r="GJ43" t="s">
        <v>1168</v>
      </c>
      <c r="GK43" t="s">
        <v>1168</v>
      </c>
      <c r="GL43" t="s">
        <v>1173</v>
      </c>
      <c r="GM43" s="2">
        <f t="shared" si="1"/>
        <v>0</v>
      </c>
      <c r="GN43">
        <f t="shared" si="2"/>
        <v>1</v>
      </c>
      <c r="GO43">
        <f t="shared" si="3"/>
        <v>0</v>
      </c>
      <c r="GP43">
        <f t="shared" si="4"/>
        <v>0</v>
      </c>
      <c r="GQ43">
        <f t="shared" si="5"/>
        <v>0</v>
      </c>
      <c r="GR43">
        <f t="shared" si="6"/>
        <v>0</v>
      </c>
      <c r="GS43">
        <f t="shared" si="7"/>
        <v>0</v>
      </c>
      <c r="GT43">
        <f t="shared" si="8"/>
        <v>0</v>
      </c>
      <c r="GU43">
        <f t="shared" si="61"/>
        <v>0</v>
      </c>
      <c r="GV43">
        <f t="shared" si="9"/>
        <v>0</v>
      </c>
      <c r="GW43">
        <f t="shared" si="10"/>
        <v>0</v>
      </c>
      <c r="GX43">
        <f t="shared" si="11"/>
        <v>0</v>
      </c>
      <c r="GY43">
        <f t="shared" si="12"/>
        <v>0</v>
      </c>
      <c r="GZ43">
        <f t="shared" si="13"/>
        <v>0</v>
      </c>
      <c r="HA43">
        <f t="shared" si="14"/>
        <v>0</v>
      </c>
      <c r="HB43">
        <f t="shared" si="15"/>
        <v>0</v>
      </c>
      <c r="HC43">
        <f t="shared" si="62"/>
        <v>0</v>
      </c>
      <c r="HD43">
        <f t="shared" si="16"/>
        <v>0</v>
      </c>
      <c r="HE43">
        <f t="shared" si="17"/>
        <v>0</v>
      </c>
      <c r="HF43">
        <f t="shared" si="18"/>
        <v>0</v>
      </c>
      <c r="HG43">
        <f t="shared" si="19"/>
        <v>0</v>
      </c>
      <c r="HH43">
        <f t="shared" si="20"/>
        <v>0</v>
      </c>
      <c r="HI43">
        <f t="shared" si="21"/>
        <v>0</v>
      </c>
      <c r="HJ43">
        <f t="shared" si="22"/>
        <v>0</v>
      </c>
      <c r="HK43">
        <f t="shared" si="63"/>
        <v>0</v>
      </c>
      <c r="HL43">
        <f t="shared" si="23"/>
        <v>0</v>
      </c>
      <c r="HM43">
        <f t="shared" si="24"/>
        <v>0</v>
      </c>
      <c r="HN43">
        <f t="shared" si="25"/>
        <v>0</v>
      </c>
      <c r="HO43">
        <f t="shared" si="26"/>
        <v>0</v>
      </c>
      <c r="HP43">
        <f t="shared" si="27"/>
        <v>1</v>
      </c>
      <c r="HQ43">
        <f t="shared" si="28"/>
        <v>0</v>
      </c>
      <c r="HR43">
        <f t="shared" si="29"/>
        <v>0</v>
      </c>
      <c r="HS43">
        <f t="shared" si="64"/>
        <v>0</v>
      </c>
      <c r="HT43">
        <f t="shared" si="30"/>
        <v>1</v>
      </c>
      <c r="HU43">
        <f t="shared" si="31"/>
        <v>0</v>
      </c>
      <c r="HV43">
        <f t="shared" si="32"/>
        <v>0</v>
      </c>
      <c r="HW43">
        <f t="shared" si="33"/>
        <v>0</v>
      </c>
      <c r="HX43">
        <f t="shared" si="34"/>
        <v>0</v>
      </c>
      <c r="HY43">
        <f t="shared" si="35"/>
        <v>0</v>
      </c>
      <c r="HZ43">
        <f t="shared" si="36"/>
        <v>0</v>
      </c>
      <c r="IA43">
        <f t="shared" si="65"/>
        <v>0</v>
      </c>
      <c r="IB43">
        <f t="shared" si="37"/>
        <v>0</v>
      </c>
      <c r="IC43">
        <f t="shared" si="38"/>
        <v>0</v>
      </c>
      <c r="ID43">
        <f t="shared" si="39"/>
        <v>1</v>
      </c>
      <c r="IE43">
        <f t="shared" si="40"/>
        <v>0</v>
      </c>
      <c r="IF43">
        <f t="shared" si="41"/>
        <v>0</v>
      </c>
      <c r="IG43">
        <f t="shared" si="42"/>
        <v>0</v>
      </c>
      <c r="IH43">
        <f t="shared" si="43"/>
        <v>0</v>
      </c>
      <c r="II43">
        <f t="shared" si="66"/>
        <v>1</v>
      </c>
      <c r="IJ43">
        <f t="shared" si="44"/>
        <v>0</v>
      </c>
      <c r="IK43">
        <f t="shared" si="45"/>
        <v>0</v>
      </c>
      <c r="IL43">
        <f t="shared" si="46"/>
        <v>0</v>
      </c>
      <c r="IM43">
        <f t="shared" si="47"/>
        <v>0</v>
      </c>
      <c r="IN43">
        <f t="shared" si="48"/>
        <v>0</v>
      </c>
      <c r="IO43">
        <f t="shared" si="49"/>
        <v>0</v>
      </c>
      <c r="IP43">
        <f t="shared" si="50"/>
        <v>0</v>
      </c>
      <c r="IQ43" s="2">
        <f t="shared" si="67"/>
        <v>1</v>
      </c>
      <c r="IR43" s="4">
        <f t="shared" si="68"/>
        <v>0</v>
      </c>
      <c r="IS43">
        <f t="shared" si="69"/>
        <v>0</v>
      </c>
      <c r="IT43">
        <f t="shared" si="70"/>
        <v>1</v>
      </c>
      <c r="IU43">
        <f t="shared" si="71"/>
        <v>1</v>
      </c>
      <c r="IV43">
        <f t="shared" si="72"/>
        <v>1</v>
      </c>
      <c r="IW43">
        <f t="shared" si="73"/>
        <v>1</v>
      </c>
      <c r="IX43">
        <f t="shared" si="74"/>
        <v>5</v>
      </c>
      <c r="IY43" s="11">
        <f t="shared" si="75"/>
        <v>1</v>
      </c>
      <c r="IZ43" s="12" t="str">
        <f t="shared" si="76"/>
        <v/>
      </c>
      <c r="JA43" s="12">
        <f t="shared" si="77"/>
        <v>0</v>
      </c>
      <c r="JB43" s="12">
        <f t="shared" si="78"/>
        <v>1</v>
      </c>
      <c r="JC43" s="12">
        <f t="shared" si="79"/>
        <v>0.5</v>
      </c>
      <c r="JD43" s="12">
        <f t="shared" si="80"/>
        <v>0.14285714285714285</v>
      </c>
      <c r="JE43" s="12">
        <f t="shared" si="81"/>
        <v>0.125</v>
      </c>
      <c r="JF43" s="12">
        <f t="shared" si="82"/>
        <v>0.46130952380952378</v>
      </c>
      <c r="JG43" s="2">
        <f>IF(OR(AND(EI43="Happy",BN43&lt;&gt;1),AND(EI43&lt;&gt;"Happy",BN43=1)),1,0)</f>
        <v>0</v>
      </c>
      <c r="JH43">
        <f>IF(OR(AND(EJ43="Happy",BO43&lt;&gt;1),AND(EJ43&lt;&gt;"Happy",BO43=1)),1,0)</f>
        <v>0</v>
      </c>
      <c r="JI43">
        <f>IF(OR(AND(EK43="Happy",BP43&lt;&gt;1),AND(EK43&lt;&gt;"Happy",BP43=1)),1,0)</f>
        <v>0</v>
      </c>
      <c r="JJ43">
        <f>IF(OR(AND(EL43="Happy",BQ43&lt;&gt;1),AND(EL43&lt;&gt;"Happy",BQ43=1)),1,0)</f>
        <v>0</v>
      </c>
      <c r="JK43">
        <f>IF(OR(AND(EM43="Happy",BR43&lt;&gt;1),AND(EM43&lt;&gt;"Happy",BR43=1)),1,0)</f>
        <v>0</v>
      </c>
      <c r="JL43">
        <f>IF(OR(AND(EN43="Happy",BS43&lt;&gt;1),AND(EN43&lt;&gt;"Happy",BS43=1)),1,0)</f>
        <v>0</v>
      </c>
      <c r="JM43">
        <f>IF(OR(AND(EO43="Happy",BT43&lt;&gt;1),AND(EO43&lt;&gt;"Happy",BT43=1)),1,0)</f>
        <v>0</v>
      </c>
      <c r="JN43">
        <f>IF(OR(AND(EP43="Happy",BU43&lt;&gt;1),AND(EP43&lt;&gt;"Happy",BU43=1)),1,0)</f>
        <v>0</v>
      </c>
      <c r="JO43">
        <f>IF(OR(AND(EQ43="Sad",BV43&lt;&gt;1),AND(EQ43&lt;&gt;"Sad",BV43=1)),1,0)</f>
        <v>1</v>
      </c>
      <c r="JP43">
        <f>IF(OR(AND(ER43="Sad",BW43&lt;&gt;1),AND(ER43&lt;&gt;"Sad",BW43=1)),1,0)</f>
        <v>0</v>
      </c>
      <c r="JQ43">
        <f>IF(OR(AND(ES43="Sad",BX43&lt;&gt;1),AND(ES43&lt;&gt;"Sad",BX43=1)),1,0)</f>
        <v>0</v>
      </c>
      <c r="JR43">
        <f>IF(OR(AND(ET43="Sad",BY43&lt;&gt;1),AND(ET43&lt;&gt;"Sad",BY43=1)),1,0)</f>
        <v>0</v>
      </c>
      <c r="JS43">
        <f>IF(OR(AND(EU43="Sad",BZ43&lt;&gt;1),AND(EU43&lt;&gt;"Sad",BZ43=1)),1,0)</f>
        <v>0</v>
      </c>
      <c r="JT43">
        <f>IF(OR(AND(EV43="Sad",CA43&lt;&gt;1),AND(EV43&lt;&gt;"Sad",CA43=1)),1,0)</f>
        <v>0</v>
      </c>
      <c r="JU43">
        <f>IF(OR(AND(EW43="Sad",CB43&lt;&gt;1),AND(EW43&lt;&gt;"Sad",CB43=1)),1,0)</f>
        <v>0</v>
      </c>
      <c r="JV43">
        <f>IF(OR(AND(EX43="Sad",CC43&lt;&gt;1),AND(EX43&lt;&gt;"Sad",CC43=1)),1,0)</f>
        <v>0</v>
      </c>
      <c r="JW43">
        <f>IF(OR(AND(EY43="Angry",CD43&lt;&gt;1),AND(EY43&lt;&gt;"Angry",CD43=1)),1,0)</f>
        <v>0</v>
      </c>
      <c r="JX43">
        <f>IF(OR(AND(EZ43="Angry",CE43&lt;&gt;1),AND(EZ43&lt;&gt;"Angry",CE43=1)),1,0)</f>
        <v>1</v>
      </c>
      <c r="JY43">
        <f>IF(OR(AND(FA43="Angry",CF43&lt;&gt;1),AND(FA43&lt;&gt;"Angry",CF43=1)),1,0)</f>
        <v>0</v>
      </c>
      <c r="JZ43">
        <f>IF(OR(AND(FB43="Angry",CG43&lt;&gt;1),AND(FB43&lt;&gt;"Angry",CG43=1)),1,0)</f>
        <v>0</v>
      </c>
      <c r="KA43">
        <f>IF(OR(AND(FC43="Angry",CH43&lt;&gt;1),AND(FC43&lt;&gt;"Angry",CH43=1)),1,0)</f>
        <v>0</v>
      </c>
      <c r="KB43">
        <f>IF(OR(AND(FD43="Angry",CI43&lt;&gt;1),AND(FD43&lt;&gt;"Angry",CI43=1)),1,0)</f>
        <v>1</v>
      </c>
      <c r="KC43">
        <f>IF(OR(AND(FE43="Angry",CJ43&lt;&gt;1),AND(FE43&lt;&gt;"Angry",CJ43=1)),1,0)</f>
        <v>0</v>
      </c>
      <c r="KD43">
        <f>IF(OR(AND(FF43="Angry",CK43&lt;&gt;1),AND(FF43&lt;&gt;"Angry",CK43=1)),1,0)</f>
        <v>0</v>
      </c>
      <c r="KE43">
        <f>IF(OR(AND(FG43="Afraid",CL43&lt;&gt;1),AND(FG43&lt;&gt;"Afraid",CL43=1)),1,0)</f>
        <v>0</v>
      </c>
      <c r="KF43">
        <f>IF(OR(AND(FH43="Afraid",CM43&lt;&gt;1),AND(FH43&lt;&gt;"Afraid",CM43=1)),1,0)</f>
        <v>0</v>
      </c>
      <c r="KG43">
        <f>IF(OR(AND(FI43="Afraid",CN43&lt;&gt;1),AND(FI43&lt;&gt;"Afraid",CN43=1)),1,0)</f>
        <v>0</v>
      </c>
      <c r="KH43">
        <f>IF(OR(AND(FJ43="Afraid",CO43&lt;&gt;1),AND(FJ43&lt;&gt;"Afraid",CO43=1)),1,0)</f>
        <v>0</v>
      </c>
      <c r="KI43">
        <f>IF(OR(AND(FK43="Afraid",CP43&lt;&gt;1),AND(FK43&lt;&gt;"Afraid",CP43=1)),1,0)</f>
        <v>0</v>
      </c>
      <c r="KJ43">
        <f>IF(OR(AND(FL43="Afraid",CQ43&lt;&gt;1),AND(FL43&lt;&gt;"Afraid",CQ43=1)),1,0)</f>
        <v>0</v>
      </c>
      <c r="KK43">
        <f>IF(OR(AND(FM43="Afraid",CR43&lt;&gt;1),AND(FM43&lt;&gt;"Afraid",CR43=1)),1,0)</f>
        <v>0</v>
      </c>
      <c r="KL43">
        <f>IF(OR(AND(FN43="Afraid",CS43&lt;&gt;1),AND(FN43&lt;&gt;"Afraid",CS43=1)),1,0)</f>
        <v>0</v>
      </c>
      <c r="KM43">
        <f>IF(OR(AND(FO43="Surprised",CT43&lt;&gt;1),AND(FO43&lt;&gt;"Surprised",CT43=1)),1,0)</f>
        <v>0</v>
      </c>
      <c r="KN43">
        <f>IF(OR(AND(FP43="Surprised",CU43&lt;&gt;1),AND(FP43&lt;&gt;"Surprised",CU43=1)),1,0)</f>
        <v>0</v>
      </c>
      <c r="KO43">
        <f>IF(OR(AND(FQ43="Surprised",CV43&lt;&gt;1),AND(FQ43&lt;&gt;"Surprised",CV43=1)),1,0)</f>
        <v>0</v>
      </c>
      <c r="KP43">
        <f>IF(OR(AND(FR43="Surprised",CW43&lt;&gt;1),AND(FR43&lt;&gt;"Surprised",CW43=1)),1,0)</f>
        <v>0</v>
      </c>
      <c r="KQ43">
        <f>IF(OR(AND(FS43="Surprised",CX43&lt;&gt;1),AND(FS43&lt;&gt;"Surprised",CX43=1)),1,0)</f>
        <v>0</v>
      </c>
      <c r="KR43">
        <f>IF(OR(AND(FT43="Surprised",CY43&lt;&gt;1),AND(FT43&lt;&gt;"Surprised",CY43=1)),1,0)</f>
        <v>0</v>
      </c>
      <c r="KS43">
        <f>IF(OR(AND(FU43="Surprised",CZ43&lt;&gt;1),AND(FU43&lt;&gt;"Surprised",CZ43=1)),1,0)</f>
        <v>0</v>
      </c>
      <c r="KT43">
        <f>IF(OR(AND(FV43="Surprised",DA43&lt;&gt;1),AND(FV43&lt;&gt;"Surprised",DA43=1)),1,0)</f>
        <v>1</v>
      </c>
      <c r="KU43">
        <f>IF(OR(AND(FW43="Happy",DB43=1),AND(FW43&lt;&gt;"Happy",DB43=0)),1,0)</f>
        <v>1</v>
      </c>
      <c r="KV43">
        <f>IF(OR(AND(FX43="Happy",DC43=1),AND(FX43&lt;&gt;"Happy",DC43=0)),1,0)</f>
        <v>1</v>
      </c>
      <c r="KW43">
        <f>IF(OR(AND(FY43="Happy",DD43=1),AND(FY43&lt;&gt;"Happy",DD43=0)),1,0)</f>
        <v>1</v>
      </c>
      <c r="KX43">
        <f>IF(OR(AND(FZ43="Happy",DE43=1),AND(FZ43&lt;&gt;"Happy",DE43=0)),1,0)</f>
        <v>0</v>
      </c>
      <c r="KY43">
        <f>IF(OR(AND(GA43="Happy",DF43=1),AND(GA43&lt;&gt;"Happy",DF43=0)),1,0)</f>
        <v>0</v>
      </c>
      <c r="KZ43">
        <f>IF(OR(AND(GB43="Happy",DG43=1),AND(GB43&lt;&gt;"Happy",DG43=0)),1,0)</f>
        <v>1</v>
      </c>
      <c r="LA43">
        <f>IF(OR(AND(GC43="Happy",DH43=1),AND(GC43&lt;&gt;"Happy",DH43=0)),1,0)</f>
        <v>1</v>
      </c>
      <c r="LB43">
        <f>IF(OR(AND(GD43="Happy",DI43=1),AND(GD43&lt;&gt;"Happy",DI43=0)),1,0)</f>
        <v>1</v>
      </c>
      <c r="LC43">
        <f>IF(OR(AND(GE43="Sad",DJ43=1),AND(GE43&lt;&gt;"Sad",DJ43=0)),1,0)</f>
        <v>0</v>
      </c>
      <c r="LD43">
        <f>IF(OR(AND(GF43="Sad",DK43=1),AND(GF43&lt;&gt;"Sad",DK43=0)),1,0)</f>
        <v>1</v>
      </c>
      <c r="LE43">
        <f>IF(OR(AND(GG43="Sad",DL43=1),AND(GG43&lt;&gt;"Sad",DL43=0)),1,0)</f>
        <v>1</v>
      </c>
      <c r="LF43">
        <f>IF(OR(AND(GH43="Sad",DM43=1),AND(GH43&lt;&gt;"Sad",DM43=0)),1,0)</f>
        <v>1</v>
      </c>
      <c r="LG43">
        <f>IF(OR(AND(GI43="Sad",DN43=1),AND(GI43&lt;&gt;"Sad",DN43=0)),1,0)</f>
        <v>1</v>
      </c>
      <c r="LH43">
        <f>IF(OR(AND(GJ43="Sad",DO43=1),AND(GJ43&lt;&gt;"Sad",DO43=0)),1,0)</f>
        <v>1</v>
      </c>
      <c r="LI43">
        <f>IF(OR(AND(GK43="Sad",DP43=1),AND(GK43&lt;&gt;"Sad",DP43=0)),1,0)</f>
        <v>1</v>
      </c>
      <c r="LJ43">
        <f>IF(OR(AND(GL43="Sad",DQ43=1),AND(GL43&lt;&gt;"Sad",DQ43=0)),1,0)</f>
        <v>1</v>
      </c>
      <c r="LK43" s="2">
        <f t="shared" si="83"/>
        <v>0</v>
      </c>
      <c r="LL43" s="4">
        <f t="shared" si="84"/>
        <v>1</v>
      </c>
      <c r="LM43">
        <f t="shared" si="85"/>
        <v>2</v>
      </c>
      <c r="LN43">
        <f t="shared" si="86"/>
        <v>0</v>
      </c>
      <c r="LO43">
        <f t="shared" si="87"/>
        <v>1</v>
      </c>
      <c r="LP43">
        <f t="shared" si="88"/>
        <v>6</v>
      </c>
      <c r="LQ43">
        <f t="shared" si="89"/>
        <v>7</v>
      </c>
      <c r="LR43">
        <f t="shared" si="90"/>
        <v>17</v>
      </c>
      <c r="LS43" s="11">
        <f t="shared" si="91"/>
        <v>0</v>
      </c>
      <c r="LT43" s="14" t="str">
        <f t="shared" si="92"/>
        <v/>
      </c>
      <c r="LU43" s="14">
        <f t="shared" si="93"/>
        <v>1</v>
      </c>
      <c r="LV43" s="14">
        <f t="shared" si="94"/>
        <v>0</v>
      </c>
      <c r="LW43" s="14">
        <f t="shared" si="95"/>
        <v>0.5</v>
      </c>
      <c r="LX43" s="14">
        <f t="shared" si="96"/>
        <v>0.85714285714285721</v>
      </c>
      <c r="LY43" s="14">
        <f t="shared" si="97"/>
        <v>0.875</v>
      </c>
      <c r="LZ43" s="14">
        <f t="shared" si="98"/>
        <v>0.53869047619047628</v>
      </c>
      <c r="MA43" s="15">
        <f t="shared" si="99"/>
        <v>9.7222222222222501E-5</v>
      </c>
      <c r="MB43" s="1">
        <f t="shared" si="52"/>
        <v>8.564814814814763E-5</v>
      </c>
      <c r="MC43" s="1">
        <f t="shared" si="53"/>
        <v>4.5138888888889049E-5</v>
      </c>
      <c r="MD43" s="1">
        <f t="shared" si="54"/>
        <v>4.9768518518518434E-5</v>
      </c>
      <c r="ME43" s="1">
        <f t="shared" si="55"/>
        <v>5.5555555555555653E-5</v>
      </c>
      <c r="MF43" s="1">
        <f t="shared" si="56"/>
        <v>4.629629629629645E-5</v>
      </c>
      <c r="MG43" s="1">
        <f t="shared" si="57"/>
        <v>4.6296296296296016E-5</v>
      </c>
      <c r="MH43" s="1">
        <f t="shared" si="58"/>
        <v>6.8287037037037274E-5</v>
      </c>
      <c r="MI43" s="1">
        <f t="shared" si="59"/>
        <v>9.8379629629629685E-5</v>
      </c>
      <c r="MJ43" s="1">
        <f t="shared" si="100"/>
        <v>5.9259259259259269E-4</v>
      </c>
      <c r="MK43" s="2" t="str">
        <f>VLOOKUP(B43,age_group!$A$1:$B$101,2,FALSE)</f>
        <v>18 to 24</v>
      </c>
      <c r="ML43" s="2">
        <f t="shared" si="101"/>
        <v>1</v>
      </c>
      <c r="MM43">
        <f t="shared" si="102"/>
        <v>1</v>
      </c>
      <c r="MN43">
        <f t="shared" si="103"/>
        <v>0</v>
      </c>
      <c r="MO43">
        <f t="shared" si="104"/>
        <v>1</v>
      </c>
      <c r="MP43">
        <f t="shared" si="105"/>
        <v>0</v>
      </c>
    </row>
    <row r="44" spans="1:354" x14ac:dyDescent="0.2">
      <c r="A44" t="s">
        <v>733</v>
      </c>
      <c r="B44">
        <v>25</v>
      </c>
      <c r="C44" t="s">
        <v>139</v>
      </c>
      <c r="D44" t="s">
        <v>140</v>
      </c>
      <c r="E44">
        <v>5</v>
      </c>
      <c r="F44">
        <v>1</v>
      </c>
      <c r="G44">
        <v>1</v>
      </c>
      <c r="H44">
        <v>1</v>
      </c>
      <c r="I44">
        <v>1</v>
      </c>
      <c r="J44" s="2" t="s">
        <v>384</v>
      </c>
      <c r="K44" t="s">
        <v>462</v>
      </c>
      <c r="L44" t="s">
        <v>597</v>
      </c>
      <c r="M44" t="s">
        <v>457</v>
      </c>
      <c r="N44" t="s">
        <v>645</v>
      </c>
      <c r="O44" t="s">
        <v>322</v>
      </c>
      <c r="P44" t="s">
        <v>522</v>
      </c>
      <c r="Q44" t="s">
        <v>403</v>
      </c>
      <c r="R44" t="s">
        <v>420</v>
      </c>
      <c r="S44" t="s">
        <v>650</v>
      </c>
      <c r="T44" t="s">
        <v>192</v>
      </c>
      <c r="U44" t="s">
        <v>145</v>
      </c>
      <c r="V44" t="s">
        <v>615</v>
      </c>
      <c r="W44" t="s">
        <v>433</v>
      </c>
      <c r="X44" t="s">
        <v>364</v>
      </c>
      <c r="Y44" t="s">
        <v>375</v>
      </c>
      <c r="Z44" t="s">
        <v>300</v>
      </c>
      <c r="AA44" t="s">
        <v>541</v>
      </c>
      <c r="AB44" t="s">
        <v>240</v>
      </c>
      <c r="AC44" t="s">
        <v>417</v>
      </c>
      <c r="AD44" t="s">
        <v>544</v>
      </c>
      <c r="AE44" t="s">
        <v>293</v>
      </c>
      <c r="AF44" t="s">
        <v>324</v>
      </c>
      <c r="AG44" t="s">
        <v>543</v>
      </c>
      <c r="AH44" t="s">
        <v>183</v>
      </c>
      <c r="AI44" t="s">
        <v>612</v>
      </c>
      <c r="AJ44" t="s">
        <v>561</v>
      </c>
      <c r="AK44" t="s">
        <v>532</v>
      </c>
      <c r="AL44" t="s">
        <v>474</v>
      </c>
      <c r="AM44" t="s">
        <v>464</v>
      </c>
      <c r="AN44" t="s">
        <v>566</v>
      </c>
      <c r="AO44" t="s">
        <v>500</v>
      </c>
      <c r="AP44" t="s">
        <v>186</v>
      </c>
      <c r="AQ44" t="s">
        <v>229</v>
      </c>
      <c r="AR44" t="s">
        <v>222</v>
      </c>
      <c r="AS44" t="s">
        <v>354</v>
      </c>
      <c r="AT44" t="s">
        <v>387</v>
      </c>
      <c r="AU44" t="s">
        <v>532</v>
      </c>
      <c r="AV44" t="s">
        <v>734</v>
      </c>
      <c r="AW44" t="s">
        <v>248</v>
      </c>
      <c r="AX44" t="s">
        <v>175</v>
      </c>
      <c r="AY44" t="s">
        <v>351</v>
      </c>
      <c r="AZ44" t="s">
        <v>277</v>
      </c>
      <c r="BA44" t="s">
        <v>451</v>
      </c>
      <c r="BB44" t="s">
        <v>339</v>
      </c>
      <c r="BC44" t="s">
        <v>277</v>
      </c>
      <c r="BD44" t="s">
        <v>189</v>
      </c>
      <c r="BE44" t="s">
        <v>559</v>
      </c>
      <c r="BF44" t="s">
        <v>559</v>
      </c>
      <c r="BG44" t="s">
        <v>446</v>
      </c>
      <c r="BH44" t="s">
        <v>646</v>
      </c>
      <c r="BI44" t="s">
        <v>159</v>
      </c>
      <c r="BJ44" t="s">
        <v>531</v>
      </c>
      <c r="BK44" t="s">
        <v>735</v>
      </c>
      <c r="BL44" t="s">
        <v>431</v>
      </c>
      <c r="BM44" t="s">
        <v>571</v>
      </c>
      <c r="BN44" s="2">
        <v>1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1</v>
      </c>
      <c r="DI44">
        <v>1</v>
      </c>
      <c r="DJ44">
        <v>0</v>
      </c>
      <c r="DK44">
        <v>0</v>
      </c>
      <c r="DL44">
        <v>0</v>
      </c>
      <c r="DM44">
        <v>1</v>
      </c>
      <c r="DN44">
        <v>0</v>
      </c>
      <c r="DO44">
        <v>1</v>
      </c>
      <c r="DP44">
        <v>0</v>
      </c>
      <c r="DQ44">
        <v>1</v>
      </c>
      <c r="DR44" s="2">
        <v>5</v>
      </c>
      <c r="DS44">
        <v>1</v>
      </c>
      <c r="DT44">
        <v>1</v>
      </c>
      <c r="DU44">
        <v>1</v>
      </c>
      <c r="DV44">
        <v>1</v>
      </c>
      <c r="DW44" s="2">
        <v>2017</v>
      </c>
      <c r="DX44" s="1">
        <v>8.804398148148148E-3</v>
      </c>
      <c r="DY44" s="1">
        <v>8.8634259259259256E-3</v>
      </c>
      <c r="DZ44" s="1">
        <v>8.9212962962962952E-3</v>
      </c>
      <c r="EA44" s="1">
        <v>9.0034722222222217E-3</v>
      </c>
      <c r="EB44" s="1">
        <v>9.1261574074074075E-3</v>
      </c>
      <c r="EC44" s="1">
        <v>9.2361111111111116E-3</v>
      </c>
      <c r="ED44" s="1">
        <v>9.3240740740740732E-3</v>
      </c>
      <c r="EE44" s="1">
        <v>9.510416666666667E-3</v>
      </c>
      <c r="EF44" s="1">
        <v>9.6539351851851855E-3</v>
      </c>
      <c r="EG44" s="1">
        <v>9.7002314814814816E-3</v>
      </c>
      <c r="EH44" s="3">
        <v>0</v>
      </c>
      <c r="EI44" s="2" t="s">
        <v>1173</v>
      </c>
      <c r="EJ44" t="s">
        <v>1174</v>
      </c>
      <c r="EK44" t="s">
        <v>1171</v>
      </c>
      <c r="EL44" t="s">
        <v>1173</v>
      </c>
      <c r="EM44" t="s">
        <v>1171</v>
      </c>
      <c r="EN44" t="s">
        <v>1168</v>
      </c>
      <c r="EO44" t="s">
        <v>1168</v>
      </c>
      <c r="EP44" t="s">
        <v>1174</v>
      </c>
      <c r="EQ44" t="s">
        <v>1172</v>
      </c>
      <c r="ER44" t="s">
        <v>1168</v>
      </c>
      <c r="ES44" t="s">
        <v>1169</v>
      </c>
      <c r="ET44" t="s">
        <v>1175</v>
      </c>
      <c r="EU44" t="s">
        <v>1168</v>
      </c>
      <c r="EV44" t="s">
        <v>1175</v>
      </c>
      <c r="EW44" t="s">
        <v>1175</v>
      </c>
      <c r="EX44" t="s">
        <v>1175</v>
      </c>
      <c r="EY44" t="s">
        <v>1172</v>
      </c>
      <c r="EZ44" t="s">
        <v>1168</v>
      </c>
      <c r="FA44" t="s">
        <v>1168</v>
      </c>
      <c r="FB44" t="s">
        <v>1175</v>
      </c>
      <c r="FC44" t="s">
        <v>1175</v>
      </c>
      <c r="FD44" t="s">
        <v>1172</v>
      </c>
      <c r="FE44" t="s">
        <v>1172</v>
      </c>
      <c r="FF44" t="s">
        <v>1171</v>
      </c>
      <c r="FG44" t="s">
        <v>1168</v>
      </c>
      <c r="FH44" t="s">
        <v>1173</v>
      </c>
      <c r="FI44" t="s">
        <v>1175</v>
      </c>
      <c r="FJ44" t="s">
        <v>1171</v>
      </c>
      <c r="FK44" t="s">
        <v>1168</v>
      </c>
      <c r="FL44" t="s">
        <v>1172</v>
      </c>
      <c r="FM44" t="s">
        <v>1168</v>
      </c>
      <c r="FN44" t="s">
        <v>1175</v>
      </c>
      <c r="FO44" t="s">
        <v>1173</v>
      </c>
      <c r="FP44" t="s">
        <v>1168</v>
      </c>
      <c r="FQ44" t="s">
        <v>1175</v>
      </c>
      <c r="FR44" t="s">
        <v>1174</v>
      </c>
      <c r="FS44" t="s">
        <v>1173</v>
      </c>
      <c r="FT44" t="s">
        <v>1171</v>
      </c>
      <c r="FU44" t="s">
        <v>1168</v>
      </c>
      <c r="FV44" t="s">
        <v>1168</v>
      </c>
      <c r="FW44" t="s">
        <v>1168</v>
      </c>
      <c r="FX44" t="s">
        <v>1168</v>
      </c>
      <c r="FY44" t="s">
        <v>1175</v>
      </c>
      <c r="FZ44" t="s">
        <v>1175</v>
      </c>
      <c r="GA44" t="s">
        <v>1175</v>
      </c>
      <c r="GB44" t="s">
        <v>1175</v>
      </c>
      <c r="GC44" t="s">
        <v>1171</v>
      </c>
      <c r="GD44" t="s">
        <v>1168</v>
      </c>
      <c r="GE44" t="s">
        <v>1168</v>
      </c>
      <c r="GF44" t="s">
        <v>1168</v>
      </c>
      <c r="GG44" t="s">
        <v>1169</v>
      </c>
      <c r="GH44" t="s">
        <v>1175</v>
      </c>
      <c r="GI44" t="s">
        <v>1168</v>
      </c>
      <c r="GJ44" t="s">
        <v>1168</v>
      </c>
      <c r="GK44" t="s">
        <v>1171</v>
      </c>
      <c r="GL44" t="s">
        <v>1175</v>
      </c>
      <c r="GM44" s="2">
        <f t="shared" si="1"/>
        <v>1</v>
      </c>
      <c r="GN44">
        <f t="shared" si="2"/>
        <v>0</v>
      </c>
      <c r="GO44">
        <f t="shared" si="3"/>
        <v>0</v>
      </c>
      <c r="GP44">
        <f t="shared" si="4"/>
        <v>1</v>
      </c>
      <c r="GQ44">
        <f t="shared" si="5"/>
        <v>0</v>
      </c>
      <c r="GR44">
        <f t="shared" si="6"/>
        <v>0</v>
      </c>
      <c r="GS44">
        <f t="shared" si="7"/>
        <v>0</v>
      </c>
      <c r="GT44">
        <f t="shared" si="8"/>
        <v>0</v>
      </c>
      <c r="GU44">
        <f t="shared" si="61"/>
        <v>0</v>
      </c>
      <c r="GV44">
        <f t="shared" si="9"/>
        <v>0</v>
      </c>
      <c r="GW44">
        <f t="shared" si="10"/>
        <v>0</v>
      </c>
      <c r="GX44">
        <f t="shared" si="11"/>
        <v>0</v>
      </c>
      <c r="GY44">
        <f t="shared" si="12"/>
        <v>0</v>
      </c>
      <c r="GZ44">
        <f t="shared" si="13"/>
        <v>0</v>
      </c>
      <c r="HA44">
        <f t="shared" si="14"/>
        <v>0</v>
      </c>
      <c r="HB44">
        <f t="shared" si="15"/>
        <v>0</v>
      </c>
      <c r="HC44">
        <f t="shared" si="62"/>
        <v>0</v>
      </c>
      <c r="HD44">
        <f t="shared" si="16"/>
        <v>0</v>
      </c>
      <c r="HE44">
        <f t="shared" si="17"/>
        <v>0</v>
      </c>
      <c r="HF44">
        <f t="shared" si="18"/>
        <v>0</v>
      </c>
      <c r="HG44">
        <f t="shared" si="19"/>
        <v>0</v>
      </c>
      <c r="HH44">
        <f t="shared" si="20"/>
        <v>0</v>
      </c>
      <c r="HI44">
        <f t="shared" si="21"/>
        <v>0</v>
      </c>
      <c r="HJ44">
        <f t="shared" si="22"/>
        <v>0</v>
      </c>
      <c r="HK44">
        <f t="shared" si="63"/>
        <v>0</v>
      </c>
      <c r="HL44">
        <f t="shared" si="23"/>
        <v>0</v>
      </c>
      <c r="HM44">
        <f t="shared" si="24"/>
        <v>0</v>
      </c>
      <c r="HN44">
        <f t="shared" si="25"/>
        <v>0</v>
      </c>
      <c r="HO44">
        <f t="shared" si="26"/>
        <v>0</v>
      </c>
      <c r="HP44">
        <f t="shared" si="27"/>
        <v>1</v>
      </c>
      <c r="HQ44">
        <f t="shared" si="28"/>
        <v>0</v>
      </c>
      <c r="HR44">
        <f t="shared" si="29"/>
        <v>0</v>
      </c>
      <c r="HS44">
        <f t="shared" si="64"/>
        <v>0</v>
      </c>
      <c r="HT44">
        <f t="shared" si="30"/>
        <v>0</v>
      </c>
      <c r="HU44">
        <f t="shared" si="31"/>
        <v>1</v>
      </c>
      <c r="HV44">
        <f t="shared" si="32"/>
        <v>0</v>
      </c>
      <c r="HW44">
        <f t="shared" si="33"/>
        <v>0</v>
      </c>
      <c r="HX44">
        <f t="shared" si="34"/>
        <v>0</v>
      </c>
      <c r="HY44">
        <f t="shared" si="35"/>
        <v>0</v>
      </c>
      <c r="HZ44">
        <f t="shared" si="36"/>
        <v>0</v>
      </c>
      <c r="IA44">
        <f t="shared" si="65"/>
        <v>1</v>
      </c>
      <c r="IB44">
        <f t="shared" si="37"/>
        <v>1</v>
      </c>
      <c r="IC44">
        <f t="shared" si="38"/>
        <v>0</v>
      </c>
      <c r="ID44">
        <f t="shared" si="39"/>
        <v>0</v>
      </c>
      <c r="IE44">
        <f t="shared" si="40"/>
        <v>1</v>
      </c>
      <c r="IF44">
        <f t="shared" si="41"/>
        <v>0</v>
      </c>
      <c r="IG44">
        <f t="shared" si="42"/>
        <v>1</v>
      </c>
      <c r="IH44">
        <f t="shared" si="43"/>
        <v>1</v>
      </c>
      <c r="II44">
        <f t="shared" si="66"/>
        <v>0</v>
      </c>
      <c r="IJ44">
        <f t="shared" si="44"/>
        <v>0</v>
      </c>
      <c r="IK44">
        <f t="shared" si="45"/>
        <v>0</v>
      </c>
      <c r="IL44">
        <f t="shared" si="46"/>
        <v>1</v>
      </c>
      <c r="IM44">
        <f t="shared" si="47"/>
        <v>0</v>
      </c>
      <c r="IN44">
        <f t="shared" si="48"/>
        <v>1</v>
      </c>
      <c r="IO44">
        <f t="shared" si="49"/>
        <v>0</v>
      </c>
      <c r="IP44">
        <f t="shared" si="50"/>
        <v>1</v>
      </c>
      <c r="IQ44" s="2">
        <f t="shared" si="67"/>
        <v>2</v>
      </c>
      <c r="IR44" s="4">
        <f t="shared" si="68"/>
        <v>0</v>
      </c>
      <c r="IS44">
        <f t="shared" si="69"/>
        <v>0</v>
      </c>
      <c r="IT44">
        <f t="shared" si="70"/>
        <v>1</v>
      </c>
      <c r="IU44">
        <f t="shared" si="71"/>
        <v>1</v>
      </c>
      <c r="IV44">
        <f t="shared" si="72"/>
        <v>5</v>
      </c>
      <c r="IW44">
        <f t="shared" si="73"/>
        <v>3</v>
      </c>
      <c r="IX44">
        <f t="shared" si="74"/>
        <v>12</v>
      </c>
      <c r="IY44" s="11">
        <f t="shared" si="75"/>
        <v>1</v>
      </c>
      <c r="IZ44" s="12" t="str">
        <f t="shared" si="76"/>
        <v/>
      </c>
      <c r="JA44" s="12" t="str">
        <f t="shared" si="77"/>
        <v/>
      </c>
      <c r="JB44" s="12">
        <f t="shared" si="78"/>
        <v>1</v>
      </c>
      <c r="JC44" s="12">
        <f t="shared" si="79"/>
        <v>1</v>
      </c>
      <c r="JD44" s="12">
        <f t="shared" si="80"/>
        <v>0.625</v>
      </c>
      <c r="JE44" s="12">
        <f t="shared" si="81"/>
        <v>0.375</v>
      </c>
      <c r="JF44" s="12">
        <f t="shared" si="82"/>
        <v>0.8</v>
      </c>
      <c r="JG44" s="2">
        <f>IF(OR(AND(EI44="Happy",BN44&lt;&gt;1),AND(EI44&lt;&gt;"Happy",BN44=1)),1,0)</f>
        <v>0</v>
      </c>
      <c r="JH44">
        <f>IF(OR(AND(EJ44="Happy",BO44&lt;&gt;1),AND(EJ44&lt;&gt;"Happy",BO44=1)),1,0)</f>
        <v>0</v>
      </c>
      <c r="JI44">
        <f>IF(OR(AND(EK44="Happy",BP44&lt;&gt;1),AND(EK44&lt;&gt;"Happy",BP44=1)),1,0)</f>
        <v>0</v>
      </c>
      <c r="JJ44">
        <f>IF(OR(AND(EL44="Happy",BQ44&lt;&gt;1),AND(EL44&lt;&gt;"Happy",BQ44=1)),1,0)</f>
        <v>0</v>
      </c>
      <c r="JK44">
        <f>IF(OR(AND(EM44="Happy",BR44&lt;&gt;1),AND(EM44&lt;&gt;"Happy",BR44=1)),1,0)</f>
        <v>0</v>
      </c>
      <c r="JL44">
        <f>IF(OR(AND(EN44="Happy",BS44&lt;&gt;1),AND(EN44&lt;&gt;"Happy",BS44=1)),1,0)</f>
        <v>0</v>
      </c>
      <c r="JM44">
        <f>IF(OR(AND(EO44="Happy",BT44&lt;&gt;1),AND(EO44&lt;&gt;"Happy",BT44=1)),1,0)</f>
        <v>0</v>
      </c>
      <c r="JN44">
        <f>IF(OR(AND(EP44="Happy",BU44&lt;&gt;1),AND(EP44&lt;&gt;"Happy",BU44=1)),1,0)</f>
        <v>0</v>
      </c>
      <c r="JO44">
        <f>IF(OR(AND(EQ44="Sad",BV44&lt;&gt;1),AND(EQ44&lt;&gt;"Sad",BV44=1)),1,0)</f>
        <v>0</v>
      </c>
      <c r="JP44">
        <f>IF(OR(AND(ER44="Sad",BW44&lt;&gt;1),AND(ER44&lt;&gt;"Sad",BW44=1)),1,0)</f>
        <v>1</v>
      </c>
      <c r="JQ44">
        <f>IF(OR(AND(ES44="Sad",BX44&lt;&gt;1),AND(ES44&lt;&gt;"Sad",BX44=1)),1,0)</f>
        <v>1</v>
      </c>
      <c r="JR44">
        <f>IF(OR(AND(ET44="Sad",BY44&lt;&gt;1),AND(ET44&lt;&gt;"Sad",BY44=1)),1,0)</f>
        <v>0</v>
      </c>
      <c r="JS44">
        <f>IF(OR(AND(EU44="Sad",BZ44&lt;&gt;1),AND(EU44&lt;&gt;"Sad",BZ44=1)),1,0)</f>
        <v>0</v>
      </c>
      <c r="JT44">
        <f>IF(OR(AND(EV44="Sad",CA44&lt;&gt;1),AND(EV44&lt;&gt;"Sad",CA44=1)),1,0)</f>
        <v>0</v>
      </c>
      <c r="JU44">
        <f>IF(OR(AND(EW44="Sad",CB44&lt;&gt;1),AND(EW44&lt;&gt;"Sad",CB44=1)),1,0)</f>
        <v>0</v>
      </c>
      <c r="JV44">
        <f>IF(OR(AND(EX44="Sad",CC44&lt;&gt;1),AND(EX44&lt;&gt;"Sad",CC44=1)),1,0)</f>
        <v>0</v>
      </c>
      <c r="JW44">
        <f>IF(OR(AND(EY44="Angry",CD44&lt;&gt;1),AND(EY44&lt;&gt;"Angry",CD44=1)),1,0)</f>
        <v>1</v>
      </c>
      <c r="JX44">
        <f>IF(OR(AND(EZ44="Angry",CE44&lt;&gt;1),AND(EZ44&lt;&gt;"Angry",CE44=1)),1,0)</f>
        <v>1</v>
      </c>
      <c r="JY44">
        <f>IF(OR(AND(FA44="Angry",CF44&lt;&gt;1),AND(FA44&lt;&gt;"Angry",CF44=1)),1,0)</f>
        <v>0</v>
      </c>
      <c r="JZ44">
        <f>IF(OR(AND(FB44="Angry",CG44&lt;&gt;1),AND(FB44&lt;&gt;"Angry",CG44=1)),1,0)</f>
        <v>0</v>
      </c>
      <c r="KA44">
        <f>IF(OR(AND(FC44="Angry",CH44&lt;&gt;1),AND(FC44&lt;&gt;"Angry",CH44=1)),1,0)</f>
        <v>0</v>
      </c>
      <c r="KB44">
        <f>IF(OR(AND(FD44="Angry",CI44&lt;&gt;1),AND(FD44&lt;&gt;"Angry",CI44=1)),1,0)</f>
        <v>1</v>
      </c>
      <c r="KC44">
        <f>IF(OR(AND(FE44="Angry",CJ44&lt;&gt;1),AND(FE44&lt;&gt;"Angry",CJ44=1)),1,0)</f>
        <v>0</v>
      </c>
      <c r="KD44">
        <f>IF(OR(AND(FF44="Angry",CK44&lt;&gt;1),AND(FF44&lt;&gt;"Angry",CK44=1)),1,0)</f>
        <v>0</v>
      </c>
      <c r="KE44">
        <f>IF(OR(AND(FG44="Afraid",CL44&lt;&gt;1),AND(FG44&lt;&gt;"Afraid",CL44=1)),1,0)</f>
        <v>0</v>
      </c>
      <c r="KF44">
        <f>IF(OR(AND(FH44="Afraid",CM44&lt;&gt;1),AND(FH44&lt;&gt;"Afraid",CM44=1)),1,0)</f>
        <v>0</v>
      </c>
      <c r="KG44">
        <f>IF(OR(AND(FI44="Afraid",CN44&lt;&gt;1),AND(FI44&lt;&gt;"Afraid",CN44=1)),1,0)</f>
        <v>0</v>
      </c>
      <c r="KH44">
        <f>IF(OR(AND(FJ44="Afraid",CO44&lt;&gt;1),AND(FJ44&lt;&gt;"Afraid",CO44=1)),1,0)</f>
        <v>0</v>
      </c>
      <c r="KI44">
        <f>IF(OR(AND(FK44="Afraid",CP44&lt;&gt;1),AND(FK44&lt;&gt;"Afraid",CP44=1)),1,0)</f>
        <v>1</v>
      </c>
      <c r="KJ44">
        <f>IF(OR(AND(FL44="Afraid",CQ44&lt;&gt;1),AND(FL44&lt;&gt;"Afraid",CQ44=1)),1,0)</f>
        <v>0</v>
      </c>
      <c r="KK44">
        <f>IF(OR(AND(FM44="Afraid",CR44&lt;&gt;1),AND(FM44&lt;&gt;"Afraid",CR44=1)),1,0)</f>
        <v>1</v>
      </c>
      <c r="KL44">
        <f>IF(OR(AND(FN44="Afraid",CS44&lt;&gt;1),AND(FN44&lt;&gt;"Afraid",CS44=1)),1,0)</f>
        <v>0</v>
      </c>
      <c r="KM44">
        <f>IF(OR(AND(FO44="Surprised",CT44&lt;&gt;1),AND(FO44&lt;&gt;"Surprised",CT44=1)),1,0)</f>
        <v>0</v>
      </c>
      <c r="KN44">
        <f>IF(OR(AND(FP44="Surprised",CU44&lt;&gt;1),AND(FP44&lt;&gt;"Surprised",CU44=1)),1,0)</f>
        <v>0</v>
      </c>
      <c r="KO44">
        <f>IF(OR(AND(FQ44="Surprised",CV44&lt;&gt;1),AND(FQ44&lt;&gt;"Surprised",CV44=1)),1,0)</f>
        <v>0</v>
      </c>
      <c r="KP44">
        <f>IF(OR(AND(FR44="Surprised",CW44&lt;&gt;1),AND(FR44&lt;&gt;"Surprised",CW44=1)),1,0)</f>
        <v>0</v>
      </c>
      <c r="KQ44">
        <f>IF(OR(AND(FS44="Surprised",CX44&lt;&gt;1),AND(FS44&lt;&gt;"Surprised",CX44=1)),1,0)</f>
        <v>0</v>
      </c>
      <c r="KR44">
        <f>IF(OR(AND(FT44="Surprised",CY44&lt;&gt;1),AND(FT44&lt;&gt;"Surprised",CY44=1)),1,0)</f>
        <v>0</v>
      </c>
      <c r="KS44">
        <f>IF(OR(AND(FU44="Surprised",CZ44&lt;&gt;1),AND(FU44&lt;&gt;"Surprised",CZ44=1)),1,0)</f>
        <v>0</v>
      </c>
      <c r="KT44">
        <f>IF(OR(AND(FV44="Surprised",DA44&lt;&gt;1),AND(FV44&lt;&gt;"Surprised",DA44=1)),1,0)</f>
        <v>0</v>
      </c>
      <c r="KU44">
        <f>IF(OR(AND(FW44="Happy",DB44=1),AND(FW44&lt;&gt;"Happy",DB44=0)),1,0)</f>
        <v>0</v>
      </c>
      <c r="KV44">
        <f>IF(OR(AND(FX44="Happy",DC44=1),AND(FX44&lt;&gt;"Happy",DC44=0)),1,0)</f>
        <v>0</v>
      </c>
      <c r="KW44">
        <f>IF(OR(AND(FY44="Happy",DD44=1),AND(FY44&lt;&gt;"Happy",DD44=0)),1,0)</f>
        <v>1</v>
      </c>
      <c r="KX44">
        <f>IF(OR(AND(FZ44="Happy",DE44=1),AND(FZ44&lt;&gt;"Happy",DE44=0)),1,0)</f>
        <v>1</v>
      </c>
      <c r="KY44">
        <f>IF(OR(AND(GA44="Happy",DF44=1),AND(GA44&lt;&gt;"Happy",DF44=0)),1,0)</f>
        <v>0</v>
      </c>
      <c r="KZ44">
        <f>IF(OR(AND(GB44="Happy",DG44=1),AND(GB44&lt;&gt;"Happy",DG44=0)),1,0)</f>
        <v>1</v>
      </c>
      <c r="LA44">
        <f>IF(OR(AND(GC44="Happy",DH44=1),AND(GC44&lt;&gt;"Happy",DH44=0)),1,0)</f>
        <v>0</v>
      </c>
      <c r="LB44">
        <f>IF(OR(AND(GD44="Happy",DI44=1),AND(GD44&lt;&gt;"Happy",DI44=0)),1,0)</f>
        <v>0</v>
      </c>
      <c r="LC44">
        <f>IF(OR(AND(GE44="Sad",DJ44=1),AND(GE44&lt;&gt;"Sad",DJ44=0)),1,0)</f>
        <v>1</v>
      </c>
      <c r="LD44">
        <f>IF(OR(AND(GF44="Sad",DK44=1),AND(GF44&lt;&gt;"Sad",DK44=0)),1,0)</f>
        <v>1</v>
      </c>
      <c r="LE44">
        <f>IF(OR(AND(GG44="Sad",DL44=1),AND(GG44&lt;&gt;"Sad",DL44=0)),1,0)</f>
        <v>1</v>
      </c>
      <c r="LF44">
        <f>IF(OR(AND(GH44="Sad",DM44=1),AND(GH44&lt;&gt;"Sad",DM44=0)),1,0)</f>
        <v>0</v>
      </c>
      <c r="LG44">
        <f>IF(OR(AND(GI44="Sad",DN44=1),AND(GI44&lt;&gt;"Sad",DN44=0)),1,0)</f>
        <v>1</v>
      </c>
      <c r="LH44">
        <f>IF(OR(AND(GJ44="Sad",DO44=1),AND(GJ44&lt;&gt;"Sad",DO44=0)),1,0)</f>
        <v>0</v>
      </c>
      <c r="LI44">
        <f>IF(OR(AND(GK44="Sad",DP44=1),AND(GK44&lt;&gt;"Sad",DP44=0)),1,0)</f>
        <v>1</v>
      </c>
      <c r="LJ44">
        <f>IF(OR(AND(GL44="Sad",DQ44=1),AND(GL44&lt;&gt;"Sad",DQ44=0)),1,0)</f>
        <v>0</v>
      </c>
      <c r="LK44" s="2">
        <f t="shared" si="83"/>
        <v>0</v>
      </c>
      <c r="LL44" s="4">
        <f t="shared" si="84"/>
        <v>2</v>
      </c>
      <c r="LM44">
        <f t="shared" si="85"/>
        <v>3</v>
      </c>
      <c r="LN44">
        <f t="shared" si="86"/>
        <v>2</v>
      </c>
      <c r="LO44">
        <f t="shared" si="87"/>
        <v>0</v>
      </c>
      <c r="LP44">
        <f t="shared" si="88"/>
        <v>3</v>
      </c>
      <c r="LQ44">
        <f t="shared" si="89"/>
        <v>5</v>
      </c>
      <c r="LR44">
        <f t="shared" si="90"/>
        <v>15</v>
      </c>
      <c r="LS44" s="11">
        <f t="shared" si="91"/>
        <v>0</v>
      </c>
      <c r="LT44" s="14" t="str">
        <f t="shared" si="92"/>
        <v/>
      </c>
      <c r="LU44" s="14" t="str">
        <f t="shared" si="93"/>
        <v/>
      </c>
      <c r="LV44" s="14">
        <f t="shared" si="94"/>
        <v>0</v>
      </c>
      <c r="LW44" s="14">
        <f t="shared" si="95"/>
        <v>0</v>
      </c>
      <c r="LX44" s="14">
        <f t="shared" si="96"/>
        <v>0.375</v>
      </c>
      <c r="LY44" s="14">
        <f t="shared" si="97"/>
        <v>0.625</v>
      </c>
      <c r="LZ44" s="14">
        <f t="shared" si="98"/>
        <v>0.19999999999999996</v>
      </c>
      <c r="MA44" s="15">
        <f t="shared" si="99"/>
        <v>5.9027777777777637E-5</v>
      </c>
      <c r="MB44" s="1">
        <f t="shared" si="52"/>
        <v>5.7870370370369587E-5</v>
      </c>
      <c r="MC44" s="1">
        <f t="shared" si="53"/>
        <v>8.2175925925926513E-5</v>
      </c>
      <c r="MD44" s="1">
        <f t="shared" si="54"/>
        <v>1.2268518518518574E-4</v>
      </c>
      <c r="ME44" s="1">
        <f t="shared" si="55"/>
        <v>1.0995370370370412E-4</v>
      </c>
      <c r="MF44" s="1">
        <f t="shared" si="56"/>
        <v>8.7962962962961563E-5</v>
      </c>
      <c r="MG44" s="1">
        <f t="shared" si="57"/>
        <v>1.8634259259259385E-4</v>
      </c>
      <c r="MH44" s="1">
        <f t="shared" si="58"/>
        <v>1.4351851851851852E-4</v>
      </c>
      <c r="MI44" s="1">
        <f t="shared" si="59"/>
        <v>4.6296296296296016E-5</v>
      </c>
      <c r="MJ44" s="1">
        <f t="shared" si="100"/>
        <v>8.9583333333333355E-4</v>
      </c>
      <c r="MK44" s="2" t="str">
        <f>VLOOKUP(B44,age_group!$A$1:$B$101,2,FALSE)</f>
        <v>25 to 44</v>
      </c>
      <c r="ML44" s="2">
        <f t="shared" si="101"/>
        <v>1</v>
      </c>
      <c r="MM44">
        <f t="shared" si="102"/>
        <v>0</v>
      </c>
      <c r="MN44">
        <f t="shared" si="103"/>
        <v>0</v>
      </c>
      <c r="MO44">
        <f t="shared" si="104"/>
        <v>0</v>
      </c>
      <c r="MP44">
        <f t="shared" si="105"/>
        <v>0</v>
      </c>
    </row>
    <row r="45" spans="1:354" x14ac:dyDescent="0.2">
      <c r="A45" t="s">
        <v>736</v>
      </c>
      <c r="B45">
        <v>49</v>
      </c>
      <c r="C45" t="s">
        <v>195</v>
      </c>
      <c r="D45" t="s">
        <v>140</v>
      </c>
      <c r="E45">
        <v>3</v>
      </c>
      <c r="F45">
        <v>2</v>
      </c>
      <c r="G45">
        <v>1</v>
      </c>
      <c r="H45">
        <v>1</v>
      </c>
      <c r="I45">
        <v>2</v>
      </c>
      <c r="J45" s="2" t="s">
        <v>258</v>
      </c>
      <c r="K45" t="s">
        <v>299</v>
      </c>
      <c r="L45" t="s">
        <v>573</v>
      </c>
      <c r="M45" t="s">
        <v>490</v>
      </c>
      <c r="N45" t="s">
        <v>508</v>
      </c>
      <c r="O45" t="s">
        <v>540</v>
      </c>
      <c r="P45" t="s">
        <v>229</v>
      </c>
      <c r="Q45" t="s">
        <v>160</v>
      </c>
      <c r="R45" t="s">
        <v>337</v>
      </c>
      <c r="S45" t="s">
        <v>424</v>
      </c>
      <c r="T45" t="s">
        <v>363</v>
      </c>
      <c r="U45" t="s">
        <v>251</v>
      </c>
      <c r="V45" t="s">
        <v>471</v>
      </c>
      <c r="W45" t="s">
        <v>405</v>
      </c>
      <c r="X45" t="s">
        <v>385</v>
      </c>
      <c r="Y45" t="s">
        <v>722</v>
      </c>
      <c r="Z45" t="s">
        <v>196</v>
      </c>
      <c r="AA45" t="s">
        <v>246</v>
      </c>
      <c r="AB45" t="s">
        <v>163</v>
      </c>
      <c r="AC45" t="s">
        <v>737</v>
      </c>
      <c r="AD45" t="s">
        <v>351</v>
      </c>
      <c r="AE45" t="s">
        <v>164</v>
      </c>
      <c r="AF45" t="s">
        <v>655</v>
      </c>
      <c r="AG45" t="s">
        <v>410</v>
      </c>
      <c r="AH45" t="s">
        <v>296</v>
      </c>
      <c r="AI45" t="s">
        <v>379</v>
      </c>
      <c r="AJ45" t="s">
        <v>267</v>
      </c>
      <c r="AK45" t="s">
        <v>639</v>
      </c>
      <c r="AL45" t="s">
        <v>167</v>
      </c>
      <c r="AM45" t="s">
        <v>411</v>
      </c>
      <c r="AN45" t="s">
        <v>348</v>
      </c>
      <c r="AO45" t="s">
        <v>300</v>
      </c>
      <c r="AP45" t="s">
        <v>738</v>
      </c>
      <c r="AQ45" t="s">
        <v>385</v>
      </c>
      <c r="AR45" t="s">
        <v>339</v>
      </c>
      <c r="AS45" t="s">
        <v>440</v>
      </c>
      <c r="AT45" t="s">
        <v>355</v>
      </c>
      <c r="AU45" t="s">
        <v>210</v>
      </c>
      <c r="AV45" t="s">
        <v>739</v>
      </c>
      <c r="AW45" t="s">
        <v>643</v>
      </c>
      <c r="AX45" t="s">
        <v>406</v>
      </c>
      <c r="AY45" t="s">
        <v>169</v>
      </c>
      <c r="AZ45" t="s">
        <v>302</v>
      </c>
      <c r="BA45" t="s">
        <v>338</v>
      </c>
      <c r="BB45" t="s">
        <v>735</v>
      </c>
      <c r="BC45" t="s">
        <v>639</v>
      </c>
      <c r="BD45" t="s">
        <v>689</v>
      </c>
      <c r="BE45" t="s">
        <v>406</v>
      </c>
      <c r="BF45" t="s">
        <v>226</v>
      </c>
      <c r="BG45" t="s">
        <v>482</v>
      </c>
      <c r="BH45" t="s">
        <v>240</v>
      </c>
      <c r="BI45" t="s">
        <v>680</v>
      </c>
      <c r="BJ45" t="s">
        <v>234</v>
      </c>
      <c r="BK45" t="s">
        <v>185</v>
      </c>
      <c r="BL45" t="s">
        <v>565</v>
      </c>
      <c r="BM45" t="s">
        <v>176</v>
      </c>
      <c r="BN45" s="2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1</v>
      </c>
      <c r="DH45">
        <v>1</v>
      </c>
      <c r="DI45">
        <v>1</v>
      </c>
      <c r="DJ45">
        <v>1</v>
      </c>
      <c r="DK45">
        <v>0</v>
      </c>
      <c r="DL45">
        <v>1</v>
      </c>
      <c r="DM45">
        <v>0</v>
      </c>
      <c r="DN45">
        <v>1</v>
      </c>
      <c r="DO45">
        <v>1</v>
      </c>
      <c r="DP45">
        <v>1</v>
      </c>
      <c r="DQ45">
        <v>1</v>
      </c>
      <c r="DR45" s="2">
        <v>3</v>
      </c>
      <c r="DS45">
        <v>2</v>
      </c>
      <c r="DT45">
        <v>1</v>
      </c>
      <c r="DU45">
        <v>1</v>
      </c>
      <c r="DV45">
        <v>3</v>
      </c>
      <c r="DW45" s="2">
        <v>2017</v>
      </c>
      <c r="DX45" s="1">
        <v>3.5571759259259261E-2</v>
      </c>
      <c r="DY45" s="1">
        <v>3.5733796296296298E-2</v>
      </c>
      <c r="DZ45" s="1">
        <v>3.5912037037037034E-2</v>
      </c>
      <c r="EA45" s="1">
        <v>3.6005787037037038E-2</v>
      </c>
      <c r="EB45" s="1">
        <v>3.6134259259259262E-2</v>
      </c>
      <c r="EC45" s="1">
        <v>3.6282407407407409E-2</v>
      </c>
      <c r="ED45" s="1">
        <v>3.6354166666666667E-2</v>
      </c>
      <c r="EE45" s="1">
        <v>3.6483796296296299E-2</v>
      </c>
      <c r="EF45" s="1">
        <v>3.669212962962963E-2</v>
      </c>
      <c r="EG45" s="1">
        <v>3.6798611111111108E-2</v>
      </c>
      <c r="EH45" s="3">
        <v>0</v>
      </c>
      <c r="EI45" s="2" t="s">
        <v>1168</v>
      </c>
      <c r="EJ45" t="s">
        <v>1174</v>
      </c>
      <c r="EK45" t="s">
        <v>1175</v>
      </c>
      <c r="EL45" t="s">
        <v>1171</v>
      </c>
      <c r="EM45" t="s">
        <v>1168</v>
      </c>
      <c r="EN45" t="s">
        <v>1168</v>
      </c>
      <c r="EO45" t="s">
        <v>1168</v>
      </c>
      <c r="EP45" t="s">
        <v>1175</v>
      </c>
      <c r="EQ45" t="s">
        <v>1169</v>
      </c>
      <c r="ER45" t="s">
        <v>1168</v>
      </c>
      <c r="ES45" t="s">
        <v>1168</v>
      </c>
      <c r="ET45" t="s">
        <v>1168</v>
      </c>
      <c r="EU45" t="s">
        <v>1168</v>
      </c>
      <c r="EV45" t="s">
        <v>1174</v>
      </c>
      <c r="EW45" t="s">
        <v>1175</v>
      </c>
      <c r="EX45" t="s">
        <v>1168</v>
      </c>
      <c r="EY45" t="s">
        <v>1168</v>
      </c>
      <c r="EZ45" t="s">
        <v>1172</v>
      </c>
      <c r="FA45" t="s">
        <v>1174</v>
      </c>
      <c r="FB45" t="s">
        <v>1173</v>
      </c>
      <c r="FC45" t="s">
        <v>1168</v>
      </c>
      <c r="FD45" t="s">
        <v>1175</v>
      </c>
      <c r="FE45" t="s">
        <v>1175</v>
      </c>
      <c r="FF45" t="s">
        <v>1175</v>
      </c>
      <c r="FG45" t="s">
        <v>1171</v>
      </c>
      <c r="FH45" t="s">
        <v>1175</v>
      </c>
      <c r="FI45" t="s">
        <v>1168</v>
      </c>
      <c r="FJ45" t="s">
        <v>1169</v>
      </c>
      <c r="FK45" t="s">
        <v>1175</v>
      </c>
      <c r="FL45" t="s">
        <v>1175</v>
      </c>
      <c r="FM45" t="s">
        <v>1168</v>
      </c>
      <c r="FN45" t="s">
        <v>1172</v>
      </c>
      <c r="FO45" t="s">
        <v>1173</v>
      </c>
      <c r="FP45" t="s">
        <v>1175</v>
      </c>
      <c r="FQ45" t="s">
        <v>1175</v>
      </c>
      <c r="FR45" t="s">
        <v>1168</v>
      </c>
      <c r="FS45" t="s">
        <v>1168</v>
      </c>
      <c r="FT45" t="s">
        <v>1168</v>
      </c>
      <c r="FU45" t="s">
        <v>1168</v>
      </c>
      <c r="FV45" t="s">
        <v>1173</v>
      </c>
      <c r="FW45" t="s">
        <v>1168</v>
      </c>
      <c r="FX45" t="s">
        <v>1168</v>
      </c>
      <c r="FY45" t="s">
        <v>1168</v>
      </c>
      <c r="FZ45" t="s">
        <v>1174</v>
      </c>
      <c r="GA45" t="s">
        <v>1168</v>
      </c>
      <c r="GB45" t="s">
        <v>1169</v>
      </c>
      <c r="GC45" t="s">
        <v>1169</v>
      </c>
      <c r="GD45" t="s">
        <v>1168</v>
      </c>
      <c r="GE45" t="s">
        <v>1169</v>
      </c>
      <c r="GF45" t="s">
        <v>1171</v>
      </c>
      <c r="GG45" t="s">
        <v>1168</v>
      </c>
      <c r="GH45" t="s">
        <v>1168</v>
      </c>
      <c r="GI45" t="s">
        <v>1175</v>
      </c>
      <c r="GJ45" t="s">
        <v>1173</v>
      </c>
      <c r="GK45" t="s">
        <v>1173</v>
      </c>
      <c r="GL45" t="s">
        <v>1168</v>
      </c>
      <c r="GM45" s="2">
        <f t="shared" si="1"/>
        <v>0</v>
      </c>
      <c r="GN45">
        <f t="shared" si="2"/>
        <v>0</v>
      </c>
      <c r="GO45">
        <f t="shared" si="3"/>
        <v>0</v>
      </c>
      <c r="GP45">
        <f t="shared" si="4"/>
        <v>0</v>
      </c>
      <c r="GQ45">
        <f t="shared" si="5"/>
        <v>0</v>
      </c>
      <c r="GR45">
        <f t="shared" si="6"/>
        <v>0</v>
      </c>
      <c r="GS45">
        <f t="shared" si="7"/>
        <v>0</v>
      </c>
      <c r="GT45">
        <f t="shared" si="8"/>
        <v>0</v>
      </c>
      <c r="GU45">
        <f t="shared" si="61"/>
        <v>0</v>
      </c>
      <c r="GV45">
        <f t="shared" si="9"/>
        <v>0</v>
      </c>
      <c r="GW45">
        <f t="shared" si="10"/>
        <v>0</v>
      </c>
      <c r="GX45">
        <f t="shared" si="11"/>
        <v>0</v>
      </c>
      <c r="GY45">
        <f t="shared" si="12"/>
        <v>0</v>
      </c>
      <c r="GZ45">
        <f t="shared" si="13"/>
        <v>1</v>
      </c>
      <c r="HA45">
        <f t="shared" si="14"/>
        <v>0</v>
      </c>
      <c r="HB45">
        <f t="shared" si="15"/>
        <v>0</v>
      </c>
      <c r="HC45">
        <f t="shared" si="62"/>
        <v>0</v>
      </c>
      <c r="HD45">
        <f t="shared" si="16"/>
        <v>0</v>
      </c>
      <c r="HE45">
        <f t="shared" si="17"/>
        <v>0</v>
      </c>
      <c r="HF45">
        <f t="shared" si="18"/>
        <v>0</v>
      </c>
      <c r="HG45">
        <f t="shared" si="19"/>
        <v>0</v>
      </c>
      <c r="HH45">
        <f t="shared" si="20"/>
        <v>0</v>
      </c>
      <c r="HI45">
        <f t="shared" si="21"/>
        <v>0</v>
      </c>
      <c r="HJ45">
        <f t="shared" si="22"/>
        <v>0</v>
      </c>
      <c r="HK45">
        <f t="shared" si="63"/>
        <v>0</v>
      </c>
      <c r="HL45">
        <f t="shared" si="23"/>
        <v>0</v>
      </c>
      <c r="HM45">
        <f t="shared" si="24"/>
        <v>0</v>
      </c>
      <c r="HN45">
        <f t="shared" si="25"/>
        <v>0</v>
      </c>
      <c r="HO45">
        <f t="shared" si="26"/>
        <v>0</v>
      </c>
      <c r="HP45">
        <f t="shared" si="27"/>
        <v>0</v>
      </c>
      <c r="HQ45">
        <f t="shared" si="28"/>
        <v>0</v>
      </c>
      <c r="HR45">
        <f t="shared" si="29"/>
        <v>1</v>
      </c>
      <c r="HS45">
        <f t="shared" si="64"/>
        <v>0</v>
      </c>
      <c r="HT45">
        <f t="shared" si="30"/>
        <v>1</v>
      </c>
      <c r="HU45">
        <f t="shared" si="31"/>
        <v>1</v>
      </c>
      <c r="HV45">
        <f t="shared" si="32"/>
        <v>0</v>
      </c>
      <c r="HW45">
        <f t="shared" si="33"/>
        <v>0</v>
      </c>
      <c r="HX45">
        <f t="shared" si="34"/>
        <v>0</v>
      </c>
      <c r="HY45">
        <f t="shared" si="35"/>
        <v>0</v>
      </c>
      <c r="HZ45">
        <f t="shared" si="36"/>
        <v>0</v>
      </c>
      <c r="IA45">
        <f t="shared" si="65"/>
        <v>0</v>
      </c>
      <c r="IB45">
        <f t="shared" si="37"/>
        <v>0</v>
      </c>
      <c r="IC45">
        <f t="shared" si="38"/>
        <v>1</v>
      </c>
      <c r="ID45">
        <f t="shared" si="39"/>
        <v>1</v>
      </c>
      <c r="IE45">
        <f t="shared" si="40"/>
        <v>0</v>
      </c>
      <c r="IF45">
        <f t="shared" si="41"/>
        <v>1</v>
      </c>
      <c r="IG45">
        <f t="shared" si="42"/>
        <v>1</v>
      </c>
      <c r="IH45">
        <f t="shared" si="43"/>
        <v>1</v>
      </c>
      <c r="II45">
        <f t="shared" si="66"/>
        <v>1</v>
      </c>
      <c r="IJ45">
        <f t="shared" si="44"/>
        <v>0</v>
      </c>
      <c r="IK45">
        <f t="shared" si="45"/>
        <v>1</v>
      </c>
      <c r="IL45">
        <f t="shared" si="46"/>
        <v>0</v>
      </c>
      <c r="IM45">
        <f t="shared" si="47"/>
        <v>1</v>
      </c>
      <c r="IN45">
        <f t="shared" si="48"/>
        <v>1</v>
      </c>
      <c r="IO45">
        <f t="shared" si="49"/>
        <v>1</v>
      </c>
      <c r="IP45">
        <f t="shared" si="50"/>
        <v>1</v>
      </c>
      <c r="IQ45" s="2">
        <f t="shared" si="67"/>
        <v>0</v>
      </c>
      <c r="IR45" s="4">
        <f t="shared" si="68"/>
        <v>1</v>
      </c>
      <c r="IS45">
        <f t="shared" si="69"/>
        <v>0</v>
      </c>
      <c r="IT45">
        <f t="shared" si="70"/>
        <v>1</v>
      </c>
      <c r="IU45">
        <f t="shared" si="71"/>
        <v>2</v>
      </c>
      <c r="IV45">
        <f t="shared" si="72"/>
        <v>5</v>
      </c>
      <c r="IW45">
        <f t="shared" si="73"/>
        <v>6</v>
      </c>
      <c r="IX45">
        <f t="shared" si="74"/>
        <v>15</v>
      </c>
      <c r="IY45" s="11" t="str">
        <f t="shared" si="75"/>
        <v/>
      </c>
      <c r="IZ45" s="12">
        <f t="shared" si="76"/>
        <v>1</v>
      </c>
      <c r="JA45" s="12" t="str">
        <f t="shared" si="77"/>
        <v/>
      </c>
      <c r="JB45" s="12">
        <f t="shared" si="78"/>
        <v>1</v>
      </c>
      <c r="JC45" s="12">
        <f t="shared" si="79"/>
        <v>1</v>
      </c>
      <c r="JD45" s="12">
        <f t="shared" si="80"/>
        <v>0.625</v>
      </c>
      <c r="JE45" s="12">
        <f t="shared" si="81"/>
        <v>0.75</v>
      </c>
      <c r="JF45" s="12">
        <f t="shared" si="82"/>
        <v>0.875</v>
      </c>
      <c r="JG45" s="2">
        <f>IF(OR(AND(EI45="Happy",BN45&lt;&gt;1),AND(EI45&lt;&gt;"Happy",BN45=1)),1,0)</f>
        <v>0</v>
      </c>
      <c r="JH45">
        <f>IF(OR(AND(EJ45="Happy",BO45&lt;&gt;1),AND(EJ45&lt;&gt;"Happy",BO45=1)),1,0)</f>
        <v>0</v>
      </c>
      <c r="JI45">
        <f>IF(OR(AND(EK45="Happy",BP45&lt;&gt;1),AND(EK45&lt;&gt;"Happy",BP45=1)),1,0)</f>
        <v>1</v>
      </c>
      <c r="JJ45">
        <f>IF(OR(AND(EL45="Happy",BQ45&lt;&gt;1),AND(EL45&lt;&gt;"Happy",BQ45=1)),1,0)</f>
        <v>0</v>
      </c>
      <c r="JK45">
        <f>IF(OR(AND(EM45="Happy",BR45&lt;&gt;1),AND(EM45&lt;&gt;"Happy",BR45=1)),1,0)</f>
        <v>0</v>
      </c>
      <c r="JL45">
        <f>IF(OR(AND(EN45="Happy",BS45&lt;&gt;1),AND(EN45&lt;&gt;"Happy",BS45=1)),1,0)</f>
        <v>0</v>
      </c>
      <c r="JM45">
        <f>IF(OR(AND(EO45="Happy",BT45&lt;&gt;1),AND(EO45&lt;&gt;"Happy",BT45=1)),1,0)</f>
        <v>0</v>
      </c>
      <c r="JN45">
        <f>IF(OR(AND(EP45="Happy",BU45&lt;&gt;1),AND(EP45&lt;&gt;"Happy",BU45=1)),1,0)</f>
        <v>0</v>
      </c>
      <c r="JO45">
        <f>IF(OR(AND(EQ45="Sad",BV45&lt;&gt;1),AND(EQ45&lt;&gt;"Sad",BV45=1)),1,0)</f>
        <v>0</v>
      </c>
      <c r="JP45">
        <f>IF(OR(AND(ER45="Sad",BW45&lt;&gt;1),AND(ER45&lt;&gt;"Sad",BW45=1)),1,0)</f>
        <v>0</v>
      </c>
      <c r="JQ45">
        <f>IF(OR(AND(ES45="Sad",BX45&lt;&gt;1),AND(ES45&lt;&gt;"Sad",BX45=1)),1,0)</f>
        <v>0</v>
      </c>
      <c r="JR45">
        <f>IF(OR(AND(ET45="Sad",BY45&lt;&gt;1),AND(ET45&lt;&gt;"Sad",BY45=1)),1,0)</f>
        <v>0</v>
      </c>
      <c r="JS45">
        <f>IF(OR(AND(EU45="Sad",BZ45&lt;&gt;1),AND(EU45&lt;&gt;"Sad",BZ45=1)),1,0)</f>
        <v>1</v>
      </c>
      <c r="JT45">
        <f>IF(OR(AND(EV45="Sad",CA45&lt;&gt;1),AND(EV45&lt;&gt;"Sad",CA45=1)),1,0)</f>
        <v>0</v>
      </c>
      <c r="JU45">
        <f>IF(OR(AND(EW45="Sad",CB45&lt;&gt;1),AND(EW45&lt;&gt;"Sad",CB45=1)),1,0)</f>
        <v>0</v>
      </c>
      <c r="JV45">
        <f>IF(OR(AND(EX45="Sad",CC45&lt;&gt;1),AND(EX45&lt;&gt;"Sad",CC45=1)),1,0)</f>
        <v>0</v>
      </c>
      <c r="JW45">
        <f>IF(OR(AND(EY45="Angry",CD45&lt;&gt;1),AND(EY45&lt;&gt;"Angry",CD45=1)),1,0)</f>
        <v>0</v>
      </c>
      <c r="JX45">
        <f>IF(OR(AND(EZ45="Angry",CE45&lt;&gt;1),AND(EZ45&lt;&gt;"Angry",CE45=1)),1,0)</f>
        <v>0</v>
      </c>
      <c r="JY45">
        <f>IF(OR(AND(FA45="Angry",CF45&lt;&gt;1),AND(FA45&lt;&gt;"Angry",CF45=1)),1,0)</f>
        <v>0</v>
      </c>
      <c r="JZ45">
        <f>IF(OR(AND(FB45="Angry",CG45&lt;&gt;1),AND(FB45&lt;&gt;"Angry",CG45=1)),1,0)</f>
        <v>0</v>
      </c>
      <c r="KA45">
        <f>IF(OR(AND(FC45="Angry",CH45&lt;&gt;1),AND(FC45&lt;&gt;"Angry",CH45=1)),1,0)</f>
        <v>1</v>
      </c>
      <c r="KB45">
        <f>IF(OR(AND(FD45="Angry",CI45&lt;&gt;1),AND(FD45&lt;&gt;"Angry",CI45=1)),1,0)</f>
        <v>0</v>
      </c>
      <c r="KC45">
        <f>IF(OR(AND(FE45="Angry",CJ45&lt;&gt;1),AND(FE45&lt;&gt;"Angry",CJ45=1)),1,0)</f>
        <v>0</v>
      </c>
      <c r="KD45">
        <f>IF(OR(AND(FF45="Angry",CK45&lt;&gt;1),AND(FF45&lt;&gt;"Angry",CK45=1)),1,0)</f>
        <v>0</v>
      </c>
      <c r="KE45">
        <f>IF(OR(AND(FG45="Afraid",CL45&lt;&gt;1),AND(FG45&lt;&gt;"Afraid",CL45=1)),1,0)</f>
        <v>0</v>
      </c>
      <c r="KF45">
        <f>IF(OR(AND(FH45="Afraid",CM45&lt;&gt;1),AND(FH45&lt;&gt;"Afraid",CM45=1)),1,0)</f>
        <v>0</v>
      </c>
      <c r="KG45">
        <f>IF(OR(AND(FI45="Afraid",CN45&lt;&gt;1),AND(FI45&lt;&gt;"Afraid",CN45=1)),1,0)</f>
        <v>1</v>
      </c>
      <c r="KH45">
        <f>IF(OR(AND(FJ45="Afraid",CO45&lt;&gt;1),AND(FJ45&lt;&gt;"Afraid",CO45=1)),1,0)</f>
        <v>0</v>
      </c>
      <c r="KI45">
        <f>IF(OR(AND(FK45="Afraid",CP45&lt;&gt;1),AND(FK45&lt;&gt;"Afraid",CP45=1)),1,0)</f>
        <v>0</v>
      </c>
      <c r="KJ45">
        <f>IF(OR(AND(FL45="Afraid",CQ45&lt;&gt;1),AND(FL45&lt;&gt;"Afraid",CQ45=1)),1,0)</f>
        <v>0</v>
      </c>
      <c r="KK45">
        <f>IF(OR(AND(FM45="Afraid",CR45&lt;&gt;1),AND(FM45&lt;&gt;"Afraid",CR45=1)),1,0)</f>
        <v>1</v>
      </c>
      <c r="KL45">
        <f>IF(OR(AND(FN45="Afraid",CS45&lt;&gt;1),AND(FN45&lt;&gt;"Afraid",CS45=1)),1,0)</f>
        <v>0</v>
      </c>
      <c r="KM45">
        <f>IF(OR(AND(FO45="Surprised",CT45&lt;&gt;1),AND(FO45&lt;&gt;"Surprised",CT45=1)),1,0)</f>
        <v>0</v>
      </c>
      <c r="KN45">
        <f>IF(OR(AND(FP45="Surprised",CU45&lt;&gt;1),AND(FP45&lt;&gt;"Surprised",CU45=1)),1,0)</f>
        <v>0</v>
      </c>
      <c r="KO45">
        <f>IF(OR(AND(FQ45="Surprised",CV45&lt;&gt;1),AND(FQ45&lt;&gt;"Surprised",CV45=1)),1,0)</f>
        <v>0</v>
      </c>
      <c r="KP45">
        <f>IF(OR(AND(FR45="Surprised",CW45&lt;&gt;1),AND(FR45&lt;&gt;"Surprised",CW45=1)),1,0)</f>
        <v>0</v>
      </c>
      <c r="KQ45">
        <f>IF(OR(AND(FS45="Surprised",CX45&lt;&gt;1),AND(FS45&lt;&gt;"Surprised",CX45=1)),1,0)</f>
        <v>0</v>
      </c>
      <c r="KR45">
        <f>IF(OR(AND(FT45="Surprised",CY45&lt;&gt;1),AND(FT45&lt;&gt;"Surprised",CY45=1)),1,0)</f>
        <v>0</v>
      </c>
      <c r="KS45">
        <f>IF(OR(AND(FU45="Surprised",CZ45&lt;&gt;1),AND(FU45&lt;&gt;"Surprised",CZ45=1)),1,0)</f>
        <v>0</v>
      </c>
      <c r="KT45">
        <f>IF(OR(AND(FV45="Surprised",DA45&lt;&gt;1),AND(FV45&lt;&gt;"Surprised",DA45=1)),1,0)</f>
        <v>0</v>
      </c>
      <c r="KU45">
        <f>IF(OR(AND(FW45="Happy",DB45=1),AND(FW45&lt;&gt;"Happy",DB45=0)),1,0)</f>
        <v>1</v>
      </c>
      <c r="KV45">
        <f>IF(OR(AND(FX45="Happy",DC45=1),AND(FX45&lt;&gt;"Happy",DC45=0)),1,0)</f>
        <v>1</v>
      </c>
      <c r="KW45">
        <f>IF(OR(AND(FY45="Happy",DD45=1),AND(FY45&lt;&gt;"Happy",DD45=0)),1,0)</f>
        <v>0</v>
      </c>
      <c r="KX45">
        <f>IF(OR(AND(FZ45="Happy",DE45=1),AND(FZ45&lt;&gt;"Happy",DE45=0)),1,0)</f>
        <v>0</v>
      </c>
      <c r="KY45">
        <f>IF(OR(AND(GA45="Happy",DF45=1),AND(GA45&lt;&gt;"Happy",DF45=0)),1,0)</f>
        <v>1</v>
      </c>
      <c r="KZ45">
        <f>IF(OR(AND(GB45="Happy",DG45=1),AND(GB45&lt;&gt;"Happy",DG45=0)),1,0)</f>
        <v>0</v>
      </c>
      <c r="LA45">
        <f>IF(OR(AND(GC45="Happy",DH45=1),AND(GC45&lt;&gt;"Happy",DH45=0)),1,0)</f>
        <v>0</v>
      </c>
      <c r="LB45">
        <f>IF(OR(AND(GD45="Happy",DI45=1),AND(GD45&lt;&gt;"Happy",DI45=0)),1,0)</f>
        <v>0</v>
      </c>
      <c r="LC45">
        <f>IF(OR(AND(GE45="Sad",DJ45=1),AND(GE45&lt;&gt;"Sad",DJ45=0)),1,0)</f>
        <v>0</v>
      </c>
      <c r="LD45">
        <f>IF(OR(AND(GF45="Sad",DK45=1),AND(GF45&lt;&gt;"Sad",DK45=0)),1,0)</f>
        <v>1</v>
      </c>
      <c r="LE45">
        <f>IF(OR(AND(GG45="Sad",DL45=1),AND(GG45&lt;&gt;"Sad",DL45=0)),1,0)</f>
        <v>0</v>
      </c>
      <c r="LF45">
        <f>IF(OR(AND(GH45="Sad",DM45=1),AND(GH45&lt;&gt;"Sad",DM45=0)),1,0)</f>
        <v>1</v>
      </c>
      <c r="LG45">
        <f>IF(OR(AND(GI45="Sad",DN45=1),AND(GI45&lt;&gt;"Sad",DN45=0)),1,0)</f>
        <v>0</v>
      </c>
      <c r="LH45">
        <f>IF(OR(AND(GJ45="Sad",DO45=1),AND(GJ45&lt;&gt;"Sad",DO45=0)),1,0)</f>
        <v>0</v>
      </c>
      <c r="LI45">
        <f>IF(OR(AND(GK45="Sad",DP45=1),AND(GK45&lt;&gt;"Sad",DP45=0)),1,0)</f>
        <v>0</v>
      </c>
      <c r="LJ45">
        <f>IF(OR(AND(GL45="Sad",DQ45=1),AND(GL45&lt;&gt;"Sad",DQ45=0)),1,0)</f>
        <v>0</v>
      </c>
      <c r="LK45" s="2">
        <f t="shared" si="83"/>
        <v>1</v>
      </c>
      <c r="LL45" s="4">
        <f t="shared" si="84"/>
        <v>1</v>
      </c>
      <c r="LM45">
        <f t="shared" si="85"/>
        <v>1</v>
      </c>
      <c r="LN45">
        <f t="shared" si="86"/>
        <v>2</v>
      </c>
      <c r="LO45">
        <f t="shared" si="87"/>
        <v>0</v>
      </c>
      <c r="LP45">
        <f t="shared" si="88"/>
        <v>3</v>
      </c>
      <c r="LQ45">
        <f t="shared" si="89"/>
        <v>2</v>
      </c>
      <c r="LR45">
        <f t="shared" si="90"/>
        <v>10</v>
      </c>
      <c r="LS45" s="11" t="str">
        <f t="shared" si="91"/>
        <v/>
      </c>
      <c r="LT45" s="14">
        <f t="shared" si="92"/>
        <v>0</v>
      </c>
      <c r="LU45" s="14" t="str">
        <f t="shared" si="93"/>
        <v/>
      </c>
      <c r="LV45" s="14">
        <f t="shared" si="94"/>
        <v>0</v>
      </c>
      <c r="LW45" s="14">
        <f t="shared" si="95"/>
        <v>0</v>
      </c>
      <c r="LX45" s="14">
        <f t="shared" si="96"/>
        <v>0.375</v>
      </c>
      <c r="LY45" s="14">
        <f t="shared" si="97"/>
        <v>0.25</v>
      </c>
      <c r="LZ45" s="14">
        <f t="shared" si="98"/>
        <v>0.125</v>
      </c>
      <c r="MA45" s="15">
        <f t="shared" si="99"/>
        <v>1.6203703703703692E-4</v>
      </c>
      <c r="MB45" s="1">
        <f t="shared" si="52"/>
        <v>1.7824074074073576E-4</v>
      </c>
      <c r="MC45" s="1">
        <f t="shared" si="53"/>
        <v>9.3750000000003553E-5</v>
      </c>
      <c r="MD45" s="1">
        <f t="shared" si="54"/>
        <v>1.2847222222222426E-4</v>
      </c>
      <c r="ME45" s="1">
        <f t="shared" si="55"/>
        <v>1.4814814814814725E-4</v>
      </c>
      <c r="MF45" s="1">
        <f t="shared" si="56"/>
        <v>7.1759259259257524E-5</v>
      </c>
      <c r="MG45" s="1">
        <f t="shared" si="57"/>
        <v>1.2962962962963231E-4</v>
      </c>
      <c r="MH45" s="1">
        <f t="shared" si="58"/>
        <v>2.0833333333333121E-4</v>
      </c>
      <c r="MI45" s="1">
        <f t="shared" si="59"/>
        <v>1.0648148148147824E-4</v>
      </c>
      <c r="MJ45" s="1">
        <f t="shared" si="100"/>
        <v>1.226851851851847E-3</v>
      </c>
      <c r="MK45" s="2" t="str">
        <f>VLOOKUP(B45,age_group!$A$1:$B$101,2,FALSE)</f>
        <v>45 to 64</v>
      </c>
      <c r="ML45" s="2">
        <f t="shared" si="101"/>
        <v>1</v>
      </c>
      <c r="MM45">
        <f t="shared" si="102"/>
        <v>0</v>
      </c>
      <c r="MN45">
        <f t="shared" si="103"/>
        <v>0</v>
      </c>
      <c r="MO45">
        <f t="shared" si="104"/>
        <v>0</v>
      </c>
      <c r="MP45">
        <f t="shared" si="105"/>
        <v>0</v>
      </c>
    </row>
    <row r="46" spans="1:354" x14ac:dyDescent="0.2">
      <c r="A46" t="s">
        <v>740</v>
      </c>
      <c r="B46">
        <v>27</v>
      </c>
      <c r="C46" t="s">
        <v>139</v>
      </c>
      <c r="D46" t="s">
        <v>140</v>
      </c>
      <c r="E46">
        <v>4</v>
      </c>
      <c r="F46">
        <v>4</v>
      </c>
      <c r="G46">
        <v>4</v>
      </c>
      <c r="H46">
        <v>5</v>
      </c>
      <c r="I46">
        <v>4</v>
      </c>
      <c r="J46" s="2" t="s">
        <v>741</v>
      </c>
      <c r="K46" t="s">
        <v>340</v>
      </c>
      <c r="L46" t="s">
        <v>500</v>
      </c>
      <c r="M46" t="s">
        <v>392</v>
      </c>
      <c r="N46" t="s">
        <v>645</v>
      </c>
      <c r="O46" t="s">
        <v>349</v>
      </c>
      <c r="P46" t="s">
        <v>148</v>
      </c>
      <c r="Q46" t="s">
        <v>332</v>
      </c>
      <c r="R46" t="s">
        <v>576</v>
      </c>
      <c r="S46" t="s">
        <v>709</v>
      </c>
      <c r="T46" t="s">
        <v>432</v>
      </c>
      <c r="U46" t="s">
        <v>230</v>
      </c>
      <c r="V46" t="s">
        <v>172</v>
      </c>
      <c r="W46" t="s">
        <v>590</v>
      </c>
      <c r="X46" t="s">
        <v>473</v>
      </c>
      <c r="Y46" t="s">
        <v>519</v>
      </c>
      <c r="Z46" t="s">
        <v>216</v>
      </c>
      <c r="AA46" t="s">
        <v>550</v>
      </c>
      <c r="AB46" t="s">
        <v>300</v>
      </c>
      <c r="AC46" t="s">
        <v>384</v>
      </c>
      <c r="AD46" t="s">
        <v>490</v>
      </c>
      <c r="AE46" t="s">
        <v>370</v>
      </c>
      <c r="AF46" t="s">
        <v>537</v>
      </c>
      <c r="AG46" t="s">
        <v>694</v>
      </c>
      <c r="AH46" t="s">
        <v>245</v>
      </c>
      <c r="AI46" t="s">
        <v>642</v>
      </c>
      <c r="AJ46" t="s">
        <v>379</v>
      </c>
      <c r="AK46" t="s">
        <v>407</v>
      </c>
      <c r="AL46" t="s">
        <v>238</v>
      </c>
      <c r="AM46" t="s">
        <v>179</v>
      </c>
      <c r="AN46" t="s">
        <v>416</v>
      </c>
      <c r="AO46" t="s">
        <v>359</v>
      </c>
      <c r="AP46" t="s">
        <v>448</v>
      </c>
      <c r="AQ46" t="s">
        <v>214</v>
      </c>
      <c r="AR46" t="s">
        <v>496</v>
      </c>
      <c r="AS46" t="s">
        <v>305</v>
      </c>
      <c r="AT46" t="s">
        <v>247</v>
      </c>
      <c r="AU46" t="s">
        <v>563</v>
      </c>
      <c r="AV46" t="s">
        <v>730</v>
      </c>
      <c r="AW46" t="s">
        <v>567</v>
      </c>
      <c r="AX46" t="s">
        <v>200</v>
      </c>
      <c r="AY46" t="s">
        <v>415</v>
      </c>
      <c r="AZ46" t="s">
        <v>742</v>
      </c>
      <c r="BA46" t="s">
        <v>496</v>
      </c>
      <c r="BB46" t="s">
        <v>275</v>
      </c>
      <c r="BC46" t="s">
        <v>297</v>
      </c>
      <c r="BD46" t="s">
        <v>361</v>
      </c>
      <c r="BE46" t="s">
        <v>213</v>
      </c>
      <c r="BF46" t="s">
        <v>402</v>
      </c>
      <c r="BG46" t="s">
        <v>534</v>
      </c>
      <c r="BH46" t="s">
        <v>286</v>
      </c>
      <c r="BI46" t="s">
        <v>441</v>
      </c>
      <c r="BJ46" t="s">
        <v>605</v>
      </c>
      <c r="BK46" t="s">
        <v>337</v>
      </c>
      <c r="BL46" t="s">
        <v>315</v>
      </c>
      <c r="BM46" t="s">
        <v>344</v>
      </c>
      <c r="BN46" s="2">
        <v>0</v>
      </c>
      <c r="BO46">
        <v>0</v>
      </c>
      <c r="BP46">
        <v>1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 s="2">
        <v>5</v>
      </c>
      <c r="DS46">
        <v>5</v>
      </c>
      <c r="DT46">
        <v>4</v>
      </c>
      <c r="DU46">
        <v>4</v>
      </c>
      <c r="DV46">
        <v>5</v>
      </c>
      <c r="DW46" s="2">
        <v>2017</v>
      </c>
      <c r="DX46" s="1">
        <v>1.7265046296296296E-2</v>
      </c>
      <c r="DY46" s="1">
        <v>1.7348379629629627E-2</v>
      </c>
      <c r="DZ46" s="1">
        <v>1.7491898148148149E-2</v>
      </c>
      <c r="EA46" s="1">
        <v>1.7584490740740741E-2</v>
      </c>
      <c r="EB46" s="1">
        <v>1.7652777777777778E-2</v>
      </c>
      <c r="EC46" s="1">
        <v>1.7711805555555554E-2</v>
      </c>
      <c r="ED46" s="1">
        <v>1.7789351851851851E-2</v>
      </c>
      <c r="EE46" s="1">
        <v>1.7858796296296296E-2</v>
      </c>
      <c r="EF46" s="1">
        <v>1.7956018518518517E-2</v>
      </c>
      <c r="EG46" s="1">
        <v>1.8032407407407407E-2</v>
      </c>
      <c r="EH46" s="3">
        <v>0</v>
      </c>
      <c r="EI46" s="2" t="s">
        <v>1171</v>
      </c>
      <c r="EJ46" t="s">
        <v>1172</v>
      </c>
      <c r="EK46" t="s">
        <v>1175</v>
      </c>
      <c r="EL46" t="s">
        <v>1175</v>
      </c>
      <c r="EM46" t="s">
        <v>1171</v>
      </c>
      <c r="EN46" t="s">
        <v>1168</v>
      </c>
      <c r="EO46" t="s">
        <v>1168</v>
      </c>
      <c r="EP46" t="s">
        <v>1169</v>
      </c>
      <c r="EQ46" t="s">
        <v>1168</v>
      </c>
      <c r="ER46" t="s">
        <v>1168</v>
      </c>
      <c r="ES46" t="s">
        <v>1168</v>
      </c>
      <c r="ET46" t="s">
        <v>1175</v>
      </c>
      <c r="EU46" t="s">
        <v>1168</v>
      </c>
      <c r="EV46" t="s">
        <v>1175</v>
      </c>
      <c r="EW46" t="s">
        <v>1172</v>
      </c>
      <c r="EX46" t="s">
        <v>1175</v>
      </c>
      <c r="EY46" t="s">
        <v>1168</v>
      </c>
      <c r="EZ46" t="s">
        <v>1168</v>
      </c>
      <c r="FA46" t="s">
        <v>1172</v>
      </c>
      <c r="FB46" t="s">
        <v>1173</v>
      </c>
      <c r="FC46" t="s">
        <v>1171</v>
      </c>
      <c r="FD46" t="s">
        <v>1168</v>
      </c>
      <c r="FE46" t="s">
        <v>1169</v>
      </c>
      <c r="FF46" t="s">
        <v>1168</v>
      </c>
      <c r="FG46" t="s">
        <v>1172</v>
      </c>
      <c r="FH46" t="s">
        <v>1175</v>
      </c>
      <c r="FI46" t="s">
        <v>1175</v>
      </c>
      <c r="FJ46" t="s">
        <v>1175</v>
      </c>
      <c r="FK46" t="s">
        <v>1175</v>
      </c>
      <c r="FL46" t="s">
        <v>1173</v>
      </c>
      <c r="FM46" t="s">
        <v>1175</v>
      </c>
      <c r="FN46" t="s">
        <v>1175</v>
      </c>
      <c r="FO46" t="s">
        <v>1169</v>
      </c>
      <c r="FP46" t="s">
        <v>1173</v>
      </c>
      <c r="FQ46" t="s">
        <v>1172</v>
      </c>
      <c r="FR46" t="s">
        <v>1169</v>
      </c>
      <c r="FS46" t="s">
        <v>1170</v>
      </c>
      <c r="FT46" t="s">
        <v>1175</v>
      </c>
      <c r="FU46" t="s">
        <v>1173</v>
      </c>
      <c r="FV46" t="s">
        <v>1168</v>
      </c>
      <c r="FW46" t="s">
        <v>1174</v>
      </c>
      <c r="FX46" t="s">
        <v>1168</v>
      </c>
      <c r="FY46" t="s">
        <v>1168</v>
      </c>
      <c r="FZ46" t="s">
        <v>1172</v>
      </c>
      <c r="GA46" t="s">
        <v>1174</v>
      </c>
      <c r="GB46" t="s">
        <v>1170</v>
      </c>
      <c r="GC46" t="s">
        <v>1173</v>
      </c>
      <c r="GD46" t="s">
        <v>1169</v>
      </c>
      <c r="GE46" t="s">
        <v>1169</v>
      </c>
      <c r="GF46" t="s">
        <v>1168</v>
      </c>
      <c r="GG46" t="s">
        <v>1175</v>
      </c>
      <c r="GH46" t="s">
        <v>1175</v>
      </c>
      <c r="GI46" t="s">
        <v>1168</v>
      </c>
      <c r="GJ46" t="s">
        <v>1169</v>
      </c>
      <c r="GK46" t="s">
        <v>1168</v>
      </c>
      <c r="GL46" t="s">
        <v>1171</v>
      </c>
      <c r="GM46" s="2">
        <f t="shared" si="1"/>
        <v>0</v>
      </c>
      <c r="GN46">
        <f t="shared" si="2"/>
        <v>0</v>
      </c>
      <c r="GO46">
        <f t="shared" si="3"/>
        <v>0</v>
      </c>
      <c r="GP46">
        <f t="shared" si="4"/>
        <v>0</v>
      </c>
      <c r="GQ46">
        <f t="shared" si="5"/>
        <v>0</v>
      </c>
      <c r="GR46">
        <f t="shared" si="6"/>
        <v>0</v>
      </c>
      <c r="GS46">
        <f t="shared" si="7"/>
        <v>0</v>
      </c>
      <c r="GT46">
        <f t="shared" si="8"/>
        <v>0</v>
      </c>
      <c r="GU46">
        <f t="shared" si="61"/>
        <v>0</v>
      </c>
      <c r="GV46">
        <f t="shared" si="9"/>
        <v>0</v>
      </c>
      <c r="GW46">
        <f t="shared" si="10"/>
        <v>0</v>
      </c>
      <c r="GX46">
        <f t="shared" si="11"/>
        <v>0</v>
      </c>
      <c r="GY46">
        <f t="shared" si="12"/>
        <v>0</v>
      </c>
      <c r="GZ46">
        <f t="shared" si="13"/>
        <v>0</v>
      </c>
      <c r="HA46">
        <f t="shared" si="14"/>
        <v>0</v>
      </c>
      <c r="HB46">
        <f t="shared" si="15"/>
        <v>0</v>
      </c>
      <c r="HC46">
        <f t="shared" si="62"/>
        <v>0</v>
      </c>
      <c r="HD46">
        <f t="shared" si="16"/>
        <v>0</v>
      </c>
      <c r="HE46">
        <f t="shared" si="17"/>
        <v>0</v>
      </c>
      <c r="HF46">
        <f t="shared" si="18"/>
        <v>0</v>
      </c>
      <c r="HG46">
        <f t="shared" si="19"/>
        <v>0</v>
      </c>
      <c r="HH46">
        <f t="shared" si="20"/>
        <v>0</v>
      </c>
      <c r="HI46">
        <f t="shared" si="21"/>
        <v>1</v>
      </c>
      <c r="HJ46">
        <f t="shared" si="22"/>
        <v>0</v>
      </c>
      <c r="HK46">
        <f t="shared" si="63"/>
        <v>0</v>
      </c>
      <c r="HL46">
        <f t="shared" si="23"/>
        <v>0</v>
      </c>
      <c r="HM46">
        <f t="shared" si="24"/>
        <v>0</v>
      </c>
      <c r="HN46">
        <f t="shared" si="25"/>
        <v>0</v>
      </c>
      <c r="HO46">
        <f t="shared" si="26"/>
        <v>0</v>
      </c>
      <c r="HP46">
        <f t="shared" si="27"/>
        <v>0</v>
      </c>
      <c r="HQ46">
        <f t="shared" si="28"/>
        <v>0</v>
      </c>
      <c r="HR46">
        <f t="shared" si="29"/>
        <v>0</v>
      </c>
      <c r="HS46">
        <f t="shared" si="64"/>
        <v>0</v>
      </c>
      <c r="HT46">
        <f t="shared" si="30"/>
        <v>0</v>
      </c>
      <c r="HU46">
        <f t="shared" si="31"/>
        <v>0</v>
      </c>
      <c r="HV46">
        <f t="shared" si="32"/>
        <v>0</v>
      </c>
      <c r="HW46">
        <f t="shared" si="33"/>
        <v>0</v>
      </c>
      <c r="HX46">
        <f t="shared" si="34"/>
        <v>1</v>
      </c>
      <c r="HY46">
        <f t="shared" si="35"/>
        <v>0</v>
      </c>
      <c r="HZ46">
        <f t="shared" si="36"/>
        <v>0</v>
      </c>
      <c r="IA46">
        <f t="shared" si="65"/>
        <v>0</v>
      </c>
      <c r="IB46">
        <f t="shared" si="37"/>
        <v>0</v>
      </c>
      <c r="IC46">
        <f t="shared" si="38"/>
        <v>0</v>
      </c>
      <c r="ID46">
        <f t="shared" si="39"/>
        <v>0</v>
      </c>
      <c r="IE46">
        <f t="shared" si="40"/>
        <v>1</v>
      </c>
      <c r="IF46">
        <f t="shared" si="41"/>
        <v>1</v>
      </c>
      <c r="IG46">
        <f t="shared" si="42"/>
        <v>0</v>
      </c>
      <c r="IH46">
        <f t="shared" si="43"/>
        <v>0</v>
      </c>
      <c r="II46">
        <f t="shared" si="66"/>
        <v>1</v>
      </c>
      <c r="IJ46">
        <f t="shared" si="44"/>
        <v>0</v>
      </c>
      <c r="IK46">
        <f t="shared" si="45"/>
        <v>0</v>
      </c>
      <c r="IL46">
        <f t="shared" si="46"/>
        <v>0</v>
      </c>
      <c r="IM46">
        <f t="shared" si="47"/>
        <v>0</v>
      </c>
      <c r="IN46">
        <f t="shared" si="48"/>
        <v>1</v>
      </c>
      <c r="IO46">
        <f t="shared" si="49"/>
        <v>0</v>
      </c>
      <c r="IP46">
        <f t="shared" si="50"/>
        <v>0</v>
      </c>
      <c r="IQ46" s="2">
        <f t="shared" si="67"/>
        <v>0</v>
      </c>
      <c r="IR46" s="4">
        <f t="shared" si="68"/>
        <v>0</v>
      </c>
      <c r="IS46">
        <f t="shared" si="69"/>
        <v>1</v>
      </c>
      <c r="IT46">
        <f t="shared" si="70"/>
        <v>0</v>
      </c>
      <c r="IU46">
        <f t="shared" si="71"/>
        <v>1</v>
      </c>
      <c r="IV46">
        <f t="shared" si="72"/>
        <v>2</v>
      </c>
      <c r="IW46">
        <f t="shared" si="73"/>
        <v>2</v>
      </c>
      <c r="IX46">
        <f t="shared" si="74"/>
        <v>6</v>
      </c>
      <c r="IY46" s="11" t="str">
        <f t="shared" si="75"/>
        <v/>
      </c>
      <c r="IZ46" s="12" t="str">
        <f t="shared" si="76"/>
        <v/>
      </c>
      <c r="JA46" s="12">
        <f t="shared" si="77"/>
        <v>1</v>
      </c>
      <c r="JB46" s="12">
        <f t="shared" si="78"/>
        <v>0</v>
      </c>
      <c r="JC46" s="12">
        <f t="shared" si="79"/>
        <v>1</v>
      </c>
      <c r="JD46" s="12">
        <f t="shared" si="80"/>
        <v>0.2857142857142857</v>
      </c>
      <c r="JE46" s="12">
        <f t="shared" si="81"/>
        <v>0.25</v>
      </c>
      <c r="JF46" s="12">
        <f t="shared" si="82"/>
        <v>0.50714285714285712</v>
      </c>
      <c r="JG46" s="2">
        <f>IF(OR(AND(EI46="Happy",BN46&lt;&gt;1),AND(EI46&lt;&gt;"Happy",BN46=1)),1,0)</f>
        <v>0</v>
      </c>
      <c r="JH46">
        <f>IF(OR(AND(EJ46="Happy",BO46&lt;&gt;1),AND(EJ46&lt;&gt;"Happy",BO46=1)),1,0)</f>
        <v>0</v>
      </c>
      <c r="JI46">
        <f>IF(OR(AND(EK46="Happy",BP46&lt;&gt;1),AND(EK46&lt;&gt;"Happy",BP46=1)),1,0)</f>
        <v>1</v>
      </c>
      <c r="JJ46">
        <f>IF(OR(AND(EL46="Happy",BQ46&lt;&gt;1),AND(EL46&lt;&gt;"Happy",BQ46=1)),1,0)</f>
        <v>1</v>
      </c>
      <c r="JK46">
        <f>IF(OR(AND(EM46="Happy",BR46&lt;&gt;1),AND(EM46&lt;&gt;"Happy",BR46=1)),1,0)</f>
        <v>0</v>
      </c>
      <c r="JL46">
        <f>IF(OR(AND(EN46="Happy",BS46&lt;&gt;1),AND(EN46&lt;&gt;"Happy",BS46=1)),1,0)</f>
        <v>0</v>
      </c>
      <c r="JM46">
        <f>IF(OR(AND(EO46="Happy",BT46&lt;&gt;1),AND(EO46&lt;&gt;"Happy",BT46=1)),1,0)</f>
        <v>0</v>
      </c>
      <c r="JN46">
        <f>IF(OR(AND(EP46="Happy",BU46&lt;&gt;1),AND(EP46&lt;&gt;"Happy",BU46=1)),1,0)</f>
        <v>0</v>
      </c>
      <c r="JO46">
        <f>IF(OR(AND(EQ46="Sad",BV46&lt;&gt;1),AND(EQ46&lt;&gt;"Sad",BV46=1)),1,0)</f>
        <v>0</v>
      </c>
      <c r="JP46">
        <f>IF(OR(AND(ER46="Sad",BW46&lt;&gt;1),AND(ER46&lt;&gt;"Sad",BW46=1)),1,0)</f>
        <v>1</v>
      </c>
      <c r="JQ46">
        <f>IF(OR(AND(ES46="Sad",BX46&lt;&gt;1),AND(ES46&lt;&gt;"Sad",BX46=1)),1,0)</f>
        <v>1</v>
      </c>
      <c r="JR46">
        <f>IF(OR(AND(ET46="Sad",BY46&lt;&gt;1),AND(ET46&lt;&gt;"Sad",BY46=1)),1,0)</f>
        <v>0</v>
      </c>
      <c r="JS46">
        <f>IF(OR(AND(EU46="Sad",BZ46&lt;&gt;1),AND(EU46&lt;&gt;"Sad",BZ46=1)),1,0)</f>
        <v>0</v>
      </c>
      <c r="JT46">
        <f>IF(OR(AND(EV46="Sad",CA46&lt;&gt;1),AND(EV46&lt;&gt;"Sad",CA46=1)),1,0)</f>
        <v>0</v>
      </c>
      <c r="JU46">
        <f>IF(OR(AND(EW46="Sad",CB46&lt;&gt;1),AND(EW46&lt;&gt;"Sad",CB46=1)),1,0)</f>
        <v>0</v>
      </c>
      <c r="JV46">
        <f>IF(OR(AND(EX46="Sad",CC46&lt;&gt;1),AND(EX46&lt;&gt;"Sad",CC46=1)),1,0)</f>
        <v>0</v>
      </c>
      <c r="JW46">
        <f>IF(OR(AND(EY46="Angry",CD46&lt;&gt;1),AND(EY46&lt;&gt;"Angry",CD46=1)),1,0)</f>
        <v>0</v>
      </c>
      <c r="JX46">
        <f>IF(OR(AND(EZ46="Angry",CE46&lt;&gt;1),AND(EZ46&lt;&gt;"Angry",CE46=1)),1,0)</f>
        <v>0</v>
      </c>
      <c r="JY46">
        <f>IF(OR(AND(FA46="Angry",CF46&lt;&gt;1),AND(FA46&lt;&gt;"Angry",CF46=1)),1,0)</f>
        <v>1</v>
      </c>
      <c r="JZ46">
        <f>IF(OR(AND(FB46="Angry",CG46&lt;&gt;1),AND(FB46&lt;&gt;"Angry",CG46=1)),1,0)</f>
        <v>0</v>
      </c>
      <c r="KA46">
        <f>IF(OR(AND(FC46="Angry",CH46&lt;&gt;1),AND(FC46&lt;&gt;"Angry",CH46=1)),1,0)</f>
        <v>0</v>
      </c>
      <c r="KB46">
        <f>IF(OR(AND(FD46="Angry",CI46&lt;&gt;1),AND(FD46&lt;&gt;"Angry",CI46=1)),1,0)</f>
        <v>0</v>
      </c>
      <c r="KC46">
        <f>IF(OR(AND(FE46="Angry",CJ46&lt;&gt;1),AND(FE46&lt;&gt;"Angry",CJ46=1)),1,0)</f>
        <v>0</v>
      </c>
      <c r="KD46">
        <f>IF(OR(AND(FF46="Angry",CK46&lt;&gt;1),AND(FF46&lt;&gt;"Angry",CK46=1)),1,0)</f>
        <v>0</v>
      </c>
      <c r="KE46">
        <f>IF(OR(AND(FG46="Afraid",CL46&lt;&gt;1),AND(FG46&lt;&gt;"Afraid",CL46=1)),1,0)</f>
        <v>1</v>
      </c>
      <c r="KF46">
        <f>IF(OR(AND(FH46="Afraid",CM46&lt;&gt;1),AND(FH46&lt;&gt;"Afraid",CM46=1)),1,0)</f>
        <v>1</v>
      </c>
      <c r="KG46">
        <f>IF(OR(AND(FI46="Afraid",CN46&lt;&gt;1),AND(FI46&lt;&gt;"Afraid",CN46=1)),1,0)</f>
        <v>0</v>
      </c>
      <c r="KH46">
        <f>IF(OR(AND(FJ46="Afraid",CO46&lt;&gt;1),AND(FJ46&lt;&gt;"Afraid",CO46=1)),1,0)</f>
        <v>0</v>
      </c>
      <c r="KI46">
        <f>IF(OR(AND(FK46="Afraid",CP46&lt;&gt;1),AND(FK46&lt;&gt;"Afraid",CP46=1)),1,0)</f>
        <v>0</v>
      </c>
      <c r="KJ46">
        <f>IF(OR(AND(FL46="Afraid",CQ46&lt;&gt;1),AND(FL46&lt;&gt;"Afraid",CQ46=1)),1,0)</f>
        <v>0</v>
      </c>
      <c r="KK46">
        <f>IF(OR(AND(FM46="Afraid",CR46&lt;&gt;1),AND(FM46&lt;&gt;"Afraid",CR46=1)),1,0)</f>
        <v>0</v>
      </c>
      <c r="KL46">
        <f>IF(OR(AND(FN46="Afraid",CS46&lt;&gt;1),AND(FN46&lt;&gt;"Afraid",CS46=1)),1,0)</f>
        <v>1</v>
      </c>
      <c r="KM46">
        <f>IF(OR(AND(FO46="Surprised",CT46&lt;&gt;1),AND(FO46&lt;&gt;"Surprised",CT46=1)),1,0)</f>
        <v>0</v>
      </c>
      <c r="KN46">
        <f>IF(OR(AND(FP46="Surprised",CU46&lt;&gt;1),AND(FP46&lt;&gt;"Surprised",CU46=1)),1,0)</f>
        <v>1</v>
      </c>
      <c r="KO46">
        <f>IF(OR(AND(FQ46="Surprised",CV46&lt;&gt;1),AND(FQ46&lt;&gt;"Surprised",CV46=1)),1,0)</f>
        <v>0</v>
      </c>
      <c r="KP46">
        <f>IF(OR(AND(FR46="Surprised",CW46&lt;&gt;1),AND(FR46&lt;&gt;"Surprised",CW46=1)),1,0)</f>
        <v>0</v>
      </c>
      <c r="KQ46">
        <f>IF(OR(AND(FS46="Surprised",CX46&lt;&gt;1),AND(FS46&lt;&gt;"Surprised",CX46=1)),1,0)</f>
        <v>0</v>
      </c>
      <c r="KR46">
        <f>IF(OR(AND(FT46="Surprised",CY46&lt;&gt;1),AND(FT46&lt;&gt;"Surprised",CY46=1)),1,0)</f>
        <v>0</v>
      </c>
      <c r="KS46">
        <f>IF(OR(AND(FU46="Surprised",CZ46&lt;&gt;1),AND(FU46&lt;&gt;"Surprised",CZ46=1)),1,0)</f>
        <v>1</v>
      </c>
      <c r="KT46">
        <f>IF(OR(AND(FV46="Surprised",DA46&lt;&gt;1),AND(FV46&lt;&gt;"Surprised",DA46=1)),1,0)</f>
        <v>0</v>
      </c>
      <c r="KU46">
        <f>IF(OR(AND(FW46="Happy",DB46=1),AND(FW46&lt;&gt;"Happy",DB46=0)),1,0)</f>
        <v>1</v>
      </c>
      <c r="KV46">
        <f>IF(OR(AND(FX46="Happy",DC46=1),AND(FX46&lt;&gt;"Happy",DC46=0)),1,0)</f>
        <v>1</v>
      </c>
      <c r="KW46">
        <f>IF(OR(AND(FY46="Happy",DD46=1),AND(FY46&lt;&gt;"Happy",DD46=0)),1,0)</f>
        <v>1</v>
      </c>
      <c r="KX46">
        <f>IF(OR(AND(FZ46="Happy",DE46=1),AND(FZ46&lt;&gt;"Happy",DE46=0)),1,0)</f>
        <v>1</v>
      </c>
      <c r="KY46">
        <f>IF(OR(AND(GA46="Happy",DF46=1),AND(GA46&lt;&gt;"Happy",DF46=0)),1,0)</f>
        <v>0</v>
      </c>
      <c r="KZ46">
        <f>IF(OR(AND(GB46="Happy",DG46=1),AND(GB46&lt;&gt;"Happy",DG46=0)),1,0)</f>
        <v>0</v>
      </c>
      <c r="LA46">
        <f>IF(OR(AND(GC46="Happy",DH46=1),AND(GC46&lt;&gt;"Happy",DH46=0)),1,0)</f>
        <v>1</v>
      </c>
      <c r="LB46">
        <f>IF(OR(AND(GD46="Happy",DI46=1),AND(GD46&lt;&gt;"Happy",DI46=0)),1,0)</f>
        <v>1</v>
      </c>
      <c r="LC46">
        <f>IF(OR(AND(GE46="Sad",DJ46=1),AND(GE46&lt;&gt;"Sad",DJ46=0)),1,0)</f>
        <v>0</v>
      </c>
      <c r="LD46">
        <f>IF(OR(AND(GF46="Sad",DK46=1),AND(GF46&lt;&gt;"Sad",DK46=0)),1,0)</f>
        <v>1</v>
      </c>
      <c r="LE46">
        <f>IF(OR(AND(GG46="Sad",DL46=1),AND(GG46&lt;&gt;"Sad",DL46=0)),1,0)</f>
        <v>1</v>
      </c>
      <c r="LF46">
        <f>IF(OR(AND(GH46="Sad",DM46=1),AND(GH46&lt;&gt;"Sad",DM46=0)),1,0)</f>
        <v>1</v>
      </c>
      <c r="LG46">
        <f>IF(OR(AND(GI46="Sad",DN46=1),AND(GI46&lt;&gt;"Sad",DN46=0)),1,0)</f>
        <v>1</v>
      </c>
      <c r="LH46">
        <f>IF(OR(AND(GJ46="Sad",DO46=1),AND(GJ46&lt;&gt;"Sad",DO46=0)),1,0)</f>
        <v>0</v>
      </c>
      <c r="LI46">
        <f>IF(OR(AND(GK46="Sad",DP46=1),AND(GK46&lt;&gt;"Sad",DP46=0)),1,0)</f>
        <v>1</v>
      </c>
      <c r="LJ46">
        <f>IF(OR(AND(GL46="Sad",DQ46=1),AND(GL46&lt;&gt;"Sad",DQ46=0)),1,0)</f>
        <v>1</v>
      </c>
      <c r="LK46" s="2">
        <f t="shared" si="83"/>
        <v>2</v>
      </c>
      <c r="LL46" s="4">
        <f t="shared" si="84"/>
        <v>2</v>
      </c>
      <c r="LM46">
        <f t="shared" si="85"/>
        <v>1</v>
      </c>
      <c r="LN46">
        <f t="shared" si="86"/>
        <v>3</v>
      </c>
      <c r="LO46">
        <f t="shared" si="87"/>
        <v>2</v>
      </c>
      <c r="LP46">
        <f t="shared" si="88"/>
        <v>6</v>
      </c>
      <c r="LQ46">
        <f t="shared" si="89"/>
        <v>6</v>
      </c>
      <c r="LR46">
        <f t="shared" si="90"/>
        <v>22</v>
      </c>
      <c r="LS46" s="11" t="str">
        <f t="shared" si="91"/>
        <v/>
      </c>
      <c r="LT46" s="14" t="str">
        <f t="shared" si="92"/>
        <v/>
      </c>
      <c r="LU46" s="14">
        <f t="shared" si="93"/>
        <v>0</v>
      </c>
      <c r="LV46" s="14">
        <f t="shared" si="94"/>
        <v>1</v>
      </c>
      <c r="LW46" s="14">
        <f t="shared" si="95"/>
        <v>0</v>
      </c>
      <c r="LX46" s="14">
        <f t="shared" si="96"/>
        <v>0.7142857142857143</v>
      </c>
      <c r="LY46" s="14">
        <f t="shared" si="97"/>
        <v>0.75</v>
      </c>
      <c r="LZ46" s="14">
        <f t="shared" si="98"/>
        <v>0.49285714285714288</v>
      </c>
      <c r="MA46" s="15">
        <f t="shared" si="99"/>
        <v>8.3333333333331094E-5</v>
      </c>
      <c r="MB46" s="1">
        <f t="shared" si="52"/>
        <v>1.4351851851852199E-4</v>
      </c>
      <c r="MC46" s="1">
        <f t="shared" si="53"/>
        <v>9.2592592592592032E-5</v>
      </c>
      <c r="MD46" s="1">
        <f t="shared" si="54"/>
        <v>6.8287037037036841E-5</v>
      </c>
      <c r="ME46" s="1">
        <f t="shared" si="55"/>
        <v>5.9027777777775903E-5</v>
      </c>
      <c r="MF46" s="1">
        <f t="shared" si="56"/>
        <v>7.7546296296297779E-5</v>
      </c>
      <c r="MG46" s="1">
        <f t="shared" si="57"/>
        <v>6.9444444444444892E-5</v>
      </c>
      <c r="MH46" s="1">
        <f t="shared" si="58"/>
        <v>9.7222222222220767E-5</v>
      </c>
      <c r="MI46" s="1">
        <f t="shared" si="59"/>
        <v>7.6388888888889728E-5</v>
      </c>
      <c r="MJ46" s="1">
        <f t="shared" si="100"/>
        <v>7.6736111111111102E-4</v>
      </c>
      <c r="MK46" s="2" t="str">
        <f>VLOOKUP(B46,age_group!$A$1:$B$101,2,FALSE)</f>
        <v>25 to 44</v>
      </c>
      <c r="ML46" s="2">
        <f t="shared" si="101"/>
        <v>1</v>
      </c>
      <c r="MM46">
        <f t="shared" si="102"/>
        <v>1</v>
      </c>
      <c r="MN46">
        <f t="shared" si="103"/>
        <v>1</v>
      </c>
      <c r="MO46">
        <f t="shared" si="104"/>
        <v>1</v>
      </c>
      <c r="MP46">
        <f t="shared" si="105"/>
        <v>1</v>
      </c>
    </row>
    <row r="47" spans="1:354" x14ac:dyDescent="0.2">
      <c r="A47" t="s">
        <v>743</v>
      </c>
      <c r="B47">
        <v>42</v>
      </c>
      <c r="C47" t="s">
        <v>139</v>
      </c>
      <c r="D47" t="s">
        <v>521</v>
      </c>
      <c r="E47">
        <v>3</v>
      </c>
      <c r="F47">
        <v>1</v>
      </c>
      <c r="G47">
        <v>1</v>
      </c>
      <c r="H47">
        <v>1</v>
      </c>
      <c r="I47">
        <v>1</v>
      </c>
      <c r="J47" s="2" t="s">
        <v>702</v>
      </c>
      <c r="K47" t="s">
        <v>265</v>
      </c>
      <c r="L47" t="s">
        <v>458</v>
      </c>
      <c r="M47" t="s">
        <v>346</v>
      </c>
      <c r="N47" t="s">
        <v>217</v>
      </c>
      <c r="O47" t="s">
        <v>314</v>
      </c>
      <c r="P47" t="s">
        <v>744</v>
      </c>
      <c r="Q47" t="s">
        <v>465</v>
      </c>
      <c r="R47" t="s">
        <v>232</v>
      </c>
      <c r="S47" t="s">
        <v>336</v>
      </c>
      <c r="T47" t="s">
        <v>380</v>
      </c>
      <c r="U47" t="s">
        <v>384</v>
      </c>
      <c r="V47" t="s">
        <v>432</v>
      </c>
      <c r="W47" t="s">
        <v>729</v>
      </c>
      <c r="X47" t="s">
        <v>450</v>
      </c>
      <c r="Y47" t="s">
        <v>529</v>
      </c>
      <c r="Z47" t="s">
        <v>339</v>
      </c>
      <c r="AA47" t="s">
        <v>668</v>
      </c>
      <c r="AB47" t="s">
        <v>363</v>
      </c>
      <c r="AC47" t="s">
        <v>448</v>
      </c>
      <c r="AD47" t="s">
        <v>290</v>
      </c>
      <c r="AE47" t="s">
        <v>451</v>
      </c>
      <c r="AF47" t="s">
        <v>233</v>
      </c>
      <c r="AG47" t="s">
        <v>537</v>
      </c>
      <c r="AH47" t="s">
        <v>289</v>
      </c>
      <c r="AI47" t="s">
        <v>240</v>
      </c>
      <c r="AJ47" t="s">
        <v>247</v>
      </c>
      <c r="AK47" t="s">
        <v>448</v>
      </c>
      <c r="AL47" t="s">
        <v>370</v>
      </c>
      <c r="AM47" t="s">
        <v>243</v>
      </c>
      <c r="AN47" t="s">
        <v>571</v>
      </c>
      <c r="AO47" t="s">
        <v>204</v>
      </c>
      <c r="AP47" t="s">
        <v>737</v>
      </c>
      <c r="AQ47" t="s">
        <v>542</v>
      </c>
      <c r="AR47" t="s">
        <v>436</v>
      </c>
      <c r="AS47" t="s">
        <v>148</v>
      </c>
      <c r="AT47" t="s">
        <v>144</v>
      </c>
      <c r="AU47" t="s">
        <v>141</v>
      </c>
      <c r="AV47" t="s">
        <v>232</v>
      </c>
      <c r="AW47" t="s">
        <v>615</v>
      </c>
      <c r="AX47" t="s">
        <v>314</v>
      </c>
      <c r="AY47" t="s">
        <v>345</v>
      </c>
      <c r="AZ47" t="s">
        <v>702</v>
      </c>
      <c r="BA47" t="s">
        <v>404</v>
      </c>
      <c r="BB47" t="s">
        <v>196</v>
      </c>
      <c r="BC47" t="s">
        <v>745</v>
      </c>
      <c r="BD47" t="s">
        <v>295</v>
      </c>
      <c r="BE47" t="s">
        <v>598</v>
      </c>
      <c r="BF47" t="s">
        <v>663</v>
      </c>
      <c r="BG47" t="s">
        <v>509</v>
      </c>
      <c r="BH47" t="s">
        <v>701</v>
      </c>
      <c r="BI47" t="s">
        <v>439</v>
      </c>
      <c r="BJ47" t="s">
        <v>154</v>
      </c>
      <c r="BK47" t="s">
        <v>609</v>
      </c>
      <c r="BL47" t="s">
        <v>741</v>
      </c>
      <c r="BM47" t="s">
        <v>186</v>
      </c>
      <c r="BN47" s="2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 s="2">
        <v>3</v>
      </c>
      <c r="DS47">
        <v>1</v>
      </c>
      <c r="DT47">
        <v>1</v>
      </c>
      <c r="DU47">
        <v>1</v>
      </c>
      <c r="DV47">
        <v>1</v>
      </c>
      <c r="DW47" s="2">
        <v>2017</v>
      </c>
      <c r="DX47" s="1">
        <v>1.8869212962962963E-2</v>
      </c>
      <c r="DY47" s="1">
        <v>1.9122685185185184E-2</v>
      </c>
      <c r="DZ47" s="1">
        <v>1.9377314814814816E-2</v>
      </c>
      <c r="EA47" s="1">
        <v>1.9620370370370371E-2</v>
      </c>
      <c r="EB47" s="1">
        <v>1.9719907407407408E-2</v>
      </c>
      <c r="EC47" s="1">
        <v>1.9878472222222224E-2</v>
      </c>
      <c r="ED47" s="1">
        <v>1.9952546296296295E-2</v>
      </c>
      <c r="EE47" s="1">
        <v>2.0149305555555556E-2</v>
      </c>
      <c r="EF47" s="1">
        <v>2.0254629629629629E-2</v>
      </c>
      <c r="EG47" s="1">
        <v>2.0364583333333332E-2</v>
      </c>
      <c r="EH47" s="3">
        <v>0</v>
      </c>
      <c r="EI47" s="2" t="s">
        <v>1168</v>
      </c>
      <c r="EJ47" t="s">
        <v>1168</v>
      </c>
      <c r="EK47" t="s">
        <v>1171</v>
      </c>
      <c r="EL47" t="s">
        <v>1175</v>
      </c>
      <c r="EM47" t="s">
        <v>1175</v>
      </c>
      <c r="EN47" t="s">
        <v>1169</v>
      </c>
      <c r="EO47" t="s">
        <v>1168</v>
      </c>
      <c r="EP47" t="s">
        <v>1171</v>
      </c>
      <c r="EQ47" t="s">
        <v>1168</v>
      </c>
      <c r="ER47" t="s">
        <v>1169</v>
      </c>
      <c r="ES47" t="s">
        <v>1173</v>
      </c>
      <c r="ET47" t="s">
        <v>1173</v>
      </c>
      <c r="EU47" t="s">
        <v>1168</v>
      </c>
      <c r="EV47" t="s">
        <v>1175</v>
      </c>
      <c r="EW47" t="s">
        <v>1173</v>
      </c>
      <c r="EX47" t="s">
        <v>1169</v>
      </c>
      <c r="EY47" t="s">
        <v>1175</v>
      </c>
      <c r="EZ47" t="s">
        <v>1168</v>
      </c>
      <c r="FA47" t="s">
        <v>1168</v>
      </c>
      <c r="FB47" t="s">
        <v>1169</v>
      </c>
      <c r="FC47" t="s">
        <v>1168</v>
      </c>
      <c r="FD47" t="s">
        <v>1175</v>
      </c>
      <c r="FE47" t="s">
        <v>1172</v>
      </c>
      <c r="FF47" t="s">
        <v>1169</v>
      </c>
      <c r="FG47" t="s">
        <v>1168</v>
      </c>
      <c r="FH47" t="s">
        <v>1168</v>
      </c>
      <c r="FI47" t="s">
        <v>1170</v>
      </c>
      <c r="FJ47" t="s">
        <v>1169</v>
      </c>
      <c r="FK47" t="s">
        <v>1168</v>
      </c>
      <c r="FL47" t="s">
        <v>1170</v>
      </c>
      <c r="FM47" t="s">
        <v>1175</v>
      </c>
      <c r="FN47" t="s">
        <v>1171</v>
      </c>
      <c r="FO47" t="s">
        <v>1173</v>
      </c>
      <c r="FP47" t="s">
        <v>1171</v>
      </c>
      <c r="FQ47" t="s">
        <v>1175</v>
      </c>
      <c r="FR47" t="s">
        <v>1168</v>
      </c>
      <c r="FS47" t="s">
        <v>1171</v>
      </c>
      <c r="FT47" t="s">
        <v>1171</v>
      </c>
      <c r="FU47" t="s">
        <v>1168</v>
      </c>
      <c r="FV47" t="s">
        <v>1168</v>
      </c>
      <c r="FW47" t="s">
        <v>1169</v>
      </c>
      <c r="FX47" t="s">
        <v>1171</v>
      </c>
      <c r="FY47" t="s">
        <v>1168</v>
      </c>
      <c r="FZ47" t="s">
        <v>1175</v>
      </c>
      <c r="GA47" t="s">
        <v>1168</v>
      </c>
      <c r="GB47" t="s">
        <v>1168</v>
      </c>
      <c r="GC47" t="s">
        <v>1168</v>
      </c>
      <c r="GD47" t="s">
        <v>1175</v>
      </c>
      <c r="GE47" t="s">
        <v>1170</v>
      </c>
      <c r="GF47" t="s">
        <v>1173</v>
      </c>
      <c r="GG47" t="s">
        <v>1168</v>
      </c>
      <c r="GH47" t="s">
        <v>1169</v>
      </c>
      <c r="GI47" t="s">
        <v>1171</v>
      </c>
      <c r="GJ47" t="s">
        <v>1168</v>
      </c>
      <c r="GK47" t="s">
        <v>1171</v>
      </c>
      <c r="GL47" t="s">
        <v>1173</v>
      </c>
      <c r="GM47" s="2">
        <f t="shared" si="1"/>
        <v>0</v>
      </c>
      <c r="GN47">
        <f t="shared" si="2"/>
        <v>0</v>
      </c>
      <c r="GO47">
        <f t="shared" si="3"/>
        <v>0</v>
      </c>
      <c r="GP47">
        <f t="shared" si="4"/>
        <v>0</v>
      </c>
      <c r="GQ47">
        <f t="shared" si="5"/>
        <v>0</v>
      </c>
      <c r="GR47">
        <f t="shared" si="6"/>
        <v>0</v>
      </c>
      <c r="GS47">
        <f t="shared" si="7"/>
        <v>0</v>
      </c>
      <c r="GT47">
        <f t="shared" si="8"/>
        <v>0</v>
      </c>
      <c r="GU47">
        <f t="shared" si="61"/>
        <v>0</v>
      </c>
      <c r="GV47">
        <f t="shared" si="9"/>
        <v>0</v>
      </c>
      <c r="GW47">
        <f t="shared" si="10"/>
        <v>0</v>
      </c>
      <c r="GX47">
        <f t="shared" si="11"/>
        <v>0</v>
      </c>
      <c r="GY47">
        <f t="shared" si="12"/>
        <v>0</v>
      </c>
      <c r="GZ47">
        <f t="shared" si="13"/>
        <v>0</v>
      </c>
      <c r="HA47">
        <f t="shared" si="14"/>
        <v>0</v>
      </c>
      <c r="HB47">
        <f t="shared" si="15"/>
        <v>0</v>
      </c>
      <c r="HC47">
        <f t="shared" si="62"/>
        <v>0</v>
      </c>
      <c r="HD47">
        <f t="shared" si="16"/>
        <v>0</v>
      </c>
      <c r="HE47">
        <f t="shared" si="17"/>
        <v>0</v>
      </c>
      <c r="HF47">
        <f t="shared" si="18"/>
        <v>0</v>
      </c>
      <c r="HG47">
        <f t="shared" si="19"/>
        <v>0</v>
      </c>
      <c r="HH47">
        <f t="shared" si="20"/>
        <v>0</v>
      </c>
      <c r="HI47">
        <f t="shared" si="21"/>
        <v>0</v>
      </c>
      <c r="HJ47">
        <f t="shared" si="22"/>
        <v>0</v>
      </c>
      <c r="HK47">
        <f t="shared" si="63"/>
        <v>0</v>
      </c>
      <c r="HL47">
        <f t="shared" si="23"/>
        <v>0</v>
      </c>
      <c r="HM47">
        <f t="shared" si="24"/>
        <v>0</v>
      </c>
      <c r="HN47">
        <f t="shared" si="25"/>
        <v>0</v>
      </c>
      <c r="HO47">
        <f t="shared" si="26"/>
        <v>0</v>
      </c>
      <c r="HP47">
        <f t="shared" si="27"/>
        <v>0</v>
      </c>
      <c r="HQ47">
        <f t="shared" si="28"/>
        <v>0</v>
      </c>
      <c r="HR47">
        <f t="shared" si="29"/>
        <v>0</v>
      </c>
      <c r="HS47">
        <f t="shared" si="64"/>
        <v>0</v>
      </c>
      <c r="HT47">
        <f t="shared" si="30"/>
        <v>0</v>
      </c>
      <c r="HU47">
        <f t="shared" si="31"/>
        <v>1</v>
      </c>
      <c r="HV47">
        <f t="shared" si="32"/>
        <v>0</v>
      </c>
      <c r="HW47">
        <f t="shared" si="33"/>
        <v>0</v>
      </c>
      <c r="HX47">
        <f t="shared" si="34"/>
        <v>0</v>
      </c>
      <c r="HY47">
        <f t="shared" si="35"/>
        <v>0</v>
      </c>
      <c r="HZ47">
        <f t="shared" si="36"/>
        <v>0</v>
      </c>
      <c r="IA47">
        <f t="shared" si="65"/>
        <v>0</v>
      </c>
      <c r="IB47">
        <f t="shared" si="37"/>
        <v>1</v>
      </c>
      <c r="IC47">
        <f t="shared" si="38"/>
        <v>0</v>
      </c>
      <c r="ID47">
        <f t="shared" si="39"/>
        <v>0</v>
      </c>
      <c r="IE47">
        <f t="shared" si="40"/>
        <v>0</v>
      </c>
      <c r="IF47">
        <f t="shared" si="41"/>
        <v>0</v>
      </c>
      <c r="IG47">
        <f t="shared" si="42"/>
        <v>0</v>
      </c>
      <c r="IH47">
        <f t="shared" si="43"/>
        <v>0</v>
      </c>
      <c r="II47">
        <f t="shared" si="66"/>
        <v>0</v>
      </c>
      <c r="IJ47">
        <f t="shared" si="44"/>
        <v>0</v>
      </c>
      <c r="IK47">
        <f t="shared" si="45"/>
        <v>0</v>
      </c>
      <c r="IL47">
        <f t="shared" si="46"/>
        <v>0</v>
      </c>
      <c r="IM47">
        <f t="shared" si="47"/>
        <v>0</v>
      </c>
      <c r="IN47">
        <f t="shared" si="48"/>
        <v>0</v>
      </c>
      <c r="IO47">
        <f t="shared" si="49"/>
        <v>0</v>
      </c>
      <c r="IP47">
        <f t="shared" si="50"/>
        <v>1</v>
      </c>
      <c r="IQ47" s="2">
        <f t="shared" si="67"/>
        <v>0</v>
      </c>
      <c r="IR47" s="4">
        <f t="shared" si="68"/>
        <v>0</v>
      </c>
      <c r="IS47">
        <f t="shared" si="69"/>
        <v>0</v>
      </c>
      <c r="IT47">
        <f t="shared" si="70"/>
        <v>0</v>
      </c>
      <c r="IU47">
        <f t="shared" si="71"/>
        <v>1</v>
      </c>
      <c r="IV47">
        <f t="shared" si="72"/>
        <v>1</v>
      </c>
      <c r="IW47">
        <f t="shared" si="73"/>
        <v>1</v>
      </c>
      <c r="IX47">
        <f t="shared" si="74"/>
        <v>3</v>
      </c>
      <c r="IY47" s="11" t="str">
        <f t="shared" si="75"/>
        <v/>
      </c>
      <c r="IZ47" s="12" t="str">
        <f t="shared" si="76"/>
        <v/>
      </c>
      <c r="JA47" s="12">
        <f t="shared" si="77"/>
        <v>0</v>
      </c>
      <c r="JB47" s="12" t="str">
        <f t="shared" si="78"/>
        <v/>
      </c>
      <c r="JC47" s="12">
        <f t="shared" si="79"/>
        <v>1</v>
      </c>
      <c r="JD47" s="12">
        <f t="shared" si="80"/>
        <v>0.125</v>
      </c>
      <c r="JE47" s="12">
        <f t="shared" si="81"/>
        <v>0.125</v>
      </c>
      <c r="JF47" s="12">
        <f t="shared" si="82"/>
        <v>0.3125</v>
      </c>
      <c r="JG47" s="2">
        <f>IF(OR(AND(EI47="Happy",BN47&lt;&gt;1),AND(EI47&lt;&gt;"Happy",BN47=1)),1,0)</f>
        <v>0</v>
      </c>
      <c r="JH47">
        <f>IF(OR(AND(EJ47="Happy",BO47&lt;&gt;1),AND(EJ47&lt;&gt;"Happy",BO47=1)),1,0)</f>
        <v>0</v>
      </c>
      <c r="JI47">
        <f>IF(OR(AND(EK47="Happy",BP47&lt;&gt;1),AND(EK47&lt;&gt;"Happy",BP47=1)),1,0)</f>
        <v>0</v>
      </c>
      <c r="JJ47">
        <f>IF(OR(AND(EL47="Happy",BQ47&lt;&gt;1),AND(EL47&lt;&gt;"Happy",BQ47=1)),1,0)</f>
        <v>0</v>
      </c>
      <c r="JK47">
        <f>IF(OR(AND(EM47="Happy",BR47&lt;&gt;1),AND(EM47&lt;&gt;"Happy",BR47=1)),1,0)</f>
        <v>0</v>
      </c>
      <c r="JL47">
        <f>IF(OR(AND(EN47="Happy",BS47&lt;&gt;1),AND(EN47&lt;&gt;"Happy",BS47=1)),1,0)</f>
        <v>0</v>
      </c>
      <c r="JM47">
        <f>IF(OR(AND(EO47="Happy",BT47&lt;&gt;1),AND(EO47&lt;&gt;"Happy",BT47=1)),1,0)</f>
        <v>0</v>
      </c>
      <c r="JN47">
        <f>IF(OR(AND(EP47="Happy",BU47&lt;&gt;1),AND(EP47&lt;&gt;"Happy",BU47=1)),1,0)</f>
        <v>0</v>
      </c>
      <c r="JO47">
        <f>IF(OR(AND(EQ47="Sad",BV47&lt;&gt;1),AND(EQ47&lt;&gt;"Sad",BV47=1)),1,0)</f>
        <v>0</v>
      </c>
      <c r="JP47">
        <f>IF(OR(AND(ER47="Sad",BW47&lt;&gt;1),AND(ER47&lt;&gt;"Sad",BW47=1)),1,0)</f>
        <v>1</v>
      </c>
      <c r="JQ47">
        <f>IF(OR(AND(ES47="Sad",BX47&lt;&gt;1),AND(ES47&lt;&gt;"Sad",BX47=1)),1,0)</f>
        <v>0</v>
      </c>
      <c r="JR47">
        <f>IF(OR(AND(ET47="Sad",BY47&lt;&gt;1),AND(ET47&lt;&gt;"Sad",BY47=1)),1,0)</f>
        <v>0</v>
      </c>
      <c r="JS47">
        <f>IF(OR(AND(EU47="Sad",BZ47&lt;&gt;1),AND(EU47&lt;&gt;"Sad",BZ47=1)),1,0)</f>
        <v>0</v>
      </c>
      <c r="JT47">
        <f>IF(OR(AND(EV47="Sad",CA47&lt;&gt;1),AND(EV47&lt;&gt;"Sad",CA47=1)),1,0)</f>
        <v>0</v>
      </c>
      <c r="JU47">
        <f>IF(OR(AND(EW47="Sad",CB47&lt;&gt;1),AND(EW47&lt;&gt;"Sad",CB47=1)),1,0)</f>
        <v>0</v>
      </c>
      <c r="JV47">
        <f>IF(OR(AND(EX47="Sad",CC47&lt;&gt;1),AND(EX47&lt;&gt;"Sad",CC47=1)),1,0)</f>
        <v>0</v>
      </c>
      <c r="JW47">
        <f>IF(OR(AND(EY47="Angry",CD47&lt;&gt;1),AND(EY47&lt;&gt;"Angry",CD47=1)),1,0)</f>
        <v>0</v>
      </c>
      <c r="JX47">
        <f>IF(OR(AND(EZ47="Angry",CE47&lt;&gt;1),AND(EZ47&lt;&gt;"Angry",CE47=1)),1,0)</f>
        <v>0</v>
      </c>
      <c r="JY47">
        <f>IF(OR(AND(FA47="Angry",CF47&lt;&gt;1),AND(FA47&lt;&gt;"Angry",CF47=1)),1,0)</f>
        <v>0</v>
      </c>
      <c r="JZ47">
        <f>IF(OR(AND(FB47="Angry",CG47&lt;&gt;1),AND(FB47&lt;&gt;"Angry",CG47=1)),1,0)</f>
        <v>1</v>
      </c>
      <c r="KA47">
        <f>IF(OR(AND(FC47="Angry",CH47&lt;&gt;1),AND(FC47&lt;&gt;"Angry",CH47=1)),1,0)</f>
        <v>0</v>
      </c>
      <c r="KB47">
        <f>IF(OR(AND(FD47="Angry",CI47&lt;&gt;1),AND(FD47&lt;&gt;"Angry",CI47=1)),1,0)</f>
        <v>0</v>
      </c>
      <c r="KC47">
        <f>IF(OR(AND(FE47="Angry",CJ47&lt;&gt;1),AND(FE47&lt;&gt;"Angry",CJ47=1)),1,0)</f>
        <v>1</v>
      </c>
      <c r="KD47">
        <f>IF(OR(AND(FF47="Angry",CK47&lt;&gt;1),AND(FF47&lt;&gt;"Angry",CK47=1)),1,0)</f>
        <v>1</v>
      </c>
      <c r="KE47">
        <f>IF(OR(AND(FG47="Afraid",CL47&lt;&gt;1),AND(FG47&lt;&gt;"Afraid",CL47=1)),1,0)</f>
        <v>0</v>
      </c>
      <c r="KF47">
        <f>IF(OR(AND(FH47="Afraid",CM47&lt;&gt;1),AND(FH47&lt;&gt;"Afraid",CM47=1)),1,0)</f>
        <v>0</v>
      </c>
      <c r="KG47">
        <f>IF(OR(AND(FI47="Afraid",CN47&lt;&gt;1),AND(FI47&lt;&gt;"Afraid",CN47=1)),1,0)</f>
        <v>0</v>
      </c>
      <c r="KH47">
        <f>IF(OR(AND(FJ47="Afraid",CO47&lt;&gt;1),AND(FJ47&lt;&gt;"Afraid",CO47=1)),1,0)</f>
        <v>0</v>
      </c>
      <c r="KI47">
        <f>IF(OR(AND(FK47="Afraid",CP47&lt;&gt;1),AND(FK47&lt;&gt;"Afraid",CP47=1)),1,0)</f>
        <v>0</v>
      </c>
      <c r="KJ47">
        <f>IF(OR(AND(FL47="Afraid",CQ47&lt;&gt;1),AND(FL47&lt;&gt;"Afraid",CQ47=1)),1,0)</f>
        <v>0</v>
      </c>
      <c r="KK47">
        <f>IF(OR(AND(FM47="Afraid",CR47&lt;&gt;1),AND(FM47&lt;&gt;"Afraid",CR47=1)),1,0)</f>
        <v>0</v>
      </c>
      <c r="KL47">
        <f>IF(OR(AND(FN47="Afraid",CS47&lt;&gt;1),AND(FN47&lt;&gt;"Afraid",CS47=1)),1,0)</f>
        <v>0</v>
      </c>
      <c r="KM47">
        <f>IF(OR(AND(FO47="Surprised",CT47&lt;&gt;1),AND(FO47&lt;&gt;"Surprised",CT47=1)),1,0)</f>
        <v>0</v>
      </c>
      <c r="KN47">
        <f>IF(OR(AND(FP47="Surprised",CU47&lt;&gt;1),AND(FP47&lt;&gt;"Surprised",CU47=1)),1,0)</f>
        <v>0</v>
      </c>
      <c r="KO47">
        <f>IF(OR(AND(FQ47="Surprised",CV47&lt;&gt;1),AND(FQ47&lt;&gt;"Surprised",CV47=1)),1,0)</f>
        <v>0</v>
      </c>
      <c r="KP47">
        <f>IF(OR(AND(FR47="Surprised",CW47&lt;&gt;1),AND(FR47&lt;&gt;"Surprised",CW47=1)),1,0)</f>
        <v>0</v>
      </c>
      <c r="KQ47">
        <f>IF(OR(AND(FS47="Surprised",CX47&lt;&gt;1),AND(FS47&lt;&gt;"Surprised",CX47=1)),1,0)</f>
        <v>0</v>
      </c>
      <c r="KR47">
        <f>IF(OR(AND(FT47="Surprised",CY47&lt;&gt;1),AND(FT47&lt;&gt;"Surprised",CY47=1)),1,0)</f>
        <v>0</v>
      </c>
      <c r="KS47">
        <f>IF(OR(AND(FU47="Surprised",CZ47&lt;&gt;1),AND(FU47&lt;&gt;"Surprised",CZ47=1)),1,0)</f>
        <v>0</v>
      </c>
      <c r="KT47">
        <f>IF(OR(AND(FV47="Surprised",DA47&lt;&gt;1),AND(FV47&lt;&gt;"Surprised",DA47=1)),1,0)</f>
        <v>0</v>
      </c>
      <c r="KU47">
        <f>IF(OR(AND(FW47="Happy",DB47=1),AND(FW47&lt;&gt;"Happy",DB47=0)),1,0)</f>
        <v>1</v>
      </c>
      <c r="KV47">
        <f>IF(OR(AND(FX47="Happy",DC47=1),AND(FX47&lt;&gt;"Happy",DC47=0)),1,0)</f>
        <v>0</v>
      </c>
      <c r="KW47">
        <f>IF(OR(AND(FY47="Happy",DD47=1),AND(FY47&lt;&gt;"Happy",DD47=0)),1,0)</f>
        <v>1</v>
      </c>
      <c r="KX47">
        <f>IF(OR(AND(FZ47="Happy",DE47=1),AND(FZ47&lt;&gt;"Happy",DE47=0)),1,0)</f>
        <v>1</v>
      </c>
      <c r="KY47">
        <f>IF(OR(AND(GA47="Happy",DF47=1),AND(GA47&lt;&gt;"Happy",DF47=0)),1,0)</f>
        <v>1</v>
      </c>
      <c r="KZ47">
        <f>IF(OR(AND(GB47="Happy",DG47=1),AND(GB47&lt;&gt;"Happy",DG47=0)),1,0)</f>
        <v>1</v>
      </c>
      <c r="LA47">
        <f>IF(OR(AND(GC47="Happy",DH47=1),AND(GC47&lt;&gt;"Happy",DH47=0)),1,0)</f>
        <v>1</v>
      </c>
      <c r="LB47">
        <f>IF(OR(AND(GD47="Happy",DI47=1),AND(GD47&lt;&gt;"Happy",DI47=0)),1,0)</f>
        <v>1</v>
      </c>
      <c r="LC47">
        <f>IF(OR(AND(GE47="Sad",DJ47=1),AND(GE47&lt;&gt;"Sad",DJ47=0)),1,0)</f>
        <v>1</v>
      </c>
      <c r="LD47">
        <f>IF(OR(AND(GF47="Sad",DK47=1),AND(GF47&lt;&gt;"Sad",DK47=0)),1,0)</f>
        <v>1</v>
      </c>
      <c r="LE47">
        <f>IF(OR(AND(GG47="Sad",DL47=1),AND(GG47&lt;&gt;"Sad",DL47=0)),1,0)</f>
        <v>1</v>
      </c>
      <c r="LF47">
        <f>IF(OR(AND(GH47="Sad",DM47=1),AND(GH47&lt;&gt;"Sad",DM47=0)),1,0)</f>
        <v>1</v>
      </c>
      <c r="LG47">
        <f>IF(OR(AND(GI47="Sad",DN47=1),AND(GI47&lt;&gt;"Sad",DN47=0)),1,0)</f>
        <v>1</v>
      </c>
      <c r="LH47">
        <f>IF(OR(AND(GJ47="Sad",DO47=1),AND(GJ47&lt;&gt;"Sad",DO47=0)),1,0)</f>
        <v>1</v>
      </c>
      <c r="LI47">
        <f>IF(OR(AND(GK47="Sad",DP47=1),AND(GK47&lt;&gt;"Sad",DP47=0)),1,0)</f>
        <v>1</v>
      </c>
      <c r="LJ47">
        <f>IF(OR(AND(GL47="Sad",DQ47=1),AND(GL47&lt;&gt;"Sad",DQ47=0)),1,0)</f>
        <v>0</v>
      </c>
      <c r="LK47" s="2">
        <f t="shared" si="83"/>
        <v>0</v>
      </c>
      <c r="LL47" s="4">
        <f t="shared" si="84"/>
        <v>1</v>
      </c>
      <c r="LM47">
        <f t="shared" si="85"/>
        <v>3</v>
      </c>
      <c r="LN47">
        <f t="shared" si="86"/>
        <v>0</v>
      </c>
      <c r="LO47">
        <f t="shared" si="87"/>
        <v>0</v>
      </c>
      <c r="LP47">
        <f t="shared" si="88"/>
        <v>7</v>
      </c>
      <c r="LQ47">
        <f t="shared" si="89"/>
        <v>7</v>
      </c>
      <c r="LR47">
        <f t="shared" si="90"/>
        <v>18</v>
      </c>
      <c r="LS47" s="11" t="str">
        <f t="shared" si="91"/>
        <v/>
      </c>
      <c r="LT47" s="14" t="str">
        <f t="shared" si="92"/>
        <v/>
      </c>
      <c r="LU47" s="14">
        <f t="shared" si="93"/>
        <v>1</v>
      </c>
      <c r="LV47" s="14" t="str">
        <f t="shared" si="94"/>
        <v/>
      </c>
      <c r="LW47" s="14">
        <f t="shared" si="95"/>
        <v>0</v>
      </c>
      <c r="LX47" s="14">
        <f t="shared" si="96"/>
        <v>0.875</v>
      </c>
      <c r="LY47" s="14">
        <f t="shared" si="97"/>
        <v>0.875</v>
      </c>
      <c r="LZ47" s="14">
        <f t="shared" si="98"/>
        <v>0.6875</v>
      </c>
      <c r="MA47" s="15">
        <f t="shared" si="99"/>
        <v>2.5347222222222091E-4</v>
      </c>
      <c r="MB47" s="1">
        <f t="shared" si="52"/>
        <v>2.5462962962963243E-4</v>
      </c>
      <c r="MC47" s="1">
        <f t="shared" si="53"/>
        <v>2.4305555555555539E-4</v>
      </c>
      <c r="MD47" s="1">
        <f t="shared" si="54"/>
        <v>9.9537037037036868E-5</v>
      </c>
      <c r="ME47" s="1">
        <f t="shared" si="55"/>
        <v>1.5856481481481624E-4</v>
      </c>
      <c r="MF47" s="1">
        <f t="shared" si="56"/>
        <v>7.4074074074070156E-5</v>
      </c>
      <c r="MG47" s="1">
        <f t="shared" si="57"/>
        <v>1.967592592592611E-4</v>
      </c>
      <c r="MH47" s="1">
        <f t="shared" si="58"/>
        <v>1.0532407407407365E-4</v>
      </c>
      <c r="MI47" s="1">
        <f t="shared" si="59"/>
        <v>1.0995370370370239E-4</v>
      </c>
      <c r="MJ47" s="1">
        <f t="shared" si="100"/>
        <v>1.4953703703703691E-3</v>
      </c>
      <c r="MK47" s="2" t="str">
        <f>VLOOKUP(B47,age_group!$A$1:$B$101,2,FALSE)</f>
        <v>25 to 44</v>
      </c>
      <c r="ML47" s="2">
        <f t="shared" si="101"/>
        <v>1</v>
      </c>
      <c r="MM47">
        <f t="shared" si="102"/>
        <v>0</v>
      </c>
      <c r="MN47">
        <f t="shared" si="103"/>
        <v>0</v>
      </c>
      <c r="MO47">
        <f t="shared" si="104"/>
        <v>0</v>
      </c>
      <c r="MP47">
        <f t="shared" si="105"/>
        <v>0</v>
      </c>
    </row>
    <row r="48" spans="1:354" x14ac:dyDescent="0.2">
      <c r="A48" t="s">
        <v>746</v>
      </c>
      <c r="B48">
        <v>27</v>
      </c>
      <c r="C48" t="s">
        <v>139</v>
      </c>
      <c r="D48" t="s">
        <v>521</v>
      </c>
      <c r="E48">
        <v>4</v>
      </c>
      <c r="F48">
        <v>2</v>
      </c>
      <c r="G48">
        <v>1</v>
      </c>
      <c r="H48">
        <v>1</v>
      </c>
      <c r="I48">
        <v>4</v>
      </c>
      <c r="J48" s="2" t="s">
        <v>556</v>
      </c>
      <c r="K48" t="s">
        <v>569</v>
      </c>
      <c r="L48" t="s">
        <v>473</v>
      </c>
      <c r="M48" t="s">
        <v>197</v>
      </c>
      <c r="N48" t="s">
        <v>559</v>
      </c>
      <c r="O48" t="s">
        <v>159</v>
      </c>
      <c r="P48" t="s">
        <v>628</v>
      </c>
      <c r="Q48" t="s">
        <v>170</v>
      </c>
      <c r="R48" t="s">
        <v>404</v>
      </c>
      <c r="S48" t="s">
        <v>570</v>
      </c>
      <c r="T48" t="s">
        <v>503</v>
      </c>
      <c r="U48" t="s">
        <v>228</v>
      </c>
      <c r="V48" t="s">
        <v>545</v>
      </c>
      <c r="W48" t="s">
        <v>253</v>
      </c>
      <c r="X48" t="s">
        <v>573</v>
      </c>
      <c r="Y48" t="s">
        <v>701</v>
      </c>
      <c r="Z48" t="s">
        <v>634</v>
      </c>
      <c r="AA48" t="s">
        <v>566</v>
      </c>
      <c r="AB48" t="s">
        <v>597</v>
      </c>
      <c r="AC48" t="s">
        <v>147</v>
      </c>
      <c r="AD48" t="s">
        <v>280</v>
      </c>
      <c r="AE48" t="s">
        <v>643</v>
      </c>
      <c r="AF48" t="s">
        <v>651</v>
      </c>
      <c r="AG48" t="s">
        <v>260</v>
      </c>
      <c r="AH48" t="s">
        <v>260</v>
      </c>
      <c r="AI48" t="s">
        <v>505</v>
      </c>
      <c r="AJ48" t="s">
        <v>417</v>
      </c>
      <c r="AK48" t="s">
        <v>549</v>
      </c>
      <c r="AL48" t="s">
        <v>213</v>
      </c>
      <c r="AM48" t="s">
        <v>565</v>
      </c>
      <c r="AN48" t="s">
        <v>245</v>
      </c>
      <c r="AO48" t="s">
        <v>266</v>
      </c>
      <c r="AP48" t="s">
        <v>275</v>
      </c>
      <c r="AQ48" t="s">
        <v>575</v>
      </c>
      <c r="AR48" t="s">
        <v>457</v>
      </c>
      <c r="AS48" t="s">
        <v>228</v>
      </c>
      <c r="AT48" t="s">
        <v>626</v>
      </c>
      <c r="AU48" t="s">
        <v>328</v>
      </c>
      <c r="AV48" t="s">
        <v>677</v>
      </c>
      <c r="AW48" t="s">
        <v>289</v>
      </c>
      <c r="AX48" t="s">
        <v>531</v>
      </c>
      <c r="AY48" t="s">
        <v>223</v>
      </c>
      <c r="AZ48" t="s">
        <v>348</v>
      </c>
      <c r="BA48" t="s">
        <v>283</v>
      </c>
      <c r="BB48" t="s">
        <v>300</v>
      </c>
      <c r="BC48" t="s">
        <v>160</v>
      </c>
      <c r="BD48" t="s">
        <v>369</v>
      </c>
      <c r="BE48" t="s">
        <v>268</v>
      </c>
      <c r="BF48" t="s">
        <v>370</v>
      </c>
      <c r="BG48" t="s">
        <v>206</v>
      </c>
      <c r="BH48" t="s">
        <v>357</v>
      </c>
      <c r="BI48" t="s">
        <v>705</v>
      </c>
      <c r="BJ48" t="s">
        <v>153</v>
      </c>
      <c r="BK48" t="s">
        <v>565</v>
      </c>
      <c r="BL48" t="s">
        <v>316</v>
      </c>
      <c r="BM48" t="s">
        <v>643</v>
      </c>
      <c r="BN48" s="2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 s="2">
        <v>4</v>
      </c>
      <c r="DS48">
        <v>2</v>
      </c>
      <c r="DT48">
        <v>1</v>
      </c>
      <c r="DU48">
        <v>1</v>
      </c>
      <c r="DV48">
        <v>4</v>
      </c>
      <c r="DW48" s="2">
        <v>2017</v>
      </c>
      <c r="DX48" s="1">
        <v>4.0211805555555556E-2</v>
      </c>
      <c r="DY48" s="1">
        <v>4.0353009259259262E-2</v>
      </c>
      <c r="DZ48" s="1">
        <v>4.0511574074074075E-2</v>
      </c>
      <c r="EA48" s="1">
        <v>4.0605324074074071E-2</v>
      </c>
      <c r="EB48" s="1">
        <v>4.0756944444444443E-2</v>
      </c>
      <c r="EC48" s="1">
        <v>4.0837962962962958E-2</v>
      </c>
      <c r="ED48" s="1">
        <v>4.0905092592592597E-2</v>
      </c>
      <c r="EE48" s="1">
        <v>4.1017361111111109E-2</v>
      </c>
      <c r="EF48" s="1">
        <v>4.1089120370370373E-2</v>
      </c>
      <c r="EG48" s="1">
        <v>4.1223379629629624E-2</v>
      </c>
      <c r="EH48" s="3">
        <v>0</v>
      </c>
      <c r="EI48" s="2" t="s">
        <v>1175</v>
      </c>
      <c r="EJ48" t="s">
        <v>1173</v>
      </c>
      <c r="EK48" t="s">
        <v>1172</v>
      </c>
      <c r="EL48" t="s">
        <v>1171</v>
      </c>
      <c r="EM48" t="s">
        <v>1168</v>
      </c>
      <c r="EN48" t="s">
        <v>1175</v>
      </c>
      <c r="EO48" t="s">
        <v>1168</v>
      </c>
      <c r="EP48" t="s">
        <v>1175</v>
      </c>
      <c r="EQ48" t="s">
        <v>1175</v>
      </c>
      <c r="ER48" t="s">
        <v>1168</v>
      </c>
      <c r="ES48" t="s">
        <v>1168</v>
      </c>
      <c r="ET48" t="s">
        <v>1175</v>
      </c>
      <c r="EU48" t="s">
        <v>1172</v>
      </c>
      <c r="EV48" t="s">
        <v>1172</v>
      </c>
      <c r="EW48" t="s">
        <v>1175</v>
      </c>
      <c r="EX48" t="s">
        <v>1168</v>
      </c>
      <c r="EY48" t="s">
        <v>1173</v>
      </c>
      <c r="EZ48" t="s">
        <v>1168</v>
      </c>
      <c r="FA48" t="s">
        <v>1171</v>
      </c>
      <c r="FB48" t="s">
        <v>1173</v>
      </c>
      <c r="FC48" t="s">
        <v>1168</v>
      </c>
      <c r="FD48" t="s">
        <v>1173</v>
      </c>
      <c r="FE48" t="s">
        <v>1168</v>
      </c>
      <c r="FF48" t="s">
        <v>1175</v>
      </c>
      <c r="FG48" t="s">
        <v>1175</v>
      </c>
      <c r="FH48" t="s">
        <v>1168</v>
      </c>
      <c r="FI48" t="s">
        <v>1175</v>
      </c>
      <c r="FJ48" t="s">
        <v>1173</v>
      </c>
      <c r="FK48" t="s">
        <v>1169</v>
      </c>
      <c r="FL48" t="s">
        <v>1173</v>
      </c>
      <c r="FM48" t="s">
        <v>1172</v>
      </c>
      <c r="FN48" t="s">
        <v>1168</v>
      </c>
      <c r="FO48" t="s">
        <v>1174</v>
      </c>
      <c r="FP48" t="s">
        <v>1173</v>
      </c>
      <c r="FQ48" t="s">
        <v>1173</v>
      </c>
      <c r="FR48" t="s">
        <v>1175</v>
      </c>
      <c r="FS48" t="s">
        <v>1173</v>
      </c>
      <c r="FT48" t="s">
        <v>1173</v>
      </c>
      <c r="FU48" t="s">
        <v>1169</v>
      </c>
      <c r="FV48" t="s">
        <v>1168</v>
      </c>
      <c r="FW48" t="s">
        <v>1168</v>
      </c>
      <c r="FX48" t="s">
        <v>1173</v>
      </c>
      <c r="FY48" t="s">
        <v>1168</v>
      </c>
      <c r="FZ48" t="s">
        <v>1168</v>
      </c>
      <c r="GA48" t="s">
        <v>1172</v>
      </c>
      <c r="GB48" t="s">
        <v>1175</v>
      </c>
      <c r="GC48" t="s">
        <v>1168</v>
      </c>
      <c r="GD48" t="s">
        <v>1173</v>
      </c>
      <c r="GE48" t="s">
        <v>1168</v>
      </c>
      <c r="GF48" t="s">
        <v>1168</v>
      </c>
      <c r="GG48" t="s">
        <v>1174</v>
      </c>
      <c r="GH48" t="s">
        <v>1168</v>
      </c>
      <c r="GI48" t="s">
        <v>1175</v>
      </c>
      <c r="GJ48" t="s">
        <v>1173</v>
      </c>
      <c r="GK48" t="s">
        <v>1175</v>
      </c>
      <c r="GL48" t="s">
        <v>1173</v>
      </c>
      <c r="GM48" s="2">
        <f t="shared" si="1"/>
        <v>0</v>
      </c>
      <c r="GN48">
        <f t="shared" si="2"/>
        <v>1</v>
      </c>
      <c r="GO48">
        <f t="shared" si="3"/>
        <v>0</v>
      </c>
      <c r="GP48">
        <f t="shared" si="4"/>
        <v>0</v>
      </c>
      <c r="GQ48">
        <f t="shared" si="5"/>
        <v>0</v>
      </c>
      <c r="GR48">
        <f t="shared" si="6"/>
        <v>0</v>
      </c>
      <c r="GS48">
        <f t="shared" si="7"/>
        <v>0</v>
      </c>
      <c r="GT48">
        <f t="shared" si="8"/>
        <v>0</v>
      </c>
      <c r="GU48">
        <f t="shared" si="61"/>
        <v>0</v>
      </c>
      <c r="GV48">
        <f t="shared" si="9"/>
        <v>0</v>
      </c>
      <c r="GW48">
        <f t="shared" si="10"/>
        <v>0</v>
      </c>
      <c r="GX48">
        <f t="shared" si="11"/>
        <v>0</v>
      </c>
      <c r="GY48">
        <f t="shared" si="12"/>
        <v>0</v>
      </c>
      <c r="GZ48">
        <f t="shared" si="13"/>
        <v>0</v>
      </c>
      <c r="HA48">
        <f t="shared" si="14"/>
        <v>0</v>
      </c>
      <c r="HB48">
        <f t="shared" si="15"/>
        <v>0</v>
      </c>
      <c r="HC48">
        <f t="shared" si="62"/>
        <v>0</v>
      </c>
      <c r="HD48">
        <f t="shared" si="16"/>
        <v>0</v>
      </c>
      <c r="HE48">
        <f t="shared" si="17"/>
        <v>0</v>
      </c>
      <c r="HF48">
        <f t="shared" si="18"/>
        <v>0</v>
      </c>
      <c r="HG48">
        <f t="shared" si="19"/>
        <v>0</v>
      </c>
      <c r="HH48">
        <f t="shared" si="20"/>
        <v>0</v>
      </c>
      <c r="HI48">
        <f t="shared" si="21"/>
        <v>0</v>
      </c>
      <c r="HJ48">
        <f t="shared" si="22"/>
        <v>0</v>
      </c>
      <c r="HK48">
        <f t="shared" si="63"/>
        <v>0</v>
      </c>
      <c r="HL48">
        <f t="shared" si="23"/>
        <v>0</v>
      </c>
      <c r="HM48">
        <f t="shared" si="24"/>
        <v>0</v>
      </c>
      <c r="HN48">
        <f t="shared" si="25"/>
        <v>0</v>
      </c>
      <c r="HO48">
        <f t="shared" si="26"/>
        <v>0</v>
      </c>
      <c r="HP48">
        <f t="shared" si="27"/>
        <v>0</v>
      </c>
      <c r="HQ48">
        <f t="shared" si="28"/>
        <v>1</v>
      </c>
      <c r="HR48">
        <f t="shared" si="29"/>
        <v>0</v>
      </c>
      <c r="HS48">
        <f t="shared" si="64"/>
        <v>0</v>
      </c>
      <c r="HT48">
        <f t="shared" si="30"/>
        <v>0</v>
      </c>
      <c r="HU48">
        <f t="shared" si="31"/>
        <v>0</v>
      </c>
      <c r="HV48">
        <f t="shared" si="32"/>
        <v>1</v>
      </c>
      <c r="HW48">
        <f t="shared" si="33"/>
        <v>0</v>
      </c>
      <c r="HX48">
        <f t="shared" si="34"/>
        <v>0</v>
      </c>
      <c r="HY48">
        <f t="shared" si="35"/>
        <v>0</v>
      </c>
      <c r="HZ48">
        <f t="shared" si="36"/>
        <v>0</v>
      </c>
      <c r="IA48">
        <f t="shared" si="65"/>
        <v>0</v>
      </c>
      <c r="IB48">
        <f t="shared" si="37"/>
        <v>0</v>
      </c>
      <c r="IC48">
        <f t="shared" si="38"/>
        <v>0</v>
      </c>
      <c r="ID48">
        <f t="shared" si="39"/>
        <v>0</v>
      </c>
      <c r="IE48">
        <f t="shared" si="40"/>
        <v>0</v>
      </c>
      <c r="IF48">
        <f t="shared" si="41"/>
        <v>0</v>
      </c>
      <c r="IG48">
        <f t="shared" si="42"/>
        <v>0</v>
      </c>
      <c r="IH48">
        <f t="shared" si="43"/>
        <v>0</v>
      </c>
      <c r="II48">
        <f t="shared" si="66"/>
        <v>1</v>
      </c>
      <c r="IJ48">
        <f t="shared" si="44"/>
        <v>0</v>
      </c>
      <c r="IK48">
        <f t="shared" si="45"/>
        <v>0</v>
      </c>
      <c r="IL48">
        <f t="shared" si="46"/>
        <v>0</v>
      </c>
      <c r="IM48">
        <f t="shared" si="47"/>
        <v>0</v>
      </c>
      <c r="IN48">
        <f t="shared" si="48"/>
        <v>0</v>
      </c>
      <c r="IO48">
        <f t="shared" si="49"/>
        <v>0</v>
      </c>
      <c r="IP48">
        <f t="shared" si="50"/>
        <v>0</v>
      </c>
      <c r="IQ48" s="2">
        <f t="shared" si="67"/>
        <v>1</v>
      </c>
      <c r="IR48" s="4">
        <f t="shared" si="68"/>
        <v>0</v>
      </c>
      <c r="IS48">
        <f t="shared" si="69"/>
        <v>0</v>
      </c>
      <c r="IT48">
        <f t="shared" si="70"/>
        <v>1</v>
      </c>
      <c r="IU48">
        <f t="shared" si="71"/>
        <v>1</v>
      </c>
      <c r="IV48">
        <f t="shared" si="72"/>
        <v>0</v>
      </c>
      <c r="IW48">
        <f t="shared" si="73"/>
        <v>1</v>
      </c>
      <c r="IX48">
        <f t="shared" si="74"/>
        <v>4</v>
      </c>
      <c r="IY48" s="11">
        <f t="shared" si="75"/>
        <v>1</v>
      </c>
      <c r="IZ48" s="12" t="str">
        <f t="shared" si="76"/>
        <v/>
      </c>
      <c r="JA48" s="12" t="str">
        <f t="shared" si="77"/>
        <v/>
      </c>
      <c r="JB48" s="12">
        <f t="shared" si="78"/>
        <v>1</v>
      </c>
      <c r="JC48" s="12">
        <f t="shared" si="79"/>
        <v>1</v>
      </c>
      <c r="JD48" s="12">
        <f t="shared" si="80"/>
        <v>0</v>
      </c>
      <c r="JE48" s="12">
        <f t="shared" si="81"/>
        <v>0.14285714285714285</v>
      </c>
      <c r="JF48" s="12">
        <f t="shared" si="82"/>
        <v>0.62857142857142856</v>
      </c>
      <c r="JG48" s="2">
        <f>IF(OR(AND(EI48="Happy",BN48&lt;&gt;1),AND(EI48&lt;&gt;"Happy",BN48=1)),1,0)</f>
        <v>0</v>
      </c>
      <c r="JH48">
        <f>IF(OR(AND(EJ48="Happy",BO48&lt;&gt;1),AND(EJ48&lt;&gt;"Happy",BO48=1)),1,0)</f>
        <v>0</v>
      </c>
      <c r="JI48">
        <f>IF(OR(AND(EK48="Happy",BP48&lt;&gt;1),AND(EK48&lt;&gt;"Happy",BP48=1)),1,0)</f>
        <v>0</v>
      </c>
      <c r="JJ48">
        <f>IF(OR(AND(EL48="Happy",BQ48&lt;&gt;1),AND(EL48&lt;&gt;"Happy",BQ48=1)),1,0)</f>
        <v>0</v>
      </c>
      <c r="JK48">
        <f>IF(OR(AND(EM48="Happy",BR48&lt;&gt;1),AND(EM48&lt;&gt;"Happy",BR48=1)),1,0)</f>
        <v>0</v>
      </c>
      <c r="JL48">
        <f>IF(OR(AND(EN48="Happy",BS48&lt;&gt;1),AND(EN48&lt;&gt;"Happy",BS48=1)),1,0)</f>
        <v>0</v>
      </c>
      <c r="JM48">
        <f>IF(OR(AND(EO48="Happy",BT48&lt;&gt;1),AND(EO48&lt;&gt;"Happy",BT48=1)),1,0)</f>
        <v>0</v>
      </c>
      <c r="JN48">
        <f>IF(OR(AND(EP48="Happy",BU48&lt;&gt;1),AND(EP48&lt;&gt;"Happy",BU48=1)),1,0)</f>
        <v>0</v>
      </c>
      <c r="JO48">
        <f>IF(OR(AND(EQ48="Sad",BV48&lt;&gt;1),AND(EQ48&lt;&gt;"Sad",BV48=1)),1,0)</f>
        <v>0</v>
      </c>
      <c r="JP48">
        <f>IF(OR(AND(ER48="Sad",BW48&lt;&gt;1),AND(ER48&lt;&gt;"Sad",BW48=1)),1,0)</f>
        <v>0</v>
      </c>
      <c r="JQ48">
        <f>IF(OR(AND(ES48="Sad",BX48&lt;&gt;1),AND(ES48&lt;&gt;"Sad",BX48=1)),1,0)</f>
        <v>0</v>
      </c>
      <c r="JR48">
        <f>IF(OR(AND(ET48="Sad",BY48&lt;&gt;1),AND(ET48&lt;&gt;"Sad",BY48=1)),1,0)</f>
        <v>0</v>
      </c>
      <c r="JS48">
        <f>IF(OR(AND(EU48="Sad",BZ48&lt;&gt;1),AND(EU48&lt;&gt;"Sad",BZ48=1)),1,0)</f>
        <v>0</v>
      </c>
      <c r="JT48">
        <f>IF(OR(AND(EV48="Sad",CA48&lt;&gt;1),AND(EV48&lt;&gt;"Sad",CA48=1)),1,0)</f>
        <v>0</v>
      </c>
      <c r="JU48">
        <f>IF(OR(AND(EW48="Sad",CB48&lt;&gt;1),AND(EW48&lt;&gt;"Sad",CB48=1)),1,0)</f>
        <v>0</v>
      </c>
      <c r="JV48">
        <f>IF(OR(AND(EX48="Sad",CC48&lt;&gt;1),AND(EX48&lt;&gt;"Sad",CC48=1)),1,0)</f>
        <v>1</v>
      </c>
      <c r="JW48">
        <f>IF(OR(AND(EY48="Angry",CD48&lt;&gt;1),AND(EY48&lt;&gt;"Angry",CD48=1)),1,0)</f>
        <v>0</v>
      </c>
      <c r="JX48">
        <f>IF(OR(AND(EZ48="Angry",CE48&lt;&gt;1),AND(EZ48&lt;&gt;"Angry",CE48=1)),1,0)</f>
        <v>0</v>
      </c>
      <c r="JY48">
        <f>IF(OR(AND(FA48="Angry",CF48&lt;&gt;1),AND(FA48&lt;&gt;"Angry",CF48=1)),1,0)</f>
        <v>0</v>
      </c>
      <c r="JZ48">
        <f>IF(OR(AND(FB48="Angry",CG48&lt;&gt;1),AND(FB48&lt;&gt;"Angry",CG48=1)),1,0)</f>
        <v>0</v>
      </c>
      <c r="KA48">
        <f>IF(OR(AND(FC48="Angry",CH48&lt;&gt;1),AND(FC48&lt;&gt;"Angry",CH48=1)),1,0)</f>
        <v>0</v>
      </c>
      <c r="KB48">
        <f>IF(OR(AND(FD48="Angry",CI48&lt;&gt;1),AND(FD48&lt;&gt;"Angry",CI48=1)),1,0)</f>
        <v>0</v>
      </c>
      <c r="KC48">
        <f>IF(OR(AND(FE48="Angry",CJ48&lt;&gt;1),AND(FE48&lt;&gt;"Angry",CJ48=1)),1,0)</f>
        <v>1</v>
      </c>
      <c r="KD48">
        <f>IF(OR(AND(FF48="Angry",CK48&lt;&gt;1),AND(FF48&lt;&gt;"Angry",CK48=1)),1,0)</f>
        <v>0</v>
      </c>
      <c r="KE48">
        <f>IF(OR(AND(FG48="Afraid",CL48&lt;&gt;1),AND(FG48&lt;&gt;"Afraid",CL48=1)),1,0)</f>
        <v>0</v>
      </c>
      <c r="KF48">
        <f>IF(OR(AND(FH48="Afraid",CM48&lt;&gt;1),AND(FH48&lt;&gt;"Afraid",CM48=1)),1,0)</f>
        <v>0</v>
      </c>
      <c r="KG48">
        <f>IF(OR(AND(FI48="Afraid",CN48&lt;&gt;1),AND(FI48&lt;&gt;"Afraid",CN48=1)),1,0)</f>
        <v>0</v>
      </c>
      <c r="KH48">
        <f>IF(OR(AND(FJ48="Afraid",CO48&lt;&gt;1),AND(FJ48&lt;&gt;"Afraid",CO48=1)),1,0)</f>
        <v>0</v>
      </c>
      <c r="KI48">
        <f>IF(OR(AND(FK48="Afraid",CP48&lt;&gt;1),AND(FK48&lt;&gt;"Afraid",CP48=1)),1,0)</f>
        <v>0</v>
      </c>
      <c r="KJ48">
        <f>IF(OR(AND(FL48="Afraid",CQ48&lt;&gt;1),AND(FL48&lt;&gt;"Afraid",CQ48=1)),1,0)</f>
        <v>0</v>
      </c>
      <c r="KK48">
        <f>IF(OR(AND(FM48="Afraid",CR48&lt;&gt;1),AND(FM48&lt;&gt;"Afraid",CR48=1)),1,0)</f>
        <v>0</v>
      </c>
      <c r="KL48">
        <f>IF(OR(AND(FN48="Afraid",CS48&lt;&gt;1),AND(FN48&lt;&gt;"Afraid",CS48=1)),1,0)</f>
        <v>0</v>
      </c>
      <c r="KM48">
        <f>IF(OR(AND(FO48="Surprised",CT48&lt;&gt;1),AND(FO48&lt;&gt;"Surprised",CT48=1)),1,0)</f>
        <v>0</v>
      </c>
      <c r="KN48">
        <f>IF(OR(AND(FP48="Surprised",CU48&lt;&gt;1),AND(FP48&lt;&gt;"Surprised",CU48=1)),1,0)</f>
        <v>0</v>
      </c>
      <c r="KO48">
        <f>IF(OR(AND(FQ48="Surprised",CV48&lt;&gt;1),AND(FQ48&lt;&gt;"Surprised",CV48=1)),1,0)</f>
        <v>0</v>
      </c>
      <c r="KP48">
        <f>IF(OR(AND(FR48="Surprised",CW48&lt;&gt;1),AND(FR48&lt;&gt;"Surprised",CW48=1)),1,0)</f>
        <v>0</v>
      </c>
      <c r="KQ48">
        <f>IF(OR(AND(FS48="Surprised",CX48&lt;&gt;1),AND(FS48&lt;&gt;"Surprised",CX48=1)),1,0)</f>
        <v>0</v>
      </c>
      <c r="KR48">
        <f>IF(OR(AND(FT48="Surprised",CY48&lt;&gt;1),AND(FT48&lt;&gt;"Surprised",CY48=1)),1,0)</f>
        <v>0</v>
      </c>
      <c r="KS48">
        <f>IF(OR(AND(FU48="Surprised",CZ48&lt;&gt;1),AND(FU48&lt;&gt;"Surprised",CZ48=1)),1,0)</f>
        <v>0</v>
      </c>
      <c r="KT48">
        <f>IF(OR(AND(FV48="Surprised",DA48&lt;&gt;1),AND(FV48&lt;&gt;"Surprised",DA48=1)),1,0)</f>
        <v>0</v>
      </c>
      <c r="KU48">
        <f>IF(OR(AND(FW48="Happy",DB48=1),AND(FW48&lt;&gt;"Happy",DB48=0)),1,0)</f>
        <v>1</v>
      </c>
      <c r="KV48">
        <f>IF(OR(AND(FX48="Happy",DC48=1),AND(FX48&lt;&gt;"Happy",DC48=0)),1,0)</f>
        <v>1</v>
      </c>
      <c r="KW48">
        <f>IF(OR(AND(FY48="Happy",DD48=1),AND(FY48&lt;&gt;"Happy",DD48=0)),1,0)</f>
        <v>1</v>
      </c>
      <c r="KX48">
        <f>IF(OR(AND(FZ48="Happy",DE48=1),AND(FZ48&lt;&gt;"Happy",DE48=0)),1,0)</f>
        <v>1</v>
      </c>
      <c r="KY48">
        <f>IF(OR(AND(GA48="Happy",DF48=1),AND(GA48&lt;&gt;"Happy",DF48=0)),1,0)</f>
        <v>1</v>
      </c>
      <c r="KZ48">
        <f>IF(OR(AND(GB48="Happy",DG48=1),AND(GB48&lt;&gt;"Happy",DG48=0)),1,0)</f>
        <v>1</v>
      </c>
      <c r="LA48">
        <f>IF(OR(AND(GC48="Happy",DH48=1),AND(GC48&lt;&gt;"Happy",DH48=0)),1,0)</f>
        <v>1</v>
      </c>
      <c r="LB48">
        <f>IF(OR(AND(GD48="Happy",DI48=1),AND(GD48&lt;&gt;"Happy",DI48=0)),1,0)</f>
        <v>1</v>
      </c>
      <c r="LC48">
        <f>IF(OR(AND(GE48="Sad",DJ48=1),AND(GE48&lt;&gt;"Sad",DJ48=0)),1,0)</f>
        <v>0</v>
      </c>
      <c r="LD48">
        <f>IF(OR(AND(GF48="Sad",DK48=1),AND(GF48&lt;&gt;"Sad",DK48=0)),1,0)</f>
        <v>1</v>
      </c>
      <c r="LE48">
        <f>IF(OR(AND(GG48="Sad",DL48=1),AND(GG48&lt;&gt;"Sad",DL48=0)),1,0)</f>
        <v>1</v>
      </c>
      <c r="LF48">
        <f>IF(OR(AND(GH48="Sad",DM48=1),AND(GH48&lt;&gt;"Sad",DM48=0)),1,0)</f>
        <v>1</v>
      </c>
      <c r="LG48">
        <f>IF(OR(AND(GI48="Sad",DN48=1),AND(GI48&lt;&gt;"Sad",DN48=0)),1,0)</f>
        <v>1</v>
      </c>
      <c r="LH48">
        <f>IF(OR(AND(GJ48="Sad",DO48=1),AND(GJ48&lt;&gt;"Sad",DO48=0)),1,0)</f>
        <v>1</v>
      </c>
      <c r="LI48">
        <f>IF(OR(AND(GK48="Sad",DP48=1),AND(GK48&lt;&gt;"Sad",DP48=0)),1,0)</f>
        <v>1</v>
      </c>
      <c r="LJ48">
        <f>IF(OR(AND(GL48="Sad",DQ48=1),AND(GL48&lt;&gt;"Sad",DQ48=0)),1,0)</f>
        <v>1</v>
      </c>
      <c r="LK48" s="2">
        <f t="shared" si="83"/>
        <v>0</v>
      </c>
      <c r="LL48" s="4">
        <f t="shared" si="84"/>
        <v>1</v>
      </c>
      <c r="LM48">
        <f t="shared" si="85"/>
        <v>1</v>
      </c>
      <c r="LN48">
        <f t="shared" si="86"/>
        <v>0</v>
      </c>
      <c r="LO48">
        <f t="shared" si="87"/>
        <v>0</v>
      </c>
      <c r="LP48">
        <f t="shared" si="88"/>
        <v>8</v>
      </c>
      <c r="LQ48">
        <f t="shared" si="89"/>
        <v>7</v>
      </c>
      <c r="LR48">
        <f t="shared" si="90"/>
        <v>17</v>
      </c>
      <c r="LS48" s="11">
        <f t="shared" si="91"/>
        <v>0</v>
      </c>
      <c r="LT48" s="14" t="str">
        <f t="shared" si="92"/>
        <v/>
      </c>
      <c r="LU48" s="14" t="str">
        <f t="shared" si="93"/>
        <v/>
      </c>
      <c r="LV48" s="14">
        <f t="shared" si="94"/>
        <v>0</v>
      </c>
      <c r="LW48" s="14">
        <f t="shared" si="95"/>
        <v>0</v>
      </c>
      <c r="LX48" s="14">
        <f t="shared" si="96"/>
        <v>1</v>
      </c>
      <c r="LY48" s="14">
        <f t="shared" si="97"/>
        <v>0.85714285714285721</v>
      </c>
      <c r="LZ48" s="14">
        <f t="shared" si="98"/>
        <v>0.37142857142857144</v>
      </c>
      <c r="MA48" s="15">
        <f t="shared" si="99"/>
        <v>1.4120370370370589E-4</v>
      </c>
      <c r="MB48" s="1">
        <f t="shared" si="52"/>
        <v>1.5856481481481277E-4</v>
      </c>
      <c r="MC48" s="1">
        <f t="shared" si="53"/>
        <v>9.3749999999996614E-5</v>
      </c>
      <c r="MD48" s="1">
        <f t="shared" si="54"/>
        <v>1.516203703703714E-4</v>
      </c>
      <c r="ME48" s="1">
        <f t="shared" si="55"/>
        <v>8.1018518518514993E-5</v>
      </c>
      <c r="MF48" s="1">
        <f t="shared" si="56"/>
        <v>6.7129629629639198E-5</v>
      </c>
      <c r="MG48" s="1">
        <f t="shared" si="57"/>
        <v>1.1226851851851155E-4</v>
      </c>
      <c r="MH48" s="1">
        <f t="shared" si="58"/>
        <v>7.1759259259264463E-5</v>
      </c>
      <c r="MI48" s="1">
        <f t="shared" si="59"/>
        <v>1.3425925925925064E-4</v>
      </c>
      <c r="MJ48" s="1">
        <f t="shared" si="100"/>
        <v>1.0115740740740675E-3</v>
      </c>
      <c r="MK48" s="2" t="str">
        <f>VLOOKUP(B48,age_group!$A$1:$B$101,2,FALSE)</f>
        <v>25 to 44</v>
      </c>
      <c r="ML48" s="2">
        <f t="shared" si="101"/>
        <v>1</v>
      </c>
      <c r="MM48">
        <f t="shared" si="102"/>
        <v>0</v>
      </c>
      <c r="MN48">
        <f t="shared" si="103"/>
        <v>0</v>
      </c>
      <c r="MO48">
        <f t="shared" si="104"/>
        <v>0</v>
      </c>
      <c r="MP48">
        <f t="shared" si="105"/>
        <v>1</v>
      </c>
    </row>
    <row r="49" spans="1:354" x14ac:dyDescent="0.2">
      <c r="A49" t="s">
        <v>747</v>
      </c>
      <c r="B49">
        <v>39</v>
      </c>
      <c r="C49" t="s">
        <v>195</v>
      </c>
      <c r="D49" t="s">
        <v>140</v>
      </c>
      <c r="E49">
        <v>4</v>
      </c>
      <c r="F49">
        <v>1</v>
      </c>
      <c r="G49">
        <v>1</v>
      </c>
      <c r="H49">
        <v>1</v>
      </c>
      <c r="I49">
        <v>1</v>
      </c>
      <c r="J49" s="2" t="s">
        <v>533</v>
      </c>
      <c r="K49" t="s">
        <v>371</v>
      </c>
      <c r="L49" t="s">
        <v>510</v>
      </c>
      <c r="M49" t="s">
        <v>230</v>
      </c>
      <c r="N49" t="s">
        <v>748</v>
      </c>
      <c r="O49" t="s">
        <v>519</v>
      </c>
      <c r="P49" t="s">
        <v>610</v>
      </c>
      <c r="Q49" t="s">
        <v>325</v>
      </c>
      <c r="R49" t="s">
        <v>553</v>
      </c>
      <c r="S49" t="s">
        <v>181</v>
      </c>
      <c r="T49" t="s">
        <v>442</v>
      </c>
      <c r="U49" t="s">
        <v>212</v>
      </c>
      <c r="V49" t="s">
        <v>617</v>
      </c>
      <c r="W49" t="s">
        <v>219</v>
      </c>
      <c r="X49" t="s">
        <v>182</v>
      </c>
      <c r="Y49" t="s">
        <v>502</v>
      </c>
      <c r="Z49" t="s">
        <v>374</v>
      </c>
      <c r="AA49" t="s">
        <v>742</v>
      </c>
      <c r="AB49" t="s">
        <v>275</v>
      </c>
      <c r="AC49" t="s">
        <v>442</v>
      </c>
      <c r="AD49" t="s">
        <v>419</v>
      </c>
      <c r="AE49" t="s">
        <v>585</v>
      </c>
      <c r="AF49" t="s">
        <v>160</v>
      </c>
      <c r="AG49" t="s">
        <v>378</v>
      </c>
      <c r="AH49" t="s">
        <v>177</v>
      </c>
      <c r="AI49" t="s">
        <v>375</v>
      </c>
      <c r="AJ49" t="s">
        <v>711</v>
      </c>
      <c r="AK49" t="s">
        <v>749</v>
      </c>
      <c r="AL49" t="s">
        <v>413</v>
      </c>
      <c r="AM49" t="s">
        <v>145</v>
      </c>
      <c r="AN49" t="s">
        <v>268</v>
      </c>
      <c r="AO49" t="s">
        <v>188</v>
      </c>
      <c r="AP49" t="s">
        <v>571</v>
      </c>
      <c r="AQ49" t="s">
        <v>180</v>
      </c>
      <c r="AR49" t="s">
        <v>659</v>
      </c>
      <c r="AS49" t="s">
        <v>241</v>
      </c>
      <c r="AT49" t="s">
        <v>365</v>
      </c>
      <c r="AU49" t="s">
        <v>487</v>
      </c>
      <c r="AV49" t="s">
        <v>171</v>
      </c>
      <c r="AW49" t="s">
        <v>488</v>
      </c>
      <c r="AX49" t="s">
        <v>537</v>
      </c>
      <c r="AY49" t="s">
        <v>524</v>
      </c>
      <c r="AZ49" t="s">
        <v>581</v>
      </c>
      <c r="BA49" t="s">
        <v>199</v>
      </c>
      <c r="BB49" t="s">
        <v>286</v>
      </c>
      <c r="BC49" t="s">
        <v>732</v>
      </c>
      <c r="BD49" t="s">
        <v>534</v>
      </c>
      <c r="BE49" t="s">
        <v>750</v>
      </c>
      <c r="BF49" t="s">
        <v>219</v>
      </c>
      <c r="BG49" t="s">
        <v>522</v>
      </c>
      <c r="BH49" t="s">
        <v>340</v>
      </c>
      <c r="BI49" t="s">
        <v>453</v>
      </c>
      <c r="BJ49" t="s">
        <v>751</v>
      </c>
      <c r="BK49" t="s">
        <v>537</v>
      </c>
      <c r="BL49" t="s">
        <v>752</v>
      </c>
      <c r="BM49" t="s">
        <v>466</v>
      </c>
      <c r="BN49" s="2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1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0</v>
      </c>
      <c r="DH49">
        <v>1</v>
      </c>
      <c r="DI49">
        <v>1</v>
      </c>
      <c r="DJ49">
        <v>0</v>
      </c>
      <c r="DK49">
        <v>0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 s="2">
        <v>4</v>
      </c>
      <c r="DS49">
        <v>1</v>
      </c>
      <c r="DT49">
        <v>1</v>
      </c>
      <c r="DU49">
        <v>1</v>
      </c>
      <c r="DV49">
        <v>1</v>
      </c>
      <c r="DW49" s="2">
        <v>2017</v>
      </c>
      <c r="DX49" s="1">
        <v>1.1475694444444443E-2</v>
      </c>
      <c r="DY49" s="1">
        <v>1.1604166666666667E-2</v>
      </c>
      <c r="DZ49" s="1">
        <v>1.1769675925925926E-2</v>
      </c>
      <c r="EA49" s="1">
        <v>1.1902777777777778E-2</v>
      </c>
      <c r="EB49" s="1">
        <v>1.2016203703703704E-2</v>
      </c>
      <c r="EC49" s="1">
        <v>1.2178240740740739E-2</v>
      </c>
      <c r="ED49" s="1">
        <v>1.229050925925926E-2</v>
      </c>
      <c r="EE49" s="1">
        <v>1.2408564814814815E-2</v>
      </c>
      <c r="EF49" s="1">
        <v>1.258564814814815E-2</v>
      </c>
      <c r="EG49" s="1">
        <v>1.2701388888888889E-2</v>
      </c>
      <c r="EH49" s="3">
        <v>0</v>
      </c>
      <c r="EI49" s="2" t="s">
        <v>1172</v>
      </c>
      <c r="EJ49" t="s">
        <v>1174</v>
      </c>
      <c r="EK49" t="s">
        <v>1168</v>
      </c>
      <c r="EL49" t="s">
        <v>1175</v>
      </c>
      <c r="EM49" t="s">
        <v>1171</v>
      </c>
      <c r="EN49" t="s">
        <v>1175</v>
      </c>
      <c r="EO49" t="s">
        <v>1171</v>
      </c>
      <c r="EP49" t="s">
        <v>1175</v>
      </c>
      <c r="EQ49" t="s">
        <v>1173</v>
      </c>
      <c r="ER49" t="s">
        <v>1168</v>
      </c>
      <c r="ES49" t="s">
        <v>1169</v>
      </c>
      <c r="ET49" t="s">
        <v>1172</v>
      </c>
      <c r="EU49" t="s">
        <v>1168</v>
      </c>
      <c r="EV49" t="s">
        <v>1168</v>
      </c>
      <c r="EW49" t="s">
        <v>1175</v>
      </c>
      <c r="EX49" t="s">
        <v>1171</v>
      </c>
      <c r="EY49" t="s">
        <v>1173</v>
      </c>
      <c r="EZ49" t="s">
        <v>1168</v>
      </c>
      <c r="FA49" t="s">
        <v>1174</v>
      </c>
      <c r="FB49" t="s">
        <v>1169</v>
      </c>
      <c r="FC49" t="s">
        <v>1168</v>
      </c>
      <c r="FD49" t="s">
        <v>1171</v>
      </c>
      <c r="FE49" t="s">
        <v>1175</v>
      </c>
      <c r="FF49" t="s">
        <v>1171</v>
      </c>
      <c r="FG49" t="s">
        <v>1174</v>
      </c>
      <c r="FH49" t="s">
        <v>1175</v>
      </c>
      <c r="FI49" t="s">
        <v>1171</v>
      </c>
      <c r="FJ49" t="s">
        <v>1168</v>
      </c>
      <c r="FK49" t="s">
        <v>1173</v>
      </c>
      <c r="FL49" t="s">
        <v>1175</v>
      </c>
      <c r="FM49" t="s">
        <v>1173</v>
      </c>
      <c r="FN49" t="s">
        <v>1173</v>
      </c>
      <c r="FO49" t="s">
        <v>1175</v>
      </c>
      <c r="FP49" t="s">
        <v>1174</v>
      </c>
      <c r="FQ49" t="s">
        <v>1175</v>
      </c>
      <c r="FR49" t="s">
        <v>1171</v>
      </c>
      <c r="FS49" t="s">
        <v>1175</v>
      </c>
      <c r="FT49" t="s">
        <v>1171</v>
      </c>
      <c r="FU49" t="s">
        <v>1171</v>
      </c>
      <c r="FV49" t="s">
        <v>1168</v>
      </c>
      <c r="FW49" t="s">
        <v>1169</v>
      </c>
      <c r="FX49" t="s">
        <v>1172</v>
      </c>
      <c r="FY49" t="s">
        <v>1169</v>
      </c>
      <c r="FZ49" t="s">
        <v>1174</v>
      </c>
      <c r="GA49" t="s">
        <v>1175</v>
      </c>
      <c r="GB49" t="s">
        <v>1173</v>
      </c>
      <c r="GC49" t="s">
        <v>1168</v>
      </c>
      <c r="GD49" t="s">
        <v>1168</v>
      </c>
      <c r="GE49" t="s">
        <v>1168</v>
      </c>
      <c r="GF49" t="s">
        <v>1168</v>
      </c>
      <c r="GG49" t="s">
        <v>1172</v>
      </c>
      <c r="GH49" t="s">
        <v>1175</v>
      </c>
      <c r="GI49" t="s">
        <v>1168</v>
      </c>
      <c r="GJ49" t="s">
        <v>1169</v>
      </c>
      <c r="GK49" t="s">
        <v>1170</v>
      </c>
      <c r="GL49" t="s">
        <v>1169</v>
      </c>
      <c r="GM49" s="2">
        <f t="shared" si="1"/>
        <v>0</v>
      </c>
      <c r="GN49">
        <f t="shared" si="2"/>
        <v>0</v>
      </c>
      <c r="GO49">
        <f t="shared" si="3"/>
        <v>0</v>
      </c>
      <c r="GP49">
        <f t="shared" si="4"/>
        <v>0</v>
      </c>
      <c r="GQ49">
        <f t="shared" si="5"/>
        <v>0</v>
      </c>
      <c r="GR49">
        <f t="shared" si="6"/>
        <v>0</v>
      </c>
      <c r="GS49">
        <f t="shared" si="7"/>
        <v>0</v>
      </c>
      <c r="GT49">
        <f t="shared" si="8"/>
        <v>0</v>
      </c>
      <c r="GU49">
        <f t="shared" si="61"/>
        <v>0</v>
      </c>
      <c r="GV49">
        <f t="shared" si="9"/>
        <v>0</v>
      </c>
      <c r="GW49">
        <f t="shared" si="10"/>
        <v>0</v>
      </c>
      <c r="GX49">
        <f t="shared" si="11"/>
        <v>0</v>
      </c>
      <c r="GY49">
        <f t="shared" si="12"/>
        <v>0</v>
      </c>
      <c r="GZ49">
        <f t="shared" si="13"/>
        <v>0</v>
      </c>
      <c r="HA49">
        <f t="shared" si="14"/>
        <v>0</v>
      </c>
      <c r="HB49">
        <f t="shared" si="15"/>
        <v>0</v>
      </c>
      <c r="HC49">
        <f t="shared" si="62"/>
        <v>0</v>
      </c>
      <c r="HD49">
        <f t="shared" si="16"/>
        <v>0</v>
      </c>
      <c r="HE49">
        <f t="shared" si="17"/>
        <v>0</v>
      </c>
      <c r="HF49">
        <f t="shared" si="18"/>
        <v>0</v>
      </c>
      <c r="HG49">
        <f t="shared" si="19"/>
        <v>0</v>
      </c>
      <c r="HH49">
        <f t="shared" si="20"/>
        <v>0</v>
      </c>
      <c r="HI49">
        <f t="shared" si="21"/>
        <v>0</v>
      </c>
      <c r="HJ49">
        <f t="shared" si="22"/>
        <v>0</v>
      </c>
      <c r="HK49">
        <f t="shared" si="63"/>
        <v>0</v>
      </c>
      <c r="HL49">
        <f t="shared" si="23"/>
        <v>0</v>
      </c>
      <c r="HM49">
        <f t="shared" si="24"/>
        <v>0</v>
      </c>
      <c r="HN49">
        <f t="shared" si="25"/>
        <v>0</v>
      </c>
      <c r="HO49">
        <f t="shared" si="26"/>
        <v>0</v>
      </c>
      <c r="HP49">
        <f t="shared" si="27"/>
        <v>0</v>
      </c>
      <c r="HQ49">
        <f t="shared" si="28"/>
        <v>0</v>
      </c>
      <c r="HR49">
        <f t="shared" si="29"/>
        <v>0</v>
      </c>
      <c r="HS49">
        <f t="shared" si="64"/>
        <v>1</v>
      </c>
      <c r="HT49">
        <f t="shared" si="30"/>
        <v>0</v>
      </c>
      <c r="HU49">
        <f t="shared" si="31"/>
        <v>1</v>
      </c>
      <c r="HV49">
        <f t="shared" si="32"/>
        <v>0</v>
      </c>
      <c r="HW49">
        <f t="shared" si="33"/>
        <v>0</v>
      </c>
      <c r="HX49">
        <f t="shared" si="34"/>
        <v>0</v>
      </c>
      <c r="HY49">
        <f t="shared" si="35"/>
        <v>0</v>
      </c>
      <c r="HZ49">
        <f t="shared" si="36"/>
        <v>0</v>
      </c>
      <c r="IA49">
        <f t="shared" si="65"/>
        <v>1</v>
      </c>
      <c r="IB49">
        <f t="shared" si="37"/>
        <v>1</v>
      </c>
      <c r="IC49">
        <f t="shared" si="38"/>
        <v>1</v>
      </c>
      <c r="ID49">
        <f t="shared" si="39"/>
        <v>1</v>
      </c>
      <c r="IE49">
        <f t="shared" si="40"/>
        <v>1</v>
      </c>
      <c r="IF49">
        <f t="shared" si="41"/>
        <v>0</v>
      </c>
      <c r="IG49">
        <f t="shared" si="42"/>
        <v>1</v>
      </c>
      <c r="IH49">
        <f t="shared" si="43"/>
        <v>1</v>
      </c>
      <c r="II49">
        <f t="shared" si="66"/>
        <v>0</v>
      </c>
      <c r="IJ49">
        <f t="shared" si="44"/>
        <v>0</v>
      </c>
      <c r="IK49">
        <f t="shared" si="45"/>
        <v>1</v>
      </c>
      <c r="IL49">
        <f t="shared" si="46"/>
        <v>1</v>
      </c>
      <c r="IM49">
        <f t="shared" si="47"/>
        <v>1</v>
      </c>
      <c r="IN49">
        <f t="shared" si="48"/>
        <v>1</v>
      </c>
      <c r="IO49">
        <f t="shared" si="49"/>
        <v>1</v>
      </c>
      <c r="IP49">
        <f t="shared" si="50"/>
        <v>1</v>
      </c>
      <c r="IQ49" s="2">
        <f t="shared" si="67"/>
        <v>0</v>
      </c>
      <c r="IR49" s="4">
        <f t="shared" si="68"/>
        <v>0</v>
      </c>
      <c r="IS49">
        <f t="shared" si="69"/>
        <v>0</v>
      </c>
      <c r="IT49">
        <f t="shared" si="70"/>
        <v>0</v>
      </c>
      <c r="IU49">
        <f t="shared" si="71"/>
        <v>2</v>
      </c>
      <c r="IV49">
        <f t="shared" si="72"/>
        <v>7</v>
      </c>
      <c r="IW49">
        <f t="shared" si="73"/>
        <v>6</v>
      </c>
      <c r="IX49">
        <f t="shared" si="74"/>
        <v>15</v>
      </c>
      <c r="IY49" s="11" t="str">
        <f t="shared" si="75"/>
        <v/>
      </c>
      <c r="IZ49" s="12" t="str">
        <f t="shared" si="76"/>
        <v/>
      </c>
      <c r="JA49" s="12">
        <f t="shared" si="77"/>
        <v>0</v>
      </c>
      <c r="JB49" s="12" t="str">
        <f t="shared" si="78"/>
        <v/>
      </c>
      <c r="JC49" s="12">
        <f t="shared" si="79"/>
        <v>0.66666666666666663</v>
      </c>
      <c r="JD49" s="12">
        <f t="shared" si="80"/>
        <v>1</v>
      </c>
      <c r="JE49" s="12">
        <f t="shared" si="81"/>
        <v>0.75</v>
      </c>
      <c r="JF49" s="12">
        <f t="shared" si="82"/>
        <v>0.60416666666666663</v>
      </c>
      <c r="JG49" s="2">
        <f>IF(OR(AND(EI49="Happy",BN49&lt;&gt;1),AND(EI49&lt;&gt;"Happy",BN49=1)),1,0)</f>
        <v>0</v>
      </c>
      <c r="JH49">
        <f>IF(OR(AND(EJ49="Happy",BO49&lt;&gt;1),AND(EJ49&lt;&gt;"Happy",BO49=1)),1,0)</f>
        <v>0</v>
      </c>
      <c r="JI49">
        <f>IF(OR(AND(EK49="Happy",BP49&lt;&gt;1),AND(EK49&lt;&gt;"Happy",BP49=1)),1,0)</f>
        <v>0</v>
      </c>
      <c r="JJ49">
        <f>IF(OR(AND(EL49="Happy",BQ49&lt;&gt;1),AND(EL49&lt;&gt;"Happy",BQ49=1)),1,0)</f>
        <v>0</v>
      </c>
      <c r="JK49">
        <f>IF(OR(AND(EM49="Happy",BR49&lt;&gt;1),AND(EM49&lt;&gt;"Happy",BR49=1)),1,0)</f>
        <v>0</v>
      </c>
      <c r="JL49">
        <f>IF(OR(AND(EN49="Happy",BS49&lt;&gt;1),AND(EN49&lt;&gt;"Happy",BS49=1)),1,0)</f>
        <v>0</v>
      </c>
      <c r="JM49">
        <f>IF(OR(AND(EO49="Happy",BT49&lt;&gt;1),AND(EO49&lt;&gt;"Happy",BT49=1)),1,0)</f>
        <v>0</v>
      </c>
      <c r="JN49">
        <f>IF(OR(AND(EP49="Happy",BU49&lt;&gt;1),AND(EP49&lt;&gt;"Happy",BU49=1)),1,0)</f>
        <v>0</v>
      </c>
      <c r="JO49">
        <f>IF(OR(AND(EQ49="Sad",BV49&lt;&gt;1),AND(EQ49&lt;&gt;"Sad",BV49=1)),1,0)</f>
        <v>0</v>
      </c>
      <c r="JP49">
        <f>IF(OR(AND(ER49="Sad",BW49&lt;&gt;1),AND(ER49&lt;&gt;"Sad",BW49=1)),1,0)</f>
        <v>0</v>
      </c>
      <c r="JQ49">
        <f>IF(OR(AND(ES49="Sad",BX49&lt;&gt;1),AND(ES49&lt;&gt;"Sad",BX49=1)),1,0)</f>
        <v>0</v>
      </c>
      <c r="JR49">
        <f>IF(OR(AND(ET49="Sad",BY49&lt;&gt;1),AND(ET49&lt;&gt;"Sad",BY49=1)),1,0)</f>
        <v>0</v>
      </c>
      <c r="JS49">
        <f>IF(OR(AND(EU49="Sad",BZ49&lt;&gt;1),AND(EU49&lt;&gt;"Sad",BZ49=1)),1,0)</f>
        <v>1</v>
      </c>
      <c r="JT49">
        <f>IF(OR(AND(EV49="Sad",CA49&lt;&gt;1),AND(EV49&lt;&gt;"Sad",CA49=1)),1,0)</f>
        <v>0</v>
      </c>
      <c r="JU49">
        <f>IF(OR(AND(EW49="Sad",CB49&lt;&gt;1),AND(EW49&lt;&gt;"Sad",CB49=1)),1,0)</f>
        <v>0</v>
      </c>
      <c r="JV49">
        <f>IF(OR(AND(EX49="Sad",CC49&lt;&gt;1),AND(EX49&lt;&gt;"Sad",CC49=1)),1,0)</f>
        <v>0</v>
      </c>
      <c r="JW49">
        <f>IF(OR(AND(EY49="Angry",CD49&lt;&gt;1),AND(EY49&lt;&gt;"Angry",CD49=1)),1,0)</f>
        <v>0</v>
      </c>
      <c r="JX49">
        <f>IF(OR(AND(EZ49="Angry",CE49&lt;&gt;1),AND(EZ49&lt;&gt;"Angry",CE49=1)),1,0)</f>
        <v>0</v>
      </c>
      <c r="JY49">
        <f>IF(OR(AND(FA49="Angry",CF49&lt;&gt;1),AND(FA49&lt;&gt;"Angry",CF49=1)),1,0)</f>
        <v>0</v>
      </c>
      <c r="JZ49">
        <f>IF(OR(AND(FB49="Angry",CG49&lt;&gt;1),AND(FB49&lt;&gt;"Angry",CG49=1)),1,0)</f>
        <v>1</v>
      </c>
      <c r="KA49">
        <f>IF(OR(AND(FC49="Angry",CH49&lt;&gt;1),AND(FC49&lt;&gt;"Angry",CH49=1)),1,0)</f>
        <v>0</v>
      </c>
      <c r="KB49">
        <f>IF(OR(AND(FD49="Angry",CI49&lt;&gt;1),AND(FD49&lt;&gt;"Angry",CI49=1)),1,0)</f>
        <v>1</v>
      </c>
      <c r="KC49">
        <f>IF(OR(AND(FE49="Angry",CJ49&lt;&gt;1),AND(FE49&lt;&gt;"Angry",CJ49=1)),1,0)</f>
        <v>0</v>
      </c>
      <c r="KD49">
        <f>IF(OR(AND(FF49="Angry",CK49&lt;&gt;1),AND(FF49&lt;&gt;"Angry",CK49=1)),1,0)</f>
        <v>1</v>
      </c>
      <c r="KE49">
        <f>IF(OR(AND(FG49="Afraid",CL49&lt;&gt;1),AND(FG49&lt;&gt;"Afraid",CL49=1)),1,0)</f>
        <v>0</v>
      </c>
      <c r="KF49">
        <f>IF(OR(AND(FH49="Afraid",CM49&lt;&gt;1),AND(FH49&lt;&gt;"Afraid",CM49=1)),1,0)</f>
        <v>0</v>
      </c>
      <c r="KG49">
        <f>IF(OR(AND(FI49="Afraid",CN49&lt;&gt;1),AND(FI49&lt;&gt;"Afraid",CN49=1)),1,0)</f>
        <v>0</v>
      </c>
      <c r="KH49">
        <f>IF(OR(AND(FJ49="Afraid",CO49&lt;&gt;1),AND(FJ49&lt;&gt;"Afraid",CO49=1)),1,0)</f>
        <v>0</v>
      </c>
      <c r="KI49">
        <f>IF(OR(AND(FK49="Afraid",CP49&lt;&gt;1),AND(FK49&lt;&gt;"Afraid",CP49=1)),1,0)</f>
        <v>0</v>
      </c>
      <c r="KJ49">
        <f>IF(OR(AND(FL49="Afraid",CQ49&lt;&gt;1),AND(FL49&lt;&gt;"Afraid",CQ49=1)),1,0)</f>
        <v>1</v>
      </c>
      <c r="KK49">
        <f>IF(OR(AND(FM49="Afraid",CR49&lt;&gt;1),AND(FM49&lt;&gt;"Afraid",CR49=1)),1,0)</f>
        <v>0</v>
      </c>
      <c r="KL49">
        <f>IF(OR(AND(FN49="Afraid",CS49&lt;&gt;1),AND(FN49&lt;&gt;"Afraid",CS49=1)),1,0)</f>
        <v>0</v>
      </c>
      <c r="KM49">
        <f>IF(OR(AND(FO49="Surprised",CT49&lt;&gt;1),AND(FO49&lt;&gt;"Surprised",CT49=1)),1,0)</f>
        <v>0</v>
      </c>
      <c r="KN49">
        <f>IF(OR(AND(FP49="Surprised",CU49&lt;&gt;1),AND(FP49&lt;&gt;"Surprised",CU49=1)),1,0)</f>
        <v>0</v>
      </c>
      <c r="KO49">
        <f>IF(OR(AND(FQ49="Surprised",CV49&lt;&gt;1),AND(FQ49&lt;&gt;"Surprised",CV49=1)),1,0)</f>
        <v>0</v>
      </c>
      <c r="KP49">
        <f>IF(OR(AND(FR49="Surprised",CW49&lt;&gt;1),AND(FR49&lt;&gt;"Surprised",CW49=1)),1,0)</f>
        <v>0</v>
      </c>
      <c r="KQ49">
        <f>IF(OR(AND(FS49="Surprised",CX49&lt;&gt;1),AND(FS49&lt;&gt;"Surprised",CX49=1)),1,0)</f>
        <v>1</v>
      </c>
      <c r="KR49">
        <f>IF(OR(AND(FT49="Surprised",CY49&lt;&gt;1),AND(FT49&lt;&gt;"Surprised",CY49=1)),1,0)</f>
        <v>0</v>
      </c>
      <c r="KS49">
        <f>IF(OR(AND(FU49="Surprised",CZ49&lt;&gt;1),AND(FU49&lt;&gt;"Surprised",CZ49=1)),1,0)</f>
        <v>0</v>
      </c>
      <c r="KT49">
        <f>IF(OR(AND(FV49="Surprised",DA49&lt;&gt;1),AND(FV49&lt;&gt;"Surprised",DA49=1)),1,0)</f>
        <v>0</v>
      </c>
      <c r="KU49">
        <f>IF(OR(AND(FW49="Happy",DB49=1),AND(FW49&lt;&gt;"Happy",DB49=0)),1,0)</f>
        <v>0</v>
      </c>
      <c r="KV49">
        <f>IF(OR(AND(FX49="Happy",DC49=1),AND(FX49&lt;&gt;"Happy",DC49=0)),1,0)</f>
        <v>0</v>
      </c>
      <c r="KW49">
        <f>IF(OR(AND(FY49="Happy",DD49=1),AND(FY49&lt;&gt;"Happy",DD49=0)),1,0)</f>
        <v>0</v>
      </c>
      <c r="KX49">
        <f>IF(OR(AND(FZ49="Happy",DE49=1),AND(FZ49&lt;&gt;"Happy",DE49=0)),1,0)</f>
        <v>0</v>
      </c>
      <c r="KY49">
        <f>IF(OR(AND(GA49="Happy",DF49=1),AND(GA49&lt;&gt;"Happy",DF49=0)),1,0)</f>
        <v>0</v>
      </c>
      <c r="KZ49">
        <f>IF(OR(AND(GB49="Happy",DG49=1),AND(GB49&lt;&gt;"Happy",DG49=0)),1,0)</f>
        <v>0</v>
      </c>
      <c r="LA49">
        <f>IF(OR(AND(GC49="Happy",DH49=1),AND(GC49&lt;&gt;"Happy",DH49=0)),1,0)</f>
        <v>0</v>
      </c>
      <c r="LB49">
        <f>IF(OR(AND(GD49="Happy",DI49=1),AND(GD49&lt;&gt;"Happy",DI49=0)),1,0)</f>
        <v>0</v>
      </c>
      <c r="LC49">
        <f>IF(OR(AND(GE49="Sad",DJ49=1),AND(GE49&lt;&gt;"Sad",DJ49=0)),1,0)</f>
        <v>1</v>
      </c>
      <c r="LD49">
        <f>IF(OR(AND(GF49="Sad",DK49=1),AND(GF49&lt;&gt;"Sad",DK49=0)),1,0)</f>
        <v>1</v>
      </c>
      <c r="LE49">
        <f>IF(OR(AND(GG49="Sad",DL49=1),AND(GG49&lt;&gt;"Sad",DL49=0)),1,0)</f>
        <v>0</v>
      </c>
      <c r="LF49">
        <f>IF(OR(AND(GH49="Sad",DM49=1),AND(GH49&lt;&gt;"Sad",DM49=0)),1,0)</f>
        <v>0</v>
      </c>
      <c r="LG49">
        <f>IF(OR(AND(GI49="Sad",DN49=1),AND(GI49&lt;&gt;"Sad",DN49=0)),1,0)</f>
        <v>0</v>
      </c>
      <c r="LH49">
        <f>IF(OR(AND(GJ49="Sad",DO49=1),AND(GJ49&lt;&gt;"Sad",DO49=0)),1,0)</f>
        <v>0</v>
      </c>
      <c r="LI49">
        <f>IF(OR(AND(GK49="Sad",DP49=1),AND(GK49&lt;&gt;"Sad",DP49=0)),1,0)</f>
        <v>0</v>
      </c>
      <c r="LJ49">
        <f>IF(OR(AND(GL49="Sad",DQ49=1),AND(GL49&lt;&gt;"Sad",DQ49=0)),1,0)</f>
        <v>0</v>
      </c>
      <c r="LK49" s="2">
        <f t="shared" si="83"/>
        <v>0</v>
      </c>
      <c r="LL49" s="4">
        <f t="shared" si="84"/>
        <v>1</v>
      </c>
      <c r="LM49">
        <f t="shared" si="85"/>
        <v>3</v>
      </c>
      <c r="LN49">
        <f t="shared" si="86"/>
        <v>1</v>
      </c>
      <c r="LO49">
        <f t="shared" si="87"/>
        <v>1</v>
      </c>
      <c r="LP49">
        <f t="shared" si="88"/>
        <v>0</v>
      </c>
      <c r="LQ49">
        <f t="shared" si="89"/>
        <v>2</v>
      </c>
      <c r="LR49">
        <f t="shared" si="90"/>
        <v>8</v>
      </c>
      <c r="LS49" s="11" t="str">
        <f t="shared" si="91"/>
        <v/>
      </c>
      <c r="LT49" s="14" t="str">
        <f t="shared" si="92"/>
        <v/>
      </c>
      <c r="LU49" s="14">
        <f t="shared" si="93"/>
        <v>1</v>
      </c>
      <c r="LV49" s="14" t="str">
        <f t="shared" si="94"/>
        <v/>
      </c>
      <c r="LW49" s="14">
        <f t="shared" si="95"/>
        <v>0.33333333333333337</v>
      </c>
      <c r="LX49" s="14">
        <f t="shared" si="96"/>
        <v>0</v>
      </c>
      <c r="LY49" s="14">
        <f t="shared" si="97"/>
        <v>0.25</v>
      </c>
      <c r="LZ49" s="14">
        <f t="shared" si="98"/>
        <v>0.39583333333333337</v>
      </c>
      <c r="MA49" s="15">
        <f t="shared" si="99"/>
        <v>1.2847222222222426E-4</v>
      </c>
      <c r="MB49" s="1">
        <f t="shared" si="52"/>
        <v>1.6550925925925934E-4</v>
      </c>
      <c r="MC49" s="1">
        <f t="shared" si="53"/>
        <v>1.3310185185185126E-4</v>
      </c>
      <c r="MD49" s="1">
        <f t="shared" si="54"/>
        <v>1.1342592592592654E-4</v>
      </c>
      <c r="ME49" s="1">
        <f t="shared" si="55"/>
        <v>1.6203703703703519E-4</v>
      </c>
      <c r="MF49" s="1">
        <f t="shared" si="56"/>
        <v>1.1226851851852022E-4</v>
      </c>
      <c r="MG49" s="1">
        <f t="shared" si="57"/>
        <v>1.1805555555555527E-4</v>
      </c>
      <c r="MH49" s="1">
        <f t="shared" si="58"/>
        <v>1.7708333333333465E-4</v>
      </c>
      <c r="MI49" s="1">
        <f t="shared" si="59"/>
        <v>1.1574074074073917E-4</v>
      </c>
      <c r="MJ49" s="1">
        <f t="shared" si="100"/>
        <v>1.2256944444444459E-3</v>
      </c>
      <c r="MK49" s="2" t="str">
        <f>VLOOKUP(B49,age_group!$A$1:$B$101,2,FALSE)</f>
        <v>25 to 44</v>
      </c>
      <c r="ML49" s="2">
        <f t="shared" si="101"/>
        <v>1</v>
      </c>
      <c r="MM49">
        <f t="shared" si="102"/>
        <v>0</v>
      </c>
      <c r="MN49">
        <f t="shared" si="103"/>
        <v>0</v>
      </c>
      <c r="MO49">
        <f t="shared" si="104"/>
        <v>0</v>
      </c>
      <c r="MP49">
        <f t="shared" si="105"/>
        <v>0</v>
      </c>
    </row>
    <row r="50" spans="1:354" x14ac:dyDescent="0.2">
      <c r="A50" t="s">
        <v>753</v>
      </c>
      <c r="B50">
        <v>22</v>
      </c>
      <c r="C50" t="s">
        <v>139</v>
      </c>
      <c r="D50" t="s">
        <v>140</v>
      </c>
      <c r="E50">
        <v>3</v>
      </c>
      <c r="F50">
        <v>1</v>
      </c>
      <c r="G50">
        <v>1</v>
      </c>
      <c r="H50">
        <v>1</v>
      </c>
      <c r="I50">
        <v>1</v>
      </c>
      <c r="J50" s="2" t="s">
        <v>526</v>
      </c>
      <c r="K50" t="s">
        <v>622</v>
      </c>
      <c r="L50" t="s">
        <v>754</v>
      </c>
      <c r="M50" t="s">
        <v>669</v>
      </c>
      <c r="N50" t="s">
        <v>192</v>
      </c>
      <c r="O50" t="s">
        <v>349</v>
      </c>
      <c r="P50" t="s">
        <v>277</v>
      </c>
      <c r="Q50" t="s">
        <v>212</v>
      </c>
      <c r="R50" t="s">
        <v>669</v>
      </c>
      <c r="S50" t="s">
        <v>542</v>
      </c>
      <c r="T50" t="s">
        <v>429</v>
      </c>
      <c r="U50" t="s">
        <v>471</v>
      </c>
      <c r="V50" t="s">
        <v>207</v>
      </c>
      <c r="W50" t="s">
        <v>271</v>
      </c>
      <c r="X50" t="s">
        <v>327</v>
      </c>
      <c r="Y50" t="s">
        <v>172</v>
      </c>
      <c r="Z50" t="s">
        <v>403</v>
      </c>
      <c r="AA50" t="s">
        <v>558</v>
      </c>
      <c r="AB50" t="s">
        <v>350</v>
      </c>
      <c r="AC50" t="s">
        <v>295</v>
      </c>
      <c r="AD50" t="s">
        <v>313</v>
      </c>
      <c r="AE50" t="s">
        <v>593</v>
      </c>
      <c r="AF50" t="s">
        <v>496</v>
      </c>
      <c r="AG50" t="s">
        <v>151</v>
      </c>
      <c r="AH50" t="s">
        <v>479</v>
      </c>
      <c r="AI50" t="s">
        <v>410</v>
      </c>
      <c r="AJ50" t="s">
        <v>541</v>
      </c>
      <c r="AK50" t="s">
        <v>188</v>
      </c>
      <c r="AL50" t="s">
        <v>692</v>
      </c>
      <c r="AM50" t="s">
        <v>440</v>
      </c>
      <c r="AN50" t="s">
        <v>666</v>
      </c>
      <c r="AO50" t="s">
        <v>605</v>
      </c>
      <c r="AP50" t="s">
        <v>309</v>
      </c>
      <c r="AQ50" t="s">
        <v>409</v>
      </c>
      <c r="AR50" t="s">
        <v>385</v>
      </c>
      <c r="AS50" t="s">
        <v>186</v>
      </c>
      <c r="AT50" t="s">
        <v>732</v>
      </c>
      <c r="AU50" t="s">
        <v>516</v>
      </c>
      <c r="AV50" t="s">
        <v>563</v>
      </c>
      <c r="AW50" t="s">
        <v>305</v>
      </c>
      <c r="AX50" t="s">
        <v>142</v>
      </c>
      <c r="AY50" t="s">
        <v>475</v>
      </c>
      <c r="AZ50" t="s">
        <v>164</v>
      </c>
      <c r="BA50" t="s">
        <v>275</v>
      </c>
      <c r="BB50" t="s">
        <v>730</v>
      </c>
      <c r="BC50" t="s">
        <v>305</v>
      </c>
      <c r="BD50" t="s">
        <v>513</v>
      </c>
      <c r="BE50" t="s">
        <v>578</v>
      </c>
      <c r="BF50" t="s">
        <v>510</v>
      </c>
      <c r="BG50" t="s">
        <v>329</v>
      </c>
      <c r="BH50" t="s">
        <v>228</v>
      </c>
      <c r="BI50" t="s">
        <v>389</v>
      </c>
      <c r="BJ50" t="s">
        <v>217</v>
      </c>
      <c r="BK50" t="s">
        <v>282</v>
      </c>
      <c r="BL50" t="s">
        <v>381</v>
      </c>
      <c r="BM50" t="s">
        <v>615</v>
      </c>
      <c r="BN50" s="2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 s="2">
        <v>3</v>
      </c>
      <c r="DS50">
        <v>1</v>
      </c>
      <c r="DT50">
        <v>1</v>
      </c>
      <c r="DU50">
        <v>1</v>
      </c>
      <c r="DV50">
        <v>1</v>
      </c>
      <c r="DW50" s="2">
        <v>2017</v>
      </c>
      <c r="DX50" s="1">
        <v>1.1224537037037038E-2</v>
      </c>
      <c r="DY50" s="1">
        <v>1.1309027777777779E-2</v>
      </c>
      <c r="DZ50" s="1">
        <v>1.1394675925925926E-2</v>
      </c>
      <c r="EA50" s="1">
        <v>1.1631944444444445E-2</v>
      </c>
      <c r="EB50" s="1">
        <v>1.1784722222222222E-2</v>
      </c>
      <c r="EC50" s="1">
        <v>1.189236111111111E-2</v>
      </c>
      <c r="ED50" s="1">
        <v>1.2001157407407407E-2</v>
      </c>
      <c r="EE50" s="1">
        <v>1.2135416666666668E-2</v>
      </c>
      <c r="EF50" s="1">
        <v>1.2306712962962964E-2</v>
      </c>
      <c r="EG50" s="1">
        <v>1.2376157407407407E-2</v>
      </c>
      <c r="EH50" s="3">
        <v>0</v>
      </c>
      <c r="EI50" s="2" t="s">
        <v>1175</v>
      </c>
      <c r="EJ50" t="s">
        <v>1171</v>
      </c>
      <c r="EK50" t="s">
        <v>1168</v>
      </c>
      <c r="EL50" t="s">
        <v>1168</v>
      </c>
      <c r="EM50" t="s">
        <v>1169</v>
      </c>
      <c r="EN50" t="s">
        <v>1168</v>
      </c>
      <c r="EO50" t="s">
        <v>1175</v>
      </c>
      <c r="EP50" t="s">
        <v>1172</v>
      </c>
      <c r="EQ50" t="s">
        <v>1168</v>
      </c>
      <c r="ER50" t="s">
        <v>1171</v>
      </c>
      <c r="ES50" t="s">
        <v>1168</v>
      </c>
      <c r="ET50" t="s">
        <v>1168</v>
      </c>
      <c r="EU50" t="s">
        <v>1173</v>
      </c>
      <c r="EV50" t="s">
        <v>1175</v>
      </c>
      <c r="EW50" t="s">
        <v>1168</v>
      </c>
      <c r="EX50" t="s">
        <v>1168</v>
      </c>
      <c r="EY50" t="s">
        <v>1174</v>
      </c>
      <c r="EZ50" t="s">
        <v>1168</v>
      </c>
      <c r="FA50" t="s">
        <v>1175</v>
      </c>
      <c r="FB50" t="s">
        <v>1168</v>
      </c>
      <c r="FC50" t="s">
        <v>1168</v>
      </c>
      <c r="FD50" t="s">
        <v>1174</v>
      </c>
      <c r="FE50" t="s">
        <v>1172</v>
      </c>
      <c r="FF50" t="s">
        <v>1174</v>
      </c>
      <c r="FG50" t="s">
        <v>1175</v>
      </c>
      <c r="FH50" t="s">
        <v>1175</v>
      </c>
      <c r="FI50" t="s">
        <v>1168</v>
      </c>
      <c r="FJ50" t="s">
        <v>1173</v>
      </c>
      <c r="FK50" t="s">
        <v>1168</v>
      </c>
      <c r="FL50" t="s">
        <v>1168</v>
      </c>
      <c r="FM50" t="s">
        <v>1169</v>
      </c>
      <c r="FN50" t="s">
        <v>1168</v>
      </c>
      <c r="FO50" t="s">
        <v>1171</v>
      </c>
      <c r="FP50" t="s">
        <v>1168</v>
      </c>
      <c r="FQ50" t="s">
        <v>1175</v>
      </c>
      <c r="FR50" t="s">
        <v>1173</v>
      </c>
      <c r="FS50" t="s">
        <v>1173</v>
      </c>
      <c r="FT50" t="s">
        <v>1173</v>
      </c>
      <c r="FU50" t="s">
        <v>1175</v>
      </c>
      <c r="FV50" t="s">
        <v>1169</v>
      </c>
      <c r="FW50" t="s">
        <v>1169</v>
      </c>
      <c r="FX50" t="s">
        <v>1168</v>
      </c>
      <c r="FY50" t="s">
        <v>1175</v>
      </c>
      <c r="FZ50" t="s">
        <v>1174</v>
      </c>
      <c r="GA50" t="s">
        <v>1173</v>
      </c>
      <c r="GB50" t="s">
        <v>1169</v>
      </c>
      <c r="GC50" t="s">
        <v>1175</v>
      </c>
      <c r="GD50" t="s">
        <v>1168</v>
      </c>
      <c r="GE50" t="s">
        <v>1168</v>
      </c>
      <c r="GF50" t="s">
        <v>1168</v>
      </c>
      <c r="GG50" t="s">
        <v>1175</v>
      </c>
      <c r="GH50" t="s">
        <v>1174</v>
      </c>
      <c r="GI50" t="s">
        <v>1175</v>
      </c>
      <c r="GJ50" t="s">
        <v>1171</v>
      </c>
      <c r="GK50" t="s">
        <v>1168</v>
      </c>
      <c r="GL50" t="s">
        <v>1168</v>
      </c>
      <c r="GM50" s="2">
        <f t="shared" si="1"/>
        <v>0</v>
      </c>
      <c r="GN50">
        <f t="shared" si="2"/>
        <v>0</v>
      </c>
      <c r="GO50">
        <f t="shared" si="3"/>
        <v>0</v>
      </c>
      <c r="GP50">
        <f t="shared" si="4"/>
        <v>0</v>
      </c>
      <c r="GQ50">
        <f t="shared" si="5"/>
        <v>0</v>
      </c>
      <c r="GR50">
        <f t="shared" si="6"/>
        <v>0</v>
      </c>
      <c r="GS50">
        <f t="shared" si="7"/>
        <v>0</v>
      </c>
      <c r="GT50">
        <f t="shared" si="8"/>
        <v>0</v>
      </c>
      <c r="GU50">
        <f t="shared" si="61"/>
        <v>0</v>
      </c>
      <c r="GV50">
        <f t="shared" si="9"/>
        <v>0</v>
      </c>
      <c r="GW50">
        <f t="shared" si="10"/>
        <v>0</v>
      </c>
      <c r="GX50">
        <f t="shared" si="11"/>
        <v>0</v>
      </c>
      <c r="GY50">
        <f t="shared" si="12"/>
        <v>0</v>
      </c>
      <c r="GZ50">
        <f t="shared" si="13"/>
        <v>0</v>
      </c>
      <c r="HA50">
        <f t="shared" si="14"/>
        <v>0</v>
      </c>
      <c r="HB50">
        <f t="shared" si="15"/>
        <v>0</v>
      </c>
      <c r="HC50">
        <f t="shared" si="62"/>
        <v>0</v>
      </c>
      <c r="HD50">
        <f t="shared" si="16"/>
        <v>0</v>
      </c>
      <c r="HE50">
        <f t="shared" si="17"/>
        <v>0</v>
      </c>
      <c r="HF50">
        <f t="shared" si="18"/>
        <v>0</v>
      </c>
      <c r="HG50">
        <f t="shared" si="19"/>
        <v>0</v>
      </c>
      <c r="HH50">
        <f t="shared" si="20"/>
        <v>0</v>
      </c>
      <c r="HI50">
        <f t="shared" si="21"/>
        <v>0</v>
      </c>
      <c r="HJ50">
        <f t="shared" si="22"/>
        <v>0</v>
      </c>
      <c r="HK50">
        <f t="shared" si="63"/>
        <v>0</v>
      </c>
      <c r="HL50">
        <f t="shared" si="23"/>
        <v>0</v>
      </c>
      <c r="HM50">
        <f t="shared" si="24"/>
        <v>0</v>
      </c>
      <c r="HN50">
        <f t="shared" si="25"/>
        <v>0</v>
      </c>
      <c r="HO50">
        <f t="shared" si="26"/>
        <v>0</v>
      </c>
      <c r="HP50">
        <f t="shared" si="27"/>
        <v>0</v>
      </c>
      <c r="HQ50">
        <f t="shared" si="28"/>
        <v>0</v>
      </c>
      <c r="HR50">
        <f t="shared" si="29"/>
        <v>0</v>
      </c>
      <c r="HS50">
        <f t="shared" si="64"/>
        <v>0</v>
      </c>
      <c r="HT50">
        <f t="shared" si="30"/>
        <v>0</v>
      </c>
      <c r="HU50">
        <f t="shared" si="31"/>
        <v>1</v>
      </c>
      <c r="HV50">
        <f t="shared" si="32"/>
        <v>0</v>
      </c>
      <c r="HW50">
        <f t="shared" si="33"/>
        <v>0</v>
      </c>
      <c r="HX50">
        <f t="shared" si="34"/>
        <v>0</v>
      </c>
      <c r="HY50">
        <f t="shared" si="35"/>
        <v>1</v>
      </c>
      <c r="HZ50">
        <f t="shared" si="36"/>
        <v>0</v>
      </c>
      <c r="IA50">
        <f t="shared" si="65"/>
        <v>1</v>
      </c>
      <c r="IB50">
        <f t="shared" si="37"/>
        <v>1</v>
      </c>
      <c r="IC50">
        <f t="shared" si="38"/>
        <v>0</v>
      </c>
      <c r="ID50">
        <f t="shared" si="39"/>
        <v>1</v>
      </c>
      <c r="IE50">
        <f t="shared" si="40"/>
        <v>0</v>
      </c>
      <c r="IF50">
        <f t="shared" si="41"/>
        <v>0</v>
      </c>
      <c r="IG50">
        <f t="shared" si="42"/>
        <v>0</v>
      </c>
      <c r="IH50">
        <f t="shared" si="43"/>
        <v>1</v>
      </c>
      <c r="II50">
        <f t="shared" si="66"/>
        <v>0</v>
      </c>
      <c r="IJ50">
        <f t="shared" si="44"/>
        <v>1</v>
      </c>
      <c r="IK50">
        <f t="shared" si="45"/>
        <v>0</v>
      </c>
      <c r="IL50">
        <f t="shared" si="46"/>
        <v>0</v>
      </c>
      <c r="IM50">
        <f t="shared" si="47"/>
        <v>0</v>
      </c>
      <c r="IN50">
        <f t="shared" si="48"/>
        <v>0</v>
      </c>
      <c r="IO50">
        <f t="shared" si="49"/>
        <v>0</v>
      </c>
      <c r="IP50">
        <f t="shared" si="50"/>
        <v>0</v>
      </c>
      <c r="IQ50" s="2">
        <f t="shared" si="67"/>
        <v>0</v>
      </c>
      <c r="IR50" s="4">
        <f t="shared" si="68"/>
        <v>0</v>
      </c>
      <c r="IS50">
        <f t="shared" si="69"/>
        <v>0</v>
      </c>
      <c r="IT50">
        <f t="shared" si="70"/>
        <v>0</v>
      </c>
      <c r="IU50">
        <f t="shared" si="71"/>
        <v>2</v>
      </c>
      <c r="IV50">
        <f t="shared" si="72"/>
        <v>4</v>
      </c>
      <c r="IW50">
        <f t="shared" si="73"/>
        <v>1</v>
      </c>
      <c r="IX50">
        <f t="shared" si="74"/>
        <v>7</v>
      </c>
      <c r="IY50" s="11" t="str">
        <f t="shared" si="75"/>
        <v/>
      </c>
      <c r="IZ50" s="12" t="str">
        <f t="shared" si="76"/>
        <v/>
      </c>
      <c r="JA50" s="12" t="str">
        <f t="shared" si="77"/>
        <v/>
      </c>
      <c r="JB50" s="12" t="str">
        <f t="shared" si="78"/>
        <v/>
      </c>
      <c r="JC50" s="12">
        <f t="shared" si="79"/>
        <v>1</v>
      </c>
      <c r="JD50" s="12">
        <f t="shared" si="80"/>
        <v>0.5714285714285714</v>
      </c>
      <c r="JE50" s="12">
        <f t="shared" si="81"/>
        <v>0.14285714285714285</v>
      </c>
      <c r="JF50" s="12">
        <f t="shared" si="82"/>
        <v>0.5714285714285714</v>
      </c>
      <c r="JG50" s="2">
        <f>IF(OR(AND(EI50="Happy",BN50&lt;&gt;1),AND(EI50&lt;&gt;"Happy",BN50=1)),1,0)</f>
        <v>0</v>
      </c>
      <c r="JH50">
        <f>IF(OR(AND(EJ50="Happy",BO50&lt;&gt;1),AND(EJ50&lt;&gt;"Happy",BO50=1)),1,0)</f>
        <v>0</v>
      </c>
      <c r="JI50">
        <f>IF(OR(AND(EK50="Happy",BP50&lt;&gt;1),AND(EK50&lt;&gt;"Happy",BP50=1)),1,0)</f>
        <v>1</v>
      </c>
      <c r="JJ50">
        <f>IF(OR(AND(EL50="Happy",BQ50&lt;&gt;1),AND(EL50&lt;&gt;"Happy",BQ50=1)),1,0)</f>
        <v>0</v>
      </c>
      <c r="JK50">
        <f>IF(OR(AND(EM50="Happy",BR50&lt;&gt;1),AND(EM50&lt;&gt;"Happy",BR50=1)),1,0)</f>
        <v>0</v>
      </c>
      <c r="JL50">
        <f>IF(OR(AND(EN50="Happy",BS50&lt;&gt;1),AND(EN50&lt;&gt;"Happy",BS50=1)),1,0)</f>
        <v>0</v>
      </c>
      <c r="JM50">
        <f>IF(OR(AND(EO50="Happy",BT50&lt;&gt;1),AND(EO50&lt;&gt;"Happy",BT50=1)),1,0)</f>
        <v>0</v>
      </c>
      <c r="JN50">
        <f>IF(OR(AND(EP50="Happy",BU50&lt;&gt;1),AND(EP50&lt;&gt;"Happy",BU50=1)),1,0)</f>
        <v>0</v>
      </c>
      <c r="JO50">
        <f>IF(OR(AND(EQ50="Sad",BV50&lt;&gt;1),AND(EQ50&lt;&gt;"Sad",BV50=1)),1,0)</f>
        <v>0</v>
      </c>
      <c r="JP50">
        <f>IF(OR(AND(ER50="Sad",BW50&lt;&gt;1),AND(ER50&lt;&gt;"Sad",BW50=1)),1,0)</f>
        <v>0</v>
      </c>
      <c r="JQ50">
        <f>IF(OR(AND(ES50="Sad",BX50&lt;&gt;1),AND(ES50&lt;&gt;"Sad",BX50=1)),1,0)</f>
        <v>1</v>
      </c>
      <c r="JR50">
        <f>IF(OR(AND(ET50="Sad",BY50&lt;&gt;1),AND(ET50&lt;&gt;"Sad",BY50=1)),1,0)</f>
        <v>1</v>
      </c>
      <c r="JS50">
        <f>IF(OR(AND(EU50="Sad",BZ50&lt;&gt;1),AND(EU50&lt;&gt;"Sad",BZ50=1)),1,0)</f>
        <v>0</v>
      </c>
      <c r="JT50">
        <f>IF(OR(AND(EV50="Sad",CA50&lt;&gt;1),AND(EV50&lt;&gt;"Sad",CA50=1)),1,0)</f>
        <v>0</v>
      </c>
      <c r="JU50">
        <f>IF(OR(AND(EW50="Sad",CB50&lt;&gt;1),AND(EW50&lt;&gt;"Sad",CB50=1)),1,0)</f>
        <v>0</v>
      </c>
      <c r="JV50">
        <f>IF(OR(AND(EX50="Sad",CC50&lt;&gt;1),AND(EX50&lt;&gt;"Sad",CC50=1)),1,0)</f>
        <v>0</v>
      </c>
      <c r="JW50">
        <f>IF(OR(AND(EY50="Angry",CD50&lt;&gt;1),AND(EY50&lt;&gt;"Angry",CD50=1)),1,0)</f>
        <v>0</v>
      </c>
      <c r="JX50">
        <f>IF(OR(AND(EZ50="Angry",CE50&lt;&gt;1),AND(EZ50&lt;&gt;"Angry",CE50=1)),1,0)</f>
        <v>0</v>
      </c>
      <c r="JY50">
        <f>IF(OR(AND(FA50="Angry",CF50&lt;&gt;1),AND(FA50&lt;&gt;"Angry",CF50=1)),1,0)</f>
        <v>0</v>
      </c>
      <c r="JZ50">
        <f>IF(OR(AND(FB50="Angry",CG50&lt;&gt;1),AND(FB50&lt;&gt;"Angry",CG50=1)),1,0)</f>
        <v>0</v>
      </c>
      <c r="KA50">
        <f>IF(OR(AND(FC50="Angry",CH50&lt;&gt;1),AND(FC50&lt;&gt;"Angry",CH50=1)),1,0)</f>
        <v>0</v>
      </c>
      <c r="KB50">
        <f>IF(OR(AND(FD50="Angry",CI50&lt;&gt;1),AND(FD50&lt;&gt;"Angry",CI50=1)),1,0)</f>
        <v>0</v>
      </c>
      <c r="KC50">
        <f>IF(OR(AND(FE50="Angry",CJ50&lt;&gt;1),AND(FE50&lt;&gt;"Angry",CJ50=1)),1,0)</f>
        <v>1</v>
      </c>
      <c r="KD50">
        <f>IF(OR(AND(FF50="Angry",CK50&lt;&gt;1),AND(FF50&lt;&gt;"Angry",CK50=1)),1,0)</f>
        <v>0</v>
      </c>
      <c r="KE50">
        <f>IF(OR(AND(FG50="Afraid",CL50&lt;&gt;1),AND(FG50&lt;&gt;"Afraid",CL50=1)),1,0)</f>
        <v>1</v>
      </c>
      <c r="KF50">
        <f>IF(OR(AND(FH50="Afraid",CM50&lt;&gt;1),AND(FH50&lt;&gt;"Afraid",CM50=1)),1,0)</f>
        <v>1</v>
      </c>
      <c r="KG50">
        <f>IF(OR(AND(FI50="Afraid",CN50&lt;&gt;1),AND(FI50&lt;&gt;"Afraid",CN50=1)),1,0)</f>
        <v>0</v>
      </c>
      <c r="KH50">
        <f>IF(OR(AND(FJ50="Afraid",CO50&lt;&gt;1),AND(FJ50&lt;&gt;"Afraid",CO50=1)),1,0)</f>
        <v>0</v>
      </c>
      <c r="KI50">
        <f>IF(OR(AND(FK50="Afraid",CP50&lt;&gt;1),AND(FK50&lt;&gt;"Afraid",CP50=1)),1,0)</f>
        <v>0</v>
      </c>
      <c r="KJ50">
        <f>IF(OR(AND(FL50="Afraid",CQ50&lt;&gt;1),AND(FL50&lt;&gt;"Afraid",CQ50=1)),1,0)</f>
        <v>0</v>
      </c>
      <c r="KK50">
        <f>IF(OR(AND(FM50="Afraid",CR50&lt;&gt;1),AND(FM50&lt;&gt;"Afraid",CR50=1)),1,0)</f>
        <v>0</v>
      </c>
      <c r="KL50">
        <f>IF(OR(AND(FN50="Afraid",CS50&lt;&gt;1),AND(FN50&lt;&gt;"Afraid",CS50=1)),1,0)</f>
        <v>0</v>
      </c>
      <c r="KM50">
        <f>IF(OR(AND(FO50="Surprised",CT50&lt;&gt;1),AND(FO50&lt;&gt;"Surprised",CT50=1)),1,0)</f>
        <v>0</v>
      </c>
      <c r="KN50">
        <f>IF(OR(AND(FP50="Surprised",CU50&lt;&gt;1),AND(FP50&lt;&gt;"Surprised",CU50=1)),1,0)</f>
        <v>0</v>
      </c>
      <c r="KO50">
        <f>IF(OR(AND(FQ50="Surprised",CV50&lt;&gt;1),AND(FQ50&lt;&gt;"Surprised",CV50=1)),1,0)</f>
        <v>0</v>
      </c>
      <c r="KP50">
        <f>IF(OR(AND(FR50="Surprised",CW50&lt;&gt;1),AND(FR50&lt;&gt;"Surprised",CW50=1)),1,0)</f>
        <v>0</v>
      </c>
      <c r="KQ50">
        <f>IF(OR(AND(FS50="Surprised",CX50&lt;&gt;1),AND(FS50&lt;&gt;"Surprised",CX50=1)),1,0)</f>
        <v>0</v>
      </c>
      <c r="KR50">
        <f>IF(OR(AND(FT50="Surprised",CY50&lt;&gt;1),AND(FT50&lt;&gt;"Surprised",CY50=1)),1,0)</f>
        <v>0</v>
      </c>
      <c r="KS50">
        <f>IF(OR(AND(FU50="Surprised",CZ50&lt;&gt;1),AND(FU50&lt;&gt;"Surprised",CZ50=1)),1,0)</f>
        <v>0</v>
      </c>
      <c r="KT50">
        <f>IF(OR(AND(FV50="Surprised",DA50&lt;&gt;1),AND(FV50&lt;&gt;"Surprised",DA50=1)),1,0)</f>
        <v>0</v>
      </c>
      <c r="KU50">
        <f>IF(OR(AND(FW50="Happy",DB50=1),AND(FW50&lt;&gt;"Happy",DB50=0)),1,0)</f>
        <v>0</v>
      </c>
      <c r="KV50">
        <f>IF(OR(AND(FX50="Happy",DC50=1),AND(FX50&lt;&gt;"Happy",DC50=0)),1,0)</f>
        <v>0</v>
      </c>
      <c r="KW50">
        <f>IF(OR(AND(FY50="Happy",DD50=1),AND(FY50&lt;&gt;"Happy",DD50=0)),1,0)</f>
        <v>1</v>
      </c>
      <c r="KX50">
        <f>IF(OR(AND(FZ50="Happy",DE50=1),AND(FZ50&lt;&gt;"Happy",DE50=0)),1,0)</f>
        <v>0</v>
      </c>
      <c r="KY50">
        <f>IF(OR(AND(GA50="Happy",DF50=1),AND(GA50&lt;&gt;"Happy",DF50=0)),1,0)</f>
        <v>0</v>
      </c>
      <c r="KZ50">
        <f>IF(OR(AND(GB50="Happy",DG50=1),AND(GB50&lt;&gt;"Happy",DG50=0)),1,0)</f>
        <v>1</v>
      </c>
      <c r="LA50">
        <f>IF(OR(AND(GC50="Happy",DH50=1),AND(GC50&lt;&gt;"Happy",DH50=0)),1,0)</f>
        <v>1</v>
      </c>
      <c r="LB50">
        <f>IF(OR(AND(GD50="Happy",DI50=1),AND(GD50&lt;&gt;"Happy",DI50=0)),1,0)</f>
        <v>0</v>
      </c>
      <c r="LC50">
        <f>IF(OR(AND(GE50="Sad",DJ50=1),AND(GE50&lt;&gt;"Sad",DJ50=0)),1,0)</f>
        <v>1</v>
      </c>
      <c r="LD50">
        <f>IF(OR(AND(GF50="Sad",DK50=1),AND(GF50&lt;&gt;"Sad",DK50=0)),1,0)</f>
        <v>0</v>
      </c>
      <c r="LE50">
        <f>IF(OR(AND(GG50="Sad",DL50=1),AND(GG50&lt;&gt;"Sad",DL50=0)),1,0)</f>
        <v>1</v>
      </c>
      <c r="LF50">
        <f>IF(OR(AND(GH50="Sad",DM50=1),AND(GH50&lt;&gt;"Sad",DM50=0)),1,0)</f>
        <v>0</v>
      </c>
      <c r="LG50">
        <f>IF(OR(AND(GI50="Sad",DN50=1),AND(GI50&lt;&gt;"Sad",DN50=0)),1,0)</f>
        <v>1</v>
      </c>
      <c r="LH50">
        <f>IF(OR(AND(GJ50="Sad",DO50=1),AND(GJ50&lt;&gt;"Sad",DO50=0)),1,0)</f>
        <v>1</v>
      </c>
      <c r="LI50">
        <f>IF(OR(AND(GK50="Sad",DP50=1),AND(GK50&lt;&gt;"Sad",DP50=0)),1,0)</f>
        <v>1</v>
      </c>
      <c r="LJ50">
        <f>IF(OR(AND(GL50="Sad",DQ50=1),AND(GL50&lt;&gt;"Sad",DQ50=0)),1,0)</f>
        <v>1</v>
      </c>
      <c r="LK50" s="2">
        <f t="shared" si="83"/>
        <v>1</v>
      </c>
      <c r="LL50" s="4">
        <f t="shared" si="84"/>
        <v>2</v>
      </c>
      <c r="LM50">
        <f t="shared" si="85"/>
        <v>1</v>
      </c>
      <c r="LN50">
        <f t="shared" si="86"/>
        <v>2</v>
      </c>
      <c r="LO50">
        <f t="shared" si="87"/>
        <v>0</v>
      </c>
      <c r="LP50">
        <f t="shared" si="88"/>
        <v>3</v>
      </c>
      <c r="LQ50">
        <f t="shared" si="89"/>
        <v>6</v>
      </c>
      <c r="LR50">
        <f t="shared" si="90"/>
        <v>15</v>
      </c>
      <c r="LS50" s="11" t="str">
        <f t="shared" si="91"/>
        <v/>
      </c>
      <c r="LT50" s="14" t="str">
        <f t="shared" si="92"/>
        <v/>
      </c>
      <c r="LU50" s="14" t="str">
        <f t="shared" si="93"/>
        <v/>
      </c>
      <c r="LV50" s="14" t="str">
        <f t="shared" si="94"/>
        <v/>
      </c>
      <c r="LW50" s="14">
        <f t="shared" si="95"/>
        <v>0</v>
      </c>
      <c r="LX50" s="14">
        <f t="shared" si="96"/>
        <v>0.4285714285714286</v>
      </c>
      <c r="LY50" s="14">
        <f t="shared" si="97"/>
        <v>0.85714285714285721</v>
      </c>
      <c r="LZ50" s="14">
        <f t="shared" si="98"/>
        <v>0.4285714285714286</v>
      </c>
      <c r="MA50" s="15">
        <f t="shared" si="99"/>
        <v>8.449074074074088E-5</v>
      </c>
      <c r="MB50" s="1">
        <f t="shared" si="52"/>
        <v>8.5648148148147196E-5</v>
      </c>
      <c r="MC50" s="1">
        <f t="shared" si="53"/>
        <v>2.372685185185186E-4</v>
      </c>
      <c r="MD50" s="1">
        <f t="shared" si="54"/>
        <v>1.5277777777777772E-4</v>
      </c>
      <c r="ME50" s="1">
        <f t="shared" si="55"/>
        <v>1.0763888888888802E-4</v>
      </c>
      <c r="MF50" s="1">
        <f t="shared" si="56"/>
        <v>1.0879629629629607E-4</v>
      </c>
      <c r="MG50" s="1">
        <f t="shared" si="57"/>
        <v>1.3425925925926105E-4</v>
      </c>
      <c r="MH50" s="1">
        <f t="shared" si="58"/>
        <v>1.7129629629629613E-4</v>
      </c>
      <c r="MI50" s="1">
        <f t="shared" si="59"/>
        <v>6.9444444444443157E-5</v>
      </c>
      <c r="MJ50" s="1">
        <f t="shared" si="100"/>
        <v>1.1516203703703688E-3</v>
      </c>
      <c r="MK50" s="2" t="str">
        <f>VLOOKUP(B50,age_group!$A$1:$B$101,2,FALSE)</f>
        <v>18 to 24</v>
      </c>
      <c r="ML50" s="2">
        <f t="shared" si="101"/>
        <v>1</v>
      </c>
      <c r="MM50">
        <f t="shared" si="102"/>
        <v>0</v>
      </c>
      <c r="MN50">
        <f t="shared" si="103"/>
        <v>0</v>
      </c>
      <c r="MO50">
        <f t="shared" si="104"/>
        <v>0</v>
      </c>
      <c r="MP50">
        <f t="shared" si="105"/>
        <v>0</v>
      </c>
    </row>
    <row r="51" spans="1:354" x14ac:dyDescent="0.2">
      <c r="A51" t="s">
        <v>755</v>
      </c>
      <c r="B51">
        <v>33</v>
      </c>
      <c r="C51" t="s">
        <v>139</v>
      </c>
      <c r="D51" t="s">
        <v>140</v>
      </c>
      <c r="E51">
        <v>4</v>
      </c>
      <c r="F51">
        <v>1</v>
      </c>
      <c r="G51">
        <v>1</v>
      </c>
      <c r="H51">
        <v>1</v>
      </c>
      <c r="I51">
        <v>1</v>
      </c>
      <c r="J51" s="2" t="s">
        <v>756</v>
      </c>
      <c r="K51" t="s">
        <v>701</v>
      </c>
      <c r="L51" t="s">
        <v>757</v>
      </c>
      <c r="M51" t="s">
        <v>235</v>
      </c>
      <c r="N51" t="s">
        <v>392</v>
      </c>
      <c r="O51" t="s">
        <v>333</v>
      </c>
      <c r="P51" t="s">
        <v>235</v>
      </c>
      <c r="Q51" t="s">
        <v>572</v>
      </c>
      <c r="R51" t="s">
        <v>671</v>
      </c>
      <c r="S51" t="s">
        <v>205</v>
      </c>
      <c r="T51" t="s">
        <v>433</v>
      </c>
      <c r="U51" t="s">
        <v>302</v>
      </c>
      <c r="V51" t="s">
        <v>216</v>
      </c>
      <c r="W51" t="s">
        <v>598</v>
      </c>
      <c r="X51" t="s">
        <v>228</v>
      </c>
      <c r="Y51" t="s">
        <v>310</v>
      </c>
      <c r="Z51" t="s">
        <v>251</v>
      </c>
      <c r="AA51" t="s">
        <v>197</v>
      </c>
      <c r="AB51" t="s">
        <v>758</v>
      </c>
      <c r="AC51" t="s">
        <v>192</v>
      </c>
      <c r="AD51" t="s">
        <v>408</v>
      </c>
      <c r="AE51" t="s">
        <v>403</v>
      </c>
      <c r="AF51" t="s">
        <v>177</v>
      </c>
      <c r="AG51" t="s">
        <v>282</v>
      </c>
      <c r="AH51" t="s">
        <v>571</v>
      </c>
      <c r="AI51" t="s">
        <v>444</v>
      </c>
      <c r="AJ51" t="s">
        <v>519</v>
      </c>
      <c r="AK51" t="s">
        <v>146</v>
      </c>
      <c r="AL51" t="s">
        <v>595</v>
      </c>
      <c r="AM51" t="s">
        <v>263</v>
      </c>
      <c r="AN51" t="s">
        <v>637</v>
      </c>
      <c r="AO51" t="s">
        <v>380</v>
      </c>
      <c r="AP51" t="s">
        <v>528</v>
      </c>
      <c r="AQ51" t="s">
        <v>469</v>
      </c>
      <c r="AR51" t="s">
        <v>233</v>
      </c>
      <c r="AS51" t="s">
        <v>529</v>
      </c>
      <c r="AT51" t="s">
        <v>330</v>
      </c>
      <c r="AU51" t="s">
        <v>218</v>
      </c>
      <c r="AV51" t="s">
        <v>160</v>
      </c>
      <c r="AW51" t="s">
        <v>201</v>
      </c>
      <c r="AX51" t="s">
        <v>759</v>
      </c>
      <c r="AY51" t="s">
        <v>598</v>
      </c>
      <c r="AZ51" t="s">
        <v>178</v>
      </c>
      <c r="BA51" t="s">
        <v>418</v>
      </c>
      <c r="BB51" t="s">
        <v>206</v>
      </c>
      <c r="BC51" t="s">
        <v>481</v>
      </c>
      <c r="BD51" t="s">
        <v>752</v>
      </c>
      <c r="BE51" t="s">
        <v>351</v>
      </c>
      <c r="BF51" t="s">
        <v>243</v>
      </c>
      <c r="BG51" t="s">
        <v>570</v>
      </c>
      <c r="BH51" t="s">
        <v>478</v>
      </c>
      <c r="BI51" t="s">
        <v>545</v>
      </c>
      <c r="BJ51" t="s">
        <v>422</v>
      </c>
      <c r="BK51" t="s">
        <v>507</v>
      </c>
      <c r="BL51" t="s">
        <v>472</v>
      </c>
      <c r="BM51" t="s">
        <v>245</v>
      </c>
      <c r="BN51" s="2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0</v>
      </c>
      <c r="DH51">
        <v>0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0</v>
      </c>
      <c r="DQ51">
        <v>1</v>
      </c>
      <c r="DR51" s="2">
        <v>4</v>
      </c>
      <c r="DS51">
        <v>1</v>
      </c>
      <c r="DT51">
        <v>1</v>
      </c>
      <c r="DU51">
        <v>1</v>
      </c>
      <c r="DV51">
        <v>1</v>
      </c>
      <c r="DW51" s="2">
        <v>2017</v>
      </c>
      <c r="DX51" s="1">
        <v>2.9070601851851851E-2</v>
      </c>
      <c r="DY51" s="1">
        <v>2.9144675925925928E-2</v>
      </c>
      <c r="DZ51" s="1">
        <v>2.9271990740740741E-2</v>
      </c>
      <c r="EA51" s="1">
        <v>2.9354166666666667E-2</v>
      </c>
      <c r="EB51" s="1">
        <v>2.9429398148148146E-2</v>
      </c>
      <c r="EC51" s="1">
        <v>2.9508101851851851E-2</v>
      </c>
      <c r="ED51" s="1">
        <v>2.96087962962963E-2</v>
      </c>
      <c r="EE51" s="1">
        <v>2.9704861111111109E-2</v>
      </c>
      <c r="EF51" s="1">
        <v>2.9825231481481477E-2</v>
      </c>
      <c r="EG51" s="1">
        <v>2.989583333333333E-2</v>
      </c>
      <c r="EH51" s="3">
        <v>0</v>
      </c>
      <c r="EI51" s="2" t="s">
        <v>1169</v>
      </c>
      <c r="EJ51" t="s">
        <v>1168</v>
      </c>
      <c r="EK51" t="s">
        <v>1168</v>
      </c>
      <c r="EL51" t="s">
        <v>1169</v>
      </c>
      <c r="EM51" t="s">
        <v>1175</v>
      </c>
      <c r="EN51" t="s">
        <v>1172</v>
      </c>
      <c r="EO51" t="s">
        <v>1169</v>
      </c>
      <c r="EP51" t="s">
        <v>1168</v>
      </c>
      <c r="EQ51" t="s">
        <v>1171</v>
      </c>
      <c r="ER51" t="s">
        <v>1168</v>
      </c>
      <c r="ES51" t="s">
        <v>1175</v>
      </c>
      <c r="ET51" t="s">
        <v>1168</v>
      </c>
      <c r="EU51" t="s">
        <v>1168</v>
      </c>
      <c r="EV51" t="s">
        <v>1175</v>
      </c>
      <c r="EW51" t="s">
        <v>1175</v>
      </c>
      <c r="EX51" t="s">
        <v>1173</v>
      </c>
      <c r="EY51" t="s">
        <v>1168</v>
      </c>
      <c r="EZ51" t="s">
        <v>1171</v>
      </c>
      <c r="FA51" t="s">
        <v>1168</v>
      </c>
      <c r="FB51" t="s">
        <v>1169</v>
      </c>
      <c r="FC51" t="s">
        <v>1168</v>
      </c>
      <c r="FD51" t="s">
        <v>1174</v>
      </c>
      <c r="FE51" t="s">
        <v>1174</v>
      </c>
      <c r="FF51" t="s">
        <v>1171</v>
      </c>
      <c r="FG51" t="s">
        <v>1175</v>
      </c>
      <c r="FH51" t="s">
        <v>1174</v>
      </c>
      <c r="FI51" t="s">
        <v>1175</v>
      </c>
      <c r="FJ51" t="s">
        <v>1168</v>
      </c>
      <c r="FK51" t="s">
        <v>1169</v>
      </c>
      <c r="FL51" t="s">
        <v>1175</v>
      </c>
      <c r="FM51" t="s">
        <v>1168</v>
      </c>
      <c r="FN51" t="s">
        <v>1173</v>
      </c>
      <c r="FO51" t="s">
        <v>1168</v>
      </c>
      <c r="FP51" t="s">
        <v>1169</v>
      </c>
      <c r="FQ51" t="s">
        <v>1172</v>
      </c>
      <c r="FR51" t="s">
        <v>1169</v>
      </c>
      <c r="FS51" t="s">
        <v>1168</v>
      </c>
      <c r="FT51" t="s">
        <v>1174</v>
      </c>
      <c r="FU51" t="s">
        <v>1175</v>
      </c>
      <c r="FV51" t="s">
        <v>1175</v>
      </c>
      <c r="FW51" t="s">
        <v>1168</v>
      </c>
      <c r="FX51" t="s">
        <v>1175</v>
      </c>
      <c r="FY51" t="s">
        <v>1168</v>
      </c>
      <c r="FZ51" t="s">
        <v>1175</v>
      </c>
      <c r="GA51" t="s">
        <v>1168</v>
      </c>
      <c r="GB51" t="s">
        <v>1168</v>
      </c>
      <c r="GC51" t="s">
        <v>1170</v>
      </c>
      <c r="GD51" t="s">
        <v>1168</v>
      </c>
      <c r="GE51" t="s">
        <v>1170</v>
      </c>
      <c r="GF51" t="s">
        <v>1168</v>
      </c>
      <c r="GG51" t="s">
        <v>1173</v>
      </c>
      <c r="GH51" t="s">
        <v>1172</v>
      </c>
      <c r="GI51" t="s">
        <v>1172</v>
      </c>
      <c r="GJ51" t="s">
        <v>1169</v>
      </c>
      <c r="GK51" t="s">
        <v>1174</v>
      </c>
      <c r="GL51" t="s">
        <v>1172</v>
      </c>
      <c r="GM51" s="2">
        <f t="shared" si="1"/>
        <v>0</v>
      </c>
      <c r="GN51">
        <f t="shared" si="2"/>
        <v>0</v>
      </c>
      <c r="GO51">
        <f t="shared" si="3"/>
        <v>0</v>
      </c>
      <c r="GP51">
        <f t="shared" si="4"/>
        <v>0</v>
      </c>
      <c r="GQ51">
        <f t="shared" si="5"/>
        <v>0</v>
      </c>
      <c r="GR51">
        <f t="shared" si="6"/>
        <v>0</v>
      </c>
      <c r="GS51">
        <f t="shared" si="7"/>
        <v>0</v>
      </c>
      <c r="GT51">
        <f t="shared" si="8"/>
        <v>0</v>
      </c>
      <c r="GU51">
        <f t="shared" si="61"/>
        <v>0</v>
      </c>
      <c r="GV51">
        <f t="shared" si="9"/>
        <v>0</v>
      </c>
      <c r="GW51">
        <f t="shared" si="10"/>
        <v>0</v>
      </c>
      <c r="GX51">
        <f t="shared" si="11"/>
        <v>0</v>
      </c>
      <c r="GY51">
        <f t="shared" si="12"/>
        <v>0</v>
      </c>
      <c r="GZ51">
        <f t="shared" si="13"/>
        <v>0</v>
      </c>
      <c r="HA51">
        <f t="shared" si="14"/>
        <v>0</v>
      </c>
      <c r="HB51">
        <f t="shared" si="15"/>
        <v>0</v>
      </c>
      <c r="HC51">
        <f t="shared" si="62"/>
        <v>0</v>
      </c>
      <c r="HD51">
        <f t="shared" si="16"/>
        <v>0</v>
      </c>
      <c r="HE51">
        <f t="shared" si="17"/>
        <v>0</v>
      </c>
      <c r="HF51">
        <f t="shared" si="18"/>
        <v>1</v>
      </c>
      <c r="HG51">
        <f t="shared" si="19"/>
        <v>0</v>
      </c>
      <c r="HH51">
        <f t="shared" si="20"/>
        <v>0</v>
      </c>
      <c r="HI51">
        <f t="shared" si="21"/>
        <v>0</v>
      </c>
      <c r="HJ51">
        <f t="shared" si="22"/>
        <v>0</v>
      </c>
      <c r="HK51">
        <f t="shared" si="63"/>
        <v>0</v>
      </c>
      <c r="HL51">
        <f t="shared" si="23"/>
        <v>0</v>
      </c>
      <c r="HM51">
        <f t="shared" si="24"/>
        <v>0</v>
      </c>
      <c r="HN51">
        <f t="shared" si="25"/>
        <v>0</v>
      </c>
      <c r="HO51">
        <f t="shared" si="26"/>
        <v>0</v>
      </c>
      <c r="HP51">
        <f t="shared" si="27"/>
        <v>0</v>
      </c>
      <c r="HQ51">
        <f t="shared" si="28"/>
        <v>0</v>
      </c>
      <c r="HR51">
        <f t="shared" si="29"/>
        <v>0</v>
      </c>
      <c r="HS51">
        <f t="shared" si="64"/>
        <v>0</v>
      </c>
      <c r="HT51">
        <f t="shared" si="30"/>
        <v>0</v>
      </c>
      <c r="HU51">
        <f t="shared" si="31"/>
        <v>0</v>
      </c>
      <c r="HV51">
        <f t="shared" si="32"/>
        <v>0</v>
      </c>
      <c r="HW51">
        <f t="shared" si="33"/>
        <v>0</v>
      </c>
      <c r="HX51">
        <f t="shared" si="34"/>
        <v>0</v>
      </c>
      <c r="HY51">
        <f t="shared" si="35"/>
        <v>1</v>
      </c>
      <c r="HZ51">
        <f t="shared" si="36"/>
        <v>1</v>
      </c>
      <c r="IA51">
        <f t="shared" si="65"/>
        <v>1</v>
      </c>
      <c r="IB51">
        <f t="shared" si="37"/>
        <v>1</v>
      </c>
      <c r="IC51">
        <f t="shared" si="38"/>
        <v>1</v>
      </c>
      <c r="ID51">
        <f t="shared" si="39"/>
        <v>1</v>
      </c>
      <c r="IE51">
        <f t="shared" si="40"/>
        <v>1</v>
      </c>
      <c r="IF51">
        <f t="shared" si="41"/>
        <v>0</v>
      </c>
      <c r="IG51">
        <f t="shared" si="42"/>
        <v>0</v>
      </c>
      <c r="IH51">
        <f t="shared" si="43"/>
        <v>1</v>
      </c>
      <c r="II51">
        <f t="shared" si="66"/>
        <v>1</v>
      </c>
      <c r="IJ51">
        <f t="shared" si="44"/>
        <v>1</v>
      </c>
      <c r="IK51">
        <f t="shared" si="45"/>
        <v>1</v>
      </c>
      <c r="IL51">
        <f t="shared" si="46"/>
        <v>1</v>
      </c>
      <c r="IM51">
        <f t="shared" si="47"/>
        <v>1</v>
      </c>
      <c r="IN51">
        <f t="shared" si="48"/>
        <v>1</v>
      </c>
      <c r="IO51">
        <f t="shared" si="49"/>
        <v>0</v>
      </c>
      <c r="IP51">
        <f t="shared" si="50"/>
        <v>1</v>
      </c>
      <c r="IQ51" s="2">
        <f t="shared" si="67"/>
        <v>0</v>
      </c>
      <c r="IR51" s="4">
        <f t="shared" si="68"/>
        <v>0</v>
      </c>
      <c r="IS51">
        <f t="shared" si="69"/>
        <v>1</v>
      </c>
      <c r="IT51">
        <f t="shared" si="70"/>
        <v>0</v>
      </c>
      <c r="IU51">
        <f t="shared" si="71"/>
        <v>2</v>
      </c>
      <c r="IV51">
        <f t="shared" si="72"/>
        <v>6</v>
      </c>
      <c r="IW51">
        <f t="shared" si="73"/>
        <v>7</v>
      </c>
      <c r="IX51">
        <f t="shared" si="74"/>
        <v>16</v>
      </c>
      <c r="IY51" s="11" t="str">
        <f t="shared" si="75"/>
        <v/>
      </c>
      <c r="IZ51" s="12" t="str">
        <f t="shared" si="76"/>
        <v/>
      </c>
      <c r="JA51" s="12">
        <f t="shared" si="77"/>
        <v>1</v>
      </c>
      <c r="JB51" s="12" t="str">
        <f t="shared" si="78"/>
        <v/>
      </c>
      <c r="JC51" s="12">
        <f t="shared" si="79"/>
        <v>1</v>
      </c>
      <c r="JD51" s="12">
        <f t="shared" si="80"/>
        <v>0.75</v>
      </c>
      <c r="JE51" s="12">
        <f t="shared" si="81"/>
        <v>1</v>
      </c>
      <c r="JF51" s="12">
        <f t="shared" si="82"/>
        <v>0.9375</v>
      </c>
      <c r="JG51" s="2">
        <f>IF(OR(AND(EI51="Happy",BN51&lt;&gt;1),AND(EI51&lt;&gt;"Happy",BN51=1)),1,0)</f>
        <v>1</v>
      </c>
      <c r="JH51">
        <f>IF(OR(AND(EJ51="Happy",BO51&lt;&gt;1),AND(EJ51&lt;&gt;"Happy",BO51=1)),1,0)</f>
        <v>0</v>
      </c>
      <c r="JI51">
        <f>IF(OR(AND(EK51="Happy",BP51&lt;&gt;1),AND(EK51&lt;&gt;"Happy",BP51=1)),1,0)</f>
        <v>0</v>
      </c>
      <c r="JJ51">
        <f>IF(OR(AND(EL51="Happy",BQ51&lt;&gt;1),AND(EL51&lt;&gt;"Happy",BQ51=1)),1,0)</f>
        <v>0</v>
      </c>
      <c r="JK51">
        <f>IF(OR(AND(EM51="Happy",BR51&lt;&gt;1),AND(EM51&lt;&gt;"Happy",BR51=1)),1,0)</f>
        <v>0</v>
      </c>
      <c r="JL51">
        <f>IF(OR(AND(EN51="Happy",BS51&lt;&gt;1),AND(EN51&lt;&gt;"Happy",BS51=1)),1,0)</f>
        <v>0</v>
      </c>
      <c r="JM51">
        <f>IF(OR(AND(EO51="Happy",BT51&lt;&gt;1),AND(EO51&lt;&gt;"Happy",BT51=1)),1,0)</f>
        <v>0</v>
      </c>
      <c r="JN51">
        <f>IF(OR(AND(EP51="Happy",BU51&lt;&gt;1),AND(EP51&lt;&gt;"Happy",BU51=1)),1,0)</f>
        <v>0</v>
      </c>
      <c r="JO51">
        <f>IF(OR(AND(EQ51="Sad",BV51&lt;&gt;1),AND(EQ51&lt;&gt;"Sad",BV51=1)),1,0)</f>
        <v>0</v>
      </c>
      <c r="JP51">
        <f>IF(OR(AND(ER51="Sad",BW51&lt;&gt;1),AND(ER51&lt;&gt;"Sad",BW51=1)),1,0)</f>
        <v>1</v>
      </c>
      <c r="JQ51">
        <f>IF(OR(AND(ES51="Sad",BX51&lt;&gt;1),AND(ES51&lt;&gt;"Sad",BX51=1)),1,0)</f>
        <v>0</v>
      </c>
      <c r="JR51">
        <f>IF(OR(AND(ET51="Sad",BY51&lt;&gt;1),AND(ET51&lt;&gt;"Sad",BY51=1)),1,0)</f>
        <v>1</v>
      </c>
      <c r="JS51">
        <f>IF(OR(AND(EU51="Sad",BZ51&lt;&gt;1),AND(EU51&lt;&gt;"Sad",BZ51=1)),1,0)</f>
        <v>0</v>
      </c>
      <c r="JT51">
        <f>IF(OR(AND(EV51="Sad",CA51&lt;&gt;1),AND(EV51&lt;&gt;"Sad",CA51=1)),1,0)</f>
        <v>0</v>
      </c>
      <c r="JU51">
        <f>IF(OR(AND(EW51="Sad",CB51&lt;&gt;1),AND(EW51&lt;&gt;"Sad",CB51=1)),1,0)</f>
        <v>0</v>
      </c>
      <c r="JV51">
        <f>IF(OR(AND(EX51="Sad",CC51&lt;&gt;1),AND(EX51&lt;&gt;"Sad",CC51=1)),1,0)</f>
        <v>0</v>
      </c>
      <c r="JW51">
        <f>IF(OR(AND(EY51="Angry",CD51&lt;&gt;1),AND(EY51&lt;&gt;"Angry",CD51=1)),1,0)</f>
        <v>0</v>
      </c>
      <c r="JX51">
        <f>IF(OR(AND(EZ51="Angry",CE51&lt;&gt;1),AND(EZ51&lt;&gt;"Angry",CE51=1)),1,0)</f>
        <v>1</v>
      </c>
      <c r="JY51">
        <f>IF(OR(AND(FA51="Angry",CF51&lt;&gt;1),AND(FA51&lt;&gt;"Angry",CF51=1)),1,0)</f>
        <v>0</v>
      </c>
      <c r="JZ51">
        <f>IF(OR(AND(FB51="Angry",CG51&lt;&gt;1),AND(FB51&lt;&gt;"Angry",CG51=1)),1,0)</f>
        <v>0</v>
      </c>
      <c r="KA51">
        <f>IF(OR(AND(FC51="Angry",CH51&lt;&gt;1),AND(FC51&lt;&gt;"Angry",CH51=1)),1,0)</f>
        <v>0</v>
      </c>
      <c r="KB51">
        <f>IF(OR(AND(FD51="Angry",CI51&lt;&gt;1),AND(FD51&lt;&gt;"Angry",CI51=1)),1,0)</f>
        <v>0</v>
      </c>
      <c r="KC51">
        <f>IF(OR(AND(FE51="Angry",CJ51&lt;&gt;1),AND(FE51&lt;&gt;"Angry",CJ51=1)),1,0)</f>
        <v>0</v>
      </c>
      <c r="KD51">
        <f>IF(OR(AND(FF51="Angry",CK51&lt;&gt;1),AND(FF51&lt;&gt;"Angry",CK51=1)),1,0)</f>
        <v>1</v>
      </c>
      <c r="KE51">
        <f>IF(OR(AND(FG51="Afraid",CL51&lt;&gt;1),AND(FG51&lt;&gt;"Afraid",CL51=1)),1,0)</f>
        <v>0</v>
      </c>
      <c r="KF51">
        <f>IF(OR(AND(FH51="Afraid",CM51&lt;&gt;1),AND(FH51&lt;&gt;"Afraid",CM51=1)),1,0)</f>
        <v>0</v>
      </c>
      <c r="KG51">
        <f>IF(OR(AND(FI51="Afraid",CN51&lt;&gt;1),AND(FI51&lt;&gt;"Afraid",CN51=1)),1,0)</f>
        <v>1</v>
      </c>
      <c r="KH51">
        <f>IF(OR(AND(FJ51="Afraid",CO51&lt;&gt;1),AND(FJ51&lt;&gt;"Afraid",CO51=1)),1,0)</f>
        <v>0</v>
      </c>
      <c r="KI51">
        <f>IF(OR(AND(FK51="Afraid",CP51&lt;&gt;1),AND(FK51&lt;&gt;"Afraid",CP51=1)),1,0)</f>
        <v>0</v>
      </c>
      <c r="KJ51">
        <f>IF(OR(AND(FL51="Afraid",CQ51&lt;&gt;1),AND(FL51&lt;&gt;"Afraid",CQ51=1)),1,0)</f>
        <v>1</v>
      </c>
      <c r="KK51">
        <f>IF(OR(AND(FM51="Afraid",CR51&lt;&gt;1),AND(FM51&lt;&gt;"Afraid",CR51=1)),1,0)</f>
        <v>1</v>
      </c>
      <c r="KL51">
        <f>IF(OR(AND(FN51="Afraid",CS51&lt;&gt;1),AND(FN51&lt;&gt;"Afraid",CS51=1)),1,0)</f>
        <v>0</v>
      </c>
      <c r="KM51">
        <f>IF(OR(AND(FO51="Surprised",CT51&lt;&gt;1),AND(FO51&lt;&gt;"Surprised",CT51=1)),1,0)</f>
        <v>0</v>
      </c>
      <c r="KN51">
        <f>IF(OR(AND(FP51="Surprised",CU51&lt;&gt;1),AND(FP51&lt;&gt;"Surprised",CU51=1)),1,0)</f>
        <v>0</v>
      </c>
      <c r="KO51">
        <f>IF(OR(AND(FQ51="Surprised",CV51&lt;&gt;1),AND(FQ51&lt;&gt;"Surprised",CV51=1)),1,0)</f>
        <v>0</v>
      </c>
      <c r="KP51">
        <f>IF(OR(AND(FR51="Surprised",CW51&lt;&gt;1),AND(FR51&lt;&gt;"Surprised",CW51=1)),1,0)</f>
        <v>0</v>
      </c>
      <c r="KQ51">
        <f>IF(OR(AND(FS51="Surprised",CX51&lt;&gt;1),AND(FS51&lt;&gt;"Surprised",CX51=1)),1,0)</f>
        <v>1</v>
      </c>
      <c r="KR51">
        <f>IF(OR(AND(FT51="Surprised",CY51&lt;&gt;1),AND(FT51&lt;&gt;"Surprised",CY51=1)),1,0)</f>
        <v>0</v>
      </c>
      <c r="KS51">
        <f>IF(OR(AND(FU51="Surprised",CZ51&lt;&gt;1),AND(FU51&lt;&gt;"Surprised",CZ51=1)),1,0)</f>
        <v>0</v>
      </c>
      <c r="KT51">
        <f>IF(OR(AND(FV51="Surprised",DA51&lt;&gt;1),AND(FV51&lt;&gt;"Surprised",DA51=1)),1,0)</f>
        <v>0</v>
      </c>
      <c r="KU51">
        <f>IF(OR(AND(FW51="Happy",DB51=1),AND(FW51&lt;&gt;"Happy",DB51=0)),1,0)</f>
        <v>0</v>
      </c>
      <c r="KV51">
        <f>IF(OR(AND(FX51="Happy",DC51=1),AND(FX51&lt;&gt;"Happy",DC51=0)),1,0)</f>
        <v>0</v>
      </c>
      <c r="KW51">
        <f>IF(OR(AND(FY51="Happy",DD51=1),AND(FY51&lt;&gt;"Happy",DD51=0)),1,0)</f>
        <v>0</v>
      </c>
      <c r="KX51">
        <f>IF(OR(AND(FZ51="Happy",DE51=1),AND(FZ51&lt;&gt;"Happy",DE51=0)),1,0)</f>
        <v>0</v>
      </c>
      <c r="KY51">
        <f>IF(OR(AND(GA51="Happy",DF51=1),AND(GA51&lt;&gt;"Happy",DF51=0)),1,0)</f>
        <v>0</v>
      </c>
      <c r="KZ51">
        <f>IF(OR(AND(GB51="Happy",DG51=1),AND(GB51&lt;&gt;"Happy",DG51=0)),1,0)</f>
        <v>1</v>
      </c>
      <c r="LA51">
        <f>IF(OR(AND(GC51="Happy",DH51=1),AND(GC51&lt;&gt;"Happy",DH51=0)),1,0)</f>
        <v>1</v>
      </c>
      <c r="LB51">
        <f>IF(OR(AND(GD51="Happy",DI51=1),AND(GD51&lt;&gt;"Happy",DI51=0)),1,0)</f>
        <v>0</v>
      </c>
      <c r="LC51">
        <f>IF(OR(AND(GE51="Sad",DJ51=1),AND(GE51&lt;&gt;"Sad",DJ51=0)),1,0)</f>
        <v>0</v>
      </c>
      <c r="LD51">
        <f>IF(OR(AND(GF51="Sad",DK51=1),AND(GF51&lt;&gt;"Sad",DK51=0)),1,0)</f>
        <v>0</v>
      </c>
      <c r="LE51">
        <f>IF(OR(AND(GG51="Sad",DL51=1),AND(GG51&lt;&gt;"Sad",DL51=0)),1,0)</f>
        <v>0</v>
      </c>
      <c r="LF51">
        <f>IF(OR(AND(GH51="Sad",DM51=1),AND(GH51&lt;&gt;"Sad",DM51=0)),1,0)</f>
        <v>0</v>
      </c>
      <c r="LG51">
        <f>IF(OR(AND(GI51="Sad",DN51=1),AND(GI51&lt;&gt;"Sad",DN51=0)),1,0)</f>
        <v>0</v>
      </c>
      <c r="LH51">
        <f>IF(OR(AND(GJ51="Sad",DO51=1),AND(GJ51&lt;&gt;"Sad",DO51=0)),1,0)</f>
        <v>0</v>
      </c>
      <c r="LI51">
        <f>IF(OR(AND(GK51="Sad",DP51=1),AND(GK51&lt;&gt;"Sad",DP51=0)),1,0)</f>
        <v>0</v>
      </c>
      <c r="LJ51">
        <f>IF(OR(AND(GL51="Sad",DQ51=1),AND(GL51&lt;&gt;"Sad",DQ51=0)),1,0)</f>
        <v>0</v>
      </c>
      <c r="LK51" s="2">
        <f t="shared" si="83"/>
        <v>1</v>
      </c>
      <c r="LL51" s="4">
        <f t="shared" si="84"/>
        <v>2</v>
      </c>
      <c r="LM51">
        <f t="shared" si="85"/>
        <v>2</v>
      </c>
      <c r="LN51">
        <f t="shared" si="86"/>
        <v>3</v>
      </c>
      <c r="LO51">
        <f t="shared" si="87"/>
        <v>1</v>
      </c>
      <c r="LP51">
        <f t="shared" si="88"/>
        <v>2</v>
      </c>
      <c r="LQ51">
        <f t="shared" si="89"/>
        <v>0</v>
      </c>
      <c r="LR51">
        <f t="shared" si="90"/>
        <v>11</v>
      </c>
      <c r="LS51" s="11" t="str">
        <f t="shared" si="91"/>
        <v/>
      </c>
      <c r="LT51" s="14" t="str">
        <f t="shared" si="92"/>
        <v/>
      </c>
      <c r="LU51" s="14">
        <f t="shared" si="93"/>
        <v>0</v>
      </c>
      <c r="LV51" s="14" t="str">
        <f t="shared" si="94"/>
        <v/>
      </c>
      <c r="LW51" s="14">
        <f t="shared" si="95"/>
        <v>0</v>
      </c>
      <c r="LX51" s="14">
        <f t="shared" si="96"/>
        <v>0.25</v>
      </c>
      <c r="LY51" s="14">
        <f t="shared" si="97"/>
        <v>0</v>
      </c>
      <c r="LZ51" s="14">
        <f t="shared" si="98"/>
        <v>6.25E-2</v>
      </c>
      <c r="MA51" s="15">
        <f t="shared" si="99"/>
        <v>7.4074074074077095E-5</v>
      </c>
      <c r="MB51" s="1">
        <f t="shared" si="52"/>
        <v>1.2731481481481274E-4</v>
      </c>
      <c r="MC51" s="1">
        <f t="shared" si="53"/>
        <v>8.2175925925926513E-5</v>
      </c>
      <c r="MD51" s="1">
        <f t="shared" si="54"/>
        <v>7.5231481481478207E-5</v>
      </c>
      <c r="ME51" s="1">
        <f t="shared" si="55"/>
        <v>7.870370370370583E-5</v>
      </c>
      <c r="MF51" s="1">
        <f t="shared" si="56"/>
        <v>1.0069444444444839E-4</v>
      </c>
      <c r="MG51" s="1">
        <f t="shared" si="57"/>
        <v>9.6064814814809246E-5</v>
      </c>
      <c r="MH51" s="1">
        <f t="shared" si="58"/>
        <v>1.2037037037036791E-4</v>
      </c>
      <c r="MI51" s="1">
        <f t="shared" si="59"/>
        <v>7.0601851851852943E-5</v>
      </c>
      <c r="MJ51" s="1">
        <f t="shared" si="100"/>
        <v>8.2523148148147887E-4</v>
      </c>
      <c r="MK51" s="2" t="str">
        <f>VLOOKUP(B51,age_group!$A$1:$B$101,2,FALSE)</f>
        <v>25 to 44</v>
      </c>
      <c r="ML51" s="2">
        <f t="shared" si="101"/>
        <v>1</v>
      </c>
      <c r="MM51">
        <f t="shared" si="102"/>
        <v>0</v>
      </c>
      <c r="MN51">
        <f t="shared" si="103"/>
        <v>0</v>
      </c>
      <c r="MO51">
        <f t="shared" si="104"/>
        <v>0</v>
      </c>
      <c r="MP51">
        <f t="shared" si="105"/>
        <v>0</v>
      </c>
    </row>
    <row r="52" spans="1:354" x14ac:dyDescent="0.2">
      <c r="A52" t="s">
        <v>760</v>
      </c>
      <c r="B52">
        <v>31</v>
      </c>
      <c r="C52" t="s">
        <v>139</v>
      </c>
      <c r="D52" t="s">
        <v>521</v>
      </c>
      <c r="E52">
        <v>5</v>
      </c>
      <c r="F52">
        <v>1</v>
      </c>
      <c r="G52">
        <v>1</v>
      </c>
      <c r="H52">
        <v>2</v>
      </c>
      <c r="I52">
        <v>4</v>
      </c>
      <c r="J52" s="2" t="s">
        <v>544</v>
      </c>
      <c r="K52" t="s">
        <v>420</v>
      </c>
      <c r="L52" t="s">
        <v>351</v>
      </c>
      <c r="M52" t="s">
        <v>689</v>
      </c>
      <c r="N52" t="s">
        <v>653</v>
      </c>
      <c r="O52" t="s">
        <v>213</v>
      </c>
      <c r="P52" t="s">
        <v>549</v>
      </c>
      <c r="Q52" t="s">
        <v>154</v>
      </c>
      <c r="R52" t="s">
        <v>576</v>
      </c>
      <c r="S52" t="s">
        <v>248</v>
      </c>
      <c r="T52" t="s">
        <v>588</v>
      </c>
      <c r="U52" t="s">
        <v>562</v>
      </c>
      <c r="V52" t="s">
        <v>148</v>
      </c>
      <c r="W52" t="s">
        <v>617</v>
      </c>
      <c r="X52" t="s">
        <v>199</v>
      </c>
      <c r="Y52" t="s">
        <v>193</v>
      </c>
      <c r="Z52" t="s">
        <v>627</v>
      </c>
      <c r="AA52" t="s">
        <v>238</v>
      </c>
      <c r="AB52" t="s">
        <v>500</v>
      </c>
      <c r="AC52" t="s">
        <v>462</v>
      </c>
      <c r="AD52" t="s">
        <v>351</v>
      </c>
      <c r="AE52" t="s">
        <v>430</v>
      </c>
      <c r="AF52" t="s">
        <v>448</v>
      </c>
      <c r="AG52" t="s">
        <v>358</v>
      </c>
      <c r="AH52" t="s">
        <v>702</v>
      </c>
      <c r="AI52" t="s">
        <v>308</v>
      </c>
      <c r="AJ52" t="s">
        <v>171</v>
      </c>
      <c r="AK52" t="s">
        <v>441</v>
      </c>
      <c r="AL52" t="s">
        <v>333</v>
      </c>
      <c r="AM52" t="s">
        <v>200</v>
      </c>
      <c r="AN52" t="s">
        <v>697</v>
      </c>
      <c r="AO52" t="s">
        <v>436</v>
      </c>
      <c r="AP52" t="s">
        <v>159</v>
      </c>
      <c r="AQ52" t="s">
        <v>215</v>
      </c>
      <c r="AR52" t="s">
        <v>263</v>
      </c>
      <c r="AS52" t="s">
        <v>439</v>
      </c>
      <c r="AT52" t="s">
        <v>741</v>
      </c>
      <c r="AU52" t="s">
        <v>561</v>
      </c>
      <c r="AV52" t="s">
        <v>488</v>
      </c>
      <c r="AW52" t="s">
        <v>390</v>
      </c>
      <c r="AX52" t="s">
        <v>563</v>
      </c>
      <c r="AY52" t="s">
        <v>436</v>
      </c>
      <c r="AZ52" t="s">
        <v>640</v>
      </c>
      <c r="BA52" t="s">
        <v>333</v>
      </c>
      <c r="BB52" t="s">
        <v>372</v>
      </c>
      <c r="BC52" t="s">
        <v>599</v>
      </c>
      <c r="BD52" t="s">
        <v>304</v>
      </c>
      <c r="BE52" t="s">
        <v>541</v>
      </c>
      <c r="BF52" t="s">
        <v>611</v>
      </c>
      <c r="BG52" t="s">
        <v>151</v>
      </c>
      <c r="BH52" t="s">
        <v>353</v>
      </c>
      <c r="BI52" t="s">
        <v>336</v>
      </c>
      <c r="BJ52" t="s">
        <v>702</v>
      </c>
      <c r="BK52" t="s">
        <v>734</v>
      </c>
      <c r="BL52" t="s">
        <v>318</v>
      </c>
      <c r="BM52" t="s">
        <v>278</v>
      </c>
      <c r="BN52" s="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1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 s="2">
        <v>5</v>
      </c>
      <c r="DS52">
        <v>1</v>
      </c>
      <c r="DT52">
        <v>2</v>
      </c>
      <c r="DU52">
        <v>1</v>
      </c>
      <c r="DV52">
        <v>3</v>
      </c>
      <c r="DW52" s="2">
        <v>2017</v>
      </c>
      <c r="DX52" s="1">
        <v>5.130787037037037E-3</v>
      </c>
      <c r="DY52" s="1">
        <v>5.3414351851851852E-3</v>
      </c>
      <c r="DZ52" s="1">
        <v>5.4710648148148149E-3</v>
      </c>
      <c r="EA52" s="1">
        <v>5.6597222222222222E-3</v>
      </c>
      <c r="EB52" s="1">
        <v>5.8425925925925928E-3</v>
      </c>
      <c r="EC52" s="1">
        <v>5.9884259259259257E-3</v>
      </c>
      <c r="ED52" s="1">
        <v>6.0868055555555562E-3</v>
      </c>
      <c r="EE52" s="1">
        <v>6.2465277777777771E-3</v>
      </c>
      <c r="EF52" s="1">
        <v>6.6284722222222222E-3</v>
      </c>
      <c r="EG52" s="1">
        <v>6.8449074074074081E-3</v>
      </c>
      <c r="EH52" s="3">
        <v>0</v>
      </c>
      <c r="EI52" s="2" t="s">
        <v>1175</v>
      </c>
      <c r="EJ52" t="s">
        <v>1172</v>
      </c>
      <c r="EK52" t="s">
        <v>1168</v>
      </c>
      <c r="EL52" t="s">
        <v>1169</v>
      </c>
      <c r="EM52" t="s">
        <v>1173</v>
      </c>
      <c r="EN52" t="s">
        <v>1169</v>
      </c>
      <c r="EO52" t="s">
        <v>1173</v>
      </c>
      <c r="EP52" t="s">
        <v>1171</v>
      </c>
      <c r="EQ52" t="s">
        <v>1168</v>
      </c>
      <c r="ER52" t="s">
        <v>1168</v>
      </c>
      <c r="ES52" t="s">
        <v>1170</v>
      </c>
      <c r="ET52" t="s">
        <v>1168</v>
      </c>
      <c r="EU52" t="s">
        <v>1168</v>
      </c>
      <c r="EV52" t="s">
        <v>1168</v>
      </c>
      <c r="EW52" t="s">
        <v>1174</v>
      </c>
      <c r="EX52" t="s">
        <v>1175</v>
      </c>
      <c r="EY52" t="s">
        <v>1168</v>
      </c>
      <c r="EZ52" t="s">
        <v>1175</v>
      </c>
      <c r="FA52" t="s">
        <v>1175</v>
      </c>
      <c r="FB52" t="s">
        <v>1174</v>
      </c>
      <c r="FC52" t="s">
        <v>1168</v>
      </c>
      <c r="FD52" t="s">
        <v>1169</v>
      </c>
      <c r="FE52" t="s">
        <v>1169</v>
      </c>
      <c r="FF52" t="s">
        <v>1168</v>
      </c>
      <c r="FG52" t="s">
        <v>1168</v>
      </c>
      <c r="FH52" t="s">
        <v>1168</v>
      </c>
      <c r="FI52" t="s">
        <v>1171</v>
      </c>
      <c r="FJ52" t="s">
        <v>1175</v>
      </c>
      <c r="FK52" t="s">
        <v>1172</v>
      </c>
      <c r="FL52" t="s">
        <v>1174</v>
      </c>
      <c r="FM52" t="s">
        <v>1173</v>
      </c>
      <c r="FN52" t="s">
        <v>1175</v>
      </c>
      <c r="FO52" t="s">
        <v>1175</v>
      </c>
      <c r="FP52" t="s">
        <v>1169</v>
      </c>
      <c r="FQ52" t="s">
        <v>1175</v>
      </c>
      <c r="FR52" t="s">
        <v>1169</v>
      </c>
      <c r="FS52" t="s">
        <v>1171</v>
      </c>
      <c r="FT52" t="s">
        <v>1175</v>
      </c>
      <c r="FU52" t="s">
        <v>1168</v>
      </c>
      <c r="FV52" t="s">
        <v>1172</v>
      </c>
      <c r="FW52" t="s">
        <v>1175</v>
      </c>
      <c r="FX52" t="s">
        <v>1175</v>
      </c>
      <c r="FY52" t="s">
        <v>1168</v>
      </c>
      <c r="FZ52" t="s">
        <v>1172</v>
      </c>
      <c r="GA52" t="s">
        <v>1169</v>
      </c>
      <c r="GB52" t="s">
        <v>1171</v>
      </c>
      <c r="GC52" t="s">
        <v>1171</v>
      </c>
      <c r="GD52" t="s">
        <v>1168</v>
      </c>
      <c r="GE52" t="s">
        <v>1175</v>
      </c>
      <c r="GF52" t="s">
        <v>1174</v>
      </c>
      <c r="GG52" t="s">
        <v>1174</v>
      </c>
      <c r="GH52" t="s">
        <v>1169</v>
      </c>
      <c r="GI52" t="s">
        <v>1168</v>
      </c>
      <c r="GJ52" t="s">
        <v>1168</v>
      </c>
      <c r="GK52" t="s">
        <v>1172</v>
      </c>
      <c r="GL52" t="s">
        <v>1168</v>
      </c>
      <c r="GM52" s="2">
        <f t="shared" si="1"/>
        <v>0</v>
      </c>
      <c r="GN52">
        <f t="shared" si="2"/>
        <v>0</v>
      </c>
      <c r="GO52">
        <f t="shared" si="3"/>
        <v>0</v>
      </c>
      <c r="GP52">
        <f t="shared" si="4"/>
        <v>0</v>
      </c>
      <c r="GQ52">
        <f t="shared" si="5"/>
        <v>1</v>
      </c>
      <c r="GR52">
        <f t="shared" si="6"/>
        <v>0</v>
      </c>
      <c r="GS52">
        <f t="shared" si="7"/>
        <v>1</v>
      </c>
      <c r="GT52">
        <f t="shared" si="8"/>
        <v>0</v>
      </c>
      <c r="GU52">
        <f t="shared" si="61"/>
        <v>0</v>
      </c>
      <c r="GV52">
        <f t="shared" si="9"/>
        <v>0</v>
      </c>
      <c r="GW52">
        <f t="shared" si="10"/>
        <v>0</v>
      </c>
      <c r="GX52">
        <f t="shared" si="11"/>
        <v>0</v>
      </c>
      <c r="GY52">
        <f t="shared" si="12"/>
        <v>0</v>
      </c>
      <c r="GZ52">
        <f t="shared" si="13"/>
        <v>0</v>
      </c>
      <c r="HA52">
        <f t="shared" si="14"/>
        <v>1</v>
      </c>
      <c r="HB52">
        <f t="shared" si="15"/>
        <v>0</v>
      </c>
      <c r="HC52">
        <f t="shared" si="62"/>
        <v>0</v>
      </c>
      <c r="HD52">
        <f t="shared" si="16"/>
        <v>0</v>
      </c>
      <c r="HE52">
        <f t="shared" si="17"/>
        <v>0</v>
      </c>
      <c r="HF52">
        <f t="shared" si="18"/>
        <v>0</v>
      </c>
      <c r="HG52">
        <f t="shared" si="19"/>
        <v>0</v>
      </c>
      <c r="HH52">
        <f t="shared" si="20"/>
        <v>1</v>
      </c>
      <c r="HI52">
        <f t="shared" si="21"/>
        <v>0</v>
      </c>
      <c r="HJ52">
        <f t="shared" si="22"/>
        <v>0</v>
      </c>
      <c r="HK52">
        <f t="shared" si="63"/>
        <v>0</v>
      </c>
      <c r="HL52">
        <f t="shared" si="23"/>
        <v>0</v>
      </c>
      <c r="HM52">
        <f t="shared" si="24"/>
        <v>0</v>
      </c>
      <c r="HN52">
        <f t="shared" si="25"/>
        <v>0</v>
      </c>
      <c r="HO52">
        <f t="shared" si="26"/>
        <v>1</v>
      </c>
      <c r="HP52">
        <f t="shared" si="27"/>
        <v>0</v>
      </c>
      <c r="HQ52">
        <f t="shared" si="28"/>
        <v>0</v>
      </c>
      <c r="HR52">
        <f t="shared" si="29"/>
        <v>0</v>
      </c>
      <c r="HS52">
        <f t="shared" si="64"/>
        <v>1</v>
      </c>
      <c r="HT52">
        <f t="shared" si="30"/>
        <v>0</v>
      </c>
      <c r="HU52">
        <f t="shared" si="31"/>
        <v>1</v>
      </c>
      <c r="HV52">
        <f t="shared" si="32"/>
        <v>0</v>
      </c>
      <c r="HW52">
        <f t="shared" si="33"/>
        <v>0</v>
      </c>
      <c r="HX52">
        <f t="shared" si="34"/>
        <v>1</v>
      </c>
      <c r="HY52">
        <f t="shared" si="35"/>
        <v>0</v>
      </c>
      <c r="HZ52">
        <f t="shared" si="36"/>
        <v>0</v>
      </c>
      <c r="IA52">
        <f t="shared" si="65"/>
        <v>0</v>
      </c>
      <c r="IB52">
        <f t="shared" si="37"/>
        <v>0</v>
      </c>
      <c r="IC52">
        <f t="shared" si="38"/>
        <v>1</v>
      </c>
      <c r="ID52">
        <f t="shared" si="39"/>
        <v>0</v>
      </c>
      <c r="IE52">
        <f t="shared" si="40"/>
        <v>1</v>
      </c>
      <c r="IF52">
        <f t="shared" si="41"/>
        <v>1</v>
      </c>
      <c r="IG52">
        <f t="shared" si="42"/>
        <v>1</v>
      </c>
      <c r="IH52">
        <f t="shared" si="43"/>
        <v>1</v>
      </c>
      <c r="II52">
        <f t="shared" si="66"/>
        <v>1</v>
      </c>
      <c r="IJ52">
        <f t="shared" si="44"/>
        <v>0</v>
      </c>
      <c r="IK52">
        <f t="shared" si="45"/>
        <v>0</v>
      </c>
      <c r="IL52">
        <f t="shared" si="46"/>
        <v>0</v>
      </c>
      <c r="IM52">
        <f t="shared" si="47"/>
        <v>0</v>
      </c>
      <c r="IN52">
        <f t="shared" si="48"/>
        <v>0</v>
      </c>
      <c r="IO52">
        <f t="shared" si="49"/>
        <v>0</v>
      </c>
      <c r="IP52">
        <f t="shared" si="50"/>
        <v>0</v>
      </c>
      <c r="IQ52" s="2">
        <f t="shared" si="67"/>
        <v>2</v>
      </c>
      <c r="IR52" s="4">
        <f t="shared" si="68"/>
        <v>1</v>
      </c>
      <c r="IS52">
        <f t="shared" si="69"/>
        <v>1</v>
      </c>
      <c r="IT52">
        <f t="shared" si="70"/>
        <v>1</v>
      </c>
      <c r="IU52">
        <f t="shared" si="71"/>
        <v>3</v>
      </c>
      <c r="IV52">
        <f t="shared" si="72"/>
        <v>5</v>
      </c>
      <c r="IW52">
        <f t="shared" si="73"/>
        <v>1</v>
      </c>
      <c r="IX52">
        <f t="shared" si="74"/>
        <v>14</v>
      </c>
      <c r="IY52" s="11">
        <f t="shared" si="75"/>
        <v>1</v>
      </c>
      <c r="IZ52" s="12">
        <f t="shared" si="76"/>
        <v>1</v>
      </c>
      <c r="JA52" s="12">
        <f t="shared" si="77"/>
        <v>0.5</v>
      </c>
      <c r="JB52" s="12">
        <f t="shared" si="78"/>
        <v>1</v>
      </c>
      <c r="JC52" s="12">
        <f t="shared" si="79"/>
        <v>1</v>
      </c>
      <c r="JD52" s="12">
        <f t="shared" si="80"/>
        <v>0.625</v>
      </c>
      <c r="JE52" s="12">
        <f t="shared" si="81"/>
        <v>0.16666666666666666</v>
      </c>
      <c r="JF52" s="12">
        <f t="shared" si="82"/>
        <v>0.75595238095238104</v>
      </c>
      <c r="JG52" s="2">
        <f>IF(OR(AND(EI52="Happy",BN52&lt;&gt;1),AND(EI52&lt;&gt;"Happy",BN52=1)),1,0)</f>
        <v>0</v>
      </c>
      <c r="JH52">
        <f>IF(OR(AND(EJ52="Happy",BO52&lt;&gt;1),AND(EJ52&lt;&gt;"Happy",BO52=1)),1,0)</f>
        <v>0</v>
      </c>
      <c r="JI52">
        <f>IF(OR(AND(EK52="Happy",BP52&lt;&gt;1),AND(EK52&lt;&gt;"Happy",BP52=1)),1,0)</f>
        <v>0</v>
      </c>
      <c r="JJ52">
        <f>IF(OR(AND(EL52="Happy",BQ52&lt;&gt;1),AND(EL52&lt;&gt;"Happy",BQ52=1)),1,0)</f>
        <v>0</v>
      </c>
      <c r="JK52">
        <f>IF(OR(AND(EM52="Happy",BR52&lt;&gt;1),AND(EM52&lt;&gt;"Happy",BR52=1)),1,0)</f>
        <v>0</v>
      </c>
      <c r="JL52">
        <f>IF(OR(AND(EN52="Happy",BS52&lt;&gt;1),AND(EN52&lt;&gt;"Happy",BS52=1)),1,0)</f>
        <v>0</v>
      </c>
      <c r="JM52">
        <f>IF(OR(AND(EO52="Happy",BT52&lt;&gt;1),AND(EO52&lt;&gt;"Happy",BT52=1)),1,0)</f>
        <v>0</v>
      </c>
      <c r="JN52">
        <f>IF(OR(AND(EP52="Happy",BU52&lt;&gt;1),AND(EP52&lt;&gt;"Happy",BU52=1)),1,0)</f>
        <v>0</v>
      </c>
      <c r="JO52">
        <f>IF(OR(AND(EQ52="Sad",BV52&lt;&gt;1),AND(EQ52&lt;&gt;"Sad",BV52=1)),1,0)</f>
        <v>0</v>
      </c>
      <c r="JP52">
        <f>IF(OR(AND(ER52="Sad",BW52&lt;&gt;1),AND(ER52&lt;&gt;"Sad",BW52=1)),1,0)</f>
        <v>1</v>
      </c>
      <c r="JQ52">
        <f>IF(OR(AND(ES52="Sad",BX52&lt;&gt;1),AND(ES52&lt;&gt;"Sad",BX52=1)),1,0)</f>
        <v>0</v>
      </c>
      <c r="JR52">
        <f>IF(OR(AND(ET52="Sad",BY52&lt;&gt;1),AND(ET52&lt;&gt;"Sad",BY52=1)),1,0)</f>
        <v>0</v>
      </c>
      <c r="JS52">
        <f>IF(OR(AND(EU52="Sad",BZ52&lt;&gt;1),AND(EU52&lt;&gt;"Sad",BZ52=1)),1,0)</f>
        <v>0</v>
      </c>
      <c r="JT52">
        <f>IF(OR(AND(EV52="Sad",CA52&lt;&gt;1),AND(EV52&lt;&gt;"Sad",CA52=1)),1,0)</f>
        <v>0</v>
      </c>
      <c r="JU52">
        <f>IF(OR(AND(EW52="Sad",CB52&lt;&gt;1),AND(EW52&lt;&gt;"Sad",CB52=1)),1,0)</f>
        <v>0</v>
      </c>
      <c r="JV52">
        <f>IF(OR(AND(EX52="Sad",CC52&lt;&gt;1),AND(EX52&lt;&gt;"Sad",CC52=1)),1,0)</f>
        <v>0</v>
      </c>
      <c r="JW52">
        <f>IF(OR(AND(EY52="Angry",CD52&lt;&gt;1),AND(EY52&lt;&gt;"Angry",CD52=1)),1,0)</f>
        <v>0</v>
      </c>
      <c r="JX52">
        <f>IF(OR(AND(EZ52="Angry",CE52&lt;&gt;1),AND(EZ52&lt;&gt;"Angry",CE52=1)),1,0)</f>
        <v>0</v>
      </c>
      <c r="JY52">
        <f>IF(OR(AND(FA52="Angry",CF52&lt;&gt;1),AND(FA52&lt;&gt;"Angry",CF52=1)),1,0)</f>
        <v>0</v>
      </c>
      <c r="JZ52">
        <f>IF(OR(AND(FB52="Angry",CG52&lt;&gt;1),AND(FB52&lt;&gt;"Angry",CG52=1)),1,0)</f>
        <v>0</v>
      </c>
      <c r="KA52">
        <f>IF(OR(AND(FC52="Angry",CH52&lt;&gt;1),AND(FC52&lt;&gt;"Angry",CH52=1)),1,0)</f>
        <v>0</v>
      </c>
      <c r="KB52">
        <f>IF(OR(AND(FD52="Angry",CI52&lt;&gt;1),AND(FD52&lt;&gt;"Angry",CI52=1)),1,0)</f>
        <v>0</v>
      </c>
      <c r="KC52">
        <f>IF(OR(AND(FE52="Angry",CJ52&lt;&gt;1),AND(FE52&lt;&gt;"Angry",CJ52=1)),1,0)</f>
        <v>1</v>
      </c>
      <c r="KD52">
        <f>IF(OR(AND(FF52="Angry",CK52&lt;&gt;1),AND(FF52&lt;&gt;"Angry",CK52=1)),1,0)</f>
        <v>0</v>
      </c>
      <c r="KE52">
        <f>IF(OR(AND(FG52="Afraid",CL52&lt;&gt;1),AND(FG52&lt;&gt;"Afraid",CL52=1)),1,0)</f>
        <v>0</v>
      </c>
      <c r="KF52">
        <f>IF(OR(AND(FH52="Afraid",CM52&lt;&gt;1),AND(FH52&lt;&gt;"Afraid",CM52=1)),1,0)</f>
        <v>0</v>
      </c>
      <c r="KG52">
        <f>IF(OR(AND(FI52="Afraid",CN52&lt;&gt;1),AND(FI52&lt;&gt;"Afraid",CN52=1)),1,0)</f>
        <v>0</v>
      </c>
      <c r="KH52">
        <f>IF(OR(AND(FJ52="Afraid",CO52&lt;&gt;1),AND(FJ52&lt;&gt;"Afraid",CO52=1)),1,0)</f>
        <v>0</v>
      </c>
      <c r="KI52">
        <f>IF(OR(AND(FK52="Afraid",CP52&lt;&gt;1),AND(FK52&lt;&gt;"Afraid",CP52=1)),1,0)</f>
        <v>0</v>
      </c>
      <c r="KJ52">
        <f>IF(OR(AND(FL52="Afraid",CQ52&lt;&gt;1),AND(FL52&lt;&gt;"Afraid",CQ52=1)),1,0)</f>
        <v>0</v>
      </c>
      <c r="KK52">
        <f>IF(OR(AND(FM52="Afraid",CR52&lt;&gt;1),AND(FM52&lt;&gt;"Afraid",CR52=1)),1,0)</f>
        <v>0</v>
      </c>
      <c r="KL52">
        <f>IF(OR(AND(FN52="Afraid",CS52&lt;&gt;1),AND(FN52&lt;&gt;"Afraid",CS52=1)),1,0)</f>
        <v>0</v>
      </c>
      <c r="KM52">
        <f>IF(OR(AND(FO52="Surprised",CT52&lt;&gt;1),AND(FO52&lt;&gt;"Surprised",CT52=1)),1,0)</f>
        <v>0</v>
      </c>
      <c r="KN52">
        <f>IF(OR(AND(FP52="Surprised",CU52&lt;&gt;1),AND(FP52&lt;&gt;"Surprised",CU52=1)),1,0)</f>
        <v>0</v>
      </c>
      <c r="KO52">
        <f>IF(OR(AND(FQ52="Surprised",CV52&lt;&gt;1),AND(FQ52&lt;&gt;"Surprised",CV52=1)),1,0)</f>
        <v>0</v>
      </c>
      <c r="KP52">
        <f>IF(OR(AND(FR52="Surprised",CW52&lt;&gt;1),AND(FR52&lt;&gt;"Surprised",CW52=1)),1,0)</f>
        <v>0</v>
      </c>
      <c r="KQ52">
        <f>IF(OR(AND(FS52="Surprised",CX52&lt;&gt;1),AND(FS52&lt;&gt;"Surprised",CX52=1)),1,0)</f>
        <v>0</v>
      </c>
      <c r="KR52">
        <f>IF(OR(AND(FT52="Surprised",CY52&lt;&gt;1),AND(FT52&lt;&gt;"Surprised",CY52=1)),1,0)</f>
        <v>0</v>
      </c>
      <c r="KS52">
        <f>IF(OR(AND(FU52="Surprised",CZ52&lt;&gt;1),AND(FU52&lt;&gt;"Surprised",CZ52=1)),1,0)</f>
        <v>0</v>
      </c>
      <c r="KT52">
        <f>IF(OR(AND(FV52="Surprised",DA52&lt;&gt;1),AND(FV52&lt;&gt;"Surprised",DA52=1)),1,0)</f>
        <v>0</v>
      </c>
      <c r="KU52">
        <f>IF(OR(AND(FW52="Happy",DB52=1),AND(FW52&lt;&gt;"Happy",DB52=0)),1,0)</f>
        <v>1</v>
      </c>
      <c r="KV52">
        <f>IF(OR(AND(FX52="Happy",DC52=1),AND(FX52&lt;&gt;"Happy",DC52=0)),1,0)</f>
        <v>1</v>
      </c>
      <c r="KW52">
        <f>IF(OR(AND(FY52="Happy",DD52=1),AND(FY52&lt;&gt;"Happy",DD52=0)),1,0)</f>
        <v>0</v>
      </c>
      <c r="KX52">
        <f>IF(OR(AND(FZ52="Happy",DE52=1),AND(FZ52&lt;&gt;"Happy",DE52=0)),1,0)</f>
        <v>1</v>
      </c>
      <c r="KY52">
        <f>IF(OR(AND(GA52="Happy",DF52=1),AND(GA52&lt;&gt;"Happy",DF52=0)),1,0)</f>
        <v>0</v>
      </c>
      <c r="KZ52">
        <f>IF(OR(AND(GB52="Happy",DG52=1),AND(GB52&lt;&gt;"Happy",DG52=0)),1,0)</f>
        <v>0</v>
      </c>
      <c r="LA52">
        <f>IF(OR(AND(GC52="Happy",DH52=1),AND(GC52&lt;&gt;"Happy",DH52=0)),1,0)</f>
        <v>0</v>
      </c>
      <c r="LB52">
        <f>IF(OR(AND(GD52="Happy",DI52=1),AND(GD52&lt;&gt;"Happy",DI52=0)),1,0)</f>
        <v>0</v>
      </c>
      <c r="LC52">
        <f>IF(OR(AND(GE52="Sad",DJ52=1),AND(GE52&lt;&gt;"Sad",DJ52=0)),1,0)</f>
        <v>0</v>
      </c>
      <c r="LD52">
        <f>IF(OR(AND(GF52="Sad",DK52=1),AND(GF52&lt;&gt;"Sad",DK52=0)),1,0)</f>
        <v>0</v>
      </c>
      <c r="LE52">
        <f>IF(OR(AND(GG52="Sad",DL52=1),AND(GG52&lt;&gt;"Sad",DL52=0)),1,0)</f>
        <v>0</v>
      </c>
      <c r="LF52">
        <f>IF(OR(AND(GH52="Sad",DM52=1),AND(GH52&lt;&gt;"Sad",DM52=0)),1,0)</f>
        <v>1</v>
      </c>
      <c r="LG52">
        <f>IF(OR(AND(GI52="Sad",DN52=1),AND(GI52&lt;&gt;"Sad",DN52=0)),1,0)</f>
        <v>1</v>
      </c>
      <c r="LH52">
        <f>IF(OR(AND(GJ52="Sad",DO52=1),AND(GJ52&lt;&gt;"Sad",DO52=0)),1,0)</f>
        <v>1</v>
      </c>
      <c r="LI52">
        <f>IF(OR(AND(GK52="Sad",DP52=1),AND(GK52&lt;&gt;"Sad",DP52=0)),1,0)</f>
        <v>1</v>
      </c>
      <c r="LJ52">
        <f>IF(OR(AND(GL52="Sad",DQ52=1),AND(GL52&lt;&gt;"Sad",DQ52=0)),1,0)</f>
        <v>1</v>
      </c>
      <c r="LK52" s="2">
        <f t="shared" si="83"/>
        <v>0</v>
      </c>
      <c r="LL52" s="4">
        <f t="shared" si="84"/>
        <v>1</v>
      </c>
      <c r="LM52">
        <f t="shared" si="85"/>
        <v>1</v>
      </c>
      <c r="LN52">
        <f t="shared" si="86"/>
        <v>0</v>
      </c>
      <c r="LO52">
        <f t="shared" si="87"/>
        <v>0</v>
      </c>
      <c r="LP52">
        <f t="shared" si="88"/>
        <v>3</v>
      </c>
      <c r="LQ52">
        <f t="shared" si="89"/>
        <v>5</v>
      </c>
      <c r="LR52">
        <f t="shared" si="90"/>
        <v>10</v>
      </c>
      <c r="LS52" s="11">
        <f t="shared" si="91"/>
        <v>0</v>
      </c>
      <c r="LT52" s="14">
        <f t="shared" si="92"/>
        <v>0</v>
      </c>
      <c r="LU52" s="14">
        <f t="shared" si="93"/>
        <v>0.5</v>
      </c>
      <c r="LV52" s="14">
        <f t="shared" si="94"/>
        <v>0</v>
      </c>
      <c r="LW52" s="14">
        <f t="shared" si="95"/>
        <v>0</v>
      </c>
      <c r="LX52" s="14">
        <f t="shared" si="96"/>
        <v>0.375</v>
      </c>
      <c r="LY52" s="14">
        <f t="shared" si="97"/>
        <v>0.83333333333333337</v>
      </c>
      <c r="LZ52" s="14">
        <f t="shared" si="98"/>
        <v>0.24404761904761896</v>
      </c>
      <c r="MA52" s="15">
        <f t="shared" si="99"/>
        <v>2.1064814814814817E-4</v>
      </c>
      <c r="MB52" s="1">
        <f t="shared" si="52"/>
        <v>1.2962962962962971E-4</v>
      </c>
      <c r="MC52" s="1">
        <f t="shared" si="53"/>
        <v>1.8865740740740735E-4</v>
      </c>
      <c r="MD52" s="1">
        <f t="shared" si="54"/>
        <v>1.8287037037037056E-4</v>
      </c>
      <c r="ME52" s="1">
        <f t="shared" si="55"/>
        <v>1.4583333333333288E-4</v>
      </c>
      <c r="MF52" s="1">
        <f t="shared" si="56"/>
        <v>9.8379629629630552E-5</v>
      </c>
      <c r="MG52" s="1">
        <f t="shared" si="57"/>
        <v>1.5972222222222082E-4</v>
      </c>
      <c r="MH52" s="1">
        <f t="shared" si="58"/>
        <v>3.8194444444444517E-4</v>
      </c>
      <c r="MI52" s="1">
        <f t="shared" si="59"/>
        <v>2.1643518518518583E-4</v>
      </c>
      <c r="MJ52" s="1">
        <f t="shared" si="100"/>
        <v>1.7141203703703711E-3</v>
      </c>
      <c r="MK52" s="2" t="str">
        <f>VLOOKUP(B52,age_group!$A$1:$B$101,2,FALSE)</f>
        <v>25 to 44</v>
      </c>
      <c r="ML52" s="2">
        <f t="shared" si="101"/>
        <v>1</v>
      </c>
      <c r="MM52">
        <f t="shared" si="102"/>
        <v>0</v>
      </c>
      <c r="MN52">
        <f t="shared" si="103"/>
        <v>0</v>
      </c>
      <c r="MO52">
        <f t="shared" si="104"/>
        <v>0</v>
      </c>
      <c r="MP52">
        <f t="shared" si="105"/>
        <v>1</v>
      </c>
    </row>
    <row r="53" spans="1:354" x14ac:dyDescent="0.2">
      <c r="A53" t="s">
        <v>761</v>
      </c>
      <c r="B53">
        <v>29</v>
      </c>
      <c r="C53" t="s">
        <v>139</v>
      </c>
      <c r="D53" t="s">
        <v>521</v>
      </c>
      <c r="E53">
        <v>1</v>
      </c>
      <c r="F53">
        <v>3</v>
      </c>
      <c r="G53">
        <v>1</v>
      </c>
      <c r="H53">
        <v>1</v>
      </c>
      <c r="I53">
        <v>1</v>
      </c>
      <c r="J53" s="2" t="s">
        <v>249</v>
      </c>
      <c r="K53" t="s">
        <v>213</v>
      </c>
      <c r="L53" t="s">
        <v>199</v>
      </c>
      <c r="M53" t="s">
        <v>236</v>
      </c>
      <c r="N53" t="s">
        <v>586</v>
      </c>
      <c r="O53" t="s">
        <v>183</v>
      </c>
      <c r="P53" t="s">
        <v>216</v>
      </c>
      <c r="Q53" t="s">
        <v>486</v>
      </c>
      <c r="R53" t="s">
        <v>497</v>
      </c>
      <c r="S53" t="s">
        <v>303</v>
      </c>
      <c r="T53" t="s">
        <v>264</v>
      </c>
      <c r="U53" t="s">
        <v>486</v>
      </c>
      <c r="V53" t="s">
        <v>442</v>
      </c>
      <c r="W53" t="s">
        <v>353</v>
      </c>
      <c r="X53" t="s">
        <v>164</v>
      </c>
      <c r="Y53" t="s">
        <v>333</v>
      </c>
      <c r="Z53" t="s">
        <v>446</v>
      </c>
      <c r="AA53" t="s">
        <v>352</v>
      </c>
      <c r="AB53" t="s">
        <v>251</v>
      </c>
      <c r="AC53" t="s">
        <v>350</v>
      </c>
      <c r="AD53" t="s">
        <v>508</v>
      </c>
      <c r="AE53" t="s">
        <v>309</v>
      </c>
      <c r="AF53" t="s">
        <v>219</v>
      </c>
      <c r="AG53" t="s">
        <v>542</v>
      </c>
      <c r="AH53" t="s">
        <v>147</v>
      </c>
      <c r="AI53" t="s">
        <v>281</v>
      </c>
      <c r="AJ53" t="s">
        <v>252</v>
      </c>
      <c r="AK53" t="s">
        <v>439</v>
      </c>
      <c r="AL53" t="s">
        <v>418</v>
      </c>
      <c r="AM53" t="s">
        <v>182</v>
      </c>
      <c r="AN53" t="s">
        <v>483</v>
      </c>
      <c r="AO53" t="s">
        <v>340</v>
      </c>
      <c r="AP53" t="s">
        <v>207</v>
      </c>
      <c r="AQ53" t="s">
        <v>606</v>
      </c>
      <c r="AR53" t="s">
        <v>585</v>
      </c>
      <c r="AS53" t="s">
        <v>332</v>
      </c>
      <c r="AT53" t="s">
        <v>287</v>
      </c>
      <c r="AU53" t="s">
        <v>354</v>
      </c>
      <c r="AV53" t="s">
        <v>606</v>
      </c>
      <c r="AW53" t="s">
        <v>148</v>
      </c>
      <c r="AX53" t="s">
        <v>666</v>
      </c>
      <c r="AY53" t="s">
        <v>208</v>
      </c>
      <c r="AZ53" t="s">
        <v>486</v>
      </c>
      <c r="BA53" t="s">
        <v>712</v>
      </c>
      <c r="BB53" t="s">
        <v>749</v>
      </c>
      <c r="BC53" t="s">
        <v>239</v>
      </c>
      <c r="BD53" t="s">
        <v>211</v>
      </c>
      <c r="BE53" t="s">
        <v>334</v>
      </c>
      <c r="BF53" t="s">
        <v>337</v>
      </c>
      <c r="BG53" t="s">
        <v>298</v>
      </c>
      <c r="BH53" t="s">
        <v>285</v>
      </c>
      <c r="BI53" t="s">
        <v>404</v>
      </c>
      <c r="BJ53" t="s">
        <v>216</v>
      </c>
      <c r="BK53" t="s">
        <v>339</v>
      </c>
      <c r="BL53" t="s">
        <v>619</v>
      </c>
      <c r="BM53" t="s">
        <v>230</v>
      </c>
      <c r="BN53" s="2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1</v>
      </c>
      <c r="DE53">
        <v>0</v>
      </c>
      <c r="DF53">
        <v>0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 s="2">
        <v>1</v>
      </c>
      <c r="DS53">
        <v>3</v>
      </c>
      <c r="DT53">
        <v>1</v>
      </c>
      <c r="DU53">
        <v>1</v>
      </c>
      <c r="DV53">
        <v>1</v>
      </c>
      <c r="DW53" s="2">
        <v>2017</v>
      </c>
      <c r="DX53" s="1">
        <v>9.4062499999999997E-3</v>
      </c>
      <c r="DY53" s="1">
        <v>9.5787037037037039E-3</v>
      </c>
      <c r="DZ53" s="1">
        <v>9.7129629629629632E-3</v>
      </c>
      <c r="EA53" s="1">
        <v>9.8946759259259266E-3</v>
      </c>
      <c r="EB53" s="1">
        <v>1.0206018518518519E-2</v>
      </c>
      <c r="EC53" s="1">
        <v>1.0354166666666666E-2</v>
      </c>
      <c r="ED53" s="1">
        <v>1.0481481481481482E-2</v>
      </c>
      <c r="EE53" s="1">
        <v>1.0710648148148148E-2</v>
      </c>
      <c r="EF53" s="1">
        <v>1.0881944444444444E-2</v>
      </c>
      <c r="EG53" s="1">
        <v>1.0962962962962964E-2</v>
      </c>
      <c r="EH53" s="3">
        <v>0</v>
      </c>
      <c r="EI53" s="2" t="s">
        <v>1173</v>
      </c>
      <c r="EJ53" t="s">
        <v>1169</v>
      </c>
      <c r="EK53" t="s">
        <v>1174</v>
      </c>
      <c r="EL53" t="s">
        <v>1175</v>
      </c>
      <c r="EM53" t="s">
        <v>1168</v>
      </c>
      <c r="EN53" t="s">
        <v>1168</v>
      </c>
      <c r="EO53" t="s">
        <v>1168</v>
      </c>
      <c r="EP53" t="s">
        <v>1175</v>
      </c>
      <c r="EQ53" t="s">
        <v>1170</v>
      </c>
      <c r="ER53" t="s">
        <v>1175</v>
      </c>
      <c r="ES53" t="s">
        <v>1173</v>
      </c>
      <c r="ET53" t="s">
        <v>1175</v>
      </c>
      <c r="EU53" t="s">
        <v>1169</v>
      </c>
      <c r="EV53" t="s">
        <v>1174</v>
      </c>
      <c r="EW53" t="s">
        <v>1175</v>
      </c>
      <c r="EX53" t="s">
        <v>1172</v>
      </c>
      <c r="EY53" t="s">
        <v>1168</v>
      </c>
      <c r="EZ53" t="s">
        <v>1173</v>
      </c>
      <c r="FA53" t="s">
        <v>1168</v>
      </c>
      <c r="FB53" t="s">
        <v>1175</v>
      </c>
      <c r="FC53" t="s">
        <v>1168</v>
      </c>
      <c r="FD53" t="s">
        <v>1171</v>
      </c>
      <c r="FE53" t="s">
        <v>1168</v>
      </c>
      <c r="FF53" t="s">
        <v>1171</v>
      </c>
      <c r="FG53" t="s">
        <v>1173</v>
      </c>
      <c r="FH53" t="s">
        <v>1168</v>
      </c>
      <c r="FI53" t="s">
        <v>1175</v>
      </c>
      <c r="FJ53" t="s">
        <v>1169</v>
      </c>
      <c r="FK53" t="s">
        <v>1175</v>
      </c>
      <c r="FL53" t="s">
        <v>1175</v>
      </c>
      <c r="FM53" t="s">
        <v>1168</v>
      </c>
      <c r="FN53" t="s">
        <v>1172</v>
      </c>
      <c r="FO53" t="s">
        <v>1173</v>
      </c>
      <c r="FP53" t="s">
        <v>1168</v>
      </c>
      <c r="FQ53" t="s">
        <v>1171</v>
      </c>
      <c r="FR53" t="s">
        <v>1169</v>
      </c>
      <c r="FS53" t="s">
        <v>1171</v>
      </c>
      <c r="FT53" t="s">
        <v>1174</v>
      </c>
      <c r="FU53" t="s">
        <v>1168</v>
      </c>
      <c r="FV53" t="s">
        <v>1168</v>
      </c>
      <c r="FW53" t="s">
        <v>1169</v>
      </c>
      <c r="FX53" t="s">
        <v>1168</v>
      </c>
      <c r="FY53" t="s">
        <v>1175</v>
      </c>
      <c r="FZ53" t="s">
        <v>1168</v>
      </c>
      <c r="GA53" t="s">
        <v>1168</v>
      </c>
      <c r="GB53" t="s">
        <v>1171</v>
      </c>
      <c r="GC53" t="s">
        <v>1175</v>
      </c>
      <c r="GD53" t="s">
        <v>1169</v>
      </c>
      <c r="GE53" t="s">
        <v>1169</v>
      </c>
      <c r="GF53" t="s">
        <v>1175</v>
      </c>
      <c r="GG53" t="s">
        <v>1168</v>
      </c>
      <c r="GH53" t="s">
        <v>1175</v>
      </c>
      <c r="GI53" t="s">
        <v>1168</v>
      </c>
      <c r="GJ53" t="s">
        <v>1175</v>
      </c>
      <c r="GK53" t="s">
        <v>1169</v>
      </c>
      <c r="GL53" t="s">
        <v>1175</v>
      </c>
      <c r="GM53" s="2">
        <f t="shared" si="1"/>
        <v>1</v>
      </c>
      <c r="GN53">
        <f t="shared" si="2"/>
        <v>0</v>
      </c>
      <c r="GO53">
        <f t="shared" si="3"/>
        <v>0</v>
      </c>
      <c r="GP53">
        <f t="shared" si="4"/>
        <v>0</v>
      </c>
      <c r="GQ53">
        <f t="shared" si="5"/>
        <v>0</v>
      </c>
      <c r="GR53">
        <f t="shared" si="6"/>
        <v>0</v>
      </c>
      <c r="GS53">
        <f t="shared" si="7"/>
        <v>0</v>
      </c>
      <c r="GT53">
        <f t="shared" si="8"/>
        <v>0</v>
      </c>
      <c r="GU53">
        <f t="shared" si="61"/>
        <v>0</v>
      </c>
      <c r="GV53">
        <f t="shared" si="9"/>
        <v>0</v>
      </c>
      <c r="GW53">
        <f t="shared" si="10"/>
        <v>0</v>
      </c>
      <c r="GX53">
        <f t="shared" si="11"/>
        <v>0</v>
      </c>
      <c r="GY53">
        <f t="shared" si="12"/>
        <v>0</v>
      </c>
      <c r="GZ53">
        <f t="shared" si="13"/>
        <v>1</v>
      </c>
      <c r="HA53">
        <f t="shared" si="14"/>
        <v>0</v>
      </c>
      <c r="HB53">
        <f t="shared" si="15"/>
        <v>0</v>
      </c>
      <c r="HC53">
        <f t="shared" si="62"/>
        <v>0</v>
      </c>
      <c r="HD53">
        <f t="shared" si="16"/>
        <v>0</v>
      </c>
      <c r="HE53">
        <f t="shared" si="17"/>
        <v>0</v>
      </c>
      <c r="HF53">
        <f t="shared" si="18"/>
        <v>0</v>
      </c>
      <c r="HG53">
        <f t="shared" si="19"/>
        <v>0</v>
      </c>
      <c r="HH53">
        <f t="shared" si="20"/>
        <v>0</v>
      </c>
      <c r="HI53">
        <f t="shared" si="21"/>
        <v>0</v>
      </c>
      <c r="HJ53">
        <f t="shared" si="22"/>
        <v>0</v>
      </c>
      <c r="HK53">
        <f t="shared" si="63"/>
        <v>0</v>
      </c>
      <c r="HL53">
        <f t="shared" si="23"/>
        <v>0</v>
      </c>
      <c r="HM53">
        <f t="shared" si="24"/>
        <v>0</v>
      </c>
      <c r="HN53">
        <f t="shared" si="25"/>
        <v>0</v>
      </c>
      <c r="HO53">
        <f t="shared" si="26"/>
        <v>0</v>
      </c>
      <c r="HP53">
        <f t="shared" si="27"/>
        <v>0</v>
      </c>
      <c r="HQ53">
        <f t="shared" si="28"/>
        <v>0</v>
      </c>
      <c r="HR53">
        <f t="shared" si="29"/>
        <v>0</v>
      </c>
      <c r="HS53">
        <f t="shared" si="64"/>
        <v>0</v>
      </c>
      <c r="HT53">
        <f t="shared" si="30"/>
        <v>0</v>
      </c>
      <c r="HU53">
        <f t="shared" si="31"/>
        <v>0</v>
      </c>
      <c r="HV53">
        <f t="shared" si="32"/>
        <v>0</v>
      </c>
      <c r="HW53">
        <f t="shared" si="33"/>
        <v>0</v>
      </c>
      <c r="HX53">
        <f t="shared" si="34"/>
        <v>0</v>
      </c>
      <c r="HY53">
        <f t="shared" si="35"/>
        <v>0</v>
      </c>
      <c r="HZ53">
        <f t="shared" si="36"/>
        <v>0</v>
      </c>
      <c r="IA53">
        <f t="shared" si="65"/>
        <v>1</v>
      </c>
      <c r="IB53">
        <f t="shared" si="37"/>
        <v>1</v>
      </c>
      <c r="IC53">
        <f t="shared" si="38"/>
        <v>1</v>
      </c>
      <c r="ID53">
        <f t="shared" si="39"/>
        <v>0</v>
      </c>
      <c r="IE53">
        <f t="shared" si="40"/>
        <v>0</v>
      </c>
      <c r="IF53">
        <f t="shared" si="41"/>
        <v>1</v>
      </c>
      <c r="IG53">
        <f t="shared" si="42"/>
        <v>1</v>
      </c>
      <c r="IH53">
        <f t="shared" si="43"/>
        <v>1</v>
      </c>
      <c r="II53">
        <f t="shared" si="66"/>
        <v>1</v>
      </c>
      <c r="IJ53">
        <f t="shared" si="44"/>
        <v>1</v>
      </c>
      <c r="IK53">
        <f t="shared" si="45"/>
        <v>1</v>
      </c>
      <c r="IL53">
        <f t="shared" si="46"/>
        <v>1</v>
      </c>
      <c r="IM53">
        <f t="shared" si="47"/>
        <v>1</v>
      </c>
      <c r="IN53">
        <f t="shared" si="48"/>
        <v>1</v>
      </c>
      <c r="IO53">
        <f t="shared" si="49"/>
        <v>1</v>
      </c>
      <c r="IP53">
        <f t="shared" si="50"/>
        <v>1</v>
      </c>
      <c r="IQ53" s="2">
        <f t="shared" si="67"/>
        <v>1</v>
      </c>
      <c r="IR53" s="4">
        <f t="shared" si="68"/>
        <v>1</v>
      </c>
      <c r="IS53">
        <f t="shared" si="69"/>
        <v>0</v>
      </c>
      <c r="IT53">
        <f t="shared" si="70"/>
        <v>0</v>
      </c>
      <c r="IU53">
        <f t="shared" si="71"/>
        <v>0</v>
      </c>
      <c r="IV53">
        <f t="shared" si="72"/>
        <v>6</v>
      </c>
      <c r="IW53">
        <f t="shared" si="73"/>
        <v>8</v>
      </c>
      <c r="IX53">
        <f t="shared" si="74"/>
        <v>16</v>
      </c>
      <c r="IY53" s="11">
        <f t="shared" si="75"/>
        <v>1</v>
      </c>
      <c r="IZ53" s="12">
        <f t="shared" si="76"/>
        <v>1</v>
      </c>
      <c r="JA53" s="12" t="str">
        <f t="shared" si="77"/>
        <v/>
      </c>
      <c r="JB53" s="12">
        <f t="shared" si="78"/>
        <v>0</v>
      </c>
      <c r="JC53" s="12" t="str">
        <f t="shared" si="79"/>
        <v/>
      </c>
      <c r="JD53" s="12">
        <f t="shared" si="80"/>
        <v>0.75</v>
      </c>
      <c r="JE53" s="12">
        <f t="shared" si="81"/>
        <v>1</v>
      </c>
      <c r="JF53" s="12">
        <f t="shared" si="82"/>
        <v>0.75</v>
      </c>
      <c r="JG53" s="2">
        <f>IF(OR(AND(EI53="Happy",BN53&lt;&gt;1),AND(EI53&lt;&gt;"Happy",BN53=1)),1,0)</f>
        <v>0</v>
      </c>
      <c r="JH53">
        <f>IF(OR(AND(EJ53="Happy",BO53&lt;&gt;1),AND(EJ53&lt;&gt;"Happy",BO53=1)),1,0)</f>
        <v>0</v>
      </c>
      <c r="JI53">
        <f>IF(OR(AND(EK53="Happy",BP53&lt;&gt;1),AND(EK53&lt;&gt;"Happy",BP53=1)),1,0)</f>
        <v>0</v>
      </c>
      <c r="JJ53">
        <f>IF(OR(AND(EL53="Happy",BQ53&lt;&gt;1),AND(EL53&lt;&gt;"Happy",BQ53=1)),1,0)</f>
        <v>0</v>
      </c>
      <c r="JK53">
        <f>IF(OR(AND(EM53="Happy",BR53&lt;&gt;1),AND(EM53&lt;&gt;"Happy",BR53=1)),1,0)</f>
        <v>0</v>
      </c>
      <c r="JL53">
        <f>IF(OR(AND(EN53="Happy",BS53&lt;&gt;1),AND(EN53&lt;&gt;"Happy",BS53=1)),1,0)</f>
        <v>0</v>
      </c>
      <c r="JM53">
        <f>IF(OR(AND(EO53="Happy",BT53&lt;&gt;1),AND(EO53&lt;&gt;"Happy",BT53=1)),1,0)</f>
        <v>0</v>
      </c>
      <c r="JN53">
        <f>IF(OR(AND(EP53="Happy",BU53&lt;&gt;1),AND(EP53&lt;&gt;"Happy",BU53=1)),1,0)</f>
        <v>0</v>
      </c>
      <c r="JO53">
        <f>IF(OR(AND(EQ53="Sad",BV53&lt;&gt;1),AND(EQ53&lt;&gt;"Sad",BV53=1)),1,0)</f>
        <v>1</v>
      </c>
      <c r="JP53">
        <f>IF(OR(AND(ER53="Sad",BW53&lt;&gt;1),AND(ER53&lt;&gt;"Sad",BW53=1)),1,0)</f>
        <v>0</v>
      </c>
      <c r="JQ53">
        <f>IF(OR(AND(ES53="Sad",BX53&lt;&gt;1),AND(ES53&lt;&gt;"Sad",BX53=1)),1,0)</f>
        <v>0</v>
      </c>
      <c r="JR53">
        <f>IF(OR(AND(ET53="Sad",BY53&lt;&gt;1),AND(ET53&lt;&gt;"Sad",BY53=1)),1,0)</f>
        <v>0</v>
      </c>
      <c r="JS53">
        <f>IF(OR(AND(EU53="Sad",BZ53&lt;&gt;1),AND(EU53&lt;&gt;"Sad",BZ53=1)),1,0)</f>
        <v>0</v>
      </c>
      <c r="JT53">
        <f>IF(OR(AND(EV53="Sad",CA53&lt;&gt;1),AND(EV53&lt;&gt;"Sad",CA53=1)),1,0)</f>
        <v>0</v>
      </c>
      <c r="JU53">
        <f>IF(OR(AND(EW53="Sad",CB53&lt;&gt;1),AND(EW53&lt;&gt;"Sad",CB53=1)),1,0)</f>
        <v>0</v>
      </c>
      <c r="JV53">
        <f>IF(OR(AND(EX53="Sad",CC53&lt;&gt;1),AND(EX53&lt;&gt;"Sad",CC53=1)),1,0)</f>
        <v>0</v>
      </c>
      <c r="JW53">
        <f>IF(OR(AND(EY53="Angry",CD53&lt;&gt;1),AND(EY53&lt;&gt;"Angry",CD53=1)),1,0)</f>
        <v>0</v>
      </c>
      <c r="JX53">
        <f>IF(OR(AND(EZ53="Angry",CE53&lt;&gt;1),AND(EZ53&lt;&gt;"Angry",CE53=1)),1,0)</f>
        <v>0</v>
      </c>
      <c r="JY53">
        <f>IF(OR(AND(FA53="Angry",CF53&lt;&gt;1),AND(FA53&lt;&gt;"Angry",CF53=1)),1,0)</f>
        <v>1</v>
      </c>
      <c r="JZ53">
        <f>IF(OR(AND(FB53="Angry",CG53&lt;&gt;1),AND(FB53&lt;&gt;"Angry",CG53=1)),1,0)</f>
        <v>0</v>
      </c>
      <c r="KA53">
        <f>IF(OR(AND(FC53="Angry",CH53&lt;&gt;1),AND(FC53&lt;&gt;"Angry",CH53=1)),1,0)</f>
        <v>0</v>
      </c>
      <c r="KB53">
        <f>IF(OR(AND(FD53="Angry",CI53&lt;&gt;1),AND(FD53&lt;&gt;"Angry",CI53=1)),1,0)</f>
        <v>1</v>
      </c>
      <c r="KC53">
        <f>IF(OR(AND(FE53="Angry",CJ53&lt;&gt;1),AND(FE53&lt;&gt;"Angry",CJ53=1)),1,0)</f>
        <v>1</v>
      </c>
      <c r="KD53">
        <f>IF(OR(AND(FF53="Angry",CK53&lt;&gt;1),AND(FF53&lt;&gt;"Angry",CK53=1)),1,0)</f>
        <v>1</v>
      </c>
      <c r="KE53">
        <f>IF(OR(AND(FG53="Afraid",CL53&lt;&gt;1),AND(FG53&lt;&gt;"Afraid",CL53=1)),1,0)</f>
        <v>0</v>
      </c>
      <c r="KF53">
        <f>IF(OR(AND(FH53="Afraid",CM53&lt;&gt;1),AND(FH53&lt;&gt;"Afraid",CM53=1)),1,0)</f>
        <v>0</v>
      </c>
      <c r="KG53">
        <f>IF(OR(AND(FI53="Afraid",CN53&lt;&gt;1),AND(FI53&lt;&gt;"Afraid",CN53=1)),1,0)</f>
        <v>0</v>
      </c>
      <c r="KH53">
        <f>IF(OR(AND(FJ53="Afraid",CO53&lt;&gt;1),AND(FJ53&lt;&gt;"Afraid",CO53=1)),1,0)</f>
        <v>0</v>
      </c>
      <c r="KI53">
        <f>IF(OR(AND(FK53="Afraid",CP53&lt;&gt;1),AND(FK53&lt;&gt;"Afraid",CP53=1)),1,0)</f>
        <v>0</v>
      </c>
      <c r="KJ53">
        <f>IF(OR(AND(FL53="Afraid",CQ53&lt;&gt;1),AND(FL53&lt;&gt;"Afraid",CQ53=1)),1,0)</f>
        <v>0</v>
      </c>
      <c r="KK53">
        <f>IF(OR(AND(FM53="Afraid",CR53&lt;&gt;1),AND(FM53&lt;&gt;"Afraid",CR53=1)),1,0)</f>
        <v>0</v>
      </c>
      <c r="KL53">
        <f>IF(OR(AND(FN53="Afraid",CS53&lt;&gt;1),AND(FN53&lt;&gt;"Afraid",CS53=1)),1,0)</f>
        <v>1</v>
      </c>
      <c r="KM53">
        <f>IF(OR(AND(FO53="Surprised",CT53&lt;&gt;1),AND(FO53&lt;&gt;"Surprised",CT53=1)),1,0)</f>
        <v>0</v>
      </c>
      <c r="KN53">
        <f>IF(OR(AND(FP53="Surprised",CU53&lt;&gt;1),AND(FP53&lt;&gt;"Surprised",CU53=1)),1,0)</f>
        <v>0</v>
      </c>
      <c r="KO53">
        <f>IF(OR(AND(FQ53="Surprised",CV53&lt;&gt;1),AND(FQ53&lt;&gt;"Surprised",CV53=1)),1,0)</f>
        <v>0</v>
      </c>
      <c r="KP53">
        <f>IF(OR(AND(FR53="Surprised",CW53&lt;&gt;1),AND(FR53&lt;&gt;"Surprised",CW53=1)),1,0)</f>
        <v>0</v>
      </c>
      <c r="KQ53">
        <f>IF(OR(AND(FS53="Surprised",CX53&lt;&gt;1),AND(FS53&lt;&gt;"Surprised",CX53=1)),1,0)</f>
        <v>0</v>
      </c>
      <c r="KR53">
        <f>IF(OR(AND(FT53="Surprised",CY53&lt;&gt;1),AND(FT53&lt;&gt;"Surprised",CY53=1)),1,0)</f>
        <v>0</v>
      </c>
      <c r="KS53">
        <f>IF(OR(AND(FU53="Surprised",CZ53&lt;&gt;1),AND(FU53&lt;&gt;"Surprised",CZ53=1)),1,0)</f>
        <v>0</v>
      </c>
      <c r="KT53">
        <f>IF(OR(AND(FV53="Surprised",DA53&lt;&gt;1),AND(FV53&lt;&gt;"Surprised",DA53=1)),1,0)</f>
        <v>0</v>
      </c>
      <c r="KU53">
        <f>IF(OR(AND(FW53="Happy",DB53=1),AND(FW53&lt;&gt;"Happy",DB53=0)),1,0)</f>
        <v>0</v>
      </c>
      <c r="KV53">
        <f>IF(OR(AND(FX53="Happy",DC53=1),AND(FX53&lt;&gt;"Happy",DC53=0)),1,0)</f>
        <v>0</v>
      </c>
      <c r="KW53">
        <f>IF(OR(AND(FY53="Happy",DD53=1),AND(FY53&lt;&gt;"Happy",DD53=0)),1,0)</f>
        <v>0</v>
      </c>
      <c r="KX53">
        <f>IF(OR(AND(FZ53="Happy",DE53=1),AND(FZ53&lt;&gt;"Happy",DE53=0)),1,0)</f>
        <v>1</v>
      </c>
      <c r="KY53">
        <f>IF(OR(AND(GA53="Happy",DF53=1),AND(GA53&lt;&gt;"Happy",DF53=0)),1,0)</f>
        <v>1</v>
      </c>
      <c r="KZ53">
        <f>IF(OR(AND(GB53="Happy",DG53=1),AND(GB53&lt;&gt;"Happy",DG53=0)),1,0)</f>
        <v>0</v>
      </c>
      <c r="LA53">
        <f>IF(OR(AND(GC53="Happy",DH53=1),AND(GC53&lt;&gt;"Happy",DH53=0)),1,0)</f>
        <v>0</v>
      </c>
      <c r="LB53">
        <f>IF(OR(AND(GD53="Happy",DI53=1),AND(GD53&lt;&gt;"Happy",DI53=0)),1,0)</f>
        <v>0</v>
      </c>
      <c r="LC53">
        <f>IF(OR(AND(GE53="Sad",DJ53=1),AND(GE53&lt;&gt;"Sad",DJ53=0)),1,0)</f>
        <v>0</v>
      </c>
      <c r="LD53">
        <f>IF(OR(AND(GF53="Sad",DK53=1),AND(GF53&lt;&gt;"Sad",DK53=0)),1,0)</f>
        <v>0</v>
      </c>
      <c r="LE53">
        <f>IF(OR(AND(GG53="Sad",DL53=1),AND(GG53&lt;&gt;"Sad",DL53=0)),1,0)</f>
        <v>0</v>
      </c>
      <c r="LF53">
        <f>IF(OR(AND(GH53="Sad",DM53=1),AND(GH53&lt;&gt;"Sad",DM53=0)),1,0)</f>
        <v>0</v>
      </c>
      <c r="LG53">
        <f>IF(OR(AND(GI53="Sad",DN53=1),AND(GI53&lt;&gt;"Sad",DN53=0)),1,0)</f>
        <v>0</v>
      </c>
      <c r="LH53">
        <f>IF(OR(AND(GJ53="Sad",DO53=1),AND(GJ53&lt;&gt;"Sad",DO53=0)),1,0)</f>
        <v>0</v>
      </c>
      <c r="LI53">
        <f>IF(OR(AND(GK53="Sad",DP53=1),AND(GK53&lt;&gt;"Sad",DP53=0)),1,0)</f>
        <v>0</v>
      </c>
      <c r="LJ53">
        <f>IF(OR(AND(GL53="Sad",DQ53=1),AND(GL53&lt;&gt;"Sad",DQ53=0)),1,0)</f>
        <v>0</v>
      </c>
      <c r="LK53" s="2">
        <f t="shared" si="83"/>
        <v>0</v>
      </c>
      <c r="LL53" s="4">
        <f t="shared" si="84"/>
        <v>1</v>
      </c>
      <c r="LM53">
        <f t="shared" si="85"/>
        <v>4</v>
      </c>
      <c r="LN53">
        <f t="shared" si="86"/>
        <v>1</v>
      </c>
      <c r="LO53">
        <f t="shared" si="87"/>
        <v>0</v>
      </c>
      <c r="LP53">
        <f t="shared" si="88"/>
        <v>2</v>
      </c>
      <c r="LQ53">
        <f t="shared" si="89"/>
        <v>0</v>
      </c>
      <c r="LR53">
        <f t="shared" si="90"/>
        <v>8</v>
      </c>
      <c r="LS53" s="11">
        <f t="shared" si="91"/>
        <v>0</v>
      </c>
      <c r="LT53" s="14">
        <f t="shared" si="92"/>
        <v>0</v>
      </c>
      <c r="LU53" s="14" t="str">
        <f t="shared" si="93"/>
        <v/>
      </c>
      <c r="LV53" s="14">
        <f t="shared" si="94"/>
        <v>1</v>
      </c>
      <c r="LW53" s="14" t="str">
        <f t="shared" si="95"/>
        <v/>
      </c>
      <c r="LX53" s="14">
        <f t="shared" si="96"/>
        <v>0.25</v>
      </c>
      <c r="LY53" s="14">
        <f t="shared" si="97"/>
        <v>0</v>
      </c>
      <c r="LZ53" s="14">
        <f t="shared" si="98"/>
        <v>0.25</v>
      </c>
      <c r="MA53" s="15">
        <f t="shared" si="99"/>
        <v>1.7245370370370418E-4</v>
      </c>
      <c r="MB53" s="1">
        <f t="shared" si="52"/>
        <v>1.3425925925925931E-4</v>
      </c>
      <c r="MC53" s="1">
        <f t="shared" si="53"/>
        <v>1.8171296296296338E-4</v>
      </c>
      <c r="MD53" s="1">
        <f t="shared" si="54"/>
        <v>3.1134259259259223E-4</v>
      </c>
      <c r="ME53" s="1">
        <f t="shared" si="55"/>
        <v>1.4814814814814725E-4</v>
      </c>
      <c r="MF53" s="1">
        <f t="shared" si="56"/>
        <v>1.2731481481481621E-4</v>
      </c>
      <c r="MG53" s="1">
        <f t="shared" si="57"/>
        <v>2.2916666666666571E-4</v>
      </c>
      <c r="MH53" s="1">
        <f t="shared" si="58"/>
        <v>1.7129629629629613E-4</v>
      </c>
      <c r="MI53" s="1">
        <f t="shared" si="59"/>
        <v>8.1018518518520197E-5</v>
      </c>
      <c r="MJ53" s="1">
        <f t="shared" si="100"/>
        <v>1.5567129629629646E-3</v>
      </c>
      <c r="MK53" s="2" t="str">
        <f>VLOOKUP(B53,age_group!$A$1:$B$101,2,FALSE)</f>
        <v>25 to 44</v>
      </c>
      <c r="ML53" s="2">
        <f t="shared" si="101"/>
        <v>0</v>
      </c>
      <c r="MM53">
        <f t="shared" si="102"/>
        <v>1</v>
      </c>
      <c r="MN53">
        <f t="shared" si="103"/>
        <v>0</v>
      </c>
      <c r="MO53">
        <f t="shared" si="104"/>
        <v>0</v>
      </c>
      <c r="MP53">
        <f t="shared" si="105"/>
        <v>0</v>
      </c>
    </row>
    <row r="54" spans="1:354" x14ac:dyDescent="0.2">
      <c r="A54" t="s">
        <v>762</v>
      </c>
      <c r="B54">
        <v>52</v>
      </c>
      <c r="C54" t="s">
        <v>139</v>
      </c>
      <c r="D54" t="s">
        <v>140</v>
      </c>
      <c r="E54">
        <v>4</v>
      </c>
      <c r="F54">
        <v>1</v>
      </c>
      <c r="G54">
        <v>1</v>
      </c>
      <c r="H54">
        <v>1</v>
      </c>
      <c r="I54">
        <v>1</v>
      </c>
      <c r="J54" s="2" t="s">
        <v>418</v>
      </c>
      <c r="K54" t="s">
        <v>453</v>
      </c>
      <c r="L54" t="s">
        <v>674</v>
      </c>
      <c r="M54" t="s">
        <v>537</v>
      </c>
      <c r="N54" t="s">
        <v>294</v>
      </c>
      <c r="O54" t="s">
        <v>179</v>
      </c>
      <c r="P54" t="s">
        <v>479</v>
      </c>
      <c r="Q54" t="s">
        <v>430</v>
      </c>
      <c r="R54" t="s">
        <v>269</v>
      </c>
      <c r="S54" t="s">
        <v>551</v>
      </c>
      <c r="T54" t="s">
        <v>401</v>
      </c>
      <c r="U54" t="s">
        <v>482</v>
      </c>
      <c r="V54" t="s">
        <v>659</v>
      </c>
      <c r="W54" t="s">
        <v>763</v>
      </c>
      <c r="X54" t="s">
        <v>226</v>
      </c>
      <c r="Y54" t="s">
        <v>159</v>
      </c>
      <c r="Z54" t="s">
        <v>581</v>
      </c>
      <c r="AA54" t="s">
        <v>636</v>
      </c>
      <c r="AB54" t="s">
        <v>299</v>
      </c>
      <c r="AC54" t="s">
        <v>253</v>
      </c>
      <c r="AD54" t="s">
        <v>182</v>
      </c>
      <c r="AE54" t="s">
        <v>161</v>
      </c>
      <c r="AF54" t="s">
        <v>258</v>
      </c>
      <c r="AG54" t="s">
        <v>184</v>
      </c>
      <c r="AH54" t="s">
        <v>531</v>
      </c>
      <c r="AI54" t="s">
        <v>657</v>
      </c>
      <c r="AJ54" t="s">
        <v>173</v>
      </c>
      <c r="AK54" t="s">
        <v>224</v>
      </c>
      <c r="AL54" t="s">
        <v>440</v>
      </c>
      <c r="AM54" t="s">
        <v>585</v>
      </c>
      <c r="AN54" t="s">
        <v>763</v>
      </c>
      <c r="AO54" t="s">
        <v>711</v>
      </c>
      <c r="AP54" t="s">
        <v>748</v>
      </c>
      <c r="AQ54" t="s">
        <v>735</v>
      </c>
      <c r="AR54" t="s">
        <v>407</v>
      </c>
      <c r="AS54" t="s">
        <v>189</v>
      </c>
      <c r="AT54" t="s">
        <v>171</v>
      </c>
      <c r="AU54" t="s">
        <v>764</v>
      </c>
      <c r="AV54" t="s">
        <v>739</v>
      </c>
      <c r="AW54" t="s">
        <v>523</v>
      </c>
      <c r="AX54" t="s">
        <v>745</v>
      </c>
      <c r="AY54" t="s">
        <v>244</v>
      </c>
      <c r="AZ54" t="s">
        <v>451</v>
      </c>
      <c r="BA54" t="s">
        <v>168</v>
      </c>
      <c r="BB54" t="s">
        <v>310</v>
      </c>
      <c r="BC54" t="s">
        <v>333</v>
      </c>
      <c r="BD54" t="s">
        <v>623</v>
      </c>
      <c r="BE54" t="s">
        <v>444</v>
      </c>
      <c r="BF54" t="s">
        <v>319</v>
      </c>
      <c r="BG54" t="s">
        <v>267</v>
      </c>
      <c r="BH54" t="s">
        <v>355</v>
      </c>
      <c r="BI54" t="s">
        <v>234</v>
      </c>
      <c r="BJ54" t="s">
        <v>324</v>
      </c>
      <c r="BK54" t="s">
        <v>308</v>
      </c>
      <c r="BL54" t="s">
        <v>204</v>
      </c>
      <c r="BM54" t="s">
        <v>470</v>
      </c>
      <c r="BN54" s="2">
        <v>0</v>
      </c>
      <c r="BO54">
        <v>0</v>
      </c>
      <c r="BP54">
        <v>1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1</v>
      </c>
      <c r="DH54">
        <v>1</v>
      </c>
      <c r="DI54">
        <v>1</v>
      </c>
      <c r="DJ54">
        <v>0</v>
      </c>
      <c r="DK54">
        <v>1</v>
      </c>
      <c r="DL54">
        <v>1</v>
      </c>
      <c r="DM54">
        <v>1</v>
      </c>
      <c r="DN54">
        <v>1</v>
      </c>
      <c r="DO54">
        <v>0</v>
      </c>
      <c r="DP54">
        <v>1</v>
      </c>
      <c r="DQ54">
        <v>0</v>
      </c>
      <c r="DR54" s="2">
        <v>4</v>
      </c>
      <c r="DS54">
        <v>1</v>
      </c>
      <c r="DT54">
        <v>1</v>
      </c>
      <c r="DU54">
        <v>1</v>
      </c>
      <c r="DV54">
        <v>1</v>
      </c>
      <c r="DW54" s="2">
        <v>2017</v>
      </c>
      <c r="DX54" s="1">
        <v>1.3872685185185184E-2</v>
      </c>
      <c r="DY54" s="1">
        <v>1.4002314814814815E-2</v>
      </c>
      <c r="DZ54" s="1">
        <v>1.4137731481481482E-2</v>
      </c>
      <c r="EA54" s="1">
        <v>1.4363425925925925E-2</v>
      </c>
      <c r="EB54" s="1">
        <v>1.4504629629629629E-2</v>
      </c>
      <c r="EC54" s="1">
        <v>1.4732638888888887E-2</v>
      </c>
      <c r="ED54" s="1">
        <v>1.486689814814815E-2</v>
      </c>
      <c r="EE54" s="1">
        <v>1.512962962962963E-2</v>
      </c>
      <c r="EF54" s="1">
        <v>1.5341435185185185E-2</v>
      </c>
      <c r="EG54" s="1">
        <v>1.5445601851851851E-2</v>
      </c>
      <c r="EH54" s="3">
        <v>0</v>
      </c>
      <c r="EI54" s="2" t="s">
        <v>1175</v>
      </c>
      <c r="EJ54" t="s">
        <v>1175</v>
      </c>
      <c r="EK54" t="s">
        <v>1173</v>
      </c>
      <c r="EL54" t="s">
        <v>1169</v>
      </c>
      <c r="EM54" t="s">
        <v>1169</v>
      </c>
      <c r="EN54" t="s">
        <v>1173</v>
      </c>
      <c r="EO54" t="s">
        <v>1175</v>
      </c>
      <c r="EP54" t="s">
        <v>1169</v>
      </c>
      <c r="EQ54" t="s">
        <v>1173</v>
      </c>
      <c r="ER54" t="s">
        <v>1169</v>
      </c>
      <c r="ES54" t="s">
        <v>1173</v>
      </c>
      <c r="ET54" t="s">
        <v>1171</v>
      </c>
      <c r="EU54" t="s">
        <v>1175</v>
      </c>
      <c r="EV54" t="s">
        <v>1168</v>
      </c>
      <c r="EW54" t="s">
        <v>1169</v>
      </c>
      <c r="EX54" t="s">
        <v>1175</v>
      </c>
      <c r="EY54" t="s">
        <v>1169</v>
      </c>
      <c r="EZ54" t="s">
        <v>1170</v>
      </c>
      <c r="FA54" t="s">
        <v>1174</v>
      </c>
      <c r="FB54" t="s">
        <v>1172</v>
      </c>
      <c r="FC54" t="s">
        <v>1175</v>
      </c>
      <c r="FD54" t="s">
        <v>1173</v>
      </c>
      <c r="FE54" t="s">
        <v>1168</v>
      </c>
      <c r="FF54" t="s">
        <v>1169</v>
      </c>
      <c r="FG54" t="s">
        <v>1168</v>
      </c>
      <c r="FH54" t="s">
        <v>1175</v>
      </c>
      <c r="FI54" t="s">
        <v>1171</v>
      </c>
      <c r="FJ54" t="s">
        <v>1175</v>
      </c>
      <c r="FK54" t="s">
        <v>1168</v>
      </c>
      <c r="FL54" t="s">
        <v>1171</v>
      </c>
      <c r="FM54" t="s">
        <v>1168</v>
      </c>
      <c r="FN54" t="s">
        <v>1171</v>
      </c>
      <c r="FO54" t="s">
        <v>1171</v>
      </c>
      <c r="FP54" t="s">
        <v>1168</v>
      </c>
      <c r="FQ54" t="s">
        <v>1175</v>
      </c>
      <c r="FR54" t="s">
        <v>1171</v>
      </c>
      <c r="FS54" t="s">
        <v>1171</v>
      </c>
      <c r="FT54" t="s">
        <v>1168</v>
      </c>
      <c r="FU54" t="s">
        <v>1168</v>
      </c>
      <c r="FV54" t="s">
        <v>1168</v>
      </c>
      <c r="FW54" t="s">
        <v>1168</v>
      </c>
      <c r="FX54" t="s">
        <v>1170</v>
      </c>
      <c r="FY54" t="s">
        <v>1175</v>
      </c>
      <c r="FZ54" t="s">
        <v>1168</v>
      </c>
      <c r="GA54" t="s">
        <v>1173</v>
      </c>
      <c r="GB54" t="s">
        <v>1172</v>
      </c>
      <c r="GC54" t="s">
        <v>1168</v>
      </c>
      <c r="GD54" t="s">
        <v>1174</v>
      </c>
      <c r="GE54" t="s">
        <v>1172</v>
      </c>
      <c r="GF54" t="s">
        <v>1168</v>
      </c>
      <c r="GG54" t="s">
        <v>1168</v>
      </c>
      <c r="GH54" t="s">
        <v>1175</v>
      </c>
      <c r="GI54" t="s">
        <v>1172</v>
      </c>
      <c r="GJ54" t="s">
        <v>1168</v>
      </c>
      <c r="GK54" t="s">
        <v>1171</v>
      </c>
      <c r="GL54" t="s">
        <v>1168</v>
      </c>
      <c r="GM54" s="2">
        <f t="shared" si="1"/>
        <v>0</v>
      </c>
      <c r="GN54">
        <f t="shared" si="2"/>
        <v>0</v>
      </c>
      <c r="GO54">
        <f t="shared" si="3"/>
        <v>1</v>
      </c>
      <c r="GP54">
        <f t="shared" si="4"/>
        <v>0</v>
      </c>
      <c r="GQ54">
        <f t="shared" si="5"/>
        <v>0</v>
      </c>
      <c r="GR54">
        <f t="shared" si="6"/>
        <v>1</v>
      </c>
      <c r="GS54">
        <f t="shared" si="7"/>
        <v>0</v>
      </c>
      <c r="GT54">
        <f t="shared" si="8"/>
        <v>0</v>
      </c>
      <c r="GU54">
        <f t="shared" si="61"/>
        <v>0</v>
      </c>
      <c r="GV54">
        <f t="shared" si="9"/>
        <v>0</v>
      </c>
      <c r="GW54">
        <f t="shared" si="10"/>
        <v>0</v>
      </c>
      <c r="GX54">
        <f t="shared" si="11"/>
        <v>0</v>
      </c>
      <c r="GY54">
        <f t="shared" si="12"/>
        <v>0</v>
      </c>
      <c r="GZ54">
        <f t="shared" si="13"/>
        <v>0</v>
      </c>
      <c r="HA54">
        <f t="shared" si="14"/>
        <v>0</v>
      </c>
      <c r="HB54">
        <f t="shared" si="15"/>
        <v>0</v>
      </c>
      <c r="HC54">
        <f t="shared" si="62"/>
        <v>1</v>
      </c>
      <c r="HD54">
        <f t="shared" si="16"/>
        <v>0</v>
      </c>
      <c r="HE54">
        <f t="shared" si="17"/>
        <v>0</v>
      </c>
      <c r="HF54">
        <f t="shared" si="18"/>
        <v>0</v>
      </c>
      <c r="HG54">
        <f t="shared" si="19"/>
        <v>0</v>
      </c>
      <c r="HH54">
        <f t="shared" si="20"/>
        <v>0</v>
      </c>
      <c r="HI54">
        <f t="shared" si="21"/>
        <v>0</v>
      </c>
      <c r="HJ54">
        <f t="shared" si="22"/>
        <v>1</v>
      </c>
      <c r="HK54">
        <f t="shared" si="63"/>
        <v>0</v>
      </c>
      <c r="HL54">
        <f t="shared" si="23"/>
        <v>0</v>
      </c>
      <c r="HM54">
        <f t="shared" si="24"/>
        <v>0</v>
      </c>
      <c r="HN54">
        <f t="shared" si="25"/>
        <v>0</v>
      </c>
      <c r="HO54">
        <f t="shared" si="26"/>
        <v>0</v>
      </c>
      <c r="HP54">
        <f t="shared" si="27"/>
        <v>0</v>
      </c>
      <c r="HQ54">
        <f t="shared" si="28"/>
        <v>0</v>
      </c>
      <c r="HR54">
        <f t="shared" si="29"/>
        <v>0</v>
      </c>
      <c r="HS54">
        <f t="shared" si="64"/>
        <v>0</v>
      </c>
      <c r="HT54">
        <f t="shared" si="30"/>
        <v>0</v>
      </c>
      <c r="HU54">
        <f t="shared" si="31"/>
        <v>1</v>
      </c>
      <c r="HV54">
        <f t="shared" si="32"/>
        <v>0</v>
      </c>
      <c r="HW54">
        <f t="shared" si="33"/>
        <v>0</v>
      </c>
      <c r="HX54">
        <f t="shared" si="34"/>
        <v>0</v>
      </c>
      <c r="HY54">
        <f t="shared" si="35"/>
        <v>0</v>
      </c>
      <c r="HZ54">
        <f t="shared" si="36"/>
        <v>0</v>
      </c>
      <c r="IA54">
        <f t="shared" si="65"/>
        <v>1</v>
      </c>
      <c r="IB54">
        <f t="shared" si="37"/>
        <v>1</v>
      </c>
      <c r="IC54">
        <f t="shared" si="38"/>
        <v>0</v>
      </c>
      <c r="ID54">
        <f t="shared" si="39"/>
        <v>1</v>
      </c>
      <c r="IE54">
        <f t="shared" si="40"/>
        <v>0</v>
      </c>
      <c r="IF54">
        <f t="shared" si="41"/>
        <v>1</v>
      </c>
      <c r="IG54">
        <f t="shared" si="42"/>
        <v>1</v>
      </c>
      <c r="IH54">
        <f t="shared" si="43"/>
        <v>1</v>
      </c>
      <c r="II54">
        <f t="shared" si="66"/>
        <v>0</v>
      </c>
      <c r="IJ54">
        <f t="shared" si="44"/>
        <v>1</v>
      </c>
      <c r="IK54">
        <f t="shared" si="45"/>
        <v>1</v>
      </c>
      <c r="IL54">
        <f t="shared" si="46"/>
        <v>1</v>
      </c>
      <c r="IM54">
        <f t="shared" si="47"/>
        <v>1</v>
      </c>
      <c r="IN54">
        <f t="shared" si="48"/>
        <v>0</v>
      </c>
      <c r="IO54">
        <f t="shared" si="49"/>
        <v>1</v>
      </c>
      <c r="IP54">
        <f t="shared" si="50"/>
        <v>0</v>
      </c>
      <c r="IQ54" s="2">
        <f t="shared" si="67"/>
        <v>2</v>
      </c>
      <c r="IR54" s="4">
        <f t="shared" si="68"/>
        <v>0</v>
      </c>
      <c r="IS54">
        <f t="shared" si="69"/>
        <v>2</v>
      </c>
      <c r="IT54">
        <f t="shared" si="70"/>
        <v>0</v>
      </c>
      <c r="IU54">
        <f t="shared" si="71"/>
        <v>1</v>
      </c>
      <c r="IV54">
        <f t="shared" si="72"/>
        <v>6</v>
      </c>
      <c r="IW54">
        <f t="shared" si="73"/>
        <v>5</v>
      </c>
      <c r="IX54">
        <f t="shared" si="74"/>
        <v>16</v>
      </c>
      <c r="IY54" s="11">
        <f t="shared" si="75"/>
        <v>1</v>
      </c>
      <c r="IZ54" s="12" t="str">
        <f t="shared" si="76"/>
        <v/>
      </c>
      <c r="JA54" s="12">
        <f t="shared" si="77"/>
        <v>1</v>
      </c>
      <c r="JB54" s="12" t="str">
        <f t="shared" si="78"/>
        <v/>
      </c>
      <c r="JC54" s="12">
        <f t="shared" si="79"/>
        <v>1</v>
      </c>
      <c r="JD54" s="12">
        <f t="shared" si="80"/>
        <v>0.8571428571428571</v>
      </c>
      <c r="JE54" s="12">
        <f t="shared" si="81"/>
        <v>0.625</v>
      </c>
      <c r="JF54" s="12">
        <f t="shared" si="82"/>
        <v>0.89642857142857157</v>
      </c>
      <c r="JG54" s="2">
        <f>IF(OR(AND(EI54="Happy",BN54&lt;&gt;1),AND(EI54&lt;&gt;"Happy",BN54=1)),1,0)</f>
        <v>0</v>
      </c>
      <c r="JH54">
        <f>IF(OR(AND(EJ54="Happy",BO54&lt;&gt;1),AND(EJ54&lt;&gt;"Happy",BO54=1)),1,0)</f>
        <v>0</v>
      </c>
      <c r="JI54">
        <f>IF(OR(AND(EK54="Happy",BP54&lt;&gt;1),AND(EK54&lt;&gt;"Happy",BP54=1)),1,0)</f>
        <v>0</v>
      </c>
      <c r="JJ54">
        <f>IF(OR(AND(EL54="Happy",BQ54&lt;&gt;1),AND(EL54&lt;&gt;"Happy",BQ54=1)),1,0)</f>
        <v>0</v>
      </c>
      <c r="JK54">
        <f>IF(OR(AND(EM54="Happy",BR54&lt;&gt;1),AND(EM54&lt;&gt;"Happy",BR54=1)),1,0)</f>
        <v>0</v>
      </c>
      <c r="JL54">
        <f>IF(OR(AND(EN54="Happy",BS54&lt;&gt;1),AND(EN54&lt;&gt;"Happy",BS54=1)),1,0)</f>
        <v>0</v>
      </c>
      <c r="JM54">
        <f>IF(OR(AND(EO54="Happy",BT54&lt;&gt;1),AND(EO54&lt;&gt;"Happy",BT54=1)),1,0)</f>
        <v>0</v>
      </c>
      <c r="JN54">
        <f>IF(OR(AND(EP54="Happy",BU54&lt;&gt;1),AND(EP54&lt;&gt;"Happy",BU54=1)),1,0)</f>
        <v>0</v>
      </c>
      <c r="JO54">
        <f>IF(OR(AND(EQ54="Sad",BV54&lt;&gt;1),AND(EQ54&lt;&gt;"Sad",BV54=1)),1,0)</f>
        <v>0</v>
      </c>
      <c r="JP54">
        <f>IF(OR(AND(ER54="Sad",BW54&lt;&gt;1),AND(ER54&lt;&gt;"Sad",BW54=1)),1,0)</f>
        <v>1</v>
      </c>
      <c r="JQ54">
        <f>IF(OR(AND(ES54="Sad",BX54&lt;&gt;1),AND(ES54&lt;&gt;"Sad",BX54=1)),1,0)</f>
        <v>0</v>
      </c>
      <c r="JR54">
        <f>IF(OR(AND(ET54="Sad",BY54&lt;&gt;1),AND(ET54&lt;&gt;"Sad",BY54=1)),1,0)</f>
        <v>0</v>
      </c>
      <c r="JS54">
        <f>IF(OR(AND(EU54="Sad",BZ54&lt;&gt;1),AND(EU54&lt;&gt;"Sad",BZ54=1)),1,0)</f>
        <v>0</v>
      </c>
      <c r="JT54">
        <f>IF(OR(AND(EV54="Sad",CA54&lt;&gt;1),AND(EV54&lt;&gt;"Sad",CA54=1)),1,0)</f>
        <v>0</v>
      </c>
      <c r="JU54">
        <f>IF(OR(AND(EW54="Sad",CB54&lt;&gt;1),AND(EW54&lt;&gt;"Sad",CB54=1)),1,0)</f>
        <v>1</v>
      </c>
      <c r="JV54">
        <f>IF(OR(AND(EX54="Sad",CC54&lt;&gt;1),AND(EX54&lt;&gt;"Sad",CC54=1)),1,0)</f>
        <v>0</v>
      </c>
      <c r="JW54">
        <f>IF(OR(AND(EY54="Angry",CD54&lt;&gt;1),AND(EY54&lt;&gt;"Angry",CD54=1)),1,0)</f>
        <v>0</v>
      </c>
      <c r="JX54">
        <f>IF(OR(AND(EZ54="Angry",CE54&lt;&gt;1),AND(EZ54&lt;&gt;"Angry",CE54=1)),1,0)</f>
        <v>0</v>
      </c>
      <c r="JY54">
        <f>IF(OR(AND(FA54="Angry",CF54&lt;&gt;1),AND(FA54&lt;&gt;"Angry",CF54=1)),1,0)</f>
        <v>0</v>
      </c>
      <c r="JZ54">
        <f>IF(OR(AND(FB54="Angry",CG54&lt;&gt;1),AND(FB54&lt;&gt;"Angry",CG54=1)),1,0)</f>
        <v>0</v>
      </c>
      <c r="KA54">
        <f>IF(OR(AND(FC54="Angry",CH54&lt;&gt;1),AND(FC54&lt;&gt;"Angry",CH54=1)),1,0)</f>
        <v>0</v>
      </c>
      <c r="KB54">
        <f>IF(OR(AND(FD54="Angry",CI54&lt;&gt;1),AND(FD54&lt;&gt;"Angry",CI54=1)),1,0)</f>
        <v>0</v>
      </c>
      <c r="KC54">
        <f>IF(OR(AND(FE54="Angry",CJ54&lt;&gt;1),AND(FE54&lt;&gt;"Angry",CJ54=1)),1,0)</f>
        <v>0</v>
      </c>
      <c r="KD54">
        <f>IF(OR(AND(FF54="Angry",CK54&lt;&gt;1),AND(FF54&lt;&gt;"Angry",CK54=1)),1,0)</f>
        <v>0</v>
      </c>
      <c r="KE54">
        <f>IF(OR(AND(FG54="Afraid",CL54&lt;&gt;1),AND(FG54&lt;&gt;"Afraid",CL54=1)),1,0)</f>
        <v>0</v>
      </c>
      <c r="KF54">
        <f>IF(OR(AND(FH54="Afraid",CM54&lt;&gt;1),AND(FH54&lt;&gt;"Afraid",CM54=1)),1,0)</f>
        <v>0</v>
      </c>
      <c r="KG54">
        <f>IF(OR(AND(FI54="Afraid",CN54&lt;&gt;1),AND(FI54&lt;&gt;"Afraid",CN54=1)),1,0)</f>
        <v>0</v>
      </c>
      <c r="KH54">
        <f>IF(OR(AND(FJ54="Afraid",CO54&lt;&gt;1),AND(FJ54&lt;&gt;"Afraid",CO54=1)),1,0)</f>
        <v>1</v>
      </c>
      <c r="KI54">
        <f>IF(OR(AND(FK54="Afraid",CP54&lt;&gt;1),AND(FK54&lt;&gt;"Afraid",CP54=1)),1,0)</f>
        <v>1</v>
      </c>
      <c r="KJ54">
        <f>IF(OR(AND(FL54="Afraid",CQ54&lt;&gt;1),AND(FL54&lt;&gt;"Afraid",CQ54=1)),1,0)</f>
        <v>0</v>
      </c>
      <c r="KK54">
        <f>IF(OR(AND(FM54="Afraid",CR54&lt;&gt;1),AND(FM54&lt;&gt;"Afraid",CR54=1)),1,0)</f>
        <v>0</v>
      </c>
      <c r="KL54">
        <f>IF(OR(AND(FN54="Afraid",CS54&lt;&gt;1),AND(FN54&lt;&gt;"Afraid",CS54=1)),1,0)</f>
        <v>0</v>
      </c>
      <c r="KM54">
        <f>IF(OR(AND(FO54="Surprised",CT54&lt;&gt;1),AND(FO54&lt;&gt;"Surprised",CT54=1)),1,0)</f>
        <v>0</v>
      </c>
      <c r="KN54">
        <f>IF(OR(AND(FP54="Surprised",CU54&lt;&gt;1),AND(FP54&lt;&gt;"Surprised",CU54=1)),1,0)</f>
        <v>0</v>
      </c>
      <c r="KO54">
        <f>IF(OR(AND(FQ54="Surprised",CV54&lt;&gt;1),AND(FQ54&lt;&gt;"Surprised",CV54=1)),1,0)</f>
        <v>0</v>
      </c>
      <c r="KP54">
        <f>IF(OR(AND(FR54="Surprised",CW54&lt;&gt;1),AND(FR54&lt;&gt;"Surprised",CW54=1)),1,0)</f>
        <v>0</v>
      </c>
      <c r="KQ54">
        <f>IF(OR(AND(FS54="Surprised",CX54&lt;&gt;1),AND(FS54&lt;&gt;"Surprised",CX54=1)),1,0)</f>
        <v>0</v>
      </c>
      <c r="KR54">
        <f>IF(OR(AND(FT54="Surprised",CY54&lt;&gt;1),AND(FT54&lt;&gt;"Surprised",CY54=1)),1,0)</f>
        <v>0</v>
      </c>
      <c r="KS54">
        <f>IF(OR(AND(FU54="Surprised",CZ54&lt;&gt;1),AND(FU54&lt;&gt;"Surprised",CZ54=1)),1,0)</f>
        <v>0</v>
      </c>
      <c r="KT54">
        <f>IF(OR(AND(FV54="Surprised",DA54&lt;&gt;1),AND(FV54&lt;&gt;"Surprised",DA54=1)),1,0)</f>
        <v>1</v>
      </c>
      <c r="KU54">
        <f>IF(OR(AND(FW54="Happy",DB54=1),AND(FW54&lt;&gt;"Happy",DB54=0)),1,0)</f>
        <v>0</v>
      </c>
      <c r="KV54">
        <f>IF(OR(AND(FX54="Happy",DC54=1),AND(FX54&lt;&gt;"Happy",DC54=0)),1,0)</f>
        <v>0</v>
      </c>
      <c r="KW54">
        <f>IF(OR(AND(FY54="Happy",DD54=1),AND(FY54&lt;&gt;"Happy",DD54=0)),1,0)</f>
        <v>1</v>
      </c>
      <c r="KX54">
        <f>IF(OR(AND(FZ54="Happy",DE54=1),AND(FZ54&lt;&gt;"Happy",DE54=0)),1,0)</f>
        <v>0</v>
      </c>
      <c r="KY54">
        <f>IF(OR(AND(GA54="Happy",DF54=1),AND(GA54&lt;&gt;"Happy",DF54=0)),1,0)</f>
        <v>0</v>
      </c>
      <c r="KZ54">
        <f>IF(OR(AND(GB54="Happy",DG54=1),AND(GB54&lt;&gt;"Happy",DG54=0)),1,0)</f>
        <v>0</v>
      </c>
      <c r="LA54">
        <f>IF(OR(AND(GC54="Happy",DH54=1),AND(GC54&lt;&gt;"Happy",DH54=0)),1,0)</f>
        <v>0</v>
      </c>
      <c r="LB54">
        <f>IF(OR(AND(GD54="Happy",DI54=1),AND(GD54&lt;&gt;"Happy",DI54=0)),1,0)</f>
        <v>0</v>
      </c>
      <c r="LC54">
        <f>IF(OR(AND(GE54="Sad",DJ54=1),AND(GE54&lt;&gt;"Sad",DJ54=0)),1,0)</f>
        <v>1</v>
      </c>
      <c r="LD54">
        <f>IF(OR(AND(GF54="Sad",DK54=1),AND(GF54&lt;&gt;"Sad",DK54=0)),1,0)</f>
        <v>0</v>
      </c>
      <c r="LE54">
        <f>IF(OR(AND(GG54="Sad",DL54=1),AND(GG54&lt;&gt;"Sad",DL54=0)),1,0)</f>
        <v>0</v>
      </c>
      <c r="LF54">
        <f>IF(OR(AND(GH54="Sad",DM54=1),AND(GH54&lt;&gt;"Sad",DM54=0)),1,0)</f>
        <v>0</v>
      </c>
      <c r="LG54">
        <f>IF(OR(AND(GI54="Sad",DN54=1),AND(GI54&lt;&gt;"Sad",DN54=0)),1,0)</f>
        <v>0</v>
      </c>
      <c r="LH54">
        <f>IF(OR(AND(GJ54="Sad",DO54=1),AND(GJ54&lt;&gt;"Sad",DO54=0)),1,0)</f>
        <v>1</v>
      </c>
      <c r="LI54">
        <f>IF(OR(AND(GK54="Sad",DP54=1),AND(GK54&lt;&gt;"Sad",DP54=0)),1,0)</f>
        <v>0</v>
      </c>
      <c r="LJ54">
        <f>IF(OR(AND(GL54="Sad",DQ54=1),AND(GL54&lt;&gt;"Sad",DQ54=0)),1,0)</f>
        <v>1</v>
      </c>
      <c r="LK54" s="2">
        <f t="shared" si="83"/>
        <v>0</v>
      </c>
      <c r="LL54" s="4">
        <f t="shared" si="84"/>
        <v>2</v>
      </c>
      <c r="LM54">
        <f t="shared" si="85"/>
        <v>0</v>
      </c>
      <c r="LN54">
        <f t="shared" si="86"/>
        <v>2</v>
      </c>
      <c r="LO54">
        <f t="shared" si="87"/>
        <v>1</v>
      </c>
      <c r="LP54">
        <f t="shared" si="88"/>
        <v>1</v>
      </c>
      <c r="LQ54">
        <f t="shared" si="89"/>
        <v>3</v>
      </c>
      <c r="LR54">
        <f t="shared" si="90"/>
        <v>9</v>
      </c>
      <c r="LS54" s="11">
        <f t="shared" si="91"/>
        <v>0</v>
      </c>
      <c r="LT54" s="14" t="str">
        <f t="shared" si="92"/>
        <v/>
      </c>
      <c r="LU54" s="14">
        <f t="shared" si="93"/>
        <v>0</v>
      </c>
      <c r="LV54" s="14" t="str">
        <f t="shared" si="94"/>
        <v/>
      </c>
      <c r="LW54" s="14">
        <f t="shared" si="95"/>
        <v>0</v>
      </c>
      <c r="LX54" s="14">
        <f t="shared" si="96"/>
        <v>0.1428571428571429</v>
      </c>
      <c r="LY54" s="14">
        <f t="shared" si="97"/>
        <v>0.375</v>
      </c>
      <c r="LZ54" s="14">
        <f t="shared" si="98"/>
        <v>0.10357142857142843</v>
      </c>
      <c r="MA54" s="15">
        <f t="shared" si="99"/>
        <v>1.2962962962963058E-4</v>
      </c>
      <c r="MB54" s="1">
        <f t="shared" si="52"/>
        <v>1.3541666666666737E-4</v>
      </c>
      <c r="MC54" s="1">
        <f t="shared" si="53"/>
        <v>2.256944444444433E-4</v>
      </c>
      <c r="MD54" s="1">
        <f t="shared" si="54"/>
        <v>1.4120370370370415E-4</v>
      </c>
      <c r="ME54" s="1">
        <f t="shared" si="55"/>
        <v>2.2800925925925766E-4</v>
      </c>
      <c r="MF54" s="1">
        <f t="shared" si="56"/>
        <v>1.3425925925926278E-4</v>
      </c>
      <c r="MG54" s="1">
        <f t="shared" si="57"/>
        <v>2.6273148148148011E-4</v>
      </c>
      <c r="MH54" s="1">
        <f t="shared" si="58"/>
        <v>2.1180555555555536E-4</v>
      </c>
      <c r="MI54" s="1">
        <f t="shared" si="59"/>
        <v>1.041666666666656E-4</v>
      </c>
      <c r="MJ54" s="1">
        <f t="shared" si="100"/>
        <v>1.5729166666666669E-3</v>
      </c>
      <c r="MK54" s="2" t="str">
        <f>VLOOKUP(B54,age_group!$A$1:$B$101,2,FALSE)</f>
        <v>45 to 64</v>
      </c>
      <c r="ML54" s="2">
        <f t="shared" si="101"/>
        <v>1</v>
      </c>
      <c r="MM54">
        <f t="shared" si="102"/>
        <v>0</v>
      </c>
      <c r="MN54">
        <f t="shared" si="103"/>
        <v>0</v>
      </c>
      <c r="MO54">
        <f t="shared" si="104"/>
        <v>0</v>
      </c>
      <c r="MP54">
        <f t="shared" si="105"/>
        <v>0</v>
      </c>
    </row>
    <row r="55" spans="1:354" x14ac:dyDescent="0.2">
      <c r="A55" t="s">
        <v>765</v>
      </c>
      <c r="B55">
        <v>29</v>
      </c>
      <c r="C55" t="s">
        <v>139</v>
      </c>
      <c r="D55" t="s">
        <v>140</v>
      </c>
      <c r="E55">
        <v>4</v>
      </c>
      <c r="F55">
        <v>1</v>
      </c>
      <c r="G55">
        <v>1</v>
      </c>
      <c r="H55">
        <v>1</v>
      </c>
      <c r="I55">
        <v>2</v>
      </c>
      <c r="J55" s="2" t="s">
        <v>448</v>
      </c>
      <c r="K55" t="s">
        <v>272</v>
      </c>
      <c r="L55" t="s">
        <v>542</v>
      </c>
      <c r="M55" t="s">
        <v>634</v>
      </c>
      <c r="N55" t="s">
        <v>318</v>
      </c>
      <c r="O55" t="s">
        <v>697</v>
      </c>
      <c r="P55" t="s">
        <v>530</v>
      </c>
      <c r="Q55" t="s">
        <v>388</v>
      </c>
      <c r="R55" t="s">
        <v>397</v>
      </c>
      <c r="S55" t="s">
        <v>396</v>
      </c>
      <c r="T55" t="s">
        <v>225</v>
      </c>
      <c r="U55" t="s">
        <v>542</v>
      </c>
      <c r="V55" t="s">
        <v>248</v>
      </c>
      <c r="W55" t="s">
        <v>400</v>
      </c>
      <c r="X55" t="s">
        <v>196</v>
      </c>
      <c r="Y55" t="s">
        <v>432</v>
      </c>
      <c r="Z55" t="s">
        <v>442</v>
      </c>
      <c r="AA55" t="s">
        <v>229</v>
      </c>
      <c r="AB55" t="s">
        <v>246</v>
      </c>
      <c r="AC55" t="s">
        <v>398</v>
      </c>
      <c r="AD55" t="s">
        <v>240</v>
      </c>
      <c r="AE55" t="s">
        <v>463</v>
      </c>
      <c r="AF55" t="s">
        <v>526</v>
      </c>
      <c r="AG55" t="s">
        <v>480</v>
      </c>
      <c r="AH55" t="s">
        <v>423</v>
      </c>
      <c r="AI55" t="s">
        <v>666</v>
      </c>
      <c r="AJ55" t="s">
        <v>190</v>
      </c>
      <c r="AK55" t="s">
        <v>309</v>
      </c>
      <c r="AL55" t="s">
        <v>659</v>
      </c>
      <c r="AM55" t="s">
        <v>729</v>
      </c>
      <c r="AN55" t="s">
        <v>651</v>
      </c>
      <c r="AO55" t="s">
        <v>321</v>
      </c>
      <c r="AP55" t="s">
        <v>666</v>
      </c>
      <c r="AQ55" t="s">
        <v>281</v>
      </c>
      <c r="AR55" t="s">
        <v>500</v>
      </c>
      <c r="AS55" t="s">
        <v>218</v>
      </c>
      <c r="AT55" t="s">
        <v>438</v>
      </c>
      <c r="AU55" t="s">
        <v>191</v>
      </c>
      <c r="AV55" t="s">
        <v>230</v>
      </c>
      <c r="AW55" t="s">
        <v>489</v>
      </c>
      <c r="AX55" t="s">
        <v>492</v>
      </c>
      <c r="AY55" t="s">
        <v>359</v>
      </c>
      <c r="AZ55" t="s">
        <v>348</v>
      </c>
      <c r="BA55" t="s">
        <v>653</v>
      </c>
      <c r="BB55" t="s">
        <v>327</v>
      </c>
      <c r="BC55" t="s">
        <v>191</v>
      </c>
      <c r="BD55" t="s">
        <v>310</v>
      </c>
      <c r="BE55" t="s">
        <v>163</v>
      </c>
      <c r="BF55" t="s">
        <v>576</v>
      </c>
      <c r="BG55" t="s">
        <v>376</v>
      </c>
      <c r="BH55" t="s">
        <v>345</v>
      </c>
      <c r="BI55" t="s">
        <v>367</v>
      </c>
      <c r="BJ55" t="s">
        <v>533</v>
      </c>
      <c r="BK55" t="s">
        <v>229</v>
      </c>
      <c r="BL55" t="s">
        <v>196</v>
      </c>
      <c r="BM55" t="s">
        <v>507</v>
      </c>
      <c r="BN55" s="2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1</v>
      </c>
      <c r="CA55">
        <v>1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 s="2">
        <v>4</v>
      </c>
      <c r="DS55">
        <v>1</v>
      </c>
      <c r="DT55">
        <v>1</v>
      </c>
      <c r="DU55">
        <v>1</v>
      </c>
      <c r="DV55">
        <v>1</v>
      </c>
      <c r="DW55" s="2">
        <v>2017</v>
      </c>
      <c r="DX55" s="1">
        <v>1.1850694444444447E-2</v>
      </c>
      <c r="DY55" s="1">
        <v>1.1961805555555557E-2</v>
      </c>
      <c r="DZ55" s="1">
        <v>1.2053240740740739E-2</v>
      </c>
      <c r="EA55" s="1">
        <v>1.2128472222222221E-2</v>
      </c>
      <c r="EB55" s="1">
        <v>1.2218749999999999E-2</v>
      </c>
      <c r="EC55" s="1">
        <v>1.2317129629629631E-2</v>
      </c>
      <c r="ED55" s="1">
        <v>1.2393518518518519E-2</v>
      </c>
      <c r="EE55" s="1">
        <v>1.2484953703703701E-2</v>
      </c>
      <c r="EF55" s="1">
        <v>1.2612268518518517E-2</v>
      </c>
      <c r="EG55" s="1">
        <v>1.2729166666666666E-2</v>
      </c>
      <c r="EH55" s="3">
        <v>0</v>
      </c>
      <c r="EI55" s="2" t="s">
        <v>1169</v>
      </c>
      <c r="EJ55" t="s">
        <v>1169</v>
      </c>
      <c r="EK55" t="s">
        <v>1171</v>
      </c>
      <c r="EL55" t="s">
        <v>1173</v>
      </c>
      <c r="EM55" t="s">
        <v>1172</v>
      </c>
      <c r="EN55" t="s">
        <v>1173</v>
      </c>
      <c r="EO55" t="s">
        <v>1168</v>
      </c>
      <c r="EP55" t="s">
        <v>1168</v>
      </c>
      <c r="EQ55" t="s">
        <v>1173</v>
      </c>
      <c r="ER55" t="s">
        <v>1168</v>
      </c>
      <c r="ES55" t="s">
        <v>1168</v>
      </c>
      <c r="ET55" t="s">
        <v>1171</v>
      </c>
      <c r="EU55" t="s">
        <v>1168</v>
      </c>
      <c r="EV55" t="s">
        <v>1174</v>
      </c>
      <c r="EW55" t="s">
        <v>1168</v>
      </c>
      <c r="EX55" t="s">
        <v>1168</v>
      </c>
      <c r="EY55" t="s">
        <v>1169</v>
      </c>
      <c r="EZ55" t="s">
        <v>1168</v>
      </c>
      <c r="FA55" t="s">
        <v>1172</v>
      </c>
      <c r="FB55" t="s">
        <v>1168</v>
      </c>
      <c r="FC55" t="s">
        <v>1168</v>
      </c>
      <c r="FD55" t="s">
        <v>1174</v>
      </c>
      <c r="FE55" t="s">
        <v>1175</v>
      </c>
      <c r="FF55" t="s">
        <v>1170</v>
      </c>
      <c r="FG55" t="s">
        <v>1175</v>
      </c>
      <c r="FH55" t="s">
        <v>1169</v>
      </c>
      <c r="FI55" t="s">
        <v>1168</v>
      </c>
      <c r="FJ55" t="s">
        <v>1171</v>
      </c>
      <c r="FK55" t="s">
        <v>1175</v>
      </c>
      <c r="FL55" t="s">
        <v>1175</v>
      </c>
      <c r="FM55" t="s">
        <v>1168</v>
      </c>
      <c r="FN55" t="s">
        <v>1168</v>
      </c>
      <c r="FO55" t="s">
        <v>1169</v>
      </c>
      <c r="FP55" t="s">
        <v>1168</v>
      </c>
      <c r="FQ55" t="s">
        <v>1175</v>
      </c>
      <c r="FR55" t="s">
        <v>1174</v>
      </c>
      <c r="FS55" t="s">
        <v>1173</v>
      </c>
      <c r="FT55" t="s">
        <v>1169</v>
      </c>
      <c r="FU55" t="s">
        <v>1175</v>
      </c>
      <c r="FV55" t="s">
        <v>1169</v>
      </c>
      <c r="FW55" t="s">
        <v>1175</v>
      </c>
      <c r="FX55" t="s">
        <v>1175</v>
      </c>
      <c r="FY55" t="s">
        <v>1168</v>
      </c>
      <c r="FZ55" t="s">
        <v>1173</v>
      </c>
      <c r="GA55" t="s">
        <v>1168</v>
      </c>
      <c r="GB55" t="s">
        <v>1169</v>
      </c>
      <c r="GC55" t="s">
        <v>1173</v>
      </c>
      <c r="GD55" t="s">
        <v>1174</v>
      </c>
      <c r="GE55" t="s">
        <v>1168</v>
      </c>
      <c r="GF55" t="s">
        <v>1168</v>
      </c>
      <c r="GG55" t="s">
        <v>1171</v>
      </c>
      <c r="GH55" t="s">
        <v>1171</v>
      </c>
      <c r="GI55" t="s">
        <v>1172</v>
      </c>
      <c r="GJ55" t="s">
        <v>1168</v>
      </c>
      <c r="GK55" t="s">
        <v>1168</v>
      </c>
      <c r="GL55" t="s">
        <v>1169</v>
      </c>
      <c r="GM55" s="2">
        <f t="shared" si="1"/>
        <v>0</v>
      </c>
      <c r="GN55">
        <f t="shared" si="2"/>
        <v>0</v>
      </c>
      <c r="GO55">
        <f t="shared" si="3"/>
        <v>0</v>
      </c>
      <c r="GP55">
        <f t="shared" si="4"/>
        <v>1</v>
      </c>
      <c r="GQ55">
        <f t="shared" si="5"/>
        <v>0</v>
      </c>
      <c r="GR55">
        <f t="shared" si="6"/>
        <v>1</v>
      </c>
      <c r="GS55">
        <f t="shared" si="7"/>
        <v>0</v>
      </c>
      <c r="GT55">
        <f t="shared" si="8"/>
        <v>0</v>
      </c>
      <c r="GU55">
        <f t="shared" si="61"/>
        <v>0</v>
      </c>
      <c r="GV55">
        <f t="shared" si="9"/>
        <v>0</v>
      </c>
      <c r="GW55">
        <f t="shared" si="10"/>
        <v>0</v>
      </c>
      <c r="GX55">
        <f t="shared" si="11"/>
        <v>0</v>
      </c>
      <c r="GY55">
        <f t="shared" si="12"/>
        <v>0</v>
      </c>
      <c r="GZ55">
        <f t="shared" si="13"/>
        <v>1</v>
      </c>
      <c r="HA55">
        <f t="shared" si="14"/>
        <v>0</v>
      </c>
      <c r="HB55">
        <f t="shared" si="15"/>
        <v>0</v>
      </c>
      <c r="HC55">
        <f t="shared" si="62"/>
        <v>1</v>
      </c>
      <c r="HD55">
        <f t="shared" si="16"/>
        <v>0</v>
      </c>
      <c r="HE55">
        <f t="shared" si="17"/>
        <v>0</v>
      </c>
      <c r="HF55">
        <f t="shared" si="18"/>
        <v>0</v>
      </c>
      <c r="HG55">
        <f t="shared" si="19"/>
        <v>0</v>
      </c>
      <c r="HH55">
        <f t="shared" si="20"/>
        <v>0</v>
      </c>
      <c r="HI55">
        <f t="shared" si="21"/>
        <v>0</v>
      </c>
      <c r="HJ55">
        <f t="shared" si="22"/>
        <v>0</v>
      </c>
      <c r="HK55">
        <f t="shared" si="63"/>
        <v>0</v>
      </c>
      <c r="HL55">
        <f t="shared" si="23"/>
        <v>0</v>
      </c>
      <c r="HM55">
        <f t="shared" si="24"/>
        <v>0</v>
      </c>
      <c r="HN55">
        <f t="shared" si="25"/>
        <v>0</v>
      </c>
      <c r="HO55">
        <f t="shared" si="26"/>
        <v>0</v>
      </c>
      <c r="HP55">
        <f t="shared" si="27"/>
        <v>0</v>
      </c>
      <c r="HQ55">
        <f t="shared" si="28"/>
        <v>0</v>
      </c>
      <c r="HR55">
        <f t="shared" si="29"/>
        <v>0</v>
      </c>
      <c r="HS55">
        <f t="shared" si="64"/>
        <v>0</v>
      </c>
      <c r="HT55">
        <f t="shared" si="30"/>
        <v>0</v>
      </c>
      <c r="HU55">
        <f t="shared" si="31"/>
        <v>1</v>
      </c>
      <c r="HV55">
        <f t="shared" si="32"/>
        <v>0</v>
      </c>
      <c r="HW55">
        <f t="shared" si="33"/>
        <v>0</v>
      </c>
      <c r="HX55">
        <f t="shared" si="34"/>
        <v>0</v>
      </c>
      <c r="HY55">
        <f t="shared" si="35"/>
        <v>1</v>
      </c>
      <c r="HZ55">
        <f t="shared" si="36"/>
        <v>0</v>
      </c>
      <c r="IA55">
        <f t="shared" si="65"/>
        <v>0</v>
      </c>
      <c r="IB55">
        <f t="shared" si="37"/>
        <v>0</v>
      </c>
      <c r="IC55">
        <f t="shared" si="38"/>
        <v>1</v>
      </c>
      <c r="ID55">
        <f t="shared" si="39"/>
        <v>0</v>
      </c>
      <c r="IE55">
        <f t="shared" si="40"/>
        <v>0</v>
      </c>
      <c r="IF55">
        <f t="shared" si="41"/>
        <v>1</v>
      </c>
      <c r="IG55">
        <f t="shared" si="42"/>
        <v>0</v>
      </c>
      <c r="IH55">
        <f t="shared" si="43"/>
        <v>1</v>
      </c>
      <c r="II55">
        <f t="shared" si="66"/>
        <v>0</v>
      </c>
      <c r="IJ55">
        <f t="shared" si="44"/>
        <v>0</v>
      </c>
      <c r="IK55">
        <f t="shared" si="45"/>
        <v>0</v>
      </c>
      <c r="IL55">
        <f t="shared" si="46"/>
        <v>0</v>
      </c>
      <c r="IM55">
        <f t="shared" si="47"/>
        <v>1</v>
      </c>
      <c r="IN55">
        <f t="shared" si="48"/>
        <v>0</v>
      </c>
      <c r="IO55">
        <f t="shared" si="49"/>
        <v>0</v>
      </c>
      <c r="IP55">
        <f t="shared" si="50"/>
        <v>0</v>
      </c>
      <c r="IQ55" s="2">
        <f t="shared" si="67"/>
        <v>2</v>
      </c>
      <c r="IR55" s="4">
        <f t="shared" si="68"/>
        <v>1</v>
      </c>
      <c r="IS55">
        <f t="shared" si="69"/>
        <v>1</v>
      </c>
      <c r="IT55">
        <f t="shared" si="70"/>
        <v>0</v>
      </c>
      <c r="IU55">
        <f t="shared" si="71"/>
        <v>2</v>
      </c>
      <c r="IV55">
        <f t="shared" si="72"/>
        <v>3</v>
      </c>
      <c r="IW55">
        <f t="shared" si="73"/>
        <v>1</v>
      </c>
      <c r="IX55">
        <f t="shared" si="74"/>
        <v>10</v>
      </c>
      <c r="IY55" s="11">
        <f t="shared" si="75"/>
        <v>1</v>
      </c>
      <c r="IZ55" s="12">
        <f t="shared" si="76"/>
        <v>1</v>
      </c>
      <c r="JA55" s="12">
        <f t="shared" si="77"/>
        <v>1</v>
      </c>
      <c r="JB55" s="12" t="str">
        <f t="shared" si="78"/>
        <v/>
      </c>
      <c r="JC55" s="12">
        <f t="shared" si="79"/>
        <v>1</v>
      </c>
      <c r="JD55" s="12">
        <f t="shared" si="80"/>
        <v>0.5</v>
      </c>
      <c r="JE55" s="12">
        <f t="shared" si="81"/>
        <v>0.125</v>
      </c>
      <c r="JF55" s="12">
        <f t="shared" si="82"/>
        <v>0.77083333333333337</v>
      </c>
      <c r="JG55" s="2">
        <f>IF(OR(AND(EI55="Happy",BN55&lt;&gt;1),AND(EI55&lt;&gt;"Happy",BN55=1)),1,0)</f>
        <v>0</v>
      </c>
      <c r="JH55">
        <f>IF(OR(AND(EJ55="Happy",BO55&lt;&gt;1),AND(EJ55&lt;&gt;"Happy",BO55=1)),1,0)</f>
        <v>0</v>
      </c>
      <c r="JI55">
        <f>IF(OR(AND(EK55="Happy",BP55&lt;&gt;1),AND(EK55&lt;&gt;"Happy",BP55=1)),1,0)</f>
        <v>0</v>
      </c>
      <c r="JJ55">
        <f>IF(OR(AND(EL55="Happy",BQ55&lt;&gt;1),AND(EL55&lt;&gt;"Happy",BQ55=1)),1,0)</f>
        <v>0</v>
      </c>
      <c r="JK55">
        <f>IF(OR(AND(EM55="Happy",BR55&lt;&gt;1),AND(EM55&lt;&gt;"Happy",BR55=1)),1,0)</f>
        <v>0</v>
      </c>
      <c r="JL55">
        <f>IF(OR(AND(EN55="Happy",BS55&lt;&gt;1),AND(EN55&lt;&gt;"Happy",BS55=1)),1,0)</f>
        <v>0</v>
      </c>
      <c r="JM55">
        <f>IF(OR(AND(EO55="Happy",BT55&lt;&gt;1),AND(EO55&lt;&gt;"Happy",BT55=1)),1,0)</f>
        <v>0</v>
      </c>
      <c r="JN55">
        <f>IF(OR(AND(EP55="Happy",BU55&lt;&gt;1),AND(EP55&lt;&gt;"Happy",BU55=1)),1,0)</f>
        <v>0</v>
      </c>
      <c r="JO55">
        <f>IF(OR(AND(EQ55="Sad",BV55&lt;&gt;1),AND(EQ55&lt;&gt;"Sad",BV55=1)),1,0)</f>
        <v>0</v>
      </c>
      <c r="JP55">
        <f>IF(OR(AND(ER55="Sad",BW55&lt;&gt;1),AND(ER55&lt;&gt;"Sad",BW55=1)),1,0)</f>
        <v>0</v>
      </c>
      <c r="JQ55">
        <f>IF(OR(AND(ES55="Sad",BX55&lt;&gt;1),AND(ES55&lt;&gt;"Sad",BX55=1)),1,0)</f>
        <v>1</v>
      </c>
      <c r="JR55">
        <f>IF(OR(AND(ET55="Sad",BY55&lt;&gt;1),AND(ET55&lt;&gt;"Sad",BY55=1)),1,0)</f>
        <v>0</v>
      </c>
      <c r="JS55">
        <f>IF(OR(AND(EU55="Sad",BZ55&lt;&gt;1),AND(EU55&lt;&gt;"Sad",BZ55=1)),1,0)</f>
        <v>1</v>
      </c>
      <c r="JT55">
        <f>IF(OR(AND(EV55="Sad",CA55&lt;&gt;1),AND(EV55&lt;&gt;"Sad",CA55=1)),1,0)</f>
        <v>0</v>
      </c>
      <c r="JU55">
        <f>IF(OR(AND(EW55="Sad",CB55&lt;&gt;1),AND(EW55&lt;&gt;"Sad",CB55=1)),1,0)</f>
        <v>0</v>
      </c>
      <c r="JV55">
        <f>IF(OR(AND(EX55="Sad",CC55&lt;&gt;1),AND(EX55&lt;&gt;"Sad",CC55=1)),1,0)</f>
        <v>1</v>
      </c>
      <c r="JW55">
        <f>IF(OR(AND(EY55="Angry",CD55&lt;&gt;1),AND(EY55&lt;&gt;"Angry",CD55=1)),1,0)</f>
        <v>0</v>
      </c>
      <c r="JX55">
        <f>IF(OR(AND(EZ55="Angry",CE55&lt;&gt;1),AND(EZ55&lt;&gt;"Angry",CE55=1)),1,0)</f>
        <v>0</v>
      </c>
      <c r="JY55">
        <f>IF(OR(AND(FA55="Angry",CF55&lt;&gt;1),AND(FA55&lt;&gt;"Angry",CF55=1)),1,0)</f>
        <v>0</v>
      </c>
      <c r="JZ55">
        <f>IF(OR(AND(FB55="Angry",CG55&lt;&gt;1),AND(FB55&lt;&gt;"Angry",CG55=1)),1,0)</f>
        <v>0</v>
      </c>
      <c r="KA55">
        <f>IF(OR(AND(FC55="Angry",CH55&lt;&gt;1),AND(FC55&lt;&gt;"Angry",CH55=1)),1,0)</f>
        <v>0</v>
      </c>
      <c r="KB55">
        <f>IF(OR(AND(FD55="Angry",CI55&lt;&gt;1),AND(FD55&lt;&gt;"Angry",CI55=1)),1,0)</f>
        <v>0</v>
      </c>
      <c r="KC55">
        <f>IF(OR(AND(FE55="Angry",CJ55&lt;&gt;1),AND(FE55&lt;&gt;"Angry",CJ55=1)),1,0)</f>
        <v>0</v>
      </c>
      <c r="KD55">
        <f>IF(OR(AND(FF55="Angry",CK55&lt;&gt;1),AND(FF55&lt;&gt;"Angry",CK55=1)),1,0)</f>
        <v>0</v>
      </c>
      <c r="KE55">
        <f>IF(OR(AND(FG55="Afraid",CL55&lt;&gt;1),AND(FG55&lt;&gt;"Afraid",CL55=1)),1,0)</f>
        <v>1</v>
      </c>
      <c r="KF55">
        <f>IF(OR(AND(FH55="Afraid",CM55&lt;&gt;1),AND(FH55&lt;&gt;"Afraid",CM55=1)),1,0)</f>
        <v>0</v>
      </c>
      <c r="KG55">
        <f>IF(OR(AND(FI55="Afraid",CN55&lt;&gt;1),AND(FI55&lt;&gt;"Afraid",CN55=1)),1,0)</f>
        <v>0</v>
      </c>
      <c r="KH55">
        <f>IF(OR(AND(FJ55="Afraid",CO55&lt;&gt;1),AND(FJ55&lt;&gt;"Afraid",CO55=1)),1,0)</f>
        <v>0</v>
      </c>
      <c r="KI55">
        <f>IF(OR(AND(FK55="Afraid",CP55&lt;&gt;1),AND(FK55&lt;&gt;"Afraid",CP55=1)),1,0)</f>
        <v>1</v>
      </c>
      <c r="KJ55">
        <f>IF(OR(AND(FL55="Afraid",CQ55&lt;&gt;1),AND(FL55&lt;&gt;"Afraid",CQ55=1)),1,0)</f>
        <v>1</v>
      </c>
      <c r="KK55">
        <f>IF(OR(AND(FM55="Afraid",CR55&lt;&gt;1),AND(FM55&lt;&gt;"Afraid",CR55=1)),1,0)</f>
        <v>1</v>
      </c>
      <c r="KL55">
        <f>IF(OR(AND(FN55="Afraid",CS55&lt;&gt;1),AND(FN55&lt;&gt;"Afraid",CS55=1)),1,0)</f>
        <v>0</v>
      </c>
      <c r="KM55">
        <f>IF(OR(AND(FO55="Surprised",CT55&lt;&gt;1),AND(FO55&lt;&gt;"Surprised",CT55=1)),1,0)</f>
        <v>0</v>
      </c>
      <c r="KN55">
        <f>IF(OR(AND(FP55="Surprised",CU55&lt;&gt;1),AND(FP55&lt;&gt;"Surprised",CU55=1)),1,0)</f>
        <v>0</v>
      </c>
      <c r="KO55">
        <f>IF(OR(AND(FQ55="Surprised",CV55&lt;&gt;1),AND(FQ55&lt;&gt;"Surprised",CV55=1)),1,0)</f>
        <v>0</v>
      </c>
      <c r="KP55">
        <f>IF(OR(AND(FR55="Surprised",CW55&lt;&gt;1),AND(FR55&lt;&gt;"Surprised",CW55=1)),1,0)</f>
        <v>0</v>
      </c>
      <c r="KQ55">
        <f>IF(OR(AND(FS55="Surprised",CX55&lt;&gt;1),AND(FS55&lt;&gt;"Surprised",CX55=1)),1,0)</f>
        <v>0</v>
      </c>
      <c r="KR55">
        <f>IF(OR(AND(FT55="Surprised",CY55&lt;&gt;1),AND(FT55&lt;&gt;"Surprised",CY55=1)),1,0)</f>
        <v>0</v>
      </c>
      <c r="KS55">
        <f>IF(OR(AND(FU55="Surprised",CZ55&lt;&gt;1),AND(FU55&lt;&gt;"Surprised",CZ55=1)),1,0)</f>
        <v>0</v>
      </c>
      <c r="KT55">
        <f>IF(OR(AND(FV55="Surprised",DA55&lt;&gt;1),AND(FV55&lt;&gt;"Surprised",DA55=1)),1,0)</f>
        <v>0</v>
      </c>
      <c r="KU55">
        <f>IF(OR(AND(FW55="Happy",DB55=1),AND(FW55&lt;&gt;"Happy",DB55=0)),1,0)</f>
        <v>1</v>
      </c>
      <c r="KV55">
        <f>IF(OR(AND(FX55="Happy",DC55=1),AND(FX55&lt;&gt;"Happy",DC55=0)),1,0)</f>
        <v>1</v>
      </c>
      <c r="KW55">
        <f>IF(OR(AND(FY55="Happy",DD55=1),AND(FY55&lt;&gt;"Happy",DD55=0)),1,0)</f>
        <v>0</v>
      </c>
      <c r="KX55">
        <f>IF(OR(AND(FZ55="Happy",DE55=1),AND(FZ55&lt;&gt;"Happy",DE55=0)),1,0)</f>
        <v>0</v>
      </c>
      <c r="KY55">
        <f>IF(OR(AND(GA55="Happy",DF55=1),AND(GA55&lt;&gt;"Happy",DF55=0)),1,0)</f>
        <v>1</v>
      </c>
      <c r="KZ55">
        <f>IF(OR(AND(GB55="Happy",DG55=1),AND(GB55&lt;&gt;"Happy",DG55=0)),1,0)</f>
        <v>0</v>
      </c>
      <c r="LA55">
        <f>IF(OR(AND(GC55="Happy",DH55=1),AND(GC55&lt;&gt;"Happy",DH55=0)),1,0)</f>
        <v>0</v>
      </c>
      <c r="LB55">
        <f>IF(OR(AND(GD55="Happy",DI55=1),AND(GD55&lt;&gt;"Happy",DI55=0)),1,0)</f>
        <v>0</v>
      </c>
      <c r="LC55">
        <f>IF(OR(AND(GE55="Sad",DJ55=1),AND(GE55&lt;&gt;"Sad",DJ55=0)),1,0)</f>
        <v>1</v>
      </c>
      <c r="LD55">
        <f>IF(OR(AND(GF55="Sad",DK55=1),AND(GF55&lt;&gt;"Sad",DK55=0)),1,0)</f>
        <v>1</v>
      </c>
      <c r="LE55">
        <f>IF(OR(AND(GG55="Sad",DL55=1),AND(GG55&lt;&gt;"Sad",DL55=0)),1,0)</f>
        <v>1</v>
      </c>
      <c r="LF55">
        <f>IF(OR(AND(GH55="Sad",DM55=1),AND(GH55&lt;&gt;"Sad",DM55=0)),1,0)</f>
        <v>1</v>
      </c>
      <c r="LG55">
        <f>IF(OR(AND(GI55="Sad",DN55=1),AND(GI55&lt;&gt;"Sad",DN55=0)),1,0)</f>
        <v>0</v>
      </c>
      <c r="LH55">
        <f>IF(OR(AND(GJ55="Sad",DO55=1),AND(GJ55&lt;&gt;"Sad",DO55=0)),1,0)</f>
        <v>1</v>
      </c>
      <c r="LI55">
        <f>IF(OR(AND(GK55="Sad",DP55=1),AND(GK55&lt;&gt;"Sad",DP55=0)),1,0)</f>
        <v>1</v>
      </c>
      <c r="LJ55">
        <f>IF(OR(AND(GL55="Sad",DQ55=1),AND(GL55&lt;&gt;"Sad",DQ55=0)),1,0)</f>
        <v>1</v>
      </c>
      <c r="LK55" s="2">
        <f t="shared" si="83"/>
        <v>0</v>
      </c>
      <c r="LL55" s="4">
        <f t="shared" si="84"/>
        <v>3</v>
      </c>
      <c r="LM55">
        <f t="shared" si="85"/>
        <v>0</v>
      </c>
      <c r="LN55">
        <f t="shared" si="86"/>
        <v>4</v>
      </c>
      <c r="LO55">
        <f t="shared" si="87"/>
        <v>0</v>
      </c>
      <c r="LP55">
        <f t="shared" si="88"/>
        <v>3</v>
      </c>
      <c r="LQ55">
        <f t="shared" si="89"/>
        <v>7</v>
      </c>
      <c r="LR55">
        <f t="shared" si="90"/>
        <v>17</v>
      </c>
      <c r="LS55" s="11">
        <f t="shared" si="91"/>
        <v>0</v>
      </c>
      <c r="LT55" s="14">
        <f t="shared" si="92"/>
        <v>0</v>
      </c>
      <c r="LU55" s="14">
        <f t="shared" si="93"/>
        <v>0</v>
      </c>
      <c r="LV55" s="14" t="str">
        <f t="shared" si="94"/>
        <v/>
      </c>
      <c r="LW55" s="14">
        <f t="shared" si="95"/>
        <v>0</v>
      </c>
      <c r="LX55" s="14">
        <f t="shared" si="96"/>
        <v>0.5</v>
      </c>
      <c r="LY55" s="14">
        <f t="shared" si="97"/>
        <v>0.875</v>
      </c>
      <c r="LZ55" s="14">
        <f t="shared" si="98"/>
        <v>0.22916666666666663</v>
      </c>
      <c r="MA55" s="15">
        <f t="shared" si="99"/>
        <v>1.1111111111111044E-4</v>
      </c>
      <c r="MB55" s="1">
        <f t="shared" si="52"/>
        <v>9.1435185185182247E-5</v>
      </c>
      <c r="MC55" s="1">
        <f t="shared" si="53"/>
        <v>7.5231481481481677E-5</v>
      </c>
      <c r="MD55" s="1">
        <f t="shared" si="54"/>
        <v>9.0277777777777665E-5</v>
      </c>
      <c r="ME55" s="1">
        <f t="shared" si="55"/>
        <v>9.8379629629632287E-5</v>
      </c>
      <c r="MF55" s="1">
        <f t="shared" si="56"/>
        <v>7.6388888888887993E-5</v>
      </c>
      <c r="MG55" s="1">
        <f t="shared" si="57"/>
        <v>9.1435185185182247E-5</v>
      </c>
      <c r="MH55" s="1">
        <f t="shared" si="58"/>
        <v>1.2731481481481621E-4</v>
      </c>
      <c r="MI55" s="1">
        <f t="shared" si="59"/>
        <v>1.1689814814814896E-4</v>
      </c>
      <c r="MJ55" s="1">
        <f t="shared" si="100"/>
        <v>8.7847222222221973E-4</v>
      </c>
      <c r="MK55" s="2" t="str">
        <f>VLOOKUP(B55,age_group!$A$1:$B$101,2,FALSE)</f>
        <v>25 to 44</v>
      </c>
      <c r="ML55" s="2">
        <f t="shared" si="101"/>
        <v>1</v>
      </c>
      <c r="MM55">
        <f t="shared" si="102"/>
        <v>0</v>
      </c>
      <c r="MN55">
        <f t="shared" si="103"/>
        <v>0</v>
      </c>
      <c r="MO55">
        <f t="shared" si="104"/>
        <v>0</v>
      </c>
      <c r="MP55">
        <f t="shared" si="105"/>
        <v>0</v>
      </c>
    </row>
    <row r="56" spans="1:354" x14ac:dyDescent="0.2">
      <c r="A56" t="s">
        <v>766</v>
      </c>
      <c r="B56">
        <v>25</v>
      </c>
      <c r="C56" t="s">
        <v>139</v>
      </c>
      <c r="D56" t="s">
        <v>140</v>
      </c>
      <c r="E56">
        <v>5</v>
      </c>
      <c r="F56">
        <v>1</v>
      </c>
      <c r="G56">
        <v>1</v>
      </c>
      <c r="H56">
        <v>1</v>
      </c>
      <c r="I56">
        <v>1</v>
      </c>
      <c r="J56" s="2" t="s">
        <v>169</v>
      </c>
      <c r="K56" t="s">
        <v>269</v>
      </c>
      <c r="L56" t="s">
        <v>255</v>
      </c>
      <c r="M56" t="s">
        <v>465</v>
      </c>
      <c r="N56" t="s">
        <v>369</v>
      </c>
      <c r="O56" t="s">
        <v>758</v>
      </c>
      <c r="P56" t="s">
        <v>568</v>
      </c>
      <c r="Q56" t="s">
        <v>314</v>
      </c>
      <c r="R56" t="s">
        <v>163</v>
      </c>
      <c r="S56" t="s">
        <v>413</v>
      </c>
      <c r="T56" t="s">
        <v>481</v>
      </c>
      <c r="U56" t="s">
        <v>411</v>
      </c>
      <c r="V56" t="s">
        <v>282</v>
      </c>
      <c r="W56" t="s">
        <v>416</v>
      </c>
      <c r="X56" t="s">
        <v>296</v>
      </c>
      <c r="Y56" t="s">
        <v>700</v>
      </c>
      <c r="Z56" t="s">
        <v>767</v>
      </c>
      <c r="AA56" t="s">
        <v>442</v>
      </c>
      <c r="AB56" t="s">
        <v>510</v>
      </c>
      <c r="AC56" t="s">
        <v>193</v>
      </c>
      <c r="AD56" t="s">
        <v>257</v>
      </c>
      <c r="AE56" t="s">
        <v>376</v>
      </c>
      <c r="AF56" t="s">
        <v>149</v>
      </c>
      <c r="AG56" t="s">
        <v>141</v>
      </c>
      <c r="AH56" t="s">
        <v>204</v>
      </c>
      <c r="AI56" t="s">
        <v>580</v>
      </c>
      <c r="AJ56" t="s">
        <v>240</v>
      </c>
      <c r="AK56" t="s">
        <v>298</v>
      </c>
      <c r="AL56" t="s">
        <v>257</v>
      </c>
      <c r="AM56" t="s">
        <v>229</v>
      </c>
      <c r="AN56" t="s">
        <v>424</v>
      </c>
      <c r="AO56" t="s">
        <v>155</v>
      </c>
      <c r="AP56" t="s">
        <v>537</v>
      </c>
      <c r="AQ56" t="s">
        <v>253</v>
      </c>
      <c r="AR56" t="s">
        <v>462</v>
      </c>
      <c r="AS56" t="s">
        <v>530</v>
      </c>
      <c r="AT56" t="s">
        <v>749</v>
      </c>
      <c r="AU56" t="s">
        <v>540</v>
      </c>
      <c r="AV56" t="s">
        <v>403</v>
      </c>
      <c r="AW56" t="s">
        <v>506</v>
      </c>
      <c r="AX56" t="s">
        <v>422</v>
      </c>
      <c r="AY56" t="s">
        <v>563</v>
      </c>
      <c r="AZ56" t="s">
        <v>294</v>
      </c>
      <c r="BA56" t="s">
        <v>612</v>
      </c>
      <c r="BB56" t="s">
        <v>693</v>
      </c>
      <c r="BC56" t="s">
        <v>573</v>
      </c>
      <c r="BD56" t="s">
        <v>597</v>
      </c>
      <c r="BE56" t="s">
        <v>293</v>
      </c>
      <c r="BF56" t="s">
        <v>498</v>
      </c>
      <c r="BG56" t="s">
        <v>212</v>
      </c>
      <c r="BH56" t="s">
        <v>538</v>
      </c>
      <c r="BI56" t="s">
        <v>165</v>
      </c>
      <c r="BJ56" t="s">
        <v>768</v>
      </c>
      <c r="BK56" t="s">
        <v>643</v>
      </c>
      <c r="BL56" t="s">
        <v>599</v>
      </c>
      <c r="BM56" t="s">
        <v>426</v>
      </c>
      <c r="BN56" s="2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1</v>
      </c>
      <c r="DD56">
        <v>1</v>
      </c>
      <c r="DE56">
        <v>0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 s="2">
        <v>5</v>
      </c>
      <c r="DS56">
        <v>1</v>
      </c>
      <c r="DT56">
        <v>1</v>
      </c>
      <c r="DU56">
        <v>1</v>
      </c>
      <c r="DV56">
        <v>1</v>
      </c>
      <c r="DW56" s="2">
        <v>2017</v>
      </c>
      <c r="DX56" s="1">
        <v>3.0178240740740738E-2</v>
      </c>
      <c r="DY56" s="1">
        <v>3.0243055555555554E-2</v>
      </c>
      <c r="DZ56" s="1">
        <v>3.0324074074074073E-2</v>
      </c>
      <c r="EA56" s="1">
        <v>3.0391203703703708E-2</v>
      </c>
      <c r="EB56" s="1">
        <v>3.0473379629629632E-2</v>
      </c>
      <c r="EC56" s="1">
        <v>3.0542824074074076E-2</v>
      </c>
      <c r="ED56" s="1">
        <v>3.0597222222222224E-2</v>
      </c>
      <c r="EE56" s="1">
        <v>3.0673611111111113E-2</v>
      </c>
      <c r="EF56" s="1">
        <v>3.0756944444444444E-2</v>
      </c>
      <c r="EG56" s="1">
        <v>3.0800925925925926E-2</v>
      </c>
      <c r="EH56" s="3">
        <v>0</v>
      </c>
      <c r="EI56" s="2" t="s">
        <v>1168</v>
      </c>
      <c r="EJ56" t="s">
        <v>1173</v>
      </c>
      <c r="EK56" t="s">
        <v>1171</v>
      </c>
      <c r="EL56" t="s">
        <v>1171</v>
      </c>
      <c r="EM56" t="s">
        <v>1168</v>
      </c>
      <c r="EN56" t="s">
        <v>1168</v>
      </c>
      <c r="EO56" t="s">
        <v>1168</v>
      </c>
      <c r="EP56" t="s">
        <v>1169</v>
      </c>
      <c r="EQ56" t="s">
        <v>1174</v>
      </c>
      <c r="ER56" t="s">
        <v>1173</v>
      </c>
      <c r="ES56" t="s">
        <v>1168</v>
      </c>
      <c r="ET56" t="s">
        <v>1175</v>
      </c>
      <c r="EU56" t="s">
        <v>1171</v>
      </c>
      <c r="EV56" t="s">
        <v>1175</v>
      </c>
      <c r="EW56" t="s">
        <v>1171</v>
      </c>
      <c r="EX56" t="s">
        <v>1173</v>
      </c>
      <c r="EY56" t="s">
        <v>1168</v>
      </c>
      <c r="EZ56" t="s">
        <v>1169</v>
      </c>
      <c r="FA56" t="s">
        <v>1168</v>
      </c>
      <c r="FB56" t="s">
        <v>1175</v>
      </c>
      <c r="FC56" t="s">
        <v>1171</v>
      </c>
      <c r="FD56" t="s">
        <v>1168</v>
      </c>
      <c r="FE56" t="s">
        <v>1168</v>
      </c>
      <c r="FF56" t="s">
        <v>1171</v>
      </c>
      <c r="FG56" t="s">
        <v>1171</v>
      </c>
      <c r="FH56" t="s">
        <v>1173</v>
      </c>
      <c r="FI56" t="s">
        <v>1168</v>
      </c>
      <c r="FJ56" t="s">
        <v>1175</v>
      </c>
      <c r="FK56" t="s">
        <v>1171</v>
      </c>
      <c r="FL56" t="s">
        <v>1168</v>
      </c>
      <c r="FM56" t="s">
        <v>1168</v>
      </c>
      <c r="FN56" t="s">
        <v>1173</v>
      </c>
      <c r="FO56" t="s">
        <v>1169</v>
      </c>
      <c r="FP56" t="s">
        <v>1172</v>
      </c>
      <c r="FQ56" t="s">
        <v>1174</v>
      </c>
      <c r="FR56" t="s">
        <v>1168</v>
      </c>
      <c r="FS56" t="s">
        <v>1168</v>
      </c>
      <c r="FT56" t="s">
        <v>1168</v>
      </c>
      <c r="FU56" t="s">
        <v>1174</v>
      </c>
      <c r="FV56" t="s">
        <v>1168</v>
      </c>
      <c r="FW56" t="s">
        <v>1172</v>
      </c>
      <c r="FX56" t="s">
        <v>1175</v>
      </c>
      <c r="FY56" t="s">
        <v>1169</v>
      </c>
      <c r="FZ56" t="s">
        <v>1173</v>
      </c>
      <c r="GA56" t="s">
        <v>1171</v>
      </c>
      <c r="GB56" t="s">
        <v>1175</v>
      </c>
      <c r="GC56" t="s">
        <v>1171</v>
      </c>
      <c r="GD56" t="s">
        <v>1172</v>
      </c>
      <c r="GE56" t="s">
        <v>1171</v>
      </c>
      <c r="GF56" t="s">
        <v>1172</v>
      </c>
      <c r="GG56" t="s">
        <v>1171</v>
      </c>
      <c r="GH56" t="s">
        <v>1172</v>
      </c>
      <c r="GI56" t="s">
        <v>1168</v>
      </c>
      <c r="GJ56" t="s">
        <v>1173</v>
      </c>
      <c r="GK56" t="s">
        <v>1171</v>
      </c>
      <c r="GL56" t="s">
        <v>1169</v>
      </c>
      <c r="GM56" s="2">
        <f t="shared" si="1"/>
        <v>0</v>
      </c>
      <c r="GN56">
        <f t="shared" si="2"/>
        <v>1</v>
      </c>
      <c r="GO56">
        <f t="shared" si="3"/>
        <v>0</v>
      </c>
      <c r="GP56">
        <f t="shared" si="4"/>
        <v>0</v>
      </c>
      <c r="GQ56">
        <f t="shared" si="5"/>
        <v>0</v>
      </c>
      <c r="GR56">
        <f t="shared" si="6"/>
        <v>0</v>
      </c>
      <c r="GS56">
        <f t="shared" si="7"/>
        <v>0</v>
      </c>
      <c r="GT56">
        <f t="shared" si="8"/>
        <v>0</v>
      </c>
      <c r="GU56">
        <f t="shared" si="61"/>
        <v>1</v>
      </c>
      <c r="GV56">
        <f t="shared" si="9"/>
        <v>0</v>
      </c>
      <c r="GW56">
        <f t="shared" si="10"/>
        <v>0</v>
      </c>
      <c r="GX56">
        <f t="shared" si="11"/>
        <v>0</v>
      </c>
      <c r="GY56">
        <f t="shared" si="12"/>
        <v>0</v>
      </c>
      <c r="GZ56">
        <f t="shared" si="13"/>
        <v>0</v>
      </c>
      <c r="HA56">
        <f t="shared" si="14"/>
        <v>0</v>
      </c>
      <c r="HB56">
        <f t="shared" si="15"/>
        <v>0</v>
      </c>
      <c r="HC56">
        <f t="shared" si="62"/>
        <v>0</v>
      </c>
      <c r="HD56">
        <f t="shared" si="16"/>
        <v>1</v>
      </c>
      <c r="HE56">
        <f t="shared" si="17"/>
        <v>0</v>
      </c>
      <c r="HF56">
        <f t="shared" si="18"/>
        <v>0</v>
      </c>
      <c r="HG56">
        <f t="shared" si="19"/>
        <v>0</v>
      </c>
      <c r="HH56">
        <f t="shared" si="20"/>
        <v>0</v>
      </c>
      <c r="HI56">
        <f t="shared" si="21"/>
        <v>0</v>
      </c>
      <c r="HJ56">
        <f t="shared" si="22"/>
        <v>0</v>
      </c>
      <c r="HK56">
        <f t="shared" si="63"/>
        <v>0</v>
      </c>
      <c r="HL56">
        <f t="shared" si="23"/>
        <v>0</v>
      </c>
      <c r="HM56">
        <f t="shared" si="24"/>
        <v>0</v>
      </c>
      <c r="HN56">
        <f t="shared" si="25"/>
        <v>0</v>
      </c>
      <c r="HO56">
        <f t="shared" si="26"/>
        <v>0</v>
      </c>
      <c r="HP56">
        <f t="shared" si="27"/>
        <v>0</v>
      </c>
      <c r="HQ56">
        <f t="shared" si="28"/>
        <v>0</v>
      </c>
      <c r="HR56">
        <f t="shared" si="29"/>
        <v>0</v>
      </c>
      <c r="HS56">
        <f t="shared" si="64"/>
        <v>0</v>
      </c>
      <c r="HT56">
        <f t="shared" si="30"/>
        <v>0</v>
      </c>
      <c r="HU56">
        <f t="shared" si="31"/>
        <v>0</v>
      </c>
      <c r="HV56">
        <f t="shared" si="32"/>
        <v>0</v>
      </c>
      <c r="HW56">
        <f t="shared" si="33"/>
        <v>0</v>
      </c>
      <c r="HX56">
        <f t="shared" si="34"/>
        <v>0</v>
      </c>
      <c r="HY56">
        <f t="shared" si="35"/>
        <v>0</v>
      </c>
      <c r="HZ56">
        <f t="shared" si="36"/>
        <v>0</v>
      </c>
      <c r="IA56">
        <f t="shared" si="65"/>
        <v>1</v>
      </c>
      <c r="IB56">
        <f t="shared" si="37"/>
        <v>1</v>
      </c>
      <c r="IC56">
        <f t="shared" si="38"/>
        <v>1</v>
      </c>
      <c r="ID56">
        <f t="shared" si="39"/>
        <v>0</v>
      </c>
      <c r="IE56">
        <f t="shared" si="40"/>
        <v>1</v>
      </c>
      <c r="IF56">
        <f t="shared" si="41"/>
        <v>1</v>
      </c>
      <c r="IG56">
        <f t="shared" si="42"/>
        <v>1</v>
      </c>
      <c r="IH56">
        <f t="shared" si="43"/>
        <v>1</v>
      </c>
      <c r="II56">
        <f t="shared" si="66"/>
        <v>0</v>
      </c>
      <c r="IJ56">
        <f t="shared" si="44"/>
        <v>0</v>
      </c>
      <c r="IK56">
        <f t="shared" si="45"/>
        <v>0</v>
      </c>
      <c r="IL56">
        <f t="shared" si="46"/>
        <v>0</v>
      </c>
      <c r="IM56">
        <f t="shared" si="47"/>
        <v>0</v>
      </c>
      <c r="IN56">
        <f t="shared" si="48"/>
        <v>1</v>
      </c>
      <c r="IO56">
        <f t="shared" si="49"/>
        <v>0</v>
      </c>
      <c r="IP56">
        <f t="shared" si="50"/>
        <v>0</v>
      </c>
      <c r="IQ56" s="2">
        <f t="shared" si="67"/>
        <v>1</v>
      </c>
      <c r="IR56" s="4">
        <f t="shared" si="68"/>
        <v>1</v>
      </c>
      <c r="IS56">
        <f t="shared" si="69"/>
        <v>1</v>
      </c>
      <c r="IT56">
        <f t="shared" si="70"/>
        <v>0</v>
      </c>
      <c r="IU56">
        <f t="shared" si="71"/>
        <v>0</v>
      </c>
      <c r="IV56">
        <f t="shared" si="72"/>
        <v>7</v>
      </c>
      <c r="IW56">
        <f t="shared" si="73"/>
        <v>1</v>
      </c>
      <c r="IX56">
        <f t="shared" si="74"/>
        <v>11</v>
      </c>
      <c r="IY56" s="11">
        <f t="shared" si="75"/>
        <v>1</v>
      </c>
      <c r="IZ56" s="12">
        <f t="shared" si="76"/>
        <v>1</v>
      </c>
      <c r="JA56" s="12">
        <f t="shared" si="77"/>
        <v>1</v>
      </c>
      <c r="JB56" s="12" t="str">
        <f t="shared" si="78"/>
        <v/>
      </c>
      <c r="JC56" s="12" t="str">
        <f t="shared" si="79"/>
        <v/>
      </c>
      <c r="JD56" s="12">
        <f t="shared" si="80"/>
        <v>1</v>
      </c>
      <c r="JE56" s="12">
        <f t="shared" si="81"/>
        <v>0.125</v>
      </c>
      <c r="JF56" s="12">
        <f t="shared" si="82"/>
        <v>0.82499999999999996</v>
      </c>
      <c r="JG56" s="2">
        <f>IF(OR(AND(EI56="Happy",BN56&lt;&gt;1),AND(EI56&lt;&gt;"Happy",BN56=1)),1,0)</f>
        <v>0</v>
      </c>
      <c r="JH56">
        <f>IF(OR(AND(EJ56="Happy",BO56&lt;&gt;1),AND(EJ56&lt;&gt;"Happy",BO56=1)),1,0)</f>
        <v>0</v>
      </c>
      <c r="JI56">
        <f>IF(OR(AND(EK56="Happy",BP56&lt;&gt;1),AND(EK56&lt;&gt;"Happy",BP56=1)),1,0)</f>
        <v>0</v>
      </c>
      <c r="JJ56">
        <f>IF(OR(AND(EL56="Happy",BQ56&lt;&gt;1),AND(EL56&lt;&gt;"Happy",BQ56=1)),1,0)</f>
        <v>0</v>
      </c>
      <c r="JK56">
        <f>IF(OR(AND(EM56="Happy",BR56&lt;&gt;1),AND(EM56&lt;&gt;"Happy",BR56=1)),1,0)</f>
        <v>0</v>
      </c>
      <c r="JL56">
        <f>IF(OR(AND(EN56="Happy",BS56&lt;&gt;1),AND(EN56&lt;&gt;"Happy",BS56=1)),1,0)</f>
        <v>0</v>
      </c>
      <c r="JM56">
        <f>IF(OR(AND(EO56="Happy",BT56&lt;&gt;1),AND(EO56&lt;&gt;"Happy",BT56=1)),1,0)</f>
        <v>0</v>
      </c>
      <c r="JN56">
        <f>IF(OR(AND(EP56="Happy",BU56&lt;&gt;1),AND(EP56&lt;&gt;"Happy",BU56=1)),1,0)</f>
        <v>0</v>
      </c>
      <c r="JO56">
        <f>IF(OR(AND(EQ56="Sad",BV56&lt;&gt;1),AND(EQ56&lt;&gt;"Sad",BV56=1)),1,0)</f>
        <v>0</v>
      </c>
      <c r="JP56">
        <f>IF(OR(AND(ER56="Sad",BW56&lt;&gt;1),AND(ER56&lt;&gt;"Sad",BW56=1)),1,0)</f>
        <v>0</v>
      </c>
      <c r="JQ56">
        <f>IF(OR(AND(ES56="Sad",BX56&lt;&gt;1),AND(ES56&lt;&gt;"Sad",BX56=1)),1,0)</f>
        <v>0</v>
      </c>
      <c r="JR56">
        <f>IF(OR(AND(ET56="Sad",BY56&lt;&gt;1),AND(ET56&lt;&gt;"Sad",BY56=1)),1,0)</f>
        <v>0</v>
      </c>
      <c r="JS56">
        <f>IF(OR(AND(EU56="Sad",BZ56&lt;&gt;1),AND(EU56&lt;&gt;"Sad",BZ56=1)),1,0)</f>
        <v>0</v>
      </c>
      <c r="JT56">
        <f>IF(OR(AND(EV56="Sad",CA56&lt;&gt;1),AND(EV56&lt;&gt;"Sad",CA56=1)),1,0)</f>
        <v>0</v>
      </c>
      <c r="JU56">
        <f>IF(OR(AND(EW56="Sad",CB56&lt;&gt;1),AND(EW56&lt;&gt;"Sad",CB56=1)),1,0)</f>
        <v>0</v>
      </c>
      <c r="JV56">
        <f>IF(OR(AND(EX56="Sad",CC56&lt;&gt;1),AND(EX56&lt;&gt;"Sad",CC56=1)),1,0)</f>
        <v>0</v>
      </c>
      <c r="JW56">
        <f>IF(OR(AND(EY56="Angry",CD56&lt;&gt;1),AND(EY56&lt;&gt;"Angry",CD56=1)),1,0)</f>
        <v>0</v>
      </c>
      <c r="JX56">
        <f>IF(OR(AND(EZ56="Angry",CE56&lt;&gt;1),AND(EZ56&lt;&gt;"Angry",CE56=1)),1,0)</f>
        <v>0</v>
      </c>
      <c r="JY56">
        <f>IF(OR(AND(FA56="Angry",CF56&lt;&gt;1),AND(FA56&lt;&gt;"Angry",CF56=1)),1,0)</f>
        <v>0</v>
      </c>
      <c r="JZ56">
        <f>IF(OR(AND(FB56="Angry",CG56&lt;&gt;1),AND(FB56&lt;&gt;"Angry",CG56=1)),1,0)</f>
        <v>0</v>
      </c>
      <c r="KA56">
        <f>IF(OR(AND(FC56="Angry",CH56&lt;&gt;1),AND(FC56&lt;&gt;"Angry",CH56=1)),1,0)</f>
        <v>1</v>
      </c>
      <c r="KB56">
        <f>IF(OR(AND(FD56="Angry",CI56&lt;&gt;1),AND(FD56&lt;&gt;"Angry",CI56=1)),1,0)</f>
        <v>0</v>
      </c>
      <c r="KC56">
        <f>IF(OR(AND(FE56="Angry",CJ56&lt;&gt;1),AND(FE56&lt;&gt;"Angry",CJ56=1)),1,0)</f>
        <v>0</v>
      </c>
      <c r="KD56">
        <f>IF(OR(AND(FF56="Angry",CK56&lt;&gt;1),AND(FF56&lt;&gt;"Angry",CK56=1)),1,0)</f>
        <v>1</v>
      </c>
      <c r="KE56">
        <f>IF(OR(AND(FG56="Afraid",CL56&lt;&gt;1),AND(FG56&lt;&gt;"Afraid",CL56=1)),1,0)</f>
        <v>0</v>
      </c>
      <c r="KF56">
        <f>IF(OR(AND(FH56="Afraid",CM56&lt;&gt;1),AND(FH56&lt;&gt;"Afraid",CM56=1)),1,0)</f>
        <v>0</v>
      </c>
      <c r="KG56">
        <f>IF(OR(AND(FI56="Afraid",CN56&lt;&gt;1),AND(FI56&lt;&gt;"Afraid",CN56=1)),1,0)</f>
        <v>0</v>
      </c>
      <c r="KH56">
        <f>IF(OR(AND(FJ56="Afraid",CO56&lt;&gt;1),AND(FJ56&lt;&gt;"Afraid",CO56=1)),1,0)</f>
        <v>0</v>
      </c>
      <c r="KI56">
        <f>IF(OR(AND(FK56="Afraid",CP56&lt;&gt;1),AND(FK56&lt;&gt;"Afraid",CP56=1)),1,0)</f>
        <v>0</v>
      </c>
      <c r="KJ56">
        <f>IF(OR(AND(FL56="Afraid",CQ56&lt;&gt;1),AND(FL56&lt;&gt;"Afraid",CQ56=1)),1,0)</f>
        <v>1</v>
      </c>
      <c r="KK56">
        <f>IF(OR(AND(FM56="Afraid",CR56&lt;&gt;1),AND(FM56&lt;&gt;"Afraid",CR56=1)),1,0)</f>
        <v>1</v>
      </c>
      <c r="KL56">
        <f>IF(OR(AND(FN56="Afraid",CS56&lt;&gt;1),AND(FN56&lt;&gt;"Afraid",CS56=1)),1,0)</f>
        <v>0</v>
      </c>
      <c r="KM56">
        <f>IF(OR(AND(FO56="Surprised",CT56&lt;&gt;1),AND(FO56&lt;&gt;"Surprised",CT56=1)),1,0)</f>
        <v>0</v>
      </c>
      <c r="KN56">
        <f>IF(OR(AND(FP56="Surprised",CU56&lt;&gt;1),AND(FP56&lt;&gt;"Surprised",CU56=1)),1,0)</f>
        <v>0</v>
      </c>
      <c r="KO56">
        <f>IF(OR(AND(FQ56="Surprised",CV56&lt;&gt;1),AND(FQ56&lt;&gt;"Surprised",CV56=1)),1,0)</f>
        <v>0</v>
      </c>
      <c r="KP56">
        <f>IF(OR(AND(FR56="Surprised",CW56&lt;&gt;1),AND(FR56&lt;&gt;"Surprised",CW56=1)),1,0)</f>
        <v>1</v>
      </c>
      <c r="KQ56">
        <f>IF(OR(AND(FS56="Surprised",CX56&lt;&gt;1),AND(FS56&lt;&gt;"Surprised",CX56=1)),1,0)</f>
        <v>0</v>
      </c>
      <c r="KR56">
        <f>IF(OR(AND(FT56="Surprised",CY56&lt;&gt;1),AND(FT56&lt;&gt;"Surprised",CY56=1)),1,0)</f>
        <v>0</v>
      </c>
      <c r="KS56">
        <f>IF(OR(AND(FU56="Surprised",CZ56&lt;&gt;1),AND(FU56&lt;&gt;"Surprised",CZ56=1)),1,0)</f>
        <v>0</v>
      </c>
      <c r="KT56">
        <f>IF(OR(AND(FV56="Surprised",DA56&lt;&gt;1),AND(FV56&lt;&gt;"Surprised",DA56=1)),1,0)</f>
        <v>0</v>
      </c>
      <c r="KU56">
        <f>IF(OR(AND(FW56="Happy",DB56=1),AND(FW56&lt;&gt;"Happy",DB56=0)),1,0)</f>
        <v>0</v>
      </c>
      <c r="KV56">
        <f>IF(OR(AND(FX56="Happy",DC56=1),AND(FX56&lt;&gt;"Happy",DC56=0)),1,0)</f>
        <v>0</v>
      </c>
      <c r="KW56">
        <f>IF(OR(AND(FY56="Happy",DD56=1),AND(FY56&lt;&gt;"Happy",DD56=0)),1,0)</f>
        <v>0</v>
      </c>
      <c r="KX56">
        <f>IF(OR(AND(FZ56="Happy",DE56=1),AND(FZ56&lt;&gt;"Happy",DE56=0)),1,0)</f>
        <v>0</v>
      </c>
      <c r="KY56">
        <f>IF(OR(AND(GA56="Happy",DF56=1),AND(GA56&lt;&gt;"Happy",DF56=0)),1,0)</f>
        <v>0</v>
      </c>
      <c r="KZ56">
        <f>IF(OR(AND(GB56="Happy",DG56=1),AND(GB56&lt;&gt;"Happy",DG56=0)),1,0)</f>
        <v>0</v>
      </c>
      <c r="LA56">
        <f>IF(OR(AND(GC56="Happy",DH56=1),AND(GC56&lt;&gt;"Happy",DH56=0)),1,0)</f>
        <v>0</v>
      </c>
      <c r="LB56">
        <f>IF(OR(AND(GD56="Happy",DI56=1),AND(GD56&lt;&gt;"Happy",DI56=0)),1,0)</f>
        <v>0</v>
      </c>
      <c r="LC56">
        <f>IF(OR(AND(GE56="Sad",DJ56=1),AND(GE56&lt;&gt;"Sad",DJ56=0)),1,0)</f>
        <v>1</v>
      </c>
      <c r="LD56">
        <f>IF(OR(AND(GF56="Sad",DK56=1),AND(GF56&lt;&gt;"Sad",DK56=0)),1,0)</f>
        <v>1</v>
      </c>
      <c r="LE56">
        <f>IF(OR(AND(GG56="Sad",DL56=1),AND(GG56&lt;&gt;"Sad",DL56=0)),1,0)</f>
        <v>1</v>
      </c>
      <c r="LF56">
        <f>IF(OR(AND(GH56="Sad",DM56=1),AND(GH56&lt;&gt;"Sad",DM56=0)),1,0)</f>
        <v>1</v>
      </c>
      <c r="LG56">
        <f>IF(OR(AND(GI56="Sad",DN56=1),AND(GI56&lt;&gt;"Sad",DN56=0)),1,0)</f>
        <v>1</v>
      </c>
      <c r="LH56">
        <f>IF(OR(AND(GJ56="Sad",DO56=1),AND(GJ56&lt;&gt;"Sad",DO56=0)),1,0)</f>
        <v>0</v>
      </c>
      <c r="LI56">
        <f>IF(OR(AND(GK56="Sad",DP56=1),AND(GK56&lt;&gt;"Sad",DP56=0)),1,0)</f>
        <v>1</v>
      </c>
      <c r="LJ56">
        <f>IF(OR(AND(GL56="Sad",DQ56=1),AND(GL56&lt;&gt;"Sad",DQ56=0)),1,0)</f>
        <v>1</v>
      </c>
      <c r="LK56" s="2">
        <f t="shared" si="83"/>
        <v>0</v>
      </c>
      <c r="LL56" s="4">
        <f t="shared" si="84"/>
        <v>0</v>
      </c>
      <c r="LM56">
        <f t="shared" si="85"/>
        <v>2</v>
      </c>
      <c r="LN56">
        <f t="shared" si="86"/>
        <v>2</v>
      </c>
      <c r="LO56">
        <f t="shared" si="87"/>
        <v>1</v>
      </c>
      <c r="LP56">
        <f t="shared" si="88"/>
        <v>0</v>
      </c>
      <c r="LQ56">
        <f t="shared" si="89"/>
        <v>7</v>
      </c>
      <c r="LR56">
        <f t="shared" si="90"/>
        <v>12</v>
      </c>
      <c r="LS56" s="11">
        <f t="shared" si="91"/>
        <v>0</v>
      </c>
      <c r="LT56" s="14">
        <f t="shared" si="92"/>
        <v>0</v>
      </c>
      <c r="LU56" s="14">
        <f t="shared" si="93"/>
        <v>0</v>
      </c>
      <c r="LV56" s="14" t="str">
        <f t="shared" si="94"/>
        <v/>
      </c>
      <c r="LW56" s="14" t="str">
        <f t="shared" si="95"/>
        <v/>
      </c>
      <c r="LX56" s="14">
        <f t="shared" si="96"/>
        <v>0</v>
      </c>
      <c r="LY56" s="14">
        <f t="shared" si="97"/>
        <v>0.875</v>
      </c>
      <c r="LZ56" s="14">
        <f t="shared" si="98"/>
        <v>0.17500000000000004</v>
      </c>
      <c r="MA56" s="15">
        <f t="shared" si="99"/>
        <v>6.4814814814816157E-5</v>
      </c>
      <c r="MB56" s="1">
        <f t="shared" si="52"/>
        <v>8.1018518518518462E-5</v>
      </c>
      <c r="MC56" s="1">
        <f t="shared" si="53"/>
        <v>6.7129629629635729E-5</v>
      </c>
      <c r="MD56" s="1">
        <f t="shared" si="54"/>
        <v>8.2175925925923043E-5</v>
      </c>
      <c r="ME56" s="1">
        <f t="shared" si="55"/>
        <v>6.9444444444444892E-5</v>
      </c>
      <c r="MF56" s="1">
        <f t="shared" si="56"/>
        <v>5.4398148148147168E-5</v>
      </c>
      <c r="MG56" s="1">
        <f t="shared" si="57"/>
        <v>7.6388888888889728E-5</v>
      </c>
      <c r="MH56" s="1">
        <f t="shared" si="58"/>
        <v>8.3333333333331094E-5</v>
      </c>
      <c r="MI56" s="1">
        <f t="shared" si="59"/>
        <v>4.3981481481481649E-5</v>
      </c>
      <c r="MJ56" s="1">
        <f t="shared" si="100"/>
        <v>6.2268518518518792E-4</v>
      </c>
      <c r="MK56" s="2" t="str">
        <f>VLOOKUP(B56,age_group!$A$1:$B$101,2,FALSE)</f>
        <v>25 to 44</v>
      </c>
      <c r="ML56" s="2">
        <f t="shared" si="101"/>
        <v>1</v>
      </c>
      <c r="MM56">
        <f t="shared" si="102"/>
        <v>0</v>
      </c>
      <c r="MN56">
        <f t="shared" si="103"/>
        <v>0</v>
      </c>
      <c r="MO56">
        <f t="shared" si="104"/>
        <v>0</v>
      </c>
      <c r="MP56">
        <f t="shared" si="105"/>
        <v>0</v>
      </c>
    </row>
    <row r="57" spans="1:354" x14ac:dyDescent="0.2">
      <c r="A57" t="s">
        <v>769</v>
      </c>
      <c r="B57">
        <v>22</v>
      </c>
      <c r="C57" t="s">
        <v>139</v>
      </c>
      <c r="D57" t="s">
        <v>140</v>
      </c>
      <c r="E57">
        <v>3</v>
      </c>
      <c r="F57">
        <v>1</v>
      </c>
      <c r="G57">
        <v>5</v>
      </c>
      <c r="H57">
        <v>5</v>
      </c>
      <c r="I57">
        <v>5</v>
      </c>
      <c r="J57" s="2" t="s">
        <v>252</v>
      </c>
      <c r="K57" t="s">
        <v>576</v>
      </c>
      <c r="L57" t="s">
        <v>251</v>
      </c>
      <c r="M57" t="s">
        <v>349</v>
      </c>
      <c r="N57" t="s">
        <v>563</v>
      </c>
      <c r="O57" t="s">
        <v>201</v>
      </c>
      <c r="P57" t="s">
        <v>450</v>
      </c>
      <c r="Q57" t="s">
        <v>415</v>
      </c>
      <c r="R57" t="s">
        <v>171</v>
      </c>
      <c r="S57" t="s">
        <v>719</v>
      </c>
      <c r="T57" t="s">
        <v>252</v>
      </c>
      <c r="U57" t="s">
        <v>250</v>
      </c>
      <c r="V57" t="s">
        <v>494</v>
      </c>
      <c r="W57" t="s">
        <v>209</v>
      </c>
      <c r="X57" t="s">
        <v>349</v>
      </c>
      <c r="Y57" t="s">
        <v>686</v>
      </c>
      <c r="Z57" t="s">
        <v>155</v>
      </c>
      <c r="AA57" t="s">
        <v>303</v>
      </c>
      <c r="AB57" t="s">
        <v>217</v>
      </c>
      <c r="AC57" t="s">
        <v>392</v>
      </c>
      <c r="AD57" t="s">
        <v>246</v>
      </c>
      <c r="AE57" t="s">
        <v>381</v>
      </c>
      <c r="AF57" t="s">
        <v>198</v>
      </c>
      <c r="AG57" t="s">
        <v>319</v>
      </c>
      <c r="AH57" t="s">
        <v>305</v>
      </c>
      <c r="AI57" t="s">
        <v>412</v>
      </c>
      <c r="AJ57" t="s">
        <v>357</v>
      </c>
      <c r="AK57" t="s">
        <v>221</v>
      </c>
      <c r="AL57" t="s">
        <v>695</v>
      </c>
      <c r="AM57" t="s">
        <v>542</v>
      </c>
      <c r="AN57" t="s">
        <v>464</v>
      </c>
      <c r="AO57" t="s">
        <v>543</v>
      </c>
      <c r="AP57" t="s">
        <v>598</v>
      </c>
      <c r="AQ57" t="s">
        <v>227</v>
      </c>
      <c r="AR57" t="s">
        <v>344</v>
      </c>
      <c r="AS57" t="s">
        <v>741</v>
      </c>
      <c r="AT57" t="s">
        <v>770</v>
      </c>
      <c r="AU57" t="s">
        <v>498</v>
      </c>
      <c r="AV57" t="s">
        <v>691</v>
      </c>
      <c r="AW57" t="s">
        <v>461</v>
      </c>
      <c r="AX57" t="s">
        <v>585</v>
      </c>
      <c r="AY57" t="s">
        <v>336</v>
      </c>
      <c r="AZ57" t="s">
        <v>267</v>
      </c>
      <c r="BA57" t="s">
        <v>314</v>
      </c>
      <c r="BB57" t="s">
        <v>432</v>
      </c>
      <c r="BC57" t="s">
        <v>175</v>
      </c>
      <c r="BD57" t="s">
        <v>496</v>
      </c>
      <c r="BE57" t="s">
        <v>222</v>
      </c>
      <c r="BF57" t="s">
        <v>492</v>
      </c>
      <c r="BG57" t="s">
        <v>251</v>
      </c>
      <c r="BH57" t="s">
        <v>295</v>
      </c>
      <c r="BI57" t="s">
        <v>534</v>
      </c>
      <c r="BJ57" t="s">
        <v>424</v>
      </c>
      <c r="BK57" t="s">
        <v>551</v>
      </c>
      <c r="BL57" t="s">
        <v>516</v>
      </c>
      <c r="BM57" t="s">
        <v>530</v>
      </c>
      <c r="BN57" s="2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 s="2">
        <v>2</v>
      </c>
      <c r="DS57">
        <v>2</v>
      </c>
      <c r="DT57">
        <v>2</v>
      </c>
      <c r="DU57">
        <v>4</v>
      </c>
      <c r="DV57">
        <v>2</v>
      </c>
      <c r="DW57" s="2">
        <v>2017</v>
      </c>
      <c r="DX57" s="1">
        <v>2.2893518518518519E-3</v>
      </c>
      <c r="DY57" s="1">
        <v>2.3495370370370371E-3</v>
      </c>
      <c r="DZ57" s="1">
        <v>2.3749999999999999E-3</v>
      </c>
      <c r="EA57" s="1">
        <v>2.3935185185185183E-3</v>
      </c>
      <c r="EB57" s="1">
        <v>2.4108796296296296E-3</v>
      </c>
      <c r="EC57" s="1">
        <v>2.429398148148148E-3</v>
      </c>
      <c r="ED57" s="1">
        <v>2.460648148148148E-3</v>
      </c>
      <c r="EE57" s="1">
        <v>2.4675925925925924E-3</v>
      </c>
      <c r="EF57" s="1">
        <v>2.5243055555555552E-3</v>
      </c>
      <c r="EG57" s="1">
        <v>2.5509259259259257E-3</v>
      </c>
      <c r="EH57" s="3">
        <v>0</v>
      </c>
      <c r="EI57" s="2" t="s">
        <v>1175</v>
      </c>
      <c r="EJ57" t="s">
        <v>1168</v>
      </c>
      <c r="EK57" t="s">
        <v>1168</v>
      </c>
      <c r="EL57" t="s">
        <v>1168</v>
      </c>
      <c r="EM57" t="s">
        <v>1175</v>
      </c>
      <c r="EN57" t="s">
        <v>1175</v>
      </c>
      <c r="EO57" t="s">
        <v>1173</v>
      </c>
      <c r="EP57" t="s">
        <v>1168</v>
      </c>
      <c r="EQ57" t="s">
        <v>1171</v>
      </c>
      <c r="ER57" t="s">
        <v>1168</v>
      </c>
      <c r="ES57" t="s">
        <v>1175</v>
      </c>
      <c r="ET57" t="s">
        <v>1171</v>
      </c>
      <c r="EU57" t="s">
        <v>1171</v>
      </c>
      <c r="EV57" t="s">
        <v>1174</v>
      </c>
      <c r="EW57" t="s">
        <v>1168</v>
      </c>
      <c r="EX57" t="s">
        <v>1168</v>
      </c>
      <c r="EY57" t="s">
        <v>1173</v>
      </c>
      <c r="EZ57" t="s">
        <v>1175</v>
      </c>
      <c r="FA57" t="s">
        <v>1175</v>
      </c>
      <c r="FB57" t="s">
        <v>1175</v>
      </c>
      <c r="FC57" t="s">
        <v>1172</v>
      </c>
      <c r="FD57" t="s">
        <v>1168</v>
      </c>
      <c r="FE57" t="s">
        <v>1174</v>
      </c>
      <c r="FF57" t="s">
        <v>1172</v>
      </c>
      <c r="FG57" t="s">
        <v>1169</v>
      </c>
      <c r="FH57" t="s">
        <v>1168</v>
      </c>
      <c r="FI57" t="s">
        <v>1174</v>
      </c>
      <c r="FJ57" t="s">
        <v>1173</v>
      </c>
      <c r="FK57" t="s">
        <v>1168</v>
      </c>
      <c r="FL57" t="s">
        <v>1171</v>
      </c>
      <c r="FM57" t="s">
        <v>1172</v>
      </c>
      <c r="FN57" t="s">
        <v>1171</v>
      </c>
      <c r="FO57" t="s">
        <v>1175</v>
      </c>
      <c r="FP57" t="s">
        <v>1171</v>
      </c>
      <c r="FQ57" t="s">
        <v>1171</v>
      </c>
      <c r="FR57" t="s">
        <v>1171</v>
      </c>
      <c r="FS57" t="s">
        <v>1168</v>
      </c>
      <c r="FT57" t="s">
        <v>1171</v>
      </c>
      <c r="FU57" t="s">
        <v>1168</v>
      </c>
      <c r="FV57" t="s">
        <v>1171</v>
      </c>
      <c r="FW57" t="s">
        <v>1171</v>
      </c>
      <c r="FX57" t="s">
        <v>1169</v>
      </c>
      <c r="FY57" t="s">
        <v>1168</v>
      </c>
      <c r="FZ57" t="s">
        <v>1169</v>
      </c>
      <c r="GA57" t="s">
        <v>1168</v>
      </c>
      <c r="GB57" t="s">
        <v>1168</v>
      </c>
      <c r="GC57" t="s">
        <v>1172</v>
      </c>
      <c r="GD57" t="s">
        <v>1175</v>
      </c>
      <c r="GE57" t="s">
        <v>1175</v>
      </c>
      <c r="GF57" t="s">
        <v>1168</v>
      </c>
      <c r="GG57" t="s">
        <v>1168</v>
      </c>
      <c r="GH57" t="s">
        <v>1168</v>
      </c>
      <c r="GI57" t="s">
        <v>1168</v>
      </c>
      <c r="GJ57" t="s">
        <v>1169</v>
      </c>
      <c r="GK57" t="s">
        <v>1173</v>
      </c>
      <c r="GL57" t="s">
        <v>1168</v>
      </c>
      <c r="GM57" s="2">
        <f t="shared" si="1"/>
        <v>0</v>
      </c>
      <c r="GN57">
        <f t="shared" si="2"/>
        <v>0</v>
      </c>
      <c r="GO57">
        <f t="shared" si="3"/>
        <v>0</v>
      </c>
      <c r="GP57">
        <f t="shared" si="4"/>
        <v>0</v>
      </c>
      <c r="GQ57">
        <f t="shared" si="5"/>
        <v>0</v>
      </c>
      <c r="GR57">
        <f t="shared" si="6"/>
        <v>0</v>
      </c>
      <c r="GS57">
        <f t="shared" si="7"/>
        <v>0</v>
      </c>
      <c r="GT57">
        <f t="shared" si="8"/>
        <v>0</v>
      </c>
      <c r="GU57">
        <f t="shared" si="61"/>
        <v>0</v>
      </c>
      <c r="GV57">
        <f t="shared" si="9"/>
        <v>0</v>
      </c>
      <c r="GW57">
        <f t="shared" si="10"/>
        <v>0</v>
      </c>
      <c r="GX57">
        <f t="shared" si="11"/>
        <v>0</v>
      </c>
      <c r="GY57">
        <f t="shared" si="12"/>
        <v>0</v>
      </c>
      <c r="GZ57">
        <f t="shared" si="13"/>
        <v>0</v>
      </c>
      <c r="HA57">
        <f t="shared" si="14"/>
        <v>0</v>
      </c>
      <c r="HB57">
        <f t="shared" si="15"/>
        <v>0</v>
      </c>
      <c r="HC57">
        <f t="shared" si="62"/>
        <v>0</v>
      </c>
      <c r="HD57">
        <f t="shared" si="16"/>
        <v>0</v>
      </c>
      <c r="HE57">
        <f t="shared" si="17"/>
        <v>0</v>
      </c>
      <c r="HF57">
        <f t="shared" si="18"/>
        <v>0</v>
      </c>
      <c r="HG57">
        <f t="shared" si="19"/>
        <v>0</v>
      </c>
      <c r="HH57">
        <f t="shared" si="20"/>
        <v>0</v>
      </c>
      <c r="HI57">
        <f t="shared" si="21"/>
        <v>0</v>
      </c>
      <c r="HJ57">
        <f t="shared" si="22"/>
        <v>0</v>
      </c>
      <c r="HK57">
        <f t="shared" si="63"/>
        <v>0</v>
      </c>
      <c r="HL57">
        <f t="shared" si="23"/>
        <v>0</v>
      </c>
      <c r="HM57">
        <f t="shared" si="24"/>
        <v>0</v>
      </c>
      <c r="HN57">
        <f t="shared" si="25"/>
        <v>0</v>
      </c>
      <c r="HO57">
        <f t="shared" si="26"/>
        <v>0</v>
      </c>
      <c r="HP57">
        <f t="shared" si="27"/>
        <v>0</v>
      </c>
      <c r="HQ57">
        <f t="shared" si="28"/>
        <v>0</v>
      </c>
      <c r="HR57">
        <f t="shared" si="29"/>
        <v>0</v>
      </c>
      <c r="HS57">
        <f t="shared" si="64"/>
        <v>0</v>
      </c>
      <c r="HT57">
        <f t="shared" si="30"/>
        <v>0</v>
      </c>
      <c r="HU57">
        <f t="shared" si="31"/>
        <v>0</v>
      </c>
      <c r="HV57">
        <f t="shared" si="32"/>
        <v>0</v>
      </c>
      <c r="HW57">
        <f t="shared" si="33"/>
        <v>0</v>
      </c>
      <c r="HX57">
        <f t="shared" si="34"/>
        <v>0</v>
      </c>
      <c r="HY57">
        <f t="shared" si="35"/>
        <v>0</v>
      </c>
      <c r="HZ57">
        <f t="shared" si="36"/>
        <v>0</v>
      </c>
      <c r="IA57">
        <f t="shared" si="65"/>
        <v>0</v>
      </c>
      <c r="IB57">
        <f t="shared" si="37"/>
        <v>0</v>
      </c>
      <c r="IC57">
        <f t="shared" si="38"/>
        <v>0</v>
      </c>
      <c r="ID57">
        <f t="shared" si="39"/>
        <v>0</v>
      </c>
      <c r="IE57">
        <f t="shared" si="40"/>
        <v>0</v>
      </c>
      <c r="IF57">
        <f t="shared" si="41"/>
        <v>0</v>
      </c>
      <c r="IG57">
        <f t="shared" si="42"/>
        <v>0</v>
      </c>
      <c r="IH57">
        <f t="shared" si="43"/>
        <v>0</v>
      </c>
      <c r="II57">
        <f t="shared" si="66"/>
        <v>0</v>
      </c>
      <c r="IJ57">
        <f t="shared" si="44"/>
        <v>0</v>
      </c>
      <c r="IK57">
        <f t="shared" si="45"/>
        <v>0</v>
      </c>
      <c r="IL57">
        <f t="shared" si="46"/>
        <v>0</v>
      </c>
      <c r="IM57">
        <f t="shared" si="47"/>
        <v>0</v>
      </c>
      <c r="IN57">
        <f t="shared" si="48"/>
        <v>0</v>
      </c>
      <c r="IO57">
        <f t="shared" si="49"/>
        <v>0</v>
      </c>
      <c r="IP57">
        <f t="shared" si="50"/>
        <v>0</v>
      </c>
      <c r="IQ57" s="2">
        <f t="shared" si="67"/>
        <v>0</v>
      </c>
      <c r="IR57" s="4">
        <f t="shared" si="68"/>
        <v>0</v>
      </c>
      <c r="IS57">
        <f t="shared" si="69"/>
        <v>0</v>
      </c>
      <c r="IT57">
        <f t="shared" si="70"/>
        <v>0</v>
      </c>
      <c r="IU57">
        <f t="shared" si="71"/>
        <v>0</v>
      </c>
      <c r="IV57">
        <f t="shared" si="72"/>
        <v>0</v>
      </c>
      <c r="IW57">
        <f t="shared" si="73"/>
        <v>0</v>
      </c>
      <c r="IX57">
        <f t="shared" si="74"/>
        <v>0</v>
      </c>
      <c r="IY57" s="11">
        <f t="shared" si="75"/>
        <v>0</v>
      </c>
      <c r="IZ57" s="12">
        <f t="shared" si="76"/>
        <v>0</v>
      </c>
      <c r="JA57" s="12" t="str">
        <f t="shared" si="77"/>
        <v/>
      </c>
      <c r="JB57" s="12">
        <f t="shared" si="78"/>
        <v>0</v>
      </c>
      <c r="JC57" s="12">
        <f t="shared" si="79"/>
        <v>0</v>
      </c>
      <c r="JD57" s="12">
        <f t="shared" si="80"/>
        <v>0</v>
      </c>
      <c r="JE57" s="12">
        <f t="shared" si="81"/>
        <v>0</v>
      </c>
      <c r="JF57" s="12">
        <f t="shared" si="82"/>
        <v>0</v>
      </c>
      <c r="JG57" s="2">
        <f>IF(OR(AND(EI57="Happy",BN57&lt;&gt;1),AND(EI57&lt;&gt;"Happy",BN57=1)),1,0)</f>
        <v>0</v>
      </c>
      <c r="JH57">
        <f>IF(OR(AND(EJ57="Happy",BO57&lt;&gt;1),AND(EJ57&lt;&gt;"Happy",BO57=1)),1,0)</f>
        <v>0</v>
      </c>
      <c r="JI57">
        <f>IF(OR(AND(EK57="Happy",BP57&lt;&gt;1),AND(EK57&lt;&gt;"Happy",BP57=1)),1,0)</f>
        <v>0</v>
      </c>
      <c r="JJ57">
        <f>IF(OR(AND(EL57="Happy",BQ57&lt;&gt;1),AND(EL57&lt;&gt;"Happy",BQ57=1)),1,0)</f>
        <v>0</v>
      </c>
      <c r="JK57">
        <f>IF(OR(AND(EM57="Happy",BR57&lt;&gt;1),AND(EM57&lt;&gt;"Happy",BR57=1)),1,0)</f>
        <v>0</v>
      </c>
      <c r="JL57">
        <f>IF(OR(AND(EN57="Happy",BS57&lt;&gt;1),AND(EN57&lt;&gt;"Happy",BS57=1)),1,0)</f>
        <v>0</v>
      </c>
      <c r="JM57">
        <f>IF(OR(AND(EO57="Happy",BT57&lt;&gt;1),AND(EO57&lt;&gt;"Happy",BT57=1)),1,0)</f>
        <v>1</v>
      </c>
      <c r="JN57">
        <f>IF(OR(AND(EP57="Happy",BU57&lt;&gt;1),AND(EP57&lt;&gt;"Happy",BU57=1)),1,0)</f>
        <v>1</v>
      </c>
      <c r="JO57">
        <f>IF(OR(AND(EQ57="Sad",BV57&lt;&gt;1),AND(EQ57&lt;&gt;"Sad",BV57=1)),1,0)</f>
        <v>0</v>
      </c>
      <c r="JP57">
        <f>IF(OR(AND(ER57="Sad",BW57&lt;&gt;1),AND(ER57&lt;&gt;"Sad",BW57=1)),1,0)</f>
        <v>0</v>
      </c>
      <c r="JQ57">
        <f>IF(OR(AND(ES57="Sad",BX57&lt;&gt;1),AND(ES57&lt;&gt;"Sad",BX57=1)),1,0)</f>
        <v>0</v>
      </c>
      <c r="JR57">
        <f>IF(OR(AND(ET57="Sad",BY57&lt;&gt;1),AND(ET57&lt;&gt;"Sad",BY57=1)),1,0)</f>
        <v>0</v>
      </c>
      <c r="JS57">
        <f>IF(OR(AND(EU57="Sad",BZ57&lt;&gt;1),AND(EU57&lt;&gt;"Sad",BZ57=1)),1,0)</f>
        <v>0</v>
      </c>
      <c r="JT57">
        <f>IF(OR(AND(EV57="Sad",CA57&lt;&gt;1),AND(EV57&lt;&gt;"Sad",CA57=1)),1,0)</f>
        <v>1</v>
      </c>
      <c r="JU57">
        <f>IF(OR(AND(EW57="Sad",CB57&lt;&gt;1),AND(EW57&lt;&gt;"Sad",CB57=1)),1,0)</f>
        <v>0</v>
      </c>
      <c r="JV57">
        <f>IF(OR(AND(EX57="Sad",CC57&lt;&gt;1),AND(EX57&lt;&gt;"Sad",CC57=1)),1,0)</f>
        <v>1</v>
      </c>
      <c r="JW57">
        <f>IF(OR(AND(EY57="Angry",CD57&lt;&gt;1),AND(EY57&lt;&gt;"Angry",CD57=1)),1,0)</f>
        <v>0</v>
      </c>
      <c r="JX57">
        <f>IF(OR(AND(EZ57="Angry",CE57&lt;&gt;1),AND(EZ57&lt;&gt;"Angry",CE57=1)),1,0)</f>
        <v>0</v>
      </c>
      <c r="JY57">
        <f>IF(OR(AND(FA57="Angry",CF57&lt;&gt;1),AND(FA57&lt;&gt;"Angry",CF57=1)),1,0)</f>
        <v>0</v>
      </c>
      <c r="JZ57">
        <f>IF(OR(AND(FB57="Angry",CG57&lt;&gt;1),AND(FB57&lt;&gt;"Angry",CG57=1)),1,0)</f>
        <v>0</v>
      </c>
      <c r="KA57">
        <f>IF(OR(AND(FC57="Angry",CH57&lt;&gt;1),AND(FC57&lt;&gt;"Angry",CH57=1)),1,0)</f>
        <v>0</v>
      </c>
      <c r="KB57">
        <f>IF(OR(AND(FD57="Angry",CI57&lt;&gt;1),AND(FD57&lt;&gt;"Angry",CI57=1)),1,0)</f>
        <v>0</v>
      </c>
      <c r="KC57">
        <f>IF(OR(AND(FE57="Angry",CJ57&lt;&gt;1),AND(FE57&lt;&gt;"Angry",CJ57=1)),1,0)</f>
        <v>0</v>
      </c>
      <c r="KD57">
        <f>IF(OR(AND(FF57="Angry",CK57&lt;&gt;1),AND(FF57&lt;&gt;"Angry",CK57=1)),1,0)</f>
        <v>1</v>
      </c>
      <c r="KE57">
        <f>IF(OR(AND(FG57="Afraid",CL57&lt;&gt;1),AND(FG57&lt;&gt;"Afraid",CL57=1)),1,0)</f>
        <v>0</v>
      </c>
      <c r="KF57">
        <f>IF(OR(AND(FH57="Afraid",CM57&lt;&gt;1),AND(FH57&lt;&gt;"Afraid",CM57=1)),1,0)</f>
        <v>0</v>
      </c>
      <c r="KG57">
        <f>IF(OR(AND(FI57="Afraid",CN57&lt;&gt;1),AND(FI57&lt;&gt;"Afraid",CN57=1)),1,0)</f>
        <v>0</v>
      </c>
      <c r="KH57">
        <f>IF(OR(AND(FJ57="Afraid",CO57&lt;&gt;1),AND(FJ57&lt;&gt;"Afraid",CO57=1)),1,0)</f>
        <v>0</v>
      </c>
      <c r="KI57">
        <f>IF(OR(AND(FK57="Afraid",CP57&lt;&gt;1),AND(FK57&lt;&gt;"Afraid",CP57=1)),1,0)</f>
        <v>0</v>
      </c>
      <c r="KJ57">
        <f>IF(OR(AND(FL57="Afraid",CQ57&lt;&gt;1),AND(FL57&lt;&gt;"Afraid",CQ57=1)),1,0)</f>
        <v>0</v>
      </c>
      <c r="KK57">
        <f>IF(OR(AND(FM57="Afraid",CR57&lt;&gt;1),AND(FM57&lt;&gt;"Afraid",CR57=1)),1,0)</f>
        <v>1</v>
      </c>
      <c r="KL57">
        <f>IF(OR(AND(FN57="Afraid",CS57&lt;&gt;1),AND(FN57&lt;&gt;"Afraid",CS57=1)),1,0)</f>
        <v>0</v>
      </c>
      <c r="KM57">
        <f>IF(OR(AND(FO57="Surprised",CT57&lt;&gt;1),AND(FO57&lt;&gt;"Surprised",CT57=1)),1,0)</f>
        <v>1</v>
      </c>
      <c r="KN57">
        <f>IF(OR(AND(FP57="Surprised",CU57&lt;&gt;1),AND(FP57&lt;&gt;"Surprised",CU57=1)),1,0)</f>
        <v>0</v>
      </c>
      <c r="KO57">
        <f>IF(OR(AND(FQ57="Surprised",CV57&lt;&gt;1),AND(FQ57&lt;&gt;"Surprised",CV57=1)),1,0)</f>
        <v>0</v>
      </c>
      <c r="KP57">
        <f>IF(OR(AND(FR57="Surprised",CW57&lt;&gt;1),AND(FR57&lt;&gt;"Surprised",CW57=1)),1,0)</f>
        <v>0</v>
      </c>
      <c r="KQ57">
        <f>IF(OR(AND(FS57="Surprised",CX57&lt;&gt;1),AND(FS57&lt;&gt;"Surprised",CX57=1)),1,0)</f>
        <v>0</v>
      </c>
      <c r="KR57">
        <f>IF(OR(AND(FT57="Surprised",CY57&lt;&gt;1),AND(FT57&lt;&gt;"Surprised",CY57=1)),1,0)</f>
        <v>0</v>
      </c>
      <c r="KS57">
        <f>IF(OR(AND(FU57="Surprised",CZ57&lt;&gt;1),AND(FU57&lt;&gt;"Surprised",CZ57=1)),1,0)</f>
        <v>0</v>
      </c>
      <c r="KT57">
        <f>IF(OR(AND(FV57="Surprised",DA57&lt;&gt;1),AND(FV57&lt;&gt;"Surprised",DA57=1)),1,0)</f>
        <v>0</v>
      </c>
      <c r="KU57">
        <f>IF(OR(AND(FW57="Happy",DB57=1),AND(FW57&lt;&gt;"Happy",DB57=0)),1,0)</f>
        <v>1</v>
      </c>
      <c r="KV57">
        <f>IF(OR(AND(FX57="Happy",DC57=1),AND(FX57&lt;&gt;"Happy",DC57=0)),1,0)</f>
        <v>1</v>
      </c>
      <c r="KW57">
        <f>IF(OR(AND(FY57="Happy",DD57=1),AND(FY57&lt;&gt;"Happy",DD57=0)),1,0)</f>
        <v>1</v>
      </c>
      <c r="KX57">
        <f>IF(OR(AND(FZ57="Happy",DE57=1),AND(FZ57&lt;&gt;"Happy",DE57=0)),1,0)</f>
        <v>1</v>
      </c>
      <c r="KY57">
        <f>IF(OR(AND(GA57="Happy",DF57=1),AND(GA57&lt;&gt;"Happy",DF57=0)),1,0)</f>
        <v>1</v>
      </c>
      <c r="KZ57">
        <f>IF(OR(AND(GB57="Happy",DG57=1),AND(GB57&lt;&gt;"Happy",DG57=0)),1,0)</f>
        <v>1</v>
      </c>
      <c r="LA57">
        <f>IF(OR(AND(GC57="Happy",DH57=1),AND(GC57&lt;&gt;"Happy",DH57=0)),1,0)</f>
        <v>1</v>
      </c>
      <c r="LB57">
        <f>IF(OR(AND(GD57="Happy",DI57=1),AND(GD57&lt;&gt;"Happy",DI57=0)),1,0)</f>
        <v>1</v>
      </c>
      <c r="LC57">
        <f>IF(OR(AND(GE57="Sad",DJ57=1),AND(GE57&lt;&gt;"Sad",DJ57=0)),1,0)</f>
        <v>1</v>
      </c>
      <c r="LD57">
        <f>IF(OR(AND(GF57="Sad",DK57=1),AND(GF57&lt;&gt;"Sad",DK57=0)),1,0)</f>
        <v>1</v>
      </c>
      <c r="LE57">
        <f>IF(OR(AND(GG57="Sad",DL57=1),AND(GG57&lt;&gt;"Sad",DL57=0)),1,0)</f>
        <v>1</v>
      </c>
      <c r="LF57">
        <f>IF(OR(AND(GH57="Sad",DM57=1),AND(GH57&lt;&gt;"Sad",DM57=0)),1,0)</f>
        <v>1</v>
      </c>
      <c r="LG57">
        <f>IF(OR(AND(GI57="Sad",DN57=1),AND(GI57&lt;&gt;"Sad",DN57=0)),1,0)</f>
        <v>1</v>
      </c>
      <c r="LH57">
        <f>IF(OR(AND(GJ57="Sad",DO57=1),AND(GJ57&lt;&gt;"Sad",DO57=0)),1,0)</f>
        <v>1</v>
      </c>
      <c r="LI57">
        <f>IF(OR(AND(GK57="Sad",DP57=1),AND(GK57&lt;&gt;"Sad",DP57=0)),1,0)</f>
        <v>1</v>
      </c>
      <c r="LJ57">
        <f>IF(OR(AND(GL57="Sad",DQ57=1),AND(GL57&lt;&gt;"Sad",DQ57=0)),1,0)</f>
        <v>1</v>
      </c>
      <c r="LK57" s="2">
        <f t="shared" si="83"/>
        <v>2</v>
      </c>
      <c r="LL57" s="4">
        <f t="shared" si="84"/>
        <v>2</v>
      </c>
      <c r="LM57">
        <f t="shared" si="85"/>
        <v>1</v>
      </c>
      <c r="LN57">
        <f t="shared" si="86"/>
        <v>1</v>
      </c>
      <c r="LO57">
        <f t="shared" si="87"/>
        <v>1</v>
      </c>
      <c r="LP57">
        <f t="shared" si="88"/>
        <v>8</v>
      </c>
      <c r="LQ57">
        <f t="shared" si="89"/>
        <v>8</v>
      </c>
      <c r="LR57">
        <f t="shared" si="90"/>
        <v>23</v>
      </c>
      <c r="LS57" s="11">
        <f t="shared" si="91"/>
        <v>1</v>
      </c>
      <c r="LT57" s="14">
        <f t="shared" si="92"/>
        <v>1</v>
      </c>
      <c r="LU57" s="14" t="str">
        <f t="shared" si="93"/>
        <v/>
      </c>
      <c r="LV57" s="14">
        <f t="shared" si="94"/>
        <v>1</v>
      </c>
      <c r="LW57" s="14">
        <f t="shared" si="95"/>
        <v>1</v>
      </c>
      <c r="LX57" s="14">
        <f t="shared" si="96"/>
        <v>1</v>
      </c>
      <c r="LY57" s="14">
        <f t="shared" si="97"/>
        <v>1</v>
      </c>
      <c r="LZ57" s="14">
        <f t="shared" si="98"/>
        <v>1</v>
      </c>
      <c r="MA57" s="15">
        <f t="shared" si="99"/>
        <v>6.0185185185185255E-5</v>
      </c>
      <c r="MB57" s="1">
        <f t="shared" si="52"/>
        <v>2.5462962962962809E-5</v>
      </c>
      <c r="MC57" s="1">
        <f t="shared" si="53"/>
        <v>1.8518518518518406E-5</v>
      </c>
      <c r="MD57" s="1">
        <f t="shared" si="54"/>
        <v>1.7361111111111223E-5</v>
      </c>
      <c r="ME57" s="1">
        <f t="shared" si="55"/>
        <v>1.8518518518518406E-5</v>
      </c>
      <c r="MF57" s="1">
        <f t="shared" si="56"/>
        <v>3.1250000000000028E-5</v>
      </c>
      <c r="MG57" s="1">
        <f t="shared" si="57"/>
        <v>6.9444444444444024E-6</v>
      </c>
      <c r="MH57" s="1">
        <f t="shared" si="58"/>
        <v>5.6712962962962837E-5</v>
      </c>
      <c r="MI57" s="1">
        <f t="shared" si="59"/>
        <v>2.6620370370370426E-5</v>
      </c>
      <c r="MJ57" s="1">
        <f t="shared" si="100"/>
        <v>2.6157407407407379E-4</v>
      </c>
      <c r="MK57" s="2" t="str">
        <f>VLOOKUP(B57,age_group!$A$1:$B$101,2,FALSE)</f>
        <v>18 to 24</v>
      </c>
      <c r="ML57" s="2">
        <f t="shared" si="101"/>
        <v>1</v>
      </c>
      <c r="MM57">
        <f t="shared" si="102"/>
        <v>0</v>
      </c>
      <c r="MN57">
        <f t="shared" si="103"/>
        <v>1</v>
      </c>
      <c r="MO57">
        <f t="shared" si="104"/>
        <v>1</v>
      </c>
      <c r="MP57">
        <f t="shared" si="105"/>
        <v>1</v>
      </c>
    </row>
    <row r="58" spans="1:354" x14ac:dyDescent="0.2">
      <c r="A58" t="s">
        <v>771</v>
      </c>
      <c r="B58">
        <v>24</v>
      </c>
      <c r="C58" t="s">
        <v>139</v>
      </c>
      <c r="D58" t="s">
        <v>140</v>
      </c>
      <c r="E58">
        <v>4</v>
      </c>
      <c r="F58">
        <v>1</v>
      </c>
      <c r="G58">
        <v>1</v>
      </c>
      <c r="H58">
        <v>2</v>
      </c>
      <c r="I58">
        <v>1</v>
      </c>
      <c r="J58" s="2" t="s">
        <v>353</v>
      </c>
      <c r="K58" t="s">
        <v>496</v>
      </c>
      <c r="L58" t="s">
        <v>272</v>
      </c>
      <c r="M58" t="s">
        <v>260</v>
      </c>
      <c r="N58" t="s">
        <v>233</v>
      </c>
      <c r="O58" t="s">
        <v>403</v>
      </c>
      <c r="P58" t="s">
        <v>304</v>
      </c>
      <c r="Q58" t="s">
        <v>414</v>
      </c>
      <c r="R58" t="s">
        <v>403</v>
      </c>
      <c r="S58" t="s">
        <v>178</v>
      </c>
      <c r="T58" t="s">
        <v>267</v>
      </c>
      <c r="U58" t="s">
        <v>689</v>
      </c>
      <c r="V58" t="s">
        <v>471</v>
      </c>
      <c r="W58" t="s">
        <v>272</v>
      </c>
      <c r="X58" t="s">
        <v>416</v>
      </c>
      <c r="Y58" t="s">
        <v>233</v>
      </c>
      <c r="Z58" t="s">
        <v>359</v>
      </c>
      <c r="AA58" t="s">
        <v>334</v>
      </c>
      <c r="AB58" t="s">
        <v>534</v>
      </c>
      <c r="AC58" t="s">
        <v>637</v>
      </c>
      <c r="AD58" t="s">
        <v>491</v>
      </c>
      <c r="AE58" t="s">
        <v>241</v>
      </c>
      <c r="AF58" t="s">
        <v>218</v>
      </c>
      <c r="AG58" t="s">
        <v>218</v>
      </c>
      <c r="AH58" t="s">
        <v>280</v>
      </c>
      <c r="AI58" t="s">
        <v>591</v>
      </c>
      <c r="AJ58" t="s">
        <v>686</v>
      </c>
      <c r="AK58" t="s">
        <v>772</v>
      </c>
      <c r="AL58" t="s">
        <v>590</v>
      </c>
      <c r="AM58" t="s">
        <v>269</v>
      </c>
      <c r="AN58" t="s">
        <v>616</v>
      </c>
      <c r="AO58" t="s">
        <v>399</v>
      </c>
      <c r="AP58" t="s">
        <v>234</v>
      </c>
      <c r="AQ58" t="s">
        <v>435</v>
      </c>
      <c r="AR58" t="s">
        <v>435</v>
      </c>
      <c r="AS58" t="s">
        <v>294</v>
      </c>
      <c r="AT58" t="s">
        <v>473</v>
      </c>
      <c r="AU58" t="s">
        <v>367</v>
      </c>
      <c r="AV58" t="s">
        <v>464</v>
      </c>
      <c r="AW58" t="s">
        <v>318</v>
      </c>
      <c r="AX58" t="s">
        <v>487</v>
      </c>
      <c r="AY58" t="s">
        <v>174</v>
      </c>
      <c r="AZ58" t="s">
        <v>261</v>
      </c>
      <c r="BA58" t="s">
        <v>226</v>
      </c>
      <c r="BB58" t="s">
        <v>432</v>
      </c>
      <c r="BC58" t="s">
        <v>283</v>
      </c>
      <c r="BD58" t="s">
        <v>621</v>
      </c>
      <c r="BE58" t="s">
        <v>388</v>
      </c>
      <c r="BF58" t="s">
        <v>619</v>
      </c>
      <c r="BG58" t="s">
        <v>757</v>
      </c>
      <c r="BH58" t="s">
        <v>260</v>
      </c>
      <c r="BI58" t="s">
        <v>517</v>
      </c>
      <c r="BJ58" t="s">
        <v>276</v>
      </c>
      <c r="BK58" t="s">
        <v>313</v>
      </c>
      <c r="BL58" t="s">
        <v>533</v>
      </c>
      <c r="BM58" t="s">
        <v>171</v>
      </c>
      <c r="BN58" s="2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0</v>
      </c>
      <c r="DK58">
        <v>0</v>
      </c>
      <c r="DL58">
        <v>1</v>
      </c>
      <c r="DM58">
        <v>1</v>
      </c>
      <c r="DN58">
        <v>0</v>
      </c>
      <c r="DO58">
        <v>0</v>
      </c>
      <c r="DP58">
        <v>0</v>
      </c>
      <c r="DQ58">
        <v>0</v>
      </c>
      <c r="DR58" s="2">
        <v>4</v>
      </c>
      <c r="DS58">
        <v>1</v>
      </c>
      <c r="DT58">
        <v>1</v>
      </c>
      <c r="DU58">
        <v>2</v>
      </c>
      <c r="DV58">
        <v>1</v>
      </c>
      <c r="DW58" s="2">
        <v>2017</v>
      </c>
      <c r="DX58" s="1">
        <v>1.8217592592592591E-3</v>
      </c>
      <c r="DY58" s="1">
        <v>1.965277777777778E-3</v>
      </c>
      <c r="DZ58" s="1">
        <v>2.0868055555555557E-3</v>
      </c>
      <c r="EA58" s="1">
        <v>2.3217592592592591E-3</v>
      </c>
      <c r="EB58" s="1">
        <v>2.4247685185185184E-3</v>
      </c>
      <c r="EC58" s="1">
        <v>2.5543981481481481E-3</v>
      </c>
      <c r="ED58" s="1">
        <v>2.646990740740741E-3</v>
      </c>
      <c r="EE58" s="1">
        <v>2.7395833333333335E-3</v>
      </c>
      <c r="EF58" s="1">
        <v>2.886574074074074E-3</v>
      </c>
      <c r="EG58" s="1">
        <v>3.0324074074074073E-3</v>
      </c>
      <c r="EH58" s="3">
        <v>0</v>
      </c>
      <c r="EI58" s="2" t="s">
        <v>1174</v>
      </c>
      <c r="EJ58" t="s">
        <v>1172</v>
      </c>
      <c r="EK58" t="s">
        <v>1169</v>
      </c>
      <c r="EL58" t="s">
        <v>1175</v>
      </c>
      <c r="EM58" t="s">
        <v>1172</v>
      </c>
      <c r="EN58" t="s">
        <v>1174</v>
      </c>
      <c r="EO58" t="s">
        <v>1171</v>
      </c>
      <c r="EP58" t="s">
        <v>1168</v>
      </c>
      <c r="EQ58" t="s">
        <v>1174</v>
      </c>
      <c r="ER58" t="s">
        <v>1168</v>
      </c>
      <c r="ES58" t="s">
        <v>1168</v>
      </c>
      <c r="ET58" t="s">
        <v>1169</v>
      </c>
      <c r="EU58" t="s">
        <v>1168</v>
      </c>
      <c r="EV58" t="s">
        <v>1169</v>
      </c>
      <c r="EW58" t="s">
        <v>1175</v>
      </c>
      <c r="EX58" t="s">
        <v>1172</v>
      </c>
      <c r="EY58" t="s">
        <v>1175</v>
      </c>
      <c r="EZ58" t="s">
        <v>1169</v>
      </c>
      <c r="FA58" t="s">
        <v>1168</v>
      </c>
      <c r="FB58" t="s">
        <v>1168</v>
      </c>
      <c r="FC58" t="s">
        <v>1168</v>
      </c>
      <c r="FD58" t="s">
        <v>1171</v>
      </c>
      <c r="FE58" t="s">
        <v>1174</v>
      </c>
      <c r="FF58" t="s">
        <v>1174</v>
      </c>
      <c r="FG58" t="s">
        <v>1168</v>
      </c>
      <c r="FH58" t="s">
        <v>1174</v>
      </c>
      <c r="FI58" t="s">
        <v>1168</v>
      </c>
      <c r="FJ58" t="s">
        <v>1168</v>
      </c>
      <c r="FK58" t="s">
        <v>1175</v>
      </c>
      <c r="FL58" t="s">
        <v>1173</v>
      </c>
      <c r="FM58" t="s">
        <v>1168</v>
      </c>
      <c r="FN58" t="s">
        <v>1168</v>
      </c>
      <c r="FO58" t="s">
        <v>1175</v>
      </c>
      <c r="FP58" t="s">
        <v>1173</v>
      </c>
      <c r="FQ58" t="s">
        <v>1173</v>
      </c>
      <c r="FR58" t="s">
        <v>1169</v>
      </c>
      <c r="FS58" t="s">
        <v>1172</v>
      </c>
      <c r="FT58" t="s">
        <v>1171</v>
      </c>
      <c r="FU58" t="s">
        <v>1172</v>
      </c>
      <c r="FV58" t="s">
        <v>1172</v>
      </c>
      <c r="FW58" t="s">
        <v>1171</v>
      </c>
      <c r="FX58" t="s">
        <v>1175</v>
      </c>
      <c r="FY58" t="s">
        <v>1175</v>
      </c>
      <c r="FZ58" t="s">
        <v>1169</v>
      </c>
      <c r="GA58" t="s">
        <v>1168</v>
      </c>
      <c r="GB58" t="s">
        <v>1168</v>
      </c>
      <c r="GC58" t="s">
        <v>1173</v>
      </c>
      <c r="GD58" t="s">
        <v>1168</v>
      </c>
      <c r="GE58" t="s">
        <v>1169</v>
      </c>
      <c r="GF58" t="s">
        <v>1168</v>
      </c>
      <c r="GG58" t="s">
        <v>1175</v>
      </c>
      <c r="GH58" t="s">
        <v>1168</v>
      </c>
      <c r="GI58" t="s">
        <v>1174</v>
      </c>
      <c r="GJ58" t="s">
        <v>1168</v>
      </c>
      <c r="GK58" t="s">
        <v>1172</v>
      </c>
      <c r="GL58" t="s">
        <v>1171</v>
      </c>
      <c r="GM58" s="2">
        <f t="shared" si="1"/>
        <v>0</v>
      </c>
      <c r="GN58">
        <f t="shared" si="2"/>
        <v>0</v>
      </c>
      <c r="GO58">
        <f t="shared" si="3"/>
        <v>0</v>
      </c>
      <c r="GP58">
        <f t="shared" si="4"/>
        <v>0</v>
      </c>
      <c r="GQ58">
        <f t="shared" si="5"/>
        <v>0</v>
      </c>
      <c r="GR58">
        <f t="shared" si="6"/>
        <v>0</v>
      </c>
      <c r="GS58">
        <f t="shared" si="7"/>
        <v>0</v>
      </c>
      <c r="GT58">
        <f t="shared" si="8"/>
        <v>0</v>
      </c>
      <c r="GU58">
        <f t="shared" si="61"/>
        <v>1</v>
      </c>
      <c r="GV58">
        <f t="shared" si="9"/>
        <v>0</v>
      </c>
      <c r="GW58">
        <f t="shared" si="10"/>
        <v>0</v>
      </c>
      <c r="GX58">
        <f t="shared" si="11"/>
        <v>0</v>
      </c>
      <c r="GY58">
        <f t="shared" si="12"/>
        <v>0</v>
      </c>
      <c r="GZ58">
        <f t="shared" si="13"/>
        <v>0</v>
      </c>
      <c r="HA58">
        <f t="shared" si="14"/>
        <v>0</v>
      </c>
      <c r="HB58">
        <f t="shared" si="15"/>
        <v>0</v>
      </c>
      <c r="HC58">
        <f t="shared" si="62"/>
        <v>0</v>
      </c>
      <c r="HD58">
        <f t="shared" si="16"/>
        <v>1</v>
      </c>
      <c r="HE58">
        <f t="shared" si="17"/>
        <v>0</v>
      </c>
      <c r="HF58">
        <f t="shared" si="18"/>
        <v>0</v>
      </c>
      <c r="HG58">
        <f t="shared" si="19"/>
        <v>0</v>
      </c>
      <c r="HH58">
        <f t="shared" si="20"/>
        <v>0</v>
      </c>
      <c r="HI58">
        <f t="shared" si="21"/>
        <v>0</v>
      </c>
      <c r="HJ58">
        <f t="shared" si="22"/>
        <v>0</v>
      </c>
      <c r="HK58">
        <f t="shared" si="63"/>
        <v>0</v>
      </c>
      <c r="HL58">
        <f t="shared" si="23"/>
        <v>0</v>
      </c>
      <c r="HM58">
        <f t="shared" si="24"/>
        <v>0</v>
      </c>
      <c r="HN58">
        <f t="shared" si="25"/>
        <v>0</v>
      </c>
      <c r="HO58">
        <f t="shared" si="26"/>
        <v>0</v>
      </c>
      <c r="HP58">
        <f t="shared" si="27"/>
        <v>0</v>
      </c>
      <c r="HQ58">
        <f t="shared" si="28"/>
        <v>0</v>
      </c>
      <c r="HR58">
        <f t="shared" si="29"/>
        <v>0</v>
      </c>
      <c r="HS58">
        <f t="shared" si="64"/>
        <v>1</v>
      </c>
      <c r="HT58">
        <f t="shared" si="30"/>
        <v>0</v>
      </c>
      <c r="HU58">
        <f t="shared" si="31"/>
        <v>0</v>
      </c>
      <c r="HV58">
        <f t="shared" si="32"/>
        <v>0</v>
      </c>
      <c r="HW58">
        <f t="shared" si="33"/>
        <v>0</v>
      </c>
      <c r="HX58">
        <f t="shared" si="34"/>
        <v>0</v>
      </c>
      <c r="HY58">
        <f t="shared" si="35"/>
        <v>0</v>
      </c>
      <c r="HZ58">
        <f t="shared" si="36"/>
        <v>0</v>
      </c>
      <c r="IA58">
        <f t="shared" si="65"/>
        <v>1</v>
      </c>
      <c r="IB58">
        <f t="shared" si="37"/>
        <v>1</v>
      </c>
      <c r="IC58">
        <f t="shared" si="38"/>
        <v>1</v>
      </c>
      <c r="ID58">
        <f t="shared" si="39"/>
        <v>1</v>
      </c>
      <c r="IE58">
        <f t="shared" si="40"/>
        <v>1</v>
      </c>
      <c r="IF58">
        <f t="shared" si="41"/>
        <v>1</v>
      </c>
      <c r="IG58">
        <f t="shared" si="42"/>
        <v>0</v>
      </c>
      <c r="IH58">
        <f t="shared" si="43"/>
        <v>1</v>
      </c>
      <c r="II58">
        <f t="shared" si="66"/>
        <v>0</v>
      </c>
      <c r="IJ58">
        <f t="shared" si="44"/>
        <v>0</v>
      </c>
      <c r="IK58">
        <f t="shared" si="45"/>
        <v>1</v>
      </c>
      <c r="IL58">
        <f t="shared" si="46"/>
        <v>1</v>
      </c>
      <c r="IM58">
        <f t="shared" si="47"/>
        <v>0</v>
      </c>
      <c r="IN58">
        <f t="shared" si="48"/>
        <v>0</v>
      </c>
      <c r="IO58">
        <f t="shared" si="49"/>
        <v>0</v>
      </c>
      <c r="IP58">
        <f t="shared" si="50"/>
        <v>0</v>
      </c>
      <c r="IQ58" s="2">
        <f t="shared" si="67"/>
        <v>0</v>
      </c>
      <c r="IR58" s="4">
        <f t="shared" si="68"/>
        <v>1</v>
      </c>
      <c r="IS58">
        <f t="shared" si="69"/>
        <v>1</v>
      </c>
      <c r="IT58">
        <f t="shared" si="70"/>
        <v>0</v>
      </c>
      <c r="IU58">
        <f t="shared" si="71"/>
        <v>1</v>
      </c>
      <c r="IV58">
        <f t="shared" si="72"/>
        <v>7</v>
      </c>
      <c r="IW58">
        <f t="shared" si="73"/>
        <v>2</v>
      </c>
      <c r="IX58">
        <f>SUM(IQ58:IW58)</f>
        <v>12</v>
      </c>
      <c r="IY58" s="11" t="str">
        <f t="shared" si="75"/>
        <v/>
      </c>
      <c r="IZ58" s="12">
        <f t="shared" si="76"/>
        <v>1</v>
      </c>
      <c r="JA58" s="12">
        <f t="shared" si="77"/>
        <v>1</v>
      </c>
      <c r="JB58" s="12" t="str">
        <f t="shared" si="78"/>
        <v/>
      </c>
      <c r="JC58" s="12">
        <f t="shared" si="79"/>
        <v>1</v>
      </c>
      <c r="JD58" s="12">
        <f t="shared" si="80"/>
        <v>1</v>
      </c>
      <c r="JE58" s="12">
        <f t="shared" si="81"/>
        <v>0.2857142857142857</v>
      </c>
      <c r="JF58" s="12">
        <f t="shared" si="82"/>
        <v>0.8571428571428571</v>
      </c>
      <c r="JG58" s="2">
        <f>IF(OR(AND(EI58="Happy",BN58&lt;&gt;1),AND(EI58&lt;&gt;"Happy",BN58=1)),1,0)</f>
        <v>0</v>
      </c>
      <c r="JH58">
        <f>IF(OR(AND(EJ58="Happy",BO58&lt;&gt;1),AND(EJ58&lt;&gt;"Happy",BO58=1)),1,0)</f>
        <v>0</v>
      </c>
      <c r="JI58">
        <f>IF(OR(AND(EK58="Happy",BP58&lt;&gt;1),AND(EK58&lt;&gt;"Happy",BP58=1)),1,0)</f>
        <v>0</v>
      </c>
      <c r="JJ58">
        <f>IF(OR(AND(EL58="Happy",BQ58&lt;&gt;1),AND(EL58&lt;&gt;"Happy",BQ58=1)),1,0)</f>
        <v>0</v>
      </c>
      <c r="JK58">
        <f>IF(OR(AND(EM58="Happy",BR58&lt;&gt;1),AND(EM58&lt;&gt;"Happy",BR58=1)),1,0)</f>
        <v>0</v>
      </c>
      <c r="JL58">
        <f>IF(OR(AND(EN58="Happy",BS58&lt;&gt;1),AND(EN58&lt;&gt;"Happy",BS58=1)),1,0)</f>
        <v>0</v>
      </c>
      <c r="JM58">
        <f>IF(OR(AND(EO58="Happy",BT58&lt;&gt;1),AND(EO58&lt;&gt;"Happy",BT58=1)),1,0)</f>
        <v>0</v>
      </c>
      <c r="JN58">
        <f>IF(OR(AND(EP58="Happy",BU58&lt;&gt;1),AND(EP58&lt;&gt;"Happy",BU58=1)),1,0)</f>
        <v>0</v>
      </c>
      <c r="JO58">
        <f>IF(OR(AND(EQ58="Sad",BV58&lt;&gt;1),AND(EQ58&lt;&gt;"Sad",BV58=1)),1,0)</f>
        <v>0</v>
      </c>
      <c r="JP58">
        <f>IF(OR(AND(ER58="Sad",BW58&lt;&gt;1),AND(ER58&lt;&gt;"Sad",BW58=1)),1,0)</f>
        <v>0</v>
      </c>
      <c r="JQ58">
        <f>IF(OR(AND(ES58="Sad",BX58&lt;&gt;1),AND(ES58&lt;&gt;"Sad",BX58=1)),1,0)</f>
        <v>0</v>
      </c>
      <c r="JR58">
        <f>IF(OR(AND(ET58="Sad",BY58&lt;&gt;1),AND(ET58&lt;&gt;"Sad",BY58=1)),1,0)</f>
        <v>1</v>
      </c>
      <c r="JS58">
        <f>IF(OR(AND(EU58="Sad",BZ58&lt;&gt;1),AND(EU58&lt;&gt;"Sad",BZ58=1)),1,0)</f>
        <v>0</v>
      </c>
      <c r="JT58">
        <f>IF(OR(AND(EV58="Sad",CA58&lt;&gt;1),AND(EV58&lt;&gt;"Sad",CA58=1)),1,0)</f>
        <v>0</v>
      </c>
      <c r="JU58">
        <f>IF(OR(AND(EW58="Sad",CB58&lt;&gt;1),AND(EW58&lt;&gt;"Sad",CB58=1)),1,0)</f>
        <v>0</v>
      </c>
      <c r="JV58">
        <f>IF(OR(AND(EX58="Sad",CC58&lt;&gt;1),AND(EX58&lt;&gt;"Sad",CC58=1)),1,0)</f>
        <v>0</v>
      </c>
      <c r="JW58">
        <f>IF(OR(AND(EY58="Angry",CD58&lt;&gt;1),AND(EY58&lt;&gt;"Angry",CD58=1)),1,0)</f>
        <v>0</v>
      </c>
      <c r="JX58">
        <f>IF(OR(AND(EZ58="Angry",CE58&lt;&gt;1),AND(EZ58&lt;&gt;"Angry",CE58=1)),1,0)</f>
        <v>0</v>
      </c>
      <c r="JY58">
        <f>IF(OR(AND(FA58="Angry",CF58&lt;&gt;1),AND(FA58&lt;&gt;"Angry",CF58=1)),1,0)</f>
        <v>0</v>
      </c>
      <c r="JZ58">
        <f>IF(OR(AND(FB58="Angry",CG58&lt;&gt;1),AND(FB58&lt;&gt;"Angry",CG58=1)),1,0)</f>
        <v>0</v>
      </c>
      <c r="KA58">
        <f>IF(OR(AND(FC58="Angry",CH58&lt;&gt;1),AND(FC58&lt;&gt;"Angry",CH58=1)),1,0)</f>
        <v>0</v>
      </c>
      <c r="KB58">
        <f>IF(OR(AND(FD58="Angry",CI58&lt;&gt;1),AND(FD58&lt;&gt;"Angry",CI58=1)),1,0)</f>
        <v>1</v>
      </c>
      <c r="KC58">
        <f>IF(OR(AND(FE58="Angry",CJ58&lt;&gt;1),AND(FE58&lt;&gt;"Angry",CJ58=1)),1,0)</f>
        <v>0</v>
      </c>
      <c r="KD58">
        <f>IF(OR(AND(FF58="Angry",CK58&lt;&gt;1),AND(FF58&lt;&gt;"Angry",CK58=1)),1,0)</f>
        <v>0</v>
      </c>
      <c r="KE58">
        <f>IF(OR(AND(FG58="Afraid",CL58&lt;&gt;1),AND(FG58&lt;&gt;"Afraid",CL58=1)),1,0)</f>
        <v>1</v>
      </c>
      <c r="KF58">
        <f>IF(OR(AND(FH58="Afraid",CM58&lt;&gt;1),AND(FH58&lt;&gt;"Afraid",CM58=1)),1,0)</f>
        <v>0</v>
      </c>
      <c r="KG58">
        <f>IF(OR(AND(FI58="Afraid",CN58&lt;&gt;1),AND(FI58&lt;&gt;"Afraid",CN58=1)),1,0)</f>
        <v>0</v>
      </c>
      <c r="KH58">
        <f>IF(OR(AND(FJ58="Afraid",CO58&lt;&gt;1),AND(FJ58&lt;&gt;"Afraid",CO58=1)),1,0)</f>
        <v>0</v>
      </c>
      <c r="KI58">
        <f>IF(OR(AND(FK58="Afraid",CP58&lt;&gt;1),AND(FK58&lt;&gt;"Afraid",CP58=1)),1,0)</f>
        <v>0</v>
      </c>
      <c r="KJ58">
        <f>IF(OR(AND(FL58="Afraid",CQ58&lt;&gt;1),AND(FL58&lt;&gt;"Afraid",CQ58=1)),1,0)</f>
        <v>0</v>
      </c>
      <c r="KK58">
        <f>IF(OR(AND(FM58="Afraid",CR58&lt;&gt;1),AND(FM58&lt;&gt;"Afraid",CR58=1)),1,0)</f>
        <v>0</v>
      </c>
      <c r="KL58">
        <f>IF(OR(AND(FN58="Afraid",CS58&lt;&gt;1),AND(FN58&lt;&gt;"Afraid",CS58=1)),1,0)</f>
        <v>0</v>
      </c>
      <c r="KM58">
        <f>IF(OR(AND(FO58="Surprised",CT58&lt;&gt;1),AND(FO58&lt;&gt;"Surprised",CT58=1)),1,0)</f>
        <v>0</v>
      </c>
      <c r="KN58">
        <f>IF(OR(AND(FP58="Surprised",CU58&lt;&gt;1),AND(FP58&lt;&gt;"Surprised",CU58=1)),1,0)</f>
        <v>0</v>
      </c>
      <c r="KO58">
        <f>IF(OR(AND(FQ58="Surprised",CV58&lt;&gt;1),AND(FQ58&lt;&gt;"Surprised",CV58=1)),1,0)</f>
        <v>0</v>
      </c>
      <c r="KP58">
        <f>IF(OR(AND(FR58="Surprised",CW58&lt;&gt;1),AND(FR58&lt;&gt;"Surprised",CW58=1)),1,0)</f>
        <v>0</v>
      </c>
      <c r="KQ58">
        <f>IF(OR(AND(FS58="Surprised",CX58&lt;&gt;1),AND(FS58&lt;&gt;"Surprised",CX58=1)),1,0)</f>
        <v>0</v>
      </c>
      <c r="KR58">
        <f>IF(OR(AND(FT58="Surprised",CY58&lt;&gt;1),AND(FT58&lt;&gt;"Surprised",CY58=1)),1,0)</f>
        <v>0</v>
      </c>
      <c r="KS58">
        <f>IF(OR(AND(FU58="Surprised",CZ58&lt;&gt;1),AND(FU58&lt;&gt;"Surprised",CZ58=1)),1,0)</f>
        <v>1</v>
      </c>
      <c r="KT58">
        <f>IF(OR(AND(FV58="Surprised",DA58&lt;&gt;1),AND(FV58&lt;&gt;"Surprised",DA58=1)),1,0)</f>
        <v>0</v>
      </c>
      <c r="KU58">
        <f>IF(OR(AND(FW58="Happy",DB58=1),AND(FW58&lt;&gt;"Happy",DB58=0)),1,0)</f>
        <v>0</v>
      </c>
      <c r="KV58">
        <f>IF(OR(AND(FX58="Happy",DC58=1),AND(FX58&lt;&gt;"Happy",DC58=0)),1,0)</f>
        <v>0</v>
      </c>
      <c r="KW58">
        <f>IF(OR(AND(FY58="Happy",DD58=1),AND(FY58&lt;&gt;"Happy",DD58=0)),1,0)</f>
        <v>0</v>
      </c>
      <c r="KX58">
        <f>IF(OR(AND(FZ58="Happy",DE58=1),AND(FZ58&lt;&gt;"Happy",DE58=0)),1,0)</f>
        <v>0</v>
      </c>
      <c r="KY58">
        <f>IF(OR(AND(GA58="Happy",DF58=1),AND(GA58&lt;&gt;"Happy",DF58=0)),1,0)</f>
        <v>0</v>
      </c>
      <c r="KZ58">
        <f>IF(OR(AND(GB58="Happy",DG58=1),AND(GB58&lt;&gt;"Happy",DG58=0)),1,0)</f>
        <v>0</v>
      </c>
      <c r="LA58">
        <f>IF(OR(AND(GC58="Happy",DH58=1),AND(GC58&lt;&gt;"Happy",DH58=0)),1,0)</f>
        <v>0</v>
      </c>
      <c r="LB58">
        <f>IF(OR(AND(GD58="Happy",DI58=1),AND(GD58&lt;&gt;"Happy",DI58=0)),1,0)</f>
        <v>0</v>
      </c>
      <c r="LC58">
        <f>IF(OR(AND(GE58="Sad",DJ58=1),AND(GE58&lt;&gt;"Sad",DJ58=0)),1,0)</f>
        <v>1</v>
      </c>
      <c r="LD58">
        <f>IF(OR(AND(GF58="Sad",DK58=1),AND(GF58&lt;&gt;"Sad",DK58=0)),1,0)</f>
        <v>1</v>
      </c>
      <c r="LE58">
        <f>IF(OR(AND(GG58="Sad",DL58=1),AND(GG58&lt;&gt;"Sad",DL58=0)),1,0)</f>
        <v>0</v>
      </c>
      <c r="LF58">
        <f>IF(OR(AND(GH58="Sad",DM58=1),AND(GH58&lt;&gt;"Sad",DM58=0)),1,0)</f>
        <v>0</v>
      </c>
      <c r="LG58">
        <f>IF(OR(AND(GI58="Sad",DN58=1),AND(GI58&lt;&gt;"Sad",DN58=0)),1,0)</f>
        <v>0</v>
      </c>
      <c r="LH58">
        <f>IF(OR(AND(GJ58="Sad",DO58=1),AND(GJ58&lt;&gt;"Sad",DO58=0)),1,0)</f>
        <v>1</v>
      </c>
      <c r="LI58">
        <f>IF(OR(AND(GK58="Sad",DP58=1),AND(GK58&lt;&gt;"Sad",DP58=0)),1,0)</f>
        <v>1</v>
      </c>
      <c r="LJ58">
        <f>IF(OR(AND(GL58="Sad",DQ58=1),AND(GL58&lt;&gt;"Sad",DQ58=0)),1,0)</f>
        <v>1</v>
      </c>
      <c r="LK58" s="2">
        <f t="shared" si="83"/>
        <v>0</v>
      </c>
      <c r="LL58" s="4">
        <f t="shared" si="84"/>
        <v>1</v>
      </c>
      <c r="LM58">
        <f t="shared" si="85"/>
        <v>1</v>
      </c>
      <c r="LN58">
        <f t="shared" si="86"/>
        <v>1</v>
      </c>
      <c r="LO58">
        <f t="shared" si="87"/>
        <v>1</v>
      </c>
      <c r="LP58">
        <f t="shared" si="88"/>
        <v>0</v>
      </c>
      <c r="LQ58">
        <f t="shared" si="89"/>
        <v>5</v>
      </c>
      <c r="LR58">
        <f t="shared" si="90"/>
        <v>9</v>
      </c>
      <c r="LS58" s="11" t="str">
        <f t="shared" si="91"/>
        <v/>
      </c>
      <c r="LT58" s="14">
        <f t="shared" si="92"/>
        <v>0</v>
      </c>
      <c r="LU58" s="14">
        <f t="shared" si="93"/>
        <v>0</v>
      </c>
      <c r="LV58" s="14" t="str">
        <f t="shared" si="94"/>
        <v/>
      </c>
      <c r="LW58" s="14">
        <f t="shared" si="95"/>
        <v>0</v>
      </c>
      <c r="LX58" s="14">
        <f t="shared" si="96"/>
        <v>0</v>
      </c>
      <c r="LY58" s="14">
        <f t="shared" si="97"/>
        <v>0.7142857142857143</v>
      </c>
      <c r="LZ58" s="14">
        <f t="shared" si="98"/>
        <v>0.1428571428571429</v>
      </c>
      <c r="MA58" s="15">
        <f t="shared" si="99"/>
        <v>1.4351851851851895E-4</v>
      </c>
      <c r="MB58" s="1">
        <f t="shared" si="52"/>
        <v>1.2152777777777769E-4</v>
      </c>
      <c r="MC58" s="1">
        <f t="shared" si="53"/>
        <v>2.3495370370370337E-4</v>
      </c>
      <c r="MD58" s="1">
        <f t="shared" si="54"/>
        <v>1.0300925925925929E-4</v>
      </c>
      <c r="ME58" s="1">
        <f t="shared" si="55"/>
        <v>1.2962962962962971E-4</v>
      </c>
      <c r="MF58" s="1">
        <f t="shared" si="56"/>
        <v>9.25925925925929E-5</v>
      </c>
      <c r="MG58" s="1">
        <f t="shared" si="57"/>
        <v>9.2592592592592466E-5</v>
      </c>
      <c r="MH58" s="1">
        <f t="shared" si="58"/>
        <v>1.469907407407405E-4</v>
      </c>
      <c r="MI58" s="1">
        <f t="shared" si="59"/>
        <v>1.4583333333333332E-4</v>
      </c>
      <c r="MJ58" s="1">
        <f t="shared" si="100"/>
        <v>1.2106481481481482E-3</v>
      </c>
      <c r="MK58" s="2" t="str">
        <f>VLOOKUP(B58,age_group!$A$1:$B$101,2,FALSE)</f>
        <v>18 to 24</v>
      </c>
      <c r="ML58" s="2">
        <f t="shared" si="101"/>
        <v>1</v>
      </c>
      <c r="MM58">
        <f t="shared" si="102"/>
        <v>0</v>
      </c>
      <c r="MN58">
        <f t="shared" si="103"/>
        <v>0</v>
      </c>
      <c r="MO58">
        <f t="shared" si="104"/>
        <v>0</v>
      </c>
      <c r="MP58">
        <f t="shared" si="105"/>
        <v>0</v>
      </c>
    </row>
    <row r="59" spans="1:354" x14ac:dyDescent="0.2">
      <c r="A59" t="s">
        <v>773</v>
      </c>
      <c r="B59">
        <v>29</v>
      </c>
      <c r="C59" t="s">
        <v>139</v>
      </c>
      <c r="D59" t="s">
        <v>140</v>
      </c>
      <c r="E59">
        <v>5</v>
      </c>
      <c r="F59">
        <v>1</v>
      </c>
      <c r="G59">
        <v>1</v>
      </c>
      <c r="H59">
        <v>1</v>
      </c>
      <c r="I59">
        <v>2</v>
      </c>
      <c r="J59" s="2" t="s">
        <v>436</v>
      </c>
      <c r="K59" t="s">
        <v>702</v>
      </c>
      <c r="L59" t="s">
        <v>340</v>
      </c>
      <c r="M59" t="s">
        <v>259</v>
      </c>
      <c r="N59" t="s">
        <v>281</v>
      </c>
      <c r="O59" t="s">
        <v>565</v>
      </c>
      <c r="P59" t="s">
        <v>326</v>
      </c>
      <c r="Q59" t="s">
        <v>375</v>
      </c>
      <c r="R59" t="s">
        <v>215</v>
      </c>
      <c r="S59" t="s">
        <v>193</v>
      </c>
      <c r="T59" t="s">
        <v>330</v>
      </c>
      <c r="U59" t="s">
        <v>468</v>
      </c>
      <c r="V59" t="s">
        <v>444</v>
      </c>
      <c r="W59" t="s">
        <v>351</v>
      </c>
      <c r="X59" t="s">
        <v>566</v>
      </c>
      <c r="Y59" t="s">
        <v>160</v>
      </c>
      <c r="Z59" t="s">
        <v>472</v>
      </c>
      <c r="AA59" t="s">
        <v>510</v>
      </c>
      <c r="AB59" t="s">
        <v>412</v>
      </c>
      <c r="AC59" t="s">
        <v>276</v>
      </c>
      <c r="AD59" t="s">
        <v>260</v>
      </c>
      <c r="AE59" t="s">
        <v>379</v>
      </c>
      <c r="AF59" t="s">
        <v>226</v>
      </c>
      <c r="AG59" t="s">
        <v>565</v>
      </c>
      <c r="AH59" t="s">
        <v>391</v>
      </c>
      <c r="AI59" t="s">
        <v>446</v>
      </c>
      <c r="AJ59" t="s">
        <v>463</v>
      </c>
      <c r="AK59" t="s">
        <v>219</v>
      </c>
      <c r="AL59" t="s">
        <v>423</v>
      </c>
      <c r="AM59" t="s">
        <v>349</v>
      </c>
      <c r="AN59" t="s">
        <v>415</v>
      </c>
      <c r="AO59" t="s">
        <v>659</v>
      </c>
      <c r="AP59" t="s">
        <v>215</v>
      </c>
      <c r="AQ59" t="s">
        <v>480</v>
      </c>
      <c r="AR59" t="s">
        <v>212</v>
      </c>
      <c r="AS59" t="s">
        <v>182</v>
      </c>
      <c r="AT59" t="s">
        <v>545</v>
      </c>
      <c r="AU59" t="s">
        <v>555</v>
      </c>
      <c r="AV59" t="s">
        <v>170</v>
      </c>
      <c r="AW59" t="s">
        <v>382</v>
      </c>
      <c r="AX59" t="s">
        <v>395</v>
      </c>
      <c r="AY59" t="s">
        <v>418</v>
      </c>
      <c r="AZ59" t="s">
        <v>629</v>
      </c>
      <c r="BA59" t="s">
        <v>643</v>
      </c>
      <c r="BB59" t="s">
        <v>298</v>
      </c>
      <c r="BC59" t="s">
        <v>559</v>
      </c>
      <c r="BD59" t="s">
        <v>475</v>
      </c>
      <c r="BE59" t="s">
        <v>395</v>
      </c>
      <c r="BF59" t="s">
        <v>164</v>
      </c>
      <c r="BG59" t="s">
        <v>317</v>
      </c>
      <c r="BH59" t="s">
        <v>544</v>
      </c>
      <c r="BI59" t="s">
        <v>389</v>
      </c>
      <c r="BJ59" t="s">
        <v>381</v>
      </c>
      <c r="BK59" t="s">
        <v>430</v>
      </c>
      <c r="BL59" t="s">
        <v>307</v>
      </c>
      <c r="BM59" t="s">
        <v>339</v>
      </c>
      <c r="BN59" s="2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1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1</v>
      </c>
      <c r="DQ59">
        <v>1</v>
      </c>
      <c r="DR59" s="2">
        <v>5</v>
      </c>
      <c r="DS59">
        <v>1</v>
      </c>
      <c r="DT59">
        <v>1</v>
      </c>
      <c r="DU59">
        <v>1</v>
      </c>
      <c r="DV59">
        <v>2</v>
      </c>
      <c r="DW59" s="2">
        <v>2017</v>
      </c>
      <c r="DX59" s="1">
        <v>9.2754629629629628E-3</v>
      </c>
      <c r="DY59" s="1">
        <v>9.3958333333333324E-3</v>
      </c>
      <c r="DZ59" s="1">
        <v>9.5081018518518527E-3</v>
      </c>
      <c r="EA59" s="1">
        <v>9.6388888888888895E-3</v>
      </c>
      <c r="EB59" s="1">
        <v>9.7418981481481488E-3</v>
      </c>
      <c r="EC59" s="1">
        <v>9.8310185185185184E-3</v>
      </c>
      <c r="ED59" s="1">
        <v>9.9282407407407409E-3</v>
      </c>
      <c r="EE59" s="1">
        <v>1.0034722222222221E-2</v>
      </c>
      <c r="EF59" s="1">
        <v>1.0164351851851851E-2</v>
      </c>
      <c r="EG59" s="1">
        <v>1.0317129629629629E-2</v>
      </c>
      <c r="EH59" s="3">
        <v>0</v>
      </c>
      <c r="EI59" s="2" t="s">
        <v>1175</v>
      </c>
      <c r="EJ59" t="s">
        <v>1168</v>
      </c>
      <c r="EK59" t="s">
        <v>1172</v>
      </c>
      <c r="EL59" t="s">
        <v>1175</v>
      </c>
      <c r="EM59" t="s">
        <v>1168</v>
      </c>
      <c r="EN59" t="s">
        <v>1173</v>
      </c>
      <c r="EO59" t="s">
        <v>1168</v>
      </c>
      <c r="EP59" t="s">
        <v>1175</v>
      </c>
      <c r="EQ59" t="s">
        <v>1169</v>
      </c>
      <c r="ER59" t="s">
        <v>1175</v>
      </c>
      <c r="ES59" t="s">
        <v>1168</v>
      </c>
      <c r="ET59" t="s">
        <v>1168</v>
      </c>
      <c r="EU59" t="s">
        <v>1174</v>
      </c>
      <c r="EV59" t="s">
        <v>1168</v>
      </c>
      <c r="EW59" t="s">
        <v>1168</v>
      </c>
      <c r="EX59" t="s">
        <v>1175</v>
      </c>
      <c r="EY59" t="s">
        <v>1174</v>
      </c>
      <c r="EZ59" t="s">
        <v>1168</v>
      </c>
      <c r="FA59" t="s">
        <v>1168</v>
      </c>
      <c r="FB59" t="s">
        <v>1174</v>
      </c>
      <c r="FC59" t="s">
        <v>1175</v>
      </c>
      <c r="FD59" t="s">
        <v>1175</v>
      </c>
      <c r="FE59" t="s">
        <v>1169</v>
      </c>
      <c r="FF59" t="s">
        <v>1173</v>
      </c>
      <c r="FG59" t="s">
        <v>1168</v>
      </c>
      <c r="FH59" t="s">
        <v>1168</v>
      </c>
      <c r="FI59" t="s">
        <v>1174</v>
      </c>
      <c r="FJ59" t="s">
        <v>1168</v>
      </c>
      <c r="FK59" t="s">
        <v>1175</v>
      </c>
      <c r="FL59" t="s">
        <v>1168</v>
      </c>
      <c r="FM59" t="s">
        <v>1168</v>
      </c>
      <c r="FN59" t="s">
        <v>1175</v>
      </c>
      <c r="FO59" t="s">
        <v>1169</v>
      </c>
      <c r="FP59" t="s">
        <v>1170</v>
      </c>
      <c r="FQ59" t="s">
        <v>1172</v>
      </c>
      <c r="FR59" t="s">
        <v>1175</v>
      </c>
      <c r="FS59" t="s">
        <v>1172</v>
      </c>
      <c r="FT59" t="s">
        <v>1168</v>
      </c>
      <c r="FU59" t="s">
        <v>1175</v>
      </c>
      <c r="FV59" t="s">
        <v>1168</v>
      </c>
      <c r="FW59" t="s">
        <v>1168</v>
      </c>
      <c r="FX59" t="s">
        <v>1175</v>
      </c>
      <c r="FY59" t="s">
        <v>1168</v>
      </c>
      <c r="FZ59" t="s">
        <v>1173</v>
      </c>
      <c r="GA59" t="s">
        <v>1175</v>
      </c>
      <c r="GB59" t="s">
        <v>1168</v>
      </c>
      <c r="GC59" t="s">
        <v>1168</v>
      </c>
      <c r="GD59" t="s">
        <v>1168</v>
      </c>
      <c r="GE59" t="s">
        <v>1175</v>
      </c>
      <c r="GF59" t="s">
        <v>1168</v>
      </c>
      <c r="GG59" t="s">
        <v>1175</v>
      </c>
      <c r="GH59" t="s">
        <v>1174</v>
      </c>
      <c r="GI59" t="s">
        <v>1168</v>
      </c>
      <c r="GJ59" t="s">
        <v>1169</v>
      </c>
      <c r="GK59" t="s">
        <v>1168</v>
      </c>
      <c r="GL59" t="s">
        <v>1175</v>
      </c>
      <c r="GM59" s="2">
        <f t="shared" si="1"/>
        <v>0</v>
      </c>
      <c r="GN59">
        <f t="shared" si="2"/>
        <v>0</v>
      </c>
      <c r="GO59">
        <f t="shared" si="3"/>
        <v>0</v>
      </c>
      <c r="GP59">
        <f t="shared" si="4"/>
        <v>0</v>
      </c>
      <c r="GQ59">
        <f t="shared" si="5"/>
        <v>0</v>
      </c>
      <c r="GR59">
        <f t="shared" si="6"/>
        <v>1</v>
      </c>
      <c r="GS59">
        <f t="shared" si="7"/>
        <v>0</v>
      </c>
      <c r="GT59">
        <f t="shared" si="8"/>
        <v>0</v>
      </c>
      <c r="GU59">
        <f t="shared" si="61"/>
        <v>0</v>
      </c>
      <c r="GV59">
        <f t="shared" si="9"/>
        <v>0</v>
      </c>
      <c r="GW59">
        <f t="shared" si="10"/>
        <v>0</v>
      </c>
      <c r="GX59">
        <f t="shared" si="11"/>
        <v>0</v>
      </c>
      <c r="GY59">
        <f t="shared" si="12"/>
        <v>1</v>
      </c>
      <c r="GZ59">
        <f t="shared" si="13"/>
        <v>0</v>
      </c>
      <c r="HA59">
        <f t="shared" si="14"/>
        <v>0</v>
      </c>
      <c r="HB59">
        <f t="shared" si="15"/>
        <v>0</v>
      </c>
      <c r="HC59">
        <f t="shared" si="62"/>
        <v>0</v>
      </c>
      <c r="HD59">
        <f t="shared" si="16"/>
        <v>0</v>
      </c>
      <c r="HE59">
        <f t="shared" si="17"/>
        <v>0</v>
      </c>
      <c r="HF59">
        <f t="shared" si="18"/>
        <v>0</v>
      </c>
      <c r="HG59">
        <f t="shared" si="19"/>
        <v>0</v>
      </c>
      <c r="HH59">
        <f t="shared" si="20"/>
        <v>0</v>
      </c>
      <c r="HI59">
        <f t="shared" si="21"/>
        <v>1</v>
      </c>
      <c r="HJ59">
        <f t="shared" si="22"/>
        <v>0</v>
      </c>
      <c r="HK59">
        <f t="shared" si="63"/>
        <v>0</v>
      </c>
      <c r="HL59">
        <f t="shared" si="23"/>
        <v>0</v>
      </c>
      <c r="HM59">
        <f t="shared" si="24"/>
        <v>0</v>
      </c>
      <c r="HN59">
        <f t="shared" si="25"/>
        <v>0</v>
      </c>
      <c r="HO59">
        <f t="shared" si="26"/>
        <v>0</v>
      </c>
      <c r="HP59">
        <f t="shared" si="27"/>
        <v>0</v>
      </c>
      <c r="HQ59">
        <f t="shared" si="28"/>
        <v>0</v>
      </c>
      <c r="HR59">
        <f t="shared" si="29"/>
        <v>0</v>
      </c>
      <c r="HS59">
        <f t="shared" si="64"/>
        <v>0</v>
      </c>
      <c r="HT59">
        <f t="shared" si="30"/>
        <v>0</v>
      </c>
      <c r="HU59">
        <f t="shared" si="31"/>
        <v>0</v>
      </c>
      <c r="HV59">
        <f t="shared" si="32"/>
        <v>1</v>
      </c>
      <c r="HW59">
        <f t="shared" si="33"/>
        <v>0</v>
      </c>
      <c r="HX59">
        <f t="shared" si="34"/>
        <v>0</v>
      </c>
      <c r="HY59">
        <f t="shared" si="35"/>
        <v>1</v>
      </c>
      <c r="HZ59">
        <f t="shared" si="36"/>
        <v>0</v>
      </c>
      <c r="IA59">
        <f t="shared" si="65"/>
        <v>0</v>
      </c>
      <c r="IB59">
        <f t="shared" si="37"/>
        <v>1</v>
      </c>
      <c r="IC59">
        <f t="shared" si="38"/>
        <v>1</v>
      </c>
      <c r="ID59">
        <f t="shared" si="39"/>
        <v>0</v>
      </c>
      <c r="IE59">
        <f t="shared" si="40"/>
        <v>0</v>
      </c>
      <c r="IF59">
        <f t="shared" si="41"/>
        <v>1</v>
      </c>
      <c r="IG59">
        <f t="shared" si="42"/>
        <v>1</v>
      </c>
      <c r="IH59">
        <f t="shared" si="43"/>
        <v>0</v>
      </c>
      <c r="II59">
        <f t="shared" si="66"/>
        <v>1</v>
      </c>
      <c r="IJ59">
        <f t="shared" si="44"/>
        <v>0</v>
      </c>
      <c r="IK59">
        <f t="shared" si="45"/>
        <v>1</v>
      </c>
      <c r="IL59">
        <f t="shared" si="46"/>
        <v>0</v>
      </c>
      <c r="IM59">
        <f t="shared" si="47"/>
        <v>0</v>
      </c>
      <c r="IN59">
        <f t="shared" si="48"/>
        <v>1</v>
      </c>
      <c r="IO59">
        <f t="shared" si="49"/>
        <v>1</v>
      </c>
      <c r="IP59">
        <f t="shared" si="50"/>
        <v>1</v>
      </c>
      <c r="IQ59" s="2">
        <f t="shared" si="67"/>
        <v>1</v>
      </c>
      <c r="IR59" s="4">
        <f t="shared" si="68"/>
        <v>1</v>
      </c>
      <c r="IS59">
        <f t="shared" si="69"/>
        <v>1</v>
      </c>
      <c r="IT59">
        <f t="shared" si="70"/>
        <v>0</v>
      </c>
      <c r="IU59">
        <f t="shared" si="71"/>
        <v>2</v>
      </c>
      <c r="IV59">
        <f t="shared" si="72"/>
        <v>4</v>
      </c>
      <c r="IW59">
        <f t="shared" si="73"/>
        <v>5</v>
      </c>
      <c r="IX59">
        <f>SUM(IQ59:IW59)</f>
        <v>14</v>
      </c>
      <c r="IY59" s="11">
        <f t="shared" si="75"/>
        <v>1</v>
      </c>
      <c r="IZ59" s="12">
        <f t="shared" si="76"/>
        <v>1</v>
      </c>
      <c r="JA59" s="12">
        <f t="shared" si="77"/>
        <v>1</v>
      </c>
      <c r="JB59" s="12" t="str">
        <f t="shared" si="78"/>
        <v/>
      </c>
      <c r="JC59" s="12">
        <f t="shared" si="79"/>
        <v>1</v>
      </c>
      <c r="JD59" s="12">
        <f t="shared" si="80"/>
        <v>0.5714285714285714</v>
      </c>
      <c r="JE59" s="12">
        <f t="shared" si="81"/>
        <v>0.7142857142857143</v>
      </c>
      <c r="JF59" s="12">
        <f t="shared" si="82"/>
        <v>0.88095238095238093</v>
      </c>
      <c r="JG59" s="2">
        <f>IF(OR(AND(EI59="Happy",BN59&lt;&gt;1),AND(EI59&lt;&gt;"Happy",BN59=1)),1,0)</f>
        <v>0</v>
      </c>
      <c r="JH59">
        <f>IF(OR(AND(EJ59="Happy",BO59&lt;&gt;1),AND(EJ59&lt;&gt;"Happy",BO59=1)),1,0)</f>
        <v>0</v>
      </c>
      <c r="JI59">
        <f>IF(OR(AND(EK59="Happy",BP59&lt;&gt;1),AND(EK59&lt;&gt;"Happy",BP59=1)),1,0)</f>
        <v>0</v>
      </c>
      <c r="JJ59">
        <f>IF(OR(AND(EL59="Happy",BQ59&lt;&gt;1),AND(EL59&lt;&gt;"Happy",BQ59=1)),1,0)</f>
        <v>0</v>
      </c>
      <c r="JK59">
        <f>IF(OR(AND(EM59="Happy",BR59&lt;&gt;1),AND(EM59&lt;&gt;"Happy",BR59=1)),1,0)</f>
        <v>0</v>
      </c>
      <c r="JL59">
        <f>IF(OR(AND(EN59="Happy",BS59&lt;&gt;1),AND(EN59&lt;&gt;"Happy",BS59=1)),1,0)</f>
        <v>0</v>
      </c>
      <c r="JM59">
        <f>IF(OR(AND(EO59="Happy",BT59&lt;&gt;1),AND(EO59&lt;&gt;"Happy",BT59=1)),1,0)</f>
        <v>0</v>
      </c>
      <c r="JN59">
        <f>IF(OR(AND(EP59="Happy",BU59&lt;&gt;1),AND(EP59&lt;&gt;"Happy",BU59=1)),1,0)</f>
        <v>0</v>
      </c>
      <c r="JO59">
        <f>IF(OR(AND(EQ59="Sad",BV59&lt;&gt;1),AND(EQ59&lt;&gt;"Sad",BV59=1)),1,0)</f>
        <v>1</v>
      </c>
      <c r="JP59">
        <f>IF(OR(AND(ER59="Sad",BW59&lt;&gt;1),AND(ER59&lt;&gt;"Sad",BW59=1)),1,0)</f>
        <v>0</v>
      </c>
      <c r="JQ59">
        <f>IF(OR(AND(ES59="Sad",BX59&lt;&gt;1),AND(ES59&lt;&gt;"Sad",BX59=1)),1,0)</f>
        <v>0</v>
      </c>
      <c r="JR59">
        <f>IF(OR(AND(ET59="Sad",BY59&lt;&gt;1),AND(ET59&lt;&gt;"Sad",BY59=1)),1,0)</f>
        <v>0</v>
      </c>
      <c r="JS59">
        <f>IF(OR(AND(EU59="Sad",BZ59&lt;&gt;1),AND(EU59&lt;&gt;"Sad",BZ59=1)),1,0)</f>
        <v>0</v>
      </c>
      <c r="JT59">
        <f>IF(OR(AND(EV59="Sad",CA59&lt;&gt;1),AND(EV59&lt;&gt;"Sad",CA59=1)),1,0)</f>
        <v>1</v>
      </c>
      <c r="JU59">
        <f>IF(OR(AND(EW59="Sad",CB59&lt;&gt;1),AND(EW59&lt;&gt;"Sad",CB59=1)),1,0)</f>
        <v>0</v>
      </c>
      <c r="JV59">
        <f>IF(OR(AND(EX59="Sad",CC59&lt;&gt;1),AND(EX59&lt;&gt;"Sad",CC59=1)),1,0)</f>
        <v>0</v>
      </c>
      <c r="JW59">
        <f>IF(OR(AND(EY59="Angry",CD59&lt;&gt;1),AND(EY59&lt;&gt;"Angry",CD59=1)),1,0)</f>
        <v>0</v>
      </c>
      <c r="JX59">
        <f>IF(OR(AND(EZ59="Angry",CE59&lt;&gt;1),AND(EZ59&lt;&gt;"Angry",CE59=1)),1,0)</f>
        <v>0</v>
      </c>
      <c r="JY59">
        <f>IF(OR(AND(FA59="Angry",CF59&lt;&gt;1),AND(FA59&lt;&gt;"Angry",CF59=1)),1,0)</f>
        <v>1</v>
      </c>
      <c r="JZ59">
        <f>IF(OR(AND(FB59="Angry",CG59&lt;&gt;1),AND(FB59&lt;&gt;"Angry",CG59=1)),1,0)</f>
        <v>0</v>
      </c>
      <c r="KA59">
        <f>IF(OR(AND(FC59="Angry",CH59&lt;&gt;1),AND(FC59&lt;&gt;"Angry",CH59=1)),1,0)</f>
        <v>0</v>
      </c>
      <c r="KB59">
        <f>IF(OR(AND(FD59="Angry",CI59&lt;&gt;1),AND(FD59&lt;&gt;"Angry",CI59=1)),1,0)</f>
        <v>0</v>
      </c>
      <c r="KC59">
        <f>IF(OR(AND(FE59="Angry",CJ59&lt;&gt;1),AND(FE59&lt;&gt;"Angry",CJ59=1)),1,0)</f>
        <v>0</v>
      </c>
      <c r="KD59">
        <f>IF(OR(AND(FF59="Angry",CK59&lt;&gt;1),AND(FF59&lt;&gt;"Angry",CK59=1)),1,0)</f>
        <v>0</v>
      </c>
      <c r="KE59">
        <f>IF(OR(AND(FG59="Afraid",CL59&lt;&gt;1),AND(FG59&lt;&gt;"Afraid",CL59=1)),1,0)</f>
        <v>0</v>
      </c>
      <c r="KF59">
        <f>IF(OR(AND(FH59="Afraid",CM59&lt;&gt;1),AND(FH59&lt;&gt;"Afraid",CM59=1)),1,0)</f>
        <v>0</v>
      </c>
      <c r="KG59">
        <f>IF(OR(AND(FI59="Afraid",CN59&lt;&gt;1),AND(FI59&lt;&gt;"Afraid",CN59=1)),1,0)</f>
        <v>0</v>
      </c>
      <c r="KH59">
        <f>IF(OR(AND(FJ59="Afraid",CO59&lt;&gt;1),AND(FJ59&lt;&gt;"Afraid",CO59=1)),1,0)</f>
        <v>0</v>
      </c>
      <c r="KI59">
        <f>IF(OR(AND(FK59="Afraid",CP59&lt;&gt;1),AND(FK59&lt;&gt;"Afraid",CP59=1)),1,0)</f>
        <v>1</v>
      </c>
      <c r="KJ59">
        <f>IF(OR(AND(FL59="Afraid",CQ59&lt;&gt;1),AND(FL59&lt;&gt;"Afraid",CQ59=1)),1,0)</f>
        <v>0</v>
      </c>
      <c r="KK59">
        <f>IF(OR(AND(FM59="Afraid",CR59&lt;&gt;1),AND(FM59&lt;&gt;"Afraid",CR59=1)),1,0)</f>
        <v>0</v>
      </c>
      <c r="KL59">
        <f>IF(OR(AND(FN59="Afraid",CS59&lt;&gt;1),AND(FN59&lt;&gt;"Afraid",CS59=1)),1,0)</f>
        <v>1</v>
      </c>
      <c r="KM59">
        <f>IF(OR(AND(FO59="Surprised",CT59&lt;&gt;1),AND(FO59&lt;&gt;"Surprised",CT59=1)),1,0)</f>
        <v>0</v>
      </c>
      <c r="KN59">
        <f>IF(OR(AND(FP59="Surprised",CU59&lt;&gt;1),AND(FP59&lt;&gt;"Surprised",CU59=1)),1,0)</f>
        <v>0</v>
      </c>
      <c r="KO59">
        <f>IF(OR(AND(FQ59="Surprised",CV59&lt;&gt;1),AND(FQ59&lt;&gt;"Surprised",CV59=1)),1,0)</f>
        <v>0</v>
      </c>
      <c r="KP59">
        <f>IF(OR(AND(FR59="Surprised",CW59&lt;&gt;1),AND(FR59&lt;&gt;"Surprised",CW59=1)),1,0)</f>
        <v>0</v>
      </c>
      <c r="KQ59">
        <f>IF(OR(AND(FS59="Surprised",CX59&lt;&gt;1),AND(FS59&lt;&gt;"Surprised",CX59=1)),1,0)</f>
        <v>1</v>
      </c>
      <c r="KR59">
        <f>IF(OR(AND(FT59="Surprised",CY59&lt;&gt;1),AND(FT59&lt;&gt;"Surprised",CY59=1)),1,0)</f>
        <v>0</v>
      </c>
      <c r="KS59">
        <f>IF(OR(AND(FU59="Surprised",CZ59&lt;&gt;1),AND(FU59&lt;&gt;"Surprised",CZ59=1)),1,0)</f>
        <v>0</v>
      </c>
      <c r="KT59">
        <f>IF(OR(AND(FV59="Surprised",DA59&lt;&gt;1),AND(FV59&lt;&gt;"Surprised",DA59=1)),1,0)</f>
        <v>0</v>
      </c>
      <c r="KU59">
        <f>IF(OR(AND(FW59="Happy",DB59=1),AND(FW59&lt;&gt;"Happy",DB59=0)),1,0)</f>
        <v>1</v>
      </c>
      <c r="KV59">
        <f>IF(OR(AND(FX59="Happy",DC59=1),AND(FX59&lt;&gt;"Happy",DC59=0)),1,0)</f>
        <v>0</v>
      </c>
      <c r="KW59">
        <f>IF(OR(AND(FY59="Happy",DD59=1),AND(FY59&lt;&gt;"Happy",DD59=0)),1,0)</f>
        <v>0</v>
      </c>
      <c r="KX59">
        <f>IF(OR(AND(FZ59="Happy",DE59=1),AND(FZ59&lt;&gt;"Happy",DE59=0)),1,0)</f>
        <v>0</v>
      </c>
      <c r="KY59">
        <f>IF(OR(AND(GA59="Happy",DF59=1),AND(GA59&lt;&gt;"Happy",DF59=0)),1,0)</f>
        <v>1</v>
      </c>
      <c r="KZ59">
        <f>IF(OR(AND(GB59="Happy",DG59=1),AND(GB59&lt;&gt;"Happy",DG59=0)),1,0)</f>
        <v>0</v>
      </c>
      <c r="LA59">
        <f>IF(OR(AND(GC59="Happy",DH59=1),AND(GC59&lt;&gt;"Happy",DH59=0)),1,0)</f>
        <v>0</v>
      </c>
      <c r="LB59">
        <f>IF(OR(AND(GD59="Happy",DI59=1),AND(GD59&lt;&gt;"Happy",DI59=0)),1,0)</f>
        <v>1</v>
      </c>
      <c r="LC59">
        <f>IF(OR(AND(GE59="Sad",DJ59=1),AND(GE59&lt;&gt;"Sad",DJ59=0)),1,0)</f>
        <v>0</v>
      </c>
      <c r="LD59">
        <f>IF(OR(AND(GF59="Sad",DK59=1),AND(GF59&lt;&gt;"Sad",DK59=0)),1,0)</f>
        <v>1</v>
      </c>
      <c r="LE59">
        <f>IF(OR(AND(GG59="Sad",DL59=1),AND(GG59&lt;&gt;"Sad",DL59=0)),1,0)</f>
        <v>0</v>
      </c>
      <c r="LF59">
        <f>IF(OR(AND(GH59="Sad",DM59=1),AND(GH59&lt;&gt;"Sad",DM59=0)),1,0)</f>
        <v>0</v>
      </c>
      <c r="LG59">
        <f>IF(OR(AND(GI59="Sad",DN59=1),AND(GI59&lt;&gt;"Sad",DN59=0)),1,0)</f>
        <v>1</v>
      </c>
      <c r="LH59">
        <f>IF(OR(AND(GJ59="Sad",DO59=1),AND(GJ59&lt;&gt;"Sad",DO59=0)),1,0)</f>
        <v>0</v>
      </c>
      <c r="LI59">
        <f>IF(OR(AND(GK59="Sad",DP59=1),AND(GK59&lt;&gt;"Sad",DP59=0)),1,0)</f>
        <v>0</v>
      </c>
      <c r="LJ59">
        <f>IF(OR(AND(GL59="Sad",DQ59=1),AND(GL59&lt;&gt;"Sad",DQ59=0)),1,0)</f>
        <v>0</v>
      </c>
      <c r="LK59" s="2">
        <f t="shared" si="83"/>
        <v>0</v>
      </c>
      <c r="LL59" s="4">
        <f t="shared" si="84"/>
        <v>2</v>
      </c>
      <c r="LM59">
        <f t="shared" si="85"/>
        <v>1</v>
      </c>
      <c r="LN59">
        <f t="shared" si="86"/>
        <v>2</v>
      </c>
      <c r="LO59">
        <f t="shared" si="87"/>
        <v>1</v>
      </c>
      <c r="LP59">
        <f t="shared" si="88"/>
        <v>3</v>
      </c>
      <c r="LQ59">
        <f t="shared" si="89"/>
        <v>2</v>
      </c>
      <c r="LR59">
        <f t="shared" si="90"/>
        <v>11</v>
      </c>
      <c r="LS59" s="11">
        <f t="shared" si="91"/>
        <v>0</v>
      </c>
      <c r="LT59" s="14">
        <f t="shared" si="92"/>
        <v>0</v>
      </c>
      <c r="LU59" s="14">
        <f t="shared" si="93"/>
        <v>0</v>
      </c>
      <c r="LV59" s="14" t="str">
        <f t="shared" si="94"/>
        <v/>
      </c>
      <c r="LW59" s="14">
        <f t="shared" si="95"/>
        <v>0</v>
      </c>
      <c r="LX59" s="14">
        <f t="shared" si="96"/>
        <v>0.4285714285714286</v>
      </c>
      <c r="LY59" s="14">
        <f t="shared" si="97"/>
        <v>0.2857142857142857</v>
      </c>
      <c r="LZ59" s="14">
        <f t="shared" si="98"/>
        <v>0.11904761904761907</v>
      </c>
      <c r="MA59" s="15">
        <f t="shared" si="99"/>
        <v>1.2037037037036964E-4</v>
      </c>
      <c r="MB59" s="1">
        <f t="shared" si="52"/>
        <v>1.1226851851852022E-4</v>
      </c>
      <c r="MC59" s="1">
        <f t="shared" si="53"/>
        <v>1.307870370370369E-4</v>
      </c>
      <c r="MD59" s="1">
        <f t="shared" si="54"/>
        <v>1.0300925925925929E-4</v>
      </c>
      <c r="ME59" s="1">
        <f t="shared" si="55"/>
        <v>8.9120370370369614E-5</v>
      </c>
      <c r="MF59" s="1">
        <f t="shared" si="56"/>
        <v>9.7222222222222501E-5</v>
      </c>
      <c r="MG59" s="1">
        <f t="shared" si="57"/>
        <v>1.0648148148147997E-4</v>
      </c>
      <c r="MH59" s="1">
        <f t="shared" si="58"/>
        <v>1.2962962962963058E-4</v>
      </c>
      <c r="MI59" s="1">
        <f t="shared" si="59"/>
        <v>1.5277777777777772E-4</v>
      </c>
      <c r="MJ59" s="1">
        <f t="shared" si="100"/>
        <v>1.0416666666666664E-3</v>
      </c>
      <c r="MK59" s="2" t="str">
        <f>VLOOKUP(B59,age_group!$A$1:$B$101,2,FALSE)</f>
        <v>25 to 44</v>
      </c>
      <c r="ML59" s="2">
        <f t="shared" si="101"/>
        <v>1</v>
      </c>
      <c r="MM59">
        <f t="shared" si="102"/>
        <v>0</v>
      </c>
      <c r="MN59">
        <f t="shared" si="103"/>
        <v>0</v>
      </c>
      <c r="MO59">
        <f t="shared" si="104"/>
        <v>0</v>
      </c>
      <c r="MP59">
        <f t="shared" si="105"/>
        <v>0</v>
      </c>
    </row>
    <row r="60" spans="1:354" x14ac:dyDescent="0.2">
      <c r="A60" t="s">
        <v>774</v>
      </c>
      <c r="B60">
        <v>62</v>
      </c>
      <c r="C60" t="s">
        <v>139</v>
      </c>
      <c r="D60" t="s">
        <v>521</v>
      </c>
      <c r="E60">
        <v>4</v>
      </c>
      <c r="F60">
        <v>1</v>
      </c>
      <c r="G60">
        <v>1</v>
      </c>
      <c r="H60">
        <v>1</v>
      </c>
      <c r="I60">
        <v>1</v>
      </c>
      <c r="J60" s="2" t="s">
        <v>639</v>
      </c>
      <c r="K60" t="s">
        <v>220</v>
      </c>
      <c r="L60" t="s">
        <v>529</v>
      </c>
      <c r="M60" t="s">
        <v>422</v>
      </c>
      <c r="N60" t="s">
        <v>291</v>
      </c>
      <c r="O60" t="s">
        <v>358</v>
      </c>
      <c r="P60" t="s">
        <v>197</v>
      </c>
      <c r="Q60" t="s">
        <v>478</v>
      </c>
      <c r="R60" t="s">
        <v>658</v>
      </c>
      <c r="S60" t="s">
        <v>529</v>
      </c>
      <c r="T60" t="s">
        <v>381</v>
      </c>
      <c r="U60" t="s">
        <v>609</v>
      </c>
      <c r="V60" t="s">
        <v>170</v>
      </c>
      <c r="W60" t="s">
        <v>218</v>
      </c>
      <c r="X60" t="s">
        <v>210</v>
      </c>
      <c r="Y60" t="s">
        <v>236</v>
      </c>
      <c r="Z60" t="s">
        <v>601</v>
      </c>
      <c r="AA60" t="s">
        <v>375</v>
      </c>
      <c r="AB60" t="s">
        <v>570</v>
      </c>
      <c r="AC60" t="s">
        <v>424</v>
      </c>
      <c r="AD60" t="s">
        <v>511</v>
      </c>
      <c r="AE60" t="s">
        <v>406</v>
      </c>
      <c r="AF60" t="s">
        <v>168</v>
      </c>
      <c r="AG60" t="s">
        <v>531</v>
      </c>
      <c r="AH60" t="s">
        <v>269</v>
      </c>
      <c r="AI60" t="s">
        <v>631</v>
      </c>
      <c r="AJ60" t="s">
        <v>286</v>
      </c>
      <c r="AK60" t="s">
        <v>397</v>
      </c>
      <c r="AL60" t="s">
        <v>323</v>
      </c>
      <c r="AM60" t="s">
        <v>659</v>
      </c>
      <c r="AN60" t="s">
        <v>698</v>
      </c>
      <c r="AO60" t="s">
        <v>277</v>
      </c>
      <c r="AP60" t="s">
        <v>220</v>
      </c>
      <c r="AQ60" t="s">
        <v>380</v>
      </c>
      <c r="AR60" t="s">
        <v>323</v>
      </c>
      <c r="AS60" t="s">
        <v>679</v>
      </c>
      <c r="AT60" t="s">
        <v>300</v>
      </c>
      <c r="AU60" t="s">
        <v>289</v>
      </c>
      <c r="AV60" t="s">
        <v>279</v>
      </c>
      <c r="AW60" t="s">
        <v>199</v>
      </c>
      <c r="AX60" t="s">
        <v>627</v>
      </c>
      <c r="AY60" t="s">
        <v>775</v>
      </c>
      <c r="AZ60" t="s">
        <v>383</v>
      </c>
      <c r="BA60" t="s">
        <v>175</v>
      </c>
      <c r="BB60" t="s">
        <v>149</v>
      </c>
      <c r="BC60" t="s">
        <v>354</v>
      </c>
      <c r="BD60" t="s">
        <v>410</v>
      </c>
      <c r="BE60" t="s">
        <v>276</v>
      </c>
      <c r="BF60" t="s">
        <v>448</v>
      </c>
      <c r="BG60" t="s">
        <v>556</v>
      </c>
      <c r="BH60" t="s">
        <v>245</v>
      </c>
      <c r="BI60" t="s">
        <v>173</v>
      </c>
      <c r="BJ60" t="s">
        <v>168</v>
      </c>
      <c r="BK60" t="s">
        <v>293</v>
      </c>
      <c r="BL60" t="s">
        <v>257</v>
      </c>
      <c r="BM60" t="s">
        <v>725</v>
      </c>
      <c r="BN60" s="2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1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 s="2">
        <v>4</v>
      </c>
      <c r="DS60">
        <v>1</v>
      </c>
      <c r="DT60">
        <v>1</v>
      </c>
      <c r="DU60">
        <v>1</v>
      </c>
      <c r="DV60">
        <v>1</v>
      </c>
      <c r="DW60" s="2">
        <v>2017</v>
      </c>
      <c r="DX60" s="1">
        <v>8.5254629629629639E-3</v>
      </c>
      <c r="DY60" s="1">
        <v>8.8275462962962969E-3</v>
      </c>
      <c r="DZ60" s="1">
        <v>8.9513888888888889E-3</v>
      </c>
      <c r="EA60" s="1">
        <v>9.0624999999999994E-3</v>
      </c>
      <c r="EB60" s="1">
        <v>9.2256944444444444E-3</v>
      </c>
      <c r="EC60" s="1">
        <v>9.3703703703703709E-3</v>
      </c>
      <c r="ED60" s="1">
        <v>9.5150462962962958E-3</v>
      </c>
      <c r="EE60" s="1">
        <v>9.7303240740740735E-3</v>
      </c>
      <c r="EF60" s="1">
        <v>9.8703703703703696E-3</v>
      </c>
      <c r="EG60" s="1">
        <v>9.974537037037037E-3</v>
      </c>
      <c r="EH60" s="3">
        <v>0</v>
      </c>
      <c r="EI60" s="2" t="s">
        <v>1169</v>
      </c>
      <c r="EJ60" t="s">
        <v>1168</v>
      </c>
      <c r="EK60" t="s">
        <v>1169</v>
      </c>
      <c r="EL60" t="s">
        <v>1172</v>
      </c>
      <c r="EM60" t="s">
        <v>1173</v>
      </c>
      <c r="EN60" t="s">
        <v>1168</v>
      </c>
      <c r="EO60" t="s">
        <v>1171</v>
      </c>
      <c r="EP60" t="s">
        <v>1173</v>
      </c>
      <c r="EQ60" t="s">
        <v>1173</v>
      </c>
      <c r="ER60" t="s">
        <v>1169</v>
      </c>
      <c r="ES60" t="s">
        <v>1168</v>
      </c>
      <c r="ET60" t="s">
        <v>1168</v>
      </c>
      <c r="EU60" t="s">
        <v>1175</v>
      </c>
      <c r="EV60" t="s">
        <v>1174</v>
      </c>
      <c r="EW60" t="s">
        <v>1168</v>
      </c>
      <c r="EX60" t="s">
        <v>1175</v>
      </c>
      <c r="EY60" t="s">
        <v>1171</v>
      </c>
      <c r="EZ60" t="s">
        <v>1175</v>
      </c>
      <c r="FA60" t="s">
        <v>1168</v>
      </c>
      <c r="FB60" t="s">
        <v>1168</v>
      </c>
      <c r="FC60" t="s">
        <v>1168</v>
      </c>
      <c r="FD60" t="s">
        <v>1168</v>
      </c>
      <c r="FE60" t="s">
        <v>1168</v>
      </c>
      <c r="FF60" t="s">
        <v>1168</v>
      </c>
      <c r="FG60" t="s">
        <v>1173</v>
      </c>
      <c r="FH60" t="s">
        <v>1168</v>
      </c>
      <c r="FI60" t="s">
        <v>1175</v>
      </c>
      <c r="FJ60" t="s">
        <v>1173</v>
      </c>
      <c r="FK60" t="s">
        <v>1175</v>
      </c>
      <c r="FL60" t="s">
        <v>1175</v>
      </c>
      <c r="FM60" t="s">
        <v>1168</v>
      </c>
      <c r="FN60" t="s">
        <v>1175</v>
      </c>
      <c r="FO60" t="s">
        <v>1168</v>
      </c>
      <c r="FP60" t="s">
        <v>1173</v>
      </c>
      <c r="FQ60" t="s">
        <v>1175</v>
      </c>
      <c r="FR60" t="s">
        <v>1168</v>
      </c>
      <c r="FS60" t="s">
        <v>1172</v>
      </c>
      <c r="FT60" t="s">
        <v>1168</v>
      </c>
      <c r="FU60" t="s">
        <v>1168</v>
      </c>
      <c r="FV60" t="s">
        <v>1174</v>
      </c>
      <c r="FW60" t="s">
        <v>1168</v>
      </c>
      <c r="FX60" t="s">
        <v>1168</v>
      </c>
      <c r="FY60" t="s">
        <v>1168</v>
      </c>
      <c r="FZ60" t="s">
        <v>1168</v>
      </c>
      <c r="GA60" t="s">
        <v>1168</v>
      </c>
      <c r="GB60" t="s">
        <v>1174</v>
      </c>
      <c r="GC60" t="s">
        <v>1175</v>
      </c>
      <c r="GD60" t="s">
        <v>1174</v>
      </c>
      <c r="GE60" t="s">
        <v>1169</v>
      </c>
      <c r="GF60" t="s">
        <v>1175</v>
      </c>
      <c r="GG60" t="s">
        <v>1172</v>
      </c>
      <c r="GH60" t="s">
        <v>1171</v>
      </c>
      <c r="GI60" t="s">
        <v>1168</v>
      </c>
      <c r="GJ60" t="s">
        <v>1172</v>
      </c>
      <c r="GK60" t="s">
        <v>1171</v>
      </c>
      <c r="GL60" t="s">
        <v>1168</v>
      </c>
      <c r="GM60" s="2">
        <f t="shared" si="1"/>
        <v>0</v>
      </c>
      <c r="GN60">
        <f t="shared" si="2"/>
        <v>0</v>
      </c>
      <c r="GO60">
        <f t="shared" si="3"/>
        <v>0</v>
      </c>
      <c r="GP60">
        <f t="shared" si="4"/>
        <v>0</v>
      </c>
      <c r="GQ60">
        <f t="shared" si="5"/>
        <v>1</v>
      </c>
      <c r="GR60">
        <f t="shared" si="6"/>
        <v>0</v>
      </c>
      <c r="GS60">
        <f t="shared" si="7"/>
        <v>0</v>
      </c>
      <c r="GT60">
        <f t="shared" si="8"/>
        <v>1</v>
      </c>
      <c r="GU60">
        <f t="shared" si="61"/>
        <v>0</v>
      </c>
      <c r="GV60">
        <f t="shared" si="9"/>
        <v>0</v>
      </c>
      <c r="GW60">
        <f t="shared" si="10"/>
        <v>0</v>
      </c>
      <c r="GX60">
        <f t="shared" si="11"/>
        <v>0</v>
      </c>
      <c r="GY60">
        <f t="shared" si="12"/>
        <v>0</v>
      </c>
      <c r="GZ60">
        <f t="shared" si="13"/>
        <v>1</v>
      </c>
      <c r="HA60">
        <f t="shared" si="14"/>
        <v>0</v>
      </c>
      <c r="HB60">
        <f t="shared" si="15"/>
        <v>0</v>
      </c>
      <c r="HC60">
        <f t="shared" si="62"/>
        <v>0</v>
      </c>
      <c r="HD60">
        <f t="shared" si="16"/>
        <v>0</v>
      </c>
      <c r="HE60">
        <f t="shared" si="17"/>
        <v>0</v>
      </c>
      <c r="HF60">
        <f t="shared" si="18"/>
        <v>0</v>
      </c>
      <c r="HG60">
        <f t="shared" si="19"/>
        <v>0</v>
      </c>
      <c r="HH60">
        <f t="shared" si="20"/>
        <v>0</v>
      </c>
      <c r="HI60">
        <f t="shared" si="21"/>
        <v>0</v>
      </c>
      <c r="HJ60">
        <f t="shared" si="22"/>
        <v>0</v>
      </c>
      <c r="HK60">
        <f t="shared" si="63"/>
        <v>0</v>
      </c>
      <c r="HL60">
        <f t="shared" si="23"/>
        <v>0</v>
      </c>
      <c r="HM60">
        <f t="shared" si="24"/>
        <v>0</v>
      </c>
      <c r="HN60">
        <f t="shared" si="25"/>
        <v>0</v>
      </c>
      <c r="HO60">
        <f t="shared" si="26"/>
        <v>0</v>
      </c>
      <c r="HP60">
        <f t="shared" si="27"/>
        <v>0</v>
      </c>
      <c r="HQ60">
        <f t="shared" si="28"/>
        <v>0</v>
      </c>
      <c r="HR60">
        <f t="shared" si="29"/>
        <v>0</v>
      </c>
      <c r="HS60">
        <f t="shared" si="64"/>
        <v>0</v>
      </c>
      <c r="HT60">
        <f t="shared" si="30"/>
        <v>0</v>
      </c>
      <c r="HU60">
        <f t="shared" si="31"/>
        <v>1</v>
      </c>
      <c r="HV60">
        <f t="shared" si="32"/>
        <v>0</v>
      </c>
      <c r="HW60">
        <f t="shared" si="33"/>
        <v>0</v>
      </c>
      <c r="HX60">
        <f t="shared" si="34"/>
        <v>0</v>
      </c>
      <c r="HY60">
        <f t="shared" si="35"/>
        <v>0</v>
      </c>
      <c r="HZ60">
        <f t="shared" si="36"/>
        <v>0</v>
      </c>
      <c r="IA60">
        <f t="shared" si="65"/>
        <v>1</v>
      </c>
      <c r="IB60">
        <f t="shared" si="37"/>
        <v>1</v>
      </c>
      <c r="IC60">
        <f t="shared" si="38"/>
        <v>0</v>
      </c>
      <c r="ID60">
        <f t="shared" si="39"/>
        <v>1</v>
      </c>
      <c r="IE60">
        <f t="shared" si="40"/>
        <v>1</v>
      </c>
      <c r="IF60">
        <f t="shared" si="41"/>
        <v>1</v>
      </c>
      <c r="IG60">
        <f t="shared" si="42"/>
        <v>1</v>
      </c>
      <c r="IH60">
        <f t="shared" si="43"/>
        <v>1</v>
      </c>
      <c r="II60">
        <f t="shared" si="66"/>
        <v>0</v>
      </c>
      <c r="IJ60">
        <f t="shared" si="44"/>
        <v>1</v>
      </c>
      <c r="IK60">
        <f t="shared" si="45"/>
        <v>0</v>
      </c>
      <c r="IL60">
        <f t="shared" si="46"/>
        <v>0</v>
      </c>
      <c r="IM60">
        <f t="shared" si="47"/>
        <v>0</v>
      </c>
      <c r="IN60">
        <f t="shared" si="48"/>
        <v>0</v>
      </c>
      <c r="IO60">
        <f t="shared" si="49"/>
        <v>0</v>
      </c>
      <c r="IP60">
        <f t="shared" si="50"/>
        <v>0</v>
      </c>
      <c r="IQ60" s="2">
        <f t="shared" si="67"/>
        <v>2</v>
      </c>
      <c r="IR60" s="4">
        <f t="shared" si="68"/>
        <v>1</v>
      </c>
      <c r="IS60">
        <f t="shared" si="69"/>
        <v>0</v>
      </c>
      <c r="IT60">
        <f t="shared" si="70"/>
        <v>0</v>
      </c>
      <c r="IU60">
        <f t="shared" si="71"/>
        <v>1</v>
      </c>
      <c r="IV60">
        <f t="shared" si="72"/>
        <v>7</v>
      </c>
      <c r="IW60">
        <f t="shared" si="73"/>
        <v>1</v>
      </c>
      <c r="IX60">
        <f t="shared" si="74"/>
        <v>12</v>
      </c>
      <c r="IY60" s="11">
        <f t="shared" si="75"/>
        <v>1</v>
      </c>
      <c r="IZ60" s="12">
        <f t="shared" si="76"/>
        <v>1</v>
      </c>
      <c r="JA60" s="12" t="str">
        <f t="shared" si="77"/>
        <v/>
      </c>
      <c r="JB60" s="12" t="str">
        <f t="shared" si="78"/>
        <v/>
      </c>
      <c r="JC60" s="12">
        <f t="shared" si="79"/>
        <v>1</v>
      </c>
      <c r="JD60" s="12">
        <f t="shared" si="80"/>
        <v>0.875</v>
      </c>
      <c r="JE60" s="12">
        <f t="shared" si="81"/>
        <v>0.125</v>
      </c>
      <c r="JF60" s="12">
        <f t="shared" si="82"/>
        <v>0.8</v>
      </c>
      <c r="JG60" s="2">
        <f>IF(OR(AND(EI60="Happy",BN60&lt;&gt;1),AND(EI60&lt;&gt;"Happy",BN60=1)),1,0)</f>
        <v>0</v>
      </c>
      <c r="JH60">
        <f>IF(OR(AND(EJ60="Happy",BO60&lt;&gt;1),AND(EJ60&lt;&gt;"Happy",BO60=1)),1,0)</f>
        <v>0</v>
      </c>
      <c r="JI60">
        <f>IF(OR(AND(EK60="Happy",BP60&lt;&gt;1),AND(EK60&lt;&gt;"Happy",BP60=1)),1,0)</f>
        <v>0</v>
      </c>
      <c r="JJ60">
        <f>IF(OR(AND(EL60="Happy",BQ60&lt;&gt;1),AND(EL60&lt;&gt;"Happy",BQ60=1)),1,0)</f>
        <v>0</v>
      </c>
      <c r="JK60">
        <f>IF(OR(AND(EM60="Happy",BR60&lt;&gt;1),AND(EM60&lt;&gt;"Happy",BR60=1)),1,0)</f>
        <v>0</v>
      </c>
      <c r="JL60">
        <f>IF(OR(AND(EN60="Happy",BS60&lt;&gt;1),AND(EN60&lt;&gt;"Happy",BS60=1)),1,0)</f>
        <v>0</v>
      </c>
      <c r="JM60">
        <f>IF(OR(AND(EO60="Happy",BT60&lt;&gt;1),AND(EO60&lt;&gt;"Happy",BT60=1)),1,0)</f>
        <v>0</v>
      </c>
      <c r="JN60">
        <f>IF(OR(AND(EP60="Happy",BU60&lt;&gt;1),AND(EP60&lt;&gt;"Happy",BU60=1)),1,0)</f>
        <v>0</v>
      </c>
      <c r="JO60">
        <f>IF(OR(AND(EQ60="Sad",BV60&lt;&gt;1),AND(EQ60&lt;&gt;"Sad",BV60=1)),1,0)</f>
        <v>0</v>
      </c>
      <c r="JP60">
        <f>IF(OR(AND(ER60="Sad",BW60&lt;&gt;1),AND(ER60&lt;&gt;"Sad",BW60=1)),1,0)</f>
        <v>0</v>
      </c>
      <c r="JQ60">
        <f>IF(OR(AND(ES60="Sad",BX60&lt;&gt;1),AND(ES60&lt;&gt;"Sad",BX60=1)),1,0)</f>
        <v>1</v>
      </c>
      <c r="JR60">
        <f>IF(OR(AND(ET60="Sad",BY60&lt;&gt;1),AND(ET60&lt;&gt;"Sad",BY60=1)),1,0)</f>
        <v>0</v>
      </c>
      <c r="JS60">
        <f>IF(OR(AND(EU60="Sad",BZ60&lt;&gt;1),AND(EU60&lt;&gt;"Sad",BZ60=1)),1,0)</f>
        <v>0</v>
      </c>
      <c r="JT60">
        <f>IF(OR(AND(EV60="Sad",CA60&lt;&gt;1),AND(EV60&lt;&gt;"Sad",CA60=1)),1,0)</f>
        <v>0</v>
      </c>
      <c r="JU60">
        <f>IF(OR(AND(EW60="Sad",CB60&lt;&gt;1),AND(EW60&lt;&gt;"Sad",CB60=1)),1,0)</f>
        <v>0</v>
      </c>
      <c r="JV60">
        <f>IF(OR(AND(EX60="Sad",CC60&lt;&gt;1),AND(EX60&lt;&gt;"Sad",CC60=1)),1,0)</f>
        <v>0</v>
      </c>
      <c r="JW60">
        <f>IF(OR(AND(EY60="Angry",CD60&lt;&gt;1),AND(EY60&lt;&gt;"Angry",CD60=1)),1,0)</f>
        <v>1</v>
      </c>
      <c r="JX60">
        <f>IF(OR(AND(EZ60="Angry",CE60&lt;&gt;1),AND(EZ60&lt;&gt;"Angry",CE60=1)),1,0)</f>
        <v>0</v>
      </c>
      <c r="JY60">
        <f>IF(OR(AND(FA60="Angry",CF60&lt;&gt;1),AND(FA60&lt;&gt;"Angry",CF60=1)),1,0)</f>
        <v>0</v>
      </c>
      <c r="JZ60">
        <f>IF(OR(AND(FB60="Angry",CG60&lt;&gt;1),AND(FB60&lt;&gt;"Angry",CG60=1)),1,0)</f>
        <v>0</v>
      </c>
      <c r="KA60">
        <f>IF(OR(AND(FC60="Angry",CH60&lt;&gt;1),AND(FC60&lt;&gt;"Angry",CH60=1)),1,0)</f>
        <v>1</v>
      </c>
      <c r="KB60">
        <f>IF(OR(AND(FD60="Angry",CI60&lt;&gt;1),AND(FD60&lt;&gt;"Angry",CI60=1)),1,0)</f>
        <v>0</v>
      </c>
      <c r="KC60">
        <f>IF(OR(AND(FE60="Angry",CJ60&lt;&gt;1),AND(FE60&lt;&gt;"Angry",CJ60=1)),1,0)</f>
        <v>0</v>
      </c>
      <c r="KD60">
        <f>IF(OR(AND(FF60="Angry",CK60&lt;&gt;1),AND(FF60&lt;&gt;"Angry",CK60=1)),1,0)</f>
        <v>1</v>
      </c>
      <c r="KE60">
        <f>IF(OR(AND(FG60="Afraid",CL60&lt;&gt;1),AND(FG60&lt;&gt;"Afraid",CL60=1)),1,0)</f>
        <v>0</v>
      </c>
      <c r="KF60">
        <f>IF(OR(AND(FH60="Afraid",CM60&lt;&gt;1),AND(FH60&lt;&gt;"Afraid",CM60=1)),1,0)</f>
        <v>0</v>
      </c>
      <c r="KG60">
        <f>IF(OR(AND(FI60="Afraid",CN60&lt;&gt;1),AND(FI60&lt;&gt;"Afraid",CN60=1)),1,0)</f>
        <v>1</v>
      </c>
      <c r="KH60">
        <f>IF(OR(AND(FJ60="Afraid",CO60&lt;&gt;1),AND(FJ60&lt;&gt;"Afraid",CO60=1)),1,0)</f>
        <v>0</v>
      </c>
      <c r="KI60">
        <f>IF(OR(AND(FK60="Afraid",CP60&lt;&gt;1),AND(FK60&lt;&gt;"Afraid",CP60=1)),1,0)</f>
        <v>0</v>
      </c>
      <c r="KJ60">
        <f>IF(OR(AND(FL60="Afraid",CQ60&lt;&gt;1),AND(FL60&lt;&gt;"Afraid",CQ60=1)),1,0)</f>
        <v>1</v>
      </c>
      <c r="KK60">
        <f>IF(OR(AND(FM60="Afraid",CR60&lt;&gt;1),AND(FM60&lt;&gt;"Afraid",CR60=1)),1,0)</f>
        <v>0</v>
      </c>
      <c r="KL60">
        <f>IF(OR(AND(FN60="Afraid",CS60&lt;&gt;1),AND(FN60&lt;&gt;"Afraid",CS60=1)),1,0)</f>
        <v>0</v>
      </c>
      <c r="KM60">
        <f>IF(OR(AND(FO60="Surprised",CT60&lt;&gt;1),AND(FO60&lt;&gt;"Surprised",CT60=1)),1,0)</f>
        <v>1</v>
      </c>
      <c r="KN60">
        <f>IF(OR(AND(FP60="Surprised",CU60&lt;&gt;1),AND(FP60&lt;&gt;"Surprised",CU60=1)),1,0)</f>
        <v>0</v>
      </c>
      <c r="KO60">
        <f>IF(OR(AND(FQ60="Surprised",CV60&lt;&gt;1),AND(FQ60&lt;&gt;"Surprised",CV60=1)),1,0)</f>
        <v>0</v>
      </c>
      <c r="KP60">
        <f>IF(OR(AND(FR60="Surprised",CW60&lt;&gt;1),AND(FR60&lt;&gt;"Surprised",CW60=1)),1,0)</f>
        <v>0</v>
      </c>
      <c r="KQ60">
        <f>IF(OR(AND(FS60="Surprised",CX60&lt;&gt;1),AND(FS60&lt;&gt;"Surprised",CX60=1)),1,0)</f>
        <v>0</v>
      </c>
      <c r="KR60">
        <f>IF(OR(AND(FT60="Surprised",CY60&lt;&gt;1),AND(FT60&lt;&gt;"Surprised",CY60=1)),1,0)</f>
        <v>0</v>
      </c>
      <c r="KS60">
        <f>IF(OR(AND(FU60="Surprised",CZ60&lt;&gt;1),AND(FU60&lt;&gt;"Surprised",CZ60=1)),1,0)</f>
        <v>0</v>
      </c>
      <c r="KT60">
        <f>IF(OR(AND(FV60="Surprised",DA60&lt;&gt;1),AND(FV60&lt;&gt;"Surprised",DA60=1)),1,0)</f>
        <v>0</v>
      </c>
      <c r="KU60">
        <f>IF(OR(AND(FW60="Happy",DB60=1),AND(FW60&lt;&gt;"Happy",DB60=0)),1,0)</f>
        <v>0</v>
      </c>
      <c r="KV60">
        <f>IF(OR(AND(FX60="Happy",DC60=1),AND(FX60&lt;&gt;"Happy",DC60=0)),1,0)</f>
        <v>0</v>
      </c>
      <c r="KW60">
        <f>IF(OR(AND(FY60="Happy",DD60=1),AND(FY60&lt;&gt;"Happy",DD60=0)),1,0)</f>
        <v>1</v>
      </c>
      <c r="KX60">
        <f>IF(OR(AND(FZ60="Happy",DE60=1),AND(FZ60&lt;&gt;"Happy",DE60=0)),1,0)</f>
        <v>0</v>
      </c>
      <c r="KY60">
        <f>IF(OR(AND(GA60="Happy",DF60=1),AND(GA60&lt;&gt;"Happy",DF60=0)),1,0)</f>
        <v>0</v>
      </c>
      <c r="KZ60">
        <f>IF(OR(AND(GB60="Happy",DG60=1),AND(GB60&lt;&gt;"Happy",DG60=0)),1,0)</f>
        <v>0</v>
      </c>
      <c r="LA60">
        <f>IF(OR(AND(GC60="Happy",DH60=1),AND(GC60&lt;&gt;"Happy",DH60=0)),1,0)</f>
        <v>0</v>
      </c>
      <c r="LB60">
        <f>IF(OR(AND(GD60="Happy",DI60=1),AND(GD60&lt;&gt;"Happy",DI60=0)),1,0)</f>
        <v>0</v>
      </c>
      <c r="LC60">
        <f>IF(OR(AND(GE60="Sad",DJ60=1),AND(GE60&lt;&gt;"Sad",DJ60=0)),1,0)</f>
        <v>1</v>
      </c>
      <c r="LD60">
        <f>IF(OR(AND(GF60="Sad",DK60=1),AND(GF60&lt;&gt;"Sad",DK60=0)),1,0)</f>
        <v>0</v>
      </c>
      <c r="LE60">
        <f>IF(OR(AND(GG60="Sad",DL60=1),AND(GG60&lt;&gt;"Sad",DL60=0)),1,0)</f>
        <v>1</v>
      </c>
      <c r="LF60">
        <f>IF(OR(AND(GH60="Sad",DM60=1),AND(GH60&lt;&gt;"Sad",DM60=0)),1,0)</f>
        <v>1</v>
      </c>
      <c r="LG60">
        <f>IF(OR(AND(GI60="Sad",DN60=1),AND(GI60&lt;&gt;"Sad",DN60=0)),1,0)</f>
        <v>1</v>
      </c>
      <c r="LH60">
        <f>IF(OR(AND(GJ60="Sad",DO60=1),AND(GJ60&lt;&gt;"Sad",DO60=0)),1,0)</f>
        <v>1</v>
      </c>
      <c r="LI60">
        <f>IF(OR(AND(GK60="Sad",DP60=1),AND(GK60&lt;&gt;"Sad",DP60=0)),1,0)</f>
        <v>1</v>
      </c>
      <c r="LJ60">
        <f>IF(OR(AND(GL60="Sad",DQ60=1),AND(GL60&lt;&gt;"Sad",DQ60=0)),1,0)</f>
        <v>1</v>
      </c>
      <c r="LK60" s="2">
        <f t="shared" si="83"/>
        <v>0</v>
      </c>
      <c r="LL60" s="4">
        <f t="shared" si="84"/>
        <v>1</v>
      </c>
      <c r="LM60">
        <f t="shared" si="85"/>
        <v>3</v>
      </c>
      <c r="LN60">
        <f t="shared" si="86"/>
        <v>2</v>
      </c>
      <c r="LO60">
        <f t="shared" si="87"/>
        <v>1</v>
      </c>
      <c r="LP60">
        <f t="shared" si="88"/>
        <v>1</v>
      </c>
      <c r="LQ60">
        <f t="shared" si="89"/>
        <v>7</v>
      </c>
      <c r="LR60">
        <f t="shared" si="90"/>
        <v>15</v>
      </c>
      <c r="LS60" s="11">
        <f t="shared" si="91"/>
        <v>0</v>
      </c>
      <c r="LT60" s="14">
        <f t="shared" si="92"/>
        <v>0</v>
      </c>
      <c r="LU60" s="14" t="str">
        <f t="shared" si="93"/>
        <v/>
      </c>
      <c r="LV60" s="14" t="str">
        <f t="shared" si="94"/>
        <v/>
      </c>
      <c r="LW60" s="14">
        <f t="shared" si="95"/>
        <v>0</v>
      </c>
      <c r="LX60" s="14">
        <f t="shared" si="96"/>
        <v>0.125</v>
      </c>
      <c r="LY60" s="14">
        <f t="shared" si="97"/>
        <v>0.875</v>
      </c>
      <c r="LZ60" s="14">
        <f t="shared" si="98"/>
        <v>0.19999999999999996</v>
      </c>
      <c r="MA60" s="15">
        <f t="shared" si="99"/>
        <v>3.0208333333333302E-4</v>
      </c>
      <c r="MB60" s="1">
        <f t="shared" si="52"/>
        <v>1.2384259259259206E-4</v>
      </c>
      <c r="MC60" s="1">
        <f t="shared" si="53"/>
        <v>1.1111111111111044E-4</v>
      </c>
      <c r="MD60" s="1">
        <f t="shared" si="54"/>
        <v>1.6319444444444497E-4</v>
      </c>
      <c r="ME60" s="1">
        <f t="shared" si="55"/>
        <v>1.4467592592592657E-4</v>
      </c>
      <c r="MF60" s="1">
        <f t="shared" si="56"/>
        <v>1.4467592592592483E-4</v>
      </c>
      <c r="MG60" s="1">
        <f t="shared" si="57"/>
        <v>2.1527777777777778E-4</v>
      </c>
      <c r="MH60" s="1">
        <f t="shared" si="58"/>
        <v>1.400462962962961E-4</v>
      </c>
      <c r="MI60" s="1">
        <f t="shared" si="59"/>
        <v>1.0416666666666734E-4</v>
      </c>
      <c r="MJ60" s="1">
        <f t="shared" si="100"/>
        <v>1.4490740740740731E-3</v>
      </c>
      <c r="MK60" s="2" t="str">
        <f>VLOOKUP(B60,age_group!$A$1:$B$101,2,FALSE)</f>
        <v>45 to 64</v>
      </c>
      <c r="ML60" s="2">
        <f t="shared" si="101"/>
        <v>1</v>
      </c>
      <c r="MM60">
        <f t="shared" si="102"/>
        <v>0</v>
      </c>
      <c r="MN60">
        <f t="shared" si="103"/>
        <v>0</v>
      </c>
      <c r="MO60">
        <f t="shared" si="104"/>
        <v>0</v>
      </c>
      <c r="MP60">
        <f t="shared" si="105"/>
        <v>0</v>
      </c>
    </row>
    <row r="61" spans="1:354" x14ac:dyDescent="0.2">
      <c r="A61" t="s">
        <v>776</v>
      </c>
      <c r="B61">
        <v>40</v>
      </c>
      <c r="C61" t="s">
        <v>139</v>
      </c>
      <c r="D61" t="s">
        <v>140</v>
      </c>
      <c r="E61">
        <v>4</v>
      </c>
      <c r="F61">
        <v>2</v>
      </c>
      <c r="G61">
        <v>1</v>
      </c>
      <c r="H61">
        <v>1</v>
      </c>
      <c r="I61">
        <v>3</v>
      </c>
      <c r="J61" s="2" t="s">
        <v>573</v>
      </c>
      <c r="K61" t="s">
        <v>523</v>
      </c>
      <c r="L61" t="s">
        <v>677</v>
      </c>
      <c r="M61" t="s">
        <v>390</v>
      </c>
      <c r="N61" t="s">
        <v>530</v>
      </c>
      <c r="O61" t="s">
        <v>666</v>
      </c>
      <c r="P61" t="s">
        <v>608</v>
      </c>
      <c r="Q61" t="s">
        <v>609</v>
      </c>
      <c r="R61" t="s">
        <v>226</v>
      </c>
      <c r="S61" t="s">
        <v>401</v>
      </c>
      <c r="T61" t="s">
        <v>573</v>
      </c>
      <c r="U61" t="s">
        <v>164</v>
      </c>
      <c r="V61" t="s">
        <v>167</v>
      </c>
      <c r="W61" t="s">
        <v>375</v>
      </c>
      <c r="X61" t="s">
        <v>334</v>
      </c>
      <c r="Y61" t="s">
        <v>621</v>
      </c>
      <c r="Z61" t="s">
        <v>739</v>
      </c>
      <c r="AA61" t="s">
        <v>239</v>
      </c>
      <c r="AB61" t="s">
        <v>568</v>
      </c>
      <c r="AC61" t="s">
        <v>556</v>
      </c>
      <c r="AD61" t="s">
        <v>509</v>
      </c>
      <c r="AE61" t="s">
        <v>280</v>
      </c>
      <c r="AF61" t="s">
        <v>498</v>
      </c>
      <c r="AG61" t="s">
        <v>176</v>
      </c>
      <c r="AH61" t="s">
        <v>467</v>
      </c>
      <c r="AI61" t="s">
        <v>297</v>
      </c>
      <c r="AJ61" t="s">
        <v>191</v>
      </c>
      <c r="AK61" t="s">
        <v>344</v>
      </c>
      <c r="AL61" t="s">
        <v>590</v>
      </c>
      <c r="AM61" t="s">
        <v>159</v>
      </c>
      <c r="AN61" t="s">
        <v>448</v>
      </c>
      <c r="AO61" t="s">
        <v>481</v>
      </c>
      <c r="AP61" t="s">
        <v>404</v>
      </c>
      <c r="AQ61" t="s">
        <v>448</v>
      </c>
      <c r="AR61" t="s">
        <v>304</v>
      </c>
      <c r="AS61" t="s">
        <v>569</v>
      </c>
      <c r="AT61" t="s">
        <v>185</v>
      </c>
      <c r="AU61" t="s">
        <v>482</v>
      </c>
      <c r="AV61" t="s">
        <v>674</v>
      </c>
      <c r="AW61" t="s">
        <v>705</v>
      </c>
      <c r="AX61" t="s">
        <v>531</v>
      </c>
      <c r="AY61" t="s">
        <v>422</v>
      </c>
      <c r="AZ61" t="s">
        <v>165</v>
      </c>
      <c r="BA61" t="s">
        <v>272</v>
      </c>
      <c r="BB61" t="s">
        <v>472</v>
      </c>
      <c r="BC61" t="s">
        <v>382</v>
      </c>
      <c r="BD61" t="s">
        <v>470</v>
      </c>
      <c r="BE61" t="s">
        <v>348</v>
      </c>
      <c r="BF61" t="s">
        <v>361</v>
      </c>
      <c r="BG61" t="s">
        <v>367</v>
      </c>
      <c r="BH61" t="s">
        <v>328</v>
      </c>
      <c r="BI61" t="s">
        <v>491</v>
      </c>
      <c r="BJ61" t="s">
        <v>297</v>
      </c>
      <c r="BK61" t="s">
        <v>318</v>
      </c>
      <c r="BL61" t="s">
        <v>597</v>
      </c>
      <c r="BM61" t="s">
        <v>485</v>
      </c>
      <c r="BN61" s="2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1</v>
      </c>
      <c r="DI61">
        <v>0</v>
      </c>
      <c r="DJ61">
        <v>1</v>
      </c>
      <c r="DK61">
        <v>0</v>
      </c>
      <c r="DL61">
        <v>1</v>
      </c>
      <c r="DM61">
        <v>0</v>
      </c>
      <c r="DN61">
        <v>1</v>
      </c>
      <c r="DO61">
        <v>0</v>
      </c>
      <c r="DP61">
        <v>0</v>
      </c>
      <c r="DQ61">
        <v>0</v>
      </c>
      <c r="DR61" s="2">
        <v>4</v>
      </c>
      <c r="DS61">
        <v>1</v>
      </c>
      <c r="DT61">
        <v>1</v>
      </c>
      <c r="DU61">
        <v>1</v>
      </c>
      <c r="DV61">
        <v>4</v>
      </c>
      <c r="DW61" s="2">
        <v>2017</v>
      </c>
      <c r="DX61" s="1">
        <v>8.7569444444444439E-3</v>
      </c>
      <c r="DY61" s="1">
        <v>8.9270833333333337E-3</v>
      </c>
      <c r="DZ61" s="1">
        <v>9.2708333333333341E-3</v>
      </c>
      <c r="EA61" s="1">
        <v>9.5879629629629631E-3</v>
      </c>
      <c r="EB61" s="1">
        <v>9.7291666666666655E-3</v>
      </c>
      <c r="EC61" s="1">
        <v>1.0021990740740741E-2</v>
      </c>
      <c r="ED61" s="1">
        <v>1.01875E-2</v>
      </c>
      <c r="EE61" s="1">
        <v>1.0589120370370369E-2</v>
      </c>
      <c r="EF61" s="1">
        <v>1.0925925925925924E-2</v>
      </c>
      <c r="EG61" s="1">
        <v>1.1085648148148148E-2</v>
      </c>
      <c r="EH61" s="3">
        <v>0</v>
      </c>
      <c r="EI61" s="2" t="s">
        <v>1175</v>
      </c>
      <c r="EJ61" t="s">
        <v>1168</v>
      </c>
      <c r="EK61" t="s">
        <v>1169</v>
      </c>
      <c r="EL61" t="s">
        <v>1172</v>
      </c>
      <c r="EM61" t="s">
        <v>1168</v>
      </c>
      <c r="EN61" t="s">
        <v>1169</v>
      </c>
      <c r="EO61" t="s">
        <v>1175</v>
      </c>
      <c r="EP61" t="s">
        <v>1168</v>
      </c>
      <c r="EQ61" t="s">
        <v>1169</v>
      </c>
      <c r="ER61" t="s">
        <v>1173</v>
      </c>
      <c r="ES61" t="s">
        <v>1175</v>
      </c>
      <c r="ET61" t="s">
        <v>1175</v>
      </c>
      <c r="EU61" t="s">
        <v>1175</v>
      </c>
      <c r="EV61" t="s">
        <v>1175</v>
      </c>
      <c r="EW61" t="s">
        <v>1169</v>
      </c>
      <c r="EX61" t="s">
        <v>1173</v>
      </c>
      <c r="EY61" t="s">
        <v>1168</v>
      </c>
      <c r="EZ61" t="s">
        <v>1171</v>
      </c>
      <c r="FA61" t="s">
        <v>1168</v>
      </c>
      <c r="FB61" t="s">
        <v>1175</v>
      </c>
      <c r="FC61" t="s">
        <v>1173</v>
      </c>
      <c r="FD61" t="s">
        <v>1168</v>
      </c>
      <c r="FE61" t="s">
        <v>1171</v>
      </c>
      <c r="FF61" t="s">
        <v>1168</v>
      </c>
      <c r="FG61" t="s">
        <v>1173</v>
      </c>
      <c r="FH61" t="s">
        <v>1170</v>
      </c>
      <c r="FI61" t="s">
        <v>1169</v>
      </c>
      <c r="FJ61" t="s">
        <v>1171</v>
      </c>
      <c r="FK61" t="s">
        <v>1175</v>
      </c>
      <c r="FL61" t="s">
        <v>1175</v>
      </c>
      <c r="FM61" t="s">
        <v>1169</v>
      </c>
      <c r="FN61" t="s">
        <v>1168</v>
      </c>
      <c r="FO61" t="s">
        <v>1175</v>
      </c>
      <c r="FP61" t="s">
        <v>1169</v>
      </c>
      <c r="FQ61" t="s">
        <v>1171</v>
      </c>
      <c r="FR61" t="s">
        <v>1173</v>
      </c>
      <c r="FS61" t="s">
        <v>1173</v>
      </c>
      <c r="FT61" t="s">
        <v>1171</v>
      </c>
      <c r="FU61" t="s">
        <v>1173</v>
      </c>
      <c r="FV61" t="s">
        <v>1168</v>
      </c>
      <c r="FW61" t="s">
        <v>1168</v>
      </c>
      <c r="FX61" t="s">
        <v>1172</v>
      </c>
      <c r="FY61" t="s">
        <v>1172</v>
      </c>
      <c r="FZ61" t="s">
        <v>1169</v>
      </c>
      <c r="GA61" t="s">
        <v>1174</v>
      </c>
      <c r="GB61" t="s">
        <v>1168</v>
      </c>
      <c r="GC61" t="s">
        <v>1168</v>
      </c>
      <c r="GD61" t="s">
        <v>1168</v>
      </c>
      <c r="GE61" t="s">
        <v>1173</v>
      </c>
      <c r="GF61" t="s">
        <v>1171</v>
      </c>
      <c r="GG61" t="s">
        <v>1173</v>
      </c>
      <c r="GH61" t="s">
        <v>1168</v>
      </c>
      <c r="GI61" t="s">
        <v>1170</v>
      </c>
      <c r="GJ61" t="s">
        <v>1172</v>
      </c>
      <c r="GK61" t="s">
        <v>1171</v>
      </c>
      <c r="GL61" t="s">
        <v>1168</v>
      </c>
      <c r="GM61" s="2">
        <f t="shared" si="1"/>
        <v>0</v>
      </c>
      <c r="GN61">
        <f t="shared" si="2"/>
        <v>0</v>
      </c>
      <c r="GO61">
        <f t="shared" si="3"/>
        <v>0</v>
      </c>
      <c r="GP61">
        <f t="shared" si="4"/>
        <v>0</v>
      </c>
      <c r="GQ61">
        <f t="shared" si="5"/>
        <v>0</v>
      </c>
      <c r="GR61">
        <f t="shared" si="6"/>
        <v>0</v>
      </c>
      <c r="GS61">
        <f t="shared" si="7"/>
        <v>0</v>
      </c>
      <c r="GT61">
        <f t="shared" si="8"/>
        <v>0</v>
      </c>
      <c r="GU61">
        <f t="shared" si="61"/>
        <v>0</v>
      </c>
      <c r="GV61">
        <f t="shared" si="9"/>
        <v>0</v>
      </c>
      <c r="GW61">
        <f t="shared" si="10"/>
        <v>0</v>
      </c>
      <c r="GX61">
        <f t="shared" si="11"/>
        <v>0</v>
      </c>
      <c r="GY61">
        <f t="shared" si="12"/>
        <v>0</v>
      </c>
      <c r="GZ61">
        <f t="shared" si="13"/>
        <v>0</v>
      </c>
      <c r="HA61">
        <f t="shared" si="14"/>
        <v>0</v>
      </c>
      <c r="HB61">
        <f t="shared" si="15"/>
        <v>0</v>
      </c>
      <c r="HC61">
        <f t="shared" si="62"/>
        <v>0</v>
      </c>
      <c r="HD61">
        <f t="shared" si="16"/>
        <v>0</v>
      </c>
      <c r="HE61">
        <f t="shared" si="17"/>
        <v>0</v>
      </c>
      <c r="HF61">
        <f t="shared" si="18"/>
        <v>0</v>
      </c>
      <c r="HG61">
        <f t="shared" si="19"/>
        <v>0</v>
      </c>
      <c r="HH61">
        <f t="shared" si="20"/>
        <v>0</v>
      </c>
      <c r="HI61">
        <f t="shared" si="21"/>
        <v>0</v>
      </c>
      <c r="HJ61">
        <f t="shared" si="22"/>
        <v>0</v>
      </c>
      <c r="HK61">
        <f t="shared" si="63"/>
        <v>0</v>
      </c>
      <c r="HL61">
        <f t="shared" si="23"/>
        <v>0</v>
      </c>
      <c r="HM61">
        <f t="shared" si="24"/>
        <v>0</v>
      </c>
      <c r="HN61">
        <f t="shared" si="25"/>
        <v>0</v>
      </c>
      <c r="HO61">
        <f t="shared" si="26"/>
        <v>0</v>
      </c>
      <c r="HP61">
        <f t="shared" si="27"/>
        <v>0</v>
      </c>
      <c r="HQ61">
        <f t="shared" si="28"/>
        <v>0</v>
      </c>
      <c r="HR61">
        <f t="shared" si="29"/>
        <v>0</v>
      </c>
      <c r="HS61">
        <f t="shared" si="64"/>
        <v>1</v>
      </c>
      <c r="HT61">
        <f t="shared" si="30"/>
        <v>0</v>
      </c>
      <c r="HU61">
        <f t="shared" si="31"/>
        <v>0</v>
      </c>
      <c r="HV61">
        <f t="shared" si="32"/>
        <v>0</v>
      </c>
      <c r="HW61">
        <f t="shared" si="33"/>
        <v>0</v>
      </c>
      <c r="HX61">
        <f t="shared" si="34"/>
        <v>0</v>
      </c>
      <c r="HY61">
        <f t="shared" si="35"/>
        <v>0</v>
      </c>
      <c r="HZ61">
        <f t="shared" si="36"/>
        <v>0</v>
      </c>
      <c r="IA61">
        <f t="shared" si="65"/>
        <v>1</v>
      </c>
      <c r="IB61">
        <f t="shared" si="37"/>
        <v>1</v>
      </c>
      <c r="IC61">
        <f t="shared" si="38"/>
        <v>1</v>
      </c>
      <c r="ID61">
        <f t="shared" si="39"/>
        <v>1</v>
      </c>
      <c r="IE61">
        <f t="shared" si="40"/>
        <v>1</v>
      </c>
      <c r="IF61">
        <f t="shared" si="41"/>
        <v>0</v>
      </c>
      <c r="IG61">
        <f t="shared" si="42"/>
        <v>1</v>
      </c>
      <c r="IH61">
        <f t="shared" si="43"/>
        <v>0</v>
      </c>
      <c r="II61">
        <f t="shared" si="66"/>
        <v>1</v>
      </c>
      <c r="IJ61">
        <f t="shared" si="44"/>
        <v>0</v>
      </c>
      <c r="IK61">
        <f t="shared" si="45"/>
        <v>1</v>
      </c>
      <c r="IL61">
        <f t="shared" si="46"/>
        <v>0</v>
      </c>
      <c r="IM61">
        <f t="shared" si="47"/>
        <v>1</v>
      </c>
      <c r="IN61">
        <f t="shared" si="48"/>
        <v>0</v>
      </c>
      <c r="IO61">
        <f t="shared" si="49"/>
        <v>0</v>
      </c>
      <c r="IP61">
        <f t="shared" si="50"/>
        <v>0</v>
      </c>
      <c r="IQ61" s="2">
        <f t="shared" si="67"/>
        <v>0</v>
      </c>
      <c r="IR61" s="4">
        <f t="shared" si="68"/>
        <v>0</v>
      </c>
      <c r="IS61">
        <f t="shared" si="69"/>
        <v>0</v>
      </c>
      <c r="IT61">
        <f t="shared" si="70"/>
        <v>0</v>
      </c>
      <c r="IU61">
        <f t="shared" si="71"/>
        <v>1</v>
      </c>
      <c r="IV61">
        <f t="shared" si="72"/>
        <v>6</v>
      </c>
      <c r="IW61">
        <f t="shared" si="73"/>
        <v>3</v>
      </c>
      <c r="IX61">
        <f t="shared" si="74"/>
        <v>10</v>
      </c>
      <c r="IY61" s="11" t="str">
        <f t="shared" si="75"/>
        <v/>
      </c>
      <c r="IZ61" s="12" t="str">
        <f t="shared" si="76"/>
        <v/>
      </c>
      <c r="JA61" s="12" t="str">
        <f t="shared" si="77"/>
        <v/>
      </c>
      <c r="JB61" s="12" t="str">
        <f t="shared" si="78"/>
        <v/>
      </c>
      <c r="JC61" s="12">
        <f t="shared" si="79"/>
        <v>1</v>
      </c>
      <c r="JD61" s="12">
        <f t="shared" si="80"/>
        <v>0.75</v>
      </c>
      <c r="JE61" s="12">
        <f t="shared" si="81"/>
        <v>0.375</v>
      </c>
      <c r="JF61" s="12">
        <f t="shared" si="82"/>
        <v>0.70833333333333337</v>
      </c>
      <c r="JG61" s="2">
        <f>IF(OR(AND(EI61="Happy",BN61&lt;&gt;1),AND(EI61&lt;&gt;"Happy",BN61=1)),1,0)</f>
        <v>1</v>
      </c>
      <c r="JH61">
        <f>IF(OR(AND(EJ61="Happy",BO61&lt;&gt;1),AND(EJ61&lt;&gt;"Happy",BO61=1)),1,0)</f>
        <v>0</v>
      </c>
      <c r="JI61">
        <f>IF(OR(AND(EK61="Happy",BP61&lt;&gt;1),AND(EK61&lt;&gt;"Happy",BP61=1)),1,0)</f>
        <v>0</v>
      </c>
      <c r="JJ61">
        <f>IF(OR(AND(EL61="Happy",BQ61&lt;&gt;1),AND(EL61&lt;&gt;"Happy",BQ61=1)),1,0)</f>
        <v>0</v>
      </c>
      <c r="JK61">
        <f>IF(OR(AND(EM61="Happy",BR61&lt;&gt;1),AND(EM61&lt;&gt;"Happy",BR61=1)),1,0)</f>
        <v>0</v>
      </c>
      <c r="JL61">
        <f>IF(OR(AND(EN61="Happy",BS61&lt;&gt;1),AND(EN61&lt;&gt;"Happy",BS61=1)),1,0)</f>
        <v>0</v>
      </c>
      <c r="JM61">
        <f>IF(OR(AND(EO61="Happy",BT61&lt;&gt;1),AND(EO61&lt;&gt;"Happy",BT61=1)),1,0)</f>
        <v>1</v>
      </c>
      <c r="JN61">
        <f>IF(OR(AND(EP61="Happy",BU61&lt;&gt;1),AND(EP61&lt;&gt;"Happy",BU61=1)),1,0)</f>
        <v>0</v>
      </c>
      <c r="JO61">
        <f>IF(OR(AND(EQ61="Sad",BV61&lt;&gt;1),AND(EQ61&lt;&gt;"Sad",BV61=1)),1,0)</f>
        <v>1</v>
      </c>
      <c r="JP61">
        <f>IF(OR(AND(ER61="Sad",BW61&lt;&gt;1),AND(ER61&lt;&gt;"Sad",BW61=1)),1,0)</f>
        <v>0</v>
      </c>
      <c r="JQ61">
        <f>IF(OR(AND(ES61="Sad",BX61&lt;&gt;1),AND(ES61&lt;&gt;"Sad",BX61=1)),1,0)</f>
        <v>0</v>
      </c>
      <c r="JR61">
        <f>IF(OR(AND(ET61="Sad",BY61&lt;&gt;1),AND(ET61&lt;&gt;"Sad",BY61=1)),1,0)</f>
        <v>0</v>
      </c>
      <c r="JS61">
        <f>IF(OR(AND(EU61="Sad",BZ61&lt;&gt;1),AND(EU61&lt;&gt;"Sad",BZ61=1)),1,0)</f>
        <v>1</v>
      </c>
      <c r="JT61">
        <f>IF(OR(AND(EV61="Sad",CA61&lt;&gt;1),AND(EV61&lt;&gt;"Sad",CA61=1)),1,0)</f>
        <v>1</v>
      </c>
      <c r="JU61">
        <f>IF(OR(AND(EW61="Sad",CB61&lt;&gt;1),AND(EW61&lt;&gt;"Sad",CB61=1)),1,0)</f>
        <v>0</v>
      </c>
      <c r="JV61">
        <f>IF(OR(AND(EX61="Sad",CC61&lt;&gt;1),AND(EX61&lt;&gt;"Sad",CC61=1)),1,0)</f>
        <v>0</v>
      </c>
      <c r="JW61">
        <f>IF(OR(AND(EY61="Angry",CD61&lt;&gt;1),AND(EY61&lt;&gt;"Angry",CD61=1)),1,0)</f>
        <v>0</v>
      </c>
      <c r="JX61">
        <f>IF(OR(AND(EZ61="Angry",CE61&lt;&gt;1),AND(EZ61&lt;&gt;"Angry",CE61=1)),1,0)</f>
        <v>1</v>
      </c>
      <c r="JY61">
        <f>IF(OR(AND(FA61="Angry",CF61&lt;&gt;1),AND(FA61&lt;&gt;"Angry",CF61=1)),1,0)</f>
        <v>0</v>
      </c>
      <c r="JZ61">
        <f>IF(OR(AND(FB61="Angry",CG61&lt;&gt;1),AND(FB61&lt;&gt;"Angry",CG61=1)),1,0)</f>
        <v>0</v>
      </c>
      <c r="KA61">
        <f>IF(OR(AND(FC61="Angry",CH61&lt;&gt;1),AND(FC61&lt;&gt;"Angry",CH61=1)),1,0)</f>
        <v>0</v>
      </c>
      <c r="KB61">
        <f>IF(OR(AND(FD61="Angry",CI61&lt;&gt;1),AND(FD61&lt;&gt;"Angry",CI61=1)),1,0)</f>
        <v>0</v>
      </c>
      <c r="KC61">
        <f>IF(OR(AND(FE61="Angry",CJ61&lt;&gt;1),AND(FE61&lt;&gt;"Angry",CJ61=1)),1,0)</f>
        <v>1</v>
      </c>
      <c r="KD61">
        <f>IF(OR(AND(FF61="Angry",CK61&lt;&gt;1),AND(FF61&lt;&gt;"Angry",CK61=1)),1,0)</f>
        <v>0</v>
      </c>
      <c r="KE61">
        <f>IF(OR(AND(FG61="Afraid",CL61&lt;&gt;1),AND(FG61&lt;&gt;"Afraid",CL61=1)),1,0)</f>
        <v>0</v>
      </c>
      <c r="KF61">
        <f>IF(OR(AND(FH61="Afraid",CM61&lt;&gt;1),AND(FH61&lt;&gt;"Afraid",CM61=1)),1,0)</f>
        <v>0</v>
      </c>
      <c r="KG61">
        <f>IF(OR(AND(FI61="Afraid",CN61&lt;&gt;1),AND(FI61&lt;&gt;"Afraid",CN61=1)),1,0)</f>
        <v>0</v>
      </c>
      <c r="KH61">
        <f>IF(OR(AND(FJ61="Afraid",CO61&lt;&gt;1),AND(FJ61&lt;&gt;"Afraid",CO61=1)),1,0)</f>
        <v>0</v>
      </c>
      <c r="KI61">
        <f>IF(OR(AND(FK61="Afraid",CP61&lt;&gt;1),AND(FK61&lt;&gt;"Afraid",CP61=1)),1,0)</f>
        <v>1</v>
      </c>
      <c r="KJ61">
        <f>IF(OR(AND(FL61="Afraid",CQ61&lt;&gt;1),AND(FL61&lt;&gt;"Afraid",CQ61=1)),1,0)</f>
        <v>1</v>
      </c>
      <c r="KK61">
        <f>IF(OR(AND(FM61="Afraid",CR61&lt;&gt;1),AND(FM61&lt;&gt;"Afraid",CR61=1)),1,0)</f>
        <v>0</v>
      </c>
      <c r="KL61">
        <f>IF(OR(AND(FN61="Afraid",CS61&lt;&gt;1),AND(FN61&lt;&gt;"Afraid",CS61=1)),1,0)</f>
        <v>0</v>
      </c>
      <c r="KM61">
        <f>IF(OR(AND(FO61="Surprised",CT61&lt;&gt;1),AND(FO61&lt;&gt;"Surprised",CT61=1)),1,0)</f>
        <v>0</v>
      </c>
      <c r="KN61">
        <f>IF(OR(AND(FP61="Surprised",CU61&lt;&gt;1),AND(FP61&lt;&gt;"Surprised",CU61=1)),1,0)</f>
        <v>0</v>
      </c>
      <c r="KO61">
        <f>IF(OR(AND(FQ61="Surprised",CV61&lt;&gt;1),AND(FQ61&lt;&gt;"Surprised",CV61=1)),1,0)</f>
        <v>1</v>
      </c>
      <c r="KP61">
        <f>IF(OR(AND(FR61="Surprised",CW61&lt;&gt;1),AND(FR61&lt;&gt;"Surprised",CW61=1)),1,0)</f>
        <v>0</v>
      </c>
      <c r="KQ61">
        <f>IF(OR(AND(FS61="Surprised",CX61&lt;&gt;1),AND(FS61&lt;&gt;"Surprised",CX61=1)),1,0)</f>
        <v>0</v>
      </c>
      <c r="KR61">
        <f>IF(OR(AND(FT61="Surprised",CY61&lt;&gt;1),AND(FT61&lt;&gt;"Surprised",CY61=1)),1,0)</f>
        <v>0</v>
      </c>
      <c r="KS61">
        <f>IF(OR(AND(FU61="Surprised",CZ61&lt;&gt;1),AND(FU61&lt;&gt;"Surprised",CZ61=1)),1,0)</f>
        <v>0</v>
      </c>
      <c r="KT61">
        <f>IF(OR(AND(FV61="Surprised",DA61&lt;&gt;1),AND(FV61&lt;&gt;"Surprised",DA61=1)),1,0)</f>
        <v>0</v>
      </c>
      <c r="KU61">
        <f>IF(OR(AND(FW61="Happy",DB61=1),AND(FW61&lt;&gt;"Happy",DB61=0)),1,0)</f>
        <v>0</v>
      </c>
      <c r="KV61">
        <f>IF(OR(AND(FX61="Happy",DC61=1),AND(FX61&lt;&gt;"Happy",DC61=0)),1,0)</f>
        <v>0</v>
      </c>
      <c r="KW61">
        <f>IF(OR(AND(FY61="Happy",DD61=1),AND(FY61&lt;&gt;"Happy",DD61=0)),1,0)</f>
        <v>0</v>
      </c>
      <c r="KX61">
        <f>IF(OR(AND(FZ61="Happy",DE61=1),AND(FZ61&lt;&gt;"Happy",DE61=0)),1,0)</f>
        <v>0</v>
      </c>
      <c r="KY61">
        <f>IF(OR(AND(GA61="Happy",DF61=1),AND(GA61&lt;&gt;"Happy",DF61=0)),1,0)</f>
        <v>0</v>
      </c>
      <c r="KZ61">
        <f>IF(OR(AND(GB61="Happy",DG61=1),AND(GB61&lt;&gt;"Happy",DG61=0)),1,0)</f>
        <v>1</v>
      </c>
      <c r="LA61">
        <f>IF(OR(AND(GC61="Happy",DH61=1),AND(GC61&lt;&gt;"Happy",DH61=0)),1,0)</f>
        <v>0</v>
      </c>
      <c r="LB61">
        <f>IF(OR(AND(GD61="Happy",DI61=1),AND(GD61&lt;&gt;"Happy",DI61=0)),1,0)</f>
        <v>1</v>
      </c>
      <c r="LC61">
        <f>IF(OR(AND(GE61="Sad",DJ61=1),AND(GE61&lt;&gt;"Sad",DJ61=0)),1,0)</f>
        <v>0</v>
      </c>
      <c r="LD61">
        <f>IF(OR(AND(GF61="Sad",DK61=1),AND(GF61&lt;&gt;"Sad",DK61=0)),1,0)</f>
        <v>1</v>
      </c>
      <c r="LE61">
        <f>IF(OR(AND(GG61="Sad",DL61=1),AND(GG61&lt;&gt;"Sad",DL61=0)),1,0)</f>
        <v>0</v>
      </c>
      <c r="LF61">
        <f>IF(OR(AND(GH61="Sad",DM61=1),AND(GH61&lt;&gt;"Sad",DM61=0)),1,0)</f>
        <v>1</v>
      </c>
      <c r="LG61">
        <f>IF(OR(AND(GI61="Sad",DN61=1),AND(GI61&lt;&gt;"Sad",DN61=0)),1,0)</f>
        <v>0</v>
      </c>
      <c r="LH61">
        <f>IF(OR(AND(GJ61="Sad",DO61=1),AND(GJ61&lt;&gt;"Sad",DO61=0)),1,0)</f>
        <v>1</v>
      </c>
      <c r="LI61">
        <f>IF(OR(AND(GK61="Sad",DP61=1),AND(GK61&lt;&gt;"Sad",DP61=0)),1,0)</f>
        <v>1</v>
      </c>
      <c r="LJ61">
        <f>IF(OR(AND(GL61="Sad",DQ61=1),AND(GL61&lt;&gt;"Sad",DQ61=0)),1,0)</f>
        <v>1</v>
      </c>
      <c r="LK61" s="2">
        <f t="shared" si="83"/>
        <v>2</v>
      </c>
      <c r="LL61" s="4">
        <f t="shared" si="84"/>
        <v>3</v>
      </c>
      <c r="LM61">
        <f t="shared" si="85"/>
        <v>2</v>
      </c>
      <c r="LN61">
        <f t="shared" si="86"/>
        <v>2</v>
      </c>
      <c r="LO61">
        <f t="shared" si="87"/>
        <v>1</v>
      </c>
      <c r="LP61">
        <f t="shared" si="88"/>
        <v>2</v>
      </c>
      <c r="LQ61">
        <f t="shared" si="89"/>
        <v>5</v>
      </c>
      <c r="LR61">
        <f t="shared" si="90"/>
        <v>17</v>
      </c>
      <c r="LS61" s="11" t="str">
        <f t="shared" si="91"/>
        <v/>
      </c>
      <c r="LT61" s="14" t="str">
        <f t="shared" si="92"/>
        <v/>
      </c>
      <c r="LU61" s="14" t="str">
        <f t="shared" si="93"/>
        <v/>
      </c>
      <c r="LV61" s="14" t="str">
        <f t="shared" si="94"/>
        <v/>
      </c>
      <c r="LW61" s="14">
        <f t="shared" si="95"/>
        <v>0</v>
      </c>
      <c r="LX61" s="14">
        <f t="shared" si="96"/>
        <v>0.25</v>
      </c>
      <c r="LY61" s="14">
        <f t="shared" si="97"/>
        <v>0.625</v>
      </c>
      <c r="LZ61" s="14">
        <f t="shared" si="98"/>
        <v>0.29166666666666663</v>
      </c>
      <c r="MA61" s="15">
        <f t="shared" si="99"/>
        <v>1.7013888888888981E-4</v>
      </c>
      <c r="MB61" s="1">
        <f t="shared" si="52"/>
        <v>3.4375000000000031E-4</v>
      </c>
      <c r="MC61" s="1">
        <f t="shared" si="53"/>
        <v>3.1712962962962901E-4</v>
      </c>
      <c r="MD61" s="1">
        <f t="shared" si="54"/>
        <v>1.4120370370370242E-4</v>
      </c>
      <c r="ME61" s="1">
        <f t="shared" si="55"/>
        <v>2.9282407407407555E-4</v>
      </c>
      <c r="MF61" s="1">
        <f t="shared" si="56"/>
        <v>1.6550925925925934E-4</v>
      </c>
      <c r="MG61" s="1">
        <f t="shared" si="57"/>
        <v>4.0162037037036816E-4</v>
      </c>
      <c r="MH61" s="1">
        <f t="shared" si="58"/>
        <v>3.3680555555555547E-4</v>
      </c>
      <c r="MI61" s="1">
        <f t="shared" si="59"/>
        <v>1.5972222222222429E-4</v>
      </c>
      <c r="MJ61" s="1">
        <f t="shared" si="100"/>
        <v>2.3287037037037044E-3</v>
      </c>
      <c r="MK61" s="2" t="str">
        <f>VLOOKUP(B61,age_group!$A$1:$B$101,2,FALSE)</f>
        <v>25 to 44</v>
      </c>
      <c r="ML61" s="2">
        <f t="shared" si="101"/>
        <v>1</v>
      </c>
      <c r="MM61">
        <f t="shared" si="102"/>
        <v>0</v>
      </c>
      <c r="MN61">
        <f t="shared" si="103"/>
        <v>0</v>
      </c>
      <c r="MO61">
        <f t="shared" si="104"/>
        <v>0</v>
      </c>
      <c r="MP61">
        <f t="shared" si="105"/>
        <v>1</v>
      </c>
    </row>
    <row r="62" spans="1:354" x14ac:dyDescent="0.2">
      <c r="A62" t="s">
        <v>777</v>
      </c>
      <c r="B62">
        <v>39</v>
      </c>
      <c r="C62" t="s">
        <v>195</v>
      </c>
      <c r="D62" t="s">
        <v>521</v>
      </c>
      <c r="E62">
        <v>4</v>
      </c>
      <c r="F62">
        <v>1</v>
      </c>
      <c r="G62">
        <v>1</v>
      </c>
      <c r="H62">
        <v>1</v>
      </c>
      <c r="I62">
        <v>1</v>
      </c>
      <c r="J62" s="2" t="s">
        <v>404</v>
      </c>
      <c r="K62" t="s">
        <v>340</v>
      </c>
      <c r="L62" t="s">
        <v>391</v>
      </c>
      <c r="M62" t="s">
        <v>447</v>
      </c>
      <c r="N62" t="s">
        <v>443</v>
      </c>
      <c r="O62" t="s">
        <v>473</v>
      </c>
      <c r="P62" t="s">
        <v>258</v>
      </c>
      <c r="Q62" t="s">
        <v>524</v>
      </c>
      <c r="R62" t="s">
        <v>526</v>
      </c>
      <c r="S62" t="s">
        <v>457</v>
      </c>
      <c r="T62" t="s">
        <v>320</v>
      </c>
      <c r="U62" t="s">
        <v>659</v>
      </c>
      <c r="V62" t="s">
        <v>300</v>
      </c>
      <c r="W62" t="s">
        <v>244</v>
      </c>
      <c r="X62" t="s">
        <v>537</v>
      </c>
      <c r="Y62" t="s">
        <v>219</v>
      </c>
      <c r="Z62" t="s">
        <v>358</v>
      </c>
      <c r="AA62" t="s">
        <v>470</v>
      </c>
      <c r="AB62" t="s">
        <v>264</v>
      </c>
      <c r="AC62" t="s">
        <v>346</v>
      </c>
      <c r="AD62" t="s">
        <v>623</v>
      </c>
      <c r="AE62" t="s">
        <v>191</v>
      </c>
      <c r="AF62" t="s">
        <v>245</v>
      </c>
      <c r="AG62" t="s">
        <v>372</v>
      </c>
      <c r="AH62" t="s">
        <v>381</v>
      </c>
      <c r="AI62" t="s">
        <v>245</v>
      </c>
      <c r="AJ62" t="s">
        <v>501</v>
      </c>
      <c r="AK62" t="s">
        <v>389</v>
      </c>
      <c r="AL62" t="s">
        <v>723</v>
      </c>
      <c r="AM62" t="s">
        <v>311</v>
      </c>
      <c r="AN62" t="s">
        <v>545</v>
      </c>
      <c r="AO62" t="s">
        <v>189</v>
      </c>
      <c r="AP62" t="s">
        <v>333</v>
      </c>
      <c r="AQ62" t="s">
        <v>217</v>
      </c>
      <c r="AR62" t="s">
        <v>304</v>
      </c>
      <c r="AS62" t="s">
        <v>429</v>
      </c>
      <c r="AT62" t="s">
        <v>462</v>
      </c>
      <c r="AU62" t="s">
        <v>433</v>
      </c>
      <c r="AV62" t="s">
        <v>442</v>
      </c>
      <c r="AW62" t="s">
        <v>474</v>
      </c>
      <c r="AX62" t="s">
        <v>321</v>
      </c>
      <c r="AY62" t="s">
        <v>429</v>
      </c>
      <c r="AZ62" t="s">
        <v>339</v>
      </c>
      <c r="BA62" t="s">
        <v>182</v>
      </c>
      <c r="BB62" t="s">
        <v>273</v>
      </c>
      <c r="BC62" t="s">
        <v>688</v>
      </c>
      <c r="BD62" t="s">
        <v>691</v>
      </c>
      <c r="BE62" t="s">
        <v>335</v>
      </c>
      <c r="BF62" t="s">
        <v>592</v>
      </c>
      <c r="BG62" t="s">
        <v>460</v>
      </c>
      <c r="BH62" t="s">
        <v>175</v>
      </c>
      <c r="BI62" t="s">
        <v>347</v>
      </c>
      <c r="BJ62" t="s">
        <v>458</v>
      </c>
      <c r="BK62" t="s">
        <v>551</v>
      </c>
      <c r="BL62" t="s">
        <v>757</v>
      </c>
      <c r="BM62" t="s">
        <v>145</v>
      </c>
      <c r="BN62" s="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1</v>
      </c>
      <c r="DH62">
        <v>1</v>
      </c>
      <c r="DI62">
        <v>1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0</v>
      </c>
      <c r="DP62">
        <v>1</v>
      </c>
      <c r="DQ62">
        <v>1</v>
      </c>
      <c r="DR62" s="2">
        <v>3</v>
      </c>
      <c r="DS62">
        <v>2</v>
      </c>
      <c r="DT62">
        <v>1</v>
      </c>
      <c r="DU62">
        <v>1</v>
      </c>
      <c r="DV62">
        <v>1</v>
      </c>
      <c r="DW62" s="2">
        <v>2017</v>
      </c>
      <c r="DX62" s="1">
        <v>2.8325231481481482E-2</v>
      </c>
      <c r="DY62" s="1">
        <v>2.8478009259259262E-2</v>
      </c>
      <c r="DZ62" s="1">
        <v>2.8805555555555553E-2</v>
      </c>
      <c r="EA62" s="1">
        <v>2.9020833333333333E-2</v>
      </c>
      <c r="EB62" s="1">
        <v>2.916898148148148E-2</v>
      </c>
      <c r="EC62" s="1">
        <v>2.9325231481481483E-2</v>
      </c>
      <c r="ED62" s="1">
        <v>2.9420138888888892E-2</v>
      </c>
      <c r="EE62" s="1">
        <v>2.9623842592592594E-2</v>
      </c>
      <c r="EF62" s="1">
        <v>2.9828703703703704E-2</v>
      </c>
      <c r="EG62" s="1">
        <v>3.0068287037037036E-2</v>
      </c>
      <c r="EH62" s="3">
        <v>0</v>
      </c>
      <c r="EI62" s="2" t="s">
        <v>1175</v>
      </c>
      <c r="EJ62" t="s">
        <v>1172</v>
      </c>
      <c r="EK62" t="s">
        <v>1168</v>
      </c>
      <c r="EL62" t="s">
        <v>1169</v>
      </c>
      <c r="EM62" t="s">
        <v>1168</v>
      </c>
      <c r="EN62" t="s">
        <v>1172</v>
      </c>
      <c r="EO62" t="s">
        <v>1168</v>
      </c>
      <c r="EP62" t="s">
        <v>1172</v>
      </c>
      <c r="EQ62" t="s">
        <v>1175</v>
      </c>
      <c r="ER62" t="s">
        <v>1173</v>
      </c>
      <c r="ES62" t="s">
        <v>1175</v>
      </c>
      <c r="ET62" t="s">
        <v>1175</v>
      </c>
      <c r="EU62" t="s">
        <v>1172</v>
      </c>
      <c r="EV62" t="s">
        <v>1170</v>
      </c>
      <c r="EW62" t="s">
        <v>1169</v>
      </c>
      <c r="EX62" t="s">
        <v>1168</v>
      </c>
      <c r="EY62" t="s">
        <v>1168</v>
      </c>
      <c r="EZ62" t="s">
        <v>1168</v>
      </c>
      <c r="FA62" t="s">
        <v>1173</v>
      </c>
      <c r="FB62" t="s">
        <v>1175</v>
      </c>
      <c r="FC62" t="s">
        <v>1168</v>
      </c>
      <c r="FD62" t="s">
        <v>1169</v>
      </c>
      <c r="FE62" t="s">
        <v>1172</v>
      </c>
      <c r="FF62" t="s">
        <v>1169</v>
      </c>
      <c r="FG62" t="s">
        <v>1168</v>
      </c>
      <c r="FH62" t="s">
        <v>1172</v>
      </c>
      <c r="FI62" t="s">
        <v>1168</v>
      </c>
      <c r="FJ62" t="s">
        <v>1174</v>
      </c>
      <c r="FK62" t="s">
        <v>1168</v>
      </c>
      <c r="FL62" t="s">
        <v>1172</v>
      </c>
      <c r="FM62" t="s">
        <v>1172</v>
      </c>
      <c r="FN62" t="s">
        <v>1171</v>
      </c>
      <c r="FO62" t="s">
        <v>1172</v>
      </c>
      <c r="FP62" t="s">
        <v>1175</v>
      </c>
      <c r="FQ62" t="s">
        <v>1171</v>
      </c>
      <c r="FR62" t="s">
        <v>1168</v>
      </c>
      <c r="FS62" t="s">
        <v>1174</v>
      </c>
      <c r="FT62" t="s">
        <v>1175</v>
      </c>
      <c r="FU62" t="s">
        <v>1169</v>
      </c>
      <c r="FV62" t="s">
        <v>1168</v>
      </c>
      <c r="FW62" t="s">
        <v>1168</v>
      </c>
      <c r="FX62" t="s">
        <v>1168</v>
      </c>
      <c r="FY62" t="s">
        <v>1175</v>
      </c>
      <c r="FZ62" t="s">
        <v>1175</v>
      </c>
      <c r="GA62" t="s">
        <v>1173</v>
      </c>
      <c r="GB62" t="s">
        <v>1168</v>
      </c>
      <c r="GC62" t="s">
        <v>1168</v>
      </c>
      <c r="GD62" t="s">
        <v>1169</v>
      </c>
      <c r="GE62" t="s">
        <v>1168</v>
      </c>
      <c r="GF62" t="s">
        <v>1168</v>
      </c>
      <c r="GG62" t="s">
        <v>1168</v>
      </c>
      <c r="GH62" t="s">
        <v>1172</v>
      </c>
      <c r="GI62" t="s">
        <v>1171</v>
      </c>
      <c r="GJ62" t="s">
        <v>1169</v>
      </c>
      <c r="GK62" t="s">
        <v>1168</v>
      </c>
      <c r="GL62" t="s">
        <v>1175</v>
      </c>
      <c r="GM62" s="2">
        <f t="shared" si="1"/>
        <v>0</v>
      </c>
      <c r="GN62">
        <f t="shared" si="2"/>
        <v>0</v>
      </c>
      <c r="GO62">
        <f t="shared" si="3"/>
        <v>0</v>
      </c>
      <c r="GP62">
        <f t="shared" si="4"/>
        <v>0</v>
      </c>
      <c r="GQ62">
        <f t="shared" si="5"/>
        <v>0</v>
      </c>
      <c r="GR62">
        <f t="shared" si="6"/>
        <v>0</v>
      </c>
      <c r="GS62">
        <f t="shared" si="7"/>
        <v>0</v>
      </c>
      <c r="GT62">
        <f t="shared" si="8"/>
        <v>0</v>
      </c>
      <c r="GU62">
        <f t="shared" si="61"/>
        <v>0</v>
      </c>
      <c r="GV62">
        <f t="shared" si="9"/>
        <v>0</v>
      </c>
      <c r="GW62">
        <f t="shared" si="10"/>
        <v>0</v>
      </c>
      <c r="GX62">
        <f t="shared" si="11"/>
        <v>0</v>
      </c>
      <c r="GY62">
        <f t="shared" si="12"/>
        <v>0</v>
      </c>
      <c r="GZ62">
        <f t="shared" si="13"/>
        <v>0</v>
      </c>
      <c r="HA62">
        <f t="shared" si="14"/>
        <v>0</v>
      </c>
      <c r="HB62">
        <f t="shared" si="15"/>
        <v>0</v>
      </c>
      <c r="HC62">
        <f t="shared" si="62"/>
        <v>0</v>
      </c>
      <c r="HD62">
        <f t="shared" si="16"/>
        <v>0</v>
      </c>
      <c r="HE62">
        <f t="shared" si="17"/>
        <v>0</v>
      </c>
      <c r="HF62">
        <f t="shared" si="18"/>
        <v>0</v>
      </c>
      <c r="HG62">
        <f t="shared" si="19"/>
        <v>0</v>
      </c>
      <c r="HH62">
        <f t="shared" si="20"/>
        <v>1</v>
      </c>
      <c r="HI62">
        <f t="shared" si="21"/>
        <v>0</v>
      </c>
      <c r="HJ62">
        <f t="shared" si="22"/>
        <v>1</v>
      </c>
      <c r="HK62">
        <f t="shared" si="63"/>
        <v>0</v>
      </c>
      <c r="HL62">
        <f t="shared" si="23"/>
        <v>1</v>
      </c>
      <c r="HM62">
        <f t="shared" si="24"/>
        <v>0</v>
      </c>
      <c r="HN62">
        <f t="shared" si="25"/>
        <v>0</v>
      </c>
      <c r="HO62">
        <f t="shared" si="26"/>
        <v>0</v>
      </c>
      <c r="HP62">
        <f t="shared" si="27"/>
        <v>1</v>
      </c>
      <c r="HQ62">
        <f t="shared" si="28"/>
        <v>0</v>
      </c>
      <c r="HR62">
        <f t="shared" si="29"/>
        <v>0</v>
      </c>
      <c r="HS62">
        <f t="shared" si="64"/>
        <v>0</v>
      </c>
      <c r="HT62">
        <f t="shared" si="30"/>
        <v>1</v>
      </c>
      <c r="HU62">
        <f t="shared" si="31"/>
        <v>0</v>
      </c>
      <c r="HV62">
        <f t="shared" si="32"/>
        <v>0</v>
      </c>
      <c r="HW62">
        <f t="shared" si="33"/>
        <v>0</v>
      </c>
      <c r="HX62">
        <f t="shared" si="34"/>
        <v>1</v>
      </c>
      <c r="HY62">
        <f t="shared" si="35"/>
        <v>0</v>
      </c>
      <c r="HZ62">
        <f t="shared" si="36"/>
        <v>0</v>
      </c>
      <c r="IA62">
        <f t="shared" si="65"/>
        <v>1</v>
      </c>
      <c r="IB62">
        <f t="shared" si="37"/>
        <v>1</v>
      </c>
      <c r="IC62">
        <f t="shared" si="38"/>
        <v>1</v>
      </c>
      <c r="ID62">
        <f t="shared" si="39"/>
        <v>1</v>
      </c>
      <c r="IE62">
        <f t="shared" si="40"/>
        <v>0</v>
      </c>
      <c r="IF62">
        <f t="shared" si="41"/>
        <v>1</v>
      </c>
      <c r="IG62">
        <f t="shared" si="42"/>
        <v>1</v>
      </c>
      <c r="IH62">
        <f t="shared" si="43"/>
        <v>1</v>
      </c>
      <c r="II62">
        <f t="shared" si="66"/>
        <v>0</v>
      </c>
      <c r="IJ62">
        <f t="shared" si="44"/>
        <v>0</v>
      </c>
      <c r="IK62">
        <f t="shared" si="45"/>
        <v>1</v>
      </c>
      <c r="IL62">
        <f t="shared" si="46"/>
        <v>1</v>
      </c>
      <c r="IM62">
        <f t="shared" si="47"/>
        <v>1</v>
      </c>
      <c r="IN62">
        <f t="shared" si="48"/>
        <v>0</v>
      </c>
      <c r="IO62">
        <f t="shared" si="49"/>
        <v>1</v>
      </c>
      <c r="IP62">
        <f t="shared" si="50"/>
        <v>1</v>
      </c>
      <c r="IQ62" s="2">
        <f t="shared" si="67"/>
        <v>0</v>
      </c>
      <c r="IR62" s="4">
        <f t="shared" si="68"/>
        <v>0</v>
      </c>
      <c r="IS62">
        <f t="shared" si="69"/>
        <v>2</v>
      </c>
      <c r="IT62">
        <f t="shared" si="70"/>
        <v>2</v>
      </c>
      <c r="IU62">
        <f t="shared" si="71"/>
        <v>2</v>
      </c>
      <c r="IV62">
        <f t="shared" si="72"/>
        <v>7</v>
      </c>
      <c r="IW62">
        <f t="shared" si="73"/>
        <v>5</v>
      </c>
      <c r="IX62">
        <f t="shared" si="74"/>
        <v>18</v>
      </c>
      <c r="IY62" s="11" t="str">
        <f t="shared" si="75"/>
        <v/>
      </c>
      <c r="IZ62" s="12" t="str">
        <f t="shared" si="76"/>
        <v/>
      </c>
      <c r="JA62" s="12">
        <f t="shared" si="77"/>
        <v>1</v>
      </c>
      <c r="JB62" s="12">
        <f t="shared" si="78"/>
        <v>0.66666666666666663</v>
      </c>
      <c r="JC62" s="12">
        <f t="shared" si="79"/>
        <v>1</v>
      </c>
      <c r="JD62" s="12">
        <f t="shared" si="80"/>
        <v>1</v>
      </c>
      <c r="JE62" s="12">
        <f t="shared" si="81"/>
        <v>0.625</v>
      </c>
      <c r="JF62" s="12">
        <f t="shared" si="82"/>
        <v>0.85833333333333317</v>
      </c>
      <c r="JG62" s="2">
        <f>IF(OR(AND(EI62="Happy",BN62&lt;&gt;1),AND(EI62&lt;&gt;"Happy",BN62=1)),1,0)</f>
        <v>0</v>
      </c>
      <c r="JH62">
        <f>IF(OR(AND(EJ62="Happy",BO62&lt;&gt;1),AND(EJ62&lt;&gt;"Happy",BO62=1)),1,0)</f>
        <v>0</v>
      </c>
      <c r="JI62">
        <f>IF(OR(AND(EK62="Happy",BP62&lt;&gt;1),AND(EK62&lt;&gt;"Happy",BP62=1)),1,0)</f>
        <v>0</v>
      </c>
      <c r="JJ62">
        <f>IF(OR(AND(EL62="Happy",BQ62&lt;&gt;1),AND(EL62&lt;&gt;"Happy",BQ62=1)),1,0)</f>
        <v>0</v>
      </c>
      <c r="JK62">
        <f>IF(OR(AND(EM62="Happy",BR62&lt;&gt;1),AND(EM62&lt;&gt;"Happy",BR62=1)),1,0)</f>
        <v>1</v>
      </c>
      <c r="JL62">
        <f>IF(OR(AND(EN62="Happy",BS62&lt;&gt;1),AND(EN62&lt;&gt;"Happy",BS62=1)),1,0)</f>
        <v>0</v>
      </c>
      <c r="JM62">
        <f>IF(OR(AND(EO62="Happy",BT62&lt;&gt;1),AND(EO62&lt;&gt;"Happy",BT62=1)),1,0)</f>
        <v>0</v>
      </c>
      <c r="JN62">
        <f>IF(OR(AND(EP62="Happy",BU62&lt;&gt;1),AND(EP62&lt;&gt;"Happy",BU62=1)),1,0)</f>
        <v>0</v>
      </c>
      <c r="JO62">
        <f>IF(OR(AND(EQ62="Sad",BV62&lt;&gt;1),AND(EQ62&lt;&gt;"Sad",BV62=1)),1,0)</f>
        <v>0</v>
      </c>
      <c r="JP62">
        <f>IF(OR(AND(ER62="Sad",BW62&lt;&gt;1),AND(ER62&lt;&gt;"Sad",BW62=1)),1,0)</f>
        <v>0</v>
      </c>
      <c r="JQ62">
        <f>IF(OR(AND(ES62="Sad",BX62&lt;&gt;1),AND(ES62&lt;&gt;"Sad",BX62=1)),1,0)</f>
        <v>0</v>
      </c>
      <c r="JR62">
        <f>IF(OR(AND(ET62="Sad",BY62&lt;&gt;1),AND(ET62&lt;&gt;"Sad",BY62=1)),1,0)</f>
        <v>0</v>
      </c>
      <c r="JS62">
        <f>IF(OR(AND(EU62="Sad",BZ62&lt;&gt;1),AND(EU62&lt;&gt;"Sad",BZ62=1)),1,0)</f>
        <v>0</v>
      </c>
      <c r="JT62">
        <f>IF(OR(AND(EV62="Sad",CA62&lt;&gt;1),AND(EV62&lt;&gt;"Sad",CA62=1)),1,0)</f>
        <v>1</v>
      </c>
      <c r="JU62">
        <f>IF(OR(AND(EW62="Sad",CB62&lt;&gt;1),AND(EW62&lt;&gt;"Sad",CB62=1)),1,0)</f>
        <v>0</v>
      </c>
      <c r="JV62">
        <f>IF(OR(AND(EX62="Sad",CC62&lt;&gt;1),AND(EX62&lt;&gt;"Sad",CC62=1)),1,0)</f>
        <v>0</v>
      </c>
      <c r="JW62">
        <f>IF(OR(AND(EY62="Angry",CD62&lt;&gt;1),AND(EY62&lt;&gt;"Angry",CD62=1)),1,0)</f>
        <v>0</v>
      </c>
      <c r="JX62">
        <f>IF(OR(AND(EZ62="Angry",CE62&lt;&gt;1),AND(EZ62&lt;&gt;"Angry",CE62=1)),1,0)</f>
        <v>0</v>
      </c>
      <c r="JY62">
        <f>IF(OR(AND(FA62="Angry",CF62&lt;&gt;1),AND(FA62&lt;&gt;"Angry",CF62=1)),1,0)</f>
        <v>0</v>
      </c>
      <c r="JZ62">
        <f>IF(OR(AND(FB62="Angry",CG62&lt;&gt;1),AND(FB62&lt;&gt;"Angry",CG62=1)),1,0)</f>
        <v>0</v>
      </c>
      <c r="KA62">
        <f>IF(OR(AND(FC62="Angry",CH62&lt;&gt;1),AND(FC62&lt;&gt;"Angry",CH62=1)),1,0)</f>
        <v>0</v>
      </c>
      <c r="KB62">
        <f>IF(OR(AND(FD62="Angry",CI62&lt;&gt;1),AND(FD62&lt;&gt;"Angry",CI62=1)),1,0)</f>
        <v>0</v>
      </c>
      <c r="KC62">
        <f>IF(OR(AND(FE62="Angry",CJ62&lt;&gt;1),AND(FE62&lt;&gt;"Angry",CJ62=1)),1,0)</f>
        <v>0</v>
      </c>
      <c r="KD62">
        <f>IF(OR(AND(FF62="Angry",CK62&lt;&gt;1),AND(FF62&lt;&gt;"Angry",CK62=1)),1,0)</f>
        <v>0</v>
      </c>
      <c r="KE62">
        <f>IF(OR(AND(FG62="Afraid",CL62&lt;&gt;1),AND(FG62&lt;&gt;"Afraid",CL62=1)),1,0)</f>
        <v>0</v>
      </c>
      <c r="KF62">
        <f>IF(OR(AND(FH62="Afraid",CM62&lt;&gt;1),AND(FH62&lt;&gt;"Afraid",CM62=1)),1,0)</f>
        <v>0</v>
      </c>
      <c r="KG62">
        <f>IF(OR(AND(FI62="Afraid",CN62&lt;&gt;1),AND(FI62&lt;&gt;"Afraid",CN62=1)),1,0)</f>
        <v>0</v>
      </c>
      <c r="KH62">
        <f>IF(OR(AND(FJ62="Afraid",CO62&lt;&gt;1),AND(FJ62&lt;&gt;"Afraid",CO62=1)),1,0)</f>
        <v>0</v>
      </c>
      <c r="KI62">
        <f>IF(OR(AND(FK62="Afraid",CP62&lt;&gt;1),AND(FK62&lt;&gt;"Afraid",CP62=1)),1,0)</f>
        <v>0</v>
      </c>
      <c r="KJ62">
        <f>IF(OR(AND(FL62="Afraid",CQ62&lt;&gt;1),AND(FL62&lt;&gt;"Afraid",CQ62=1)),1,0)</f>
        <v>0</v>
      </c>
      <c r="KK62">
        <f>IF(OR(AND(FM62="Afraid",CR62&lt;&gt;1),AND(FM62&lt;&gt;"Afraid",CR62=1)),1,0)</f>
        <v>1</v>
      </c>
      <c r="KL62">
        <f>IF(OR(AND(FN62="Afraid",CS62&lt;&gt;1),AND(FN62&lt;&gt;"Afraid",CS62=1)),1,0)</f>
        <v>0</v>
      </c>
      <c r="KM62">
        <f>IF(OR(AND(FO62="Surprised",CT62&lt;&gt;1),AND(FO62&lt;&gt;"Surprised",CT62=1)),1,0)</f>
        <v>0</v>
      </c>
      <c r="KN62">
        <f>IF(OR(AND(FP62="Surprised",CU62&lt;&gt;1),AND(FP62&lt;&gt;"Surprised",CU62=1)),1,0)</f>
        <v>0</v>
      </c>
      <c r="KO62">
        <f>IF(OR(AND(FQ62="Surprised",CV62&lt;&gt;1),AND(FQ62&lt;&gt;"Surprised",CV62=1)),1,0)</f>
        <v>0</v>
      </c>
      <c r="KP62">
        <f>IF(OR(AND(FR62="Surprised",CW62&lt;&gt;1),AND(FR62&lt;&gt;"Surprised",CW62=1)),1,0)</f>
        <v>0</v>
      </c>
      <c r="KQ62">
        <f>IF(OR(AND(FS62="Surprised",CX62&lt;&gt;1),AND(FS62&lt;&gt;"Surprised",CX62=1)),1,0)</f>
        <v>0</v>
      </c>
      <c r="KR62">
        <f>IF(OR(AND(FT62="Surprised",CY62&lt;&gt;1),AND(FT62&lt;&gt;"Surprised",CY62=1)),1,0)</f>
        <v>0</v>
      </c>
      <c r="KS62">
        <f>IF(OR(AND(FU62="Surprised",CZ62&lt;&gt;1),AND(FU62&lt;&gt;"Surprised",CZ62=1)),1,0)</f>
        <v>0</v>
      </c>
      <c r="KT62">
        <f>IF(OR(AND(FV62="Surprised",DA62&lt;&gt;1),AND(FV62&lt;&gt;"Surprised",DA62=1)),1,0)</f>
        <v>0</v>
      </c>
      <c r="KU62">
        <f>IF(OR(AND(FW62="Happy",DB62=1),AND(FW62&lt;&gt;"Happy",DB62=0)),1,0)</f>
        <v>0</v>
      </c>
      <c r="KV62">
        <f>IF(OR(AND(FX62="Happy",DC62=1),AND(FX62&lt;&gt;"Happy",DC62=0)),1,0)</f>
        <v>0</v>
      </c>
      <c r="KW62">
        <f>IF(OR(AND(FY62="Happy",DD62=1),AND(FY62&lt;&gt;"Happy",DD62=0)),1,0)</f>
        <v>0</v>
      </c>
      <c r="KX62">
        <f>IF(OR(AND(FZ62="Happy",DE62=1),AND(FZ62&lt;&gt;"Happy",DE62=0)),1,0)</f>
        <v>0</v>
      </c>
      <c r="KY62">
        <f>IF(OR(AND(GA62="Happy",DF62=1),AND(GA62&lt;&gt;"Happy",DF62=0)),1,0)</f>
        <v>0</v>
      </c>
      <c r="KZ62">
        <f>IF(OR(AND(GB62="Happy",DG62=1),AND(GB62&lt;&gt;"Happy",DG62=0)),1,0)</f>
        <v>0</v>
      </c>
      <c r="LA62">
        <f>IF(OR(AND(GC62="Happy",DH62=1),AND(GC62&lt;&gt;"Happy",DH62=0)),1,0)</f>
        <v>0</v>
      </c>
      <c r="LB62">
        <f>IF(OR(AND(GD62="Happy",DI62=1),AND(GD62&lt;&gt;"Happy",DI62=0)),1,0)</f>
        <v>0</v>
      </c>
      <c r="LC62">
        <f>IF(OR(AND(GE62="Sad",DJ62=1),AND(GE62&lt;&gt;"Sad",DJ62=0)),1,0)</f>
        <v>1</v>
      </c>
      <c r="LD62">
        <f>IF(OR(AND(GF62="Sad",DK62=1),AND(GF62&lt;&gt;"Sad",DK62=0)),1,0)</f>
        <v>1</v>
      </c>
      <c r="LE62">
        <f>IF(OR(AND(GG62="Sad",DL62=1),AND(GG62&lt;&gt;"Sad",DL62=0)),1,0)</f>
        <v>0</v>
      </c>
      <c r="LF62">
        <f>IF(OR(AND(GH62="Sad",DM62=1),AND(GH62&lt;&gt;"Sad",DM62=0)),1,0)</f>
        <v>0</v>
      </c>
      <c r="LG62">
        <f>IF(OR(AND(GI62="Sad",DN62=1),AND(GI62&lt;&gt;"Sad",DN62=0)),1,0)</f>
        <v>0</v>
      </c>
      <c r="LH62">
        <f>IF(OR(AND(GJ62="Sad",DO62=1),AND(GJ62&lt;&gt;"Sad",DO62=0)),1,0)</f>
        <v>1</v>
      </c>
      <c r="LI62">
        <f>IF(OR(AND(GK62="Sad",DP62=1),AND(GK62&lt;&gt;"Sad",DP62=0)),1,0)</f>
        <v>0</v>
      </c>
      <c r="LJ62">
        <f>IF(OR(AND(GL62="Sad",DQ62=1),AND(GL62&lt;&gt;"Sad",DQ62=0)),1,0)</f>
        <v>0</v>
      </c>
      <c r="LK62" s="2">
        <f t="shared" si="83"/>
        <v>1</v>
      </c>
      <c r="LL62" s="4">
        <f t="shared" si="84"/>
        <v>1</v>
      </c>
      <c r="LM62">
        <f t="shared" si="85"/>
        <v>0</v>
      </c>
      <c r="LN62">
        <f t="shared" si="86"/>
        <v>1</v>
      </c>
      <c r="LO62">
        <f t="shared" si="87"/>
        <v>0</v>
      </c>
      <c r="LP62">
        <f t="shared" si="88"/>
        <v>0</v>
      </c>
      <c r="LQ62">
        <f t="shared" si="89"/>
        <v>3</v>
      </c>
      <c r="LR62">
        <f t="shared" si="90"/>
        <v>6</v>
      </c>
      <c r="LS62" s="11" t="str">
        <f t="shared" si="91"/>
        <v/>
      </c>
      <c r="LT62" s="14" t="str">
        <f t="shared" si="92"/>
        <v/>
      </c>
      <c r="LU62" s="14">
        <f t="shared" si="93"/>
        <v>0</v>
      </c>
      <c r="LV62" s="14">
        <f t="shared" si="94"/>
        <v>0.33333333333333337</v>
      </c>
      <c r="LW62" s="14">
        <f t="shared" si="95"/>
        <v>0</v>
      </c>
      <c r="LX62" s="14">
        <f t="shared" si="96"/>
        <v>0</v>
      </c>
      <c r="LY62" s="14">
        <f t="shared" si="97"/>
        <v>0.375</v>
      </c>
      <c r="LZ62" s="14">
        <f t="shared" si="98"/>
        <v>0.14166666666666683</v>
      </c>
      <c r="MA62" s="15">
        <f t="shared" si="99"/>
        <v>1.5277777777777946E-4</v>
      </c>
      <c r="MB62" s="1">
        <f t="shared" si="52"/>
        <v>3.2754629629629106E-4</v>
      </c>
      <c r="MC62" s="1">
        <f t="shared" si="53"/>
        <v>2.1527777777777951E-4</v>
      </c>
      <c r="MD62" s="1">
        <f t="shared" si="54"/>
        <v>1.4814814814814725E-4</v>
      </c>
      <c r="ME62" s="1">
        <f t="shared" si="55"/>
        <v>1.5625000000000361E-4</v>
      </c>
      <c r="MF62" s="1">
        <f t="shared" si="56"/>
        <v>9.4907407407408134E-5</v>
      </c>
      <c r="MG62" s="1">
        <f t="shared" si="57"/>
        <v>2.0370370370370247E-4</v>
      </c>
      <c r="MH62" s="1">
        <f t="shared" si="58"/>
        <v>2.0486111111111052E-4</v>
      </c>
      <c r="MI62" s="1">
        <f t="shared" si="59"/>
        <v>2.3958333333333123E-4</v>
      </c>
      <c r="MJ62" s="1">
        <f t="shared" si="100"/>
        <v>1.7430555555555532E-3</v>
      </c>
      <c r="MK62" s="2" t="str">
        <f>VLOOKUP(B62,age_group!$A$1:$B$101,2,FALSE)</f>
        <v>25 to 44</v>
      </c>
      <c r="ML62" s="2">
        <f t="shared" si="101"/>
        <v>1</v>
      </c>
      <c r="MM62">
        <f t="shared" si="102"/>
        <v>0</v>
      </c>
      <c r="MN62">
        <f t="shared" si="103"/>
        <v>0</v>
      </c>
      <c r="MO62">
        <f t="shared" si="104"/>
        <v>0</v>
      </c>
      <c r="MP62">
        <f t="shared" si="105"/>
        <v>0</v>
      </c>
    </row>
    <row r="63" spans="1:354" x14ac:dyDescent="0.2">
      <c r="A63" t="s">
        <v>778</v>
      </c>
      <c r="B63">
        <v>53</v>
      </c>
      <c r="C63" t="s">
        <v>139</v>
      </c>
      <c r="D63" t="s">
        <v>140</v>
      </c>
      <c r="E63">
        <v>4</v>
      </c>
      <c r="F63">
        <v>3</v>
      </c>
      <c r="G63">
        <v>3</v>
      </c>
      <c r="H63">
        <v>1</v>
      </c>
      <c r="I63">
        <v>1</v>
      </c>
      <c r="J63" s="2" t="s">
        <v>351</v>
      </c>
      <c r="K63" t="s">
        <v>750</v>
      </c>
      <c r="L63" t="s">
        <v>666</v>
      </c>
      <c r="M63" t="s">
        <v>557</v>
      </c>
      <c r="N63" t="s">
        <v>156</v>
      </c>
      <c r="O63" t="s">
        <v>283</v>
      </c>
      <c r="P63" t="s">
        <v>514</v>
      </c>
      <c r="Q63" t="s">
        <v>147</v>
      </c>
      <c r="R63" t="s">
        <v>487</v>
      </c>
      <c r="S63" t="s">
        <v>355</v>
      </c>
      <c r="T63" t="s">
        <v>611</v>
      </c>
      <c r="U63" t="s">
        <v>576</v>
      </c>
      <c r="V63" t="s">
        <v>165</v>
      </c>
      <c r="W63" t="s">
        <v>306</v>
      </c>
      <c r="X63" t="s">
        <v>322</v>
      </c>
      <c r="Y63" t="s">
        <v>270</v>
      </c>
      <c r="Z63" t="s">
        <v>166</v>
      </c>
      <c r="AA63" t="s">
        <v>252</v>
      </c>
      <c r="AB63" t="s">
        <v>524</v>
      </c>
      <c r="AC63" t="s">
        <v>183</v>
      </c>
      <c r="AD63" t="s">
        <v>427</v>
      </c>
      <c r="AE63" t="s">
        <v>327</v>
      </c>
      <c r="AF63" t="s">
        <v>554</v>
      </c>
      <c r="AG63" t="s">
        <v>422</v>
      </c>
      <c r="AH63" t="s">
        <v>248</v>
      </c>
      <c r="AI63" t="s">
        <v>191</v>
      </c>
      <c r="AJ63" t="s">
        <v>216</v>
      </c>
      <c r="AK63" t="s">
        <v>255</v>
      </c>
      <c r="AL63" t="s">
        <v>514</v>
      </c>
      <c r="AM63" t="s">
        <v>358</v>
      </c>
      <c r="AN63" t="s">
        <v>672</v>
      </c>
      <c r="AO63" t="s">
        <v>489</v>
      </c>
      <c r="AP63" t="s">
        <v>267</v>
      </c>
      <c r="AQ63" t="s">
        <v>359</v>
      </c>
      <c r="AR63" t="s">
        <v>593</v>
      </c>
      <c r="AS63" t="s">
        <v>165</v>
      </c>
      <c r="AT63" t="s">
        <v>336</v>
      </c>
      <c r="AU63" t="s">
        <v>638</v>
      </c>
      <c r="AV63" t="s">
        <v>659</v>
      </c>
      <c r="AW63" t="s">
        <v>244</v>
      </c>
      <c r="AX63" t="s">
        <v>510</v>
      </c>
      <c r="AY63" t="s">
        <v>145</v>
      </c>
      <c r="AZ63" t="s">
        <v>323</v>
      </c>
      <c r="BA63" t="s">
        <v>190</v>
      </c>
      <c r="BB63" t="s">
        <v>497</v>
      </c>
      <c r="BC63" t="s">
        <v>627</v>
      </c>
      <c r="BD63" t="s">
        <v>175</v>
      </c>
      <c r="BE63" t="s">
        <v>361</v>
      </c>
      <c r="BF63" t="s">
        <v>658</v>
      </c>
      <c r="BG63" t="s">
        <v>510</v>
      </c>
      <c r="BH63" t="s">
        <v>221</v>
      </c>
      <c r="BI63" t="s">
        <v>748</v>
      </c>
      <c r="BJ63" t="s">
        <v>260</v>
      </c>
      <c r="BK63" t="s">
        <v>523</v>
      </c>
      <c r="BL63" t="s">
        <v>184</v>
      </c>
      <c r="BM63" t="s">
        <v>260</v>
      </c>
      <c r="BN63" s="2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1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 s="2">
        <v>4</v>
      </c>
      <c r="DS63">
        <v>3</v>
      </c>
      <c r="DT63">
        <v>3</v>
      </c>
      <c r="DU63">
        <v>1</v>
      </c>
      <c r="DV63">
        <v>1</v>
      </c>
      <c r="DW63" s="2">
        <v>2017</v>
      </c>
      <c r="DX63" s="1">
        <v>7.9560185185185185E-3</v>
      </c>
      <c r="DY63" s="1">
        <v>8.1585648148148147E-3</v>
      </c>
      <c r="DZ63" s="1">
        <v>8.2696759259259251E-3</v>
      </c>
      <c r="EA63" s="1">
        <v>8.4594907407407414E-3</v>
      </c>
      <c r="EB63" s="1">
        <v>8.6099537037037047E-3</v>
      </c>
      <c r="EC63" s="1">
        <v>8.7835648148148152E-3</v>
      </c>
      <c r="ED63" s="1">
        <v>8.9282407407407418E-3</v>
      </c>
      <c r="EE63" s="1">
        <v>9.075231481481481E-3</v>
      </c>
      <c r="EF63" s="1">
        <v>9.3101851851851852E-3</v>
      </c>
      <c r="EG63" s="1">
        <v>9.4050925925925916E-3</v>
      </c>
      <c r="EH63" s="3">
        <v>0</v>
      </c>
      <c r="EI63" s="2" t="s">
        <v>1168</v>
      </c>
      <c r="EJ63" t="s">
        <v>1168</v>
      </c>
      <c r="EK63" t="s">
        <v>1169</v>
      </c>
      <c r="EL63" t="s">
        <v>1168</v>
      </c>
      <c r="EM63" t="s">
        <v>1171</v>
      </c>
      <c r="EN63" t="s">
        <v>1168</v>
      </c>
      <c r="EO63" t="s">
        <v>1169</v>
      </c>
      <c r="EP63" t="s">
        <v>1173</v>
      </c>
      <c r="EQ63" t="s">
        <v>1171</v>
      </c>
      <c r="ER63" t="s">
        <v>1168</v>
      </c>
      <c r="ES63" t="s">
        <v>1175</v>
      </c>
      <c r="ET63" t="s">
        <v>1168</v>
      </c>
      <c r="EU63" t="s">
        <v>1172</v>
      </c>
      <c r="EV63" t="s">
        <v>1173</v>
      </c>
      <c r="EW63" t="s">
        <v>1168</v>
      </c>
      <c r="EX63" t="s">
        <v>1169</v>
      </c>
      <c r="EY63" t="s">
        <v>1175</v>
      </c>
      <c r="EZ63" t="s">
        <v>1175</v>
      </c>
      <c r="FA63" t="s">
        <v>1172</v>
      </c>
      <c r="FB63" t="s">
        <v>1168</v>
      </c>
      <c r="FC63" t="s">
        <v>1168</v>
      </c>
      <c r="FD63" t="s">
        <v>1168</v>
      </c>
      <c r="FE63" t="s">
        <v>1168</v>
      </c>
      <c r="FF63" t="s">
        <v>1172</v>
      </c>
      <c r="FG63" t="s">
        <v>1168</v>
      </c>
      <c r="FH63" t="s">
        <v>1169</v>
      </c>
      <c r="FI63" t="s">
        <v>1168</v>
      </c>
      <c r="FJ63" t="s">
        <v>1171</v>
      </c>
      <c r="FK63" t="s">
        <v>1169</v>
      </c>
      <c r="FL63" t="s">
        <v>1168</v>
      </c>
      <c r="FM63" t="s">
        <v>1169</v>
      </c>
      <c r="FN63" t="s">
        <v>1169</v>
      </c>
      <c r="FO63" t="s">
        <v>1168</v>
      </c>
      <c r="FP63" t="s">
        <v>1175</v>
      </c>
      <c r="FQ63" t="s">
        <v>1174</v>
      </c>
      <c r="FR63" t="s">
        <v>1172</v>
      </c>
      <c r="FS63" t="s">
        <v>1169</v>
      </c>
      <c r="FT63" t="s">
        <v>1173</v>
      </c>
      <c r="FU63" t="s">
        <v>1175</v>
      </c>
      <c r="FV63" t="s">
        <v>1170</v>
      </c>
      <c r="FW63" t="s">
        <v>1168</v>
      </c>
      <c r="FX63" t="s">
        <v>1175</v>
      </c>
      <c r="FY63" t="s">
        <v>1175</v>
      </c>
      <c r="FZ63" t="s">
        <v>1168</v>
      </c>
      <c r="GA63" t="s">
        <v>1170</v>
      </c>
      <c r="GB63" t="s">
        <v>1168</v>
      </c>
      <c r="GC63" t="s">
        <v>1168</v>
      </c>
      <c r="GD63" t="s">
        <v>1173</v>
      </c>
      <c r="GE63" t="s">
        <v>1173</v>
      </c>
      <c r="GF63" t="s">
        <v>1168</v>
      </c>
      <c r="GG63" t="s">
        <v>1173</v>
      </c>
      <c r="GH63" t="s">
        <v>1171</v>
      </c>
      <c r="GI63" t="s">
        <v>1175</v>
      </c>
      <c r="GJ63" t="s">
        <v>1168</v>
      </c>
      <c r="GK63" t="s">
        <v>1169</v>
      </c>
      <c r="GL63" t="s">
        <v>1175</v>
      </c>
      <c r="GM63" s="2">
        <f t="shared" si="1"/>
        <v>0</v>
      </c>
      <c r="GN63">
        <f t="shared" si="2"/>
        <v>0</v>
      </c>
      <c r="GO63">
        <f t="shared" si="3"/>
        <v>0</v>
      </c>
      <c r="GP63">
        <f t="shared" si="4"/>
        <v>0</v>
      </c>
      <c r="GQ63">
        <f t="shared" si="5"/>
        <v>0</v>
      </c>
      <c r="GR63">
        <f t="shared" si="6"/>
        <v>0</v>
      </c>
      <c r="GS63">
        <f t="shared" si="7"/>
        <v>0</v>
      </c>
      <c r="GT63">
        <f t="shared" si="8"/>
        <v>1</v>
      </c>
      <c r="GU63">
        <f t="shared" si="61"/>
        <v>0</v>
      </c>
      <c r="GV63">
        <f t="shared" si="9"/>
        <v>0</v>
      </c>
      <c r="GW63">
        <f t="shared" si="10"/>
        <v>0</v>
      </c>
      <c r="GX63">
        <f t="shared" si="11"/>
        <v>0</v>
      </c>
      <c r="GY63">
        <f t="shared" si="12"/>
        <v>0</v>
      </c>
      <c r="GZ63">
        <f t="shared" si="13"/>
        <v>0</v>
      </c>
      <c r="HA63">
        <f t="shared" si="14"/>
        <v>0</v>
      </c>
      <c r="HB63">
        <f t="shared" si="15"/>
        <v>0</v>
      </c>
      <c r="HC63">
        <f t="shared" si="62"/>
        <v>0</v>
      </c>
      <c r="HD63">
        <f t="shared" si="16"/>
        <v>0</v>
      </c>
      <c r="HE63">
        <f t="shared" si="17"/>
        <v>0</v>
      </c>
      <c r="HF63">
        <f t="shared" si="18"/>
        <v>0</v>
      </c>
      <c r="HG63">
        <f t="shared" si="19"/>
        <v>0</v>
      </c>
      <c r="HH63">
        <f t="shared" si="20"/>
        <v>0</v>
      </c>
      <c r="HI63">
        <f t="shared" si="21"/>
        <v>0</v>
      </c>
      <c r="HJ63">
        <f t="shared" si="22"/>
        <v>0</v>
      </c>
      <c r="HK63">
        <f t="shared" si="63"/>
        <v>0</v>
      </c>
      <c r="HL63">
        <f t="shared" si="23"/>
        <v>0</v>
      </c>
      <c r="HM63">
        <f t="shared" si="24"/>
        <v>0</v>
      </c>
      <c r="HN63">
        <f t="shared" si="25"/>
        <v>0</v>
      </c>
      <c r="HO63">
        <f t="shared" si="26"/>
        <v>0</v>
      </c>
      <c r="HP63">
        <f t="shared" si="27"/>
        <v>0</v>
      </c>
      <c r="HQ63">
        <f t="shared" si="28"/>
        <v>0</v>
      </c>
      <c r="HR63">
        <f t="shared" si="29"/>
        <v>0</v>
      </c>
      <c r="HS63">
        <f t="shared" si="64"/>
        <v>0</v>
      </c>
      <c r="HT63">
        <f t="shared" si="30"/>
        <v>1</v>
      </c>
      <c r="HU63">
        <f t="shared" si="31"/>
        <v>0</v>
      </c>
      <c r="HV63">
        <f t="shared" si="32"/>
        <v>0</v>
      </c>
      <c r="HW63">
        <f t="shared" si="33"/>
        <v>0</v>
      </c>
      <c r="HX63">
        <f t="shared" si="34"/>
        <v>0</v>
      </c>
      <c r="HY63">
        <f t="shared" si="35"/>
        <v>1</v>
      </c>
      <c r="HZ63">
        <f t="shared" si="36"/>
        <v>0</v>
      </c>
      <c r="IA63">
        <f t="shared" si="65"/>
        <v>0</v>
      </c>
      <c r="IB63">
        <f t="shared" si="37"/>
        <v>1</v>
      </c>
      <c r="IC63">
        <f t="shared" si="38"/>
        <v>1</v>
      </c>
      <c r="ID63">
        <f t="shared" si="39"/>
        <v>1</v>
      </c>
      <c r="IE63">
        <f t="shared" si="40"/>
        <v>1</v>
      </c>
      <c r="IF63">
        <f t="shared" si="41"/>
        <v>1</v>
      </c>
      <c r="IG63">
        <f t="shared" si="42"/>
        <v>1</v>
      </c>
      <c r="IH63">
        <f t="shared" si="43"/>
        <v>0</v>
      </c>
      <c r="II63">
        <f t="shared" si="66"/>
        <v>1</v>
      </c>
      <c r="IJ63">
        <f t="shared" si="44"/>
        <v>1</v>
      </c>
      <c r="IK63">
        <f t="shared" si="45"/>
        <v>1</v>
      </c>
      <c r="IL63">
        <f t="shared" si="46"/>
        <v>1</v>
      </c>
      <c r="IM63">
        <f t="shared" si="47"/>
        <v>1</v>
      </c>
      <c r="IN63">
        <f t="shared" si="48"/>
        <v>1</v>
      </c>
      <c r="IO63">
        <f t="shared" si="49"/>
        <v>1</v>
      </c>
      <c r="IP63">
        <f t="shared" si="50"/>
        <v>1</v>
      </c>
      <c r="IQ63" s="2">
        <f t="shared" si="67"/>
        <v>1</v>
      </c>
      <c r="IR63" s="4">
        <f t="shared" si="68"/>
        <v>0</v>
      </c>
      <c r="IS63">
        <f t="shared" si="69"/>
        <v>0</v>
      </c>
      <c r="IT63">
        <f t="shared" si="70"/>
        <v>0</v>
      </c>
      <c r="IU63">
        <f t="shared" si="71"/>
        <v>2</v>
      </c>
      <c r="IV63">
        <f t="shared" si="72"/>
        <v>6</v>
      </c>
      <c r="IW63">
        <f t="shared" si="73"/>
        <v>8</v>
      </c>
      <c r="IX63">
        <f t="shared" si="74"/>
        <v>17</v>
      </c>
      <c r="IY63" s="11">
        <f t="shared" si="75"/>
        <v>1</v>
      </c>
      <c r="IZ63" s="12" t="str">
        <f t="shared" si="76"/>
        <v/>
      </c>
      <c r="JA63" s="12" t="str">
        <f t="shared" si="77"/>
        <v/>
      </c>
      <c r="JB63" s="12" t="str">
        <f t="shared" si="78"/>
        <v/>
      </c>
      <c r="JC63" s="12">
        <f t="shared" si="79"/>
        <v>1</v>
      </c>
      <c r="JD63" s="12">
        <f t="shared" si="80"/>
        <v>0.8571428571428571</v>
      </c>
      <c r="JE63" s="12">
        <f t="shared" si="81"/>
        <v>1</v>
      </c>
      <c r="JF63" s="12">
        <f t="shared" si="82"/>
        <v>0.9642857142857143</v>
      </c>
      <c r="JG63" s="2">
        <f>IF(OR(AND(EI63="Happy",BN63&lt;&gt;1),AND(EI63&lt;&gt;"Happy",BN63=1)),1,0)</f>
        <v>0</v>
      </c>
      <c r="JH63">
        <f>IF(OR(AND(EJ63="Happy",BO63&lt;&gt;1),AND(EJ63&lt;&gt;"Happy",BO63=1)),1,0)</f>
        <v>0</v>
      </c>
      <c r="JI63">
        <f>IF(OR(AND(EK63="Happy",BP63&lt;&gt;1),AND(EK63&lt;&gt;"Happy",BP63=1)),1,0)</f>
        <v>0</v>
      </c>
      <c r="JJ63">
        <f>IF(OR(AND(EL63="Happy",BQ63&lt;&gt;1),AND(EL63&lt;&gt;"Happy",BQ63=1)),1,0)</f>
        <v>1</v>
      </c>
      <c r="JK63">
        <f>IF(OR(AND(EM63="Happy",BR63&lt;&gt;1),AND(EM63&lt;&gt;"Happy",BR63=1)),1,0)</f>
        <v>0</v>
      </c>
      <c r="JL63">
        <f>IF(OR(AND(EN63="Happy",BS63&lt;&gt;1),AND(EN63&lt;&gt;"Happy",BS63=1)),1,0)</f>
        <v>0</v>
      </c>
      <c r="JM63">
        <f>IF(OR(AND(EO63="Happy",BT63&lt;&gt;1),AND(EO63&lt;&gt;"Happy",BT63=1)),1,0)</f>
        <v>0</v>
      </c>
      <c r="JN63">
        <f>IF(OR(AND(EP63="Happy",BU63&lt;&gt;1),AND(EP63&lt;&gt;"Happy",BU63=1)),1,0)</f>
        <v>0</v>
      </c>
      <c r="JO63">
        <f>IF(OR(AND(EQ63="Sad",BV63&lt;&gt;1),AND(EQ63&lt;&gt;"Sad",BV63=1)),1,0)</f>
        <v>0</v>
      </c>
      <c r="JP63">
        <f>IF(OR(AND(ER63="Sad",BW63&lt;&gt;1),AND(ER63&lt;&gt;"Sad",BW63=1)),1,0)</f>
        <v>0</v>
      </c>
      <c r="JQ63">
        <f>IF(OR(AND(ES63="Sad",BX63&lt;&gt;1),AND(ES63&lt;&gt;"Sad",BX63=1)),1,0)</f>
        <v>0</v>
      </c>
      <c r="JR63">
        <f>IF(OR(AND(ET63="Sad",BY63&lt;&gt;1),AND(ET63&lt;&gt;"Sad",BY63=1)),1,0)</f>
        <v>1</v>
      </c>
      <c r="JS63">
        <f>IF(OR(AND(EU63="Sad",BZ63&lt;&gt;1),AND(EU63&lt;&gt;"Sad",BZ63=1)),1,0)</f>
        <v>0</v>
      </c>
      <c r="JT63">
        <f>IF(OR(AND(EV63="Sad",CA63&lt;&gt;1),AND(EV63&lt;&gt;"Sad",CA63=1)),1,0)</f>
        <v>0</v>
      </c>
      <c r="JU63">
        <f>IF(OR(AND(EW63="Sad",CB63&lt;&gt;1),AND(EW63&lt;&gt;"Sad",CB63=1)),1,0)</f>
        <v>1</v>
      </c>
      <c r="JV63">
        <f>IF(OR(AND(EX63="Sad",CC63&lt;&gt;1),AND(EX63&lt;&gt;"Sad",CC63=1)),1,0)</f>
        <v>0</v>
      </c>
      <c r="JW63">
        <f>IF(OR(AND(EY63="Angry",CD63&lt;&gt;1),AND(EY63&lt;&gt;"Angry",CD63=1)),1,0)</f>
        <v>0</v>
      </c>
      <c r="JX63">
        <f>IF(OR(AND(EZ63="Angry",CE63&lt;&gt;1),AND(EZ63&lt;&gt;"Angry",CE63=1)),1,0)</f>
        <v>0</v>
      </c>
      <c r="JY63">
        <f>IF(OR(AND(FA63="Angry",CF63&lt;&gt;1),AND(FA63&lt;&gt;"Angry",CF63=1)),1,0)</f>
        <v>0</v>
      </c>
      <c r="JZ63">
        <f>IF(OR(AND(FB63="Angry",CG63&lt;&gt;1),AND(FB63&lt;&gt;"Angry",CG63=1)),1,0)</f>
        <v>0</v>
      </c>
      <c r="KA63">
        <f>IF(OR(AND(FC63="Angry",CH63&lt;&gt;1),AND(FC63&lt;&gt;"Angry",CH63=1)),1,0)</f>
        <v>1</v>
      </c>
      <c r="KB63">
        <f>IF(OR(AND(FD63="Angry",CI63&lt;&gt;1),AND(FD63&lt;&gt;"Angry",CI63=1)),1,0)</f>
        <v>0</v>
      </c>
      <c r="KC63">
        <f>IF(OR(AND(FE63="Angry",CJ63&lt;&gt;1),AND(FE63&lt;&gt;"Angry",CJ63=1)),1,0)</f>
        <v>0</v>
      </c>
      <c r="KD63">
        <f>IF(OR(AND(FF63="Angry",CK63&lt;&gt;1),AND(FF63&lt;&gt;"Angry",CK63=1)),1,0)</f>
        <v>0</v>
      </c>
      <c r="KE63">
        <f>IF(OR(AND(FG63="Afraid",CL63&lt;&gt;1),AND(FG63&lt;&gt;"Afraid",CL63=1)),1,0)</f>
        <v>1</v>
      </c>
      <c r="KF63">
        <f>IF(OR(AND(FH63="Afraid",CM63&lt;&gt;1),AND(FH63&lt;&gt;"Afraid",CM63=1)),1,0)</f>
        <v>0</v>
      </c>
      <c r="KG63">
        <f>IF(OR(AND(FI63="Afraid",CN63&lt;&gt;1),AND(FI63&lt;&gt;"Afraid",CN63=1)),1,0)</f>
        <v>0</v>
      </c>
      <c r="KH63">
        <f>IF(OR(AND(FJ63="Afraid",CO63&lt;&gt;1),AND(FJ63&lt;&gt;"Afraid",CO63=1)),1,0)</f>
        <v>0</v>
      </c>
      <c r="KI63">
        <f>IF(OR(AND(FK63="Afraid",CP63&lt;&gt;1),AND(FK63&lt;&gt;"Afraid",CP63=1)),1,0)</f>
        <v>0</v>
      </c>
      <c r="KJ63">
        <f>IF(OR(AND(FL63="Afraid",CQ63&lt;&gt;1),AND(FL63&lt;&gt;"Afraid",CQ63=1)),1,0)</f>
        <v>0</v>
      </c>
      <c r="KK63">
        <f>IF(OR(AND(FM63="Afraid",CR63&lt;&gt;1),AND(FM63&lt;&gt;"Afraid",CR63=1)),1,0)</f>
        <v>0</v>
      </c>
      <c r="KL63">
        <f>IF(OR(AND(FN63="Afraid",CS63&lt;&gt;1),AND(FN63&lt;&gt;"Afraid",CS63=1)),1,0)</f>
        <v>0</v>
      </c>
      <c r="KM63">
        <f>IF(OR(AND(FO63="Surprised",CT63&lt;&gt;1),AND(FO63&lt;&gt;"Surprised",CT63=1)),1,0)</f>
        <v>1</v>
      </c>
      <c r="KN63">
        <f>IF(OR(AND(FP63="Surprised",CU63&lt;&gt;1),AND(FP63&lt;&gt;"Surprised",CU63=1)),1,0)</f>
        <v>0</v>
      </c>
      <c r="KO63">
        <f>IF(OR(AND(FQ63="Surprised",CV63&lt;&gt;1),AND(FQ63&lt;&gt;"Surprised",CV63=1)),1,0)</f>
        <v>0</v>
      </c>
      <c r="KP63">
        <f>IF(OR(AND(FR63="Surprised",CW63&lt;&gt;1),AND(FR63&lt;&gt;"Surprised",CW63=1)),1,0)</f>
        <v>1</v>
      </c>
      <c r="KQ63">
        <f>IF(OR(AND(FS63="Surprised",CX63&lt;&gt;1),AND(FS63&lt;&gt;"Surprised",CX63=1)),1,0)</f>
        <v>0</v>
      </c>
      <c r="KR63">
        <f>IF(OR(AND(FT63="Surprised",CY63&lt;&gt;1),AND(FT63&lt;&gt;"Surprised",CY63=1)),1,0)</f>
        <v>0</v>
      </c>
      <c r="KS63">
        <f>IF(OR(AND(FU63="Surprised",CZ63&lt;&gt;1),AND(FU63&lt;&gt;"Surprised",CZ63=1)),1,0)</f>
        <v>0</v>
      </c>
      <c r="KT63">
        <f>IF(OR(AND(FV63="Surprised",DA63&lt;&gt;1),AND(FV63&lt;&gt;"Surprised",DA63=1)),1,0)</f>
        <v>0</v>
      </c>
      <c r="KU63">
        <f>IF(OR(AND(FW63="Happy",DB63=1),AND(FW63&lt;&gt;"Happy",DB63=0)),1,0)</f>
        <v>1</v>
      </c>
      <c r="KV63">
        <f>IF(OR(AND(FX63="Happy",DC63=1),AND(FX63&lt;&gt;"Happy",DC63=0)),1,0)</f>
        <v>0</v>
      </c>
      <c r="KW63">
        <f>IF(OR(AND(FY63="Happy",DD63=1),AND(FY63&lt;&gt;"Happy",DD63=0)),1,0)</f>
        <v>0</v>
      </c>
      <c r="KX63">
        <f>IF(OR(AND(FZ63="Happy",DE63=1),AND(FZ63&lt;&gt;"Happy",DE63=0)),1,0)</f>
        <v>0</v>
      </c>
      <c r="KY63">
        <f>IF(OR(AND(GA63="Happy",DF63=1),AND(GA63&lt;&gt;"Happy",DF63=0)),1,0)</f>
        <v>0</v>
      </c>
      <c r="KZ63">
        <f>IF(OR(AND(GB63="Happy",DG63=1),AND(GB63&lt;&gt;"Happy",DG63=0)),1,0)</f>
        <v>0</v>
      </c>
      <c r="LA63">
        <f>IF(OR(AND(GC63="Happy",DH63=1),AND(GC63&lt;&gt;"Happy",DH63=0)),1,0)</f>
        <v>0</v>
      </c>
      <c r="LB63">
        <f>IF(OR(AND(GD63="Happy",DI63=1),AND(GD63&lt;&gt;"Happy",DI63=0)),1,0)</f>
        <v>0</v>
      </c>
      <c r="LC63">
        <f>IF(OR(AND(GE63="Sad",DJ63=1),AND(GE63&lt;&gt;"Sad",DJ63=0)),1,0)</f>
        <v>0</v>
      </c>
      <c r="LD63">
        <f>IF(OR(AND(GF63="Sad",DK63=1),AND(GF63&lt;&gt;"Sad",DK63=0)),1,0)</f>
        <v>0</v>
      </c>
      <c r="LE63">
        <f>IF(OR(AND(GG63="Sad",DL63=1),AND(GG63&lt;&gt;"Sad",DL63=0)),1,0)</f>
        <v>0</v>
      </c>
      <c r="LF63">
        <f>IF(OR(AND(GH63="Sad",DM63=1),AND(GH63&lt;&gt;"Sad",DM63=0)),1,0)</f>
        <v>0</v>
      </c>
      <c r="LG63">
        <f>IF(OR(AND(GI63="Sad",DN63=1),AND(GI63&lt;&gt;"Sad",DN63=0)),1,0)</f>
        <v>0</v>
      </c>
      <c r="LH63">
        <f>IF(OR(AND(GJ63="Sad",DO63=1),AND(GJ63&lt;&gt;"Sad",DO63=0)),1,0)</f>
        <v>0</v>
      </c>
      <c r="LI63">
        <f>IF(OR(AND(GK63="Sad",DP63=1),AND(GK63&lt;&gt;"Sad",DP63=0)),1,0)</f>
        <v>0</v>
      </c>
      <c r="LJ63">
        <f>IF(OR(AND(GL63="Sad",DQ63=1),AND(GL63&lt;&gt;"Sad",DQ63=0)),1,0)</f>
        <v>0</v>
      </c>
      <c r="LK63" s="2">
        <f t="shared" si="83"/>
        <v>1</v>
      </c>
      <c r="LL63" s="4">
        <f t="shared" si="84"/>
        <v>2</v>
      </c>
      <c r="LM63">
        <f t="shared" si="85"/>
        <v>1</v>
      </c>
      <c r="LN63">
        <f t="shared" si="86"/>
        <v>1</v>
      </c>
      <c r="LO63">
        <f t="shared" si="87"/>
        <v>2</v>
      </c>
      <c r="LP63">
        <f t="shared" si="88"/>
        <v>1</v>
      </c>
      <c r="LQ63">
        <f t="shared" si="89"/>
        <v>0</v>
      </c>
      <c r="LR63">
        <f t="shared" si="90"/>
        <v>8</v>
      </c>
      <c r="LS63" s="11">
        <f t="shared" si="91"/>
        <v>0</v>
      </c>
      <c r="LT63" s="14" t="str">
        <f t="shared" si="92"/>
        <v/>
      </c>
      <c r="LU63" s="14" t="str">
        <f t="shared" si="93"/>
        <v/>
      </c>
      <c r="LV63" s="14" t="str">
        <f t="shared" si="94"/>
        <v/>
      </c>
      <c r="LW63" s="14">
        <f t="shared" si="95"/>
        <v>0</v>
      </c>
      <c r="LX63" s="14">
        <f t="shared" si="96"/>
        <v>0.1428571428571429</v>
      </c>
      <c r="LY63" s="14">
        <f t="shared" si="97"/>
        <v>0</v>
      </c>
      <c r="LZ63" s="14">
        <f t="shared" si="98"/>
        <v>3.5714285714285698E-2</v>
      </c>
      <c r="MA63" s="15">
        <f t="shared" si="99"/>
        <v>2.0254629629629615E-4</v>
      </c>
      <c r="MB63" s="1">
        <f t="shared" si="52"/>
        <v>1.1111111111111044E-4</v>
      </c>
      <c r="MC63" s="1">
        <f t="shared" si="53"/>
        <v>1.8981481481481627E-4</v>
      </c>
      <c r="MD63" s="1">
        <f t="shared" si="54"/>
        <v>1.5046296296296335E-4</v>
      </c>
      <c r="ME63" s="1">
        <f t="shared" si="55"/>
        <v>1.7361111111111049E-4</v>
      </c>
      <c r="MF63" s="1">
        <f t="shared" si="56"/>
        <v>1.4467592592592657E-4</v>
      </c>
      <c r="MG63" s="1">
        <f t="shared" si="57"/>
        <v>1.469907407407392E-4</v>
      </c>
      <c r="MH63" s="1">
        <f t="shared" si="58"/>
        <v>2.3495370370370423E-4</v>
      </c>
      <c r="MI63" s="1">
        <f t="shared" si="59"/>
        <v>9.4907407407406399E-5</v>
      </c>
      <c r="MJ63" s="1">
        <f t="shared" si="100"/>
        <v>1.4490740740740731E-3</v>
      </c>
      <c r="MK63" s="2" t="str">
        <f>VLOOKUP(B63,age_group!$A$1:$B$101,2,FALSE)</f>
        <v>45 to 64</v>
      </c>
      <c r="ML63" s="2">
        <f t="shared" si="101"/>
        <v>1</v>
      </c>
      <c r="MM63">
        <f t="shared" si="102"/>
        <v>1</v>
      </c>
      <c r="MN63">
        <f t="shared" si="103"/>
        <v>1</v>
      </c>
      <c r="MO63">
        <f t="shared" si="104"/>
        <v>0</v>
      </c>
      <c r="MP63">
        <f t="shared" si="105"/>
        <v>0</v>
      </c>
    </row>
    <row r="64" spans="1:354" x14ac:dyDescent="0.2">
      <c r="A64" t="s">
        <v>779</v>
      </c>
      <c r="B64">
        <v>19</v>
      </c>
      <c r="C64" t="s">
        <v>195</v>
      </c>
      <c r="D64" t="s">
        <v>140</v>
      </c>
      <c r="E64">
        <v>4</v>
      </c>
      <c r="F64">
        <v>1</v>
      </c>
      <c r="G64">
        <v>1</v>
      </c>
      <c r="H64">
        <v>2</v>
      </c>
      <c r="I64">
        <v>1</v>
      </c>
      <c r="J64" s="2" t="s">
        <v>403</v>
      </c>
      <c r="K64" t="s">
        <v>269</v>
      </c>
      <c r="L64" t="s">
        <v>358</v>
      </c>
      <c r="M64" t="s">
        <v>538</v>
      </c>
      <c r="N64" t="s">
        <v>222</v>
      </c>
      <c r="O64" t="s">
        <v>526</v>
      </c>
      <c r="P64" t="s">
        <v>381</v>
      </c>
      <c r="Q64" t="s">
        <v>524</v>
      </c>
      <c r="R64" t="s">
        <v>349</v>
      </c>
      <c r="S64" t="s">
        <v>180</v>
      </c>
      <c r="T64" t="s">
        <v>215</v>
      </c>
      <c r="U64" t="s">
        <v>460</v>
      </c>
      <c r="V64" t="s">
        <v>621</v>
      </c>
      <c r="W64" t="s">
        <v>333</v>
      </c>
      <c r="X64" t="s">
        <v>595</v>
      </c>
      <c r="Y64" t="s">
        <v>310</v>
      </c>
      <c r="Z64" t="s">
        <v>337</v>
      </c>
      <c r="AA64" t="s">
        <v>202</v>
      </c>
      <c r="AB64" t="s">
        <v>628</v>
      </c>
      <c r="AC64" t="s">
        <v>240</v>
      </c>
      <c r="AD64" t="s">
        <v>406</v>
      </c>
      <c r="AE64" t="s">
        <v>357</v>
      </c>
      <c r="AF64" t="s">
        <v>184</v>
      </c>
      <c r="AG64" t="s">
        <v>319</v>
      </c>
      <c r="AH64" t="s">
        <v>395</v>
      </c>
      <c r="AI64" t="s">
        <v>471</v>
      </c>
      <c r="AJ64" t="s">
        <v>418</v>
      </c>
      <c r="AK64" t="s">
        <v>651</v>
      </c>
      <c r="AL64" t="s">
        <v>435</v>
      </c>
      <c r="AM64" t="s">
        <v>482</v>
      </c>
      <c r="AN64" t="s">
        <v>249</v>
      </c>
      <c r="AO64" t="s">
        <v>423</v>
      </c>
      <c r="AP64" t="s">
        <v>752</v>
      </c>
      <c r="AQ64" t="s">
        <v>391</v>
      </c>
      <c r="AR64" t="s">
        <v>204</v>
      </c>
      <c r="AS64" t="s">
        <v>359</v>
      </c>
      <c r="AT64" t="s">
        <v>492</v>
      </c>
      <c r="AU64" t="s">
        <v>383</v>
      </c>
      <c r="AV64" t="s">
        <v>453</v>
      </c>
      <c r="AW64" t="s">
        <v>319</v>
      </c>
      <c r="AX64" t="s">
        <v>254</v>
      </c>
      <c r="AY64" t="s">
        <v>311</v>
      </c>
      <c r="AZ64" t="s">
        <v>381</v>
      </c>
      <c r="BA64" t="s">
        <v>446</v>
      </c>
      <c r="BB64" t="s">
        <v>396</v>
      </c>
      <c r="BC64" t="s">
        <v>165</v>
      </c>
      <c r="BD64" t="s">
        <v>541</v>
      </c>
      <c r="BE64" t="s">
        <v>420</v>
      </c>
      <c r="BF64" t="s">
        <v>572</v>
      </c>
      <c r="BG64" t="s">
        <v>337</v>
      </c>
      <c r="BH64" t="s">
        <v>649</v>
      </c>
      <c r="BI64" t="s">
        <v>642</v>
      </c>
      <c r="BJ64" t="s">
        <v>619</v>
      </c>
      <c r="BK64" t="s">
        <v>717</v>
      </c>
      <c r="BL64" t="s">
        <v>568</v>
      </c>
      <c r="BM64" t="s">
        <v>151</v>
      </c>
      <c r="BN64" s="2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1</v>
      </c>
      <c r="DA64">
        <v>0</v>
      </c>
      <c r="DB64">
        <v>1</v>
      </c>
      <c r="DC64">
        <v>1</v>
      </c>
      <c r="DD64">
        <v>1</v>
      </c>
      <c r="DE64">
        <v>1</v>
      </c>
      <c r="DF64">
        <v>0</v>
      </c>
      <c r="DG64">
        <v>1</v>
      </c>
      <c r="DH64">
        <v>1</v>
      </c>
      <c r="DI64">
        <v>1</v>
      </c>
      <c r="DJ64">
        <v>0</v>
      </c>
      <c r="DK64">
        <v>1</v>
      </c>
      <c r="DL64">
        <v>1</v>
      </c>
      <c r="DM64">
        <v>1</v>
      </c>
      <c r="DN64">
        <v>0</v>
      </c>
      <c r="DO64">
        <v>1</v>
      </c>
      <c r="DP64">
        <v>1</v>
      </c>
      <c r="DQ64">
        <v>0</v>
      </c>
      <c r="DR64" s="2">
        <v>4</v>
      </c>
      <c r="DS64">
        <v>1</v>
      </c>
      <c r="DT64">
        <v>1</v>
      </c>
      <c r="DU64">
        <v>1</v>
      </c>
      <c r="DV64">
        <v>1</v>
      </c>
      <c r="DW64" s="2">
        <v>2017</v>
      </c>
      <c r="DX64" s="1">
        <v>5.1539351851851859E-3</v>
      </c>
      <c r="DY64" s="1">
        <v>5.4537037037037037E-3</v>
      </c>
      <c r="DZ64" s="1">
        <v>5.572916666666667E-3</v>
      </c>
      <c r="EA64" s="1">
        <v>5.6805555555555559E-3</v>
      </c>
      <c r="EB64" s="1">
        <v>5.8530092592592592E-3</v>
      </c>
      <c r="EC64" s="1">
        <v>6.0856481481481482E-3</v>
      </c>
      <c r="ED64" s="1">
        <v>6.2337962962962963E-3</v>
      </c>
      <c r="EE64" s="1">
        <v>6.4178240740740749E-3</v>
      </c>
      <c r="EF64" s="1">
        <v>6.5856481481481469E-3</v>
      </c>
      <c r="EG64" s="1">
        <v>6.7499999999999999E-3</v>
      </c>
      <c r="EH64" s="3">
        <v>0</v>
      </c>
      <c r="EI64" s="2" t="s">
        <v>1174</v>
      </c>
      <c r="EJ64" t="s">
        <v>1173</v>
      </c>
      <c r="EK64" t="s">
        <v>1168</v>
      </c>
      <c r="EL64" t="s">
        <v>1171</v>
      </c>
      <c r="EM64" t="s">
        <v>1175</v>
      </c>
      <c r="EN64" t="s">
        <v>1175</v>
      </c>
      <c r="EO64" t="s">
        <v>1168</v>
      </c>
      <c r="EP64" t="s">
        <v>1172</v>
      </c>
      <c r="EQ64" t="s">
        <v>1168</v>
      </c>
      <c r="ER64" t="s">
        <v>1174</v>
      </c>
      <c r="ES64" t="s">
        <v>1169</v>
      </c>
      <c r="ET64" t="s">
        <v>1168</v>
      </c>
      <c r="EU64" t="s">
        <v>1173</v>
      </c>
      <c r="EV64" t="s">
        <v>1172</v>
      </c>
      <c r="EW64" t="s">
        <v>1169</v>
      </c>
      <c r="EX64" t="s">
        <v>1173</v>
      </c>
      <c r="EY64" t="s">
        <v>1169</v>
      </c>
      <c r="EZ64" t="s">
        <v>1168</v>
      </c>
      <c r="FA64" t="s">
        <v>1168</v>
      </c>
      <c r="FB64" t="s">
        <v>1168</v>
      </c>
      <c r="FC64" t="s">
        <v>1168</v>
      </c>
      <c r="FD64" t="s">
        <v>1174</v>
      </c>
      <c r="FE64" t="s">
        <v>1169</v>
      </c>
      <c r="FF64" t="s">
        <v>1172</v>
      </c>
      <c r="FG64" t="s">
        <v>1168</v>
      </c>
      <c r="FH64" t="s">
        <v>1168</v>
      </c>
      <c r="FI64" t="s">
        <v>1175</v>
      </c>
      <c r="FJ64" t="s">
        <v>1168</v>
      </c>
      <c r="FK64" t="s">
        <v>1173</v>
      </c>
      <c r="FL64" t="s">
        <v>1171</v>
      </c>
      <c r="FM64" t="s">
        <v>1173</v>
      </c>
      <c r="FN64" t="s">
        <v>1175</v>
      </c>
      <c r="FO64" t="s">
        <v>1170</v>
      </c>
      <c r="FP64" t="s">
        <v>1168</v>
      </c>
      <c r="FQ64" t="s">
        <v>1171</v>
      </c>
      <c r="FR64" t="s">
        <v>1175</v>
      </c>
      <c r="FS64" t="s">
        <v>1175</v>
      </c>
      <c r="FT64" t="s">
        <v>1168</v>
      </c>
      <c r="FU64" t="s">
        <v>1175</v>
      </c>
      <c r="FV64" t="s">
        <v>1172</v>
      </c>
      <c r="FW64" t="s">
        <v>1172</v>
      </c>
      <c r="FX64" t="s">
        <v>1172</v>
      </c>
      <c r="FY64" t="s">
        <v>1168</v>
      </c>
      <c r="FZ64" t="s">
        <v>1168</v>
      </c>
      <c r="GA64" t="s">
        <v>1168</v>
      </c>
      <c r="GB64" t="s">
        <v>1172</v>
      </c>
      <c r="GC64" t="s">
        <v>1168</v>
      </c>
      <c r="GD64" t="s">
        <v>1172</v>
      </c>
      <c r="GE64" t="s">
        <v>1168</v>
      </c>
      <c r="GF64" t="s">
        <v>1169</v>
      </c>
      <c r="GG64" t="s">
        <v>1173</v>
      </c>
      <c r="GH64" t="s">
        <v>1175</v>
      </c>
      <c r="GI64" t="s">
        <v>1169</v>
      </c>
      <c r="GJ64" t="s">
        <v>1168</v>
      </c>
      <c r="GK64" t="s">
        <v>1168</v>
      </c>
      <c r="GL64" t="s">
        <v>1174</v>
      </c>
      <c r="GM64" s="2">
        <f t="shared" si="1"/>
        <v>0</v>
      </c>
      <c r="GN64">
        <f t="shared" si="2"/>
        <v>1</v>
      </c>
      <c r="GO64">
        <f t="shared" si="3"/>
        <v>0</v>
      </c>
      <c r="GP64">
        <f t="shared" si="4"/>
        <v>0</v>
      </c>
      <c r="GQ64">
        <f t="shared" si="5"/>
        <v>0</v>
      </c>
      <c r="GR64">
        <f t="shared" si="6"/>
        <v>0</v>
      </c>
      <c r="GS64">
        <f t="shared" si="7"/>
        <v>0</v>
      </c>
      <c r="GT64">
        <f t="shared" si="8"/>
        <v>0</v>
      </c>
      <c r="GU64">
        <f t="shared" si="61"/>
        <v>0</v>
      </c>
      <c r="GV64">
        <f t="shared" si="9"/>
        <v>1</v>
      </c>
      <c r="GW64">
        <f t="shared" si="10"/>
        <v>0</v>
      </c>
      <c r="GX64">
        <f t="shared" si="11"/>
        <v>0</v>
      </c>
      <c r="GY64">
        <f t="shared" si="12"/>
        <v>0</v>
      </c>
      <c r="GZ64">
        <f t="shared" si="13"/>
        <v>0</v>
      </c>
      <c r="HA64">
        <f t="shared" si="14"/>
        <v>0</v>
      </c>
      <c r="HB64">
        <f t="shared" si="15"/>
        <v>0</v>
      </c>
      <c r="HC64">
        <f t="shared" si="62"/>
        <v>0</v>
      </c>
      <c r="HD64">
        <f t="shared" si="16"/>
        <v>0</v>
      </c>
      <c r="HE64">
        <f t="shared" si="17"/>
        <v>0</v>
      </c>
      <c r="HF64">
        <f t="shared" si="18"/>
        <v>0</v>
      </c>
      <c r="HG64">
        <f t="shared" si="19"/>
        <v>0</v>
      </c>
      <c r="HH64">
        <f t="shared" si="20"/>
        <v>0</v>
      </c>
      <c r="HI64">
        <f t="shared" si="21"/>
        <v>0</v>
      </c>
      <c r="HJ64">
        <f t="shared" si="22"/>
        <v>0</v>
      </c>
      <c r="HK64">
        <f t="shared" si="63"/>
        <v>0</v>
      </c>
      <c r="HL64">
        <f t="shared" si="23"/>
        <v>0</v>
      </c>
      <c r="HM64">
        <f t="shared" si="24"/>
        <v>0</v>
      </c>
      <c r="HN64">
        <f t="shared" si="25"/>
        <v>0</v>
      </c>
      <c r="HO64">
        <f t="shared" si="26"/>
        <v>0</v>
      </c>
      <c r="HP64">
        <f t="shared" si="27"/>
        <v>0</v>
      </c>
      <c r="HQ64">
        <f t="shared" si="28"/>
        <v>0</v>
      </c>
      <c r="HR64">
        <f t="shared" si="29"/>
        <v>0</v>
      </c>
      <c r="HS64">
        <f t="shared" si="64"/>
        <v>0</v>
      </c>
      <c r="HT64">
        <f t="shared" si="30"/>
        <v>0</v>
      </c>
      <c r="HU64">
        <f t="shared" si="31"/>
        <v>0</v>
      </c>
      <c r="HV64">
        <f t="shared" si="32"/>
        <v>1</v>
      </c>
      <c r="HW64">
        <f t="shared" si="33"/>
        <v>1</v>
      </c>
      <c r="HX64">
        <f t="shared" si="34"/>
        <v>0</v>
      </c>
      <c r="HY64">
        <f t="shared" si="35"/>
        <v>1</v>
      </c>
      <c r="HZ64">
        <f t="shared" si="36"/>
        <v>0</v>
      </c>
      <c r="IA64">
        <f t="shared" si="65"/>
        <v>1</v>
      </c>
      <c r="IB64">
        <f t="shared" si="37"/>
        <v>1</v>
      </c>
      <c r="IC64">
        <f t="shared" si="38"/>
        <v>1</v>
      </c>
      <c r="ID64">
        <f t="shared" si="39"/>
        <v>1</v>
      </c>
      <c r="IE64">
        <f t="shared" si="40"/>
        <v>0</v>
      </c>
      <c r="IF64">
        <f t="shared" si="41"/>
        <v>1</v>
      </c>
      <c r="IG64">
        <f t="shared" si="42"/>
        <v>1</v>
      </c>
      <c r="IH64">
        <f t="shared" si="43"/>
        <v>1</v>
      </c>
      <c r="II64">
        <f t="shared" si="66"/>
        <v>0</v>
      </c>
      <c r="IJ64">
        <f t="shared" si="44"/>
        <v>1</v>
      </c>
      <c r="IK64">
        <f t="shared" si="45"/>
        <v>1</v>
      </c>
      <c r="IL64">
        <f t="shared" si="46"/>
        <v>1</v>
      </c>
      <c r="IM64">
        <f t="shared" si="47"/>
        <v>0</v>
      </c>
      <c r="IN64">
        <f t="shared" si="48"/>
        <v>1</v>
      </c>
      <c r="IO64">
        <f t="shared" si="49"/>
        <v>1</v>
      </c>
      <c r="IP64">
        <f t="shared" si="50"/>
        <v>0</v>
      </c>
      <c r="IQ64" s="2">
        <f t="shared" si="67"/>
        <v>1</v>
      </c>
      <c r="IR64" s="4">
        <f t="shared" si="68"/>
        <v>1</v>
      </c>
      <c r="IS64">
        <f t="shared" si="69"/>
        <v>0</v>
      </c>
      <c r="IT64">
        <f t="shared" si="70"/>
        <v>0</v>
      </c>
      <c r="IU64">
        <f t="shared" si="71"/>
        <v>3</v>
      </c>
      <c r="IV64">
        <f t="shared" si="72"/>
        <v>7</v>
      </c>
      <c r="IW64">
        <f t="shared" si="73"/>
        <v>5</v>
      </c>
      <c r="IX64">
        <f t="shared" si="74"/>
        <v>17</v>
      </c>
      <c r="IY64" s="11">
        <f t="shared" si="75"/>
        <v>1</v>
      </c>
      <c r="IZ64" s="12">
        <f t="shared" si="76"/>
        <v>1</v>
      </c>
      <c r="JA64" s="12">
        <f t="shared" si="77"/>
        <v>0</v>
      </c>
      <c r="JB64" s="12" t="str">
        <f t="shared" si="78"/>
        <v/>
      </c>
      <c r="JC64" s="12">
        <f t="shared" si="79"/>
        <v>1</v>
      </c>
      <c r="JD64" s="12">
        <f t="shared" si="80"/>
        <v>0.875</v>
      </c>
      <c r="JE64" s="12">
        <f t="shared" si="81"/>
        <v>0.7142857142857143</v>
      </c>
      <c r="JF64" s="12">
        <f t="shared" si="82"/>
        <v>0.76488095238095244</v>
      </c>
      <c r="JG64" s="2">
        <f>IF(OR(AND(EI64="Happy",BN64&lt;&gt;1),AND(EI64&lt;&gt;"Happy",BN64=1)),1,0)</f>
        <v>0</v>
      </c>
      <c r="JH64">
        <f>IF(OR(AND(EJ64="Happy",BO64&lt;&gt;1),AND(EJ64&lt;&gt;"Happy",BO64=1)),1,0)</f>
        <v>0</v>
      </c>
      <c r="JI64">
        <f>IF(OR(AND(EK64="Happy",BP64&lt;&gt;1),AND(EK64&lt;&gt;"Happy",BP64=1)),1,0)</f>
        <v>0</v>
      </c>
      <c r="JJ64">
        <f>IF(OR(AND(EL64="Happy",BQ64&lt;&gt;1),AND(EL64&lt;&gt;"Happy",BQ64=1)),1,0)</f>
        <v>0</v>
      </c>
      <c r="JK64">
        <f>IF(OR(AND(EM64="Happy",BR64&lt;&gt;1),AND(EM64&lt;&gt;"Happy",BR64=1)),1,0)</f>
        <v>0</v>
      </c>
      <c r="JL64">
        <f>IF(OR(AND(EN64="Happy",BS64&lt;&gt;1),AND(EN64&lt;&gt;"Happy",BS64=1)),1,0)</f>
        <v>0</v>
      </c>
      <c r="JM64">
        <f>IF(OR(AND(EO64="Happy",BT64&lt;&gt;1),AND(EO64&lt;&gt;"Happy",BT64=1)),1,0)</f>
        <v>0</v>
      </c>
      <c r="JN64">
        <f>IF(OR(AND(EP64="Happy",BU64&lt;&gt;1),AND(EP64&lt;&gt;"Happy",BU64=1)),1,0)</f>
        <v>0</v>
      </c>
      <c r="JO64">
        <f>IF(OR(AND(EQ64="Sad",BV64&lt;&gt;1),AND(EQ64&lt;&gt;"Sad",BV64=1)),1,0)</f>
        <v>0</v>
      </c>
      <c r="JP64">
        <f>IF(OR(AND(ER64="Sad",BW64&lt;&gt;1),AND(ER64&lt;&gt;"Sad",BW64=1)),1,0)</f>
        <v>0</v>
      </c>
      <c r="JQ64">
        <f>IF(OR(AND(ES64="Sad",BX64&lt;&gt;1),AND(ES64&lt;&gt;"Sad",BX64=1)),1,0)</f>
        <v>0</v>
      </c>
      <c r="JR64">
        <f>IF(OR(AND(ET64="Sad",BY64&lt;&gt;1),AND(ET64&lt;&gt;"Sad",BY64=1)),1,0)</f>
        <v>0</v>
      </c>
      <c r="JS64">
        <f>IF(OR(AND(EU64="Sad",BZ64&lt;&gt;1),AND(EU64&lt;&gt;"Sad",BZ64=1)),1,0)</f>
        <v>0</v>
      </c>
      <c r="JT64">
        <f>IF(OR(AND(EV64="Sad",CA64&lt;&gt;1),AND(EV64&lt;&gt;"Sad",CA64=1)),1,0)</f>
        <v>0</v>
      </c>
      <c r="JU64">
        <f>IF(OR(AND(EW64="Sad",CB64&lt;&gt;1),AND(EW64&lt;&gt;"Sad",CB64=1)),1,0)</f>
        <v>0</v>
      </c>
      <c r="JV64">
        <f>IF(OR(AND(EX64="Sad",CC64&lt;&gt;1),AND(EX64&lt;&gt;"Sad",CC64=1)),1,0)</f>
        <v>0</v>
      </c>
      <c r="JW64">
        <f>IF(OR(AND(EY64="Angry",CD64&lt;&gt;1),AND(EY64&lt;&gt;"Angry",CD64=1)),1,0)</f>
        <v>1</v>
      </c>
      <c r="JX64">
        <f>IF(OR(AND(EZ64="Angry",CE64&lt;&gt;1),AND(EZ64&lt;&gt;"Angry",CE64=1)),1,0)</f>
        <v>0</v>
      </c>
      <c r="JY64">
        <f>IF(OR(AND(FA64="Angry",CF64&lt;&gt;1),AND(FA64&lt;&gt;"Angry",CF64=1)),1,0)</f>
        <v>0</v>
      </c>
      <c r="JZ64">
        <f>IF(OR(AND(FB64="Angry",CG64&lt;&gt;1),AND(FB64&lt;&gt;"Angry",CG64=1)),1,0)</f>
        <v>0</v>
      </c>
      <c r="KA64">
        <f>IF(OR(AND(FC64="Angry",CH64&lt;&gt;1),AND(FC64&lt;&gt;"Angry",CH64=1)),1,0)</f>
        <v>1</v>
      </c>
      <c r="KB64">
        <f>IF(OR(AND(FD64="Angry",CI64&lt;&gt;1),AND(FD64&lt;&gt;"Angry",CI64=1)),1,0)</f>
        <v>0</v>
      </c>
      <c r="KC64">
        <f>IF(OR(AND(FE64="Angry",CJ64&lt;&gt;1),AND(FE64&lt;&gt;"Angry",CJ64=1)),1,0)</f>
        <v>1</v>
      </c>
      <c r="KD64">
        <f>IF(OR(AND(FF64="Angry",CK64&lt;&gt;1),AND(FF64&lt;&gt;"Angry",CK64=1)),1,0)</f>
        <v>0</v>
      </c>
      <c r="KE64">
        <f>IF(OR(AND(FG64="Afraid",CL64&lt;&gt;1),AND(FG64&lt;&gt;"Afraid",CL64=1)),1,0)</f>
        <v>0</v>
      </c>
      <c r="KF64">
        <f>IF(OR(AND(FH64="Afraid",CM64&lt;&gt;1),AND(FH64&lt;&gt;"Afraid",CM64=1)),1,0)</f>
        <v>1</v>
      </c>
      <c r="KG64">
        <f>IF(OR(AND(FI64="Afraid",CN64&lt;&gt;1),AND(FI64&lt;&gt;"Afraid",CN64=1)),1,0)</f>
        <v>1</v>
      </c>
      <c r="KH64">
        <f>IF(OR(AND(FJ64="Afraid",CO64&lt;&gt;1),AND(FJ64&lt;&gt;"Afraid",CO64=1)),1,0)</f>
        <v>0</v>
      </c>
      <c r="KI64">
        <f>IF(OR(AND(FK64="Afraid",CP64&lt;&gt;1),AND(FK64&lt;&gt;"Afraid",CP64=1)),1,0)</f>
        <v>0</v>
      </c>
      <c r="KJ64">
        <f>IF(OR(AND(FL64="Afraid",CQ64&lt;&gt;1),AND(FL64&lt;&gt;"Afraid",CQ64=1)),1,0)</f>
        <v>0</v>
      </c>
      <c r="KK64">
        <f>IF(OR(AND(FM64="Afraid",CR64&lt;&gt;1),AND(FM64&lt;&gt;"Afraid",CR64=1)),1,0)</f>
        <v>0</v>
      </c>
      <c r="KL64">
        <f>IF(OR(AND(FN64="Afraid",CS64&lt;&gt;1),AND(FN64&lt;&gt;"Afraid",CS64=1)),1,0)</f>
        <v>0</v>
      </c>
      <c r="KM64">
        <f>IF(OR(AND(FO64="Surprised",CT64&lt;&gt;1),AND(FO64&lt;&gt;"Surprised",CT64=1)),1,0)</f>
        <v>0</v>
      </c>
      <c r="KN64">
        <f>IF(OR(AND(FP64="Surprised",CU64&lt;&gt;1),AND(FP64&lt;&gt;"Surprised",CU64=1)),1,0)</f>
        <v>0</v>
      </c>
      <c r="KO64">
        <f>IF(OR(AND(FQ64="Surprised",CV64&lt;&gt;1),AND(FQ64&lt;&gt;"Surprised",CV64=1)),1,0)</f>
        <v>0</v>
      </c>
      <c r="KP64">
        <f>IF(OR(AND(FR64="Surprised",CW64&lt;&gt;1),AND(FR64&lt;&gt;"Surprised",CW64=1)),1,0)</f>
        <v>0</v>
      </c>
      <c r="KQ64">
        <f>IF(OR(AND(FS64="Surprised",CX64&lt;&gt;1),AND(FS64&lt;&gt;"Surprised",CX64=1)),1,0)</f>
        <v>0</v>
      </c>
      <c r="KR64">
        <f>IF(OR(AND(FT64="Surprised",CY64&lt;&gt;1),AND(FT64&lt;&gt;"Surprised",CY64=1)),1,0)</f>
        <v>0</v>
      </c>
      <c r="KS64">
        <f>IF(OR(AND(FU64="Surprised",CZ64&lt;&gt;1),AND(FU64&lt;&gt;"Surprised",CZ64=1)),1,0)</f>
        <v>0</v>
      </c>
      <c r="KT64">
        <f>IF(OR(AND(FV64="Surprised",DA64&lt;&gt;1),AND(FV64&lt;&gt;"Surprised",DA64=1)),1,0)</f>
        <v>0</v>
      </c>
      <c r="KU64">
        <f>IF(OR(AND(FW64="Happy",DB64=1),AND(FW64&lt;&gt;"Happy",DB64=0)),1,0)</f>
        <v>0</v>
      </c>
      <c r="KV64">
        <f>IF(OR(AND(FX64="Happy",DC64=1),AND(FX64&lt;&gt;"Happy",DC64=0)),1,0)</f>
        <v>0</v>
      </c>
      <c r="KW64">
        <f>IF(OR(AND(FY64="Happy",DD64=1),AND(FY64&lt;&gt;"Happy",DD64=0)),1,0)</f>
        <v>0</v>
      </c>
      <c r="KX64">
        <f>IF(OR(AND(FZ64="Happy",DE64=1),AND(FZ64&lt;&gt;"Happy",DE64=0)),1,0)</f>
        <v>0</v>
      </c>
      <c r="KY64">
        <f>IF(OR(AND(GA64="Happy",DF64=1),AND(GA64&lt;&gt;"Happy",DF64=0)),1,0)</f>
        <v>1</v>
      </c>
      <c r="KZ64">
        <f>IF(OR(AND(GB64="Happy",DG64=1),AND(GB64&lt;&gt;"Happy",DG64=0)),1,0)</f>
        <v>0</v>
      </c>
      <c r="LA64">
        <f>IF(OR(AND(GC64="Happy",DH64=1),AND(GC64&lt;&gt;"Happy",DH64=0)),1,0)</f>
        <v>0</v>
      </c>
      <c r="LB64">
        <f>IF(OR(AND(GD64="Happy",DI64=1),AND(GD64&lt;&gt;"Happy",DI64=0)),1,0)</f>
        <v>0</v>
      </c>
      <c r="LC64">
        <f>IF(OR(AND(GE64="Sad",DJ64=1),AND(GE64&lt;&gt;"Sad",DJ64=0)),1,0)</f>
        <v>1</v>
      </c>
      <c r="LD64">
        <f>IF(OR(AND(GF64="Sad",DK64=1),AND(GF64&lt;&gt;"Sad",DK64=0)),1,0)</f>
        <v>0</v>
      </c>
      <c r="LE64">
        <f>IF(OR(AND(GG64="Sad",DL64=1),AND(GG64&lt;&gt;"Sad",DL64=0)),1,0)</f>
        <v>0</v>
      </c>
      <c r="LF64">
        <f>IF(OR(AND(GH64="Sad",DM64=1),AND(GH64&lt;&gt;"Sad",DM64=0)),1,0)</f>
        <v>0</v>
      </c>
      <c r="LG64">
        <f>IF(OR(AND(GI64="Sad",DN64=1),AND(GI64&lt;&gt;"Sad",DN64=0)),1,0)</f>
        <v>1</v>
      </c>
      <c r="LH64">
        <f>IF(OR(AND(GJ64="Sad",DO64=1),AND(GJ64&lt;&gt;"Sad",DO64=0)),1,0)</f>
        <v>0</v>
      </c>
      <c r="LI64">
        <f>IF(OR(AND(GK64="Sad",DP64=1),AND(GK64&lt;&gt;"Sad",DP64=0)),1,0)</f>
        <v>0</v>
      </c>
      <c r="LJ64">
        <f>IF(OR(AND(GL64="Sad",DQ64=1),AND(GL64&lt;&gt;"Sad",DQ64=0)),1,0)</f>
        <v>0</v>
      </c>
      <c r="LK64" s="2">
        <f t="shared" si="83"/>
        <v>0</v>
      </c>
      <c r="LL64" s="4">
        <f t="shared" si="84"/>
        <v>0</v>
      </c>
      <c r="LM64">
        <f t="shared" si="85"/>
        <v>3</v>
      </c>
      <c r="LN64">
        <f t="shared" si="86"/>
        <v>2</v>
      </c>
      <c r="LO64">
        <f t="shared" si="87"/>
        <v>0</v>
      </c>
      <c r="LP64">
        <f t="shared" si="88"/>
        <v>1</v>
      </c>
      <c r="LQ64">
        <f t="shared" si="89"/>
        <v>2</v>
      </c>
      <c r="LR64">
        <f t="shared" si="90"/>
        <v>8</v>
      </c>
      <c r="LS64" s="11">
        <f t="shared" si="91"/>
        <v>0</v>
      </c>
      <c r="LT64" s="14">
        <f t="shared" si="92"/>
        <v>0</v>
      </c>
      <c r="LU64" s="14">
        <f t="shared" si="93"/>
        <v>1</v>
      </c>
      <c r="LV64" s="14" t="str">
        <f t="shared" si="94"/>
        <v/>
      </c>
      <c r="LW64" s="14">
        <f t="shared" si="95"/>
        <v>0</v>
      </c>
      <c r="LX64" s="14">
        <f t="shared" si="96"/>
        <v>0.125</v>
      </c>
      <c r="LY64" s="14">
        <f t="shared" si="97"/>
        <v>0.2857142857142857</v>
      </c>
      <c r="LZ64" s="14">
        <f t="shared" si="98"/>
        <v>0.23511904761904756</v>
      </c>
      <c r="MA64" s="15">
        <f t="shared" si="99"/>
        <v>2.9976851851851779E-4</v>
      </c>
      <c r="MB64" s="1">
        <f t="shared" si="52"/>
        <v>1.1921296296296333E-4</v>
      </c>
      <c r="MC64" s="1">
        <f t="shared" si="53"/>
        <v>1.0763888888888889E-4</v>
      </c>
      <c r="MD64" s="1">
        <f t="shared" si="54"/>
        <v>1.7245370370370331E-4</v>
      </c>
      <c r="ME64" s="1">
        <f t="shared" si="55"/>
        <v>2.32638888888889E-4</v>
      </c>
      <c r="MF64" s="1">
        <f t="shared" si="56"/>
        <v>1.4814814814814812E-4</v>
      </c>
      <c r="MG64" s="1">
        <f t="shared" si="57"/>
        <v>1.8402777777777862E-4</v>
      </c>
      <c r="MH64" s="1">
        <f t="shared" si="58"/>
        <v>1.6782407407407197E-4</v>
      </c>
      <c r="MI64" s="1">
        <f t="shared" si="59"/>
        <v>1.6435185185185303E-4</v>
      </c>
      <c r="MJ64" s="1">
        <f t="shared" si="100"/>
        <v>1.596064814814814E-3</v>
      </c>
      <c r="MK64" s="2" t="str">
        <f>VLOOKUP(B64,age_group!$A$1:$B$101,2,FALSE)</f>
        <v>18 to 24</v>
      </c>
      <c r="ML64" s="2">
        <f t="shared" si="101"/>
        <v>1</v>
      </c>
      <c r="MM64">
        <f t="shared" si="102"/>
        <v>0</v>
      </c>
      <c r="MN64">
        <f t="shared" si="103"/>
        <v>0</v>
      </c>
      <c r="MO64">
        <f t="shared" si="104"/>
        <v>0</v>
      </c>
      <c r="MP64">
        <f t="shared" si="105"/>
        <v>0</v>
      </c>
    </row>
    <row r="65" spans="1:354" x14ac:dyDescent="0.2">
      <c r="A65" t="s">
        <v>780</v>
      </c>
      <c r="B65">
        <v>34</v>
      </c>
      <c r="C65" t="s">
        <v>195</v>
      </c>
      <c r="D65" t="s">
        <v>140</v>
      </c>
      <c r="E65">
        <v>4</v>
      </c>
      <c r="F65">
        <v>1</v>
      </c>
      <c r="G65">
        <v>1</v>
      </c>
      <c r="H65">
        <v>1</v>
      </c>
      <c r="I65">
        <v>1</v>
      </c>
      <c r="J65" s="2" t="s">
        <v>559</v>
      </c>
      <c r="K65" t="s">
        <v>265</v>
      </c>
      <c r="L65" t="s">
        <v>494</v>
      </c>
      <c r="M65" t="s">
        <v>164</v>
      </c>
      <c r="N65" t="s">
        <v>438</v>
      </c>
      <c r="O65" t="s">
        <v>455</v>
      </c>
      <c r="P65" t="s">
        <v>165</v>
      </c>
      <c r="Q65" t="s">
        <v>160</v>
      </c>
      <c r="R65" t="s">
        <v>356</v>
      </c>
      <c r="S65" t="s">
        <v>306</v>
      </c>
      <c r="T65" t="s">
        <v>177</v>
      </c>
      <c r="U65" t="s">
        <v>595</v>
      </c>
      <c r="V65" t="s">
        <v>203</v>
      </c>
      <c r="W65" t="s">
        <v>273</v>
      </c>
      <c r="X65" t="s">
        <v>166</v>
      </c>
      <c r="Y65" t="s">
        <v>390</v>
      </c>
      <c r="Z65" t="s">
        <v>143</v>
      </c>
      <c r="AA65" t="s">
        <v>639</v>
      </c>
      <c r="AB65" t="s">
        <v>479</v>
      </c>
      <c r="AC65" t="s">
        <v>484</v>
      </c>
      <c r="AD65" t="s">
        <v>608</v>
      </c>
      <c r="AE65" t="s">
        <v>453</v>
      </c>
      <c r="AF65" t="s">
        <v>227</v>
      </c>
      <c r="AG65" t="s">
        <v>196</v>
      </c>
      <c r="AH65" t="s">
        <v>241</v>
      </c>
      <c r="AI65" t="s">
        <v>368</v>
      </c>
      <c r="AJ65" t="s">
        <v>179</v>
      </c>
      <c r="AK65" t="s">
        <v>259</v>
      </c>
      <c r="AL65" t="s">
        <v>427</v>
      </c>
      <c r="AM65" t="s">
        <v>711</v>
      </c>
      <c r="AN65" t="s">
        <v>453</v>
      </c>
      <c r="AO65" t="s">
        <v>700</v>
      </c>
      <c r="AP65" t="s">
        <v>550</v>
      </c>
      <c r="AQ65" t="s">
        <v>550</v>
      </c>
      <c r="AR65" t="s">
        <v>592</v>
      </c>
      <c r="AS65" t="s">
        <v>192</v>
      </c>
      <c r="AT65" t="s">
        <v>422</v>
      </c>
      <c r="AU65" t="s">
        <v>653</v>
      </c>
      <c r="AV65" t="s">
        <v>514</v>
      </c>
      <c r="AW65" t="s">
        <v>433</v>
      </c>
      <c r="AX65" t="s">
        <v>216</v>
      </c>
      <c r="AY65" t="s">
        <v>383</v>
      </c>
      <c r="AZ65" t="s">
        <v>283</v>
      </c>
      <c r="BA65" t="s">
        <v>251</v>
      </c>
      <c r="BB65" t="s">
        <v>186</v>
      </c>
      <c r="BC65" t="s">
        <v>218</v>
      </c>
      <c r="BD65" t="s">
        <v>150</v>
      </c>
      <c r="BE65" t="s">
        <v>658</v>
      </c>
      <c r="BF65" t="s">
        <v>577</v>
      </c>
      <c r="BG65" t="s">
        <v>252</v>
      </c>
      <c r="BH65" t="s">
        <v>500</v>
      </c>
      <c r="BI65" t="s">
        <v>653</v>
      </c>
      <c r="BJ65" t="s">
        <v>240</v>
      </c>
      <c r="BK65" t="s">
        <v>742</v>
      </c>
      <c r="BL65" t="s">
        <v>577</v>
      </c>
      <c r="BM65" t="s">
        <v>337</v>
      </c>
      <c r="BN65" s="2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0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0</v>
      </c>
      <c r="DP65">
        <v>1</v>
      </c>
      <c r="DQ65">
        <v>0</v>
      </c>
      <c r="DR65" s="2">
        <v>4</v>
      </c>
      <c r="DS65">
        <v>1</v>
      </c>
      <c r="DT65">
        <v>1</v>
      </c>
      <c r="DU65">
        <v>1</v>
      </c>
      <c r="DV65">
        <v>1</v>
      </c>
      <c r="DW65" s="2">
        <v>2017</v>
      </c>
      <c r="DX65" s="1">
        <v>1.2601851851851852E-2</v>
      </c>
      <c r="DY65" s="1">
        <v>1.2729166666666666E-2</v>
      </c>
      <c r="DZ65" s="1">
        <v>1.2826388888888887E-2</v>
      </c>
      <c r="EA65" s="1">
        <v>1.2901620370370371E-2</v>
      </c>
      <c r="EB65" s="1">
        <v>1.300462962962963E-2</v>
      </c>
      <c r="EC65" s="1">
        <v>1.3076388888888887E-2</v>
      </c>
      <c r="ED65" s="1">
        <v>1.3174768518518518E-2</v>
      </c>
      <c r="EE65" s="1">
        <v>1.3251157407407408E-2</v>
      </c>
      <c r="EF65" s="1">
        <v>1.3443287037037038E-2</v>
      </c>
      <c r="EG65" s="1">
        <v>1.3526620370370369E-2</v>
      </c>
      <c r="EH65" s="3">
        <v>0</v>
      </c>
      <c r="EI65" s="2" t="s">
        <v>1168</v>
      </c>
      <c r="EJ65" t="s">
        <v>1168</v>
      </c>
      <c r="EK65" t="s">
        <v>1171</v>
      </c>
      <c r="EL65" t="s">
        <v>1175</v>
      </c>
      <c r="EM65" t="s">
        <v>1173</v>
      </c>
      <c r="EN65" t="s">
        <v>1175</v>
      </c>
      <c r="EO65" t="s">
        <v>1172</v>
      </c>
      <c r="EP65" t="s">
        <v>1175</v>
      </c>
      <c r="EQ65" t="s">
        <v>1168</v>
      </c>
      <c r="ER65" t="s">
        <v>1173</v>
      </c>
      <c r="ES65" t="s">
        <v>1174</v>
      </c>
      <c r="ET65" t="s">
        <v>1169</v>
      </c>
      <c r="EU65" t="s">
        <v>1168</v>
      </c>
      <c r="EV65" t="s">
        <v>1173</v>
      </c>
      <c r="EW65" t="s">
        <v>1175</v>
      </c>
      <c r="EX65" t="s">
        <v>1172</v>
      </c>
      <c r="EY65" t="s">
        <v>1170</v>
      </c>
      <c r="EZ65" t="s">
        <v>1169</v>
      </c>
      <c r="FA65" t="s">
        <v>1175</v>
      </c>
      <c r="FB65" t="s">
        <v>1173</v>
      </c>
      <c r="FC65" t="s">
        <v>1175</v>
      </c>
      <c r="FD65" t="s">
        <v>1175</v>
      </c>
      <c r="FE65" t="s">
        <v>1171</v>
      </c>
      <c r="FF65" t="s">
        <v>1168</v>
      </c>
      <c r="FG65" t="s">
        <v>1171</v>
      </c>
      <c r="FH65" t="s">
        <v>1168</v>
      </c>
      <c r="FI65" t="s">
        <v>1173</v>
      </c>
      <c r="FJ65" t="s">
        <v>1175</v>
      </c>
      <c r="FK65" t="s">
        <v>1168</v>
      </c>
      <c r="FL65" t="s">
        <v>1171</v>
      </c>
      <c r="FM65" t="s">
        <v>1175</v>
      </c>
      <c r="FN65" t="s">
        <v>1173</v>
      </c>
      <c r="FO65" t="s">
        <v>1168</v>
      </c>
      <c r="FP65" t="s">
        <v>1168</v>
      </c>
      <c r="FQ65" t="s">
        <v>1168</v>
      </c>
      <c r="FR65" t="s">
        <v>1169</v>
      </c>
      <c r="FS65" t="s">
        <v>1172</v>
      </c>
      <c r="FT65" t="s">
        <v>1173</v>
      </c>
      <c r="FU65" t="s">
        <v>1169</v>
      </c>
      <c r="FV65" t="s">
        <v>1175</v>
      </c>
      <c r="FW65" t="s">
        <v>1168</v>
      </c>
      <c r="FX65" t="s">
        <v>1168</v>
      </c>
      <c r="FY65" t="s">
        <v>1168</v>
      </c>
      <c r="FZ65" t="s">
        <v>1168</v>
      </c>
      <c r="GA65" t="s">
        <v>1173</v>
      </c>
      <c r="GB65" t="s">
        <v>1174</v>
      </c>
      <c r="GC65" t="s">
        <v>1168</v>
      </c>
      <c r="GD65" t="s">
        <v>1173</v>
      </c>
      <c r="GE65" t="s">
        <v>1168</v>
      </c>
      <c r="GF65" t="s">
        <v>1175</v>
      </c>
      <c r="GG65" t="s">
        <v>1175</v>
      </c>
      <c r="GH65" t="s">
        <v>1173</v>
      </c>
      <c r="GI65" t="s">
        <v>1168</v>
      </c>
      <c r="GJ65" t="s">
        <v>1168</v>
      </c>
      <c r="GK65" t="s">
        <v>1168</v>
      </c>
      <c r="GL65" t="s">
        <v>1169</v>
      </c>
      <c r="GM65" s="2">
        <f t="shared" si="1"/>
        <v>0</v>
      </c>
      <c r="GN65">
        <f t="shared" si="2"/>
        <v>0</v>
      </c>
      <c r="GO65">
        <f t="shared" si="3"/>
        <v>0</v>
      </c>
      <c r="GP65">
        <f t="shared" si="4"/>
        <v>0</v>
      </c>
      <c r="GQ65">
        <f t="shared" si="5"/>
        <v>1</v>
      </c>
      <c r="GR65">
        <f t="shared" si="6"/>
        <v>0</v>
      </c>
      <c r="GS65">
        <f t="shared" si="7"/>
        <v>0</v>
      </c>
      <c r="GT65">
        <f t="shared" si="8"/>
        <v>0</v>
      </c>
      <c r="GU65">
        <f t="shared" si="61"/>
        <v>0</v>
      </c>
      <c r="GV65">
        <f t="shared" si="9"/>
        <v>0</v>
      </c>
      <c r="GW65">
        <f t="shared" si="10"/>
        <v>1</v>
      </c>
      <c r="GX65">
        <f t="shared" si="11"/>
        <v>0</v>
      </c>
      <c r="GY65">
        <f t="shared" si="12"/>
        <v>0</v>
      </c>
      <c r="GZ65">
        <f t="shared" si="13"/>
        <v>0</v>
      </c>
      <c r="HA65">
        <f t="shared" si="14"/>
        <v>0</v>
      </c>
      <c r="HB65">
        <f t="shared" si="15"/>
        <v>0</v>
      </c>
      <c r="HC65">
        <f t="shared" si="62"/>
        <v>0</v>
      </c>
      <c r="HD65">
        <f t="shared" si="16"/>
        <v>1</v>
      </c>
      <c r="HE65">
        <f t="shared" si="17"/>
        <v>0</v>
      </c>
      <c r="HF65">
        <f t="shared" si="18"/>
        <v>0</v>
      </c>
      <c r="HG65">
        <f t="shared" si="19"/>
        <v>0</v>
      </c>
      <c r="HH65">
        <f t="shared" si="20"/>
        <v>0</v>
      </c>
      <c r="HI65">
        <f t="shared" si="21"/>
        <v>0</v>
      </c>
      <c r="HJ65">
        <f t="shared" si="22"/>
        <v>0</v>
      </c>
      <c r="HK65">
        <f t="shared" si="63"/>
        <v>0</v>
      </c>
      <c r="HL65">
        <f t="shared" si="23"/>
        <v>0</v>
      </c>
      <c r="HM65">
        <f t="shared" si="24"/>
        <v>0</v>
      </c>
      <c r="HN65">
        <f t="shared" si="25"/>
        <v>0</v>
      </c>
      <c r="HO65">
        <f t="shared" si="26"/>
        <v>0</v>
      </c>
      <c r="HP65">
        <f t="shared" si="27"/>
        <v>0</v>
      </c>
      <c r="HQ65">
        <f t="shared" si="28"/>
        <v>0</v>
      </c>
      <c r="HR65">
        <f t="shared" si="29"/>
        <v>0</v>
      </c>
      <c r="HS65">
        <f t="shared" si="64"/>
        <v>0</v>
      </c>
      <c r="HT65">
        <f t="shared" si="30"/>
        <v>0</v>
      </c>
      <c r="HU65">
        <f t="shared" si="31"/>
        <v>0</v>
      </c>
      <c r="HV65">
        <f t="shared" si="32"/>
        <v>0</v>
      </c>
      <c r="HW65">
        <f t="shared" si="33"/>
        <v>0</v>
      </c>
      <c r="HX65">
        <f t="shared" si="34"/>
        <v>0</v>
      </c>
      <c r="HY65">
        <f t="shared" si="35"/>
        <v>0</v>
      </c>
      <c r="HZ65">
        <f t="shared" si="36"/>
        <v>1</v>
      </c>
      <c r="IA65">
        <f t="shared" si="65"/>
        <v>0</v>
      </c>
      <c r="IB65">
        <f t="shared" si="37"/>
        <v>0</v>
      </c>
      <c r="IC65">
        <f t="shared" si="38"/>
        <v>1</v>
      </c>
      <c r="ID65">
        <f t="shared" si="39"/>
        <v>1</v>
      </c>
      <c r="IE65">
        <f t="shared" si="40"/>
        <v>0</v>
      </c>
      <c r="IF65">
        <f t="shared" si="41"/>
        <v>1</v>
      </c>
      <c r="IG65">
        <f t="shared" si="42"/>
        <v>0</v>
      </c>
      <c r="IH65">
        <f t="shared" si="43"/>
        <v>0</v>
      </c>
      <c r="II65">
        <f t="shared" si="66"/>
        <v>1</v>
      </c>
      <c r="IJ65">
        <f t="shared" si="44"/>
        <v>1</v>
      </c>
      <c r="IK65">
        <f t="shared" si="45"/>
        <v>1</v>
      </c>
      <c r="IL65">
        <f t="shared" si="46"/>
        <v>1</v>
      </c>
      <c r="IM65">
        <f t="shared" si="47"/>
        <v>1</v>
      </c>
      <c r="IN65">
        <f t="shared" si="48"/>
        <v>0</v>
      </c>
      <c r="IO65">
        <f t="shared" si="49"/>
        <v>1</v>
      </c>
      <c r="IP65">
        <f t="shared" si="50"/>
        <v>0</v>
      </c>
      <c r="IQ65" s="2">
        <f t="shared" si="67"/>
        <v>1</v>
      </c>
      <c r="IR65" s="4">
        <f t="shared" si="68"/>
        <v>1</v>
      </c>
      <c r="IS65">
        <f t="shared" si="69"/>
        <v>1</v>
      </c>
      <c r="IT65">
        <f t="shared" si="70"/>
        <v>0</v>
      </c>
      <c r="IU65">
        <f t="shared" si="71"/>
        <v>1</v>
      </c>
      <c r="IV65">
        <f t="shared" si="72"/>
        <v>3</v>
      </c>
      <c r="IW65">
        <f t="shared" si="73"/>
        <v>6</v>
      </c>
      <c r="IX65">
        <f t="shared" si="74"/>
        <v>13</v>
      </c>
      <c r="IY65" s="11">
        <f t="shared" si="75"/>
        <v>1</v>
      </c>
      <c r="IZ65" s="12">
        <f t="shared" si="76"/>
        <v>1</v>
      </c>
      <c r="JA65" s="12">
        <f t="shared" si="77"/>
        <v>1</v>
      </c>
      <c r="JB65" s="12" t="str">
        <f t="shared" si="78"/>
        <v/>
      </c>
      <c r="JC65" s="12">
        <f t="shared" si="79"/>
        <v>1</v>
      </c>
      <c r="JD65" s="12">
        <f t="shared" si="80"/>
        <v>0.5</v>
      </c>
      <c r="JE65" s="12">
        <f t="shared" si="81"/>
        <v>0.75</v>
      </c>
      <c r="JF65" s="12">
        <f t="shared" si="82"/>
        <v>0.875</v>
      </c>
      <c r="JG65" s="2">
        <f>IF(OR(AND(EI65="Happy",BN65&lt;&gt;1),AND(EI65&lt;&gt;"Happy",BN65=1)),1,0)</f>
        <v>0</v>
      </c>
      <c r="JH65">
        <f>IF(OR(AND(EJ65="Happy",BO65&lt;&gt;1),AND(EJ65&lt;&gt;"Happy",BO65=1)),1,0)</f>
        <v>0</v>
      </c>
      <c r="JI65">
        <f>IF(OR(AND(EK65="Happy",BP65&lt;&gt;1),AND(EK65&lt;&gt;"Happy",BP65=1)),1,0)</f>
        <v>0</v>
      </c>
      <c r="JJ65">
        <f>IF(OR(AND(EL65="Happy",BQ65&lt;&gt;1),AND(EL65&lt;&gt;"Happy",BQ65=1)),1,0)</f>
        <v>0</v>
      </c>
      <c r="JK65">
        <f>IF(OR(AND(EM65="Happy",BR65&lt;&gt;1),AND(EM65&lt;&gt;"Happy",BR65=1)),1,0)</f>
        <v>0</v>
      </c>
      <c r="JL65">
        <f>IF(OR(AND(EN65="Happy",BS65&lt;&gt;1),AND(EN65&lt;&gt;"Happy",BS65=1)),1,0)</f>
        <v>0</v>
      </c>
      <c r="JM65">
        <f>IF(OR(AND(EO65="Happy",BT65&lt;&gt;1),AND(EO65&lt;&gt;"Happy",BT65=1)),1,0)</f>
        <v>0</v>
      </c>
      <c r="JN65">
        <f>IF(OR(AND(EP65="Happy",BU65&lt;&gt;1),AND(EP65&lt;&gt;"Happy",BU65=1)),1,0)</f>
        <v>0</v>
      </c>
      <c r="JO65">
        <f>IF(OR(AND(EQ65="Sad",BV65&lt;&gt;1),AND(EQ65&lt;&gt;"Sad",BV65=1)),1,0)</f>
        <v>1</v>
      </c>
      <c r="JP65">
        <f>IF(OR(AND(ER65="Sad",BW65&lt;&gt;1),AND(ER65&lt;&gt;"Sad",BW65=1)),1,0)</f>
        <v>0</v>
      </c>
      <c r="JQ65">
        <f>IF(OR(AND(ES65="Sad",BX65&lt;&gt;1),AND(ES65&lt;&gt;"Sad",BX65=1)),1,0)</f>
        <v>0</v>
      </c>
      <c r="JR65">
        <f>IF(OR(AND(ET65="Sad",BY65&lt;&gt;1),AND(ET65&lt;&gt;"Sad",BY65=1)),1,0)</f>
        <v>0</v>
      </c>
      <c r="JS65">
        <f>IF(OR(AND(EU65="Sad",BZ65&lt;&gt;1),AND(EU65&lt;&gt;"Sad",BZ65=1)),1,0)</f>
        <v>1</v>
      </c>
      <c r="JT65">
        <f>IF(OR(AND(EV65="Sad",CA65&lt;&gt;1),AND(EV65&lt;&gt;"Sad",CA65=1)),1,0)</f>
        <v>0</v>
      </c>
      <c r="JU65">
        <f>IF(OR(AND(EW65="Sad",CB65&lt;&gt;1),AND(EW65&lt;&gt;"Sad",CB65=1)),1,0)</f>
        <v>0</v>
      </c>
      <c r="JV65">
        <f>IF(OR(AND(EX65="Sad",CC65&lt;&gt;1),AND(EX65&lt;&gt;"Sad",CC65=1)),1,0)</f>
        <v>0</v>
      </c>
      <c r="JW65">
        <f>IF(OR(AND(EY65="Angry",CD65&lt;&gt;1),AND(EY65&lt;&gt;"Angry",CD65=1)),1,0)</f>
        <v>0</v>
      </c>
      <c r="JX65">
        <f>IF(OR(AND(EZ65="Angry",CE65&lt;&gt;1),AND(EZ65&lt;&gt;"Angry",CE65=1)),1,0)</f>
        <v>0</v>
      </c>
      <c r="JY65">
        <f>IF(OR(AND(FA65="Angry",CF65&lt;&gt;1),AND(FA65&lt;&gt;"Angry",CF65=1)),1,0)</f>
        <v>0</v>
      </c>
      <c r="JZ65">
        <f>IF(OR(AND(FB65="Angry",CG65&lt;&gt;1),AND(FB65&lt;&gt;"Angry",CG65=1)),1,0)</f>
        <v>0</v>
      </c>
      <c r="KA65">
        <f>IF(OR(AND(FC65="Angry",CH65&lt;&gt;1),AND(FC65&lt;&gt;"Angry",CH65=1)),1,0)</f>
        <v>0</v>
      </c>
      <c r="KB65">
        <f>IF(OR(AND(FD65="Angry",CI65&lt;&gt;1),AND(FD65&lt;&gt;"Angry",CI65=1)),1,0)</f>
        <v>0</v>
      </c>
      <c r="KC65">
        <f>IF(OR(AND(FE65="Angry",CJ65&lt;&gt;1),AND(FE65&lt;&gt;"Angry",CJ65=1)),1,0)</f>
        <v>1</v>
      </c>
      <c r="KD65">
        <f>IF(OR(AND(FF65="Angry",CK65&lt;&gt;1),AND(FF65&lt;&gt;"Angry",CK65=1)),1,0)</f>
        <v>0</v>
      </c>
      <c r="KE65">
        <f>IF(OR(AND(FG65="Afraid",CL65&lt;&gt;1),AND(FG65&lt;&gt;"Afraid",CL65=1)),1,0)</f>
        <v>0</v>
      </c>
      <c r="KF65">
        <f>IF(OR(AND(FH65="Afraid",CM65&lt;&gt;1),AND(FH65&lt;&gt;"Afraid",CM65=1)),1,0)</f>
        <v>0</v>
      </c>
      <c r="KG65">
        <f>IF(OR(AND(FI65="Afraid",CN65&lt;&gt;1),AND(FI65&lt;&gt;"Afraid",CN65=1)),1,0)</f>
        <v>0</v>
      </c>
      <c r="KH65">
        <f>IF(OR(AND(FJ65="Afraid",CO65&lt;&gt;1),AND(FJ65&lt;&gt;"Afraid",CO65=1)),1,0)</f>
        <v>1</v>
      </c>
      <c r="KI65">
        <f>IF(OR(AND(FK65="Afraid",CP65&lt;&gt;1),AND(FK65&lt;&gt;"Afraid",CP65=1)),1,0)</f>
        <v>0</v>
      </c>
      <c r="KJ65">
        <f>IF(OR(AND(FL65="Afraid",CQ65&lt;&gt;1),AND(FL65&lt;&gt;"Afraid",CQ65=1)),1,0)</f>
        <v>0</v>
      </c>
      <c r="KK65">
        <f>IF(OR(AND(FM65="Afraid",CR65&lt;&gt;1),AND(FM65&lt;&gt;"Afraid",CR65=1)),1,0)</f>
        <v>1</v>
      </c>
      <c r="KL65">
        <f>IF(OR(AND(FN65="Afraid",CS65&lt;&gt;1),AND(FN65&lt;&gt;"Afraid",CS65=1)),1,0)</f>
        <v>0</v>
      </c>
      <c r="KM65">
        <f>IF(OR(AND(FO65="Surprised",CT65&lt;&gt;1),AND(FO65&lt;&gt;"Surprised",CT65=1)),1,0)</f>
        <v>0</v>
      </c>
      <c r="KN65">
        <f>IF(OR(AND(FP65="Surprised",CU65&lt;&gt;1),AND(FP65&lt;&gt;"Surprised",CU65=1)),1,0)</f>
        <v>0</v>
      </c>
      <c r="KO65">
        <f>IF(OR(AND(FQ65="Surprised",CV65&lt;&gt;1),AND(FQ65&lt;&gt;"Surprised",CV65=1)),1,0)</f>
        <v>0</v>
      </c>
      <c r="KP65">
        <f>IF(OR(AND(FR65="Surprised",CW65&lt;&gt;1),AND(FR65&lt;&gt;"Surprised",CW65=1)),1,0)</f>
        <v>0</v>
      </c>
      <c r="KQ65">
        <f>IF(OR(AND(FS65="Surprised",CX65&lt;&gt;1),AND(FS65&lt;&gt;"Surprised",CX65=1)),1,0)</f>
        <v>0</v>
      </c>
      <c r="KR65">
        <f>IF(OR(AND(FT65="Surprised",CY65&lt;&gt;1),AND(FT65&lt;&gt;"Surprised",CY65=1)),1,0)</f>
        <v>0</v>
      </c>
      <c r="KS65">
        <f>IF(OR(AND(FU65="Surprised",CZ65&lt;&gt;1),AND(FU65&lt;&gt;"Surprised",CZ65=1)),1,0)</f>
        <v>0</v>
      </c>
      <c r="KT65">
        <f>IF(OR(AND(FV65="Surprised",DA65&lt;&gt;1),AND(FV65&lt;&gt;"Surprised",DA65=1)),1,0)</f>
        <v>0</v>
      </c>
      <c r="KU65">
        <f>IF(OR(AND(FW65="Happy",DB65=1),AND(FW65&lt;&gt;"Happy",DB65=0)),1,0)</f>
        <v>1</v>
      </c>
      <c r="KV65">
        <f>IF(OR(AND(FX65="Happy",DC65=1),AND(FX65&lt;&gt;"Happy",DC65=0)),1,0)</f>
        <v>1</v>
      </c>
      <c r="KW65">
        <f>IF(OR(AND(FY65="Happy",DD65=1),AND(FY65&lt;&gt;"Happy",DD65=0)),1,0)</f>
        <v>0</v>
      </c>
      <c r="KX65">
        <f>IF(OR(AND(FZ65="Happy",DE65=1),AND(FZ65&lt;&gt;"Happy",DE65=0)),1,0)</f>
        <v>0</v>
      </c>
      <c r="KY65">
        <f>IF(OR(AND(GA65="Happy",DF65=1),AND(GA65&lt;&gt;"Happy",DF65=0)),1,0)</f>
        <v>0</v>
      </c>
      <c r="KZ65">
        <f>IF(OR(AND(GB65="Happy",DG65=1),AND(GB65&lt;&gt;"Happy",DG65=0)),1,0)</f>
        <v>0</v>
      </c>
      <c r="LA65">
        <f>IF(OR(AND(GC65="Happy",DH65=1),AND(GC65&lt;&gt;"Happy",DH65=0)),1,0)</f>
        <v>1</v>
      </c>
      <c r="LB65">
        <f>IF(OR(AND(GD65="Happy",DI65=1),AND(GD65&lt;&gt;"Happy",DI65=0)),1,0)</f>
        <v>0</v>
      </c>
      <c r="LC65">
        <f>IF(OR(AND(GE65="Sad",DJ65=1),AND(GE65&lt;&gt;"Sad",DJ65=0)),1,0)</f>
        <v>0</v>
      </c>
      <c r="LD65">
        <f>IF(OR(AND(GF65="Sad",DK65=1),AND(GF65&lt;&gt;"Sad",DK65=0)),1,0)</f>
        <v>0</v>
      </c>
      <c r="LE65">
        <f>IF(OR(AND(GG65="Sad",DL65=1),AND(GG65&lt;&gt;"Sad",DL65=0)),1,0)</f>
        <v>0</v>
      </c>
      <c r="LF65">
        <f>IF(OR(AND(GH65="Sad",DM65=1),AND(GH65&lt;&gt;"Sad",DM65=0)),1,0)</f>
        <v>0</v>
      </c>
      <c r="LG65">
        <f>IF(OR(AND(GI65="Sad",DN65=1),AND(GI65&lt;&gt;"Sad",DN65=0)),1,0)</f>
        <v>0</v>
      </c>
      <c r="LH65">
        <f>IF(OR(AND(GJ65="Sad",DO65=1),AND(GJ65&lt;&gt;"Sad",DO65=0)),1,0)</f>
        <v>1</v>
      </c>
      <c r="LI65">
        <f>IF(OR(AND(GK65="Sad",DP65=1),AND(GK65&lt;&gt;"Sad",DP65=0)),1,0)</f>
        <v>0</v>
      </c>
      <c r="LJ65">
        <f>IF(OR(AND(GL65="Sad",DQ65=1),AND(GL65&lt;&gt;"Sad",DQ65=0)),1,0)</f>
        <v>1</v>
      </c>
      <c r="LK65" s="2">
        <f t="shared" si="83"/>
        <v>0</v>
      </c>
      <c r="LL65" s="4">
        <f t="shared" si="84"/>
        <v>2</v>
      </c>
      <c r="LM65">
        <f t="shared" si="85"/>
        <v>1</v>
      </c>
      <c r="LN65">
        <f t="shared" si="86"/>
        <v>2</v>
      </c>
      <c r="LO65">
        <f t="shared" si="87"/>
        <v>0</v>
      </c>
      <c r="LP65">
        <f t="shared" si="88"/>
        <v>3</v>
      </c>
      <c r="LQ65">
        <f t="shared" si="89"/>
        <v>2</v>
      </c>
      <c r="LR65">
        <f t="shared" si="90"/>
        <v>10</v>
      </c>
      <c r="LS65" s="11">
        <f t="shared" si="91"/>
        <v>0</v>
      </c>
      <c r="LT65" s="14">
        <f t="shared" si="92"/>
        <v>0</v>
      </c>
      <c r="LU65" s="14">
        <f t="shared" si="93"/>
        <v>0</v>
      </c>
      <c r="LV65" s="14" t="str">
        <f t="shared" si="94"/>
        <v/>
      </c>
      <c r="LW65" s="14">
        <f t="shared" si="95"/>
        <v>0</v>
      </c>
      <c r="LX65" s="14">
        <f t="shared" si="96"/>
        <v>0.5</v>
      </c>
      <c r="LY65" s="14">
        <f t="shared" si="97"/>
        <v>0.25</v>
      </c>
      <c r="LZ65" s="14">
        <f t="shared" si="98"/>
        <v>0.125</v>
      </c>
      <c r="MA65" s="15">
        <f t="shared" si="99"/>
        <v>1.2731481481481448E-4</v>
      </c>
      <c r="MB65" s="1">
        <f t="shared" si="52"/>
        <v>9.7222222222220767E-5</v>
      </c>
      <c r="MC65" s="1">
        <f t="shared" si="53"/>
        <v>7.5231481481483412E-5</v>
      </c>
      <c r="MD65" s="1">
        <f t="shared" si="54"/>
        <v>1.0300925925925929E-4</v>
      </c>
      <c r="ME65" s="1">
        <f t="shared" si="55"/>
        <v>7.1759259259257524E-5</v>
      </c>
      <c r="MF65" s="1">
        <f t="shared" si="56"/>
        <v>9.8379629629630552E-5</v>
      </c>
      <c r="MG65" s="1">
        <f t="shared" si="57"/>
        <v>7.6388888888889728E-5</v>
      </c>
      <c r="MH65" s="1">
        <f t="shared" si="58"/>
        <v>1.9212962962963064E-4</v>
      </c>
      <c r="MI65" s="1">
        <f t="shared" si="59"/>
        <v>8.3333333333331094E-5</v>
      </c>
      <c r="MJ65" s="1">
        <f t="shared" si="100"/>
        <v>9.2476851851851748E-4</v>
      </c>
      <c r="MK65" s="2" t="str">
        <f>VLOOKUP(B65,age_group!$A$1:$B$101,2,FALSE)</f>
        <v>25 to 44</v>
      </c>
      <c r="ML65" s="2">
        <f t="shared" si="101"/>
        <v>1</v>
      </c>
      <c r="MM65">
        <f t="shared" si="102"/>
        <v>0</v>
      </c>
      <c r="MN65">
        <f t="shared" si="103"/>
        <v>0</v>
      </c>
      <c r="MO65">
        <f t="shared" si="104"/>
        <v>0</v>
      </c>
      <c r="MP65">
        <f t="shared" si="105"/>
        <v>0</v>
      </c>
    </row>
    <row r="66" spans="1:354" x14ac:dyDescent="0.2">
      <c r="A66" t="s">
        <v>781</v>
      </c>
      <c r="B66">
        <v>29</v>
      </c>
      <c r="C66" t="s">
        <v>139</v>
      </c>
      <c r="D66" t="s">
        <v>140</v>
      </c>
      <c r="E66">
        <v>3</v>
      </c>
      <c r="F66">
        <v>2</v>
      </c>
      <c r="G66">
        <v>2</v>
      </c>
      <c r="H66">
        <v>2</v>
      </c>
      <c r="I66">
        <v>2</v>
      </c>
      <c r="J66" s="2" t="s">
        <v>276</v>
      </c>
      <c r="K66" t="s">
        <v>739</v>
      </c>
      <c r="L66" t="s">
        <v>171</v>
      </c>
      <c r="M66" t="s">
        <v>469</v>
      </c>
      <c r="N66" t="s">
        <v>674</v>
      </c>
      <c r="O66" t="s">
        <v>475</v>
      </c>
      <c r="P66" t="s">
        <v>689</v>
      </c>
      <c r="Q66" t="s">
        <v>507</v>
      </c>
      <c r="R66" t="s">
        <v>265</v>
      </c>
      <c r="S66" t="s">
        <v>608</v>
      </c>
      <c r="T66" t="s">
        <v>648</v>
      </c>
      <c r="U66" t="s">
        <v>545</v>
      </c>
      <c r="V66" t="s">
        <v>210</v>
      </c>
      <c r="W66" t="s">
        <v>234</v>
      </c>
      <c r="X66" t="s">
        <v>240</v>
      </c>
      <c r="Y66" t="s">
        <v>571</v>
      </c>
      <c r="Z66" t="s">
        <v>399</v>
      </c>
      <c r="AA66" t="s">
        <v>451</v>
      </c>
      <c r="AB66" t="s">
        <v>182</v>
      </c>
      <c r="AC66" t="s">
        <v>598</v>
      </c>
      <c r="AD66" t="s">
        <v>487</v>
      </c>
      <c r="AE66" t="s">
        <v>391</v>
      </c>
      <c r="AF66" t="s">
        <v>571</v>
      </c>
      <c r="AG66" t="s">
        <v>333</v>
      </c>
      <c r="AH66" t="s">
        <v>192</v>
      </c>
      <c r="AI66" t="s">
        <v>154</v>
      </c>
      <c r="AJ66" t="s">
        <v>541</v>
      </c>
      <c r="AK66" t="s">
        <v>274</v>
      </c>
      <c r="AL66" t="s">
        <v>708</v>
      </c>
      <c r="AM66" t="s">
        <v>369</v>
      </c>
      <c r="AN66" t="s">
        <v>148</v>
      </c>
      <c r="AO66" t="s">
        <v>410</v>
      </c>
      <c r="AP66" t="s">
        <v>380</v>
      </c>
      <c r="AQ66" t="s">
        <v>261</v>
      </c>
      <c r="AR66" t="s">
        <v>628</v>
      </c>
      <c r="AS66" t="s">
        <v>500</v>
      </c>
      <c r="AT66" t="s">
        <v>338</v>
      </c>
      <c r="AU66" t="s">
        <v>383</v>
      </c>
      <c r="AV66" t="s">
        <v>398</v>
      </c>
      <c r="AW66" t="s">
        <v>261</v>
      </c>
      <c r="AX66" t="s">
        <v>259</v>
      </c>
      <c r="AY66" t="s">
        <v>269</v>
      </c>
      <c r="AZ66" t="s">
        <v>293</v>
      </c>
      <c r="BA66" t="s">
        <v>709</v>
      </c>
      <c r="BB66" t="s">
        <v>351</v>
      </c>
      <c r="BC66" t="s">
        <v>559</v>
      </c>
      <c r="BD66" t="s">
        <v>355</v>
      </c>
      <c r="BE66" t="s">
        <v>412</v>
      </c>
      <c r="BF66" t="s">
        <v>378</v>
      </c>
      <c r="BG66" t="s">
        <v>341</v>
      </c>
      <c r="BH66" t="s">
        <v>515</v>
      </c>
      <c r="BI66" t="s">
        <v>738</v>
      </c>
      <c r="BJ66" t="s">
        <v>364</v>
      </c>
      <c r="BK66" t="s">
        <v>472</v>
      </c>
      <c r="BL66" t="s">
        <v>782</v>
      </c>
      <c r="BM66" t="s">
        <v>741</v>
      </c>
      <c r="BN66" s="2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 s="2">
        <v>3</v>
      </c>
      <c r="DS66">
        <v>2</v>
      </c>
      <c r="DT66">
        <v>2</v>
      </c>
      <c r="DU66">
        <v>2</v>
      </c>
      <c r="DV66">
        <v>2</v>
      </c>
      <c r="DW66" s="2">
        <v>2017</v>
      </c>
      <c r="DX66" s="1">
        <v>4.0471064814814821E-2</v>
      </c>
      <c r="DY66" s="1">
        <v>4.0568287037037042E-2</v>
      </c>
      <c r="DZ66" s="1">
        <v>4.0644675925925931E-2</v>
      </c>
      <c r="EA66" s="1">
        <v>4.0751157407407403E-2</v>
      </c>
      <c r="EB66" s="1">
        <v>4.0817129629629627E-2</v>
      </c>
      <c r="EC66" s="1">
        <v>4.0872685185185186E-2</v>
      </c>
      <c r="ED66" s="1">
        <v>4.0914351851851848E-2</v>
      </c>
      <c r="EE66" s="1">
        <v>4.0964120370370366E-2</v>
      </c>
      <c r="EF66" s="1">
        <v>4.1072916666666667E-2</v>
      </c>
      <c r="EG66" s="1">
        <v>4.1138888888888892E-2</v>
      </c>
      <c r="EH66" s="3">
        <v>0</v>
      </c>
      <c r="EI66" s="2" t="s">
        <v>1174</v>
      </c>
      <c r="EJ66" t="s">
        <v>1168</v>
      </c>
      <c r="EK66" t="s">
        <v>1171</v>
      </c>
      <c r="EL66" t="s">
        <v>1169</v>
      </c>
      <c r="EM66" t="s">
        <v>1173</v>
      </c>
      <c r="EN66" t="s">
        <v>1168</v>
      </c>
      <c r="EO66" t="s">
        <v>1169</v>
      </c>
      <c r="EP66" t="s">
        <v>1169</v>
      </c>
      <c r="EQ66" t="s">
        <v>1168</v>
      </c>
      <c r="ER66" t="s">
        <v>1175</v>
      </c>
      <c r="ES66" t="s">
        <v>1173</v>
      </c>
      <c r="ET66" t="s">
        <v>1172</v>
      </c>
      <c r="EU66" t="s">
        <v>1168</v>
      </c>
      <c r="EV66" t="s">
        <v>1175</v>
      </c>
      <c r="EW66" t="s">
        <v>1168</v>
      </c>
      <c r="EX66" t="s">
        <v>1175</v>
      </c>
      <c r="EY66" t="s">
        <v>1168</v>
      </c>
      <c r="EZ66" t="s">
        <v>1175</v>
      </c>
      <c r="FA66" t="s">
        <v>1175</v>
      </c>
      <c r="FB66" t="s">
        <v>1175</v>
      </c>
      <c r="FC66" t="s">
        <v>1171</v>
      </c>
      <c r="FD66" t="s">
        <v>1168</v>
      </c>
      <c r="FE66" t="s">
        <v>1175</v>
      </c>
      <c r="FF66" t="s">
        <v>1172</v>
      </c>
      <c r="FG66" t="s">
        <v>1169</v>
      </c>
      <c r="FH66" t="s">
        <v>1171</v>
      </c>
      <c r="FI66" t="s">
        <v>1168</v>
      </c>
      <c r="FJ66" t="s">
        <v>1168</v>
      </c>
      <c r="FK66" t="s">
        <v>1168</v>
      </c>
      <c r="FL66" t="s">
        <v>1168</v>
      </c>
      <c r="FM66" t="s">
        <v>1168</v>
      </c>
      <c r="FN66" t="s">
        <v>1175</v>
      </c>
      <c r="FO66" t="s">
        <v>1173</v>
      </c>
      <c r="FP66" t="s">
        <v>1175</v>
      </c>
      <c r="FQ66" t="s">
        <v>1168</v>
      </c>
      <c r="FR66" t="s">
        <v>1175</v>
      </c>
      <c r="FS66" t="s">
        <v>1174</v>
      </c>
      <c r="FT66" t="s">
        <v>1168</v>
      </c>
      <c r="FU66" t="s">
        <v>1168</v>
      </c>
      <c r="FV66" t="s">
        <v>1175</v>
      </c>
      <c r="FW66" t="s">
        <v>1175</v>
      </c>
      <c r="FX66" t="s">
        <v>1173</v>
      </c>
      <c r="FY66" t="s">
        <v>1172</v>
      </c>
      <c r="FZ66" t="s">
        <v>1168</v>
      </c>
      <c r="GA66" t="s">
        <v>1168</v>
      </c>
      <c r="GB66" t="s">
        <v>1168</v>
      </c>
      <c r="GC66" t="s">
        <v>1168</v>
      </c>
      <c r="GD66" t="s">
        <v>1168</v>
      </c>
      <c r="GE66" t="s">
        <v>1171</v>
      </c>
      <c r="GF66" t="s">
        <v>1173</v>
      </c>
      <c r="GG66" t="s">
        <v>1168</v>
      </c>
      <c r="GH66" t="s">
        <v>1173</v>
      </c>
      <c r="GI66" t="s">
        <v>1175</v>
      </c>
      <c r="GJ66" t="s">
        <v>1174</v>
      </c>
      <c r="GK66" t="s">
        <v>1168</v>
      </c>
      <c r="GL66" t="s">
        <v>1171</v>
      </c>
      <c r="GM66" s="2">
        <f t="shared" ref="GM66:GM129" si="106">IF(AND(BN66=1,EI66="Happy"),1,0)</f>
        <v>0</v>
      </c>
      <c r="GN66">
        <f t="shared" ref="GN66:GN129" si="107">IF(AND(BO66=1,EJ66="Happy"),1,0)</f>
        <v>0</v>
      </c>
      <c r="GO66">
        <f t="shared" ref="GO66:GO129" si="108">IF(AND(BP66=1,EK66="Happy"),1,0)</f>
        <v>0</v>
      </c>
      <c r="GP66">
        <f t="shared" ref="GP66:GP129" si="109">IF(AND(BQ66=1,EL66="Happy"),1,0)</f>
        <v>0</v>
      </c>
      <c r="GQ66">
        <f t="shared" ref="GQ66:GQ129" si="110">IF(AND(BR66=1,EM66="Happy"),1,0)</f>
        <v>1</v>
      </c>
      <c r="GR66">
        <f t="shared" ref="GR66:GR129" si="111">IF(AND(BS66=1,EN66="Happy"),1,0)</f>
        <v>0</v>
      </c>
      <c r="GS66">
        <f t="shared" ref="GS66:GS129" si="112">IF(AND(BT66=1,EO66="Happy"),1,0)</f>
        <v>0</v>
      </c>
      <c r="GT66">
        <f t="shared" ref="GT66:GT129" si="113">IF(AND(BU66=1,EP66="Happy"),1,0)</f>
        <v>0</v>
      </c>
      <c r="GU66">
        <f t="shared" si="61"/>
        <v>0</v>
      </c>
      <c r="GV66">
        <f t="shared" ref="GV66:GV129" si="114">IF(AND(BW66=1,ER66="Sad"),1,0)</f>
        <v>0</v>
      </c>
      <c r="GW66">
        <f t="shared" ref="GW66:GW129" si="115">IF(AND(BX66=1,ES66="Sad"),1,0)</f>
        <v>0</v>
      </c>
      <c r="GX66">
        <f t="shared" ref="GX66:GX129" si="116">IF(AND(BY66=1,ET66="Sad"),1,0)</f>
        <v>0</v>
      </c>
      <c r="GY66">
        <f t="shared" ref="GY66:GY129" si="117">IF(AND(BZ66=1,EU66="Sad"),1,0)</f>
        <v>0</v>
      </c>
      <c r="GZ66">
        <f t="shared" ref="GZ66:GZ129" si="118">IF(AND(CA66=1,EV66="Sad"),1,0)</f>
        <v>0</v>
      </c>
      <c r="HA66">
        <f t="shared" ref="HA66:HA129" si="119">IF(AND(CB66=1,EW66="Sad"),1,0)</f>
        <v>0</v>
      </c>
      <c r="HB66">
        <f t="shared" ref="HB66:HB129" si="120">IF(AND(CC66=1,EX66="Sad"),1,0)</f>
        <v>0</v>
      </c>
      <c r="HC66">
        <f t="shared" si="62"/>
        <v>0</v>
      </c>
      <c r="HD66">
        <f t="shared" ref="HD66:HD129" si="121">IF(AND(CE66=1,EZ66="Angry"),1,0)</f>
        <v>0</v>
      </c>
      <c r="HE66">
        <f t="shared" ref="HE66:HE129" si="122">IF(AND(CF66=1,FA66="Angry"),1,0)</f>
        <v>0</v>
      </c>
      <c r="HF66">
        <f t="shared" ref="HF66:HF129" si="123">IF(AND(CG66=1,FB66="Angry"),1,0)</f>
        <v>0</v>
      </c>
      <c r="HG66">
        <f t="shared" ref="HG66:HG129" si="124">IF(AND(CH66=1,FC66="Angry"),1,0)</f>
        <v>0</v>
      </c>
      <c r="HH66">
        <f t="shared" ref="HH66:HH129" si="125">IF(AND(CI66=1,FD66="Angry"),1,0)</f>
        <v>0</v>
      </c>
      <c r="HI66">
        <f t="shared" ref="HI66:HI129" si="126">IF(AND(CJ66=1,FE66="Angry"),1,0)</f>
        <v>0</v>
      </c>
      <c r="HJ66">
        <f t="shared" ref="HJ66:HJ129" si="127">IF(AND(CK66=1,FF66="Angry"),1,0)</f>
        <v>0</v>
      </c>
      <c r="HK66">
        <f t="shared" si="63"/>
        <v>0</v>
      </c>
      <c r="HL66">
        <f t="shared" ref="HL66:HL129" si="128">IF(AND(CM66=1,FH66="Afraid"),1,0)</f>
        <v>0</v>
      </c>
      <c r="HM66">
        <f t="shared" ref="HM66:HM129" si="129">IF(AND(CN66=1,FI66="Afraid"),1,0)</f>
        <v>0</v>
      </c>
      <c r="HN66">
        <f t="shared" ref="HN66:HN129" si="130">IF(AND(CO66=1,FJ66="Afraid"),1,0)</f>
        <v>0</v>
      </c>
      <c r="HO66">
        <f t="shared" ref="HO66:HO129" si="131">IF(AND(CP66=1,FK66="Afraid"),1,0)</f>
        <v>0</v>
      </c>
      <c r="HP66">
        <f t="shared" ref="HP66:HP129" si="132">IF(AND(CQ66=1,FL66="Afraid"),1,0)</f>
        <v>0</v>
      </c>
      <c r="HQ66">
        <f t="shared" ref="HQ66:HQ129" si="133">IF(AND(CR66=1,FM66="Afraid"),1,0)</f>
        <v>0</v>
      </c>
      <c r="HR66">
        <f t="shared" ref="HR66:HR129" si="134">IF(AND(CS66=1,FN66="Afraid"),1,0)</f>
        <v>0</v>
      </c>
      <c r="HS66">
        <f t="shared" si="64"/>
        <v>0</v>
      </c>
      <c r="HT66">
        <f t="shared" ref="HT66:HT129" si="135">IF(AND(CU66=1,FP66="Surprised"),1,0)</f>
        <v>0</v>
      </c>
      <c r="HU66">
        <f t="shared" ref="HU66:HU129" si="136">IF(AND(CV66=1,FQ66="Surprised"),1,0)</f>
        <v>0</v>
      </c>
      <c r="HV66">
        <f t="shared" ref="HV66:HV129" si="137">IF(AND(CW66=1,FR66="Surprised"),1,0)</f>
        <v>1</v>
      </c>
      <c r="HW66">
        <f t="shared" ref="HW66:HW129" si="138">IF(AND(CX66=1,FS66="Surprised"),1,0)</f>
        <v>0</v>
      </c>
      <c r="HX66">
        <f t="shared" ref="HX66:HX129" si="139">IF(AND(CY66=1,FT66="Surprised"),1,0)</f>
        <v>0</v>
      </c>
      <c r="HY66">
        <f t="shared" ref="HY66:HY129" si="140">IF(AND(CZ66=1,FU66="Surprised"),1,0)</f>
        <v>0</v>
      </c>
      <c r="HZ66">
        <f t="shared" ref="HZ66:HZ129" si="141">IF(AND(DA66=1,FV66="Surprised"),1,0)</f>
        <v>0</v>
      </c>
      <c r="IA66">
        <f t="shared" si="65"/>
        <v>0</v>
      </c>
      <c r="IB66">
        <f t="shared" ref="IB66:IB129" si="142">IF(AND(DC66=1,FX66&lt;&gt;"Happy"),1,0)</f>
        <v>0</v>
      </c>
      <c r="IC66">
        <f t="shared" ref="IC66:IC129" si="143">IF(AND(DD66=1,FY66&lt;&gt;"Happy"),1,0)</f>
        <v>0</v>
      </c>
      <c r="ID66">
        <f t="shared" ref="ID66:ID129" si="144">IF(AND(DE66=1,FZ66&lt;&gt;"Happy"),1,0)</f>
        <v>1</v>
      </c>
      <c r="IE66">
        <f t="shared" ref="IE66:IE129" si="145">IF(AND(DF66=1,GA66&lt;&gt;"Happy"),1,0)</f>
        <v>0</v>
      </c>
      <c r="IF66">
        <f t="shared" ref="IF66:IF129" si="146">IF(AND(DG66=1,GB66&lt;&gt;"Happy"),1,0)</f>
        <v>0</v>
      </c>
      <c r="IG66">
        <f t="shared" ref="IG66:IG129" si="147">IF(AND(DH66=1,GC66&lt;&gt;"Happy"),1,0)</f>
        <v>0</v>
      </c>
      <c r="IH66">
        <f t="shared" ref="IH66:IH129" si="148">IF(AND(DI66=1,GD66&lt;&gt;"Happy"),1,0)</f>
        <v>0</v>
      </c>
      <c r="II66">
        <f t="shared" si="66"/>
        <v>0</v>
      </c>
      <c r="IJ66">
        <f t="shared" ref="IJ66:IJ129" si="149">IF(AND(DK66=1,GF66&lt;&gt;"Sad"),1,0)</f>
        <v>1</v>
      </c>
      <c r="IK66">
        <f t="shared" ref="IK66:IK129" si="150">IF(AND(DL66=1,GG66&lt;&gt;"Sad"),1,0)</f>
        <v>0</v>
      </c>
      <c r="IL66">
        <f t="shared" ref="IL66:IL129" si="151">IF(AND(DM66=1,GH66&lt;&gt;"Sad"),1,0)</f>
        <v>0</v>
      </c>
      <c r="IM66">
        <f t="shared" ref="IM66:IM129" si="152">IF(AND(DN66=1,GI66&lt;&gt;"Sad"),1,0)</f>
        <v>0</v>
      </c>
      <c r="IN66">
        <f t="shared" ref="IN66:IN129" si="153">IF(AND(DO66=1,GJ66&lt;&gt;"Sad"),1,0)</f>
        <v>0</v>
      </c>
      <c r="IO66">
        <f t="shared" ref="IO66:IO129" si="154">IF(AND(DP66=1,GK66&lt;&gt;"Sad"),1,0)</f>
        <v>0</v>
      </c>
      <c r="IP66">
        <f t="shared" ref="IP66:IP129" si="155">IF(AND(DQ66=1,GL66&lt;&gt;"Sad"),1,0)</f>
        <v>0</v>
      </c>
      <c r="IQ66" s="2">
        <f t="shared" si="67"/>
        <v>1</v>
      </c>
      <c r="IR66" s="4">
        <f t="shared" si="68"/>
        <v>0</v>
      </c>
      <c r="IS66">
        <f t="shared" si="69"/>
        <v>0</v>
      </c>
      <c r="IT66">
        <f t="shared" si="70"/>
        <v>0</v>
      </c>
      <c r="IU66">
        <f t="shared" si="71"/>
        <v>1</v>
      </c>
      <c r="IV66">
        <f t="shared" si="72"/>
        <v>1</v>
      </c>
      <c r="IW66">
        <f t="shared" si="73"/>
        <v>1</v>
      </c>
      <c r="IX66">
        <f t="shared" si="74"/>
        <v>4</v>
      </c>
      <c r="IY66" s="11">
        <f t="shared" si="75"/>
        <v>1</v>
      </c>
      <c r="IZ66" s="12" t="str">
        <f t="shared" si="76"/>
        <v/>
      </c>
      <c r="JA66" s="12" t="str">
        <f t="shared" si="77"/>
        <v/>
      </c>
      <c r="JB66" s="12" t="str">
        <f t="shared" si="78"/>
        <v/>
      </c>
      <c r="JC66" s="12">
        <f t="shared" si="79"/>
        <v>0.33333333333333331</v>
      </c>
      <c r="JD66" s="12">
        <f t="shared" si="80"/>
        <v>0.14285714285714285</v>
      </c>
      <c r="JE66" s="12">
        <f t="shared" si="81"/>
        <v>0.14285714285714285</v>
      </c>
      <c r="JF66" s="12">
        <f t="shared" si="82"/>
        <v>0.40476190476190471</v>
      </c>
      <c r="JG66" s="2">
        <f>IF(OR(AND(EI66="Happy",BN66&lt;&gt;1),AND(EI66&lt;&gt;"Happy",BN66=1)),1,0)</f>
        <v>0</v>
      </c>
      <c r="JH66">
        <f>IF(OR(AND(EJ66="Happy",BO66&lt;&gt;1),AND(EJ66&lt;&gt;"Happy",BO66=1)),1,0)</f>
        <v>0</v>
      </c>
      <c r="JI66">
        <f>IF(OR(AND(EK66="Happy",BP66&lt;&gt;1),AND(EK66&lt;&gt;"Happy",BP66=1)),1,0)</f>
        <v>0</v>
      </c>
      <c r="JJ66">
        <f>IF(OR(AND(EL66="Happy",BQ66&lt;&gt;1),AND(EL66&lt;&gt;"Happy",BQ66=1)),1,0)</f>
        <v>0</v>
      </c>
      <c r="JK66">
        <f>IF(OR(AND(EM66="Happy",BR66&lt;&gt;1),AND(EM66&lt;&gt;"Happy",BR66=1)),1,0)</f>
        <v>0</v>
      </c>
      <c r="JL66">
        <f>IF(OR(AND(EN66="Happy",BS66&lt;&gt;1),AND(EN66&lt;&gt;"Happy",BS66=1)),1,0)</f>
        <v>0</v>
      </c>
      <c r="JM66">
        <f>IF(OR(AND(EO66="Happy",BT66&lt;&gt;1),AND(EO66&lt;&gt;"Happy",BT66=1)),1,0)</f>
        <v>0</v>
      </c>
      <c r="JN66">
        <f>IF(OR(AND(EP66="Happy",BU66&lt;&gt;1),AND(EP66&lt;&gt;"Happy",BU66=1)),1,0)</f>
        <v>0</v>
      </c>
      <c r="JO66">
        <f>IF(OR(AND(EQ66="Sad",BV66&lt;&gt;1),AND(EQ66&lt;&gt;"Sad",BV66=1)),1,0)</f>
        <v>1</v>
      </c>
      <c r="JP66">
        <f>IF(OR(AND(ER66="Sad",BW66&lt;&gt;1),AND(ER66&lt;&gt;"Sad",BW66=1)),1,0)</f>
        <v>0</v>
      </c>
      <c r="JQ66">
        <f>IF(OR(AND(ES66="Sad",BX66&lt;&gt;1),AND(ES66&lt;&gt;"Sad",BX66=1)),1,0)</f>
        <v>0</v>
      </c>
      <c r="JR66">
        <f>IF(OR(AND(ET66="Sad",BY66&lt;&gt;1),AND(ET66&lt;&gt;"Sad",BY66=1)),1,0)</f>
        <v>0</v>
      </c>
      <c r="JS66">
        <f>IF(OR(AND(EU66="Sad",BZ66&lt;&gt;1),AND(EU66&lt;&gt;"Sad",BZ66=1)),1,0)</f>
        <v>0</v>
      </c>
      <c r="JT66">
        <f>IF(OR(AND(EV66="Sad",CA66&lt;&gt;1),AND(EV66&lt;&gt;"Sad",CA66=1)),1,0)</f>
        <v>0</v>
      </c>
      <c r="JU66">
        <f>IF(OR(AND(EW66="Sad",CB66&lt;&gt;1),AND(EW66&lt;&gt;"Sad",CB66=1)),1,0)</f>
        <v>0</v>
      </c>
      <c r="JV66">
        <f>IF(OR(AND(EX66="Sad",CC66&lt;&gt;1),AND(EX66&lt;&gt;"Sad",CC66=1)),1,0)</f>
        <v>0</v>
      </c>
      <c r="JW66">
        <f>IF(OR(AND(EY66="Angry",CD66&lt;&gt;1),AND(EY66&lt;&gt;"Angry",CD66=1)),1,0)</f>
        <v>0</v>
      </c>
      <c r="JX66">
        <f>IF(OR(AND(EZ66="Angry",CE66&lt;&gt;1),AND(EZ66&lt;&gt;"Angry",CE66=1)),1,0)</f>
        <v>0</v>
      </c>
      <c r="JY66">
        <f>IF(OR(AND(FA66="Angry",CF66&lt;&gt;1),AND(FA66&lt;&gt;"Angry",CF66=1)),1,0)</f>
        <v>0</v>
      </c>
      <c r="JZ66">
        <f>IF(OR(AND(FB66="Angry",CG66&lt;&gt;1),AND(FB66&lt;&gt;"Angry",CG66=1)),1,0)</f>
        <v>0</v>
      </c>
      <c r="KA66">
        <f>IF(OR(AND(FC66="Angry",CH66&lt;&gt;1),AND(FC66&lt;&gt;"Angry",CH66=1)),1,0)</f>
        <v>1</v>
      </c>
      <c r="KB66">
        <f>IF(OR(AND(FD66="Angry",CI66&lt;&gt;1),AND(FD66&lt;&gt;"Angry",CI66=1)),1,0)</f>
        <v>0</v>
      </c>
      <c r="KC66">
        <f>IF(OR(AND(FE66="Angry",CJ66&lt;&gt;1),AND(FE66&lt;&gt;"Angry",CJ66=1)),1,0)</f>
        <v>0</v>
      </c>
      <c r="KD66">
        <f>IF(OR(AND(FF66="Angry",CK66&lt;&gt;1),AND(FF66&lt;&gt;"Angry",CK66=1)),1,0)</f>
        <v>0</v>
      </c>
      <c r="KE66">
        <f>IF(OR(AND(FG66="Afraid",CL66&lt;&gt;1),AND(FG66&lt;&gt;"Afraid",CL66=1)),1,0)</f>
        <v>0</v>
      </c>
      <c r="KF66">
        <f>IF(OR(AND(FH66="Afraid",CM66&lt;&gt;1),AND(FH66&lt;&gt;"Afraid",CM66=1)),1,0)</f>
        <v>0</v>
      </c>
      <c r="KG66">
        <f>IF(OR(AND(FI66="Afraid",CN66&lt;&gt;1),AND(FI66&lt;&gt;"Afraid",CN66=1)),1,0)</f>
        <v>0</v>
      </c>
      <c r="KH66">
        <f>IF(OR(AND(FJ66="Afraid",CO66&lt;&gt;1),AND(FJ66&lt;&gt;"Afraid",CO66=1)),1,0)</f>
        <v>0</v>
      </c>
      <c r="KI66">
        <f>IF(OR(AND(FK66="Afraid",CP66&lt;&gt;1),AND(FK66&lt;&gt;"Afraid",CP66=1)),1,0)</f>
        <v>0</v>
      </c>
      <c r="KJ66">
        <f>IF(OR(AND(FL66="Afraid",CQ66&lt;&gt;1),AND(FL66&lt;&gt;"Afraid",CQ66=1)),1,0)</f>
        <v>0</v>
      </c>
      <c r="KK66">
        <f>IF(OR(AND(FM66="Afraid",CR66&lt;&gt;1),AND(FM66&lt;&gt;"Afraid",CR66=1)),1,0)</f>
        <v>0</v>
      </c>
      <c r="KL66">
        <f>IF(OR(AND(FN66="Afraid",CS66&lt;&gt;1),AND(FN66&lt;&gt;"Afraid",CS66=1)),1,0)</f>
        <v>1</v>
      </c>
      <c r="KM66">
        <f>IF(OR(AND(FO66="Surprised",CT66&lt;&gt;1),AND(FO66&lt;&gt;"Surprised",CT66=1)),1,0)</f>
        <v>0</v>
      </c>
      <c r="KN66">
        <f>IF(OR(AND(FP66="Surprised",CU66&lt;&gt;1),AND(FP66&lt;&gt;"Surprised",CU66=1)),1,0)</f>
        <v>1</v>
      </c>
      <c r="KO66">
        <f>IF(OR(AND(FQ66="Surprised",CV66&lt;&gt;1),AND(FQ66&lt;&gt;"Surprised",CV66=1)),1,0)</f>
        <v>0</v>
      </c>
      <c r="KP66">
        <f>IF(OR(AND(FR66="Surprised",CW66&lt;&gt;1),AND(FR66&lt;&gt;"Surprised",CW66=1)),1,0)</f>
        <v>0</v>
      </c>
      <c r="KQ66">
        <f>IF(OR(AND(FS66="Surprised",CX66&lt;&gt;1),AND(FS66&lt;&gt;"Surprised",CX66=1)),1,0)</f>
        <v>0</v>
      </c>
      <c r="KR66">
        <f>IF(OR(AND(FT66="Surprised",CY66&lt;&gt;1),AND(FT66&lt;&gt;"Surprised",CY66=1)),1,0)</f>
        <v>0</v>
      </c>
      <c r="KS66">
        <f>IF(OR(AND(FU66="Surprised",CZ66&lt;&gt;1),AND(FU66&lt;&gt;"Surprised",CZ66=1)),1,0)</f>
        <v>0</v>
      </c>
      <c r="KT66">
        <f>IF(OR(AND(FV66="Surprised",DA66&lt;&gt;1),AND(FV66&lt;&gt;"Surprised",DA66=1)),1,0)</f>
        <v>1</v>
      </c>
      <c r="KU66">
        <f>IF(OR(AND(FW66="Happy",DB66=1),AND(FW66&lt;&gt;"Happy",DB66=0)),1,0)</f>
        <v>1</v>
      </c>
      <c r="KV66">
        <f>IF(OR(AND(FX66="Happy",DC66=1),AND(FX66&lt;&gt;"Happy",DC66=0)),1,0)</f>
        <v>0</v>
      </c>
      <c r="KW66">
        <f>IF(OR(AND(FY66="Happy",DD66=1),AND(FY66&lt;&gt;"Happy",DD66=0)),1,0)</f>
        <v>1</v>
      </c>
      <c r="KX66">
        <f>IF(OR(AND(FZ66="Happy",DE66=1),AND(FZ66&lt;&gt;"Happy",DE66=0)),1,0)</f>
        <v>0</v>
      </c>
      <c r="KY66">
        <f>IF(OR(AND(GA66="Happy",DF66=1),AND(GA66&lt;&gt;"Happy",DF66=0)),1,0)</f>
        <v>1</v>
      </c>
      <c r="KZ66">
        <f>IF(OR(AND(GB66="Happy",DG66=1),AND(GB66&lt;&gt;"Happy",DG66=0)),1,0)</f>
        <v>1</v>
      </c>
      <c r="LA66">
        <f>IF(OR(AND(GC66="Happy",DH66=1),AND(GC66&lt;&gt;"Happy",DH66=0)),1,0)</f>
        <v>1</v>
      </c>
      <c r="LB66">
        <f>IF(OR(AND(GD66="Happy",DI66=1),AND(GD66&lt;&gt;"Happy",DI66=0)),1,0)</f>
        <v>1</v>
      </c>
      <c r="LC66">
        <f>IF(OR(AND(GE66="Sad",DJ66=1),AND(GE66&lt;&gt;"Sad",DJ66=0)),1,0)</f>
        <v>1</v>
      </c>
      <c r="LD66">
        <f>IF(OR(AND(GF66="Sad",DK66=1),AND(GF66&lt;&gt;"Sad",DK66=0)),1,0)</f>
        <v>0</v>
      </c>
      <c r="LE66">
        <f>IF(OR(AND(GG66="Sad",DL66=1),AND(GG66&lt;&gt;"Sad",DL66=0)),1,0)</f>
        <v>1</v>
      </c>
      <c r="LF66">
        <f>IF(OR(AND(GH66="Sad",DM66=1),AND(GH66&lt;&gt;"Sad",DM66=0)),1,0)</f>
        <v>1</v>
      </c>
      <c r="LG66">
        <f>IF(OR(AND(GI66="Sad",DN66=1),AND(GI66&lt;&gt;"Sad",DN66=0)),1,0)</f>
        <v>1</v>
      </c>
      <c r="LH66">
        <f>IF(OR(AND(GJ66="Sad",DO66=1),AND(GJ66&lt;&gt;"Sad",DO66=0)),1,0)</f>
        <v>0</v>
      </c>
      <c r="LI66">
        <f>IF(OR(AND(GK66="Sad",DP66=1),AND(GK66&lt;&gt;"Sad",DP66=0)),1,0)</f>
        <v>1</v>
      </c>
      <c r="LJ66">
        <f>IF(OR(AND(GL66="Sad",DQ66=1),AND(GL66&lt;&gt;"Sad",DQ66=0)),1,0)</f>
        <v>1</v>
      </c>
      <c r="LK66" s="2">
        <f t="shared" si="83"/>
        <v>0</v>
      </c>
      <c r="LL66" s="4">
        <f t="shared" si="84"/>
        <v>1</v>
      </c>
      <c r="LM66">
        <f t="shared" si="85"/>
        <v>1</v>
      </c>
      <c r="LN66">
        <f t="shared" si="86"/>
        <v>1</v>
      </c>
      <c r="LO66">
        <f t="shared" si="87"/>
        <v>2</v>
      </c>
      <c r="LP66">
        <f t="shared" si="88"/>
        <v>6</v>
      </c>
      <c r="LQ66">
        <f t="shared" si="89"/>
        <v>6</v>
      </c>
      <c r="LR66">
        <f t="shared" si="90"/>
        <v>17</v>
      </c>
      <c r="LS66" s="11">
        <f t="shared" si="91"/>
        <v>0</v>
      </c>
      <c r="LT66" s="14" t="str">
        <f t="shared" si="92"/>
        <v/>
      </c>
      <c r="LU66" s="14" t="str">
        <f t="shared" si="93"/>
        <v/>
      </c>
      <c r="LV66" s="14" t="str">
        <f t="shared" si="94"/>
        <v/>
      </c>
      <c r="LW66" s="14">
        <f t="shared" si="95"/>
        <v>0.66666666666666674</v>
      </c>
      <c r="LX66" s="14">
        <f t="shared" si="96"/>
        <v>0.85714285714285721</v>
      </c>
      <c r="LY66" s="14">
        <f t="shared" si="97"/>
        <v>0.85714285714285721</v>
      </c>
      <c r="LZ66" s="14">
        <f t="shared" si="98"/>
        <v>0.59523809523809534</v>
      </c>
      <c r="MA66" s="15">
        <f t="shared" si="99"/>
        <v>9.7222222222220767E-5</v>
      </c>
      <c r="MB66" s="1">
        <f t="shared" ref="MB66:MB129" si="156">DZ66-DY66</f>
        <v>7.6388888888889728E-5</v>
      </c>
      <c r="MC66" s="1">
        <f t="shared" ref="MC66:MC129" si="157">EA66-DZ66</f>
        <v>1.064814814814713E-4</v>
      </c>
      <c r="MD66" s="1">
        <f t="shared" ref="MD66:MD129" si="158">EB66-EA66</f>
        <v>6.5972222222224208E-5</v>
      </c>
      <c r="ME66" s="1">
        <f t="shared" ref="ME66:ME129" si="159">EC66-EB66</f>
        <v>5.5555555555558689E-5</v>
      </c>
      <c r="MF66" s="1">
        <f t="shared" ref="MF66:MF129" si="160">ED66-EC66</f>
        <v>4.1666666666662078E-5</v>
      </c>
      <c r="MG66" s="1">
        <f t="shared" ref="MG66:MG129" si="161">EE66-ED66</f>
        <v>4.9768518518518434E-5</v>
      </c>
      <c r="MH66" s="1">
        <f t="shared" ref="MH66:MH129" si="162">EF66-EE66</f>
        <v>1.0879629629630128E-4</v>
      </c>
      <c r="MI66" s="1">
        <f t="shared" ref="MI66:MI129" si="163">EG66-EF66</f>
        <v>6.5972222222224208E-5</v>
      </c>
      <c r="MJ66" s="1">
        <f t="shared" si="100"/>
        <v>6.6782407407407068E-4</v>
      </c>
      <c r="MK66" s="2" t="str">
        <f>VLOOKUP(B66,age_group!$A$1:$B$101,2,FALSE)</f>
        <v>25 to 44</v>
      </c>
      <c r="ML66" s="2">
        <f t="shared" si="101"/>
        <v>1</v>
      </c>
      <c r="MM66">
        <f t="shared" si="102"/>
        <v>0</v>
      </c>
      <c r="MN66">
        <f t="shared" si="103"/>
        <v>0</v>
      </c>
      <c r="MO66">
        <f t="shared" si="104"/>
        <v>0</v>
      </c>
      <c r="MP66">
        <f t="shared" si="105"/>
        <v>0</v>
      </c>
    </row>
    <row r="67" spans="1:354" x14ac:dyDescent="0.2">
      <c r="A67" t="s">
        <v>783</v>
      </c>
      <c r="B67">
        <v>22</v>
      </c>
      <c r="C67" t="s">
        <v>139</v>
      </c>
      <c r="D67" t="s">
        <v>521</v>
      </c>
      <c r="E67">
        <v>4</v>
      </c>
      <c r="F67">
        <v>2</v>
      </c>
      <c r="G67">
        <v>1</v>
      </c>
      <c r="H67">
        <v>1</v>
      </c>
      <c r="I67">
        <v>2</v>
      </c>
      <c r="J67" s="2" t="s">
        <v>233</v>
      </c>
      <c r="K67" t="s">
        <v>481</v>
      </c>
      <c r="L67" t="s">
        <v>593</v>
      </c>
      <c r="M67" t="s">
        <v>316</v>
      </c>
      <c r="N67" t="s">
        <v>729</v>
      </c>
      <c r="O67" t="s">
        <v>361</v>
      </c>
      <c r="P67" t="s">
        <v>465</v>
      </c>
      <c r="Q67" t="s">
        <v>282</v>
      </c>
      <c r="R67" t="s">
        <v>199</v>
      </c>
      <c r="S67" t="s">
        <v>532</v>
      </c>
      <c r="T67" t="s">
        <v>616</v>
      </c>
      <c r="U67" t="s">
        <v>702</v>
      </c>
      <c r="V67" t="s">
        <v>216</v>
      </c>
      <c r="W67" t="s">
        <v>561</v>
      </c>
      <c r="X67" t="s">
        <v>664</v>
      </c>
      <c r="Y67" t="s">
        <v>500</v>
      </c>
      <c r="Z67" t="s">
        <v>403</v>
      </c>
      <c r="AA67" t="s">
        <v>271</v>
      </c>
      <c r="AB67" t="s">
        <v>530</v>
      </c>
      <c r="AC67" t="s">
        <v>313</v>
      </c>
      <c r="AD67" t="s">
        <v>344</v>
      </c>
      <c r="AE67" t="s">
        <v>385</v>
      </c>
      <c r="AF67" t="s">
        <v>320</v>
      </c>
      <c r="AG67" t="s">
        <v>579</v>
      </c>
      <c r="AH67" t="s">
        <v>469</v>
      </c>
      <c r="AI67" t="s">
        <v>576</v>
      </c>
      <c r="AJ67" t="s">
        <v>729</v>
      </c>
      <c r="AK67" t="s">
        <v>213</v>
      </c>
      <c r="AL67" t="s">
        <v>615</v>
      </c>
      <c r="AM67" t="s">
        <v>525</v>
      </c>
      <c r="AN67" t="s">
        <v>231</v>
      </c>
      <c r="AO67" t="s">
        <v>486</v>
      </c>
      <c r="AP67" t="s">
        <v>314</v>
      </c>
      <c r="AQ67" t="s">
        <v>482</v>
      </c>
      <c r="AR67" t="s">
        <v>292</v>
      </c>
      <c r="AS67" t="s">
        <v>708</v>
      </c>
      <c r="AT67" t="s">
        <v>403</v>
      </c>
      <c r="AU67" t="s">
        <v>593</v>
      </c>
      <c r="AV67" t="s">
        <v>516</v>
      </c>
      <c r="AW67" t="s">
        <v>229</v>
      </c>
      <c r="AX67" t="s">
        <v>429</v>
      </c>
      <c r="AY67" t="s">
        <v>392</v>
      </c>
      <c r="AZ67" t="s">
        <v>201</v>
      </c>
      <c r="BA67" t="s">
        <v>246</v>
      </c>
      <c r="BB67" t="s">
        <v>552</v>
      </c>
      <c r="BC67" t="s">
        <v>179</v>
      </c>
      <c r="BD67" t="s">
        <v>294</v>
      </c>
      <c r="BE67" t="s">
        <v>528</v>
      </c>
      <c r="BF67" t="s">
        <v>424</v>
      </c>
      <c r="BG67" t="s">
        <v>593</v>
      </c>
      <c r="BH67" t="s">
        <v>162</v>
      </c>
      <c r="BI67" t="s">
        <v>356</v>
      </c>
      <c r="BJ67" t="s">
        <v>228</v>
      </c>
      <c r="BK67" t="s">
        <v>493</v>
      </c>
      <c r="BL67" t="s">
        <v>585</v>
      </c>
      <c r="BM67" t="s">
        <v>262</v>
      </c>
      <c r="BN67" s="2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0</v>
      </c>
      <c r="DH67">
        <v>1</v>
      </c>
      <c r="DI67">
        <v>1</v>
      </c>
      <c r="DJ67">
        <v>1</v>
      </c>
      <c r="DK67">
        <v>0</v>
      </c>
      <c r="DL67">
        <v>1</v>
      </c>
      <c r="DM67">
        <v>0</v>
      </c>
      <c r="DN67">
        <v>1</v>
      </c>
      <c r="DO67">
        <v>1</v>
      </c>
      <c r="DP67">
        <v>1</v>
      </c>
      <c r="DQ67">
        <v>1</v>
      </c>
      <c r="DR67" s="2">
        <v>4</v>
      </c>
      <c r="DS67">
        <v>2</v>
      </c>
      <c r="DT67">
        <v>1</v>
      </c>
      <c r="DU67">
        <v>1</v>
      </c>
      <c r="DV67">
        <v>2</v>
      </c>
      <c r="DW67" s="2">
        <v>2017</v>
      </c>
      <c r="DX67" s="1">
        <v>1.7859953703703704E-2</v>
      </c>
      <c r="DY67" s="1">
        <v>1.8163194444444444E-2</v>
      </c>
      <c r="DZ67" s="1">
        <v>1.8393518518518521E-2</v>
      </c>
      <c r="EA67" s="1">
        <v>1.8596064814814815E-2</v>
      </c>
      <c r="EB67" s="1">
        <v>1.8768518518518521E-2</v>
      </c>
      <c r="EC67" s="1">
        <v>1.8921296296296294E-2</v>
      </c>
      <c r="ED67" s="1">
        <v>1.9189814814814816E-2</v>
      </c>
      <c r="EE67" s="1">
        <v>1.953125E-2</v>
      </c>
      <c r="EF67" s="1">
        <v>1.9680555555555555E-2</v>
      </c>
      <c r="EG67" s="1">
        <v>1.9813657407407408E-2</v>
      </c>
      <c r="EH67" s="3">
        <v>0</v>
      </c>
      <c r="EI67" s="2" t="s">
        <v>1172</v>
      </c>
      <c r="EJ67" t="s">
        <v>1168</v>
      </c>
      <c r="EK67" t="s">
        <v>1174</v>
      </c>
      <c r="EL67" t="s">
        <v>1175</v>
      </c>
      <c r="EM67" t="s">
        <v>1175</v>
      </c>
      <c r="EN67" t="s">
        <v>1173</v>
      </c>
      <c r="EO67" t="s">
        <v>1171</v>
      </c>
      <c r="EP67" t="s">
        <v>1171</v>
      </c>
      <c r="EQ67" t="s">
        <v>1174</v>
      </c>
      <c r="ER67" t="s">
        <v>1171</v>
      </c>
      <c r="ES67" t="s">
        <v>1168</v>
      </c>
      <c r="ET67" t="s">
        <v>1168</v>
      </c>
      <c r="EU67" t="s">
        <v>1168</v>
      </c>
      <c r="EV67" t="s">
        <v>1175</v>
      </c>
      <c r="EW67" t="s">
        <v>1173</v>
      </c>
      <c r="EX67" t="s">
        <v>1175</v>
      </c>
      <c r="EY67" t="s">
        <v>1174</v>
      </c>
      <c r="EZ67" t="s">
        <v>1175</v>
      </c>
      <c r="FA67" t="s">
        <v>1168</v>
      </c>
      <c r="FB67" t="s">
        <v>1168</v>
      </c>
      <c r="FC67" t="s">
        <v>1171</v>
      </c>
      <c r="FD67" t="s">
        <v>1175</v>
      </c>
      <c r="FE67" t="s">
        <v>1175</v>
      </c>
      <c r="FF67" t="s">
        <v>1170</v>
      </c>
      <c r="FG67" t="s">
        <v>1169</v>
      </c>
      <c r="FH67" t="s">
        <v>1168</v>
      </c>
      <c r="FI67" t="s">
        <v>1175</v>
      </c>
      <c r="FJ67" t="s">
        <v>1169</v>
      </c>
      <c r="FK67" t="s">
        <v>1168</v>
      </c>
      <c r="FL67" t="s">
        <v>1168</v>
      </c>
      <c r="FM67" t="s">
        <v>1168</v>
      </c>
      <c r="FN67" t="s">
        <v>1175</v>
      </c>
      <c r="FO67" t="s">
        <v>1169</v>
      </c>
      <c r="FP67" t="s">
        <v>1171</v>
      </c>
      <c r="FQ67" t="s">
        <v>1171</v>
      </c>
      <c r="FR67" t="s">
        <v>1168</v>
      </c>
      <c r="FS67" t="s">
        <v>1174</v>
      </c>
      <c r="FT67" t="s">
        <v>1174</v>
      </c>
      <c r="FU67" t="s">
        <v>1173</v>
      </c>
      <c r="FV67" t="s">
        <v>1168</v>
      </c>
      <c r="FW67" t="s">
        <v>1168</v>
      </c>
      <c r="FX67" t="s">
        <v>1175</v>
      </c>
      <c r="FY67" t="s">
        <v>1175</v>
      </c>
      <c r="FZ67" t="s">
        <v>1172</v>
      </c>
      <c r="GA67" t="s">
        <v>1170</v>
      </c>
      <c r="GB67" t="s">
        <v>1173</v>
      </c>
      <c r="GC67" t="s">
        <v>1169</v>
      </c>
      <c r="GD67" t="s">
        <v>1168</v>
      </c>
      <c r="GE67" t="s">
        <v>1168</v>
      </c>
      <c r="GF67" t="s">
        <v>1174</v>
      </c>
      <c r="GG67" t="s">
        <v>1168</v>
      </c>
      <c r="GH67" t="s">
        <v>1168</v>
      </c>
      <c r="GI67" t="s">
        <v>1175</v>
      </c>
      <c r="GJ67" t="s">
        <v>1171</v>
      </c>
      <c r="GK67" t="s">
        <v>1171</v>
      </c>
      <c r="GL67" t="s">
        <v>1170</v>
      </c>
      <c r="GM67" s="2">
        <f t="shared" si="106"/>
        <v>0</v>
      </c>
      <c r="GN67">
        <f t="shared" si="107"/>
        <v>0</v>
      </c>
      <c r="GO67">
        <f t="shared" si="108"/>
        <v>0</v>
      </c>
      <c r="GP67">
        <f t="shared" si="109"/>
        <v>0</v>
      </c>
      <c r="GQ67">
        <f t="shared" si="110"/>
        <v>0</v>
      </c>
      <c r="GR67">
        <f t="shared" si="111"/>
        <v>1</v>
      </c>
      <c r="GS67">
        <f t="shared" si="112"/>
        <v>0</v>
      </c>
      <c r="GT67">
        <f t="shared" si="113"/>
        <v>0</v>
      </c>
      <c r="GU67">
        <f t="shared" ref="GU67:GU130" si="164">IF(AND(BV67=1,EQ67="Sad"),1,0)</f>
        <v>1</v>
      </c>
      <c r="GV67">
        <f t="shared" si="114"/>
        <v>0</v>
      </c>
      <c r="GW67">
        <f t="shared" si="115"/>
        <v>0</v>
      </c>
      <c r="GX67">
        <f t="shared" si="116"/>
        <v>0</v>
      </c>
      <c r="GY67">
        <f t="shared" si="117"/>
        <v>0</v>
      </c>
      <c r="GZ67">
        <f t="shared" si="118"/>
        <v>0</v>
      </c>
      <c r="HA67">
        <f t="shared" si="119"/>
        <v>0</v>
      </c>
      <c r="HB67">
        <f t="shared" si="120"/>
        <v>0</v>
      </c>
      <c r="HC67">
        <f t="shared" ref="HC67:HC130" si="165">IF(AND(CD67=1,EY67="Angry"),1,0)</f>
        <v>0</v>
      </c>
      <c r="HD67">
        <f t="shared" si="121"/>
        <v>0</v>
      </c>
      <c r="HE67">
        <f t="shared" si="122"/>
        <v>0</v>
      </c>
      <c r="HF67">
        <f t="shared" si="123"/>
        <v>0</v>
      </c>
      <c r="HG67">
        <f t="shared" si="124"/>
        <v>0</v>
      </c>
      <c r="HH67">
        <f t="shared" si="125"/>
        <v>0</v>
      </c>
      <c r="HI67">
        <f t="shared" si="126"/>
        <v>0</v>
      </c>
      <c r="HJ67">
        <f t="shared" si="127"/>
        <v>0</v>
      </c>
      <c r="HK67">
        <f t="shared" ref="HK67:HK130" si="166">IF(AND(CL67=1,FG67="Afraid"),1,0)</f>
        <v>0</v>
      </c>
      <c r="HL67">
        <f t="shared" si="128"/>
        <v>0</v>
      </c>
      <c r="HM67">
        <f t="shared" si="129"/>
        <v>0</v>
      </c>
      <c r="HN67">
        <f t="shared" si="130"/>
        <v>0</v>
      </c>
      <c r="HO67">
        <f t="shared" si="131"/>
        <v>0</v>
      </c>
      <c r="HP67">
        <f t="shared" si="132"/>
        <v>0</v>
      </c>
      <c r="HQ67">
        <f t="shared" si="133"/>
        <v>0</v>
      </c>
      <c r="HR67">
        <f t="shared" si="134"/>
        <v>0</v>
      </c>
      <c r="HS67">
        <f t="shared" ref="HS67:HS130" si="167">IF(AND(CT67=1,FO67="Surprised"),1,0)</f>
        <v>0</v>
      </c>
      <c r="HT67">
        <f t="shared" si="135"/>
        <v>0</v>
      </c>
      <c r="HU67">
        <f t="shared" si="136"/>
        <v>0</v>
      </c>
      <c r="HV67">
        <f t="shared" si="137"/>
        <v>0</v>
      </c>
      <c r="HW67">
        <f t="shared" si="138"/>
        <v>0</v>
      </c>
      <c r="HX67">
        <f t="shared" si="139"/>
        <v>0</v>
      </c>
      <c r="HY67">
        <f t="shared" si="140"/>
        <v>0</v>
      </c>
      <c r="HZ67">
        <f t="shared" si="141"/>
        <v>0</v>
      </c>
      <c r="IA67">
        <f t="shared" ref="IA67:IA130" si="168">IF(AND(DB67=1,FW67&lt;&gt;"Happy"),1,0)</f>
        <v>1</v>
      </c>
      <c r="IB67">
        <f t="shared" si="142"/>
        <v>1</v>
      </c>
      <c r="IC67">
        <f t="shared" si="143"/>
        <v>1</v>
      </c>
      <c r="ID67">
        <f t="shared" si="144"/>
        <v>1</v>
      </c>
      <c r="IE67">
        <f t="shared" si="145"/>
        <v>1</v>
      </c>
      <c r="IF67">
        <f t="shared" si="146"/>
        <v>0</v>
      </c>
      <c r="IG67">
        <f t="shared" si="147"/>
        <v>1</v>
      </c>
      <c r="IH67">
        <f t="shared" si="148"/>
        <v>1</v>
      </c>
      <c r="II67">
        <f t="shared" ref="II67:II130" si="169">IF(AND(DJ67=1,GE67&lt;&gt;"Sad"),1,0)</f>
        <v>1</v>
      </c>
      <c r="IJ67">
        <f t="shared" si="149"/>
        <v>0</v>
      </c>
      <c r="IK67">
        <f t="shared" si="150"/>
        <v>1</v>
      </c>
      <c r="IL67">
        <f t="shared" si="151"/>
        <v>0</v>
      </c>
      <c r="IM67">
        <f t="shared" si="152"/>
        <v>1</v>
      </c>
      <c r="IN67">
        <f t="shared" si="153"/>
        <v>1</v>
      </c>
      <c r="IO67">
        <f t="shared" si="154"/>
        <v>1</v>
      </c>
      <c r="IP67">
        <f t="shared" si="155"/>
        <v>1</v>
      </c>
      <c r="IQ67" s="2">
        <f t="shared" ref="IQ67:IQ130" si="170">SUM(GM67:GT67)</f>
        <v>1</v>
      </c>
      <c r="IR67" s="4">
        <f t="shared" ref="IR67:IR130" si="171">SUM(GU67:HB67)</f>
        <v>1</v>
      </c>
      <c r="IS67">
        <f t="shared" ref="IS67:IS130" si="172">SUM(HC67:HJ67)</f>
        <v>0</v>
      </c>
      <c r="IT67">
        <f t="shared" ref="IT67:IT130" si="173">SUM(HK67:HR67)</f>
        <v>0</v>
      </c>
      <c r="IU67">
        <f t="shared" ref="IU67:IU130" si="174">SUM(HS67:HZ67)</f>
        <v>0</v>
      </c>
      <c r="IV67">
        <f t="shared" ref="IV67:IV130" si="175">SUM(IA67:IH67)</f>
        <v>7</v>
      </c>
      <c r="IW67">
        <f t="shared" ref="IW67:IW130" si="176">SUM(II67:IP67)</f>
        <v>6</v>
      </c>
      <c r="IX67">
        <f t="shared" ref="IX67:IX130" si="177">SUM(IQ67:IW67)</f>
        <v>15</v>
      </c>
      <c r="IY67" s="11">
        <f t="shared" ref="IY67:IY130" si="178">IF(ISERR(IQ67/COUNTIF(EI67:EP67,"Happy")),"",IQ67/COUNTIF(EI67:EP67,"Happy"))</f>
        <v>1</v>
      </c>
      <c r="IZ67" s="12">
        <f t="shared" ref="IZ67:IZ130" si="179">IF(ISERR(IR67/COUNTIF(EQ67:EX67,"Sad")),"",IR67/COUNTIF(EQ67:EX67,"Sad"))</f>
        <v>1</v>
      </c>
      <c r="JA67" s="12" t="str">
        <f t="shared" ref="JA67:JA130" si="180">IF(ISERR(IS67/COUNTIF(EY67:FF67,"Angry")),"",IS67/COUNTIF(EY67:FF67,"Angry"))</f>
        <v/>
      </c>
      <c r="JB67" s="12" t="str">
        <f t="shared" ref="JB67:JB130" si="181">IF(ISERR(IT67/COUNTIF(FG67:FN67,"Afraid")),"",IT67/COUNTIF(FG67:FN67,"Afraid"))</f>
        <v/>
      </c>
      <c r="JC67" s="12" t="str">
        <f t="shared" ref="JC67:JC130" si="182">IF(ISERR(IU67/COUNTIF(FO67:FV67,"Surprised")),"",IU67/COUNTIF(FO67:FV67,"Surprised"))</f>
        <v/>
      </c>
      <c r="JD67" s="12">
        <f t="shared" ref="JD67:JD130" si="183">IF(ISERR(IV67/(8-COUNTIF(FW67:GD67,"Happy"))),"",IV67/(8-COUNTIF(FW67:GD67,"Happy")))</f>
        <v>1</v>
      </c>
      <c r="JE67" s="12">
        <f t="shared" ref="JE67:JE130" si="184">IF(ISERR(IW67/(8-COUNTIF(GE67:GL67,"Sad"))),"",IW67/(8-COUNTIF(GE67:GL67,"Sad")))</f>
        <v>0.8571428571428571</v>
      </c>
      <c r="JF67" s="12">
        <f t="shared" ref="JF67:JF130" si="185">AVERAGE(IY67:JE67)</f>
        <v>0.9642857142857143</v>
      </c>
      <c r="JG67" s="2">
        <f>IF(OR(AND(EI67="Happy",BN67&lt;&gt;1),AND(EI67&lt;&gt;"Happy",BN67=1)),1,0)</f>
        <v>0</v>
      </c>
      <c r="JH67">
        <f>IF(OR(AND(EJ67="Happy",BO67&lt;&gt;1),AND(EJ67&lt;&gt;"Happy",BO67=1)),1,0)</f>
        <v>0</v>
      </c>
      <c r="JI67">
        <f>IF(OR(AND(EK67="Happy",BP67&lt;&gt;1),AND(EK67&lt;&gt;"Happy",BP67=1)),1,0)</f>
        <v>0</v>
      </c>
      <c r="JJ67">
        <f>IF(OR(AND(EL67="Happy",BQ67&lt;&gt;1),AND(EL67&lt;&gt;"Happy",BQ67=1)),1,0)</f>
        <v>0</v>
      </c>
      <c r="JK67">
        <f>IF(OR(AND(EM67="Happy",BR67&lt;&gt;1),AND(EM67&lt;&gt;"Happy",BR67=1)),1,0)</f>
        <v>0</v>
      </c>
      <c r="JL67">
        <f>IF(OR(AND(EN67="Happy",BS67&lt;&gt;1),AND(EN67&lt;&gt;"Happy",BS67=1)),1,0)</f>
        <v>0</v>
      </c>
      <c r="JM67">
        <f>IF(OR(AND(EO67="Happy",BT67&lt;&gt;1),AND(EO67&lt;&gt;"Happy",BT67=1)),1,0)</f>
        <v>0</v>
      </c>
      <c r="JN67">
        <f>IF(OR(AND(EP67="Happy",BU67&lt;&gt;1),AND(EP67&lt;&gt;"Happy",BU67=1)),1,0)</f>
        <v>0</v>
      </c>
      <c r="JO67">
        <f>IF(OR(AND(EQ67="Sad",BV67&lt;&gt;1),AND(EQ67&lt;&gt;"Sad",BV67=1)),1,0)</f>
        <v>0</v>
      </c>
      <c r="JP67">
        <f>IF(OR(AND(ER67="Sad",BW67&lt;&gt;1),AND(ER67&lt;&gt;"Sad",BW67=1)),1,0)</f>
        <v>0</v>
      </c>
      <c r="JQ67">
        <f>IF(OR(AND(ES67="Sad",BX67&lt;&gt;1),AND(ES67&lt;&gt;"Sad",BX67=1)),1,0)</f>
        <v>0</v>
      </c>
      <c r="JR67">
        <f>IF(OR(AND(ET67="Sad",BY67&lt;&gt;1),AND(ET67&lt;&gt;"Sad",BY67=1)),1,0)</f>
        <v>0</v>
      </c>
      <c r="JS67">
        <f>IF(OR(AND(EU67="Sad",BZ67&lt;&gt;1),AND(EU67&lt;&gt;"Sad",BZ67=1)),1,0)</f>
        <v>0</v>
      </c>
      <c r="JT67">
        <f>IF(OR(AND(EV67="Sad",CA67&lt;&gt;1),AND(EV67&lt;&gt;"Sad",CA67=1)),1,0)</f>
        <v>0</v>
      </c>
      <c r="JU67">
        <f>IF(OR(AND(EW67="Sad",CB67&lt;&gt;1),AND(EW67&lt;&gt;"Sad",CB67=1)),1,0)</f>
        <v>0</v>
      </c>
      <c r="JV67">
        <f>IF(OR(AND(EX67="Sad",CC67&lt;&gt;1),AND(EX67&lt;&gt;"Sad",CC67=1)),1,0)</f>
        <v>0</v>
      </c>
      <c r="JW67">
        <f>IF(OR(AND(EY67="Angry",CD67&lt;&gt;1),AND(EY67&lt;&gt;"Angry",CD67=1)),1,0)</f>
        <v>0</v>
      </c>
      <c r="JX67">
        <f>IF(OR(AND(EZ67="Angry",CE67&lt;&gt;1),AND(EZ67&lt;&gt;"Angry",CE67=1)),1,0)</f>
        <v>0</v>
      </c>
      <c r="JY67">
        <f>IF(OR(AND(FA67="Angry",CF67&lt;&gt;1),AND(FA67&lt;&gt;"Angry",CF67=1)),1,0)</f>
        <v>0</v>
      </c>
      <c r="JZ67">
        <f>IF(OR(AND(FB67="Angry",CG67&lt;&gt;1),AND(FB67&lt;&gt;"Angry",CG67=1)),1,0)</f>
        <v>0</v>
      </c>
      <c r="KA67">
        <f>IF(OR(AND(FC67="Angry",CH67&lt;&gt;1),AND(FC67&lt;&gt;"Angry",CH67=1)),1,0)</f>
        <v>1</v>
      </c>
      <c r="KB67">
        <f>IF(OR(AND(FD67="Angry",CI67&lt;&gt;1),AND(FD67&lt;&gt;"Angry",CI67=1)),1,0)</f>
        <v>0</v>
      </c>
      <c r="KC67">
        <f>IF(OR(AND(FE67="Angry",CJ67&lt;&gt;1),AND(FE67&lt;&gt;"Angry",CJ67=1)),1,0)</f>
        <v>0</v>
      </c>
      <c r="KD67">
        <f>IF(OR(AND(FF67="Angry",CK67&lt;&gt;1),AND(FF67&lt;&gt;"Angry",CK67=1)),1,0)</f>
        <v>0</v>
      </c>
      <c r="KE67">
        <f>IF(OR(AND(FG67="Afraid",CL67&lt;&gt;1),AND(FG67&lt;&gt;"Afraid",CL67=1)),1,0)</f>
        <v>0</v>
      </c>
      <c r="KF67">
        <f>IF(OR(AND(FH67="Afraid",CM67&lt;&gt;1),AND(FH67&lt;&gt;"Afraid",CM67=1)),1,0)</f>
        <v>0</v>
      </c>
      <c r="KG67">
        <f>IF(OR(AND(FI67="Afraid",CN67&lt;&gt;1),AND(FI67&lt;&gt;"Afraid",CN67=1)),1,0)</f>
        <v>0</v>
      </c>
      <c r="KH67">
        <f>IF(OR(AND(FJ67="Afraid",CO67&lt;&gt;1),AND(FJ67&lt;&gt;"Afraid",CO67=1)),1,0)</f>
        <v>0</v>
      </c>
      <c r="KI67">
        <f>IF(OR(AND(FK67="Afraid",CP67&lt;&gt;1),AND(FK67&lt;&gt;"Afraid",CP67=1)),1,0)</f>
        <v>0</v>
      </c>
      <c r="KJ67">
        <f>IF(OR(AND(FL67="Afraid",CQ67&lt;&gt;1),AND(FL67&lt;&gt;"Afraid",CQ67=1)),1,0)</f>
        <v>0</v>
      </c>
      <c r="KK67">
        <f>IF(OR(AND(FM67="Afraid",CR67&lt;&gt;1),AND(FM67&lt;&gt;"Afraid",CR67=1)),1,0)</f>
        <v>0</v>
      </c>
      <c r="KL67">
        <f>IF(OR(AND(FN67="Afraid",CS67&lt;&gt;1),AND(FN67&lt;&gt;"Afraid",CS67=1)),1,0)</f>
        <v>1</v>
      </c>
      <c r="KM67">
        <f>IF(OR(AND(FO67="Surprised",CT67&lt;&gt;1),AND(FO67&lt;&gt;"Surprised",CT67=1)),1,0)</f>
        <v>0</v>
      </c>
      <c r="KN67">
        <f>IF(OR(AND(FP67="Surprised",CU67&lt;&gt;1),AND(FP67&lt;&gt;"Surprised",CU67=1)),1,0)</f>
        <v>0</v>
      </c>
      <c r="KO67">
        <f>IF(OR(AND(FQ67="Surprised",CV67&lt;&gt;1),AND(FQ67&lt;&gt;"Surprised",CV67=1)),1,0)</f>
        <v>0</v>
      </c>
      <c r="KP67">
        <f>IF(OR(AND(FR67="Surprised",CW67&lt;&gt;1),AND(FR67&lt;&gt;"Surprised",CW67=1)),1,0)</f>
        <v>0</v>
      </c>
      <c r="KQ67">
        <f>IF(OR(AND(FS67="Surprised",CX67&lt;&gt;1),AND(FS67&lt;&gt;"Surprised",CX67=1)),1,0)</f>
        <v>0</v>
      </c>
      <c r="KR67">
        <f>IF(OR(AND(FT67="Surprised",CY67&lt;&gt;1),AND(FT67&lt;&gt;"Surprised",CY67=1)),1,0)</f>
        <v>0</v>
      </c>
      <c r="KS67">
        <f>IF(OR(AND(FU67="Surprised",CZ67&lt;&gt;1),AND(FU67&lt;&gt;"Surprised",CZ67=1)),1,0)</f>
        <v>0</v>
      </c>
      <c r="KT67">
        <f>IF(OR(AND(FV67="Surprised",DA67&lt;&gt;1),AND(FV67&lt;&gt;"Surprised",DA67=1)),1,0)</f>
        <v>0</v>
      </c>
      <c r="KU67">
        <f>IF(OR(AND(FW67="Happy",DB67=1),AND(FW67&lt;&gt;"Happy",DB67=0)),1,0)</f>
        <v>0</v>
      </c>
      <c r="KV67">
        <f>IF(OR(AND(FX67="Happy",DC67=1),AND(FX67&lt;&gt;"Happy",DC67=0)),1,0)</f>
        <v>0</v>
      </c>
      <c r="KW67">
        <f>IF(OR(AND(FY67="Happy",DD67=1),AND(FY67&lt;&gt;"Happy",DD67=0)),1,0)</f>
        <v>0</v>
      </c>
      <c r="KX67">
        <f>IF(OR(AND(FZ67="Happy",DE67=1),AND(FZ67&lt;&gt;"Happy",DE67=0)),1,0)</f>
        <v>0</v>
      </c>
      <c r="KY67">
        <f>IF(OR(AND(GA67="Happy",DF67=1),AND(GA67&lt;&gt;"Happy",DF67=0)),1,0)</f>
        <v>0</v>
      </c>
      <c r="KZ67">
        <f>IF(OR(AND(GB67="Happy",DG67=1),AND(GB67&lt;&gt;"Happy",DG67=0)),1,0)</f>
        <v>0</v>
      </c>
      <c r="LA67">
        <f>IF(OR(AND(GC67="Happy",DH67=1),AND(GC67&lt;&gt;"Happy",DH67=0)),1,0)</f>
        <v>0</v>
      </c>
      <c r="LB67">
        <f>IF(OR(AND(GD67="Happy",DI67=1),AND(GD67&lt;&gt;"Happy",DI67=0)),1,0)</f>
        <v>0</v>
      </c>
      <c r="LC67">
        <f>IF(OR(AND(GE67="Sad",DJ67=1),AND(GE67&lt;&gt;"Sad",DJ67=0)),1,0)</f>
        <v>0</v>
      </c>
      <c r="LD67">
        <f>IF(OR(AND(GF67="Sad",DK67=1),AND(GF67&lt;&gt;"Sad",DK67=0)),1,0)</f>
        <v>0</v>
      </c>
      <c r="LE67">
        <f>IF(OR(AND(GG67="Sad",DL67=1),AND(GG67&lt;&gt;"Sad",DL67=0)),1,0)</f>
        <v>0</v>
      </c>
      <c r="LF67">
        <f>IF(OR(AND(GH67="Sad",DM67=1),AND(GH67&lt;&gt;"Sad",DM67=0)),1,0)</f>
        <v>1</v>
      </c>
      <c r="LG67">
        <f>IF(OR(AND(GI67="Sad",DN67=1),AND(GI67&lt;&gt;"Sad",DN67=0)),1,0)</f>
        <v>0</v>
      </c>
      <c r="LH67">
        <f>IF(OR(AND(GJ67="Sad",DO67=1),AND(GJ67&lt;&gt;"Sad",DO67=0)),1,0)</f>
        <v>0</v>
      </c>
      <c r="LI67">
        <f>IF(OR(AND(GK67="Sad",DP67=1),AND(GK67&lt;&gt;"Sad",DP67=0)),1,0)</f>
        <v>0</v>
      </c>
      <c r="LJ67">
        <f>IF(OR(AND(GL67="Sad",DQ67=1),AND(GL67&lt;&gt;"Sad",DQ67=0)),1,0)</f>
        <v>0</v>
      </c>
      <c r="LK67" s="2">
        <f t="shared" ref="LK67:LK130" si="186">SUM(JG67:JN67)</f>
        <v>0</v>
      </c>
      <c r="LL67" s="4">
        <f t="shared" ref="LL67:LL130" si="187">SUM(JO67:JV67)</f>
        <v>0</v>
      </c>
      <c r="LM67">
        <f t="shared" ref="LM67:LM130" si="188">SUM(JW67:KD67)</f>
        <v>1</v>
      </c>
      <c r="LN67">
        <f t="shared" ref="LN67:LN130" si="189">SUM(KE67:KL67)</f>
        <v>1</v>
      </c>
      <c r="LO67">
        <f t="shared" ref="LO67:LO130" si="190">SUM(KM67:KT67)</f>
        <v>0</v>
      </c>
      <c r="LP67">
        <f t="shared" ref="LP67:LP130" si="191">SUM(KU67:LB67)</f>
        <v>0</v>
      </c>
      <c r="LQ67">
        <f t="shared" ref="LQ67:LQ130" si="192">SUM(LC67:LJ67)</f>
        <v>1</v>
      </c>
      <c r="LR67">
        <f t="shared" ref="LR67:LR130" si="193">SUM(LK67:LQ67)</f>
        <v>3</v>
      </c>
      <c r="LS67" s="11">
        <f t="shared" ref="LS67:LS130" si="194">IF(ISERR(1-IY67),"",1-IY67)</f>
        <v>0</v>
      </c>
      <c r="LT67" s="14">
        <f t="shared" ref="LT67:LT130" si="195">IF(ISERR(1-IZ67),"",1-IZ67)</f>
        <v>0</v>
      </c>
      <c r="LU67" s="14" t="str">
        <f t="shared" ref="LU67:LU130" si="196">IF(ISERR(1-JA67),"",1-JA67)</f>
        <v/>
      </c>
      <c r="LV67" s="14" t="str">
        <f t="shared" ref="LV67:LV130" si="197">IF(ISERR(1-JB67),"",1-JB67)</f>
        <v/>
      </c>
      <c r="LW67" s="14" t="str">
        <f t="shared" ref="LW67:LW130" si="198">IF(ISERR(1-JC67),"",1-JC67)</f>
        <v/>
      </c>
      <c r="LX67" s="14">
        <f t="shared" ref="LX67:LX130" si="199">IF(ISERR(1-JD67),"",1-JD67)</f>
        <v>0</v>
      </c>
      <c r="LY67" s="14">
        <f t="shared" ref="LY67:LY130" si="200">IF(ISERR(1-JE67),"",1-JE67)</f>
        <v>0.1428571428571429</v>
      </c>
      <c r="LZ67" s="14">
        <f t="shared" ref="LZ67:LZ130" si="201">IF(ISERR(1-JF67),"",1-JF67)</f>
        <v>3.5714285714285698E-2</v>
      </c>
      <c r="MA67" s="15">
        <f t="shared" ref="MA67:MA130" si="202">DY67-DX67</f>
        <v>3.0324074074073934E-4</v>
      </c>
      <c r="MB67" s="1">
        <f t="shared" si="156"/>
        <v>2.3032407407407723E-4</v>
      </c>
      <c r="MC67" s="1">
        <f t="shared" si="157"/>
        <v>2.0254629629629442E-4</v>
      </c>
      <c r="MD67" s="1">
        <f t="shared" si="158"/>
        <v>1.7245370370370591E-4</v>
      </c>
      <c r="ME67" s="1">
        <f t="shared" si="159"/>
        <v>1.5277777777777252E-4</v>
      </c>
      <c r="MF67" s="1">
        <f t="shared" si="160"/>
        <v>2.685185185185221E-4</v>
      </c>
      <c r="MG67" s="1">
        <f t="shared" si="161"/>
        <v>3.414351851851842E-4</v>
      </c>
      <c r="MH67" s="1">
        <f t="shared" si="162"/>
        <v>1.493055555555553E-4</v>
      </c>
      <c r="MI67" s="1">
        <f t="shared" si="163"/>
        <v>1.33101851851853E-4</v>
      </c>
      <c r="MJ67" s="1">
        <f t="shared" ref="MJ67:MJ130" si="203">SUM(MA67:MI67)</f>
        <v>1.953703703703704E-3</v>
      </c>
      <c r="MK67" s="2" t="str">
        <f>VLOOKUP(B67,age_group!$A$1:$B$101,2,FALSE)</f>
        <v>18 to 24</v>
      </c>
      <c r="ML67" s="2">
        <f t="shared" ref="ML67:ML130" si="204">IF(E67&gt;=3,1,0)</f>
        <v>1</v>
      </c>
      <c r="MM67">
        <f t="shared" ref="MM67:MM130" si="205">IF(F67&gt;=3,1,0)</f>
        <v>0</v>
      </c>
      <c r="MN67">
        <f t="shared" ref="MN67:MN130" si="206">IF(G67&gt;=3,1,0)</f>
        <v>0</v>
      </c>
      <c r="MO67">
        <f t="shared" ref="MO67:MO130" si="207">IF(H67&gt;=3,1,0)</f>
        <v>0</v>
      </c>
      <c r="MP67">
        <f t="shared" ref="MP67:MP130" si="208">IF(I67&gt;=3,1,0)</f>
        <v>0</v>
      </c>
    </row>
    <row r="68" spans="1:354" x14ac:dyDescent="0.2">
      <c r="A68" t="s">
        <v>784</v>
      </c>
      <c r="B68">
        <v>29</v>
      </c>
      <c r="C68" t="s">
        <v>139</v>
      </c>
      <c r="D68" t="s">
        <v>140</v>
      </c>
      <c r="E68">
        <v>4</v>
      </c>
      <c r="F68">
        <v>1</v>
      </c>
      <c r="G68">
        <v>1</v>
      </c>
      <c r="H68">
        <v>1</v>
      </c>
      <c r="I68">
        <v>1</v>
      </c>
      <c r="J68" s="2" t="s">
        <v>592</v>
      </c>
      <c r="K68" t="s">
        <v>498</v>
      </c>
      <c r="L68" t="s">
        <v>785</v>
      </c>
      <c r="M68" t="s">
        <v>321</v>
      </c>
      <c r="N68" t="s">
        <v>344</v>
      </c>
      <c r="O68" t="s">
        <v>402</v>
      </c>
      <c r="P68" t="s">
        <v>400</v>
      </c>
      <c r="Q68" t="s">
        <v>222</v>
      </c>
      <c r="R68" t="s">
        <v>602</v>
      </c>
      <c r="S68" t="s">
        <v>182</v>
      </c>
      <c r="T68" t="s">
        <v>176</v>
      </c>
      <c r="U68" t="s">
        <v>321</v>
      </c>
      <c r="V68" t="s">
        <v>622</v>
      </c>
      <c r="W68" t="s">
        <v>694</v>
      </c>
      <c r="X68" t="s">
        <v>750</v>
      </c>
      <c r="Y68" t="s">
        <v>143</v>
      </c>
      <c r="Z68" t="s">
        <v>206</v>
      </c>
      <c r="AA68" t="s">
        <v>334</v>
      </c>
      <c r="AB68" t="s">
        <v>355</v>
      </c>
      <c r="AC68" t="s">
        <v>548</v>
      </c>
      <c r="AD68" t="s">
        <v>353</v>
      </c>
      <c r="AE68" t="s">
        <v>447</v>
      </c>
      <c r="AF68" t="s">
        <v>184</v>
      </c>
      <c r="AG68" t="s">
        <v>631</v>
      </c>
      <c r="AH68" t="s">
        <v>410</v>
      </c>
      <c r="AI68" t="s">
        <v>664</v>
      </c>
      <c r="AJ68" t="s">
        <v>695</v>
      </c>
      <c r="AK68" t="s">
        <v>492</v>
      </c>
      <c r="AL68" t="s">
        <v>296</v>
      </c>
      <c r="AM68" t="s">
        <v>174</v>
      </c>
      <c r="AN68" t="s">
        <v>390</v>
      </c>
      <c r="AO68" t="s">
        <v>359</v>
      </c>
      <c r="AP68" t="s">
        <v>322</v>
      </c>
      <c r="AQ68" t="s">
        <v>639</v>
      </c>
      <c r="AR68" t="s">
        <v>355</v>
      </c>
      <c r="AS68" t="s">
        <v>324</v>
      </c>
      <c r="AT68" t="s">
        <v>461</v>
      </c>
      <c r="AU68" t="s">
        <v>235</v>
      </c>
      <c r="AV68" t="s">
        <v>433</v>
      </c>
      <c r="AW68" t="s">
        <v>323</v>
      </c>
      <c r="AX68" t="s">
        <v>155</v>
      </c>
      <c r="AY68" t="s">
        <v>344</v>
      </c>
      <c r="AZ68" t="s">
        <v>212</v>
      </c>
      <c r="BA68" t="s">
        <v>268</v>
      </c>
      <c r="BB68" t="s">
        <v>196</v>
      </c>
      <c r="BC68" t="s">
        <v>427</v>
      </c>
      <c r="BD68" t="s">
        <v>252</v>
      </c>
      <c r="BE68" t="s">
        <v>261</v>
      </c>
      <c r="BF68" t="s">
        <v>389</v>
      </c>
      <c r="BG68" t="s">
        <v>212</v>
      </c>
      <c r="BH68" t="s">
        <v>672</v>
      </c>
      <c r="BI68" t="s">
        <v>222</v>
      </c>
      <c r="BJ68" t="s">
        <v>607</v>
      </c>
      <c r="BK68" t="s">
        <v>359</v>
      </c>
      <c r="BL68" t="s">
        <v>507</v>
      </c>
      <c r="BM68" t="s">
        <v>292</v>
      </c>
      <c r="BN68" s="2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1</v>
      </c>
      <c r="DD68">
        <v>1</v>
      </c>
      <c r="DE68">
        <v>0</v>
      </c>
      <c r="DF68">
        <v>1</v>
      </c>
      <c r="DG68">
        <v>1</v>
      </c>
      <c r="DH68">
        <v>1</v>
      </c>
      <c r="DI68">
        <v>1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 s="2">
        <v>4</v>
      </c>
      <c r="DS68">
        <v>1</v>
      </c>
      <c r="DT68">
        <v>1</v>
      </c>
      <c r="DU68">
        <v>1</v>
      </c>
      <c r="DV68">
        <v>1</v>
      </c>
      <c r="DW68" s="2">
        <v>2017</v>
      </c>
      <c r="DX68" s="1">
        <v>3.9910879629629629E-2</v>
      </c>
      <c r="DY68" s="1">
        <v>4.0026620370370372E-2</v>
      </c>
      <c r="DZ68" s="1">
        <v>4.0350694444444439E-2</v>
      </c>
      <c r="EA68" s="1">
        <v>4.0443287037037041E-2</v>
      </c>
      <c r="EB68" s="1">
        <v>4.0645833333333332E-2</v>
      </c>
      <c r="EC68" s="1">
        <v>4.144675925925926E-2</v>
      </c>
      <c r="ED68" s="1">
        <v>4.1642361111111116E-2</v>
      </c>
      <c r="EE68" s="1">
        <v>1.1342592592592594E-4</v>
      </c>
      <c r="EF68" s="1">
        <v>3.5300925925925924E-4</v>
      </c>
      <c r="EG68" s="1">
        <v>4.3981481481481481E-4</v>
      </c>
      <c r="EH68" s="3">
        <v>0</v>
      </c>
      <c r="EI68" s="2" t="s">
        <v>1168</v>
      </c>
      <c r="EJ68" t="s">
        <v>1171</v>
      </c>
      <c r="EK68" t="s">
        <v>1168</v>
      </c>
      <c r="EL68" t="s">
        <v>1168</v>
      </c>
      <c r="EM68" t="s">
        <v>1171</v>
      </c>
      <c r="EN68" t="s">
        <v>1169</v>
      </c>
      <c r="EO68" t="s">
        <v>1174</v>
      </c>
      <c r="EP68" t="s">
        <v>1175</v>
      </c>
      <c r="EQ68" t="s">
        <v>1173</v>
      </c>
      <c r="ER68" t="s">
        <v>1175</v>
      </c>
      <c r="ES68" t="s">
        <v>1168</v>
      </c>
      <c r="ET68" t="s">
        <v>1168</v>
      </c>
      <c r="EU68" t="s">
        <v>1171</v>
      </c>
      <c r="EV68" t="s">
        <v>1168</v>
      </c>
      <c r="EW68" t="s">
        <v>1168</v>
      </c>
      <c r="EX68" t="s">
        <v>1170</v>
      </c>
      <c r="EY68" t="s">
        <v>1168</v>
      </c>
      <c r="EZ68" t="s">
        <v>1169</v>
      </c>
      <c r="FA68" t="s">
        <v>1168</v>
      </c>
      <c r="FB68" t="s">
        <v>1171</v>
      </c>
      <c r="FC68" t="s">
        <v>1174</v>
      </c>
      <c r="FD68" t="s">
        <v>1169</v>
      </c>
      <c r="FE68" t="s">
        <v>1169</v>
      </c>
      <c r="FF68" t="s">
        <v>1168</v>
      </c>
      <c r="FG68" t="s">
        <v>1175</v>
      </c>
      <c r="FH68" t="s">
        <v>1173</v>
      </c>
      <c r="FI68" t="s">
        <v>1168</v>
      </c>
      <c r="FJ68" t="s">
        <v>1175</v>
      </c>
      <c r="FK68" t="s">
        <v>1171</v>
      </c>
      <c r="FL68" t="s">
        <v>1175</v>
      </c>
      <c r="FM68" t="s">
        <v>1172</v>
      </c>
      <c r="FN68" t="s">
        <v>1175</v>
      </c>
      <c r="FO68" t="s">
        <v>1168</v>
      </c>
      <c r="FP68" t="s">
        <v>1169</v>
      </c>
      <c r="FQ68" t="s">
        <v>1168</v>
      </c>
      <c r="FR68" t="s">
        <v>1172</v>
      </c>
      <c r="FS68" t="s">
        <v>1171</v>
      </c>
      <c r="FT68" t="s">
        <v>1169</v>
      </c>
      <c r="FU68" t="s">
        <v>1175</v>
      </c>
      <c r="FV68" t="s">
        <v>1175</v>
      </c>
      <c r="FW68" t="s">
        <v>1173</v>
      </c>
      <c r="FX68" t="s">
        <v>1171</v>
      </c>
      <c r="FY68" t="s">
        <v>1172</v>
      </c>
      <c r="FZ68" t="s">
        <v>1173</v>
      </c>
      <c r="GA68" t="s">
        <v>1168</v>
      </c>
      <c r="GB68" t="s">
        <v>1168</v>
      </c>
      <c r="GC68" t="s">
        <v>1175</v>
      </c>
      <c r="GD68" t="s">
        <v>1175</v>
      </c>
      <c r="GE68" t="s">
        <v>1174</v>
      </c>
      <c r="GF68" t="s">
        <v>1172</v>
      </c>
      <c r="GG68" t="s">
        <v>1169</v>
      </c>
      <c r="GH68" t="s">
        <v>1175</v>
      </c>
      <c r="GI68" t="s">
        <v>1168</v>
      </c>
      <c r="GJ68" t="s">
        <v>1175</v>
      </c>
      <c r="GK68" t="s">
        <v>1169</v>
      </c>
      <c r="GL68" t="s">
        <v>1171</v>
      </c>
      <c r="GM68" s="2">
        <f t="shared" si="106"/>
        <v>0</v>
      </c>
      <c r="GN68">
        <f t="shared" si="107"/>
        <v>0</v>
      </c>
      <c r="GO68">
        <f t="shared" si="108"/>
        <v>0</v>
      </c>
      <c r="GP68">
        <f t="shared" si="109"/>
        <v>0</v>
      </c>
      <c r="GQ68">
        <f t="shared" si="110"/>
        <v>0</v>
      </c>
      <c r="GR68">
        <f t="shared" si="111"/>
        <v>0</v>
      </c>
      <c r="GS68">
        <f t="shared" si="112"/>
        <v>0</v>
      </c>
      <c r="GT68">
        <f t="shared" si="113"/>
        <v>0</v>
      </c>
      <c r="GU68">
        <f t="shared" si="164"/>
        <v>0</v>
      </c>
      <c r="GV68">
        <f t="shared" si="114"/>
        <v>0</v>
      </c>
      <c r="GW68">
        <f t="shared" si="115"/>
        <v>0</v>
      </c>
      <c r="GX68">
        <f t="shared" si="116"/>
        <v>0</v>
      </c>
      <c r="GY68">
        <f t="shared" si="117"/>
        <v>0</v>
      </c>
      <c r="GZ68">
        <f t="shared" si="118"/>
        <v>0</v>
      </c>
      <c r="HA68">
        <f t="shared" si="119"/>
        <v>0</v>
      </c>
      <c r="HB68">
        <f t="shared" si="120"/>
        <v>0</v>
      </c>
      <c r="HC68">
        <f t="shared" si="165"/>
        <v>0</v>
      </c>
      <c r="HD68">
        <f t="shared" si="121"/>
        <v>1</v>
      </c>
      <c r="HE68">
        <f t="shared" si="122"/>
        <v>0</v>
      </c>
      <c r="HF68">
        <f t="shared" si="123"/>
        <v>0</v>
      </c>
      <c r="HG68">
        <f t="shared" si="124"/>
        <v>0</v>
      </c>
      <c r="HH68">
        <f t="shared" si="125"/>
        <v>0</v>
      </c>
      <c r="HI68">
        <f t="shared" si="126"/>
        <v>1</v>
      </c>
      <c r="HJ68">
        <f t="shared" si="127"/>
        <v>0</v>
      </c>
      <c r="HK68">
        <f t="shared" si="166"/>
        <v>0</v>
      </c>
      <c r="HL68">
        <f t="shared" si="128"/>
        <v>0</v>
      </c>
      <c r="HM68">
        <f t="shared" si="129"/>
        <v>0</v>
      </c>
      <c r="HN68">
        <f t="shared" si="130"/>
        <v>0</v>
      </c>
      <c r="HO68">
        <f t="shared" si="131"/>
        <v>0</v>
      </c>
      <c r="HP68">
        <f t="shared" si="132"/>
        <v>0</v>
      </c>
      <c r="HQ68">
        <f t="shared" si="133"/>
        <v>1</v>
      </c>
      <c r="HR68">
        <f t="shared" si="134"/>
        <v>0</v>
      </c>
      <c r="HS68">
        <f t="shared" si="167"/>
        <v>0</v>
      </c>
      <c r="HT68">
        <f t="shared" si="135"/>
        <v>0</v>
      </c>
      <c r="HU68">
        <f t="shared" si="136"/>
        <v>0</v>
      </c>
      <c r="HV68">
        <f t="shared" si="137"/>
        <v>0</v>
      </c>
      <c r="HW68">
        <f t="shared" si="138"/>
        <v>0</v>
      </c>
      <c r="HX68">
        <f t="shared" si="139"/>
        <v>0</v>
      </c>
      <c r="HY68">
        <f t="shared" si="140"/>
        <v>0</v>
      </c>
      <c r="HZ68">
        <f t="shared" si="141"/>
        <v>1</v>
      </c>
      <c r="IA68">
        <f t="shared" si="168"/>
        <v>0</v>
      </c>
      <c r="IB68">
        <f t="shared" si="142"/>
        <v>1</v>
      </c>
      <c r="IC68">
        <f t="shared" si="143"/>
        <v>1</v>
      </c>
      <c r="ID68">
        <f t="shared" si="144"/>
        <v>0</v>
      </c>
      <c r="IE68">
        <f t="shared" si="145"/>
        <v>1</v>
      </c>
      <c r="IF68">
        <f t="shared" si="146"/>
        <v>1</v>
      </c>
      <c r="IG68">
        <f t="shared" si="147"/>
        <v>1</v>
      </c>
      <c r="IH68">
        <f t="shared" si="148"/>
        <v>1</v>
      </c>
      <c r="II68">
        <f t="shared" si="169"/>
        <v>0</v>
      </c>
      <c r="IJ68">
        <f t="shared" si="149"/>
        <v>1</v>
      </c>
      <c r="IK68">
        <f t="shared" si="150"/>
        <v>1</v>
      </c>
      <c r="IL68">
        <f t="shared" si="151"/>
        <v>1</v>
      </c>
      <c r="IM68">
        <f t="shared" si="152"/>
        <v>1</v>
      </c>
      <c r="IN68">
        <f t="shared" si="153"/>
        <v>1</v>
      </c>
      <c r="IO68">
        <f t="shared" si="154"/>
        <v>1</v>
      </c>
      <c r="IP68">
        <f t="shared" si="155"/>
        <v>1</v>
      </c>
      <c r="IQ68" s="2">
        <f t="shared" si="170"/>
        <v>0</v>
      </c>
      <c r="IR68" s="4">
        <f t="shared" si="171"/>
        <v>0</v>
      </c>
      <c r="IS68">
        <f t="shared" si="172"/>
        <v>2</v>
      </c>
      <c r="IT68">
        <f t="shared" si="173"/>
        <v>1</v>
      </c>
      <c r="IU68">
        <f t="shared" si="174"/>
        <v>1</v>
      </c>
      <c r="IV68">
        <f t="shared" si="175"/>
        <v>6</v>
      </c>
      <c r="IW68">
        <f t="shared" si="176"/>
        <v>7</v>
      </c>
      <c r="IX68">
        <f t="shared" si="177"/>
        <v>17</v>
      </c>
      <c r="IY68" s="11" t="str">
        <f t="shared" si="178"/>
        <v/>
      </c>
      <c r="IZ68" s="12" t="str">
        <f t="shared" si="179"/>
        <v/>
      </c>
      <c r="JA68" s="12">
        <f t="shared" si="180"/>
        <v>0.66666666666666663</v>
      </c>
      <c r="JB68" s="12">
        <f t="shared" si="181"/>
        <v>1</v>
      </c>
      <c r="JC68" s="12">
        <f t="shared" si="182"/>
        <v>0.5</v>
      </c>
      <c r="JD68" s="12">
        <f t="shared" si="183"/>
        <v>1</v>
      </c>
      <c r="JE68" s="12">
        <f t="shared" si="184"/>
        <v>1</v>
      </c>
      <c r="JF68" s="12">
        <f t="shared" si="185"/>
        <v>0.83333333333333326</v>
      </c>
      <c r="JG68" s="2">
        <f>IF(OR(AND(EI68="Happy",BN68&lt;&gt;1),AND(EI68&lt;&gt;"Happy",BN68=1)),1,0)</f>
        <v>0</v>
      </c>
      <c r="JH68">
        <f>IF(OR(AND(EJ68="Happy",BO68&lt;&gt;1),AND(EJ68&lt;&gt;"Happy",BO68=1)),1,0)</f>
        <v>0</v>
      </c>
      <c r="JI68">
        <f>IF(OR(AND(EK68="Happy",BP68&lt;&gt;1),AND(EK68&lt;&gt;"Happy",BP68=1)),1,0)</f>
        <v>0</v>
      </c>
      <c r="JJ68">
        <f>IF(OR(AND(EL68="Happy",BQ68&lt;&gt;1),AND(EL68&lt;&gt;"Happy",BQ68=1)),1,0)</f>
        <v>0</v>
      </c>
      <c r="JK68">
        <f>IF(OR(AND(EM68="Happy",BR68&lt;&gt;1),AND(EM68&lt;&gt;"Happy",BR68=1)),1,0)</f>
        <v>0</v>
      </c>
      <c r="JL68">
        <f>IF(OR(AND(EN68="Happy",BS68&lt;&gt;1),AND(EN68&lt;&gt;"Happy",BS68=1)),1,0)</f>
        <v>0</v>
      </c>
      <c r="JM68">
        <f>IF(OR(AND(EO68="Happy",BT68&lt;&gt;1),AND(EO68&lt;&gt;"Happy",BT68=1)),1,0)</f>
        <v>0</v>
      </c>
      <c r="JN68">
        <f>IF(OR(AND(EP68="Happy",BU68&lt;&gt;1),AND(EP68&lt;&gt;"Happy",BU68=1)),1,0)</f>
        <v>1</v>
      </c>
      <c r="JO68">
        <f>IF(OR(AND(EQ68="Sad",BV68&lt;&gt;1),AND(EQ68&lt;&gt;"Sad",BV68=1)),1,0)</f>
        <v>0</v>
      </c>
      <c r="JP68">
        <f>IF(OR(AND(ER68="Sad",BW68&lt;&gt;1),AND(ER68&lt;&gt;"Sad",BW68=1)),1,0)</f>
        <v>0</v>
      </c>
      <c r="JQ68">
        <f>IF(OR(AND(ES68="Sad",BX68&lt;&gt;1),AND(ES68&lt;&gt;"Sad",BX68=1)),1,0)</f>
        <v>0</v>
      </c>
      <c r="JR68">
        <f>IF(OR(AND(ET68="Sad",BY68&lt;&gt;1),AND(ET68&lt;&gt;"Sad",BY68=1)),1,0)</f>
        <v>0</v>
      </c>
      <c r="JS68">
        <f>IF(OR(AND(EU68="Sad",BZ68&lt;&gt;1),AND(EU68&lt;&gt;"Sad",BZ68=1)),1,0)</f>
        <v>0</v>
      </c>
      <c r="JT68">
        <f>IF(OR(AND(EV68="Sad",CA68&lt;&gt;1),AND(EV68&lt;&gt;"Sad",CA68=1)),1,0)</f>
        <v>0</v>
      </c>
      <c r="JU68">
        <f>IF(OR(AND(EW68="Sad",CB68&lt;&gt;1),AND(EW68&lt;&gt;"Sad",CB68=1)),1,0)</f>
        <v>1</v>
      </c>
      <c r="JV68">
        <f>IF(OR(AND(EX68="Sad",CC68&lt;&gt;1),AND(EX68&lt;&gt;"Sad",CC68=1)),1,0)</f>
        <v>0</v>
      </c>
      <c r="JW68">
        <f>IF(OR(AND(EY68="Angry",CD68&lt;&gt;1),AND(EY68&lt;&gt;"Angry",CD68=1)),1,0)</f>
        <v>1</v>
      </c>
      <c r="JX68">
        <f>IF(OR(AND(EZ68="Angry",CE68&lt;&gt;1),AND(EZ68&lt;&gt;"Angry",CE68=1)),1,0)</f>
        <v>0</v>
      </c>
      <c r="JY68">
        <f>IF(OR(AND(FA68="Angry",CF68&lt;&gt;1),AND(FA68&lt;&gt;"Angry",CF68=1)),1,0)</f>
        <v>0</v>
      </c>
      <c r="JZ68">
        <f>IF(OR(AND(FB68="Angry",CG68&lt;&gt;1),AND(FB68&lt;&gt;"Angry",CG68=1)),1,0)</f>
        <v>0</v>
      </c>
      <c r="KA68">
        <f>IF(OR(AND(FC68="Angry",CH68&lt;&gt;1),AND(FC68&lt;&gt;"Angry",CH68=1)),1,0)</f>
        <v>0</v>
      </c>
      <c r="KB68">
        <f>IF(OR(AND(FD68="Angry",CI68&lt;&gt;1),AND(FD68&lt;&gt;"Angry",CI68=1)),1,0)</f>
        <v>1</v>
      </c>
      <c r="KC68">
        <f>IF(OR(AND(FE68="Angry",CJ68&lt;&gt;1),AND(FE68&lt;&gt;"Angry",CJ68=1)),1,0)</f>
        <v>0</v>
      </c>
      <c r="KD68">
        <f>IF(OR(AND(FF68="Angry",CK68&lt;&gt;1),AND(FF68&lt;&gt;"Angry",CK68=1)),1,0)</f>
        <v>0</v>
      </c>
      <c r="KE68">
        <f>IF(OR(AND(FG68="Afraid",CL68&lt;&gt;1),AND(FG68&lt;&gt;"Afraid",CL68=1)),1,0)</f>
        <v>0</v>
      </c>
      <c r="KF68">
        <f>IF(OR(AND(FH68="Afraid",CM68&lt;&gt;1),AND(FH68&lt;&gt;"Afraid",CM68=1)),1,0)</f>
        <v>0</v>
      </c>
      <c r="KG68">
        <f>IF(OR(AND(FI68="Afraid",CN68&lt;&gt;1),AND(FI68&lt;&gt;"Afraid",CN68=1)),1,0)</f>
        <v>0</v>
      </c>
      <c r="KH68">
        <f>IF(OR(AND(FJ68="Afraid",CO68&lt;&gt;1),AND(FJ68&lt;&gt;"Afraid",CO68=1)),1,0)</f>
        <v>0</v>
      </c>
      <c r="KI68">
        <f>IF(OR(AND(FK68="Afraid",CP68&lt;&gt;1),AND(FK68&lt;&gt;"Afraid",CP68=1)),1,0)</f>
        <v>0</v>
      </c>
      <c r="KJ68">
        <f>IF(OR(AND(FL68="Afraid",CQ68&lt;&gt;1),AND(FL68&lt;&gt;"Afraid",CQ68=1)),1,0)</f>
        <v>0</v>
      </c>
      <c r="KK68">
        <f>IF(OR(AND(FM68="Afraid",CR68&lt;&gt;1),AND(FM68&lt;&gt;"Afraid",CR68=1)),1,0)</f>
        <v>0</v>
      </c>
      <c r="KL68">
        <f>IF(OR(AND(FN68="Afraid",CS68&lt;&gt;1),AND(FN68&lt;&gt;"Afraid",CS68=1)),1,0)</f>
        <v>0</v>
      </c>
      <c r="KM68">
        <f>IF(OR(AND(FO68="Surprised",CT68&lt;&gt;1),AND(FO68&lt;&gt;"Surprised",CT68=1)),1,0)</f>
        <v>0</v>
      </c>
      <c r="KN68">
        <f>IF(OR(AND(FP68="Surprised",CU68&lt;&gt;1),AND(FP68&lt;&gt;"Surprised",CU68=1)),1,0)</f>
        <v>0</v>
      </c>
      <c r="KO68">
        <f>IF(OR(AND(FQ68="Surprised",CV68&lt;&gt;1),AND(FQ68&lt;&gt;"Surprised",CV68=1)),1,0)</f>
        <v>0</v>
      </c>
      <c r="KP68">
        <f>IF(OR(AND(FR68="Surprised",CW68&lt;&gt;1),AND(FR68&lt;&gt;"Surprised",CW68=1)),1,0)</f>
        <v>0</v>
      </c>
      <c r="KQ68">
        <f>IF(OR(AND(FS68="Surprised",CX68&lt;&gt;1),AND(FS68&lt;&gt;"Surprised",CX68=1)),1,0)</f>
        <v>0</v>
      </c>
      <c r="KR68">
        <f>IF(OR(AND(FT68="Surprised",CY68&lt;&gt;1),AND(FT68&lt;&gt;"Surprised",CY68=1)),1,0)</f>
        <v>0</v>
      </c>
      <c r="KS68">
        <f>IF(OR(AND(FU68="Surprised",CZ68&lt;&gt;1),AND(FU68&lt;&gt;"Surprised",CZ68=1)),1,0)</f>
        <v>1</v>
      </c>
      <c r="KT68">
        <f>IF(OR(AND(FV68="Surprised",DA68&lt;&gt;1),AND(FV68&lt;&gt;"Surprised",DA68=1)),1,0)</f>
        <v>0</v>
      </c>
      <c r="KU68">
        <f>IF(OR(AND(FW68="Happy",DB68=1),AND(FW68&lt;&gt;"Happy",DB68=0)),1,0)</f>
        <v>0</v>
      </c>
      <c r="KV68">
        <f>IF(OR(AND(FX68="Happy",DC68=1),AND(FX68&lt;&gt;"Happy",DC68=0)),1,0)</f>
        <v>0</v>
      </c>
      <c r="KW68">
        <f>IF(OR(AND(FY68="Happy",DD68=1),AND(FY68&lt;&gt;"Happy",DD68=0)),1,0)</f>
        <v>0</v>
      </c>
      <c r="KX68">
        <f>IF(OR(AND(FZ68="Happy",DE68=1),AND(FZ68&lt;&gt;"Happy",DE68=0)),1,0)</f>
        <v>0</v>
      </c>
      <c r="KY68">
        <f>IF(OR(AND(GA68="Happy",DF68=1),AND(GA68&lt;&gt;"Happy",DF68=0)),1,0)</f>
        <v>0</v>
      </c>
      <c r="KZ68">
        <f>IF(OR(AND(GB68="Happy",DG68=1),AND(GB68&lt;&gt;"Happy",DG68=0)),1,0)</f>
        <v>0</v>
      </c>
      <c r="LA68">
        <f>IF(OR(AND(GC68="Happy",DH68=1),AND(GC68&lt;&gt;"Happy",DH68=0)),1,0)</f>
        <v>0</v>
      </c>
      <c r="LB68">
        <f>IF(OR(AND(GD68="Happy",DI68=1),AND(GD68&lt;&gt;"Happy",DI68=0)),1,0)</f>
        <v>0</v>
      </c>
      <c r="LC68">
        <f>IF(OR(AND(GE68="Sad",DJ68=1),AND(GE68&lt;&gt;"Sad",DJ68=0)),1,0)</f>
        <v>0</v>
      </c>
      <c r="LD68">
        <f>IF(OR(AND(GF68="Sad",DK68=1),AND(GF68&lt;&gt;"Sad",DK68=0)),1,0)</f>
        <v>0</v>
      </c>
      <c r="LE68">
        <f>IF(OR(AND(GG68="Sad",DL68=1),AND(GG68&lt;&gt;"Sad",DL68=0)),1,0)</f>
        <v>0</v>
      </c>
      <c r="LF68">
        <f>IF(OR(AND(GH68="Sad",DM68=1),AND(GH68&lt;&gt;"Sad",DM68=0)),1,0)</f>
        <v>0</v>
      </c>
      <c r="LG68">
        <f>IF(OR(AND(GI68="Sad",DN68=1),AND(GI68&lt;&gt;"Sad",DN68=0)),1,0)</f>
        <v>0</v>
      </c>
      <c r="LH68">
        <f>IF(OR(AND(GJ68="Sad",DO68=1),AND(GJ68&lt;&gt;"Sad",DO68=0)),1,0)</f>
        <v>0</v>
      </c>
      <c r="LI68">
        <f>IF(OR(AND(GK68="Sad",DP68=1),AND(GK68&lt;&gt;"Sad",DP68=0)),1,0)</f>
        <v>0</v>
      </c>
      <c r="LJ68">
        <f>IF(OR(AND(GL68="Sad",DQ68=1),AND(GL68&lt;&gt;"Sad",DQ68=0)),1,0)</f>
        <v>0</v>
      </c>
      <c r="LK68" s="2">
        <f t="shared" si="186"/>
        <v>1</v>
      </c>
      <c r="LL68" s="4">
        <f t="shared" si="187"/>
        <v>1</v>
      </c>
      <c r="LM68">
        <f t="shared" si="188"/>
        <v>2</v>
      </c>
      <c r="LN68">
        <f t="shared" si="189"/>
        <v>0</v>
      </c>
      <c r="LO68">
        <f t="shared" si="190"/>
        <v>1</v>
      </c>
      <c r="LP68">
        <f t="shared" si="191"/>
        <v>0</v>
      </c>
      <c r="LQ68">
        <f t="shared" si="192"/>
        <v>0</v>
      </c>
      <c r="LR68">
        <f t="shared" si="193"/>
        <v>5</v>
      </c>
      <c r="LS68" s="11" t="str">
        <f t="shared" si="194"/>
        <v/>
      </c>
      <c r="LT68" s="14" t="str">
        <f t="shared" si="195"/>
        <v/>
      </c>
      <c r="LU68" s="14">
        <f t="shared" si="196"/>
        <v>0.33333333333333337</v>
      </c>
      <c r="LV68" s="14">
        <f t="shared" si="197"/>
        <v>0</v>
      </c>
      <c r="LW68" s="14">
        <f t="shared" si="198"/>
        <v>0.5</v>
      </c>
      <c r="LX68" s="14">
        <f t="shared" si="199"/>
        <v>0</v>
      </c>
      <c r="LY68" s="14">
        <f t="shared" si="200"/>
        <v>0</v>
      </c>
      <c r="LZ68" s="14">
        <f t="shared" si="201"/>
        <v>0.16666666666666674</v>
      </c>
      <c r="MA68" s="15">
        <f t="shared" si="202"/>
        <v>1.1574074074074264E-4</v>
      </c>
      <c r="MB68" s="1">
        <f t="shared" si="156"/>
        <v>3.2407407407406691E-4</v>
      </c>
      <c r="MC68" s="1">
        <f t="shared" si="157"/>
        <v>9.2592592592602441E-5</v>
      </c>
      <c r="MD68" s="1">
        <f t="shared" si="158"/>
        <v>2.0254629629629095E-4</v>
      </c>
      <c r="ME68" s="1">
        <f t="shared" si="159"/>
        <v>8.0092592592592715E-4</v>
      </c>
      <c r="MF68" s="1">
        <f t="shared" si="160"/>
        <v>1.9560185185185652E-4</v>
      </c>
      <c r="MG68" s="1">
        <f>EE68-ED68+1</f>
        <v>0.95847106481481481</v>
      </c>
      <c r="MH68" s="1">
        <f t="shared" si="162"/>
        <v>2.3958333333333329E-4</v>
      </c>
      <c r="MI68" s="1">
        <f t="shared" si="163"/>
        <v>8.6805555555555572E-5</v>
      </c>
      <c r="MJ68" s="1">
        <f t="shared" si="203"/>
        <v>0.96052893518518512</v>
      </c>
      <c r="MK68" s="2" t="str">
        <f>VLOOKUP(B68,age_group!$A$1:$B$101,2,FALSE)</f>
        <v>25 to 44</v>
      </c>
      <c r="ML68" s="2">
        <f t="shared" si="204"/>
        <v>1</v>
      </c>
      <c r="MM68">
        <f t="shared" si="205"/>
        <v>0</v>
      </c>
      <c r="MN68">
        <f t="shared" si="206"/>
        <v>0</v>
      </c>
      <c r="MO68">
        <f t="shared" si="207"/>
        <v>0</v>
      </c>
      <c r="MP68">
        <f t="shared" si="208"/>
        <v>0</v>
      </c>
    </row>
    <row r="69" spans="1:354" x14ac:dyDescent="0.2">
      <c r="A69" t="s">
        <v>786</v>
      </c>
      <c r="B69">
        <v>25</v>
      </c>
      <c r="C69" t="s">
        <v>139</v>
      </c>
      <c r="D69" t="s">
        <v>140</v>
      </c>
      <c r="E69">
        <v>4</v>
      </c>
      <c r="F69">
        <v>1</v>
      </c>
      <c r="G69">
        <v>1</v>
      </c>
      <c r="H69">
        <v>1</v>
      </c>
      <c r="I69">
        <v>1</v>
      </c>
      <c r="J69" s="2" t="s">
        <v>234</v>
      </c>
      <c r="K69" t="s">
        <v>215</v>
      </c>
      <c r="L69" t="s">
        <v>279</v>
      </c>
      <c r="M69" t="s">
        <v>564</v>
      </c>
      <c r="N69" t="s">
        <v>415</v>
      </c>
      <c r="O69" t="s">
        <v>447</v>
      </c>
      <c r="P69" t="s">
        <v>734</v>
      </c>
      <c r="Q69" t="s">
        <v>302</v>
      </c>
      <c r="R69" t="s">
        <v>628</v>
      </c>
      <c r="S69" t="s">
        <v>339</v>
      </c>
      <c r="T69" t="s">
        <v>333</v>
      </c>
      <c r="U69" t="s">
        <v>446</v>
      </c>
      <c r="V69" t="s">
        <v>388</v>
      </c>
      <c r="W69" t="s">
        <v>308</v>
      </c>
      <c r="X69" t="s">
        <v>314</v>
      </c>
      <c r="Y69" t="s">
        <v>446</v>
      </c>
      <c r="Z69" t="s">
        <v>742</v>
      </c>
      <c r="AA69" t="s">
        <v>595</v>
      </c>
      <c r="AB69" t="s">
        <v>519</v>
      </c>
      <c r="AC69" t="s">
        <v>363</v>
      </c>
      <c r="AD69" t="s">
        <v>253</v>
      </c>
      <c r="AE69" t="s">
        <v>669</v>
      </c>
      <c r="AF69" t="s">
        <v>237</v>
      </c>
      <c r="AG69" t="s">
        <v>337</v>
      </c>
      <c r="AH69" t="s">
        <v>552</v>
      </c>
      <c r="AI69" t="s">
        <v>503</v>
      </c>
      <c r="AJ69" t="s">
        <v>440</v>
      </c>
      <c r="AK69" t="s">
        <v>167</v>
      </c>
      <c r="AL69" t="s">
        <v>236</v>
      </c>
      <c r="AM69" t="s">
        <v>222</v>
      </c>
      <c r="AN69" t="s">
        <v>272</v>
      </c>
      <c r="AO69" t="s">
        <v>193</v>
      </c>
      <c r="AP69" t="s">
        <v>643</v>
      </c>
      <c r="AQ69" t="s">
        <v>169</v>
      </c>
      <c r="AR69" t="s">
        <v>214</v>
      </c>
      <c r="AS69" t="s">
        <v>234</v>
      </c>
      <c r="AT69" t="s">
        <v>566</v>
      </c>
      <c r="AU69" t="s">
        <v>279</v>
      </c>
      <c r="AV69" t="s">
        <v>609</v>
      </c>
      <c r="AW69" t="s">
        <v>310</v>
      </c>
      <c r="AX69" t="s">
        <v>263</v>
      </c>
      <c r="AY69" t="s">
        <v>442</v>
      </c>
      <c r="AZ69" t="s">
        <v>610</v>
      </c>
      <c r="BA69" t="s">
        <v>706</v>
      </c>
      <c r="BB69" t="s">
        <v>185</v>
      </c>
      <c r="BC69" t="s">
        <v>598</v>
      </c>
      <c r="BD69" t="s">
        <v>537</v>
      </c>
      <c r="BE69" t="s">
        <v>232</v>
      </c>
      <c r="BF69" t="s">
        <v>199</v>
      </c>
      <c r="BG69" t="s">
        <v>243</v>
      </c>
      <c r="BH69" t="s">
        <v>231</v>
      </c>
      <c r="BI69" t="s">
        <v>492</v>
      </c>
      <c r="BJ69" t="s">
        <v>249</v>
      </c>
      <c r="BK69" t="s">
        <v>593</v>
      </c>
      <c r="BL69" t="s">
        <v>675</v>
      </c>
      <c r="BM69" t="s">
        <v>170</v>
      </c>
      <c r="BN69" s="2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0</v>
      </c>
      <c r="CS69">
        <v>1</v>
      </c>
      <c r="CT69">
        <v>0</v>
      </c>
      <c r="CU69">
        <v>1</v>
      </c>
      <c r="CV69">
        <v>0</v>
      </c>
      <c r="CW69">
        <v>1</v>
      </c>
      <c r="CX69">
        <v>1</v>
      </c>
      <c r="CY69">
        <v>0</v>
      </c>
      <c r="CZ69">
        <v>1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1</v>
      </c>
      <c r="DR69" s="2">
        <v>4</v>
      </c>
      <c r="DS69">
        <v>1</v>
      </c>
      <c r="DT69">
        <v>1</v>
      </c>
      <c r="DU69">
        <v>1</v>
      </c>
      <c r="DV69">
        <v>1</v>
      </c>
      <c r="DW69" s="2">
        <v>2017</v>
      </c>
      <c r="DX69" s="1">
        <v>3.0496527777777779E-2</v>
      </c>
      <c r="DY69" s="1">
        <v>3.0611111111111113E-2</v>
      </c>
      <c r="DZ69" s="1">
        <v>3.0736111111111106E-2</v>
      </c>
      <c r="EA69" s="1">
        <v>3.0914351851851849E-2</v>
      </c>
      <c r="EB69" s="1">
        <v>3.1082175925925926E-2</v>
      </c>
      <c r="EC69" s="1">
        <v>3.120138888888889E-2</v>
      </c>
      <c r="ED69" s="1">
        <v>3.1402777777777773E-2</v>
      </c>
      <c r="EE69" s="1">
        <v>3.1637731481481475E-2</v>
      </c>
      <c r="EF69" s="1">
        <v>3.1803240740740743E-2</v>
      </c>
      <c r="EG69" s="1">
        <v>3.1930555555555552E-2</v>
      </c>
      <c r="EH69" s="3">
        <v>0</v>
      </c>
      <c r="EI69" s="2" t="s">
        <v>1175</v>
      </c>
      <c r="EJ69" t="s">
        <v>1169</v>
      </c>
      <c r="EK69" t="s">
        <v>1168</v>
      </c>
      <c r="EL69" t="s">
        <v>1168</v>
      </c>
      <c r="EM69" t="s">
        <v>1168</v>
      </c>
      <c r="EN69" t="s">
        <v>1169</v>
      </c>
      <c r="EO69" t="s">
        <v>1168</v>
      </c>
      <c r="EP69" t="s">
        <v>1168</v>
      </c>
      <c r="EQ69" t="s">
        <v>1168</v>
      </c>
      <c r="ER69" t="s">
        <v>1175</v>
      </c>
      <c r="ES69" t="s">
        <v>1172</v>
      </c>
      <c r="ET69" t="s">
        <v>1168</v>
      </c>
      <c r="EU69" t="s">
        <v>1168</v>
      </c>
      <c r="EV69" t="s">
        <v>1168</v>
      </c>
      <c r="EW69" t="s">
        <v>1169</v>
      </c>
      <c r="EX69" t="s">
        <v>1168</v>
      </c>
      <c r="EY69" t="s">
        <v>1168</v>
      </c>
      <c r="EZ69" t="s">
        <v>1169</v>
      </c>
      <c r="FA69" t="s">
        <v>1175</v>
      </c>
      <c r="FB69" t="s">
        <v>1168</v>
      </c>
      <c r="FC69" t="s">
        <v>1172</v>
      </c>
      <c r="FD69" t="s">
        <v>1168</v>
      </c>
      <c r="FE69" t="s">
        <v>1169</v>
      </c>
      <c r="FF69" t="s">
        <v>1169</v>
      </c>
      <c r="FG69" t="s">
        <v>1170</v>
      </c>
      <c r="FH69" t="s">
        <v>1168</v>
      </c>
      <c r="FI69" t="s">
        <v>1168</v>
      </c>
      <c r="FJ69" t="s">
        <v>1175</v>
      </c>
      <c r="FK69" t="s">
        <v>1175</v>
      </c>
      <c r="FL69" t="s">
        <v>1175</v>
      </c>
      <c r="FM69" t="s">
        <v>1169</v>
      </c>
      <c r="FN69" t="s">
        <v>1175</v>
      </c>
      <c r="FO69" t="s">
        <v>1173</v>
      </c>
      <c r="FP69" t="s">
        <v>1168</v>
      </c>
      <c r="FQ69" t="s">
        <v>1173</v>
      </c>
      <c r="FR69" t="s">
        <v>1175</v>
      </c>
      <c r="FS69" t="s">
        <v>1168</v>
      </c>
      <c r="FT69" t="s">
        <v>1168</v>
      </c>
      <c r="FU69" t="s">
        <v>1168</v>
      </c>
      <c r="FV69" t="s">
        <v>1173</v>
      </c>
      <c r="FW69" t="s">
        <v>1175</v>
      </c>
      <c r="FX69" t="s">
        <v>1169</v>
      </c>
      <c r="FY69" t="s">
        <v>1171</v>
      </c>
      <c r="FZ69" t="s">
        <v>1168</v>
      </c>
      <c r="GA69" t="s">
        <v>1173</v>
      </c>
      <c r="GB69" t="s">
        <v>1175</v>
      </c>
      <c r="GC69" t="s">
        <v>1169</v>
      </c>
      <c r="GD69" t="s">
        <v>1168</v>
      </c>
      <c r="GE69" t="s">
        <v>1174</v>
      </c>
      <c r="GF69" t="s">
        <v>1170</v>
      </c>
      <c r="GG69" t="s">
        <v>1168</v>
      </c>
      <c r="GH69" t="s">
        <v>1175</v>
      </c>
      <c r="GI69" t="s">
        <v>1173</v>
      </c>
      <c r="GJ69" t="s">
        <v>1174</v>
      </c>
      <c r="GK69" t="s">
        <v>1168</v>
      </c>
      <c r="GL69" t="s">
        <v>1175</v>
      </c>
      <c r="GM69" s="2">
        <f t="shared" si="106"/>
        <v>0</v>
      </c>
      <c r="GN69">
        <f t="shared" si="107"/>
        <v>0</v>
      </c>
      <c r="GO69">
        <f t="shared" si="108"/>
        <v>0</v>
      </c>
      <c r="GP69">
        <f t="shared" si="109"/>
        <v>0</v>
      </c>
      <c r="GQ69">
        <f t="shared" si="110"/>
        <v>0</v>
      </c>
      <c r="GR69">
        <f t="shared" si="111"/>
        <v>0</v>
      </c>
      <c r="GS69">
        <f t="shared" si="112"/>
        <v>0</v>
      </c>
      <c r="GT69">
        <f t="shared" si="113"/>
        <v>0</v>
      </c>
      <c r="GU69">
        <f t="shared" si="164"/>
        <v>0</v>
      </c>
      <c r="GV69">
        <f t="shared" si="114"/>
        <v>0</v>
      </c>
      <c r="GW69">
        <f t="shared" si="115"/>
        <v>0</v>
      </c>
      <c r="GX69">
        <f t="shared" si="116"/>
        <v>0</v>
      </c>
      <c r="GY69">
        <f t="shared" si="117"/>
        <v>0</v>
      </c>
      <c r="GZ69">
        <f t="shared" si="118"/>
        <v>0</v>
      </c>
      <c r="HA69">
        <f t="shared" si="119"/>
        <v>0</v>
      </c>
      <c r="HB69">
        <f t="shared" si="120"/>
        <v>0</v>
      </c>
      <c r="HC69">
        <f t="shared" si="165"/>
        <v>0</v>
      </c>
      <c r="HD69">
        <f t="shared" si="121"/>
        <v>1</v>
      </c>
      <c r="HE69">
        <f t="shared" si="122"/>
        <v>0</v>
      </c>
      <c r="HF69">
        <f t="shared" si="123"/>
        <v>0</v>
      </c>
      <c r="HG69">
        <f t="shared" si="124"/>
        <v>0</v>
      </c>
      <c r="HH69">
        <f t="shared" si="125"/>
        <v>0</v>
      </c>
      <c r="HI69">
        <f t="shared" si="126"/>
        <v>1</v>
      </c>
      <c r="HJ69">
        <f t="shared" si="127"/>
        <v>1</v>
      </c>
      <c r="HK69">
        <f t="shared" si="166"/>
        <v>0</v>
      </c>
      <c r="HL69">
        <f t="shared" si="128"/>
        <v>0</v>
      </c>
      <c r="HM69">
        <f t="shared" si="129"/>
        <v>0</v>
      </c>
      <c r="HN69">
        <f t="shared" si="130"/>
        <v>0</v>
      </c>
      <c r="HO69">
        <f t="shared" si="131"/>
        <v>0</v>
      </c>
      <c r="HP69">
        <f t="shared" si="132"/>
        <v>0</v>
      </c>
      <c r="HQ69">
        <f t="shared" si="133"/>
        <v>0</v>
      </c>
      <c r="HR69">
        <f t="shared" si="134"/>
        <v>0</v>
      </c>
      <c r="HS69">
        <f t="shared" si="167"/>
        <v>0</v>
      </c>
      <c r="HT69">
        <f t="shared" si="135"/>
        <v>0</v>
      </c>
      <c r="HU69">
        <f t="shared" si="136"/>
        <v>0</v>
      </c>
      <c r="HV69">
        <f t="shared" si="137"/>
        <v>1</v>
      </c>
      <c r="HW69">
        <f t="shared" si="138"/>
        <v>0</v>
      </c>
      <c r="HX69">
        <f t="shared" si="139"/>
        <v>0</v>
      </c>
      <c r="HY69">
        <f t="shared" si="140"/>
        <v>0</v>
      </c>
      <c r="HZ69">
        <f t="shared" si="141"/>
        <v>0</v>
      </c>
      <c r="IA69">
        <f t="shared" si="168"/>
        <v>1</v>
      </c>
      <c r="IB69">
        <f t="shared" si="142"/>
        <v>1</v>
      </c>
      <c r="IC69">
        <f t="shared" si="143"/>
        <v>1</v>
      </c>
      <c r="ID69">
        <f t="shared" si="144"/>
        <v>1</v>
      </c>
      <c r="IE69">
        <f t="shared" si="145"/>
        <v>0</v>
      </c>
      <c r="IF69">
        <f t="shared" si="146"/>
        <v>1</v>
      </c>
      <c r="IG69">
        <f t="shared" si="147"/>
        <v>1</v>
      </c>
      <c r="IH69">
        <f t="shared" si="148"/>
        <v>0</v>
      </c>
      <c r="II69">
        <f t="shared" si="169"/>
        <v>0</v>
      </c>
      <c r="IJ69">
        <f t="shared" si="149"/>
        <v>1</v>
      </c>
      <c r="IK69">
        <f t="shared" si="150"/>
        <v>1</v>
      </c>
      <c r="IL69">
        <f t="shared" si="151"/>
        <v>1</v>
      </c>
      <c r="IM69">
        <f t="shared" si="152"/>
        <v>1</v>
      </c>
      <c r="IN69">
        <f t="shared" si="153"/>
        <v>0</v>
      </c>
      <c r="IO69">
        <f t="shared" si="154"/>
        <v>0</v>
      </c>
      <c r="IP69">
        <f t="shared" si="155"/>
        <v>1</v>
      </c>
      <c r="IQ69" s="2">
        <f t="shared" si="170"/>
        <v>0</v>
      </c>
      <c r="IR69" s="4">
        <f t="shared" si="171"/>
        <v>0</v>
      </c>
      <c r="IS69">
        <f t="shared" si="172"/>
        <v>3</v>
      </c>
      <c r="IT69">
        <f t="shared" si="173"/>
        <v>0</v>
      </c>
      <c r="IU69">
        <f t="shared" si="174"/>
        <v>1</v>
      </c>
      <c r="IV69">
        <f t="shared" si="175"/>
        <v>6</v>
      </c>
      <c r="IW69">
        <f t="shared" si="176"/>
        <v>5</v>
      </c>
      <c r="IX69">
        <f t="shared" si="177"/>
        <v>15</v>
      </c>
      <c r="IY69" s="11" t="str">
        <f t="shared" si="178"/>
        <v/>
      </c>
      <c r="IZ69" s="12" t="str">
        <f t="shared" si="179"/>
        <v/>
      </c>
      <c r="JA69" s="12">
        <f t="shared" si="180"/>
        <v>1</v>
      </c>
      <c r="JB69" s="12" t="str">
        <f t="shared" si="181"/>
        <v/>
      </c>
      <c r="JC69" s="12">
        <f t="shared" si="182"/>
        <v>1</v>
      </c>
      <c r="JD69" s="12">
        <f t="shared" si="183"/>
        <v>0.8571428571428571</v>
      </c>
      <c r="JE69" s="12">
        <f t="shared" si="184"/>
        <v>0.83333333333333337</v>
      </c>
      <c r="JF69" s="12">
        <f t="shared" si="185"/>
        <v>0.92261904761904767</v>
      </c>
      <c r="JG69" s="2">
        <f>IF(OR(AND(EI69="Happy",BN69&lt;&gt;1),AND(EI69&lt;&gt;"Happy",BN69=1)),1,0)</f>
        <v>1</v>
      </c>
      <c r="JH69">
        <f>IF(OR(AND(EJ69="Happy",BO69&lt;&gt;1),AND(EJ69&lt;&gt;"Happy",BO69=1)),1,0)</f>
        <v>0</v>
      </c>
      <c r="JI69">
        <f>IF(OR(AND(EK69="Happy",BP69&lt;&gt;1),AND(EK69&lt;&gt;"Happy",BP69=1)),1,0)</f>
        <v>0</v>
      </c>
      <c r="JJ69">
        <f>IF(OR(AND(EL69="Happy",BQ69&lt;&gt;1),AND(EL69&lt;&gt;"Happy",BQ69=1)),1,0)</f>
        <v>0</v>
      </c>
      <c r="JK69">
        <f>IF(OR(AND(EM69="Happy",BR69&lt;&gt;1),AND(EM69&lt;&gt;"Happy",BR69=1)),1,0)</f>
        <v>0</v>
      </c>
      <c r="JL69">
        <f>IF(OR(AND(EN69="Happy",BS69&lt;&gt;1),AND(EN69&lt;&gt;"Happy",BS69=1)),1,0)</f>
        <v>0</v>
      </c>
      <c r="JM69">
        <f>IF(OR(AND(EO69="Happy",BT69&lt;&gt;1),AND(EO69&lt;&gt;"Happy",BT69=1)),1,0)</f>
        <v>0</v>
      </c>
      <c r="JN69">
        <f>IF(OR(AND(EP69="Happy",BU69&lt;&gt;1),AND(EP69&lt;&gt;"Happy",BU69=1)),1,0)</f>
        <v>0</v>
      </c>
      <c r="JO69">
        <f>IF(OR(AND(EQ69="Sad",BV69&lt;&gt;1),AND(EQ69&lt;&gt;"Sad",BV69=1)),1,0)</f>
        <v>0</v>
      </c>
      <c r="JP69">
        <f>IF(OR(AND(ER69="Sad",BW69&lt;&gt;1),AND(ER69&lt;&gt;"Sad",BW69=1)),1,0)</f>
        <v>0</v>
      </c>
      <c r="JQ69">
        <f>IF(OR(AND(ES69="Sad",BX69&lt;&gt;1),AND(ES69&lt;&gt;"Sad",BX69=1)),1,0)</f>
        <v>0</v>
      </c>
      <c r="JR69">
        <f>IF(OR(AND(ET69="Sad",BY69&lt;&gt;1),AND(ET69&lt;&gt;"Sad",BY69=1)),1,0)</f>
        <v>1</v>
      </c>
      <c r="JS69">
        <f>IF(OR(AND(EU69="Sad",BZ69&lt;&gt;1),AND(EU69&lt;&gt;"Sad",BZ69=1)),1,0)</f>
        <v>0</v>
      </c>
      <c r="JT69">
        <f>IF(OR(AND(EV69="Sad",CA69&lt;&gt;1),AND(EV69&lt;&gt;"Sad",CA69=1)),1,0)</f>
        <v>0</v>
      </c>
      <c r="JU69">
        <f>IF(OR(AND(EW69="Sad",CB69&lt;&gt;1),AND(EW69&lt;&gt;"Sad",CB69=1)),1,0)</f>
        <v>0</v>
      </c>
      <c r="JV69">
        <f>IF(OR(AND(EX69="Sad",CC69&lt;&gt;1),AND(EX69&lt;&gt;"Sad",CC69=1)),1,0)</f>
        <v>1</v>
      </c>
      <c r="JW69">
        <f>IF(OR(AND(EY69="Angry",CD69&lt;&gt;1),AND(EY69&lt;&gt;"Angry",CD69=1)),1,0)</f>
        <v>0</v>
      </c>
      <c r="JX69">
        <f>IF(OR(AND(EZ69="Angry",CE69&lt;&gt;1),AND(EZ69&lt;&gt;"Angry",CE69=1)),1,0)</f>
        <v>0</v>
      </c>
      <c r="JY69">
        <f>IF(OR(AND(FA69="Angry",CF69&lt;&gt;1),AND(FA69&lt;&gt;"Angry",CF69=1)),1,0)</f>
        <v>0</v>
      </c>
      <c r="JZ69">
        <f>IF(OR(AND(FB69="Angry",CG69&lt;&gt;1),AND(FB69&lt;&gt;"Angry",CG69=1)),1,0)</f>
        <v>0</v>
      </c>
      <c r="KA69">
        <f>IF(OR(AND(FC69="Angry",CH69&lt;&gt;1),AND(FC69&lt;&gt;"Angry",CH69=1)),1,0)</f>
        <v>0</v>
      </c>
      <c r="KB69">
        <f>IF(OR(AND(FD69="Angry",CI69&lt;&gt;1),AND(FD69&lt;&gt;"Angry",CI69=1)),1,0)</f>
        <v>0</v>
      </c>
      <c r="KC69">
        <f>IF(OR(AND(FE69="Angry",CJ69&lt;&gt;1),AND(FE69&lt;&gt;"Angry",CJ69=1)),1,0)</f>
        <v>0</v>
      </c>
      <c r="KD69">
        <f>IF(OR(AND(FF69="Angry",CK69&lt;&gt;1),AND(FF69&lt;&gt;"Angry",CK69=1)),1,0)</f>
        <v>0</v>
      </c>
      <c r="KE69">
        <f>IF(OR(AND(FG69="Afraid",CL69&lt;&gt;1),AND(FG69&lt;&gt;"Afraid",CL69=1)),1,0)</f>
        <v>0</v>
      </c>
      <c r="KF69">
        <f>IF(OR(AND(FH69="Afraid",CM69&lt;&gt;1),AND(FH69&lt;&gt;"Afraid",CM69=1)),1,0)</f>
        <v>0</v>
      </c>
      <c r="KG69">
        <f>IF(OR(AND(FI69="Afraid",CN69&lt;&gt;1),AND(FI69&lt;&gt;"Afraid",CN69=1)),1,0)</f>
        <v>0</v>
      </c>
      <c r="KH69">
        <f>IF(OR(AND(FJ69="Afraid",CO69&lt;&gt;1),AND(FJ69&lt;&gt;"Afraid",CO69=1)),1,0)</f>
        <v>1</v>
      </c>
      <c r="KI69">
        <f>IF(OR(AND(FK69="Afraid",CP69&lt;&gt;1),AND(FK69&lt;&gt;"Afraid",CP69=1)),1,0)</f>
        <v>1</v>
      </c>
      <c r="KJ69">
        <f>IF(OR(AND(FL69="Afraid",CQ69&lt;&gt;1),AND(FL69&lt;&gt;"Afraid",CQ69=1)),1,0)</f>
        <v>1</v>
      </c>
      <c r="KK69">
        <f>IF(OR(AND(FM69="Afraid",CR69&lt;&gt;1),AND(FM69&lt;&gt;"Afraid",CR69=1)),1,0)</f>
        <v>0</v>
      </c>
      <c r="KL69">
        <f>IF(OR(AND(FN69="Afraid",CS69&lt;&gt;1),AND(FN69&lt;&gt;"Afraid",CS69=1)),1,0)</f>
        <v>1</v>
      </c>
      <c r="KM69">
        <f>IF(OR(AND(FO69="Surprised",CT69&lt;&gt;1),AND(FO69&lt;&gt;"Surprised",CT69=1)),1,0)</f>
        <v>0</v>
      </c>
      <c r="KN69">
        <f>IF(OR(AND(FP69="Surprised",CU69&lt;&gt;1),AND(FP69&lt;&gt;"Surprised",CU69=1)),1,0)</f>
        <v>1</v>
      </c>
      <c r="KO69">
        <f>IF(OR(AND(FQ69="Surprised",CV69&lt;&gt;1),AND(FQ69&lt;&gt;"Surprised",CV69=1)),1,0)</f>
        <v>0</v>
      </c>
      <c r="KP69">
        <f>IF(OR(AND(FR69="Surprised",CW69&lt;&gt;1),AND(FR69&lt;&gt;"Surprised",CW69=1)),1,0)</f>
        <v>0</v>
      </c>
      <c r="KQ69">
        <f>IF(OR(AND(FS69="Surprised",CX69&lt;&gt;1),AND(FS69&lt;&gt;"Surprised",CX69=1)),1,0)</f>
        <v>1</v>
      </c>
      <c r="KR69">
        <f>IF(OR(AND(FT69="Surprised",CY69&lt;&gt;1),AND(FT69&lt;&gt;"Surprised",CY69=1)),1,0)</f>
        <v>0</v>
      </c>
      <c r="KS69">
        <f>IF(OR(AND(FU69="Surprised",CZ69&lt;&gt;1),AND(FU69&lt;&gt;"Surprised",CZ69=1)),1,0)</f>
        <v>1</v>
      </c>
      <c r="KT69">
        <f>IF(OR(AND(FV69="Surprised",DA69&lt;&gt;1),AND(FV69&lt;&gt;"Surprised",DA69=1)),1,0)</f>
        <v>0</v>
      </c>
      <c r="KU69">
        <f>IF(OR(AND(FW69="Happy",DB69=1),AND(FW69&lt;&gt;"Happy",DB69=0)),1,0)</f>
        <v>0</v>
      </c>
      <c r="KV69">
        <f>IF(OR(AND(FX69="Happy",DC69=1),AND(FX69&lt;&gt;"Happy",DC69=0)),1,0)</f>
        <v>0</v>
      </c>
      <c r="KW69">
        <f>IF(OR(AND(FY69="Happy",DD69=1),AND(FY69&lt;&gt;"Happy",DD69=0)),1,0)</f>
        <v>0</v>
      </c>
      <c r="KX69">
        <f>IF(OR(AND(FZ69="Happy",DE69=1),AND(FZ69&lt;&gt;"Happy",DE69=0)),1,0)</f>
        <v>0</v>
      </c>
      <c r="KY69">
        <f>IF(OR(AND(GA69="Happy",DF69=1),AND(GA69&lt;&gt;"Happy",DF69=0)),1,0)</f>
        <v>0</v>
      </c>
      <c r="KZ69">
        <f>IF(OR(AND(GB69="Happy",DG69=1),AND(GB69&lt;&gt;"Happy",DG69=0)),1,0)</f>
        <v>0</v>
      </c>
      <c r="LA69">
        <f>IF(OR(AND(GC69="Happy",DH69=1),AND(GC69&lt;&gt;"Happy",DH69=0)),1,0)</f>
        <v>0</v>
      </c>
      <c r="LB69">
        <f>IF(OR(AND(GD69="Happy",DI69=1),AND(GD69&lt;&gt;"Happy",DI69=0)),1,0)</f>
        <v>1</v>
      </c>
      <c r="LC69">
        <f>IF(OR(AND(GE69="Sad",DJ69=1),AND(GE69&lt;&gt;"Sad",DJ69=0)),1,0)</f>
        <v>0</v>
      </c>
      <c r="LD69">
        <f>IF(OR(AND(GF69="Sad",DK69=1),AND(GF69&lt;&gt;"Sad",DK69=0)),1,0)</f>
        <v>0</v>
      </c>
      <c r="LE69">
        <f>IF(OR(AND(GG69="Sad",DL69=1),AND(GG69&lt;&gt;"Sad",DL69=0)),1,0)</f>
        <v>0</v>
      </c>
      <c r="LF69">
        <f>IF(OR(AND(GH69="Sad",DM69=1),AND(GH69&lt;&gt;"Sad",DM69=0)),1,0)</f>
        <v>0</v>
      </c>
      <c r="LG69">
        <f>IF(OR(AND(GI69="Sad",DN69=1),AND(GI69&lt;&gt;"Sad",DN69=0)),1,0)</f>
        <v>0</v>
      </c>
      <c r="LH69">
        <f>IF(OR(AND(GJ69="Sad",DO69=1),AND(GJ69&lt;&gt;"Sad",DO69=0)),1,0)</f>
        <v>0</v>
      </c>
      <c r="LI69">
        <f>IF(OR(AND(GK69="Sad",DP69=1),AND(GK69&lt;&gt;"Sad",DP69=0)),1,0)</f>
        <v>1</v>
      </c>
      <c r="LJ69">
        <f>IF(OR(AND(GL69="Sad",DQ69=1),AND(GL69&lt;&gt;"Sad",DQ69=0)),1,0)</f>
        <v>0</v>
      </c>
      <c r="LK69" s="2">
        <f t="shared" si="186"/>
        <v>1</v>
      </c>
      <c r="LL69" s="4">
        <f t="shared" si="187"/>
        <v>2</v>
      </c>
      <c r="LM69">
        <f t="shared" si="188"/>
        <v>0</v>
      </c>
      <c r="LN69">
        <f t="shared" si="189"/>
        <v>4</v>
      </c>
      <c r="LO69">
        <f t="shared" si="190"/>
        <v>3</v>
      </c>
      <c r="LP69">
        <f t="shared" si="191"/>
        <v>1</v>
      </c>
      <c r="LQ69">
        <f t="shared" si="192"/>
        <v>1</v>
      </c>
      <c r="LR69">
        <f t="shared" si="193"/>
        <v>12</v>
      </c>
      <c r="LS69" s="11" t="str">
        <f t="shared" si="194"/>
        <v/>
      </c>
      <c r="LT69" s="14" t="str">
        <f t="shared" si="195"/>
        <v/>
      </c>
      <c r="LU69" s="14">
        <f t="shared" si="196"/>
        <v>0</v>
      </c>
      <c r="LV69" s="14" t="str">
        <f t="shared" si="197"/>
        <v/>
      </c>
      <c r="LW69" s="14">
        <f t="shared" si="198"/>
        <v>0</v>
      </c>
      <c r="LX69" s="14">
        <f t="shared" si="199"/>
        <v>0.1428571428571429</v>
      </c>
      <c r="LY69" s="14">
        <f t="shared" si="200"/>
        <v>0.16666666666666663</v>
      </c>
      <c r="LZ69" s="14">
        <f t="shared" si="201"/>
        <v>7.7380952380952328E-2</v>
      </c>
      <c r="MA69" s="15">
        <f t="shared" si="202"/>
        <v>1.1458333333333459E-4</v>
      </c>
      <c r="MB69" s="1">
        <f t="shared" si="156"/>
        <v>1.2499999999999317E-4</v>
      </c>
      <c r="MC69" s="1">
        <f t="shared" si="157"/>
        <v>1.782407407407427E-4</v>
      </c>
      <c r="MD69" s="1">
        <f t="shared" si="158"/>
        <v>1.6782407407407718E-4</v>
      </c>
      <c r="ME69" s="1">
        <f t="shared" si="159"/>
        <v>1.1921296296296333E-4</v>
      </c>
      <c r="MF69" s="1">
        <f t="shared" si="160"/>
        <v>2.013888888888829E-4</v>
      </c>
      <c r="MG69" s="1">
        <f t="shared" si="161"/>
        <v>2.349537037037025E-4</v>
      </c>
      <c r="MH69" s="1">
        <f t="shared" si="162"/>
        <v>1.6550925925926802E-4</v>
      </c>
      <c r="MI69" s="1">
        <f t="shared" si="163"/>
        <v>1.2731481481480927E-4</v>
      </c>
      <c r="MJ69" s="1">
        <f t="shared" si="203"/>
        <v>1.4340277777777737E-3</v>
      </c>
      <c r="MK69" s="2" t="str">
        <f>VLOOKUP(B69,age_group!$A$1:$B$101,2,FALSE)</f>
        <v>25 to 44</v>
      </c>
      <c r="ML69" s="2">
        <f t="shared" si="204"/>
        <v>1</v>
      </c>
      <c r="MM69">
        <f t="shared" si="205"/>
        <v>0</v>
      </c>
      <c r="MN69">
        <f t="shared" si="206"/>
        <v>0</v>
      </c>
      <c r="MO69">
        <f t="shared" si="207"/>
        <v>0</v>
      </c>
      <c r="MP69">
        <f t="shared" si="208"/>
        <v>0</v>
      </c>
    </row>
    <row r="70" spans="1:354" x14ac:dyDescent="0.2">
      <c r="A70" t="s">
        <v>787</v>
      </c>
      <c r="B70">
        <v>29</v>
      </c>
      <c r="C70" t="s">
        <v>139</v>
      </c>
      <c r="D70" t="s">
        <v>140</v>
      </c>
      <c r="E70">
        <v>3</v>
      </c>
      <c r="F70">
        <v>2</v>
      </c>
      <c r="G70">
        <v>1</v>
      </c>
      <c r="H70">
        <v>1</v>
      </c>
      <c r="I70">
        <v>1</v>
      </c>
      <c r="J70" s="2" t="s">
        <v>145</v>
      </c>
      <c r="K70" t="s">
        <v>732</v>
      </c>
      <c r="L70" t="s">
        <v>319</v>
      </c>
      <c r="M70" t="s">
        <v>413</v>
      </c>
      <c r="N70" t="s">
        <v>146</v>
      </c>
      <c r="O70" t="s">
        <v>286</v>
      </c>
      <c r="P70" t="s">
        <v>539</v>
      </c>
      <c r="Q70" t="s">
        <v>483</v>
      </c>
      <c r="R70" t="s">
        <v>315</v>
      </c>
      <c r="S70" t="s">
        <v>569</v>
      </c>
      <c r="T70" t="s">
        <v>578</v>
      </c>
      <c r="U70" t="s">
        <v>496</v>
      </c>
      <c r="V70" t="s">
        <v>318</v>
      </c>
      <c r="W70" t="s">
        <v>193</v>
      </c>
      <c r="X70" t="s">
        <v>303</v>
      </c>
      <c r="Y70" t="s">
        <v>439</v>
      </c>
      <c r="Z70" t="s">
        <v>785</v>
      </c>
      <c r="AA70" t="s">
        <v>233</v>
      </c>
      <c r="AB70" t="s">
        <v>163</v>
      </c>
      <c r="AC70" t="s">
        <v>186</v>
      </c>
      <c r="AD70" t="s">
        <v>626</v>
      </c>
      <c r="AE70" t="s">
        <v>141</v>
      </c>
      <c r="AF70" t="s">
        <v>515</v>
      </c>
      <c r="AG70" t="s">
        <v>193</v>
      </c>
      <c r="AH70" t="s">
        <v>299</v>
      </c>
      <c r="AI70" t="s">
        <v>252</v>
      </c>
      <c r="AJ70" t="s">
        <v>586</v>
      </c>
      <c r="AK70" t="s">
        <v>276</v>
      </c>
      <c r="AL70" t="s">
        <v>556</v>
      </c>
      <c r="AM70" t="s">
        <v>558</v>
      </c>
      <c r="AN70" t="s">
        <v>238</v>
      </c>
      <c r="AO70" t="s">
        <v>436</v>
      </c>
      <c r="AP70" t="s">
        <v>322</v>
      </c>
      <c r="AQ70" t="s">
        <v>433</v>
      </c>
      <c r="AR70" t="s">
        <v>184</v>
      </c>
      <c r="AS70" t="s">
        <v>729</v>
      </c>
      <c r="AT70" t="s">
        <v>240</v>
      </c>
      <c r="AU70" t="s">
        <v>420</v>
      </c>
      <c r="AV70" t="s">
        <v>298</v>
      </c>
      <c r="AW70" t="s">
        <v>524</v>
      </c>
      <c r="AX70" t="s">
        <v>141</v>
      </c>
      <c r="AY70" t="s">
        <v>532</v>
      </c>
      <c r="AZ70" t="s">
        <v>241</v>
      </c>
      <c r="BA70" t="s">
        <v>227</v>
      </c>
      <c r="BB70" t="s">
        <v>545</v>
      </c>
      <c r="BC70" t="s">
        <v>390</v>
      </c>
      <c r="BD70" t="s">
        <v>208</v>
      </c>
      <c r="BE70" t="s">
        <v>266</v>
      </c>
      <c r="BF70" t="s">
        <v>292</v>
      </c>
      <c r="BG70" t="s">
        <v>272</v>
      </c>
      <c r="BH70" t="s">
        <v>737</v>
      </c>
      <c r="BI70" t="s">
        <v>616</v>
      </c>
      <c r="BJ70" t="s">
        <v>618</v>
      </c>
      <c r="BK70" t="s">
        <v>319</v>
      </c>
      <c r="BL70" t="s">
        <v>327</v>
      </c>
      <c r="BM70" t="s">
        <v>729</v>
      </c>
      <c r="BN70" s="2">
        <v>0</v>
      </c>
      <c r="BO70">
        <v>1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1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0</v>
      </c>
      <c r="DP70">
        <v>1</v>
      </c>
      <c r="DQ70">
        <v>1</v>
      </c>
      <c r="DR70" s="2">
        <v>3</v>
      </c>
      <c r="DS70">
        <v>2</v>
      </c>
      <c r="DT70">
        <v>1</v>
      </c>
      <c r="DU70">
        <v>1</v>
      </c>
      <c r="DV70">
        <v>1</v>
      </c>
      <c r="DW70" s="2">
        <v>2017</v>
      </c>
      <c r="DX70" s="1">
        <v>3.9094907407407405E-2</v>
      </c>
      <c r="DY70" s="1">
        <v>3.9327546296296298E-2</v>
      </c>
      <c r="DZ70" s="1">
        <v>3.9423611111111111E-2</v>
      </c>
      <c r="EA70" s="1">
        <v>3.9487268518518519E-2</v>
      </c>
      <c r="EB70" s="1">
        <v>3.9724537037037037E-2</v>
      </c>
      <c r="EC70" s="1">
        <v>3.9835648148148155E-2</v>
      </c>
      <c r="ED70" s="1">
        <v>3.9915509259259262E-2</v>
      </c>
      <c r="EE70" s="1">
        <v>4.0020833333333332E-2</v>
      </c>
      <c r="EF70" s="1">
        <v>4.0142361111111115E-2</v>
      </c>
      <c r="EG70" s="1">
        <v>4.02037037037037E-2</v>
      </c>
      <c r="EH70" s="3">
        <v>0</v>
      </c>
      <c r="EI70" s="2" t="s">
        <v>1175</v>
      </c>
      <c r="EJ70" t="s">
        <v>1173</v>
      </c>
      <c r="EK70" t="s">
        <v>1172</v>
      </c>
      <c r="EL70" t="s">
        <v>1173</v>
      </c>
      <c r="EM70" t="s">
        <v>1168</v>
      </c>
      <c r="EN70" t="s">
        <v>1175</v>
      </c>
      <c r="EO70" t="s">
        <v>1175</v>
      </c>
      <c r="EP70" t="s">
        <v>1168</v>
      </c>
      <c r="EQ70" t="s">
        <v>1168</v>
      </c>
      <c r="ER70" t="s">
        <v>1173</v>
      </c>
      <c r="ES70" t="s">
        <v>1168</v>
      </c>
      <c r="ET70" t="s">
        <v>1172</v>
      </c>
      <c r="EU70" t="s">
        <v>1172</v>
      </c>
      <c r="EV70" t="s">
        <v>1175</v>
      </c>
      <c r="EW70" t="s">
        <v>1175</v>
      </c>
      <c r="EX70" t="s">
        <v>1169</v>
      </c>
      <c r="EY70" t="s">
        <v>1168</v>
      </c>
      <c r="EZ70" t="s">
        <v>1172</v>
      </c>
      <c r="FA70" t="s">
        <v>1174</v>
      </c>
      <c r="FB70" t="s">
        <v>1173</v>
      </c>
      <c r="FC70" t="s">
        <v>1173</v>
      </c>
      <c r="FD70" t="s">
        <v>1171</v>
      </c>
      <c r="FE70" t="s">
        <v>1168</v>
      </c>
      <c r="FF70" t="s">
        <v>1175</v>
      </c>
      <c r="FG70" t="s">
        <v>1174</v>
      </c>
      <c r="FH70" t="s">
        <v>1175</v>
      </c>
      <c r="FI70" t="s">
        <v>1168</v>
      </c>
      <c r="FJ70" t="s">
        <v>1174</v>
      </c>
      <c r="FK70" t="s">
        <v>1175</v>
      </c>
      <c r="FL70" t="s">
        <v>1168</v>
      </c>
      <c r="FM70" t="s">
        <v>1175</v>
      </c>
      <c r="FN70" t="s">
        <v>1175</v>
      </c>
      <c r="FO70" t="s">
        <v>1168</v>
      </c>
      <c r="FP70" t="s">
        <v>1175</v>
      </c>
      <c r="FQ70" t="s">
        <v>1169</v>
      </c>
      <c r="FR70" t="s">
        <v>1175</v>
      </c>
      <c r="FS70" t="s">
        <v>1168</v>
      </c>
      <c r="FT70" t="s">
        <v>1172</v>
      </c>
      <c r="FU70" t="s">
        <v>1175</v>
      </c>
      <c r="FV70" t="s">
        <v>1172</v>
      </c>
      <c r="FW70" t="s">
        <v>1171</v>
      </c>
      <c r="FX70" t="s">
        <v>1171</v>
      </c>
      <c r="FY70" t="s">
        <v>1171</v>
      </c>
      <c r="FZ70" t="s">
        <v>1171</v>
      </c>
      <c r="GA70" t="s">
        <v>1172</v>
      </c>
      <c r="GB70" t="s">
        <v>1172</v>
      </c>
      <c r="GC70" t="s">
        <v>1168</v>
      </c>
      <c r="GD70" t="s">
        <v>1168</v>
      </c>
      <c r="GE70" t="s">
        <v>1171</v>
      </c>
      <c r="GF70" t="s">
        <v>1169</v>
      </c>
      <c r="GG70" t="s">
        <v>1173</v>
      </c>
      <c r="GH70" t="s">
        <v>1168</v>
      </c>
      <c r="GI70" t="s">
        <v>1168</v>
      </c>
      <c r="GJ70" t="s">
        <v>1172</v>
      </c>
      <c r="GK70" t="s">
        <v>1168</v>
      </c>
      <c r="GL70" t="s">
        <v>1175</v>
      </c>
      <c r="GM70" s="2">
        <f t="shared" si="106"/>
        <v>0</v>
      </c>
      <c r="GN70">
        <f t="shared" si="107"/>
        <v>1</v>
      </c>
      <c r="GO70">
        <f t="shared" si="108"/>
        <v>0</v>
      </c>
      <c r="GP70">
        <f t="shared" si="109"/>
        <v>1</v>
      </c>
      <c r="GQ70">
        <f t="shared" si="110"/>
        <v>0</v>
      </c>
      <c r="GR70">
        <f t="shared" si="111"/>
        <v>0</v>
      </c>
      <c r="GS70">
        <f t="shared" si="112"/>
        <v>0</v>
      </c>
      <c r="GT70">
        <f t="shared" si="113"/>
        <v>0</v>
      </c>
      <c r="GU70">
        <f t="shared" si="164"/>
        <v>0</v>
      </c>
      <c r="GV70">
        <f t="shared" si="114"/>
        <v>0</v>
      </c>
      <c r="GW70">
        <f t="shared" si="115"/>
        <v>0</v>
      </c>
      <c r="GX70">
        <f t="shared" si="116"/>
        <v>0</v>
      </c>
      <c r="GY70">
        <f t="shared" si="117"/>
        <v>0</v>
      </c>
      <c r="GZ70">
        <f t="shared" si="118"/>
        <v>0</v>
      </c>
      <c r="HA70">
        <f t="shared" si="119"/>
        <v>0</v>
      </c>
      <c r="HB70">
        <f t="shared" si="120"/>
        <v>0</v>
      </c>
      <c r="HC70">
        <f t="shared" si="165"/>
        <v>0</v>
      </c>
      <c r="HD70">
        <f t="shared" si="121"/>
        <v>0</v>
      </c>
      <c r="HE70">
        <f t="shared" si="122"/>
        <v>0</v>
      </c>
      <c r="HF70">
        <f t="shared" si="123"/>
        <v>0</v>
      </c>
      <c r="HG70">
        <f t="shared" si="124"/>
        <v>0</v>
      </c>
      <c r="HH70">
        <f t="shared" si="125"/>
        <v>0</v>
      </c>
      <c r="HI70">
        <f t="shared" si="126"/>
        <v>0</v>
      </c>
      <c r="HJ70">
        <f t="shared" si="127"/>
        <v>0</v>
      </c>
      <c r="HK70">
        <f t="shared" si="166"/>
        <v>0</v>
      </c>
      <c r="HL70">
        <f t="shared" si="128"/>
        <v>0</v>
      </c>
      <c r="HM70">
        <f t="shared" si="129"/>
        <v>0</v>
      </c>
      <c r="HN70">
        <f t="shared" si="130"/>
        <v>0</v>
      </c>
      <c r="HO70">
        <f t="shared" si="131"/>
        <v>0</v>
      </c>
      <c r="HP70">
        <f t="shared" si="132"/>
        <v>0</v>
      </c>
      <c r="HQ70">
        <f t="shared" si="133"/>
        <v>0</v>
      </c>
      <c r="HR70">
        <f t="shared" si="134"/>
        <v>0</v>
      </c>
      <c r="HS70">
        <f t="shared" si="167"/>
        <v>0</v>
      </c>
      <c r="HT70">
        <f t="shared" si="135"/>
        <v>1</v>
      </c>
      <c r="HU70">
        <f t="shared" si="136"/>
        <v>0</v>
      </c>
      <c r="HV70">
        <f t="shared" si="137"/>
        <v>1</v>
      </c>
      <c r="HW70">
        <f t="shared" si="138"/>
        <v>0</v>
      </c>
      <c r="HX70">
        <f t="shared" si="139"/>
        <v>0</v>
      </c>
      <c r="HY70">
        <f t="shared" si="140"/>
        <v>1</v>
      </c>
      <c r="HZ70">
        <f t="shared" si="141"/>
        <v>0</v>
      </c>
      <c r="IA70">
        <f t="shared" si="168"/>
        <v>1</v>
      </c>
      <c r="IB70">
        <f t="shared" si="142"/>
        <v>1</v>
      </c>
      <c r="IC70">
        <f t="shared" si="143"/>
        <v>1</v>
      </c>
      <c r="ID70">
        <f t="shared" si="144"/>
        <v>1</v>
      </c>
      <c r="IE70">
        <f t="shared" si="145"/>
        <v>1</v>
      </c>
      <c r="IF70">
        <f t="shared" si="146"/>
        <v>1</v>
      </c>
      <c r="IG70">
        <f t="shared" si="147"/>
        <v>1</v>
      </c>
      <c r="IH70">
        <f t="shared" si="148"/>
        <v>1</v>
      </c>
      <c r="II70">
        <f t="shared" si="169"/>
        <v>0</v>
      </c>
      <c r="IJ70">
        <f t="shared" si="149"/>
        <v>0</v>
      </c>
      <c r="IK70">
        <f t="shared" si="150"/>
        <v>1</v>
      </c>
      <c r="IL70">
        <f t="shared" si="151"/>
        <v>0</v>
      </c>
      <c r="IM70">
        <f t="shared" si="152"/>
        <v>0</v>
      </c>
      <c r="IN70">
        <f t="shared" si="153"/>
        <v>0</v>
      </c>
      <c r="IO70">
        <f t="shared" si="154"/>
        <v>1</v>
      </c>
      <c r="IP70">
        <f t="shared" si="155"/>
        <v>1</v>
      </c>
      <c r="IQ70" s="2">
        <f t="shared" si="170"/>
        <v>2</v>
      </c>
      <c r="IR70" s="4">
        <f t="shared" si="171"/>
        <v>0</v>
      </c>
      <c r="IS70">
        <f t="shared" si="172"/>
        <v>0</v>
      </c>
      <c r="IT70">
        <f t="shared" si="173"/>
        <v>0</v>
      </c>
      <c r="IU70">
        <f t="shared" si="174"/>
        <v>3</v>
      </c>
      <c r="IV70">
        <f t="shared" si="175"/>
        <v>8</v>
      </c>
      <c r="IW70">
        <f t="shared" si="176"/>
        <v>3</v>
      </c>
      <c r="IX70">
        <f t="shared" si="177"/>
        <v>16</v>
      </c>
      <c r="IY70" s="11">
        <f t="shared" si="178"/>
        <v>1</v>
      </c>
      <c r="IZ70" s="12" t="str">
        <f t="shared" si="179"/>
        <v/>
      </c>
      <c r="JA70" s="12" t="str">
        <f t="shared" si="180"/>
        <v/>
      </c>
      <c r="JB70" s="12" t="str">
        <f t="shared" si="181"/>
        <v/>
      </c>
      <c r="JC70" s="12">
        <f t="shared" si="182"/>
        <v>1</v>
      </c>
      <c r="JD70" s="12">
        <f t="shared" si="183"/>
        <v>1</v>
      </c>
      <c r="JE70" s="12">
        <f t="shared" si="184"/>
        <v>0.375</v>
      </c>
      <c r="JF70" s="12">
        <f t="shared" si="185"/>
        <v>0.84375</v>
      </c>
      <c r="JG70" s="2">
        <f>IF(OR(AND(EI70="Happy",BN70&lt;&gt;1),AND(EI70&lt;&gt;"Happy",BN70=1)),1,0)</f>
        <v>0</v>
      </c>
      <c r="JH70">
        <f>IF(OR(AND(EJ70="Happy",BO70&lt;&gt;1),AND(EJ70&lt;&gt;"Happy",BO70=1)),1,0)</f>
        <v>0</v>
      </c>
      <c r="JI70">
        <f>IF(OR(AND(EK70="Happy",BP70&lt;&gt;1),AND(EK70&lt;&gt;"Happy",BP70=1)),1,0)</f>
        <v>0</v>
      </c>
      <c r="JJ70">
        <f>IF(OR(AND(EL70="Happy",BQ70&lt;&gt;1),AND(EL70&lt;&gt;"Happy",BQ70=1)),1,0)</f>
        <v>0</v>
      </c>
      <c r="JK70">
        <f>IF(OR(AND(EM70="Happy",BR70&lt;&gt;1),AND(EM70&lt;&gt;"Happy",BR70=1)),1,0)</f>
        <v>0</v>
      </c>
      <c r="JL70">
        <f>IF(OR(AND(EN70="Happy",BS70&lt;&gt;1),AND(EN70&lt;&gt;"Happy",BS70=1)),1,0)</f>
        <v>0</v>
      </c>
      <c r="JM70">
        <f>IF(OR(AND(EO70="Happy",BT70&lt;&gt;1),AND(EO70&lt;&gt;"Happy",BT70=1)),1,0)</f>
        <v>0</v>
      </c>
      <c r="JN70">
        <f>IF(OR(AND(EP70="Happy",BU70&lt;&gt;1),AND(EP70&lt;&gt;"Happy",BU70=1)),1,0)</f>
        <v>0</v>
      </c>
      <c r="JO70">
        <f>IF(OR(AND(EQ70="Sad",BV70&lt;&gt;1),AND(EQ70&lt;&gt;"Sad",BV70=1)),1,0)</f>
        <v>0</v>
      </c>
      <c r="JP70">
        <f>IF(OR(AND(ER70="Sad",BW70&lt;&gt;1),AND(ER70&lt;&gt;"Sad",BW70=1)),1,0)</f>
        <v>0</v>
      </c>
      <c r="JQ70">
        <f>IF(OR(AND(ES70="Sad",BX70&lt;&gt;1),AND(ES70&lt;&gt;"Sad",BX70=1)),1,0)</f>
        <v>1</v>
      </c>
      <c r="JR70">
        <f>IF(OR(AND(ET70="Sad",BY70&lt;&gt;1),AND(ET70&lt;&gt;"Sad",BY70=1)),1,0)</f>
        <v>0</v>
      </c>
      <c r="JS70">
        <f>IF(OR(AND(EU70="Sad",BZ70&lt;&gt;1),AND(EU70&lt;&gt;"Sad",BZ70=1)),1,0)</f>
        <v>0</v>
      </c>
      <c r="JT70">
        <f>IF(OR(AND(EV70="Sad",CA70&lt;&gt;1),AND(EV70&lt;&gt;"Sad",CA70=1)),1,0)</f>
        <v>0</v>
      </c>
      <c r="JU70">
        <f>IF(OR(AND(EW70="Sad",CB70&lt;&gt;1),AND(EW70&lt;&gt;"Sad",CB70=1)),1,0)</f>
        <v>0</v>
      </c>
      <c r="JV70">
        <f>IF(OR(AND(EX70="Sad",CC70&lt;&gt;1),AND(EX70&lt;&gt;"Sad",CC70=1)),1,0)</f>
        <v>1</v>
      </c>
      <c r="JW70">
        <f>IF(OR(AND(EY70="Angry",CD70&lt;&gt;1),AND(EY70&lt;&gt;"Angry",CD70=1)),1,0)</f>
        <v>0</v>
      </c>
      <c r="JX70">
        <f>IF(OR(AND(EZ70="Angry",CE70&lt;&gt;1),AND(EZ70&lt;&gt;"Angry",CE70=1)),1,0)</f>
        <v>0</v>
      </c>
      <c r="JY70">
        <f>IF(OR(AND(FA70="Angry",CF70&lt;&gt;1),AND(FA70&lt;&gt;"Angry",CF70=1)),1,0)</f>
        <v>0</v>
      </c>
      <c r="JZ70">
        <f>IF(OR(AND(FB70="Angry",CG70&lt;&gt;1),AND(FB70&lt;&gt;"Angry",CG70=1)),1,0)</f>
        <v>0</v>
      </c>
      <c r="KA70">
        <f>IF(OR(AND(FC70="Angry",CH70&lt;&gt;1),AND(FC70&lt;&gt;"Angry",CH70=1)),1,0)</f>
        <v>0</v>
      </c>
      <c r="KB70">
        <f>IF(OR(AND(FD70="Angry",CI70&lt;&gt;1),AND(FD70&lt;&gt;"Angry",CI70=1)),1,0)</f>
        <v>1</v>
      </c>
      <c r="KC70">
        <f>IF(OR(AND(FE70="Angry",CJ70&lt;&gt;1),AND(FE70&lt;&gt;"Angry",CJ70=1)),1,0)</f>
        <v>0</v>
      </c>
      <c r="KD70">
        <f>IF(OR(AND(FF70="Angry",CK70&lt;&gt;1),AND(FF70&lt;&gt;"Angry",CK70=1)),1,0)</f>
        <v>0</v>
      </c>
      <c r="KE70">
        <f>IF(OR(AND(FG70="Afraid",CL70&lt;&gt;1),AND(FG70&lt;&gt;"Afraid",CL70=1)),1,0)</f>
        <v>0</v>
      </c>
      <c r="KF70">
        <f>IF(OR(AND(FH70="Afraid",CM70&lt;&gt;1),AND(FH70&lt;&gt;"Afraid",CM70=1)),1,0)</f>
        <v>1</v>
      </c>
      <c r="KG70">
        <f>IF(OR(AND(FI70="Afraid",CN70&lt;&gt;1),AND(FI70&lt;&gt;"Afraid",CN70=1)),1,0)</f>
        <v>0</v>
      </c>
      <c r="KH70">
        <f>IF(OR(AND(FJ70="Afraid",CO70&lt;&gt;1),AND(FJ70&lt;&gt;"Afraid",CO70=1)),1,0)</f>
        <v>0</v>
      </c>
      <c r="KI70">
        <f>IF(OR(AND(FK70="Afraid",CP70&lt;&gt;1),AND(FK70&lt;&gt;"Afraid",CP70=1)),1,0)</f>
        <v>1</v>
      </c>
      <c r="KJ70">
        <f>IF(OR(AND(FL70="Afraid",CQ70&lt;&gt;1),AND(FL70&lt;&gt;"Afraid",CQ70=1)),1,0)</f>
        <v>0</v>
      </c>
      <c r="KK70">
        <f>IF(OR(AND(FM70="Afraid",CR70&lt;&gt;1),AND(FM70&lt;&gt;"Afraid",CR70=1)),1,0)</f>
        <v>0</v>
      </c>
      <c r="KL70">
        <f>IF(OR(AND(FN70="Afraid",CS70&lt;&gt;1),AND(FN70&lt;&gt;"Afraid",CS70=1)),1,0)</f>
        <v>0</v>
      </c>
      <c r="KM70">
        <f>IF(OR(AND(FO70="Surprised",CT70&lt;&gt;1),AND(FO70&lt;&gt;"Surprised",CT70=1)),1,0)</f>
        <v>0</v>
      </c>
      <c r="KN70">
        <f>IF(OR(AND(FP70="Surprised",CU70&lt;&gt;1),AND(FP70&lt;&gt;"Surprised",CU70=1)),1,0)</f>
        <v>0</v>
      </c>
      <c r="KO70">
        <f>IF(OR(AND(FQ70="Surprised",CV70&lt;&gt;1),AND(FQ70&lt;&gt;"Surprised",CV70=1)),1,0)</f>
        <v>0</v>
      </c>
      <c r="KP70">
        <f>IF(OR(AND(FR70="Surprised",CW70&lt;&gt;1),AND(FR70&lt;&gt;"Surprised",CW70=1)),1,0)</f>
        <v>0</v>
      </c>
      <c r="KQ70">
        <f>IF(OR(AND(FS70="Surprised",CX70&lt;&gt;1),AND(FS70&lt;&gt;"Surprised",CX70=1)),1,0)</f>
        <v>0</v>
      </c>
      <c r="KR70">
        <f>IF(OR(AND(FT70="Surprised",CY70&lt;&gt;1),AND(FT70&lt;&gt;"Surprised",CY70=1)),1,0)</f>
        <v>0</v>
      </c>
      <c r="KS70">
        <f>IF(OR(AND(FU70="Surprised",CZ70&lt;&gt;1),AND(FU70&lt;&gt;"Surprised",CZ70=1)),1,0)</f>
        <v>0</v>
      </c>
      <c r="KT70">
        <f>IF(OR(AND(FV70="Surprised",DA70&lt;&gt;1),AND(FV70&lt;&gt;"Surprised",DA70=1)),1,0)</f>
        <v>0</v>
      </c>
      <c r="KU70">
        <f>IF(OR(AND(FW70="Happy",DB70=1),AND(FW70&lt;&gt;"Happy",DB70=0)),1,0)</f>
        <v>0</v>
      </c>
      <c r="KV70">
        <f>IF(OR(AND(FX70="Happy",DC70=1),AND(FX70&lt;&gt;"Happy",DC70=0)),1,0)</f>
        <v>0</v>
      </c>
      <c r="KW70">
        <f>IF(OR(AND(FY70="Happy",DD70=1),AND(FY70&lt;&gt;"Happy",DD70=0)),1,0)</f>
        <v>0</v>
      </c>
      <c r="KX70">
        <f>IF(OR(AND(FZ70="Happy",DE70=1),AND(FZ70&lt;&gt;"Happy",DE70=0)),1,0)</f>
        <v>0</v>
      </c>
      <c r="KY70">
        <f>IF(OR(AND(GA70="Happy",DF70=1),AND(GA70&lt;&gt;"Happy",DF70=0)),1,0)</f>
        <v>0</v>
      </c>
      <c r="KZ70">
        <f>IF(OR(AND(GB70="Happy",DG70=1),AND(GB70&lt;&gt;"Happy",DG70=0)),1,0)</f>
        <v>0</v>
      </c>
      <c r="LA70">
        <f>IF(OR(AND(GC70="Happy",DH70=1),AND(GC70&lt;&gt;"Happy",DH70=0)),1,0)</f>
        <v>0</v>
      </c>
      <c r="LB70">
        <f>IF(OR(AND(GD70="Happy",DI70=1),AND(GD70&lt;&gt;"Happy",DI70=0)),1,0)</f>
        <v>0</v>
      </c>
      <c r="LC70">
        <f>IF(OR(AND(GE70="Sad",DJ70=1),AND(GE70&lt;&gt;"Sad",DJ70=0)),1,0)</f>
        <v>1</v>
      </c>
      <c r="LD70">
        <f>IF(OR(AND(GF70="Sad",DK70=1),AND(GF70&lt;&gt;"Sad",DK70=0)),1,0)</f>
        <v>1</v>
      </c>
      <c r="LE70">
        <f>IF(OR(AND(GG70="Sad",DL70=1),AND(GG70&lt;&gt;"Sad",DL70=0)),1,0)</f>
        <v>0</v>
      </c>
      <c r="LF70">
        <f>IF(OR(AND(GH70="Sad",DM70=1),AND(GH70&lt;&gt;"Sad",DM70=0)),1,0)</f>
        <v>1</v>
      </c>
      <c r="LG70">
        <f>IF(OR(AND(GI70="Sad",DN70=1),AND(GI70&lt;&gt;"Sad",DN70=0)),1,0)</f>
        <v>1</v>
      </c>
      <c r="LH70">
        <f>IF(OR(AND(GJ70="Sad",DO70=1),AND(GJ70&lt;&gt;"Sad",DO70=0)),1,0)</f>
        <v>1</v>
      </c>
      <c r="LI70">
        <f>IF(OR(AND(GK70="Sad",DP70=1),AND(GK70&lt;&gt;"Sad",DP70=0)),1,0)</f>
        <v>0</v>
      </c>
      <c r="LJ70">
        <f>IF(OR(AND(GL70="Sad",DQ70=1),AND(GL70&lt;&gt;"Sad",DQ70=0)),1,0)</f>
        <v>0</v>
      </c>
      <c r="LK70" s="2">
        <f t="shared" si="186"/>
        <v>0</v>
      </c>
      <c r="LL70" s="4">
        <f t="shared" si="187"/>
        <v>2</v>
      </c>
      <c r="LM70">
        <f t="shared" si="188"/>
        <v>1</v>
      </c>
      <c r="LN70">
        <f t="shared" si="189"/>
        <v>2</v>
      </c>
      <c r="LO70">
        <f t="shared" si="190"/>
        <v>0</v>
      </c>
      <c r="LP70">
        <f t="shared" si="191"/>
        <v>0</v>
      </c>
      <c r="LQ70">
        <f t="shared" si="192"/>
        <v>5</v>
      </c>
      <c r="LR70">
        <f t="shared" si="193"/>
        <v>10</v>
      </c>
      <c r="LS70" s="11">
        <f t="shared" si="194"/>
        <v>0</v>
      </c>
      <c r="LT70" s="14" t="str">
        <f t="shared" si="195"/>
        <v/>
      </c>
      <c r="LU70" s="14" t="str">
        <f t="shared" si="196"/>
        <v/>
      </c>
      <c r="LV70" s="14" t="str">
        <f t="shared" si="197"/>
        <v/>
      </c>
      <c r="LW70" s="14">
        <f t="shared" si="198"/>
        <v>0</v>
      </c>
      <c r="LX70" s="14">
        <f t="shared" si="199"/>
        <v>0</v>
      </c>
      <c r="LY70" s="14">
        <f t="shared" si="200"/>
        <v>0.625</v>
      </c>
      <c r="LZ70" s="14">
        <f t="shared" si="201"/>
        <v>0.15625</v>
      </c>
      <c r="MA70" s="15">
        <f t="shared" si="202"/>
        <v>2.3263888888889334E-4</v>
      </c>
      <c r="MB70" s="1">
        <f t="shared" si="156"/>
        <v>9.6064814814812716E-5</v>
      </c>
      <c r="MC70" s="1">
        <f t="shared" si="157"/>
        <v>6.3657407407408106E-5</v>
      </c>
      <c r="MD70" s="1">
        <f t="shared" si="158"/>
        <v>2.372685185185186E-4</v>
      </c>
      <c r="ME70" s="1">
        <f t="shared" si="159"/>
        <v>1.1111111111111738E-4</v>
      </c>
      <c r="MF70" s="1">
        <f t="shared" si="160"/>
        <v>7.9861111111106942E-5</v>
      </c>
      <c r="MG70" s="1">
        <f t="shared" si="161"/>
        <v>1.0532407407407018E-4</v>
      </c>
      <c r="MH70" s="1">
        <f t="shared" si="162"/>
        <v>1.215277777777829E-4</v>
      </c>
      <c r="MI70" s="1">
        <f t="shared" si="163"/>
        <v>6.1342592592585066E-5</v>
      </c>
      <c r="MJ70" s="1">
        <f t="shared" si="203"/>
        <v>1.1087962962962952E-3</v>
      </c>
      <c r="MK70" s="2" t="str">
        <f>VLOOKUP(B70,age_group!$A$1:$B$101,2,FALSE)</f>
        <v>25 to 44</v>
      </c>
      <c r="ML70" s="2">
        <f t="shared" si="204"/>
        <v>1</v>
      </c>
      <c r="MM70">
        <f t="shared" si="205"/>
        <v>0</v>
      </c>
      <c r="MN70">
        <f t="shared" si="206"/>
        <v>0</v>
      </c>
      <c r="MO70">
        <f t="shared" si="207"/>
        <v>0</v>
      </c>
      <c r="MP70">
        <f t="shared" si="208"/>
        <v>0</v>
      </c>
    </row>
    <row r="71" spans="1:354" x14ac:dyDescent="0.2">
      <c r="A71" t="s">
        <v>788</v>
      </c>
      <c r="B71">
        <v>31</v>
      </c>
      <c r="C71" t="s">
        <v>139</v>
      </c>
      <c r="D71" t="s">
        <v>140</v>
      </c>
      <c r="E71">
        <v>5</v>
      </c>
      <c r="F71">
        <v>1</v>
      </c>
      <c r="G71">
        <v>1</v>
      </c>
      <c r="H71">
        <v>1</v>
      </c>
      <c r="I71">
        <v>1</v>
      </c>
      <c r="J71" s="2" t="s">
        <v>263</v>
      </c>
      <c r="K71" t="s">
        <v>739</v>
      </c>
      <c r="L71" t="s">
        <v>340</v>
      </c>
      <c r="M71" t="s">
        <v>371</v>
      </c>
      <c r="N71" t="s">
        <v>292</v>
      </c>
      <c r="O71" t="s">
        <v>410</v>
      </c>
      <c r="P71" t="s">
        <v>325</v>
      </c>
      <c r="Q71" t="s">
        <v>450</v>
      </c>
      <c r="R71" t="s">
        <v>151</v>
      </c>
      <c r="S71" t="s">
        <v>292</v>
      </c>
      <c r="T71" t="s">
        <v>381</v>
      </c>
      <c r="U71" t="s">
        <v>389</v>
      </c>
      <c r="V71" t="s">
        <v>231</v>
      </c>
      <c r="W71" t="s">
        <v>223</v>
      </c>
      <c r="X71" t="s">
        <v>649</v>
      </c>
      <c r="Y71" t="s">
        <v>728</v>
      </c>
      <c r="Z71" t="s">
        <v>146</v>
      </c>
      <c r="AA71" t="s">
        <v>470</v>
      </c>
      <c r="AB71" t="s">
        <v>472</v>
      </c>
      <c r="AC71" t="s">
        <v>477</v>
      </c>
      <c r="AD71" t="s">
        <v>364</v>
      </c>
      <c r="AE71" t="s">
        <v>404</v>
      </c>
      <c r="AF71" t="s">
        <v>543</v>
      </c>
      <c r="AG71" t="s">
        <v>142</v>
      </c>
      <c r="AH71" t="s">
        <v>390</v>
      </c>
      <c r="AI71" t="s">
        <v>316</v>
      </c>
      <c r="AJ71" t="s">
        <v>320</v>
      </c>
      <c r="AK71" t="s">
        <v>290</v>
      </c>
      <c r="AL71" t="s">
        <v>680</v>
      </c>
      <c r="AM71" t="s">
        <v>352</v>
      </c>
      <c r="AN71" t="s">
        <v>610</v>
      </c>
      <c r="AO71" t="s">
        <v>737</v>
      </c>
      <c r="AP71" t="s">
        <v>741</v>
      </c>
      <c r="AQ71" t="s">
        <v>324</v>
      </c>
      <c r="AR71" t="s">
        <v>158</v>
      </c>
      <c r="AS71" t="s">
        <v>233</v>
      </c>
      <c r="AT71" t="s">
        <v>597</v>
      </c>
      <c r="AU71" t="s">
        <v>544</v>
      </c>
      <c r="AV71" t="s">
        <v>405</v>
      </c>
      <c r="AW71" t="s">
        <v>559</v>
      </c>
      <c r="AX71" t="s">
        <v>168</v>
      </c>
      <c r="AY71" t="s">
        <v>189</v>
      </c>
      <c r="AZ71" t="s">
        <v>190</v>
      </c>
      <c r="BA71" t="s">
        <v>650</v>
      </c>
      <c r="BB71" t="s">
        <v>163</v>
      </c>
      <c r="BC71" t="s">
        <v>566</v>
      </c>
      <c r="BD71" t="s">
        <v>339</v>
      </c>
      <c r="BE71" t="s">
        <v>460</v>
      </c>
      <c r="BF71" t="s">
        <v>642</v>
      </c>
      <c r="BG71" t="s">
        <v>256</v>
      </c>
      <c r="BH71" t="s">
        <v>286</v>
      </c>
      <c r="BI71" t="s">
        <v>240</v>
      </c>
      <c r="BJ71" t="s">
        <v>191</v>
      </c>
      <c r="BK71" t="s">
        <v>526</v>
      </c>
      <c r="BL71" t="s">
        <v>711</v>
      </c>
      <c r="BM71" t="s">
        <v>145</v>
      </c>
      <c r="BN71" s="2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 s="2">
        <v>5</v>
      </c>
      <c r="DS71">
        <v>1</v>
      </c>
      <c r="DT71">
        <v>1</v>
      </c>
      <c r="DU71">
        <v>1</v>
      </c>
      <c r="DV71">
        <v>1</v>
      </c>
      <c r="DW71" s="2">
        <v>2017</v>
      </c>
      <c r="DX71" s="1">
        <v>3.9950231481481482E-2</v>
      </c>
      <c r="DY71" s="1">
        <v>4.0017361111111115E-2</v>
      </c>
      <c r="DZ71" s="1">
        <v>4.0093749999999997E-2</v>
      </c>
      <c r="EA71" s="1">
        <v>4.0164351851851847E-2</v>
      </c>
      <c r="EB71" s="1">
        <v>4.0238425925925927E-2</v>
      </c>
      <c r="EC71" s="1">
        <v>4.0296296296296295E-2</v>
      </c>
      <c r="ED71" s="1">
        <v>4.0366898148148145E-2</v>
      </c>
      <c r="EE71" s="1">
        <v>4.0493055555555553E-2</v>
      </c>
      <c r="EF71" s="1">
        <v>4.0545138888888888E-2</v>
      </c>
      <c r="EG71" s="1">
        <v>4.0615740740740737E-2</v>
      </c>
      <c r="EH71" s="3">
        <v>0</v>
      </c>
      <c r="EI71" s="2" t="s">
        <v>1175</v>
      </c>
      <c r="EJ71" t="s">
        <v>1168</v>
      </c>
      <c r="EK71" t="s">
        <v>1172</v>
      </c>
      <c r="EL71" t="s">
        <v>1174</v>
      </c>
      <c r="EM71" t="s">
        <v>1171</v>
      </c>
      <c r="EN71" t="s">
        <v>1175</v>
      </c>
      <c r="EO71" t="s">
        <v>1175</v>
      </c>
      <c r="EP71" t="s">
        <v>1173</v>
      </c>
      <c r="EQ71" t="s">
        <v>1174</v>
      </c>
      <c r="ER71" t="s">
        <v>1171</v>
      </c>
      <c r="ES71" t="s">
        <v>1168</v>
      </c>
      <c r="ET71" t="s">
        <v>1174</v>
      </c>
      <c r="EU71" t="s">
        <v>1168</v>
      </c>
      <c r="EV71" t="s">
        <v>1173</v>
      </c>
      <c r="EW71" t="s">
        <v>1173</v>
      </c>
      <c r="EX71" t="s">
        <v>1168</v>
      </c>
      <c r="EY71" t="s">
        <v>1168</v>
      </c>
      <c r="EZ71" t="s">
        <v>1168</v>
      </c>
      <c r="FA71" t="s">
        <v>1174</v>
      </c>
      <c r="FB71" t="s">
        <v>1170</v>
      </c>
      <c r="FC71" t="s">
        <v>1175</v>
      </c>
      <c r="FD71" t="s">
        <v>1175</v>
      </c>
      <c r="FE71" t="s">
        <v>1171</v>
      </c>
      <c r="FF71" t="s">
        <v>1169</v>
      </c>
      <c r="FG71" t="s">
        <v>1172</v>
      </c>
      <c r="FH71" t="s">
        <v>1175</v>
      </c>
      <c r="FI71" t="s">
        <v>1175</v>
      </c>
      <c r="FJ71" t="s">
        <v>1168</v>
      </c>
      <c r="FK71" t="s">
        <v>1168</v>
      </c>
      <c r="FL71" t="s">
        <v>1173</v>
      </c>
      <c r="FM71" t="s">
        <v>1171</v>
      </c>
      <c r="FN71" t="s">
        <v>1173</v>
      </c>
      <c r="FO71" t="s">
        <v>1171</v>
      </c>
      <c r="FP71" t="s">
        <v>1172</v>
      </c>
      <c r="FQ71" t="s">
        <v>1171</v>
      </c>
      <c r="FR71" t="s">
        <v>1172</v>
      </c>
      <c r="FS71" t="s">
        <v>1171</v>
      </c>
      <c r="FT71" t="s">
        <v>1175</v>
      </c>
      <c r="FU71" t="s">
        <v>1174</v>
      </c>
      <c r="FV71" t="s">
        <v>1168</v>
      </c>
      <c r="FW71" t="s">
        <v>1168</v>
      </c>
      <c r="FX71" t="s">
        <v>1171</v>
      </c>
      <c r="FY71" t="s">
        <v>1168</v>
      </c>
      <c r="FZ71" t="s">
        <v>1168</v>
      </c>
      <c r="GA71" t="s">
        <v>1174</v>
      </c>
      <c r="GB71" t="s">
        <v>1168</v>
      </c>
      <c r="GC71" t="s">
        <v>1175</v>
      </c>
      <c r="GD71" t="s">
        <v>1168</v>
      </c>
      <c r="GE71" t="s">
        <v>1175</v>
      </c>
      <c r="GF71" t="s">
        <v>1171</v>
      </c>
      <c r="GG71" t="s">
        <v>1175</v>
      </c>
      <c r="GH71" t="s">
        <v>1168</v>
      </c>
      <c r="GI71" t="s">
        <v>1169</v>
      </c>
      <c r="GJ71" t="s">
        <v>1175</v>
      </c>
      <c r="GK71" t="s">
        <v>1171</v>
      </c>
      <c r="GL71" t="s">
        <v>1175</v>
      </c>
      <c r="GM71" s="2">
        <f t="shared" si="106"/>
        <v>0</v>
      </c>
      <c r="GN71">
        <f t="shared" si="107"/>
        <v>0</v>
      </c>
      <c r="GO71">
        <f t="shared" si="108"/>
        <v>0</v>
      </c>
      <c r="GP71">
        <f t="shared" si="109"/>
        <v>0</v>
      </c>
      <c r="GQ71">
        <f t="shared" si="110"/>
        <v>0</v>
      </c>
      <c r="GR71">
        <f t="shared" si="111"/>
        <v>0</v>
      </c>
      <c r="GS71">
        <f t="shared" si="112"/>
        <v>0</v>
      </c>
      <c r="GT71">
        <f t="shared" si="113"/>
        <v>1</v>
      </c>
      <c r="GU71">
        <f t="shared" si="164"/>
        <v>1</v>
      </c>
      <c r="GV71">
        <f t="shared" si="114"/>
        <v>0</v>
      </c>
      <c r="GW71">
        <f t="shared" si="115"/>
        <v>0</v>
      </c>
      <c r="GX71">
        <f t="shared" si="116"/>
        <v>1</v>
      </c>
      <c r="GY71">
        <f t="shared" si="117"/>
        <v>0</v>
      </c>
      <c r="GZ71">
        <f t="shared" si="118"/>
        <v>0</v>
      </c>
      <c r="HA71">
        <f t="shared" si="119"/>
        <v>0</v>
      </c>
      <c r="HB71">
        <f t="shared" si="120"/>
        <v>0</v>
      </c>
      <c r="HC71">
        <f t="shared" si="165"/>
        <v>0</v>
      </c>
      <c r="HD71">
        <f t="shared" si="121"/>
        <v>0</v>
      </c>
      <c r="HE71">
        <f t="shared" si="122"/>
        <v>0</v>
      </c>
      <c r="HF71">
        <f t="shared" si="123"/>
        <v>0</v>
      </c>
      <c r="HG71">
        <f t="shared" si="124"/>
        <v>0</v>
      </c>
      <c r="HH71">
        <f t="shared" si="125"/>
        <v>0</v>
      </c>
      <c r="HI71">
        <f t="shared" si="126"/>
        <v>0</v>
      </c>
      <c r="HJ71">
        <f t="shared" si="127"/>
        <v>1</v>
      </c>
      <c r="HK71">
        <f t="shared" si="166"/>
        <v>0</v>
      </c>
      <c r="HL71">
        <f t="shared" si="128"/>
        <v>0</v>
      </c>
      <c r="HM71">
        <f t="shared" si="129"/>
        <v>0</v>
      </c>
      <c r="HN71">
        <f t="shared" si="130"/>
        <v>0</v>
      </c>
      <c r="HO71">
        <f t="shared" si="131"/>
        <v>0</v>
      </c>
      <c r="HP71">
        <f t="shared" si="132"/>
        <v>0</v>
      </c>
      <c r="HQ71">
        <f t="shared" si="133"/>
        <v>0</v>
      </c>
      <c r="HR71">
        <f t="shared" si="134"/>
        <v>0</v>
      </c>
      <c r="HS71">
        <f t="shared" si="167"/>
        <v>0</v>
      </c>
      <c r="HT71">
        <f t="shared" si="135"/>
        <v>0</v>
      </c>
      <c r="HU71">
        <f t="shared" si="136"/>
        <v>0</v>
      </c>
      <c r="HV71">
        <f t="shared" si="137"/>
        <v>0</v>
      </c>
      <c r="HW71">
        <f t="shared" si="138"/>
        <v>0</v>
      </c>
      <c r="HX71">
        <f t="shared" si="139"/>
        <v>1</v>
      </c>
      <c r="HY71">
        <f t="shared" si="140"/>
        <v>0</v>
      </c>
      <c r="HZ71">
        <f t="shared" si="141"/>
        <v>0</v>
      </c>
      <c r="IA71">
        <f t="shared" si="168"/>
        <v>0</v>
      </c>
      <c r="IB71">
        <f t="shared" si="142"/>
        <v>0</v>
      </c>
      <c r="IC71">
        <f t="shared" si="143"/>
        <v>0</v>
      </c>
      <c r="ID71">
        <f t="shared" si="144"/>
        <v>0</v>
      </c>
      <c r="IE71">
        <f t="shared" si="145"/>
        <v>0</v>
      </c>
      <c r="IF71">
        <f t="shared" si="146"/>
        <v>0</v>
      </c>
      <c r="IG71">
        <f t="shared" si="147"/>
        <v>0</v>
      </c>
      <c r="IH71">
        <f t="shared" si="148"/>
        <v>0</v>
      </c>
      <c r="II71">
        <f t="shared" si="169"/>
        <v>0</v>
      </c>
      <c r="IJ71">
        <f t="shared" si="149"/>
        <v>0</v>
      </c>
      <c r="IK71">
        <f t="shared" si="150"/>
        <v>0</v>
      </c>
      <c r="IL71">
        <f t="shared" si="151"/>
        <v>0</v>
      </c>
      <c r="IM71">
        <f t="shared" si="152"/>
        <v>0</v>
      </c>
      <c r="IN71">
        <f t="shared" si="153"/>
        <v>0</v>
      </c>
      <c r="IO71">
        <f t="shared" si="154"/>
        <v>0</v>
      </c>
      <c r="IP71">
        <f t="shared" si="155"/>
        <v>0</v>
      </c>
      <c r="IQ71" s="2">
        <f t="shared" si="170"/>
        <v>1</v>
      </c>
      <c r="IR71" s="4">
        <f t="shared" si="171"/>
        <v>2</v>
      </c>
      <c r="IS71">
        <f t="shared" si="172"/>
        <v>1</v>
      </c>
      <c r="IT71">
        <f t="shared" si="173"/>
        <v>0</v>
      </c>
      <c r="IU71">
        <f t="shared" si="174"/>
        <v>1</v>
      </c>
      <c r="IV71">
        <f t="shared" si="175"/>
        <v>0</v>
      </c>
      <c r="IW71">
        <f t="shared" si="176"/>
        <v>0</v>
      </c>
      <c r="IX71">
        <f t="shared" si="177"/>
        <v>5</v>
      </c>
      <c r="IY71" s="11">
        <f t="shared" si="178"/>
        <v>1</v>
      </c>
      <c r="IZ71" s="12">
        <f t="shared" si="179"/>
        <v>1</v>
      </c>
      <c r="JA71" s="12">
        <f t="shared" si="180"/>
        <v>1</v>
      </c>
      <c r="JB71" s="12">
        <f t="shared" si="181"/>
        <v>0</v>
      </c>
      <c r="JC71" s="12">
        <f t="shared" si="182"/>
        <v>1</v>
      </c>
      <c r="JD71" s="12">
        <f t="shared" si="183"/>
        <v>0</v>
      </c>
      <c r="JE71" s="12">
        <f t="shared" si="184"/>
        <v>0</v>
      </c>
      <c r="JF71" s="12">
        <f t="shared" si="185"/>
        <v>0.5714285714285714</v>
      </c>
      <c r="JG71" s="2">
        <f>IF(OR(AND(EI71="Happy",BN71&lt;&gt;1),AND(EI71&lt;&gt;"Happy",BN71=1)),1,0)</f>
        <v>0</v>
      </c>
      <c r="JH71">
        <f>IF(OR(AND(EJ71="Happy",BO71&lt;&gt;1),AND(EJ71&lt;&gt;"Happy",BO71=1)),1,0)</f>
        <v>0</v>
      </c>
      <c r="JI71">
        <f>IF(OR(AND(EK71="Happy",BP71&lt;&gt;1),AND(EK71&lt;&gt;"Happy",BP71=1)),1,0)</f>
        <v>0</v>
      </c>
      <c r="JJ71">
        <f>IF(OR(AND(EL71="Happy",BQ71&lt;&gt;1),AND(EL71&lt;&gt;"Happy",BQ71=1)),1,0)</f>
        <v>0</v>
      </c>
      <c r="JK71">
        <f>IF(OR(AND(EM71="Happy",BR71&lt;&gt;1),AND(EM71&lt;&gt;"Happy",BR71=1)),1,0)</f>
        <v>0</v>
      </c>
      <c r="JL71">
        <f>IF(OR(AND(EN71="Happy",BS71&lt;&gt;1),AND(EN71&lt;&gt;"Happy",BS71=1)),1,0)</f>
        <v>0</v>
      </c>
      <c r="JM71">
        <f>IF(OR(AND(EO71="Happy",BT71&lt;&gt;1),AND(EO71&lt;&gt;"Happy",BT71=1)),1,0)</f>
        <v>0</v>
      </c>
      <c r="JN71">
        <f>IF(OR(AND(EP71="Happy",BU71&lt;&gt;1),AND(EP71&lt;&gt;"Happy",BU71=1)),1,0)</f>
        <v>0</v>
      </c>
      <c r="JO71">
        <f>IF(OR(AND(EQ71="Sad",BV71&lt;&gt;1),AND(EQ71&lt;&gt;"Sad",BV71=1)),1,0)</f>
        <v>0</v>
      </c>
      <c r="JP71">
        <f>IF(OR(AND(ER71="Sad",BW71&lt;&gt;1),AND(ER71&lt;&gt;"Sad",BW71=1)),1,0)</f>
        <v>1</v>
      </c>
      <c r="JQ71">
        <f>IF(OR(AND(ES71="Sad",BX71&lt;&gt;1),AND(ES71&lt;&gt;"Sad",BX71=1)),1,0)</f>
        <v>1</v>
      </c>
      <c r="JR71">
        <f>IF(OR(AND(ET71="Sad",BY71&lt;&gt;1),AND(ET71&lt;&gt;"Sad",BY71=1)),1,0)</f>
        <v>0</v>
      </c>
      <c r="JS71">
        <f>IF(OR(AND(EU71="Sad",BZ71&lt;&gt;1),AND(EU71&lt;&gt;"Sad",BZ71=1)),1,0)</f>
        <v>0</v>
      </c>
      <c r="JT71">
        <f>IF(OR(AND(EV71="Sad",CA71&lt;&gt;1),AND(EV71&lt;&gt;"Sad",CA71=1)),1,0)</f>
        <v>0</v>
      </c>
      <c r="JU71">
        <f>IF(OR(AND(EW71="Sad",CB71&lt;&gt;1),AND(EW71&lt;&gt;"Sad",CB71=1)),1,0)</f>
        <v>0</v>
      </c>
      <c r="JV71">
        <f>IF(OR(AND(EX71="Sad",CC71&lt;&gt;1),AND(EX71&lt;&gt;"Sad",CC71=1)),1,0)</f>
        <v>0</v>
      </c>
      <c r="JW71">
        <f>IF(OR(AND(EY71="Angry",CD71&lt;&gt;1),AND(EY71&lt;&gt;"Angry",CD71=1)),1,0)</f>
        <v>0</v>
      </c>
      <c r="JX71">
        <f>IF(OR(AND(EZ71="Angry",CE71&lt;&gt;1),AND(EZ71&lt;&gt;"Angry",CE71=1)),1,0)</f>
        <v>0</v>
      </c>
      <c r="JY71">
        <f>IF(OR(AND(FA71="Angry",CF71&lt;&gt;1),AND(FA71&lt;&gt;"Angry",CF71=1)),1,0)</f>
        <v>1</v>
      </c>
      <c r="JZ71">
        <f>IF(OR(AND(FB71="Angry",CG71&lt;&gt;1),AND(FB71&lt;&gt;"Angry",CG71=1)),1,0)</f>
        <v>0</v>
      </c>
      <c r="KA71">
        <f>IF(OR(AND(FC71="Angry",CH71&lt;&gt;1),AND(FC71&lt;&gt;"Angry",CH71=1)),1,0)</f>
        <v>0</v>
      </c>
      <c r="KB71">
        <f>IF(OR(AND(FD71="Angry",CI71&lt;&gt;1),AND(FD71&lt;&gt;"Angry",CI71=1)),1,0)</f>
        <v>0</v>
      </c>
      <c r="KC71">
        <f>IF(OR(AND(FE71="Angry",CJ71&lt;&gt;1),AND(FE71&lt;&gt;"Angry",CJ71=1)),1,0)</f>
        <v>0</v>
      </c>
      <c r="KD71">
        <f>IF(OR(AND(FF71="Angry",CK71&lt;&gt;1),AND(FF71&lt;&gt;"Angry",CK71=1)),1,0)</f>
        <v>0</v>
      </c>
      <c r="KE71">
        <f>IF(OR(AND(FG71="Afraid",CL71&lt;&gt;1),AND(FG71&lt;&gt;"Afraid",CL71=1)),1,0)</f>
        <v>1</v>
      </c>
      <c r="KF71">
        <f>IF(OR(AND(FH71="Afraid",CM71&lt;&gt;1),AND(FH71&lt;&gt;"Afraid",CM71=1)),1,0)</f>
        <v>1</v>
      </c>
      <c r="KG71">
        <f>IF(OR(AND(FI71="Afraid",CN71&lt;&gt;1),AND(FI71&lt;&gt;"Afraid",CN71=1)),1,0)</f>
        <v>1</v>
      </c>
      <c r="KH71">
        <f>IF(OR(AND(FJ71="Afraid",CO71&lt;&gt;1),AND(FJ71&lt;&gt;"Afraid",CO71=1)),1,0)</f>
        <v>0</v>
      </c>
      <c r="KI71">
        <f>IF(OR(AND(FK71="Afraid",CP71&lt;&gt;1),AND(FK71&lt;&gt;"Afraid",CP71=1)),1,0)</f>
        <v>0</v>
      </c>
      <c r="KJ71">
        <f>IF(OR(AND(FL71="Afraid",CQ71&lt;&gt;1),AND(FL71&lt;&gt;"Afraid",CQ71=1)),1,0)</f>
        <v>0</v>
      </c>
      <c r="KK71">
        <f>IF(OR(AND(FM71="Afraid",CR71&lt;&gt;1),AND(FM71&lt;&gt;"Afraid",CR71=1)),1,0)</f>
        <v>0</v>
      </c>
      <c r="KL71">
        <f>IF(OR(AND(FN71="Afraid",CS71&lt;&gt;1),AND(FN71&lt;&gt;"Afraid",CS71=1)),1,0)</f>
        <v>0</v>
      </c>
      <c r="KM71">
        <f>IF(OR(AND(FO71="Surprised",CT71&lt;&gt;1),AND(FO71&lt;&gt;"Surprised",CT71=1)),1,0)</f>
        <v>0</v>
      </c>
      <c r="KN71">
        <f>IF(OR(AND(FP71="Surprised",CU71&lt;&gt;1),AND(FP71&lt;&gt;"Surprised",CU71=1)),1,0)</f>
        <v>0</v>
      </c>
      <c r="KO71">
        <f>IF(OR(AND(FQ71="Surprised",CV71&lt;&gt;1),AND(FQ71&lt;&gt;"Surprised",CV71=1)),1,0)</f>
        <v>0</v>
      </c>
      <c r="KP71">
        <f>IF(OR(AND(FR71="Surprised",CW71&lt;&gt;1),AND(FR71&lt;&gt;"Surprised",CW71=1)),1,0)</f>
        <v>0</v>
      </c>
      <c r="KQ71">
        <f>IF(OR(AND(FS71="Surprised",CX71&lt;&gt;1),AND(FS71&lt;&gt;"Surprised",CX71=1)),1,0)</f>
        <v>0</v>
      </c>
      <c r="KR71">
        <f>IF(OR(AND(FT71="Surprised",CY71&lt;&gt;1),AND(FT71&lt;&gt;"Surprised",CY71=1)),1,0)</f>
        <v>0</v>
      </c>
      <c r="KS71">
        <f>IF(OR(AND(FU71="Surprised",CZ71&lt;&gt;1),AND(FU71&lt;&gt;"Surprised",CZ71=1)),1,0)</f>
        <v>0</v>
      </c>
      <c r="KT71">
        <f>IF(OR(AND(FV71="Surprised",DA71&lt;&gt;1),AND(FV71&lt;&gt;"Surprised",DA71=1)),1,0)</f>
        <v>0</v>
      </c>
      <c r="KU71">
        <f>IF(OR(AND(FW71="Happy",DB71=1),AND(FW71&lt;&gt;"Happy",DB71=0)),1,0)</f>
        <v>1</v>
      </c>
      <c r="KV71">
        <f>IF(OR(AND(FX71="Happy",DC71=1),AND(FX71&lt;&gt;"Happy",DC71=0)),1,0)</f>
        <v>1</v>
      </c>
      <c r="KW71">
        <f>IF(OR(AND(FY71="Happy",DD71=1),AND(FY71&lt;&gt;"Happy",DD71=0)),1,0)</f>
        <v>1</v>
      </c>
      <c r="KX71">
        <f>IF(OR(AND(FZ71="Happy",DE71=1),AND(FZ71&lt;&gt;"Happy",DE71=0)),1,0)</f>
        <v>1</v>
      </c>
      <c r="KY71">
        <f>IF(OR(AND(GA71="Happy",DF71=1),AND(GA71&lt;&gt;"Happy",DF71=0)),1,0)</f>
        <v>1</v>
      </c>
      <c r="KZ71">
        <f>IF(OR(AND(GB71="Happy",DG71=1),AND(GB71&lt;&gt;"Happy",DG71=0)),1,0)</f>
        <v>1</v>
      </c>
      <c r="LA71">
        <f>IF(OR(AND(GC71="Happy",DH71=1),AND(GC71&lt;&gt;"Happy",DH71=0)),1,0)</f>
        <v>1</v>
      </c>
      <c r="LB71">
        <f>IF(OR(AND(GD71="Happy",DI71=1),AND(GD71&lt;&gt;"Happy",DI71=0)),1,0)</f>
        <v>1</v>
      </c>
      <c r="LC71">
        <f>IF(OR(AND(GE71="Sad",DJ71=1),AND(GE71&lt;&gt;"Sad",DJ71=0)),1,0)</f>
        <v>1</v>
      </c>
      <c r="LD71">
        <f>IF(OR(AND(GF71="Sad",DK71=1),AND(GF71&lt;&gt;"Sad",DK71=0)),1,0)</f>
        <v>1</v>
      </c>
      <c r="LE71">
        <f>IF(OR(AND(GG71="Sad",DL71=1),AND(GG71&lt;&gt;"Sad",DL71=0)),1,0)</f>
        <v>1</v>
      </c>
      <c r="LF71">
        <f>IF(OR(AND(GH71="Sad",DM71=1),AND(GH71&lt;&gt;"Sad",DM71=0)),1,0)</f>
        <v>1</v>
      </c>
      <c r="LG71">
        <f>IF(OR(AND(GI71="Sad",DN71=1),AND(GI71&lt;&gt;"Sad",DN71=0)),1,0)</f>
        <v>1</v>
      </c>
      <c r="LH71">
        <f>IF(OR(AND(GJ71="Sad",DO71=1),AND(GJ71&lt;&gt;"Sad",DO71=0)),1,0)</f>
        <v>1</v>
      </c>
      <c r="LI71">
        <f>IF(OR(AND(GK71="Sad",DP71=1),AND(GK71&lt;&gt;"Sad",DP71=0)),1,0)</f>
        <v>1</v>
      </c>
      <c r="LJ71">
        <f>IF(OR(AND(GL71="Sad",DQ71=1),AND(GL71&lt;&gt;"Sad",DQ71=0)),1,0)</f>
        <v>1</v>
      </c>
      <c r="LK71" s="2">
        <f t="shared" si="186"/>
        <v>0</v>
      </c>
      <c r="LL71" s="4">
        <f t="shared" si="187"/>
        <v>2</v>
      </c>
      <c r="LM71">
        <f t="shared" si="188"/>
        <v>1</v>
      </c>
      <c r="LN71">
        <f t="shared" si="189"/>
        <v>3</v>
      </c>
      <c r="LO71">
        <f t="shared" si="190"/>
        <v>0</v>
      </c>
      <c r="LP71">
        <f t="shared" si="191"/>
        <v>8</v>
      </c>
      <c r="LQ71">
        <f t="shared" si="192"/>
        <v>8</v>
      </c>
      <c r="LR71">
        <f t="shared" si="193"/>
        <v>22</v>
      </c>
      <c r="LS71" s="11">
        <f t="shared" si="194"/>
        <v>0</v>
      </c>
      <c r="LT71" s="14">
        <f t="shared" si="195"/>
        <v>0</v>
      </c>
      <c r="LU71" s="14">
        <f t="shared" si="196"/>
        <v>0</v>
      </c>
      <c r="LV71" s="14">
        <f t="shared" si="197"/>
        <v>1</v>
      </c>
      <c r="LW71" s="14">
        <f t="shared" si="198"/>
        <v>0</v>
      </c>
      <c r="LX71" s="14">
        <f t="shared" si="199"/>
        <v>1</v>
      </c>
      <c r="LY71" s="14">
        <f t="shared" si="200"/>
        <v>1</v>
      </c>
      <c r="LZ71" s="14">
        <f t="shared" si="201"/>
        <v>0.4285714285714286</v>
      </c>
      <c r="MA71" s="15">
        <f t="shared" si="202"/>
        <v>6.7129629629632259E-5</v>
      </c>
      <c r="MB71" s="1">
        <f t="shared" si="156"/>
        <v>7.6388888888882789E-5</v>
      </c>
      <c r="MC71" s="1">
        <f t="shared" si="157"/>
        <v>7.0601851851849473E-5</v>
      </c>
      <c r="MD71" s="1">
        <f t="shared" si="158"/>
        <v>7.4074074074080565E-5</v>
      </c>
      <c r="ME71" s="1">
        <f t="shared" si="159"/>
        <v>5.7870370370367852E-5</v>
      </c>
      <c r="MF71" s="1">
        <f t="shared" si="160"/>
        <v>7.0601851851849473E-5</v>
      </c>
      <c r="MG71" s="1">
        <f t="shared" si="161"/>
        <v>1.2615740740740816E-4</v>
      </c>
      <c r="MH71" s="1">
        <f t="shared" si="162"/>
        <v>5.2083333333334536E-5</v>
      </c>
      <c r="MI71" s="1">
        <f t="shared" si="163"/>
        <v>7.0601851851849473E-5</v>
      </c>
      <c r="MJ71" s="1">
        <f t="shared" si="203"/>
        <v>6.6550925925925458E-4</v>
      </c>
      <c r="MK71" s="2" t="str">
        <f>VLOOKUP(B71,age_group!$A$1:$B$101,2,FALSE)</f>
        <v>25 to 44</v>
      </c>
      <c r="ML71" s="2">
        <f t="shared" si="204"/>
        <v>1</v>
      </c>
      <c r="MM71">
        <f t="shared" si="205"/>
        <v>0</v>
      </c>
      <c r="MN71">
        <f t="shared" si="206"/>
        <v>0</v>
      </c>
      <c r="MO71">
        <f t="shared" si="207"/>
        <v>0</v>
      </c>
      <c r="MP71">
        <f t="shared" si="208"/>
        <v>0</v>
      </c>
    </row>
    <row r="72" spans="1:354" x14ac:dyDescent="0.2">
      <c r="A72" t="s">
        <v>789</v>
      </c>
      <c r="B72">
        <v>22</v>
      </c>
      <c r="C72" t="s">
        <v>139</v>
      </c>
      <c r="D72" t="s">
        <v>140</v>
      </c>
      <c r="E72">
        <v>2</v>
      </c>
      <c r="F72">
        <v>4</v>
      </c>
      <c r="G72">
        <v>2</v>
      </c>
      <c r="H72">
        <v>2</v>
      </c>
      <c r="I72">
        <v>3</v>
      </c>
      <c r="J72" s="2" t="s">
        <v>407</v>
      </c>
      <c r="K72" t="s">
        <v>302</v>
      </c>
      <c r="L72" t="s">
        <v>410</v>
      </c>
      <c r="M72" t="s">
        <v>772</v>
      </c>
      <c r="N72" t="s">
        <v>173</v>
      </c>
      <c r="O72" t="s">
        <v>170</v>
      </c>
      <c r="P72" t="s">
        <v>144</v>
      </c>
      <c r="Q72" t="s">
        <v>200</v>
      </c>
      <c r="R72" t="s">
        <v>392</v>
      </c>
      <c r="S72" t="s">
        <v>310</v>
      </c>
      <c r="T72" t="s">
        <v>410</v>
      </c>
      <c r="U72" t="s">
        <v>254</v>
      </c>
      <c r="V72" t="s">
        <v>359</v>
      </c>
      <c r="W72" t="s">
        <v>530</v>
      </c>
      <c r="X72" t="s">
        <v>698</v>
      </c>
      <c r="Y72" t="s">
        <v>275</v>
      </c>
      <c r="Z72" t="s">
        <v>190</v>
      </c>
      <c r="AA72" t="s">
        <v>206</v>
      </c>
      <c r="AB72" t="s">
        <v>289</v>
      </c>
      <c r="AC72" t="s">
        <v>350</v>
      </c>
      <c r="AD72" t="s">
        <v>420</v>
      </c>
      <c r="AE72" t="s">
        <v>325</v>
      </c>
      <c r="AF72" t="s">
        <v>287</v>
      </c>
      <c r="AG72" t="s">
        <v>279</v>
      </c>
      <c r="AH72" t="s">
        <v>440</v>
      </c>
      <c r="AI72" t="s">
        <v>238</v>
      </c>
      <c r="AJ72" t="s">
        <v>404</v>
      </c>
      <c r="AK72" t="s">
        <v>741</v>
      </c>
      <c r="AL72" t="s">
        <v>248</v>
      </c>
      <c r="AM72" t="s">
        <v>206</v>
      </c>
      <c r="AN72" t="s">
        <v>267</v>
      </c>
      <c r="AO72" t="s">
        <v>496</v>
      </c>
      <c r="AP72" t="s">
        <v>333</v>
      </c>
      <c r="AQ72" t="s">
        <v>185</v>
      </c>
      <c r="AR72" t="s">
        <v>269</v>
      </c>
      <c r="AS72" t="s">
        <v>305</v>
      </c>
      <c r="AT72" t="s">
        <v>230</v>
      </c>
      <c r="AU72" t="s">
        <v>339</v>
      </c>
      <c r="AV72" t="s">
        <v>420</v>
      </c>
      <c r="AW72" t="s">
        <v>741</v>
      </c>
      <c r="AX72" t="s">
        <v>165</v>
      </c>
      <c r="AY72" t="s">
        <v>694</v>
      </c>
      <c r="AZ72" t="s">
        <v>180</v>
      </c>
      <c r="BA72" t="s">
        <v>154</v>
      </c>
      <c r="BB72" t="s">
        <v>544</v>
      </c>
      <c r="BC72" t="s">
        <v>470</v>
      </c>
      <c r="BD72" t="s">
        <v>668</v>
      </c>
      <c r="BE72" t="s">
        <v>488</v>
      </c>
      <c r="BF72" t="s">
        <v>403</v>
      </c>
      <c r="BG72" t="s">
        <v>470</v>
      </c>
      <c r="BH72" t="s">
        <v>179</v>
      </c>
      <c r="BI72" t="s">
        <v>247</v>
      </c>
      <c r="BJ72" t="s">
        <v>228</v>
      </c>
      <c r="BK72" t="s">
        <v>702</v>
      </c>
      <c r="BL72" t="s">
        <v>240</v>
      </c>
      <c r="BM72" t="s">
        <v>197</v>
      </c>
      <c r="BN72" s="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1</v>
      </c>
      <c r="CZ72">
        <v>0</v>
      </c>
      <c r="DA72">
        <v>0</v>
      </c>
      <c r="DB72">
        <v>1</v>
      </c>
      <c r="DC72">
        <v>1</v>
      </c>
      <c r="DD72">
        <v>1</v>
      </c>
      <c r="DE72">
        <v>0</v>
      </c>
      <c r="DF72">
        <v>1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1</v>
      </c>
      <c r="DM72">
        <v>1</v>
      </c>
      <c r="DN72">
        <v>1</v>
      </c>
      <c r="DO72">
        <v>0</v>
      </c>
      <c r="DP72">
        <v>1</v>
      </c>
      <c r="DQ72">
        <v>1</v>
      </c>
      <c r="DR72" s="2">
        <v>3</v>
      </c>
      <c r="DS72">
        <v>4</v>
      </c>
      <c r="DT72">
        <v>1</v>
      </c>
      <c r="DU72">
        <v>2</v>
      </c>
      <c r="DV72">
        <v>4</v>
      </c>
      <c r="DW72" s="2">
        <v>2017</v>
      </c>
      <c r="DX72" s="1">
        <v>1.0015046296296296E-2</v>
      </c>
      <c r="DY72" s="1">
        <v>1.016550925925926E-2</v>
      </c>
      <c r="DZ72" s="1">
        <v>1.0671296296296297E-2</v>
      </c>
      <c r="EA72" s="1">
        <v>1.0805555555555556E-2</v>
      </c>
      <c r="EB72" s="1">
        <v>1.1024305555555556E-2</v>
      </c>
      <c r="EC72" s="1">
        <v>1.1344907407407408E-2</v>
      </c>
      <c r="ED72" s="1">
        <v>1.148726851851852E-2</v>
      </c>
      <c r="EE72" s="1">
        <v>1.1668981481481482E-2</v>
      </c>
      <c r="EF72" s="1">
        <v>1.2076388888888888E-2</v>
      </c>
      <c r="EG72" s="1">
        <v>1.2350694444444444E-2</v>
      </c>
      <c r="EH72" s="3">
        <v>0</v>
      </c>
      <c r="EI72" s="2" t="s">
        <v>1175</v>
      </c>
      <c r="EJ72" t="s">
        <v>1168</v>
      </c>
      <c r="EK72" t="s">
        <v>1175</v>
      </c>
      <c r="EL72" t="s">
        <v>1168</v>
      </c>
      <c r="EM72" t="s">
        <v>1171</v>
      </c>
      <c r="EN72" t="s">
        <v>1175</v>
      </c>
      <c r="EO72" t="s">
        <v>1171</v>
      </c>
      <c r="EP72" t="s">
        <v>1174</v>
      </c>
      <c r="EQ72" t="s">
        <v>1175</v>
      </c>
      <c r="ER72" t="s">
        <v>1173</v>
      </c>
      <c r="ES72" t="s">
        <v>1175</v>
      </c>
      <c r="ET72" t="s">
        <v>1172</v>
      </c>
      <c r="EU72" t="s">
        <v>1175</v>
      </c>
      <c r="EV72" t="s">
        <v>1168</v>
      </c>
      <c r="EW72" t="s">
        <v>1168</v>
      </c>
      <c r="EX72" t="s">
        <v>1174</v>
      </c>
      <c r="EY72" t="s">
        <v>1168</v>
      </c>
      <c r="EZ72" t="s">
        <v>1168</v>
      </c>
      <c r="FA72" t="s">
        <v>1168</v>
      </c>
      <c r="FB72" t="s">
        <v>1175</v>
      </c>
      <c r="FC72" t="s">
        <v>1172</v>
      </c>
      <c r="FD72" t="s">
        <v>1175</v>
      </c>
      <c r="FE72" t="s">
        <v>1171</v>
      </c>
      <c r="FF72" t="s">
        <v>1168</v>
      </c>
      <c r="FG72" t="s">
        <v>1168</v>
      </c>
      <c r="FH72" t="s">
        <v>1175</v>
      </c>
      <c r="FI72" t="s">
        <v>1175</v>
      </c>
      <c r="FJ72" t="s">
        <v>1171</v>
      </c>
      <c r="FK72" t="s">
        <v>1168</v>
      </c>
      <c r="FL72" t="s">
        <v>1168</v>
      </c>
      <c r="FM72" t="s">
        <v>1168</v>
      </c>
      <c r="FN72" t="s">
        <v>1172</v>
      </c>
      <c r="FO72" t="s">
        <v>1172</v>
      </c>
      <c r="FP72" t="s">
        <v>1173</v>
      </c>
      <c r="FQ72" t="s">
        <v>1173</v>
      </c>
      <c r="FR72" t="s">
        <v>1169</v>
      </c>
      <c r="FS72" t="s">
        <v>1175</v>
      </c>
      <c r="FT72" t="s">
        <v>1175</v>
      </c>
      <c r="FU72" t="s">
        <v>1172</v>
      </c>
      <c r="FV72" t="s">
        <v>1171</v>
      </c>
      <c r="FW72" t="s">
        <v>1172</v>
      </c>
      <c r="FX72" t="s">
        <v>1168</v>
      </c>
      <c r="FY72" t="s">
        <v>1174</v>
      </c>
      <c r="FZ72" t="s">
        <v>1171</v>
      </c>
      <c r="GA72" t="s">
        <v>1175</v>
      </c>
      <c r="GB72" t="s">
        <v>1168</v>
      </c>
      <c r="GC72" t="s">
        <v>1168</v>
      </c>
      <c r="GD72" t="s">
        <v>1168</v>
      </c>
      <c r="GE72" t="s">
        <v>1174</v>
      </c>
      <c r="GF72" t="s">
        <v>1168</v>
      </c>
      <c r="GG72" t="s">
        <v>1173</v>
      </c>
      <c r="GH72" t="s">
        <v>1170</v>
      </c>
      <c r="GI72" t="s">
        <v>1175</v>
      </c>
      <c r="GJ72" t="s">
        <v>1168</v>
      </c>
      <c r="GK72" t="s">
        <v>1168</v>
      </c>
      <c r="GL72" t="s">
        <v>1171</v>
      </c>
      <c r="GM72" s="2">
        <f t="shared" si="106"/>
        <v>0</v>
      </c>
      <c r="GN72">
        <f t="shared" si="107"/>
        <v>0</v>
      </c>
      <c r="GO72">
        <f t="shared" si="108"/>
        <v>0</v>
      </c>
      <c r="GP72">
        <f t="shared" si="109"/>
        <v>0</v>
      </c>
      <c r="GQ72">
        <f t="shared" si="110"/>
        <v>0</v>
      </c>
      <c r="GR72">
        <f t="shared" si="111"/>
        <v>0</v>
      </c>
      <c r="GS72">
        <f t="shared" si="112"/>
        <v>0</v>
      </c>
      <c r="GT72">
        <f t="shared" si="113"/>
        <v>0</v>
      </c>
      <c r="GU72">
        <f t="shared" si="164"/>
        <v>0</v>
      </c>
      <c r="GV72">
        <f t="shared" si="114"/>
        <v>0</v>
      </c>
      <c r="GW72">
        <f t="shared" si="115"/>
        <v>0</v>
      </c>
      <c r="GX72">
        <f t="shared" si="116"/>
        <v>0</v>
      </c>
      <c r="GY72">
        <f t="shared" si="117"/>
        <v>0</v>
      </c>
      <c r="GZ72">
        <f t="shared" si="118"/>
        <v>0</v>
      </c>
      <c r="HA72">
        <f t="shared" si="119"/>
        <v>0</v>
      </c>
      <c r="HB72">
        <f t="shared" si="120"/>
        <v>1</v>
      </c>
      <c r="HC72">
        <f t="shared" si="165"/>
        <v>0</v>
      </c>
      <c r="HD72">
        <f t="shared" si="121"/>
        <v>0</v>
      </c>
      <c r="HE72">
        <f t="shared" si="122"/>
        <v>0</v>
      </c>
      <c r="HF72">
        <f t="shared" si="123"/>
        <v>0</v>
      </c>
      <c r="HG72">
        <f t="shared" si="124"/>
        <v>0</v>
      </c>
      <c r="HH72">
        <f t="shared" si="125"/>
        <v>0</v>
      </c>
      <c r="HI72">
        <f t="shared" si="126"/>
        <v>0</v>
      </c>
      <c r="HJ72">
        <f t="shared" si="127"/>
        <v>0</v>
      </c>
      <c r="HK72">
        <f t="shared" si="166"/>
        <v>0</v>
      </c>
      <c r="HL72">
        <f t="shared" si="128"/>
        <v>0</v>
      </c>
      <c r="HM72">
        <f t="shared" si="129"/>
        <v>0</v>
      </c>
      <c r="HN72">
        <f t="shared" si="130"/>
        <v>0</v>
      </c>
      <c r="HO72">
        <f t="shared" si="131"/>
        <v>0</v>
      </c>
      <c r="HP72">
        <f t="shared" si="132"/>
        <v>0</v>
      </c>
      <c r="HQ72">
        <f t="shared" si="133"/>
        <v>0</v>
      </c>
      <c r="HR72">
        <f t="shared" si="134"/>
        <v>0</v>
      </c>
      <c r="HS72">
        <f t="shared" si="167"/>
        <v>0</v>
      </c>
      <c r="HT72">
        <f t="shared" si="135"/>
        <v>0</v>
      </c>
      <c r="HU72">
        <f t="shared" si="136"/>
        <v>0</v>
      </c>
      <c r="HV72">
        <f t="shared" si="137"/>
        <v>0</v>
      </c>
      <c r="HW72">
        <f t="shared" si="138"/>
        <v>1</v>
      </c>
      <c r="HX72">
        <f t="shared" si="139"/>
        <v>1</v>
      </c>
      <c r="HY72">
        <f t="shared" si="140"/>
        <v>0</v>
      </c>
      <c r="HZ72">
        <f t="shared" si="141"/>
        <v>0</v>
      </c>
      <c r="IA72">
        <f t="shared" si="168"/>
        <v>1</v>
      </c>
      <c r="IB72">
        <f t="shared" si="142"/>
        <v>1</v>
      </c>
      <c r="IC72">
        <f t="shared" si="143"/>
        <v>1</v>
      </c>
      <c r="ID72">
        <f t="shared" si="144"/>
        <v>0</v>
      </c>
      <c r="IE72">
        <f t="shared" si="145"/>
        <v>1</v>
      </c>
      <c r="IF72">
        <f t="shared" si="146"/>
        <v>1</v>
      </c>
      <c r="IG72">
        <f t="shared" si="147"/>
        <v>1</v>
      </c>
      <c r="IH72">
        <f t="shared" si="148"/>
        <v>1</v>
      </c>
      <c r="II72">
        <f t="shared" si="169"/>
        <v>0</v>
      </c>
      <c r="IJ72">
        <f t="shared" si="149"/>
        <v>0</v>
      </c>
      <c r="IK72">
        <f t="shared" si="150"/>
        <v>1</v>
      </c>
      <c r="IL72">
        <f t="shared" si="151"/>
        <v>1</v>
      </c>
      <c r="IM72">
        <f t="shared" si="152"/>
        <v>1</v>
      </c>
      <c r="IN72">
        <f t="shared" si="153"/>
        <v>0</v>
      </c>
      <c r="IO72">
        <f t="shared" si="154"/>
        <v>1</v>
      </c>
      <c r="IP72">
        <f t="shared" si="155"/>
        <v>1</v>
      </c>
      <c r="IQ72" s="2">
        <f t="shared" si="170"/>
        <v>0</v>
      </c>
      <c r="IR72" s="4">
        <f t="shared" si="171"/>
        <v>1</v>
      </c>
      <c r="IS72">
        <f t="shared" si="172"/>
        <v>0</v>
      </c>
      <c r="IT72">
        <f t="shared" si="173"/>
        <v>0</v>
      </c>
      <c r="IU72">
        <f t="shared" si="174"/>
        <v>2</v>
      </c>
      <c r="IV72">
        <f t="shared" si="175"/>
        <v>7</v>
      </c>
      <c r="IW72">
        <f t="shared" si="176"/>
        <v>5</v>
      </c>
      <c r="IX72">
        <f t="shared" si="177"/>
        <v>15</v>
      </c>
      <c r="IY72" s="11" t="str">
        <f t="shared" si="178"/>
        <v/>
      </c>
      <c r="IZ72" s="12">
        <f t="shared" si="179"/>
        <v>1</v>
      </c>
      <c r="JA72" s="12" t="str">
        <f t="shared" si="180"/>
        <v/>
      </c>
      <c r="JB72" s="12">
        <f t="shared" si="181"/>
        <v>0</v>
      </c>
      <c r="JC72" s="12">
        <f t="shared" si="182"/>
        <v>1</v>
      </c>
      <c r="JD72" s="12">
        <f t="shared" si="183"/>
        <v>0.875</v>
      </c>
      <c r="JE72" s="12">
        <f t="shared" si="184"/>
        <v>0.7142857142857143</v>
      </c>
      <c r="JF72" s="12">
        <f t="shared" si="185"/>
        <v>0.71785714285714286</v>
      </c>
      <c r="JG72" s="2">
        <f>IF(OR(AND(EI72="Happy",BN72&lt;&gt;1),AND(EI72&lt;&gt;"Happy",BN72=1)),1,0)</f>
        <v>0</v>
      </c>
      <c r="JH72">
        <f>IF(OR(AND(EJ72="Happy",BO72&lt;&gt;1),AND(EJ72&lt;&gt;"Happy",BO72=1)),1,0)</f>
        <v>0</v>
      </c>
      <c r="JI72">
        <f>IF(OR(AND(EK72="Happy",BP72&lt;&gt;1),AND(EK72&lt;&gt;"Happy",BP72=1)),1,0)</f>
        <v>0</v>
      </c>
      <c r="JJ72">
        <f>IF(OR(AND(EL72="Happy",BQ72&lt;&gt;1),AND(EL72&lt;&gt;"Happy",BQ72=1)),1,0)</f>
        <v>1</v>
      </c>
      <c r="JK72">
        <f>IF(OR(AND(EM72="Happy",BR72&lt;&gt;1),AND(EM72&lt;&gt;"Happy",BR72=1)),1,0)</f>
        <v>0</v>
      </c>
      <c r="JL72">
        <f>IF(OR(AND(EN72="Happy",BS72&lt;&gt;1),AND(EN72&lt;&gt;"Happy",BS72=1)),1,0)</f>
        <v>1</v>
      </c>
      <c r="JM72">
        <f>IF(OR(AND(EO72="Happy",BT72&lt;&gt;1),AND(EO72&lt;&gt;"Happy",BT72=1)),1,0)</f>
        <v>0</v>
      </c>
      <c r="JN72">
        <f>IF(OR(AND(EP72="Happy",BU72&lt;&gt;1),AND(EP72&lt;&gt;"Happy",BU72=1)),1,0)</f>
        <v>0</v>
      </c>
      <c r="JO72">
        <f>IF(OR(AND(EQ72="Sad",BV72&lt;&gt;1),AND(EQ72&lt;&gt;"Sad",BV72=1)),1,0)</f>
        <v>0</v>
      </c>
      <c r="JP72">
        <f>IF(OR(AND(ER72="Sad",BW72&lt;&gt;1),AND(ER72&lt;&gt;"Sad",BW72=1)),1,0)</f>
        <v>0</v>
      </c>
      <c r="JQ72">
        <f>IF(OR(AND(ES72="Sad",BX72&lt;&gt;1),AND(ES72&lt;&gt;"Sad",BX72=1)),1,0)</f>
        <v>0</v>
      </c>
      <c r="JR72">
        <f>IF(OR(AND(ET72="Sad",BY72&lt;&gt;1),AND(ET72&lt;&gt;"Sad",BY72=1)),1,0)</f>
        <v>0</v>
      </c>
      <c r="JS72">
        <f>IF(OR(AND(EU72="Sad",BZ72&lt;&gt;1),AND(EU72&lt;&gt;"Sad",BZ72=1)),1,0)</f>
        <v>0</v>
      </c>
      <c r="JT72">
        <f>IF(OR(AND(EV72="Sad",CA72&lt;&gt;1),AND(EV72&lt;&gt;"Sad",CA72=1)),1,0)</f>
        <v>0</v>
      </c>
      <c r="JU72">
        <f>IF(OR(AND(EW72="Sad",CB72&lt;&gt;1),AND(EW72&lt;&gt;"Sad",CB72=1)),1,0)</f>
        <v>0</v>
      </c>
      <c r="JV72">
        <f>IF(OR(AND(EX72="Sad",CC72&lt;&gt;1),AND(EX72&lt;&gt;"Sad",CC72=1)),1,0)</f>
        <v>0</v>
      </c>
      <c r="JW72">
        <f>IF(OR(AND(EY72="Angry",CD72&lt;&gt;1),AND(EY72&lt;&gt;"Angry",CD72=1)),1,0)</f>
        <v>0</v>
      </c>
      <c r="JX72">
        <f>IF(OR(AND(EZ72="Angry",CE72&lt;&gt;1),AND(EZ72&lt;&gt;"Angry",CE72=1)),1,0)</f>
        <v>0</v>
      </c>
      <c r="JY72">
        <f>IF(OR(AND(FA72="Angry",CF72&lt;&gt;1),AND(FA72&lt;&gt;"Angry",CF72=1)),1,0)</f>
        <v>1</v>
      </c>
      <c r="JZ72">
        <f>IF(OR(AND(FB72="Angry",CG72&lt;&gt;1),AND(FB72&lt;&gt;"Angry",CG72=1)),1,0)</f>
        <v>0</v>
      </c>
      <c r="KA72">
        <f>IF(OR(AND(FC72="Angry",CH72&lt;&gt;1),AND(FC72&lt;&gt;"Angry",CH72=1)),1,0)</f>
        <v>0</v>
      </c>
      <c r="KB72">
        <f>IF(OR(AND(FD72="Angry",CI72&lt;&gt;1),AND(FD72&lt;&gt;"Angry",CI72=1)),1,0)</f>
        <v>0</v>
      </c>
      <c r="KC72">
        <f>IF(OR(AND(FE72="Angry",CJ72&lt;&gt;1),AND(FE72&lt;&gt;"Angry",CJ72=1)),1,0)</f>
        <v>1</v>
      </c>
      <c r="KD72">
        <f>IF(OR(AND(FF72="Angry",CK72&lt;&gt;1),AND(FF72&lt;&gt;"Angry",CK72=1)),1,0)</f>
        <v>1</v>
      </c>
      <c r="KE72">
        <f>IF(OR(AND(FG72="Afraid",CL72&lt;&gt;1),AND(FG72&lt;&gt;"Afraid",CL72=1)),1,0)</f>
        <v>1</v>
      </c>
      <c r="KF72">
        <f>IF(OR(AND(FH72="Afraid",CM72&lt;&gt;1),AND(FH72&lt;&gt;"Afraid",CM72=1)),1,0)</f>
        <v>1</v>
      </c>
      <c r="KG72">
        <f>IF(OR(AND(FI72="Afraid",CN72&lt;&gt;1),AND(FI72&lt;&gt;"Afraid",CN72=1)),1,0)</f>
        <v>1</v>
      </c>
      <c r="KH72">
        <f>IF(OR(AND(FJ72="Afraid",CO72&lt;&gt;1),AND(FJ72&lt;&gt;"Afraid",CO72=1)),1,0)</f>
        <v>0</v>
      </c>
      <c r="KI72">
        <f>IF(OR(AND(FK72="Afraid",CP72&lt;&gt;1),AND(FK72&lt;&gt;"Afraid",CP72=1)),1,0)</f>
        <v>0</v>
      </c>
      <c r="KJ72">
        <f>IF(OR(AND(FL72="Afraid",CQ72&lt;&gt;1),AND(FL72&lt;&gt;"Afraid",CQ72=1)),1,0)</f>
        <v>0</v>
      </c>
      <c r="KK72">
        <f>IF(OR(AND(FM72="Afraid",CR72&lt;&gt;1),AND(FM72&lt;&gt;"Afraid",CR72=1)),1,0)</f>
        <v>0</v>
      </c>
      <c r="KL72">
        <f>IF(OR(AND(FN72="Afraid",CS72&lt;&gt;1),AND(FN72&lt;&gt;"Afraid",CS72=1)),1,0)</f>
        <v>1</v>
      </c>
      <c r="KM72">
        <f>IF(OR(AND(FO72="Surprised",CT72&lt;&gt;1),AND(FO72&lt;&gt;"Surprised",CT72=1)),1,0)</f>
        <v>0</v>
      </c>
      <c r="KN72">
        <f>IF(OR(AND(FP72="Surprised",CU72&lt;&gt;1),AND(FP72&lt;&gt;"Surprised",CU72=1)),1,0)</f>
        <v>0</v>
      </c>
      <c r="KO72">
        <f>IF(OR(AND(FQ72="Surprised",CV72&lt;&gt;1),AND(FQ72&lt;&gt;"Surprised",CV72=1)),1,0)</f>
        <v>0</v>
      </c>
      <c r="KP72">
        <f>IF(OR(AND(FR72="Surprised",CW72&lt;&gt;1),AND(FR72&lt;&gt;"Surprised",CW72=1)),1,0)</f>
        <v>0</v>
      </c>
      <c r="KQ72">
        <f>IF(OR(AND(FS72="Surprised",CX72&lt;&gt;1),AND(FS72&lt;&gt;"Surprised",CX72=1)),1,0)</f>
        <v>0</v>
      </c>
      <c r="KR72">
        <f>IF(OR(AND(FT72="Surprised",CY72&lt;&gt;1),AND(FT72&lt;&gt;"Surprised",CY72=1)),1,0)</f>
        <v>0</v>
      </c>
      <c r="KS72">
        <f>IF(OR(AND(FU72="Surprised",CZ72&lt;&gt;1),AND(FU72&lt;&gt;"Surprised",CZ72=1)),1,0)</f>
        <v>0</v>
      </c>
      <c r="KT72">
        <f>IF(OR(AND(FV72="Surprised",DA72&lt;&gt;1),AND(FV72&lt;&gt;"Surprised",DA72=1)),1,0)</f>
        <v>0</v>
      </c>
      <c r="KU72">
        <f>IF(OR(AND(FW72="Happy",DB72=1),AND(FW72&lt;&gt;"Happy",DB72=0)),1,0)</f>
        <v>0</v>
      </c>
      <c r="KV72">
        <f>IF(OR(AND(FX72="Happy",DC72=1),AND(FX72&lt;&gt;"Happy",DC72=0)),1,0)</f>
        <v>0</v>
      </c>
      <c r="KW72">
        <f>IF(OR(AND(FY72="Happy",DD72=1),AND(FY72&lt;&gt;"Happy",DD72=0)),1,0)</f>
        <v>0</v>
      </c>
      <c r="KX72">
        <f>IF(OR(AND(FZ72="Happy",DE72=1),AND(FZ72&lt;&gt;"Happy",DE72=0)),1,0)</f>
        <v>1</v>
      </c>
      <c r="KY72">
        <f>IF(OR(AND(GA72="Happy",DF72=1),AND(GA72&lt;&gt;"Happy",DF72=0)),1,0)</f>
        <v>0</v>
      </c>
      <c r="KZ72">
        <f>IF(OR(AND(GB72="Happy",DG72=1),AND(GB72&lt;&gt;"Happy",DG72=0)),1,0)</f>
        <v>0</v>
      </c>
      <c r="LA72">
        <f>IF(OR(AND(GC72="Happy",DH72=1),AND(GC72&lt;&gt;"Happy",DH72=0)),1,0)</f>
        <v>0</v>
      </c>
      <c r="LB72">
        <f>IF(OR(AND(GD72="Happy",DI72=1),AND(GD72&lt;&gt;"Happy",DI72=0)),1,0)</f>
        <v>0</v>
      </c>
      <c r="LC72">
        <f>IF(OR(AND(GE72="Sad",DJ72=1),AND(GE72&lt;&gt;"Sad",DJ72=0)),1,0)</f>
        <v>0</v>
      </c>
      <c r="LD72">
        <f>IF(OR(AND(GF72="Sad",DK72=1),AND(GF72&lt;&gt;"Sad",DK72=0)),1,0)</f>
        <v>1</v>
      </c>
      <c r="LE72">
        <f>IF(OR(AND(GG72="Sad",DL72=1),AND(GG72&lt;&gt;"Sad",DL72=0)),1,0)</f>
        <v>0</v>
      </c>
      <c r="LF72">
        <f>IF(OR(AND(GH72="Sad",DM72=1),AND(GH72&lt;&gt;"Sad",DM72=0)),1,0)</f>
        <v>0</v>
      </c>
      <c r="LG72">
        <f>IF(OR(AND(GI72="Sad",DN72=1),AND(GI72&lt;&gt;"Sad",DN72=0)),1,0)</f>
        <v>0</v>
      </c>
      <c r="LH72">
        <f>IF(OR(AND(GJ72="Sad",DO72=1),AND(GJ72&lt;&gt;"Sad",DO72=0)),1,0)</f>
        <v>1</v>
      </c>
      <c r="LI72">
        <f>IF(OR(AND(GK72="Sad",DP72=1),AND(GK72&lt;&gt;"Sad",DP72=0)),1,0)</f>
        <v>0</v>
      </c>
      <c r="LJ72">
        <f>IF(OR(AND(GL72="Sad",DQ72=1),AND(GL72&lt;&gt;"Sad",DQ72=0)),1,0)</f>
        <v>0</v>
      </c>
      <c r="LK72" s="2">
        <f t="shared" si="186"/>
        <v>2</v>
      </c>
      <c r="LL72" s="4">
        <f t="shared" si="187"/>
        <v>0</v>
      </c>
      <c r="LM72">
        <f t="shared" si="188"/>
        <v>3</v>
      </c>
      <c r="LN72">
        <f t="shared" si="189"/>
        <v>4</v>
      </c>
      <c r="LO72">
        <f t="shared" si="190"/>
        <v>0</v>
      </c>
      <c r="LP72">
        <f t="shared" si="191"/>
        <v>1</v>
      </c>
      <c r="LQ72">
        <f t="shared" si="192"/>
        <v>2</v>
      </c>
      <c r="LR72">
        <f t="shared" si="193"/>
        <v>12</v>
      </c>
      <c r="LS72" s="11" t="str">
        <f t="shared" si="194"/>
        <v/>
      </c>
      <c r="LT72" s="14">
        <f t="shared" si="195"/>
        <v>0</v>
      </c>
      <c r="LU72" s="14" t="str">
        <f t="shared" si="196"/>
        <v/>
      </c>
      <c r="LV72" s="14">
        <f t="shared" si="197"/>
        <v>1</v>
      </c>
      <c r="LW72" s="14">
        <f t="shared" si="198"/>
        <v>0</v>
      </c>
      <c r="LX72" s="14">
        <f t="shared" si="199"/>
        <v>0.125</v>
      </c>
      <c r="LY72" s="14">
        <f t="shared" si="200"/>
        <v>0.2857142857142857</v>
      </c>
      <c r="LZ72" s="14">
        <f t="shared" si="201"/>
        <v>0.28214285714285714</v>
      </c>
      <c r="MA72" s="15">
        <f t="shared" si="202"/>
        <v>1.5046296296296335E-4</v>
      </c>
      <c r="MB72" s="1">
        <f t="shared" si="156"/>
        <v>5.0578703703703723E-4</v>
      </c>
      <c r="MC72" s="1">
        <f t="shared" si="157"/>
        <v>1.3425925925925931E-4</v>
      </c>
      <c r="MD72" s="1">
        <f t="shared" si="158"/>
        <v>2.1875000000000019E-4</v>
      </c>
      <c r="ME72" s="1">
        <f t="shared" si="159"/>
        <v>3.2060185185185143E-4</v>
      </c>
      <c r="MF72" s="1">
        <f t="shared" si="160"/>
        <v>1.423611111111122E-4</v>
      </c>
      <c r="MG72" s="1">
        <f t="shared" si="161"/>
        <v>1.8171296296296165E-4</v>
      </c>
      <c r="MH72" s="1">
        <f t="shared" si="162"/>
        <v>4.0740740740740668E-4</v>
      </c>
      <c r="MI72" s="1">
        <f t="shared" si="163"/>
        <v>2.7430555555555541E-4</v>
      </c>
      <c r="MJ72" s="1">
        <f t="shared" si="203"/>
        <v>2.3356481481481475E-3</v>
      </c>
      <c r="MK72" s="2" t="str">
        <f>VLOOKUP(B72,age_group!$A$1:$B$101,2,FALSE)</f>
        <v>18 to 24</v>
      </c>
      <c r="ML72" s="2">
        <f t="shared" si="204"/>
        <v>0</v>
      </c>
      <c r="MM72">
        <f t="shared" si="205"/>
        <v>1</v>
      </c>
      <c r="MN72">
        <f t="shared" si="206"/>
        <v>0</v>
      </c>
      <c r="MO72">
        <f t="shared" si="207"/>
        <v>0</v>
      </c>
      <c r="MP72">
        <f t="shared" si="208"/>
        <v>1</v>
      </c>
    </row>
    <row r="73" spans="1:354" x14ac:dyDescent="0.2">
      <c r="A73" t="s">
        <v>790</v>
      </c>
      <c r="B73">
        <v>32</v>
      </c>
      <c r="C73" t="s">
        <v>195</v>
      </c>
      <c r="D73" t="s">
        <v>140</v>
      </c>
      <c r="E73">
        <v>4</v>
      </c>
      <c r="F73">
        <v>1</v>
      </c>
      <c r="G73">
        <v>1</v>
      </c>
      <c r="H73">
        <v>1</v>
      </c>
      <c r="I73">
        <v>1</v>
      </c>
      <c r="J73" s="2" t="s">
        <v>500</v>
      </c>
      <c r="K73" t="s">
        <v>754</v>
      </c>
      <c r="L73" t="s">
        <v>410</v>
      </c>
      <c r="M73" t="s">
        <v>319</v>
      </c>
      <c r="N73" t="s">
        <v>620</v>
      </c>
      <c r="O73" t="s">
        <v>610</v>
      </c>
      <c r="P73" t="s">
        <v>303</v>
      </c>
      <c r="Q73" t="s">
        <v>585</v>
      </c>
      <c r="R73" t="s">
        <v>689</v>
      </c>
      <c r="S73" t="s">
        <v>294</v>
      </c>
      <c r="T73" t="s">
        <v>190</v>
      </c>
      <c r="U73" t="s">
        <v>156</v>
      </c>
      <c r="V73" t="s">
        <v>530</v>
      </c>
      <c r="W73" t="s">
        <v>436</v>
      </c>
      <c r="X73" t="s">
        <v>157</v>
      </c>
      <c r="Y73" t="s">
        <v>383</v>
      </c>
      <c r="Z73" t="s">
        <v>622</v>
      </c>
      <c r="AA73" t="s">
        <v>791</v>
      </c>
      <c r="AB73" t="s">
        <v>519</v>
      </c>
      <c r="AC73" t="s">
        <v>528</v>
      </c>
      <c r="AD73" t="s">
        <v>732</v>
      </c>
      <c r="AE73" t="s">
        <v>363</v>
      </c>
      <c r="AF73" t="s">
        <v>340</v>
      </c>
      <c r="AG73" t="s">
        <v>300</v>
      </c>
      <c r="AH73" t="s">
        <v>298</v>
      </c>
      <c r="AI73" t="s">
        <v>591</v>
      </c>
      <c r="AJ73" t="s">
        <v>239</v>
      </c>
      <c r="AK73" t="s">
        <v>145</v>
      </c>
      <c r="AL73" t="s">
        <v>237</v>
      </c>
      <c r="AM73" t="s">
        <v>238</v>
      </c>
      <c r="AN73" t="s">
        <v>273</v>
      </c>
      <c r="AO73" t="s">
        <v>321</v>
      </c>
      <c r="AP73" t="s">
        <v>610</v>
      </c>
      <c r="AQ73" t="s">
        <v>190</v>
      </c>
      <c r="AR73" t="s">
        <v>147</v>
      </c>
      <c r="AS73" t="s">
        <v>590</v>
      </c>
      <c r="AT73" t="s">
        <v>477</v>
      </c>
      <c r="AU73" t="s">
        <v>178</v>
      </c>
      <c r="AV73" t="s">
        <v>293</v>
      </c>
      <c r="AW73" t="s">
        <v>384</v>
      </c>
      <c r="AX73" t="s">
        <v>152</v>
      </c>
      <c r="AY73" t="s">
        <v>224</v>
      </c>
      <c r="AZ73" t="s">
        <v>580</v>
      </c>
      <c r="BA73" t="s">
        <v>323</v>
      </c>
      <c r="BB73" t="s">
        <v>764</v>
      </c>
      <c r="BC73" t="s">
        <v>750</v>
      </c>
      <c r="BD73" t="s">
        <v>163</v>
      </c>
      <c r="BE73" t="s">
        <v>464</v>
      </c>
      <c r="BF73" t="s">
        <v>316</v>
      </c>
      <c r="BG73" t="s">
        <v>229</v>
      </c>
      <c r="BH73" t="s">
        <v>287</v>
      </c>
      <c r="BI73" t="s">
        <v>375</v>
      </c>
      <c r="BJ73" t="s">
        <v>550</v>
      </c>
      <c r="BK73" t="s">
        <v>263</v>
      </c>
      <c r="BL73" t="s">
        <v>530</v>
      </c>
      <c r="BM73" t="s">
        <v>344</v>
      </c>
      <c r="BN73" s="2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 s="2">
        <v>4</v>
      </c>
      <c r="DS73">
        <v>1</v>
      </c>
      <c r="DT73">
        <v>1</v>
      </c>
      <c r="DU73">
        <v>1</v>
      </c>
      <c r="DV73">
        <v>1</v>
      </c>
      <c r="DW73" s="2">
        <v>2017</v>
      </c>
      <c r="DX73" s="1">
        <v>9.7534722222222224E-3</v>
      </c>
      <c r="DY73" s="1">
        <v>9.8622685185185185E-3</v>
      </c>
      <c r="DZ73" s="1">
        <v>9.9224537037037042E-3</v>
      </c>
      <c r="EA73" s="1">
        <v>9.9988425925925922E-3</v>
      </c>
      <c r="EB73" s="1">
        <v>1.0121527777777776E-2</v>
      </c>
      <c r="EC73" s="1">
        <v>1.0241898148148148E-2</v>
      </c>
      <c r="ED73" s="1">
        <v>1.0314814814814815E-2</v>
      </c>
      <c r="EE73" s="1">
        <v>1.0472222222222223E-2</v>
      </c>
      <c r="EF73" s="1">
        <v>1.0590277777777777E-2</v>
      </c>
      <c r="EG73" s="1">
        <v>1.067824074074074E-2</v>
      </c>
      <c r="EH73" s="3">
        <v>0</v>
      </c>
      <c r="EI73" s="2" t="s">
        <v>1175</v>
      </c>
      <c r="EJ73" t="s">
        <v>1168</v>
      </c>
      <c r="EK73" t="s">
        <v>1175</v>
      </c>
      <c r="EL73" t="s">
        <v>1172</v>
      </c>
      <c r="EM73" t="s">
        <v>1168</v>
      </c>
      <c r="EN73" t="s">
        <v>1171</v>
      </c>
      <c r="EO73" t="s">
        <v>1175</v>
      </c>
      <c r="EP73" t="s">
        <v>1171</v>
      </c>
      <c r="EQ73" t="s">
        <v>1169</v>
      </c>
      <c r="ER73" t="s">
        <v>1169</v>
      </c>
      <c r="ES73" t="s">
        <v>1168</v>
      </c>
      <c r="ET73" t="s">
        <v>1171</v>
      </c>
      <c r="EU73" t="s">
        <v>1168</v>
      </c>
      <c r="EV73" t="s">
        <v>1175</v>
      </c>
      <c r="EW73" t="s">
        <v>1168</v>
      </c>
      <c r="EX73" t="s">
        <v>1168</v>
      </c>
      <c r="EY73" t="s">
        <v>1171</v>
      </c>
      <c r="EZ73" t="s">
        <v>1168</v>
      </c>
      <c r="FA73" t="s">
        <v>1175</v>
      </c>
      <c r="FB73" t="s">
        <v>1168</v>
      </c>
      <c r="FC73" t="s">
        <v>1173</v>
      </c>
      <c r="FD73" t="s">
        <v>1168</v>
      </c>
      <c r="FE73" t="s">
        <v>1172</v>
      </c>
      <c r="FF73" t="s">
        <v>1172</v>
      </c>
      <c r="FG73" t="s">
        <v>1175</v>
      </c>
      <c r="FH73" t="s">
        <v>1174</v>
      </c>
      <c r="FI73" t="s">
        <v>1171</v>
      </c>
      <c r="FJ73" t="s">
        <v>1175</v>
      </c>
      <c r="FK73" t="s">
        <v>1169</v>
      </c>
      <c r="FL73" t="s">
        <v>1175</v>
      </c>
      <c r="FM73" t="s">
        <v>1173</v>
      </c>
      <c r="FN73" t="s">
        <v>1168</v>
      </c>
      <c r="FO73" t="s">
        <v>1171</v>
      </c>
      <c r="FP73" t="s">
        <v>1168</v>
      </c>
      <c r="FQ73" t="s">
        <v>1173</v>
      </c>
      <c r="FR73" t="s">
        <v>1175</v>
      </c>
      <c r="FS73" t="s">
        <v>1170</v>
      </c>
      <c r="FT73" t="s">
        <v>1168</v>
      </c>
      <c r="FU73" t="s">
        <v>1172</v>
      </c>
      <c r="FV73" t="s">
        <v>1173</v>
      </c>
      <c r="FW73" t="s">
        <v>1168</v>
      </c>
      <c r="FX73" t="s">
        <v>1175</v>
      </c>
      <c r="FY73" t="s">
        <v>1173</v>
      </c>
      <c r="FZ73" t="s">
        <v>1175</v>
      </c>
      <c r="GA73" t="s">
        <v>1168</v>
      </c>
      <c r="GB73" t="s">
        <v>1168</v>
      </c>
      <c r="GC73" t="s">
        <v>1174</v>
      </c>
      <c r="GD73" t="s">
        <v>1172</v>
      </c>
      <c r="GE73" t="s">
        <v>1175</v>
      </c>
      <c r="GF73" t="s">
        <v>1168</v>
      </c>
      <c r="GG73" t="s">
        <v>1171</v>
      </c>
      <c r="GH73" t="s">
        <v>1175</v>
      </c>
      <c r="GI73" t="s">
        <v>1168</v>
      </c>
      <c r="GJ73" t="s">
        <v>1175</v>
      </c>
      <c r="GK73" t="s">
        <v>1168</v>
      </c>
      <c r="GL73" t="s">
        <v>1171</v>
      </c>
      <c r="GM73" s="2">
        <f t="shared" si="106"/>
        <v>0</v>
      </c>
      <c r="GN73">
        <f t="shared" si="107"/>
        <v>0</v>
      </c>
      <c r="GO73">
        <f t="shared" si="108"/>
        <v>0</v>
      </c>
      <c r="GP73">
        <f t="shared" si="109"/>
        <v>0</v>
      </c>
      <c r="GQ73">
        <f t="shared" si="110"/>
        <v>0</v>
      </c>
      <c r="GR73">
        <f t="shared" si="111"/>
        <v>0</v>
      </c>
      <c r="GS73">
        <f t="shared" si="112"/>
        <v>0</v>
      </c>
      <c r="GT73">
        <f t="shared" si="113"/>
        <v>0</v>
      </c>
      <c r="GU73">
        <f t="shared" si="164"/>
        <v>0</v>
      </c>
      <c r="GV73">
        <f t="shared" si="114"/>
        <v>0</v>
      </c>
      <c r="GW73">
        <f t="shared" si="115"/>
        <v>0</v>
      </c>
      <c r="GX73">
        <f t="shared" si="116"/>
        <v>0</v>
      </c>
      <c r="GY73">
        <f t="shared" si="117"/>
        <v>0</v>
      </c>
      <c r="GZ73">
        <f t="shared" si="118"/>
        <v>0</v>
      </c>
      <c r="HA73">
        <f t="shared" si="119"/>
        <v>0</v>
      </c>
      <c r="HB73">
        <f t="shared" si="120"/>
        <v>0</v>
      </c>
      <c r="HC73">
        <f t="shared" si="165"/>
        <v>0</v>
      </c>
      <c r="HD73">
        <f t="shared" si="121"/>
        <v>0</v>
      </c>
      <c r="HE73">
        <f t="shared" si="122"/>
        <v>0</v>
      </c>
      <c r="HF73">
        <f t="shared" si="123"/>
        <v>0</v>
      </c>
      <c r="HG73">
        <f t="shared" si="124"/>
        <v>0</v>
      </c>
      <c r="HH73">
        <f t="shared" si="125"/>
        <v>0</v>
      </c>
      <c r="HI73">
        <f t="shared" si="126"/>
        <v>0</v>
      </c>
      <c r="HJ73">
        <f t="shared" si="127"/>
        <v>0</v>
      </c>
      <c r="HK73">
        <f t="shared" si="166"/>
        <v>0</v>
      </c>
      <c r="HL73">
        <f t="shared" si="128"/>
        <v>0</v>
      </c>
      <c r="HM73">
        <f t="shared" si="129"/>
        <v>0</v>
      </c>
      <c r="HN73">
        <f t="shared" si="130"/>
        <v>0</v>
      </c>
      <c r="HO73">
        <f t="shared" si="131"/>
        <v>0</v>
      </c>
      <c r="HP73">
        <f t="shared" si="132"/>
        <v>0</v>
      </c>
      <c r="HQ73">
        <f t="shared" si="133"/>
        <v>0</v>
      </c>
      <c r="HR73">
        <f t="shared" si="134"/>
        <v>0</v>
      </c>
      <c r="HS73">
        <f t="shared" si="167"/>
        <v>0</v>
      </c>
      <c r="HT73">
        <f t="shared" si="135"/>
        <v>0</v>
      </c>
      <c r="HU73">
        <f t="shared" si="136"/>
        <v>0</v>
      </c>
      <c r="HV73">
        <f t="shared" si="137"/>
        <v>1</v>
      </c>
      <c r="HW73">
        <f t="shared" si="138"/>
        <v>0</v>
      </c>
      <c r="HX73">
        <f t="shared" si="139"/>
        <v>0</v>
      </c>
      <c r="HY73">
        <f t="shared" si="140"/>
        <v>0</v>
      </c>
      <c r="HZ73">
        <f t="shared" si="141"/>
        <v>0</v>
      </c>
      <c r="IA73">
        <f t="shared" si="168"/>
        <v>1</v>
      </c>
      <c r="IB73">
        <f t="shared" si="142"/>
        <v>0</v>
      </c>
      <c r="IC73">
        <f t="shared" si="143"/>
        <v>0</v>
      </c>
      <c r="ID73">
        <f t="shared" si="144"/>
        <v>0</v>
      </c>
      <c r="IE73">
        <f t="shared" si="145"/>
        <v>1</v>
      </c>
      <c r="IF73">
        <f t="shared" si="146"/>
        <v>1</v>
      </c>
      <c r="IG73">
        <f t="shared" si="147"/>
        <v>1</v>
      </c>
      <c r="IH73">
        <f t="shared" si="148"/>
        <v>0</v>
      </c>
      <c r="II73">
        <f t="shared" si="169"/>
        <v>1</v>
      </c>
      <c r="IJ73">
        <f t="shared" si="149"/>
        <v>1</v>
      </c>
      <c r="IK73">
        <f t="shared" si="150"/>
        <v>1</v>
      </c>
      <c r="IL73">
        <f t="shared" si="151"/>
        <v>1</v>
      </c>
      <c r="IM73">
        <f t="shared" si="152"/>
        <v>1</v>
      </c>
      <c r="IN73">
        <f t="shared" si="153"/>
        <v>1</v>
      </c>
      <c r="IO73">
        <f t="shared" si="154"/>
        <v>1</v>
      </c>
      <c r="IP73">
        <f t="shared" si="155"/>
        <v>1</v>
      </c>
      <c r="IQ73" s="2">
        <f t="shared" si="170"/>
        <v>0</v>
      </c>
      <c r="IR73" s="4">
        <f t="shared" si="171"/>
        <v>0</v>
      </c>
      <c r="IS73">
        <f t="shared" si="172"/>
        <v>0</v>
      </c>
      <c r="IT73">
        <f t="shared" si="173"/>
        <v>0</v>
      </c>
      <c r="IU73">
        <f t="shared" si="174"/>
        <v>1</v>
      </c>
      <c r="IV73">
        <f t="shared" si="175"/>
        <v>4</v>
      </c>
      <c r="IW73">
        <f t="shared" si="176"/>
        <v>8</v>
      </c>
      <c r="IX73">
        <f t="shared" si="177"/>
        <v>13</v>
      </c>
      <c r="IY73" s="11" t="str">
        <f t="shared" si="178"/>
        <v/>
      </c>
      <c r="IZ73" s="12" t="str">
        <f t="shared" si="179"/>
        <v/>
      </c>
      <c r="JA73" s="12" t="str">
        <f t="shared" si="180"/>
        <v/>
      </c>
      <c r="JB73" s="12" t="str">
        <f t="shared" si="181"/>
        <v/>
      </c>
      <c r="JC73" s="12">
        <f t="shared" si="182"/>
        <v>1</v>
      </c>
      <c r="JD73" s="12">
        <f t="shared" si="183"/>
        <v>0.5714285714285714</v>
      </c>
      <c r="JE73" s="12">
        <f t="shared" si="184"/>
        <v>1</v>
      </c>
      <c r="JF73" s="12">
        <f t="shared" si="185"/>
        <v>0.8571428571428571</v>
      </c>
      <c r="JG73" s="2">
        <f>IF(OR(AND(EI73="Happy",BN73&lt;&gt;1),AND(EI73&lt;&gt;"Happy",BN73=1)),1,0)</f>
        <v>0</v>
      </c>
      <c r="JH73">
        <f>IF(OR(AND(EJ73="Happy",BO73&lt;&gt;1),AND(EJ73&lt;&gt;"Happy",BO73=1)),1,0)</f>
        <v>1</v>
      </c>
      <c r="JI73">
        <f>IF(OR(AND(EK73="Happy",BP73&lt;&gt;1),AND(EK73&lt;&gt;"Happy",BP73=1)),1,0)</f>
        <v>0</v>
      </c>
      <c r="JJ73">
        <f>IF(OR(AND(EL73="Happy",BQ73&lt;&gt;1),AND(EL73&lt;&gt;"Happy",BQ73=1)),1,0)</f>
        <v>0</v>
      </c>
      <c r="JK73">
        <f>IF(OR(AND(EM73="Happy",BR73&lt;&gt;1),AND(EM73&lt;&gt;"Happy",BR73=1)),1,0)</f>
        <v>0</v>
      </c>
      <c r="JL73">
        <f>IF(OR(AND(EN73="Happy",BS73&lt;&gt;1),AND(EN73&lt;&gt;"Happy",BS73=1)),1,0)</f>
        <v>0</v>
      </c>
      <c r="JM73">
        <f>IF(OR(AND(EO73="Happy",BT73&lt;&gt;1),AND(EO73&lt;&gt;"Happy",BT73=1)),1,0)</f>
        <v>0</v>
      </c>
      <c r="JN73">
        <f>IF(OR(AND(EP73="Happy",BU73&lt;&gt;1),AND(EP73&lt;&gt;"Happy",BU73=1)),1,0)</f>
        <v>0</v>
      </c>
      <c r="JO73">
        <f>IF(OR(AND(EQ73="Sad",BV73&lt;&gt;1),AND(EQ73&lt;&gt;"Sad",BV73=1)),1,0)</f>
        <v>1</v>
      </c>
      <c r="JP73">
        <f>IF(OR(AND(ER73="Sad",BW73&lt;&gt;1),AND(ER73&lt;&gt;"Sad",BW73=1)),1,0)</f>
        <v>0</v>
      </c>
      <c r="JQ73">
        <f>IF(OR(AND(ES73="Sad",BX73&lt;&gt;1),AND(ES73&lt;&gt;"Sad",BX73=1)),1,0)</f>
        <v>1</v>
      </c>
      <c r="JR73">
        <f>IF(OR(AND(ET73="Sad",BY73&lt;&gt;1),AND(ET73&lt;&gt;"Sad",BY73=1)),1,0)</f>
        <v>0</v>
      </c>
      <c r="JS73">
        <f>IF(OR(AND(EU73="Sad",BZ73&lt;&gt;1),AND(EU73&lt;&gt;"Sad",BZ73=1)),1,0)</f>
        <v>0</v>
      </c>
      <c r="JT73">
        <f>IF(OR(AND(EV73="Sad",CA73&lt;&gt;1),AND(EV73&lt;&gt;"Sad",CA73=1)),1,0)</f>
        <v>0</v>
      </c>
      <c r="JU73">
        <f>IF(OR(AND(EW73="Sad",CB73&lt;&gt;1),AND(EW73&lt;&gt;"Sad",CB73=1)),1,0)</f>
        <v>0</v>
      </c>
      <c r="JV73">
        <f>IF(OR(AND(EX73="Sad",CC73&lt;&gt;1),AND(EX73&lt;&gt;"Sad",CC73=1)),1,0)</f>
        <v>0</v>
      </c>
      <c r="JW73">
        <f>IF(OR(AND(EY73="Angry",CD73&lt;&gt;1),AND(EY73&lt;&gt;"Angry",CD73=1)),1,0)</f>
        <v>1</v>
      </c>
      <c r="JX73">
        <f>IF(OR(AND(EZ73="Angry",CE73&lt;&gt;1),AND(EZ73&lt;&gt;"Angry",CE73=1)),1,0)</f>
        <v>0</v>
      </c>
      <c r="JY73">
        <f>IF(OR(AND(FA73="Angry",CF73&lt;&gt;1),AND(FA73&lt;&gt;"Angry",CF73=1)),1,0)</f>
        <v>0</v>
      </c>
      <c r="JZ73">
        <f>IF(OR(AND(FB73="Angry",CG73&lt;&gt;1),AND(FB73&lt;&gt;"Angry",CG73=1)),1,0)</f>
        <v>0</v>
      </c>
      <c r="KA73">
        <f>IF(OR(AND(FC73="Angry",CH73&lt;&gt;1),AND(FC73&lt;&gt;"Angry",CH73=1)),1,0)</f>
        <v>0</v>
      </c>
      <c r="KB73">
        <f>IF(OR(AND(FD73="Angry",CI73&lt;&gt;1),AND(FD73&lt;&gt;"Angry",CI73=1)),1,0)</f>
        <v>0</v>
      </c>
      <c r="KC73">
        <f>IF(OR(AND(FE73="Angry",CJ73&lt;&gt;1),AND(FE73&lt;&gt;"Angry",CJ73=1)),1,0)</f>
        <v>0</v>
      </c>
      <c r="KD73">
        <f>IF(OR(AND(FF73="Angry",CK73&lt;&gt;1),AND(FF73&lt;&gt;"Angry",CK73=1)),1,0)</f>
        <v>0</v>
      </c>
      <c r="KE73">
        <f>IF(OR(AND(FG73="Afraid",CL73&lt;&gt;1),AND(FG73&lt;&gt;"Afraid",CL73=1)),1,0)</f>
        <v>0</v>
      </c>
      <c r="KF73">
        <f>IF(OR(AND(FH73="Afraid",CM73&lt;&gt;1),AND(FH73&lt;&gt;"Afraid",CM73=1)),1,0)</f>
        <v>0</v>
      </c>
      <c r="KG73">
        <f>IF(OR(AND(FI73="Afraid",CN73&lt;&gt;1),AND(FI73&lt;&gt;"Afraid",CN73=1)),1,0)</f>
        <v>0</v>
      </c>
      <c r="KH73">
        <f>IF(OR(AND(FJ73="Afraid",CO73&lt;&gt;1),AND(FJ73&lt;&gt;"Afraid",CO73=1)),1,0)</f>
        <v>1</v>
      </c>
      <c r="KI73">
        <f>IF(OR(AND(FK73="Afraid",CP73&lt;&gt;1),AND(FK73&lt;&gt;"Afraid",CP73=1)),1,0)</f>
        <v>0</v>
      </c>
      <c r="KJ73">
        <f>IF(OR(AND(FL73="Afraid",CQ73&lt;&gt;1),AND(FL73&lt;&gt;"Afraid",CQ73=1)),1,0)</f>
        <v>1</v>
      </c>
      <c r="KK73">
        <f>IF(OR(AND(FM73="Afraid",CR73&lt;&gt;1),AND(FM73&lt;&gt;"Afraid",CR73=1)),1,0)</f>
        <v>0</v>
      </c>
      <c r="KL73">
        <f>IF(OR(AND(FN73="Afraid",CS73&lt;&gt;1),AND(FN73&lt;&gt;"Afraid",CS73=1)),1,0)</f>
        <v>0</v>
      </c>
      <c r="KM73">
        <f>IF(OR(AND(FO73="Surprised",CT73&lt;&gt;1),AND(FO73&lt;&gt;"Surprised",CT73=1)),1,0)</f>
        <v>0</v>
      </c>
      <c r="KN73">
        <f>IF(OR(AND(FP73="Surprised",CU73&lt;&gt;1),AND(FP73&lt;&gt;"Surprised",CU73=1)),1,0)</f>
        <v>0</v>
      </c>
      <c r="KO73">
        <f>IF(OR(AND(FQ73="Surprised",CV73&lt;&gt;1),AND(FQ73&lt;&gt;"Surprised",CV73=1)),1,0)</f>
        <v>0</v>
      </c>
      <c r="KP73">
        <f>IF(OR(AND(FR73="Surprised",CW73&lt;&gt;1),AND(FR73&lt;&gt;"Surprised",CW73=1)),1,0)</f>
        <v>0</v>
      </c>
      <c r="KQ73">
        <f>IF(OR(AND(FS73="Surprised",CX73&lt;&gt;1),AND(FS73&lt;&gt;"Surprised",CX73=1)),1,0)</f>
        <v>0</v>
      </c>
      <c r="KR73">
        <f>IF(OR(AND(FT73="Surprised",CY73&lt;&gt;1),AND(FT73&lt;&gt;"Surprised",CY73=1)),1,0)</f>
        <v>0</v>
      </c>
      <c r="KS73">
        <f>IF(OR(AND(FU73="Surprised",CZ73&lt;&gt;1),AND(FU73&lt;&gt;"Surprised",CZ73=1)),1,0)</f>
        <v>0</v>
      </c>
      <c r="KT73">
        <f>IF(OR(AND(FV73="Surprised",DA73&lt;&gt;1),AND(FV73&lt;&gt;"Surprised",DA73=1)),1,0)</f>
        <v>0</v>
      </c>
      <c r="KU73">
        <f>IF(OR(AND(FW73="Happy",DB73=1),AND(FW73&lt;&gt;"Happy",DB73=0)),1,0)</f>
        <v>0</v>
      </c>
      <c r="KV73">
        <f>IF(OR(AND(FX73="Happy",DC73=1),AND(FX73&lt;&gt;"Happy",DC73=0)),1,0)</f>
        <v>1</v>
      </c>
      <c r="KW73">
        <f>IF(OR(AND(FY73="Happy",DD73=1),AND(FY73&lt;&gt;"Happy",DD73=0)),1,0)</f>
        <v>0</v>
      </c>
      <c r="KX73">
        <f>IF(OR(AND(FZ73="Happy",DE73=1),AND(FZ73&lt;&gt;"Happy",DE73=0)),1,0)</f>
        <v>1</v>
      </c>
      <c r="KY73">
        <f>IF(OR(AND(GA73="Happy",DF73=1),AND(GA73&lt;&gt;"Happy",DF73=0)),1,0)</f>
        <v>0</v>
      </c>
      <c r="KZ73">
        <f>IF(OR(AND(GB73="Happy",DG73=1),AND(GB73&lt;&gt;"Happy",DG73=0)),1,0)</f>
        <v>0</v>
      </c>
      <c r="LA73">
        <f>IF(OR(AND(GC73="Happy",DH73=1),AND(GC73&lt;&gt;"Happy",DH73=0)),1,0)</f>
        <v>0</v>
      </c>
      <c r="LB73">
        <f>IF(OR(AND(GD73="Happy",DI73=1),AND(GD73&lt;&gt;"Happy",DI73=0)),1,0)</f>
        <v>1</v>
      </c>
      <c r="LC73">
        <f>IF(OR(AND(GE73="Sad",DJ73=1),AND(GE73&lt;&gt;"Sad",DJ73=0)),1,0)</f>
        <v>0</v>
      </c>
      <c r="LD73">
        <f>IF(OR(AND(GF73="Sad",DK73=1),AND(GF73&lt;&gt;"Sad",DK73=0)),1,0)</f>
        <v>0</v>
      </c>
      <c r="LE73">
        <f>IF(OR(AND(GG73="Sad",DL73=1),AND(GG73&lt;&gt;"Sad",DL73=0)),1,0)</f>
        <v>0</v>
      </c>
      <c r="LF73">
        <f>IF(OR(AND(GH73="Sad",DM73=1),AND(GH73&lt;&gt;"Sad",DM73=0)),1,0)</f>
        <v>0</v>
      </c>
      <c r="LG73">
        <f>IF(OR(AND(GI73="Sad",DN73=1),AND(GI73&lt;&gt;"Sad",DN73=0)),1,0)</f>
        <v>0</v>
      </c>
      <c r="LH73">
        <f>IF(OR(AND(GJ73="Sad",DO73=1),AND(GJ73&lt;&gt;"Sad",DO73=0)),1,0)</f>
        <v>0</v>
      </c>
      <c r="LI73">
        <f>IF(OR(AND(GK73="Sad",DP73=1),AND(GK73&lt;&gt;"Sad",DP73=0)),1,0)</f>
        <v>0</v>
      </c>
      <c r="LJ73">
        <f>IF(OR(AND(GL73="Sad",DQ73=1),AND(GL73&lt;&gt;"Sad",DQ73=0)),1,0)</f>
        <v>0</v>
      </c>
      <c r="LK73" s="2">
        <f t="shared" si="186"/>
        <v>1</v>
      </c>
      <c r="LL73" s="4">
        <f t="shared" si="187"/>
        <v>2</v>
      </c>
      <c r="LM73">
        <f t="shared" si="188"/>
        <v>1</v>
      </c>
      <c r="LN73">
        <f t="shared" si="189"/>
        <v>2</v>
      </c>
      <c r="LO73">
        <f t="shared" si="190"/>
        <v>0</v>
      </c>
      <c r="LP73">
        <f t="shared" si="191"/>
        <v>3</v>
      </c>
      <c r="LQ73">
        <f t="shared" si="192"/>
        <v>0</v>
      </c>
      <c r="LR73">
        <f t="shared" si="193"/>
        <v>9</v>
      </c>
      <c r="LS73" s="11" t="str">
        <f t="shared" si="194"/>
        <v/>
      </c>
      <c r="LT73" s="14" t="str">
        <f t="shared" si="195"/>
        <v/>
      </c>
      <c r="LU73" s="14" t="str">
        <f t="shared" si="196"/>
        <v/>
      </c>
      <c r="LV73" s="14" t="str">
        <f t="shared" si="197"/>
        <v/>
      </c>
      <c r="LW73" s="14">
        <f t="shared" si="198"/>
        <v>0</v>
      </c>
      <c r="LX73" s="14">
        <f t="shared" si="199"/>
        <v>0.4285714285714286</v>
      </c>
      <c r="LY73" s="14">
        <f t="shared" si="200"/>
        <v>0</v>
      </c>
      <c r="LZ73" s="14">
        <f t="shared" si="201"/>
        <v>0.1428571428571429</v>
      </c>
      <c r="MA73" s="15">
        <f t="shared" si="202"/>
        <v>1.0879629629629607E-4</v>
      </c>
      <c r="MB73" s="1">
        <f t="shared" si="156"/>
        <v>6.0185185185185688E-5</v>
      </c>
      <c r="MC73" s="1">
        <f t="shared" si="157"/>
        <v>7.6388888888887993E-5</v>
      </c>
      <c r="MD73" s="1">
        <f t="shared" si="158"/>
        <v>1.2268518518518401E-4</v>
      </c>
      <c r="ME73" s="1">
        <f t="shared" si="159"/>
        <v>1.2037037037037138E-4</v>
      </c>
      <c r="MF73" s="1">
        <f t="shared" si="160"/>
        <v>7.291666666666731E-5</v>
      </c>
      <c r="MG73" s="1">
        <f t="shared" si="161"/>
        <v>1.5740740740740819E-4</v>
      </c>
      <c r="MH73" s="1">
        <f t="shared" si="162"/>
        <v>1.1805555555555354E-4</v>
      </c>
      <c r="MI73" s="1">
        <f t="shared" si="163"/>
        <v>8.7962962962963298E-5</v>
      </c>
      <c r="MJ73" s="1">
        <f t="shared" si="203"/>
        <v>9.2476851851851748E-4</v>
      </c>
      <c r="MK73" s="2" t="str">
        <f>VLOOKUP(B73,age_group!$A$1:$B$101,2,FALSE)</f>
        <v>25 to 44</v>
      </c>
      <c r="ML73" s="2">
        <f t="shared" si="204"/>
        <v>1</v>
      </c>
      <c r="MM73">
        <f t="shared" si="205"/>
        <v>0</v>
      </c>
      <c r="MN73">
        <f t="shared" si="206"/>
        <v>0</v>
      </c>
      <c r="MO73">
        <f t="shared" si="207"/>
        <v>0</v>
      </c>
      <c r="MP73">
        <f t="shared" si="208"/>
        <v>0</v>
      </c>
    </row>
    <row r="74" spans="1:354" x14ac:dyDescent="0.2">
      <c r="A74" t="s">
        <v>792</v>
      </c>
      <c r="B74">
        <v>39</v>
      </c>
      <c r="C74" t="s">
        <v>139</v>
      </c>
      <c r="D74" t="s">
        <v>140</v>
      </c>
      <c r="E74">
        <v>5</v>
      </c>
      <c r="F74">
        <v>1</v>
      </c>
      <c r="G74">
        <v>1</v>
      </c>
      <c r="H74">
        <v>1</v>
      </c>
      <c r="I74">
        <v>2</v>
      </c>
      <c r="J74" s="2" t="s">
        <v>259</v>
      </c>
      <c r="K74" t="s">
        <v>426</v>
      </c>
      <c r="L74" t="s">
        <v>278</v>
      </c>
      <c r="M74" t="s">
        <v>345</v>
      </c>
      <c r="N74" t="s">
        <v>276</v>
      </c>
      <c r="O74" t="s">
        <v>386</v>
      </c>
      <c r="P74" t="s">
        <v>158</v>
      </c>
      <c r="Q74" t="s">
        <v>387</v>
      </c>
      <c r="R74" t="s">
        <v>263</v>
      </c>
      <c r="S74" t="s">
        <v>388</v>
      </c>
      <c r="T74" t="s">
        <v>611</v>
      </c>
      <c r="U74" t="s">
        <v>332</v>
      </c>
      <c r="V74" t="s">
        <v>542</v>
      </c>
      <c r="W74" t="s">
        <v>392</v>
      </c>
      <c r="X74" t="s">
        <v>361</v>
      </c>
      <c r="Y74" t="s">
        <v>423</v>
      </c>
      <c r="Z74" t="s">
        <v>370</v>
      </c>
      <c r="AA74" t="s">
        <v>793</v>
      </c>
      <c r="AB74" t="s">
        <v>309</v>
      </c>
      <c r="AC74" t="s">
        <v>252</v>
      </c>
      <c r="AD74" t="s">
        <v>356</v>
      </c>
      <c r="AE74" t="s">
        <v>569</v>
      </c>
      <c r="AF74" t="s">
        <v>351</v>
      </c>
      <c r="AG74" t="s">
        <v>603</v>
      </c>
      <c r="AH74" t="s">
        <v>512</v>
      </c>
      <c r="AI74" t="s">
        <v>342</v>
      </c>
      <c r="AJ74" t="s">
        <v>404</v>
      </c>
      <c r="AK74" t="s">
        <v>470</v>
      </c>
      <c r="AL74" t="s">
        <v>524</v>
      </c>
      <c r="AM74" t="s">
        <v>482</v>
      </c>
      <c r="AN74" t="s">
        <v>611</v>
      </c>
      <c r="AO74" t="s">
        <v>612</v>
      </c>
      <c r="AP74" t="s">
        <v>163</v>
      </c>
      <c r="AQ74" t="s">
        <v>263</v>
      </c>
      <c r="AR74" t="s">
        <v>482</v>
      </c>
      <c r="AS74" t="s">
        <v>716</v>
      </c>
      <c r="AT74" t="s">
        <v>241</v>
      </c>
      <c r="AU74" t="s">
        <v>303</v>
      </c>
      <c r="AV74" t="s">
        <v>226</v>
      </c>
      <c r="AW74" t="s">
        <v>350</v>
      </c>
      <c r="AX74" t="s">
        <v>205</v>
      </c>
      <c r="AY74" t="s">
        <v>664</v>
      </c>
      <c r="AZ74" t="s">
        <v>253</v>
      </c>
      <c r="BA74" t="s">
        <v>232</v>
      </c>
      <c r="BB74" t="s">
        <v>629</v>
      </c>
      <c r="BC74" t="s">
        <v>526</v>
      </c>
      <c r="BD74" t="s">
        <v>426</v>
      </c>
      <c r="BE74" t="s">
        <v>153</v>
      </c>
      <c r="BF74" t="s">
        <v>670</v>
      </c>
      <c r="BG74" t="s">
        <v>273</v>
      </c>
      <c r="BH74" t="s">
        <v>617</v>
      </c>
      <c r="BI74" t="s">
        <v>507</v>
      </c>
      <c r="BJ74" t="s">
        <v>474</v>
      </c>
      <c r="BK74" t="s">
        <v>333</v>
      </c>
      <c r="BL74" t="s">
        <v>337</v>
      </c>
      <c r="BM74" t="s">
        <v>423</v>
      </c>
      <c r="BN74" s="2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1</v>
      </c>
      <c r="CQ74">
        <v>0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0</v>
      </c>
      <c r="DK74">
        <v>1</v>
      </c>
      <c r="DL74">
        <v>0</v>
      </c>
      <c r="DM74">
        <v>0</v>
      </c>
      <c r="DN74">
        <v>1</v>
      </c>
      <c r="DO74">
        <v>1</v>
      </c>
      <c r="DP74">
        <v>0</v>
      </c>
      <c r="DQ74">
        <v>1</v>
      </c>
      <c r="DR74" s="2">
        <v>5</v>
      </c>
      <c r="DS74">
        <v>1</v>
      </c>
      <c r="DT74">
        <v>1</v>
      </c>
      <c r="DU74">
        <v>1</v>
      </c>
      <c r="DV74">
        <v>1</v>
      </c>
      <c r="DW74" s="2">
        <v>2017</v>
      </c>
      <c r="DX74" s="1">
        <v>1.539351851851852E-2</v>
      </c>
      <c r="DY74" s="1">
        <v>1.5501157407407406E-2</v>
      </c>
      <c r="DZ74" s="1">
        <v>1.5623842592592594E-2</v>
      </c>
      <c r="EA74" s="1">
        <v>1.5790509259259258E-2</v>
      </c>
      <c r="EB74" s="1">
        <v>1.5893518518518519E-2</v>
      </c>
      <c r="EC74" s="1">
        <v>1.5984953703703706E-2</v>
      </c>
      <c r="ED74" s="1">
        <v>1.6084490740740739E-2</v>
      </c>
      <c r="EE74" s="1">
        <v>1.6233796296296295E-2</v>
      </c>
      <c r="EF74" s="1">
        <v>1.6327546296296295E-2</v>
      </c>
      <c r="EG74" s="1">
        <v>1.6430555555555556E-2</v>
      </c>
      <c r="EH74" s="3">
        <v>0</v>
      </c>
      <c r="EI74" s="2" t="s">
        <v>1175</v>
      </c>
      <c r="EJ74" t="s">
        <v>1169</v>
      </c>
      <c r="EK74" t="s">
        <v>1168</v>
      </c>
      <c r="EL74" t="s">
        <v>1171</v>
      </c>
      <c r="EM74" t="s">
        <v>1174</v>
      </c>
      <c r="EN74" t="s">
        <v>1168</v>
      </c>
      <c r="EO74" t="s">
        <v>1171</v>
      </c>
      <c r="EP74" t="s">
        <v>1173</v>
      </c>
      <c r="EQ74" t="s">
        <v>1175</v>
      </c>
      <c r="ER74" t="s">
        <v>1168</v>
      </c>
      <c r="ES74" t="s">
        <v>1175</v>
      </c>
      <c r="ET74" t="s">
        <v>1169</v>
      </c>
      <c r="EU74" t="s">
        <v>1171</v>
      </c>
      <c r="EV74" t="s">
        <v>1175</v>
      </c>
      <c r="EW74" t="s">
        <v>1173</v>
      </c>
      <c r="EX74" t="s">
        <v>1175</v>
      </c>
      <c r="EY74" t="s">
        <v>1168</v>
      </c>
      <c r="EZ74" t="s">
        <v>1168</v>
      </c>
      <c r="FA74" t="s">
        <v>1171</v>
      </c>
      <c r="FB74" t="s">
        <v>1175</v>
      </c>
      <c r="FC74" t="s">
        <v>1168</v>
      </c>
      <c r="FD74" t="s">
        <v>1173</v>
      </c>
      <c r="FE74" t="s">
        <v>1168</v>
      </c>
      <c r="FF74" t="s">
        <v>1168</v>
      </c>
      <c r="FG74" t="s">
        <v>1171</v>
      </c>
      <c r="FH74" t="s">
        <v>1168</v>
      </c>
      <c r="FI74" t="s">
        <v>1175</v>
      </c>
      <c r="FJ74" t="s">
        <v>1168</v>
      </c>
      <c r="FK74" t="s">
        <v>1172</v>
      </c>
      <c r="FL74" t="s">
        <v>1171</v>
      </c>
      <c r="FM74" t="s">
        <v>1175</v>
      </c>
      <c r="FN74" t="s">
        <v>1173</v>
      </c>
      <c r="FO74" t="s">
        <v>1174</v>
      </c>
      <c r="FP74" t="s">
        <v>1175</v>
      </c>
      <c r="FQ74" t="s">
        <v>1171</v>
      </c>
      <c r="FR74" t="s">
        <v>1168</v>
      </c>
      <c r="FS74" t="s">
        <v>1171</v>
      </c>
      <c r="FT74" t="s">
        <v>1175</v>
      </c>
      <c r="FU74" t="s">
        <v>1169</v>
      </c>
      <c r="FV74" t="s">
        <v>1175</v>
      </c>
      <c r="FW74" t="s">
        <v>1168</v>
      </c>
      <c r="FX74" t="s">
        <v>1173</v>
      </c>
      <c r="FY74" t="s">
        <v>1172</v>
      </c>
      <c r="FZ74" t="s">
        <v>1168</v>
      </c>
      <c r="GA74" t="s">
        <v>1168</v>
      </c>
      <c r="GB74" t="s">
        <v>1175</v>
      </c>
      <c r="GC74" t="s">
        <v>1169</v>
      </c>
      <c r="GD74" t="s">
        <v>1175</v>
      </c>
      <c r="GE74" t="s">
        <v>1168</v>
      </c>
      <c r="GF74" t="s">
        <v>1173</v>
      </c>
      <c r="GG74" t="s">
        <v>1168</v>
      </c>
      <c r="GH74" t="s">
        <v>1169</v>
      </c>
      <c r="GI74" t="s">
        <v>1168</v>
      </c>
      <c r="GJ74" t="s">
        <v>1172</v>
      </c>
      <c r="GK74" t="s">
        <v>1169</v>
      </c>
      <c r="GL74" t="s">
        <v>1175</v>
      </c>
      <c r="GM74" s="2">
        <f t="shared" si="106"/>
        <v>0</v>
      </c>
      <c r="GN74">
        <f t="shared" si="107"/>
        <v>0</v>
      </c>
      <c r="GO74">
        <f t="shared" si="108"/>
        <v>0</v>
      </c>
      <c r="GP74">
        <f t="shared" si="109"/>
        <v>0</v>
      </c>
      <c r="GQ74">
        <f t="shared" si="110"/>
        <v>0</v>
      </c>
      <c r="GR74">
        <f t="shared" si="111"/>
        <v>0</v>
      </c>
      <c r="GS74">
        <f t="shared" si="112"/>
        <v>0</v>
      </c>
      <c r="GT74">
        <f t="shared" si="113"/>
        <v>1</v>
      </c>
      <c r="GU74">
        <f t="shared" si="164"/>
        <v>0</v>
      </c>
      <c r="GV74">
        <f t="shared" si="114"/>
        <v>0</v>
      </c>
      <c r="GW74">
        <f t="shared" si="115"/>
        <v>0</v>
      </c>
      <c r="GX74">
        <f t="shared" si="116"/>
        <v>0</v>
      </c>
      <c r="GY74">
        <f t="shared" si="117"/>
        <v>0</v>
      </c>
      <c r="GZ74">
        <f t="shared" si="118"/>
        <v>0</v>
      </c>
      <c r="HA74">
        <f t="shared" si="119"/>
        <v>0</v>
      </c>
      <c r="HB74">
        <f t="shared" si="120"/>
        <v>0</v>
      </c>
      <c r="HC74">
        <f t="shared" si="165"/>
        <v>0</v>
      </c>
      <c r="HD74">
        <f t="shared" si="121"/>
        <v>0</v>
      </c>
      <c r="HE74">
        <f t="shared" si="122"/>
        <v>0</v>
      </c>
      <c r="HF74">
        <f t="shared" si="123"/>
        <v>0</v>
      </c>
      <c r="HG74">
        <f t="shared" si="124"/>
        <v>0</v>
      </c>
      <c r="HH74">
        <f t="shared" si="125"/>
        <v>0</v>
      </c>
      <c r="HI74">
        <f t="shared" si="126"/>
        <v>0</v>
      </c>
      <c r="HJ74">
        <f t="shared" si="127"/>
        <v>0</v>
      </c>
      <c r="HK74">
        <f t="shared" si="166"/>
        <v>0</v>
      </c>
      <c r="HL74">
        <f t="shared" si="128"/>
        <v>0</v>
      </c>
      <c r="HM74">
        <f t="shared" si="129"/>
        <v>0</v>
      </c>
      <c r="HN74">
        <f t="shared" si="130"/>
        <v>0</v>
      </c>
      <c r="HO74">
        <f t="shared" si="131"/>
        <v>1</v>
      </c>
      <c r="HP74">
        <f t="shared" si="132"/>
        <v>0</v>
      </c>
      <c r="HQ74">
        <f t="shared" si="133"/>
        <v>0</v>
      </c>
      <c r="HR74">
        <f t="shared" si="134"/>
        <v>0</v>
      </c>
      <c r="HS74">
        <f t="shared" si="167"/>
        <v>0</v>
      </c>
      <c r="HT74">
        <f t="shared" si="135"/>
        <v>1</v>
      </c>
      <c r="HU74">
        <f t="shared" si="136"/>
        <v>0</v>
      </c>
      <c r="HV74">
        <f t="shared" si="137"/>
        <v>0</v>
      </c>
      <c r="HW74">
        <f t="shared" si="138"/>
        <v>0</v>
      </c>
      <c r="HX74">
        <f t="shared" si="139"/>
        <v>0</v>
      </c>
      <c r="HY74">
        <f t="shared" si="140"/>
        <v>0</v>
      </c>
      <c r="HZ74">
        <f t="shared" si="141"/>
        <v>1</v>
      </c>
      <c r="IA74">
        <f t="shared" si="168"/>
        <v>1</v>
      </c>
      <c r="IB74">
        <f t="shared" si="142"/>
        <v>0</v>
      </c>
      <c r="IC74">
        <f t="shared" si="143"/>
        <v>1</v>
      </c>
      <c r="ID74">
        <f t="shared" si="144"/>
        <v>1</v>
      </c>
      <c r="IE74">
        <f t="shared" si="145"/>
        <v>1</v>
      </c>
      <c r="IF74">
        <f t="shared" si="146"/>
        <v>1</v>
      </c>
      <c r="IG74">
        <f t="shared" si="147"/>
        <v>1</v>
      </c>
      <c r="IH74">
        <f t="shared" si="148"/>
        <v>1</v>
      </c>
      <c r="II74">
        <f t="shared" si="169"/>
        <v>0</v>
      </c>
      <c r="IJ74">
        <f t="shared" si="149"/>
        <v>1</v>
      </c>
      <c r="IK74">
        <f t="shared" si="150"/>
        <v>0</v>
      </c>
      <c r="IL74">
        <f t="shared" si="151"/>
        <v>0</v>
      </c>
      <c r="IM74">
        <f t="shared" si="152"/>
        <v>1</v>
      </c>
      <c r="IN74">
        <f t="shared" si="153"/>
        <v>1</v>
      </c>
      <c r="IO74">
        <f t="shared" si="154"/>
        <v>0</v>
      </c>
      <c r="IP74">
        <f t="shared" si="155"/>
        <v>1</v>
      </c>
      <c r="IQ74" s="2">
        <f t="shared" si="170"/>
        <v>1</v>
      </c>
      <c r="IR74" s="4">
        <f t="shared" si="171"/>
        <v>0</v>
      </c>
      <c r="IS74">
        <f t="shared" si="172"/>
        <v>0</v>
      </c>
      <c r="IT74">
        <f t="shared" si="173"/>
        <v>1</v>
      </c>
      <c r="IU74">
        <f t="shared" si="174"/>
        <v>2</v>
      </c>
      <c r="IV74">
        <f t="shared" si="175"/>
        <v>7</v>
      </c>
      <c r="IW74">
        <f t="shared" si="176"/>
        <v>4</v>
      </c>
      <c r="IX74">
        <f t="shared" si="177"/>
        <v>15</v>
      </c>
      <c r="IY74" s="11">
        <f t="shared" si="178"/>
        <v>1</v>
      </c>
      <c r="IZ74" s="12" t="str">
        <f t="shared" si="179"/>
        <v/>
      </c>
      <c r="JA74" s="12" t="str">
        <f t="shared" si="180"/>
        <v/>
      </c>
      <c r="JB74" s="12">
        <f t="shared" si="181"/>
        <v>1</v>
      </c>
      <c r="JC74" s="12">
        <f t="shared" si="182"/>
        <v>0.66666666666666663</v>
      </c>
      <c r="JD74" s="12">
        <f t="shared" si="183"/>
        <v>1</v>
      </c>
      <c r="JE74" s="12">
        <f t="shared" si="184"/>
        <v>0.5</v>
      </c>
      <c r="JF74" s="12">
        <f t="shared" si="185"/>
        <v>0.83333333333333326</v>
      </c>
      <c r="JG74" s="2">
        <f>IF(OR(AND(EI74="Happy",BN74&lt;&gt;1),AND(EI74&lt;&gt;"Happy",BN74=1)),1,0)</f>
        <v>0</v>
      </c>
      <c r="JH74">
        <f>IF(OR(AND(EJ74="Happy",BO74&lt;&gt;1),AND(EJ74&lt;&gt;"Happy",BO74=1)),1,0)</f>
        <v>0</v>
      </c>
      <c r="JI74">
        <f>IF(OR(AND(EK74="Happy",BP74&lt;&gt;1),AND(EK74&lt;&gt;"Happy",BP74=1)),1,0)</f>
        <v>0</v>
      </c>
      <c r="JJ74">
        <f>IF(OR(AND(EL74="Happy",BQ74&lt;&gt;1),AND(EL74&lt;&gt;"Happy",BQ74=1)),1,0)</f>
        <v>0</v>
      </c>
      <c r="JK74">
        <f>IF(OR(AND(EM74="Happy",BR74&lt;&gt;1),AND(EM74&lt;&gt;"Happy",BR74=1)),1,0)</f>
        <v>0</v>
      </c>
      <c r="JL74">
        <f>IF(OR(AND(EN74="Happy",BS74&lt;&gt;1),AND(EN74&lt;&gt;"Happy",BS74=1)),1,0)</f>
        <v>0</v>
      </c>
      <c r="JM74">
        <f>IF(OR(AND(EO74="Happy",BT74&lt;&gt;1),AND(EO74&lt;&gt;"Happy",BT74=1)),1,0)</f>
        <v>0</v>
      </c>
      <c r="JN74">
        <f>IF(OR(AND(EP74="Happy",BU74&lt;&gt;1),AND(EP74&lt;&gt;"Happy",BU74=1)),1,0)</f>
        <v>0</v>
      </c>
      <c r="JO74">
        <f>IF(OR(AND(EQ74="Sad",BV74&lt;&gt;1),AND(EQ74&lt;&gt;"Sad",BV74=1)),1,0)</f>
        <v>0</v>
      </c>
      <c r="JP74">
        <f>IF(OR(AND(ER74="Sad",BW74&lt;&gt;1),AND(ER74&lt;&gt;"Sad",BW74=1)),1,0)</f>
        <v>1</v>
      </c>
      <c r="JQ74">
        <f>IF(OR(AND(ES74="Sad",BX74&lt;&gt;1),AND(ES74&lt;&gt;"Sad",BX74=1)),1,0)</f>
        <v>0</v>
      </c>
      <c r="JR74">
        <f>IF(OR(AND(ET74="Sad",BY74&lt;&gt;1),AND(ET74&lt;&gt;"Sad",BY74=1)),1,0)</f>
        <v>0</v>
      </c>
      <c r="JS74">
        <f>IF(OR(AND(EU74="Sad",BZ74&lt;&gt;1),AND(EU74&lt;&gt;"Sad",BZ74=1)),1,0)</f>
        <v>0</v>
      </c>
      <c r="JT74">
        <f>IF(OR(AND(EV74="Sad",CA74&lt;&gt;1),AND(EV74&lt;&gt;"Sad",CA74=1)),1,0)</f>
        <v>0</v>
      </c>
      <c r="JU74">
        <f>IF(OR(AND(EW74="Sad",CB74&lt;&gt;1),AND(EW74&lt;&gt;"Sad",CB74=1)),1,0)</f>
        <v>0</v>
      </c>
      <c r="JV74">
        <f>IF(OR(AND(EX74="Sad",CC74&lt;&gt;1),AND(EX74&lt;&gt;"Sad",CC74=1)),1,0)</f>
        <v>0</v>
      </c>
      <c r="JW74">
        <f>IF(OR(AND(EY74="Angry",CD74&lt;&gt;1),AND(EY74&lt;&gt;"Angry",CD74=1)),1,0)</f>
        <v>0</v>
      </c>
      <c r="JX74">
        <f>IF(OR(AND(EZ74="Angry",CE74&lt;&gt;1),AND(EZ74&lt;&gt;"Angry",CE74=1)),1,0)</f>
        <v>0</v>
      </c>
      <c r="JY74">
        <f>IF(OR(AND(FA74="Angry",CF74&lt;&gt;1),AND(FA74&lt;&gt;"Angry",CF74=1)),1,0)</f>
        <v>1</v>
      </c>
      <c r="JZ74">
        <f>IF(OR(AND(FB74="Angry",CG74&lt;&gt;1),AND(FB74&lt;&gt;"Angry",CG74=1)),1,0)</f>
        <v>0</v>
      </c>
      <c r="KA74">
        <f>IF(OR(AND(FC74="Angry",CH74&lt;&gt;1),AND(FC74&lt;&gt;"Angry",CH74=1)),1,0)</f>
        <v>0</v>
      </c>
      <c r="KB74">
        <f>IF(OR(AND(FD74="Angry",CI74&lt;&gt;1),AND(FD74&lt;&gt;"Angry",CI74=1)),1,0)</f>
        <v>0</v>
      </c>
      <c r="KC74">
        <f>IF(OR(AND(FE74="Angry",CJ74&lt;&gt;1),AND(FE74&lt;&gt;"Angry",CJ74=1)),1,0)</f>
        <v>1</v>
      </c>
      <c r="KD74">
        <f>IF(OR(AND(FF74="Angry",CK74&lt;&gt;1),AND(FF74&lt;&gt;"Angry",CK74=1)),1,0)</f>
        <v>0</v>
      </c>
      <c r="KE74">
        <f>IF(OR(AND(FG74="Afraid",CL74&lt;&gt;1),AND(FG74&lt;&gt;"Afraid",CL74=1)),1,0)</f>
        <v>0</v>
      </c>
      <c r="KF74">
        <f>IF(OR(AND(FH74="Afraid",CM74&lt;&gt;1),AND(FH74&lt;&gt;"Afraid",CM74=1)),1,0)</f>
        <v>0</v>
      </c>
      <c r="KG74">
        <f>IF(OR(AND(FI74="Afraid",CN74&lt;&gt;1),AND(FI74&lt;&gt;"Afraid",CN74=1)),1,0)</f>
        <v>1</v>
      </c>
      <c r="KH74">
        <f>IF(OR(AND(FJ74="Afraid",CO74&lt;&gt;1),AND(FJ74&lt;&gt;"Afraid",CO74=1)),1,0)</f>
        <v>0</v>
      </c>
      <c r="KI74">
        <f>IF(OR(AND(FK74="Afraid",CP74&lt;&gt;1),AND(FK74&lt;&gt;"Afraid",CP74=1)),1,0)</f>
        <v>0</v>
      </c>
      <c r="KJ74">
        <f>IF(OR(AND(FL74="Afraid",CQ74&lt;&gt;1),AND(FL74&lt;&gt;"Afraid",CQ74=1)),1,0)</f>
        <v>0</v>
      </c>
      <c r="KK74">
        <f>IF(OR(AND(FM74="Afraid",CR74&lt;&gt;1),AND(FM74&lt;&gt;"Afraid",CR74=1)),1,0)</f>
        <v>1</v>
      </c>
      <c r="KL74">
        <f>IF(OR(AND(FN74="Afraid",CS74&lt;&gt;1),AND(FN74&lt;&gt;"Afraid",CS74=1)),1,0)</f>
        <v>0</v>
      </c>
      <c r="KM74">
        <f>IF(OR(AND(FO74="Surprised",CT74&lt;&gt;1),AND(FO74&lt;&gt;"Surprised",CT74=1)),1,0)</f>
        <v>0</v>
      </c>
      <c r="KN74">
        <f>IF(OR(AND(FP74="Surprised",CU74&lt;&gt;1),AND(FP74&lt;&gt;"Surprised",CU74=1)),1,0)</f>
        <v>0</v>
      </c>
      <c r="KO74">
        <f>IF(OR(AND(FQ74="Surprised",CV74&lt;&gt;1),AND(FQ74&lt;&gt;"Surprised",CV74=1)),1,0)</f>
        <v>0</v>
      </c>
      <c r="KP74">
        <f>IF(OR(AND(FR74="Surprised",CW74&lt;&gt;1),AND(FR74&lt;&gt;"Surprised",CW74=1)),1,0)</f>
        <v>0</v>
      </c>
      <c r="KQ74">
        <f>IF(OR(AND(FS74="Surprised",CX74&lt;&gt;1),AND(FS74&lt;&gt;"Surprised",CX74=1)),1,0)</f>
        <v>0</v>
      </c>
      <c r="KR74">
        <f>IF(OR(AND(FT74="Surprised",CY74&lt;&gt;1),AND(FT74&lt;&gt;"Surprised",CY74=1)),1,0)</f>
        <v>1</v>
      </c>
      <c r="KS74">
        <f>IF(OR(AND(FU74="Surprised",CZ74&lt;&gt;1),AND(FU74&lt;&gt;"Surprised",CZ74=1)),1,0)</f>
        <v>0</v>
      </c>
      <c r="KT74">
        <f>IF(OR(AND(FV74="Surprised",DA74&lt;&gt;1),AND(FV74&lt;&gt;"Surprised",DA74=1)),1,0)</f>
        <v>0</v>
      </c>
      <c r="KU74">
        <f>IF(OR(AND(FW74="Happy",DB74=1),AND(FW74&lt;&gt;"Happy",DB74=0)),1,0)</f>
        <v>0</v>
      </c>
      <c r="KV74">
        <f>IF(OR(AND(FX74="Happy",DC74=1),AND(FX74&lt;&gt;"Happy",DC74=0)),1,0)</f>
        <v>0</v>
      </c>
      <c r="KW74">
        <f>IF(OR(AND(FY74="Happy",DD74=1),AND(FY74&lt;&gt;"Happy",DD74=0)),1,0)</f>
        <v>0</v>
      </c>
      <c r="KX74">
        <f>IF(OR(AND(FZ74="Happy",DE74=1),AND(FZ74&lt;&gt;"Happy",DE74=0)),1,0)</f>
        <v>0</v>
      </c>
      <c r="KY74">
        <f>IF(OR(AND(GA74="Happy",DF74=1),AND(GA74&lt;&gt;"Happy",DF74=0)),1,0)</f>
        <v>0</v>
      </c>
      <c r="KZ74">
        <f>IF(OR(AND(GB74="Happy",DG74=1),AND(GB74&lt;&gt;"Happy",DG74=0)),1,0)</f>
        <v>0</v>
      </c>
      <c r="LA74">
        <f>IF(OR(AND(GC74="Happy",DH74=1),AND(GC74&lt;&gt;"Happy",DH74=0)),1,0)</f>
        <v>0</v>
      </c>
      <c r="LB74">
        <f>IF(OR(AND(GD74="Happy",DI74=1),AND(GD74&lt;&gt;"Happy",DI74=0)),1,0)</f>
        <v>0</v>
      </c>
      <c r="LC74">
        <f>IF(OR(AND(GE74="Sad",DJ74=1),AND(GE74&lt;&gt;"Sad",DJ74=0)),1,0)</f>
        <v>1</v>
      </c>
      <c r="LD74">
        <f>IF(OR(AND(GF74="Sad",DK74=1),AND(GF74&lt;&gt;"Sad",DK74=0)),1,0)</f>
        <v>0</v>
      </c>
      <c r="LE74">
        <f>IF(OR(AND(GG74="Sad",DL74=1),AND(GG74&lt;&gt;"Sad",DL74=0)),1,0)</f>
        <v>1</v>
      </c>
      <c r="LF74">
        <f>IF(OR(AND(GH74="Sad",DM74=1),AND(GH74&lt;&gt;"Sad",DM74=0)),1,0)</f>
        <v>1</v>
      </c>
      <c r="LG74">
        <f>IF(OR(AND(GI74="Sad",DN74=1),AND(GI74&lt;&gt;"Sad",DN74=0)),1,0)</f>
        <v>0</v>
      </c>
      <c r="LH74">
        <f>IF(OR(AND(GJ74="Sad",DO74=1),AND(GJ74&lt;&gt;"Sad",DO74=0)),1,0)</f>
        <v>0</v>
      </c>
      <c r="LI74">
        <f>IF(OR(AND(GK74="Sad",DP74=1),AND(GK74&lt;&gt;"Sad",DP74=0)),1,0)</f>
        <v>1</v>
      </c>
      <c r="LJ74">
        <f>IF(OR(AND(GL74="Sad",DQ74=1),AND(GL74&lt;&gt;"Sad",DQ74=0)),1,0)</f>
        <v>0</v>
      </c>
      <c r="LK74" s="2">
        <f t="shared" si="186"/>
        <v>0</v>
      </c>
      <c r="LL74" s="4">
        <f t="shared" si="187"/>
        <v>1</v>
      </c>
      <c r="LM74">
        <f t="shared" si="188"/>
        <v>2</v>
      </c>
      <c r="LN74">
        <f t="shared" si="189"/>
        <v>2</v>
      </c>
      <c r="LO74">
        <f t="shared" si="190"/>
        <v>1</v>
      </c>
      <c r="LP74">
        <f t="shared" si="191"/>
        <v>0</v>
      </c>
      <c r="LQ74">
        <f t="shared" si="192"/>
        <v>4</v>
      </c>
      <c r="LR74">
        <f t="shared" si="193"/>
        <v>10</v>
      </c>
      <c r="LS74" s="11">
        <f t="shared" si="194"/>
        <v>0</v>
      </c>
      <c r="LT74" s="14" t="str">
        <f t="shared" si="195"/>
        <v/>
      </c>
      <c r="LU74" s="14" t="str">
        <f t="shared" si="196"/>
        <v/>
      </c>
      <c r="LV74" s="14">
        <f t="shared" si="197"/>
        <v>0</v>
      </c>
      <c r="LW74" s="14">
        <f t="shared" si="198"/>
        <v>0.33333333333333337</v>
      </c>
      <c r="LX74" s="14">
        <f t="shared" si="199"/>
        <v>0</v>
      </c>
      <c r="LY74" s="14">
        <f t="shared" si="200"/>
        <v>0.5</v>
      </c>
      <c r="LZ74" s="14">
        <f t="shared" si="201"/>
        <v>0.16666666666666674</v>
      </c>
      <c r="MA74" s="15">
        <f t="shared" si="202"/>
        <v>1.0763888888888629E-4</v>
      </c>
      <c r="MB74" s="1">
        <f t="shared" si="156"/>
        <v>1.2268518518518748E-4</v>
      </c>
      <c r="MC74" s="1">
        <f t="shared" si="157"/>
        <v>1.6666666666666392E-4</v>
      </c>
      <c r="MD74" s="1">
        <f t="shared" si="158"/>
        <v>1.0300925925926102E-4</v>
      </c>
      <c r="ME74" s="1">
        <f t="shared" si="159"/>
        <v>9.1435185185187451E-5</v>
      </c>
      <c r="MF74" s="1">
        <f t="shared" si="160"/>
        <v>9.9537037037033399E-5</v>
      </c>
      <c r="MG74" s="1">
        <f t="shared" si="161"/>
        <v>1.493055555555553E-4</v>
      </c>
      <c r="MH74" s="1">
        <f t="shared" si="162"/>
        <v>9.3750000000000083E-5</v>
      </c>
      <c r="MI74" s="1">
        <f t="shared" si="163"/>
        <v>1.0300925925926102E-4</v>
      </c>
      <c r="MJ74" s="1">
        <f t="shared" si="203"/>
        <v>1.037037037037036E-3</v>
      </c>
      <c r="MK74" s="2" t="str">
        <f>VLOOKUP(B74,age_group!$A$1:$B$101,2,FALSE)</f>
        <v>25 to 44</v>
      </c>
      <c r="ML74" s="2">
        <f t="shared" si="204"/>
        <v>1</v>
      </c>
      <c r="MM74">
        <f t="shared" si="205"/>
        <v>0</v>
      </c>
      <c r="MN74">
        <f t="shared" si="206"/>
        <v>0</v>
      </c>
      <c r="MO74">
        <f t="shared" si="207"/>
        <v>0</v>
      </c>
      <c r="MP74">
        <f t="shared" si="208"/>
        <v>0</v>
      </c>
    </row>
    <row r="75" spans="1:354" x14ac:dyDescent="0.2">
      <c r="A75" t="s">
        <v>794</v>
      </c>
      <c r="B75">
        <v>45</v>
      </c>
      <c r="C75" t="s">
        <v>195</v>
      </c>
      <c r="D75" t="s">
        <v>140</v>
      </c>
      <c r="E75">
        <v>4</v>
      </c>
      <c r="F75">
        <v>1</v>
      </c>
      <c r="G75">
        <v>1</v>
      </c>
      <c r="H75">
        <v>1</v>
      </c>
      <c r="I75">
        <v>1</v>
      </c>
      <c r="J75" s="2" t="s">
        <v>359</v>
      </c>
      <c r="K75" t="s">
        <v>163</v>
      </c>
      <c r="L75" t="s">
        <v>522</v>
      </c>
      <c r="M75" t="s">
        <v>286</v>
      </c>
      <c r="N75" t="s">
        <v>517</v>
      </c>
      <c r="O75" t="s">
        <v>247</v>
      </c>
      <c r="P75" t="s">
        <v>306</v>
      </c>
      <c r="Q75" t="s">
        <v>237</v>
      </c>
      <c r="R75" t="s">
        <v>450</v>
      </c>
      <c r="S75" t="s">
        <v>233</v>
      </c>
      <c r="T75" t="s">
        <v>256</v>
      </c>
      <c r="U75" t="s">
        <v>680</v>
      </c>
      <c r="V75" t="s">
        <v>461</v>
      </c>
      <c r="W75" t="s">
        <v>231</v>
      </c>
      <c r="X75" t="s">
        <v>224</v>
      </c>
      <c r="Y75" t="s">
        <v>204</v>
      </c>
      <c r="Z75" t="s">
        <v>647</v>
      </c>
      <c r="AA75" t="s">
        <v>488</v>
      </c>
      <c r="AB75" t="s">
        <v>272</v>
      </c>
      <c r="AC75" t="s">
        <v>364</v>
      </c>
      <c r="AD75" t="s">
        <v>259</v>
      </c>
      <c r="AE75" t="s">
        <v>166</v>
      </c>
      <c r="AF75" t="s">
        <v>321</v>
      </c>
      <c r="AG75" t="s">
        <v>392</v>
      </c>
      <c r="AH75" t="s">
        <v>537</v>
      </c>
      <c r="AI75" t="s">
        <v>386</v>
      </c>
      <c r="AJ75" t="s">
        <v>555</v>
      </c>
      <c r="AK75" t="s">
        <v>752</v>
      </c>
      <c r="AL75" t="s">
        <v>542</v>
      </c>
      <c r="AM75" t="s">
        <v>612</v>
      </c>
      <c r="AN75" t="s">
        <v>184</v>
      </c>
      <c r="AO75" t="s">
        <v>157</v>
      </c>
      <c r="AP75" t="s">
        <v>510</v>
      </c>
      <c r="AQ75" t="s">
        <v>315</v>
      </c>
      <c r="AR75" t="s">
        <v>556</v>
      </c>
      <c r="AS75" t="s">
        <v>589</v>
      </c>
      <c r="AT75" t="s">
        <v>289</v>
      </c>
      <c r="AU75" t="s">
        <v>157</v>
      </c>
      <c r="AV75" t="s">
        <v>405</v>
      </c>
      <c r="AW75" t="s">
        <v>142</v>
      </c>
      <c r="AX75" t="s">
        <v>356</v>
      </c>
      <c r="AY75" t="s">
        <v>551</v>
      </c>
      <c r="AZ75" t="s">
        <v>362</v>
      </c>
      <c r="BA75" t="s">
        <v>223</v>
      </c>
      <c r="BB75" t="s">
        <v>470</v>
      </c>
      <c r="BC75" t="s">
        <v>224</v>
      </c>
      <c r="BD75" t="s">
        <v>752</v>
      </c>
      <c r="BE75" t="s">
        <v>462</v>
      </c>
      <c r="BF75" t="s">
        <v>657</v>
      </c>
      <c r="BG75" t="s">
        <v>473</v>
      </c>
      <c r="BH75" t="s">
        <v>440</v>
      </c>
      <c r="BI75" t="s">
        <v>332</v>
      </c>
      <c r="BJ75" t="s">
        <v>337</v>
      </c>
      <c r="BK75" t="s">
        <v>526</v>
      </c>
      <c r="BL75" t="s">
        <v>708</v>
      </c>
      <c r="BM75" t="s">
        <v>609</v>
      </c>
      <c r="BN75" s="2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1</v>
      </c>
      <c r="DC75">
        <v>1</v>
      </c>
      <c r="DD75">
        <v>1</v>
      </c>
      <c r="DE75">
        <v>0</v>
      </c>
      <c r="DF75">
        <v>1</v>
      </c>
      <c r="DG75">
        <v>0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0</v>
      </c>
      <c r="DQ75">
        <v>1</v>
      </c>
      <c r="DR75" s="2">
        <v>4</v>
      </c>
      <c r="DS75">
        <v>1</v>
      </c>
      <c r="DT75">
        <v>1</v>
      </c>
      <c r="DU75">
        <v>1</v>
      </c>
      <c r="DV75">
        <v>1</v>
      </c>
      <c r="DW75" s="2">
        <v>2017</v>
      </c>
      <c r="DX75" s="1">
        <v>9.9942129629629634E-3</v>
      </c>
      <c r="DY75" s="1">
        <v>1.0103009259259259E-2</v>
      </c>
      <c r="DZ75" s="1">
        <v>1.0178240740740739E-2</v>
      </c>
      <c r="EA75" s="1">
        <v>1.0315972222222223E-2</v>
      </c>
      <c r="EB75" s="1">
        <v>1.0443287037037037E-2</v>
      </c>
      <c r="EC75" s="1">
        <v>1.0548611111111111E-2</v>
      </c>
      <c r="ED75" s="1">
        <v>1.0667824074074074E-2</v>
      </c>
      <c r="EE75" s="1">
        <v>1.0825231481481483E-2</v>
      </c>
      <c r="EF75" s="1">
        <v>1.1315972222222222E-2</v>
      </c>
      <c r="EG75" s="1">
        <v>1.1393518518518518E-2</v>
      </c>
      <c r="EH75" s="3">
        <v>0</v>
      </c>
      <c r="EI75" s="2" t="s">
        <v>1175</v>
      </c>
      <c r="EJ75" t="s">
        <v>1174</v>
      </c>
      <c r="EK75" t="s">
        <v>1168</v>
      </c>
      <c r="EL75" t="s">
        <v>1175</v>
      </c>
      <c r="EM75" t="s">
        <v>1168</v>
      </c>
      <c r="EN75" t="s">
        <v>1170</v>
      </c>
      <c r="EO75" t="s">
        <v>1173</v>
      </c>
      <c r="EP75" t="s">
        <v>1169</v>
      </c>
      <c r="EQ75" t="s">
        <v>1173</v>
      </c>
      <c r="ER75" t="s">
        <v>1172</v>
      </c>
      <c r="ES75" t="s">
        <v>1171</v>
      </c>
      <c r="ET75" t="s">
        <v>1168</v>
      </c>
      <c r="EU75" t="s">
        <v>1171</v>
      </c>
      <c r="EV75" t="s">
        <v>1168</v>
      </c>
      <c r="EW75" t="s">
        <v>1175</v>
      </c>
      <c r="EX75" t="s">
        <v>1171</v>
      </c>
      <c r="EY75" t="s">
        <v>1168</v>
      </c>
      <c r="EZ75" t="s">
        <v>1168</v>
      </c>
      <c r="FA75" t="s">
        <v>1169</v>
      </c>
      <c r="FB75" t="s">
        <v>1175</v>
      </c>
      <c r="FC75" t="s">
        <v>1175</v>
      </c>
      <c r="FD75" t="s">
        <v>1175</v>
      </c>
      <c r="FE75" t="s">
        <v>1168</v>
      </c>
      <c r="FF75" t="s">
        <v>1175</v>
      </c>
      <c r="FG75" t="s">
        <v>1169</v>
      </c>
      <c r="FH75" t="s">
        <v>1168</v>
      </c>
      <c r="FI75" t="s">
        <v>1168</v>
      </c>
      <c r="FJ75" t="s">
        <v>1170</v>
      </c>
      <c r="FK75" t="s">
        <v>1171</v>
      </c>
      <c r="FL75" t="s">
        <v>1173</v>
      </c>
      <c r="FM75" t="s">
        <v>1169</v>
      </c>
      <c r="FN75" t="s">
        <v>1168</v>
      </c>
      <c r="FO75" t="s">
        <v>1168</v>
      </c>
      <c r="FP75" t="s">
        <v>1168</v>
      </c>
      <c r="FQ75" t="s">
        <v>1175</v>
      </c>
      <c r="FR75" t="s">
        <v>1170</v>
      </c>
      <c r="FS75" t="s">
        <v>1168</v>
      </c>
      <c r="FT75" t="s">
        <v>1168</v>
      </c>
      <c r="FU75" t="s">
        <v>1174</v>
      </c>
      <c r="FV75" t="s">
        <v>1169</v>
      </c>
      <c r="FW75" t="s">
        <v>1168</v>
      </c>
      <c r="FX75" t="s">
        <v>1169</v>
      </c>
      <c r="FY75" t="s">
        <v>1170</v>
      </c>
      <c r="FZ75" t="s">
        <v>1173</v>
      </c>
      <c r="GA75" t="s">
        <v>1168</v>
      </c>
      <c r="GB75" t="s">
        <v>1175</v>
      </c>
      <c r="GC75" t="s">
        <v>1170</v>
      </c>
      <c r="GD75" t="s">
        <v>1174</v>
      </c>
      <c r="GE75" t="s">
        <v>1175</v>
      </c>
      <c r="GF75" t="s">
        <v>1172</v>
      </c>
      <c r="GG75" t="s">
        <v>1168</v>
      </c>
      <c r="GH75" t="s">
        <v>1169</v>
      </c>
      <c r="GI75" t="s">
        <v>1169</v>
      </c>
      <c r="GJ75" t="s">
        <v>1175</v>
      </c>
      <c r="GK75" t="s">
        <v>1168</v>
      </c>
      <c r="GL75" t="s">
        <v>1168</v>
      </c>
      <c r="GM75" s="2">
        <f t="shared" si="106"/>
        <v>0</v>
      </c>
      <c r="GN75">
        <f t="shared" si="107"/>
        <v>0</v>
      </c>
      <c r="GO75">
        <f t="shared" si="108"/>
        <v>0</v>
      </c>
      <c r="GP75">
        <f t="shared" si="109"/>
        <v>0</v>
      </c>
      <c r="GQ75">
        <f t="shared" si="110"/>
        <v>0</v>
      </c>
      <c r="GR75">
        <f t="shared" si="111"/>
        <v>0</v>
      </c>
      <c r="GS75">
        <f t="shared" si="112"/>
        <v>1</v>
      </c>
      <c r="GT75">
        <f t="shared" si="113"/>
        <v>0</v>
      </c>
      <c r="GU75">
        <f t="shared" si="164"/>
        <v>0</v>
      </c>
      <c r="GV75">
        <f t="shared" si="114"/>
        <v>0</v>
      </c>
      <c r="GW75">
        <f t="shared" si="115"/>
        <v>0</v>
      </c>
      <c r="GX75">
        <f t="shared" si="116"/>
        <v>0</v>
      </c>
      <c r="GY75">
        <f t="shared" si="117"/>
        <v>0</v>
      </c>
      <c r="GZ75">
        <f t="shared" si="118"/>
        <v>0</v>
      </c>
      <c r="HA75">
        <f t="shared" si="119"/>
        <v>0</v>
      </c>
      <c r="HB75">
        <f t="shared" si="120"/>
        <v>0</v>
      </c>
      <c r="HC75">
        <f t="shared" si="165"/>
        <v>0</v>
      </c>
      <c r="HD75">
        <f t="shared" si="121"/>
        <v>0</v>
      </c>
      <c r="HE75">
        <f t="shared" si="122"/>
        <v>1</v>
      </c>
      <c r="HF75">
        <f t="shared" si="123"/>
        <v>0</v>
      </c>
      <c r="HG75">
        <f t="shared" si="124"/>
        <v>0</v>
      </c>
      <c r="HH75">
        <f t="shared" si="125"/>
        <v>0</v>
      </c>
      <c r="HI75">
        <f t="shared" si="126"/>
        <v>0</v>
      </c>
      <c r="HJ75">
        <f t="shared" si="127"/>
        <v>0</v>
      </c>
      <c r="HK75">
        <f t="shared" si="166"/>
        <v>0</v>
      </c>
      <c r="HL75">
        <f t="shared" si="128"/>
        <v>0</v>
      </c>
      <c r="HM75">
        <f t="shared" si="129"/>
        <v>0</v>
      </c>
      <c r="HN75">
        <f t="shared" si="130"/>
        <v>0</v>
      </c>
      <c r="HO75">
        <f t="shared" si="131"/>
        <v>0</v>
      </c>
      <c r="HP75">
        <f t="shared" si="132"/>
        <v>0</v>
      </c>
      <c r="HQ75">
        <f t="shared" si="133"/>
        <v>0</v>
      </c>
      <c r="HR75">
        <f t="shared" si="134"/>
        <v>0</v>
      </c>
      <c r="HS75">
        <f t="shared" si="167"/>
        <v>0</v>
      </c>
      <c r="HT75">
        <f t="shared" si="135"/>
        <v>0</v>
      </c>
      <c r="HU75">
        <f t="shared" si="136"/>
        <v>1</v>
      </c>
      <c r="HV75">
        <f t="shared" si="137"/>
        <v>0</v>
      </c>
      <c r="HW75">
        <f t="shared" si="138"/>
        <v>0</v>
      </c>
      <c r="HX75">
        <f t="shared" si="139"/>
        <v>0</v>
      </c>
      <c r="HY75">
        <f t="shared" si="140"/>
        <v>0</v>
      </c>
      <c r="HZ75">
        <f t="shared" si="141"/>
        <v>0</v>
      </c>
      <c r="IA75">
        <f t="shared" si="168"/>
        <v>1</v>
      </c>
      <c r="IB75">
        <f t="shared" si="142"/>
        <v>1</v>
      </c>
      <c r="IC75">
        <f t="shared" si="143"/>
        <v>1</v>
      </c>
      <c r="ID75">
        <f t="shared" si="144"/>
        <v>0</v>
      </c>
      <c r="IE75">
        <f t="shared" si="145"/>
        <v>1</v>
      </c>
      <c r="IF75">
        <f t="shared" si="146"/>
        <v>0</v>
      </c>
      <c r="IG75">
        <f t="shared" si="147"/>
        <v>1</v>
      </c>
      <c r="IH75">
        <f t="shared" si="148"/>
        <v>1</v>
      </c>
      <c r="II75">
        <f t="shared" si="169"/>
        <v>1</v>
      </c>
      <c r="IJ75">
        <f t="shared" si="149"/>
        <v>1</v>
      </c>
      <c r="IK75">
        <f t="shared" si="150"/>
        <v>1</v>
      </c>
      <c r="IL75">
        <f t="shared" si="151"/>
        <v>1</v>
      </c>
      <c r="IM75">
        <f t="shared" si="152"/>
        <v>1</v>
      </c>
      <c r="IN75">
        <f t="shared" si="153"/>
        <v>1</v>
      </c>
      <c r="IO75">
        <f t="shared" si="154"/>
        <v>0</v>
      </c>
      <c r="IP75">
        <f t="shared" si="155"/>
        <v>1</v>
      </c>
      <c r="IQ75" s="2">
        <f t="shared" si="170"/>
        <v>1</v>
      </c>
      <c r="IR75" s="4">
        <f t="shared" si="171"/>
        <v>0</v>
      </c>
      <c r="IS75">
        <f t="shared" si="172"/>
        <v>1</v>
      </c>
      <c r="IT75">
        <f t="shared" si="173"/>
        <v>0</v>
      </c>
      <c r="IU75">
        <f t="shared" si="174"/>
        <v>1</v>
      </c>
      <c r="IV75">
        <f t="shared" si="175"/>
        <v>6</v>
      </c>
      <c r="IW75">
        <f t="shared" si="176"/>
        <v>7</v>
      </c>
      <c r="IX75">
        <f t="shared" si="177"/>
        <v>16</v>
      </c>
      <c r="IY75" s="11">
        <f t="shared" si="178"/>
        <v>1</v>
      </c>
      <c r="IZ75" s="12" t="str">
        <f t="shared" si="179"/>
        <v/>
      </c>
      <c r="JA75" s="12">
        <f t="shared" si="180"/>
        <v>1</v>
      </c>
      <c r="JB75" s="12" t="str">
        <f t="shared" si="181"/>
        <v/>
      </c>
      <c r="JC75" s="12">
        <f t="shared" si="182"/>
        <v>1</v>
      </c>
      <c r="JD75" s="12">
        <f t="shared" si="183"/>
        <v>0.8571428571428571</v>
      </c>
      <c r="JE75" s="12">
        <f t="shared" si="184"/>
        <v>0.875</v>
      </c>
      <c r="JF75" s="12">
        <f t="shared" si="185"/>
        <v>0.94642857142857151</v>
      </c>
      <c r="JG75" s="2">
        <f>IF(OR(AND(EI75="Happy",BN75&lt;&gt;1),AND(EI75&lt;&gt;"Happy",BN75=1)),1,0)</f>
        <v>0</v>
      </c>
      <c r="JH75">
        <f>IF(OR(AND(EJ75="Happy",BO75&lt;&gt;1),AND(EJ75&lt;&gt;"Happy",BO75=1)),1,0)</f>
        <v>0</v>
      </c>
      <c r="JI75">
        <f>IF(OR(AND(EK75="Happy",BP75&lt;&gt;1),AND(EK75&lt;&gt;"Happy",BP75=1)),1,0)</f>
        <v>0</v>
      </c>
      <c r="JJ75">
        <f>IF(OR(AND(EL75="Happy",BQ75&lt;&gt;1),AND(EL75&lt;&gt;"Happy",BQ75=1)),1,0)</f>
        <v>0</v>
      </c>
      <c r="JK75">
        <f>IF(OR(AND(EM75="Happy",BR75&lt;&gt;1),AND(EM75&lt;&gt;"Happy",BR75=1)),1,0)</f>
        <v>1</v>
      </c>
      <c r="JL75">
        <f>IF(OR(AND(EN75="Happy",BS75&lt;&gt;1),AND(EN75&lt;&gt;"Happy",BS75=1)),1,0)</f>
        <v>0</v>
      </c>
      <c r="JM75">
        <f>IF(OR(AND(EO75="Happy",BT75&lt;&gt;1),AND(EO75&lt;&gt;"Happy",BT75=1)),1,0)</f>
        <v>0</v>
      </c>
      <c r="JN75">
        <f>IF(OR(AND(EP75="Happy",BU75&lt;&gt;1),AND(EP75&lt;&gt;"Happy",BU75=1)),1,0)</f>
        <v>0</v>
      </c>
      <c r="JO75">
        <f>IF(OR(AND(EQ75="Sad",BV75&lt;&gt;1),AND(EQ75&lt;&gt;"Sad",BV75=1)),1,0)</f>
        <v>0</v>
      </c>
      <c r="JP75">
        <f>IF(OR(AND(ER75="Sad",BW75&lt;&gt;1),AND(ER75&lt;&gt;"Sad",BW75=1)),1,0)</f>
        <v>0</v>
      </c>
      <c r="JQ75">
        <f>IF(OR(AND(ES75="Sad",BX75&lt;&gt;1),AND(ES75&lt;&gt;"Sad",BX75=1)),1,0)</f>
        <v>0</v>
      </c>
      <c r="JR75">
        <f>IF(OR(AND(ET75="Sad",BY75&lt;&gt;1),AND(ET75&lt;&gt;"Sad",BY75=1)),1,0)</f>
        <v>0</v>
      </c>
      <c r="JS75">
        <f>IF(OR(AND(EU75="Sad",BZ75&lt;&gt;1),AND(EU75&lt;&gt;"Sad",BZ75=1)),1,0)</f>
        <v>0</v>
      </c>
      <c r="JT75">
        <f>IF(OR(AND(EV75="Sad",CA75&lt;&gt;1),AND(EV75&lt;&gt;"Sad",CA75=1)),1,0)</f>
        <v>0</v>
      </c>
      <c r="JU75">
        <f>IF(OR(AND(EW75="Sad",CB75&lt;&gt;1),AND(EW75&lt;&gt;"Sad",CB75=1)),1,0)</f>
        <v>0</v>
      </c>
      <c r="JV75">
        <f>IF(OR(AND(EX75="Sad",CC75&lt;&gt;1),AND(EX75&lt;&gt;"Sad",CC75=1)),1,0)</f>
        <v>0</v>
      </c>
      <c r="JW75">
        <f>IF(OR(AND(EY75="Angry",CD75&lt;&gt;1),AND(EY75&lt;&gt;"Angry",CD75=1)),1,0)</f>
        <v>0</v>
      </c>
      <c r="JX75">
        <f>IF(OR(AND(EZ75="Angry",CE75&lt;&gt;1),AND(EZ75&lt;&gt;"Angry",CE75=1)),1,0)</f>
        <v>0</v>
      </c>
      <c r="JY75">
        <f>IF(OR(AND(FA75="Angry",CF75&lt;&gt;1),AND(FA75&lt;&gt;"Angry",CF75=1)),1,0)</f>
        <v>0</v>
      </c>
      <c r="JZ75">
        <f>IF(OR(AND(FB75="Angry",CG75&lt;&gt;1),AND(FB75&lt;&gt;"Angry",CG75=1)),1,0)</f>
        <v>0</v>
      </c>
      <c r="KA75">
        <f>IF(OR(AND(FC75="Angry",CH75&lt;&gt;1),AND(FC75&lt;&gt;"Angry",CH75=1)),1,0)</f>
        <v>0</v>
      </c>
      <c r="KB75">
        <f>IF(OR(AND(FD75="Angry",CI75&lt;&gt;1),AND(FD75&lt;&gt;"Angry",CI75=1)),1,0)</f>
        <v>0</v>
      </c>
      <c r="KC75">
        <f>IF(OR(AND(FE75="Angry",CJ75&lt;&gt;1),AND(FE75&lt;&gt;"Angry",CJ75=1)),1,0)</f>
        <v>1</v>
      </c>
      <c r="KD75">
        <f>IF(OR(AND(FF75="Angry",CK75&lt;&gt;1),AND(FF75&lt;&gt;"Angry",CK75=1)),1,0)</f>
        <v>0</v>
      </c>
      <c r="KE75">
        <f>IF(OR(AND(FG75="Afraid",CL75&lt;&gt;1),AND(FG75&lt;&gt;"Afraid",CL75=1)),1,0)</f>
        <v>0</v>
      </c>
      <c r="KF75">
        <f>IF(OR(AND(FH75="Afraid",CM75&lt;&gt;1),AND(FH75&lt;&gt;"Afraid",CM75=1)),1,0)</f>
        <v>0</v>
      </c>
      <c r="KG75">
        <f>IF(OR(AND(FI75="Afraid",CN75&lt;&gt;1),AND(FI75&lt;&gt;"Afraid",CN75=1)),1,0)</f>
        <v>0</v>
      </c>
      <c r="KH75">
        <f>IF(OR(AND(FJ75="Afraid",CO75&lt;&gt;1),AND(FJ75&lt;&gt;"Afraid",CO75=1)),1,0)</f>
        <v>0</v>
      </c>
      <c r="KI75">
        <f>IF(OR(AND(FK75="Afraid",CP75&lt;&gt;1),AND(FK75&lt;&gt;"Afraid",CP75=1)),1,0)</f>
        <v>0</v>
      </c>
      <c r="KJ75">
        <f>IF(OR(AND(FL75="Afraid",CQ75&lt;&gt;1),AND(FL75&lt;&gt;"Afraid",CQ75=1)),1,0)</f>
        <v>0</v>
      </c>
      <c r="KK75">
        <f>IF(OR(AND(FM75="Afraid",CR75&lt;&gt;1),AND(FM75&lt;&gt;"Afraid",CR75=1)),1,0)</f>
        <v>0</v>
      </c>
      <c r="KL75">
        <f>IF(OR(AND(FN75="Afraid",CS75&lt;&gt;1),AND(FN75&lt;&gt;"Afraid",CS75=1)),1,0)</f>
        <v>0</v>
      </c>
      <c r="KM75">
        <f>IF(OR(AND(FO75="Surprised",CT75&lt;&gt;1),AND(FO75&lt;&gt;"Surprised",CT75=1)),1,0)</f>
        <v>0</v>
      </c>
      <c r="KN75">
        <f>IF(OR(AND(FP75="Surprised",CU75&lt;&gt;1),AND(FP75&lt;&gt;"Surprised",CU75=1)),1,0)</f>
        <v>0</v>
      </c>
      <c r="KO75">
        <f>IF(OR(AND(FQ75="Surprised",CV75&lt;&gt;1),AND(FQ75&lt;&gt;"Surprised",CV75=1)),1,0)</f>
        <v>0</v>
      </c>
      <c r="KP75">
        <f>IF(OR(AND(FR75="Surprised",CW75&lt;&gt;1),AND(FR75&lt;&gt;"Surprised",CW75=1)),1,0)</f>
        <v>0</v>
      </c>
      <c r="KQ75">
        <f>IF(OR(AND(FS75="Surprised",CX75&lt;&gt;1),AND(FS75&lt;&gt;"Surprised",CX75=1)),1,0)</f>
        <v>1</v>
      </c>
      <c r="KR75">
        <f>IF(OR(AND(FT75="Surprised",CY75&lt;&gt;1),AND(FT75&lt;&gt;"Surprised",CY75=1)),1,0)</f>
        <v>0</v>
      </c>
      <c r="KS75">
        <f>IF(OR(AND(FU75="Surprised",CZ75&lt;&gt;1),AND(FU75&lt;&gt;"Surprised",CZ75=1)),1,0)</f>
        <v>0</v>
      </c>
      <c r="KT75">
        <f>IF(OR(AND(FV75="Surprised",DA75&lt;&gt;1),AND(FV75&lt;&gt;"Surprised",DA75=1)),1,0)</f>
        <v>0</v>
      </c>
      <c r="KU75">
        <f>IF(OR(AND(FW75="Happy",DB75=1),AND(FW75&lt;&gt;"Happy",DB75=0)),1,0)</f>
        <v>0</v>
      </c>
      <c r="KV75">
        <f>IF(OR(AND(FX75="Happy",DC75=1),AND(FX75&lt;&gt;"Happy",DC75=0)),1,0)</f>
        <v>0</v>
      </c>
      <c r="KW75">
        <f>IF(OR(AND(FY75="Happy",DD75=1),AND(FY75&lt;&gt;"Happy",DD75=0)),1,0)</f>
        <v>0</v>
      </c>
      <c r="KX75">
        <f>IF(OR(AND(FZ75="Happy",DE75=1),AND(FZ75&lt;&gt;"Happy",DE75=0)),1,0)</f>
        <v>0</v>
      </c>
      <c r="KY75">
        <f>IF(OR(AND(GA75="Happy",DF75=1),AND(GA75&lt;&gt;"Happy",DF75=0)),1,0)</f>
        <v>0</v>
      </c>
      <c r="KZ75">
        <f>IF(OR(AND(GB75="Happy",DG75=1),AND(GB75&lt;&gt;"Happy",DG75=0)),1,0)</f>
        <v>1</v>
      </c>
      <c r="LA75">
        <f>IF(OR(AND(GC75="Happy",DH75=1),AND(GC75&lt;&gt;"Happy",DH75=0)),1,0)</f>
        <v>0</v>
      </c>
      <c r="LB75">
        <f>IF(OR(AND(GD75="Happy",DI75=1),AND(GD75&lt;&gt;"Happy",DI75=0)),1,0)</f>
        <v>0</v>
      </c>
      <c r="LC75">
        <f>IF(OR(AND(GE75="Sad",DJ75=1),AND(GE75&lt;&gt;"Sad",DJ75=0)),1,0)</f>
        <v>0</v>
      </c>
      <c r="LD75">
        <f>IF(OR(AND(GF75="Sad",DK75=1),AND(GF75&lt;&gt;"Sad",DK75=0)),1,0)</f>
        <v>0</v>
      </c>
      <c r="LE75">
        <f>IF(OR(AND(GG75="Sad",DL75=1),AND(GG75&lt;&gt;"Sad",DL75=0)),1,0)</f>
        <v>0</v>
      </c>
      <c r="LF75">
        <f>IF(OR(AND(GH75="Sad",DM75=1),AND(GH75&lt;&gt;"Sad",DM75=0)),1,0)</f>
        <v>0</v>
      </c>
      <c r="LG75">
        <f>IF(OR(AND(GI75="Sad",DN75=1),AND(GI75&lt;&gt;"Sad",DN75=0)),1,0)</f>
        <v>0</v>
      </c>
      <c r="LH75">
        <f>IF(OR(AND(GJ75="Sad",DO75=1),AND(GJ75&lt;&gt;"Sad",DO75=0)),1,0)</f>
        <v>0</v>
      </c>
      <c r="LI75">
        <f>IF(OR(AND(GK75="Sad",DP75=1),AND(GK75&lt;&gt;"Sad",DP75=0)),1,0)</f>
        <v>1</v>
      </c>
      <c r="LJ75">
        <f>IF(OR(AND(GL75="Sad",DQ75=1),AND(GL75&lt;&gt;"Sad",DQ75=0)),1,0)</f>
        <v>0</v>
      </c>
      <c r="LK75" s="2">
        <f t="shared" si="186"/>
        <v>1</v>
      </c>
      <c r="LL75" s="4">
        <f t="shared" si="187"/>
        <v>0</v>
      </c>
      <c r="LM75">
        <f t="shared" si="188"/>
        <v>1</v>
      </c>
      <c r="LN75">
        <f t="shared" si="189"/>
        <v>0</v>
      </c>
      <c r="LO75">
        <f t="shared" si="190"/>
        <v>1</v>
      </c>
      <c r="LP75">
        <f t="shared" si="191"/>
        <v>1</v>
      </c>
      <c r="LQ75">
        <f t="shared" si="192"/>
        <v>1</v>
      </c>
      <c r="LR75">
        <f t="shared" si="193"/>
        <v>5</v>
      </c>
      <c r="LS75" s="11">
        <f t="shared" si="194"/>
        <v>0</v>
      </c>
      <c r="LT75" s="14" t="str">
        <f t="shared" si="195"/>
        <v/>
      </c>
      <c r="LU75" s="14">
        <f t="shared" si="196"/>
        <v>0</v>
      </c>
      <c r="LV75" s="14" t="str">
        <f t="shared" si="197"/>
        <v/>
      </c>
      <c r="LW75" s="14">
        <f t="shared" si="198"/>
        <v>0</v>
      </c>
      <c r="LX75" s="14">
        <f t="shared" si="199"/>
        <v>0.1428571428571429</v>
      </c>
      <c r="LY75" s="14">
        <f t="shared" si="200"/>
        <v>0.125</v>
      </c>
      <c r="LZ75" s="14">
        <f t="shared" si="201"/>
        <v>5.3571428571428492E-2</v>
      </c>
      <c r="MA75" s="15">
        <f t="shared" si="202"/>
        <v>1.0879629629629607E-4</v>
      </c>
      <c r="MB75" s="1">
        <f t="shared" si="156"/>
        <v>7.5231481481479942E-5</v>
      </c>
      <c r="MC75" s="1">
        <f t="shared" si="157"/>
        <v>1.3773148148148347E-4</v>
      </c>
      <c r="MD75" s="1">
        <f t="shared" si="158"/>
        <v>1.2731481481481448E-4</v>
      </c>
      <c r="ME75" s="1">
        <f t="shared" si="159"/>
        <v>1.0532407407407365E-4</v>
      </c>
      <c r="MF75" s="1">
        <f t="shared" si="160"/>
        <v>1.1921296296296333E-4</v>
      </c>
      <c r="MG75" s="1">
        <f t="shared" si="161"/>
        <v>1.5740740740740819E-4</v>
      </c>
      <c r="MH75" s="1">
        <f t="shared" si="162"/>
        <v>4.9074074074073951E-4</v>
      </c>
      <c r="MI75" s="1">
        <f t="shared" si="163"/>
        <v>7.7546296296296044E-5</v>
      </c>
      <c r="MJ75" s="1">
        <f t="shared" si="203"/>
        <v>1.3993055555555547E-3</v>
      </c>
      <c r="MK75" s="2" t="str">
        <f>VLOOKUP(B75,age_group!$A$1:$B$101,2,FALSE)</f>
        <v>45 to 64</v>
      </c>
      <c r="ML75" s="2">
        <f t="shared" si="204"/>
        <v>1</v>
      </c>
      <c r="MM75">
        <f t="shared" si="205"/>
        <v>0</v>
      </c>
      <c r="MN75">
        <f t="shared" si="206"/>
        <v>0</v>
      </c>
      <c r="MO75">
        <f t="shared" si="207"/>
        <v>0</v>
      </c>
      <c r="MP75">
        <f t="shared" si="208"/>
        <v>0</v>
      </c>
    </row>
    <row r="76" spans="1:354" x14ac:dyDescent="0.2">
      <c r="A76" t="s">
        <v>795</v>
      </c>
      <c r="B76">
        <v>36</v>
      </c>
      <c r="C76" t="s">
        <v>195</v>
      </c>
      <c r="D76" t="s">
        <v>140</v>
      </c>
      <c r="E76">
        <v>1</v>
      </c>
      <c r="F76">
        <v>1</v>
      </c>
      <c r="G76">
        <v>1</v>
      </c>
      <c r="H76">
        <v>1</v>
      </c>
      <c r="I76">
        <v>1</v>
      </c>
      <c r="J76" s="2" t="s">
        <v>555</v>
      </c>
      <c r="K76" t="s">
        <v>542</v>
      </c>
      <c r="L76" t="s">
        <v>471</v>
      </c>
      <c r="M76" t="s">
        <v>693</v>
      </c>
      <c r="N76" t="s">
        <v>474</v>
      </c>
      <c r="O76" t="s">
        <v>488</v>
      </c>
      <c r="P76" t="s">
        <v>156</v>
      </c>
      <c r="Q76" t="s">
        <v>294</v>
      </c>
      <c r="R76" t="s">
        <v>165</v>
      </c>
      <c r="S76" t="s">
        <v>239</v>
      </c>
      <c r="T76" t="s">
        <v>271</v>
      </c>
      <c r="U76" t="s">
        <v>424</v>
      </c>
      <c r="V76" t="s">
        <v>466</v>
      </c>
      <c r="W76" t="s">
        <v>246</v>
      </c>
      <c r="X76" t="s">
        <v>523</v>
      </c>
      <c r="Y76" t="s">
        <v>496</v>
      </c>
      <c r="Z76" t="s">
        <v>145</v>
      </c>
      <c r="AA76" t="s">
        <v>701</v>
      </c>
      <c r="AB76" t="s">
        <v>204</v>
      </c>
      <c r="AC76" t="s">
        <v>260</v>
      </c>
      <c r="AD76" t="s">
        <v>490</v>
      </c>
      <c r="AE76" t="s">
        <v>385</v>
      </c>
      <c r="AF76" t="s">
        <v>454</v>
      </c>
      <c r="AG76" t="s">
        <v>352</v>
      </c>
      <c r="AH76" t="s">
        <v>612</v>
      </c>
      <c r="AI76" t="s">
        <v>575</v>
      </c>
      <c r="AJ76" t="s">
        <v>494</v>
      </c>
      <c r="AK76" t="s">
        <v>627</v>
      </c>
      <c r="AL76" t="s">
        <v>144</v>
      </c>
      <c r="AM76" t="s">
        <v>518</v>
      </c>
      <c r="AN76" t="s">
        <v>559</v>
      </c>
      <c r="AO76" t="s">
        <v>590</v>
      </c>
      <c r="AP76" t="s">
        <v>149</v>
      </c>
      <c r="AQ76" t="s">
        <v>523</v>
      </c>
      <c r="AR76" t="s">
        <v>431</v>
      </c>
      <c r="AS76" t="s">
        <v>168</v>
      </c>
      <c r="AT76" t="s">
        <v>523</v>
      </c>
      <c r="AU76" t="s">
        <v>738</v>
      </c>
      <c r="AV76" t="s">
        <v>428</v>
      </c>
      <c r="AW76" t="s">
        <v>441</v>
      </c>
      <c r="AX76" t="s">
        <v>179</v>
      </c>
      <c r="AY76" t="s">
        <v>659</v>
      </c>
      <c r="AZ76" t="s">
        <v>424</v>
      </c>
      <c r="BA76" t="s">
        <v>245</v>
      </c>
      <c r="BB76" t="s">
        <v>303</v>
      </c>
      <c r="BC76" t="s">
        <v>153</v>
      </c>
      <c r="BD76" t="s">
        <v>186</v>
      </c>
      <c r="BE76" t="s">
        <v>430</v>
      </c>
      <c r="BF76" t="s">
        <v>672</v>
      </c>
      <c r="BG76" t="s">
        <v>375</v>
      </c>
      <c r="BH76" t="s">
        <v>333</v>
      </c>
      <c r="BI76" t="s">
        <v>510</v>
      </c>
      <c r="BJ76" t="s">
        <v>217</v>
      </c>
      <c r="BK76" t="s">
        <v>276</v>
      </c>
      <c r="BL76" t="s">
        <v>465</v>
      </c>
      <c r="BM76" t="s">
        <v>153</v>
      </c>
      <c r="BN76" s="2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1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1</v>
      </c>
      <c r="DQ76">
        <v>1</v>
      </c>
      <c r="DR76" s="2">
        <v>1</v>
      </c>
      <c r="DS76">
        <v>1</v>
      </c>
      <c r="DT76">
        <v>1</v>
      </c>
      <c r="DU76">
        <v>1</v>
      </c>
      <c r="DV76">
        <v>1</v>
      </c>
      <c r="DW76" s="2">
        <v>2017</v>
      </c>
      <c r="DX76" s="1">
        <v>1.0141203703703704E-2</v>
      </c>
      <c r="DY76" s="1">
        <v>1.0261574074074074E-2</v>
      </c>
      <c r="DZ76" s="1">
        <v>1.0410879629629629E-2</v>
      </c>
      <c r="EA76" s="1">
        <v>1.0524305555555556E-2</v>
      </c>
      <c r="EB76" s="1">
        <v>1.0614583333333332E-2</v>
      </c>
      <c r="EC76" s="1">
        <v>1.0709490740740742E-2</v>
      </c>
      <c r="ED76" s="1">
        <v>1.0804398148148148E-2</v>
      </c>
      <c r="EE76" s="1">
        <v>1.0942129629629628E-2</v>
      </c>
      <c r="EF76" s="1">
        <v>1.1116898148148148E-2</v>
      </c>
      <c r="EG76" s="1">
        <v>1.1259259259259261E-2</v>
      </c>
      <c r="EH76" s="3">
        <v>0</v>
      </c>
      <c r="EI76" s="2" t="s">
        <v>1168</v>
      </c>
      <c r="EJ76" t="s">
        <v>1171</v>
      </c>
      <c r="EK76" t="s">
        <v>1168</v>
      </c>
      <c r="EL76" t="s">
        <v>1171</v>
      </c>
      <c r="EM76" t="s">
        <v>1168</v>
      </c>
      <c r="EN76" t="s">
        <v>1168</v>
      </c>
      <c r="EO76" t="s">
        <v>1171</v>
      </c>
      <c r="EP76" t="s">
        <v>1169</v>
      </c>
      <c r="EQ76" t="s">
        <v>1172</v>
      </c>
      <c r="ER76" t="s">
        <v>1171</v>
      </c>
      <c r="ES76" t="s">
        <v>1175</v>
      </c>
      <c r="ET76" t="s">
        <v>1168</v>
      </c>
      <c r="EU76" t="s">
        <v>1169</v>
      </c>
      <c r="EV76" t="s">
        <v>1172</v>
      </c>
      <c r="EW76" t="s">
        <v>1168</v>
      </c>
      <c r="EX76" t="s">
        <v>1172</v>
      </c>
      <c r="EY76" t="s">
        <v>1175</v>
      </c>
      <c r="EZ76" t="s">
        <v>1168</v>
      </c>
      <c r="FA76" t="s">
        <v>1171</v>
      </c>
      <c r="FB76" t="s">
        <v>1175</v>
      </c>
      <c r="FC76" t="s">
        <v>1171</v>
      </c>
      <c r="FD76" t="s">
        <v>1175</v>
      </c>
      <c r="FE76" t="s">
        <v>1175</v>
      </c>
      <c r="FF76" t="s">
        <v>1173</v>
      </c>
      <c r="FG76" t="s">
        <v>1173</v>
      </c>
      <c r="FH76" t="s">
        <v>1173</v>
      </c>
      <c r="FI76" t="s">
        <v>1171</v>
      </c>
      <c r="FJ76" t="s">
        <v>1168</v>
      </c>
      <c r="FK76" t="s">
        <v>1171</v>
      </c>
      <c r="FL76" t="s">
        <v>1170</v>
      </c>
      <c r="FM76" t="s">
        <v>1168</v>
      </c>
      <c r="FN76" t="s">
        <v>1175</v>
      </c>
      <c r="FO76" t="s">
        <v>1168</v>
      </c>
      <c r="FP76" t="s">
        <v>1168</v>
      </c>
      <c r="FQ76" t="s">
        <v>1171</v>
      </c>
      <c r="FR76" t="s">
        <v>1168</v>
      </c>
      <c r="FS76" t="s">
        <v>1168</v>
      </c>
      <c r="FT76" t="s">
        <v>1173</v>
      </c>
      <c r="FU76" t="s">
        <v>1173</v>
      </c>
      <c r="FV76" t="s">
        <v>1175</v>
      </c>
      <c r="FW76" t="s">
        <v>1173</v>
      </c>
      <c r="FX76" t="s">
        <v>1175</v>
      </c>
      <c r="FY76" t="s">
        <v>1168</v>
      </c>
      <c r="FZ76" t="s">
        <v>1172</v>
      </c>
      <c r="GA76" t="s">
        <v>1175</v>
      </c>
      <c r="GB76" t="s">
        <v>1175</v>
      </c>
      <c r="GC76" t="s">
        <v>1173</v>
      </c>
      <c r="GD76" t="s">
        <v>1169</v>
      </c>
      <c r="GE76" t="s">
        <v>1169</v>
      </c>
      <c r="GF76" t="s">
        <v>1175</v>
      </c>
      <c r="GG76" t="s">
        <v>1172</v>
      </c>
      <c r="GH76" t="s">
        <v>1168</v>
      </c>
      <c r="GI76" t="s">
        <v>1175</v>
      </c>
      <c r="GJ76" t="s">
        <v>1174</v>
      </c>
      <c r="GK76" t="s">
        <v>1171</v>
      </c>
      <c r="GL76" t="s">
        <v>1175</v>
      </c>
      <c r="GM76" s="2">
        <f t="shared" si="106"/>
        <v>0</v>
      </c>
      <c r="GN76">
        <f t="shared" si="107"/>
        <v>0</v>
      </c>
      <c r="GO76">
        <f t="shared" si="108"/>
        <v>0</v>
      </c>
      <c r="GP76">
        <f t="shared" si="109"/>
        <v>0</v>
      </c>
      <c r="GQ76">
        <f t="shared" si="110"/>
        <v>0</v>
      </c>
      <c r="GR76">
        <f t="shared" si="111"/>
        <v>0</v>
      </c>
      <c r="GS76">
        <f t="shared" si="112"/>
        <v>0</v>
      </c>
      <c r="GT76">
        <f t="shared" si="113"/>
        <v>0</v>
      </c>
      <c r="GU76">
        <f t="shared" si="164"/>
        <v>0</v>
      </c>
      <c r="GV76">
        <f t="shared" si="114"/>
        <v>0</v>
      </c>
      <c r="GW76">
        <f t="shared" si="115"/>
        <v>0</v>
      </c>
      <c r="GX76">
        <f t="shared" si="116"/>
        <v>0</v>
      </c>
      <c r="GY76">
        <f t="shared" si="117"/>
        <v>0</v>
      </c>
      <c r="GZ76">
        <f t="shared" si="118"/>
        <v>0</v>
      </c>
      <c r="HA76">
        <f t="shared" si="119"/>
        <v>0</v>
      </c>
      <c r="HB76">
        <f t="shared" si="120"/>
        <v>0</v>
      </c>
      <c r="HC76">
        <f t="shared" si="165"/>
        <v>0</v>
      </c>
      <c r="HD76">
        <f t="shared" si="121"/>
        <v>0</v>
      </c>
      <c r="HE76">
        <f t="shared" si="122"/>
        <v>0</v>
      </c>
      <c r="HF76">
        <f t="shared" si="123"/>
        <v>0</v>
      </c>
      <c r="HG76">
        <f t="shared" si="124"/>
        <v>0</v>
      </c>
      <c r="HH76">
        <f t="shared" si="125"/>
        <v>0</v>
      </c>
      <c r="HI76">
        <f t="shared" si="126"/>
        <v>0</v>
      </c>
      <c r="HJ76">
        <f t="shared" si="127"/>
        <v>0</v>
      </c>
      <c r="HK76">
        <f t="shared" si="166"/>
        <v>0</v>
      </c>
      <c r="HL76">
        <f t="shared" si="128"/>
        <v>0</v>
      </c>
      <c r="HM76">
        <f t="shared" si="129"/>
        <v>0</v>
      </c>
      <c r="HN76">
        <f t="shared" si="130"/>
        <v>0</v>
      </c>
      <c r="HO76">
        <f t="shared" si="131"/>
        <v>0</v>
      </c>
      <c r="HP76">
        <f t="shared" si="132"/>
        <v>0</v>
      </c>
      <c r="HQ76">
        <f t="shared" si="133"/>
        <v>0</v>
      </c>
      <c r="HR76">
        <f t="shared" si="134"/>
        <v>0</v>
      </c>
      <c r="HS76">
        <f t="shared" si="167"/>
        <v>0</v>
      </c>
      <c r="HT76">
        <f t="shared" si="135"/>
        <v>0</v>
      </c>
      <c r="HU76">
        <f t="shared" si="136"/>
        <v>0</v>
      </c>
      <c r="HV76">
        <f t="shared" si="137"/>
        <v>0</v>
      </c>
      <c r="HW76">
        <f t="shared" si="138"/>
        <v>0</v>
      </c>
      <c r="HX76">
        <f t="shared" si="139"/>
        <v>0</v>
      </c>
      <c r="HY76">
        <f t="shared" si="140"/>
        <v>0</v>
      </c>
      <c r="HZ76">
        <f t="shared" si="141"/>
        <v>1</v>
      </c>
      <c r="IA76">
        <f t="shared" si="168"/>
        <v>0</v>
      </c>
      <c r="IB76">
        <f t="shared" si="142"/>
        <v>0</v>
      </c>
      <c r="IC76">
        <f t="shared" si="143"/>
        <v>1</v>
      </c>
      <c r="ID76">
        <f t="shared" si="144"/>
        <v>1</v>
      </c>
      <c r="IE76">
        <f t="shared" si="145"/>
        <v>1</v>
      </c>
      <c r="IF76">
        <f t="shared" si="146"/>
        <v>1</v>
      </c>
      <c r="IG76">
        <f t="shared" si="147"/>
        <v>0</v>
      </c>
      <c r="IH76">
        <f t="shared" si="148"/>
        <v>1</v>
      </c>
      <c r="II76">
        <f t="shared" si="169"/>
        <v>0</v>
      </c>
      <c r="IJ76">
        <f t="shared" si="149"/>
        <v>1</v>
      </c>
      <c r="IK76">
        <f t="shared" si="150"/>
        <v>0</v>
      </c>
      <c r="IL76">
        <f t="shared" si="151"/>
        <v>0</v>
      </c>
      <c r="IM76">
        <f t="shared" si="152"/>
        <v>1</v>
      </c>
      <c r="IN76">
        <f t="shared" si="153"/>
        <v>0</v>
      </c>
      <c r="IO76">
        <f t="shared" si="154"/>
        <v>1</v>
      </c>
      <c r="IP76">
        <f t="shared" si="155"/>
        <v>1</v>
      </c>
      <c r="IQ76" s="2">
        <f t="shared" si="170"/>
        <v>0</v>
      </c>
      <c r="IR76" s="4">
        <f t="shared" si="171"/>
        <v>0</v>
      </c>
      <c r="IS76">
        <f t="shared" si="172"/>
        <v>0</v>
      </c>
      <c r="IT76">
        <f t="shared" si="173"/>
        <v>0</v>
      </c>
      <c r="IU76">
        <f t="shared" si="174"/>
        <v>1</v>
      </c>
      <c r="IV76">
        <f t="shared" si="175"/>
        <v>5</v>
      </c>
      <c r="IW76">
        <f t="shared" si="176"/>
        <v>4</v>
      </c>
      <c r="IX76">
        <f t="shared" si="177"/>
        <v>10</v>
      </c>
      <c r="IY76" s="11" t="str">
        <f t="shared" si="178"/>
        <v/>
      </c>
      <c r="IZ76" s="12" t="str">
        <f t="shared" si="179"/>
        <v/>
      </c>
      <c r="JA76" s="12" t="str">
        <f t="shared" si="180"/>
        <v/>
      </c>
      <c r="JB76" s="12" t="str">
        <f t="shared" si="181"/>
        <v/>
      </c>
      <c r="JC76" s="12">
        <f t="shared" si="182"/>
        <v>1</v>
      </c>
      <c r="JD76" s="12">
        <f t="shared" si="183"/>
        <v>0.83333333333333337</v>
      </c>
      <c r="JE76" s="12">
        <f t="shared" si="184"/>
        <v>0.5714285714285714</v>
      </c>
      <c r="JF76" s="12">
        <f t="shared" si="185"/>
        <v>0.80158730158730174</v>
      </c>
      <c r="JG76" s="2">
        <f>IF(OR(AND(EI76="Happy",BN76&lt;&gt;1),AND(EI76&lt;&gt;"Happy",BN76=1)),1,0)</f>
        <v>0</v>
      </c>
      <c r="JH76">
        <f>IF(OR(AND(EJ76="Happy",BO76&lt;&gt;1),AND(EJ76&lt;&gt;"Happy",BO76=1)),1,0)</f>
        <v>0</v>
      </c>
      <c r="JI76">
        <f>IF(OR(AND(EK76="Happy",BP76&lt;&gt;1),AND(EK76&lt;&gt;"Happy",BP76=1)),1,0)</f>
        <v>0</v>
      </c>
      <c r="JJ76">
        <f>IF(OR(AND(EL76="Happy",BQ76&lt;&gt;1),AND(EL76&lt;&gt;"Happy",BQ76=1)),1,0)</f>
        <v>0</v>
      </c>
      <c r="JK76">
        <f>IF(OR(AND(EM76="Happy",BR76&lt;&gt;1),AND(EM76&lt;&gt;"Happy",BR76=1)),1,0)</f>
        <v>0</v>
      </c>
      <c r="JL76">
        <f>IF(OR(AND(EN76="Happy",BS76&lt;&gt;1),AND(EN76&lt;&gt;"Happy",BS76=1)),1,0)</f>
        <v>0</v>
      </c>
      <c r="JM76">
        <f>IF(OR(AND(EO76="Happy",BT76&lt;&gt;1),AND(EO76&lt;&gt;"Happy",BT76=1)),1,0)</f>
        <v>0</v>
      </c>
      <c r="JN76">
        <f>IF(OR(AND(EP76="Happy",BU76&lt;&gt;1),AND(EP76&lt;&gt;"Happy",BU76=1)),1,0)</f>
        <v>0</v>
      </c>
      <c r="JO76">
        <f>IF(OR(AND(EQ76="Sad",BV76&lt;&gt;1),AND(EQ76&lt;&gt;"Sad",BV76=1)),1,0)</f>
        <v>0</v>
      </c>
      <c r="JP76">
        <f>IF(OR(AND(ER76="Sad",BW76&lt;&gt;1),AND(ER76&lt;&gt;"Sad",BW76=1)),1,0)</f>
        <v>0</v>
      </c>
      <c r="JQ76">
        <f>IF(OR(AND(ES76="Sad",BX76&lt;&gt;1),AND(ES76&lt;&gt;"Sad",BX76=1)),1,0)</f>
        <v>0</v>
      </c>
      <c r="JR76">
        <f>IF(OR(AND(ET76="Sad",BY76&lt;&gt;1),AND(ET76&lt;&gt;"Sad",BY76=1)),1,0)</f>
        <v>0</v>
      </c>
      <c r="JS76">
        <f>IF(OR(AND(EU76="Sad",BZ76&lt;&gt;1),AND(EU76&lt;&gt;"Sad",BZ76=1)),1,0)</f>
        <v>0</v>
      </c>
      <c r="JT76">
        <f>IF(OR(AND(EV76="Sad",CA76&lt;&gt;1),AND(EV76&lt;&gt;"Sad",CA76=1)),1,0)</f>
        <v>1</v>
      </c>
      <c r="JU76">
        <f>IF(OR(AND(EW76="Sad",CB76&lt;&gt;1),AND(EW76&lt;&gt;"Sad",CB76=1)),1,0)</f>
        <v>0</v>
      </c>
      <c r="JV76">
        <f>IF(OR(AND(EX76="Sad",CC76&lt;&gt;1),AND(EX76&lt;&gt;"Sad",CC76=1)),1,0)</f>
        <v>0</v>
      </c>
      <c r="JW76">
        <f>IF(OR(AND(EY76="Angry",CD76&lt;&gt;1),AND(EY76&lt;&gt;"Angry",CD76=1)),1,0)</f>
        <v>0</v>
      </c>
      <c r="JX76">
        <f>IF(OR(AND(EZ76="Angry",CE76&lt;&gt;1),AND(EZ76&lt;&gt;"Angry",CE76=1)),1,0)</f>
        <v>0</v>
      </c>
      <c r="JY76">
        <f>IF(OR(AND(FA76="Angry",CF76&lt;&gt;1),AND(FA76&lt;&gt;"Angry",CF76=1)),1,0)</f>
        <v>1</v>
      </c>
      <c r="JZ76">
        <f>IF(OR(AND(FB76="Angry",CG76&lt;&gt;1),AND(FB76&lt;&gt;"Angry",CG76=1)),1,0)</f>
        <v>0</v>
      </c>
      <c r="KA76">
        <f>IF(OR(AND(FC76="Angry",CH76&lt;&gt;1),AND(FC76&lt;&gt;"Angry",CH76=1)),1,0)</f>
        <v>1</v>
      </c>
      <c r="KB76">
        <f>IF(OR(AND(FD76="Angry",CI76&lt;&gt;1),AND(FD76&lt;&gt;"Angry",CI76=1)),1,0)</f>
        <v>0</v>
      </c>
      <c r="KC76">
        <f>IF(OR(AND(FE76="Angry",CJ76&lt;&gt;1),AND(FE76&lt;&gt;"Angry",CJ76=1)),1,0)</f>
        <v>0</v>
      </c>
      <c r="KD76">
        <f>IF(OR(AND(FF76="Angry",CK76&lt;&gt;1),AND(FF76&lt;&gt;"Angry",CK76=1)),1,0)</f>
        <v>0</v>
      </c>
      <c r="KE76">
        <f>IF(OR(AND(FG76="Afraid",CL76&lt;&gt;1),AND(FG76&lt;&gt;"Afraid",CL76=1)),1,0)</f>
        <v>0</v>
      </c>
      <c r="KF76">
        <f>IF(OR(AND(FH76="Afraid",CM76&lt;&gt;1),AND(FH76&lt;&gt;"Afraid",CM76=1)),1,0)</f>
        <v>0</v>
      </c>
      <c r="KG76">
        <f>IF(OR(AND(FI76="Afraid",CN76&lt;&gt;1),AND(FI76&lt;&gt;"Afraid",CN76=1)),1,0)</f>
        <v>0</v>
      </c>
      <c r="KH76">
        <f>IF(OR(AND(FJ76="Afraid",CO76&lt;&gt;1),AND(FJ76&lt;&gt;"Afraid",CO76=1)),1,0)</f>
        <v>1</v>
      </c>
      <c r="KI76">
        <f>IF(OR(AND(FK76="Afraid",CP76&lt;&gt;1),AND(FK76&lt;&gt;"Afraid",CP76=1)),1,0)</f>
        <v>0</v>
      </c>
      <c r="KJ76">
        <f>IF(OR(AND(FL76="Afraid",CQ76&lt;&gt;1),AND(FL76&lt;&gt;"Afraid",CQ76=1)),1,0)</f>
        <v>0</v>
      </c>
      <c r="KK76">
        <f>IF(OR(AND(FM76="Afraid",CR76&lt;&gt;1),AND(FM76&lt;&gt;"Afraid",CR76=1)),1,0)</f>
        <v>1</v>
      </c>
      <c r="KL76">
        <f>IF(OR(AND(FN76="Afraid",CS76&lt;&gt;1),AND(FN76&lt;&gt;"Afraid",CS76=1)),1,0)</f>
        <v>1</v>
      </c>
      <c r="KM76">
        <f>IF(OR(AND(FO76="Surprised",CT76&lt;&gt;1),AND(FO76&lt;&gt;"Surprised",CT76=1)),1,0)</f>
        <v>0</v>
      </c>
      <c r="KN76">
        <f>IF(OR(AND(FP76="Surprised",CU76&lt;&gt;1),AND(FP76&lt;&gt;"Surprised",CU76=1)),1,0)</f>
        <v>1</v>
      </c>
      <c r="KO76">
        <f>IF(OR(AND(FQ76="Surprised",CV76&lt;&gt;1),AND(FQ76&lt;&gt;"Surprised",CV76=1)),1,0)</f>
        <v>0</v>
      </c>
      <c r="KP76">
        <f>IF(OR(AND(FR76="Surprised",CW76&lt;&gt;1),AND(FR76&lt;&gt;"Surprised",CW76=1)),1,0)</f>
        <v>0</v>
      </c>
      <c r="KQ76">
        <f>IF(OR(AND(FS76="Surprised",CX76&lt;&gt;1),AND(FS76&lt;&gt;"Surprised",CX76=1)),1,0)</f>
        <v>0</v>
      </c>
      <c r="KR76">
        <f>IF(OR(AND(FT76="Surprised",CY76&lt;&gt;1),AND(FT76&lt;&gt;"Surprised",CY76=1)),1,0)</f>
        <v>0</v>
      </c>
      <c r="KS76">
        <f>IF(OR(AND(FU76="Surprised",CZ76&lt;&gt;1),AND(FU76&lt;&gt;"Surprised",CZ76=1)),1,0)</f>
        <v>0</v>
      </c>
      <c r="KT76">
        <f>IF(OR(AND(FV76="Surprised",DA76&lt;&gt;1),AND(FV76&lt;&gt;"Surprised",DA76=1)),1,0)</f>
        <v>0</v>
      </c>
      <c r="KU76">
        <f>IF(OR(AND(FW76="Happy",DB76=1),AND(FW76&lt;&gt;"Happy",DB76=0)),1,0)</f>
        <v>0</v>
      </c>
      <c r="KV76">
        <f>IF(OR(AND(FX76="Happy",DC76=1),AND(FX76&lt;&gt;"Happy",DC76=0)),1,0)</f>
        <v>1</v>
      </c>
      <c r="KW76">
        <f>IF(OR(AND(FY76="Happy",DD76=1),AND(FY76&lt;&gt;"Happy",DD76=0)),1,0)</f>
        <v>0</v>
      </c>
      <c r="KX76">
        <f>IF(OR(AND(FZ76="Happy",DE76=1),AND(FZ76&lt;&gt;"Happy",DE76=0)),1,0)</f>
        <v>0</v>
      </c>
      <c r="KY76">
        <f>IF(OR(AND(GA76="Happy",DF76=1),AND(GA76&lt;&gt;"Happy",DF76=0)),1,0)</f>
        <v>0</v>
      </c>
      <c r="KZ76">
        <f>IF(OR(AND(GB76="Happy",DG76=1),AND(GB76&lt;&gt;"Happy",DG76=0)),1,0)</f>
        <v>0</v>
      </c>
      <c r="LA76">
        <f>IF(OR(AND(GC76="Happy",DH76=1),AND(GC76&lt;&gt;"Happy",DH76=0)),1,0)</f>
        <v>0</v>
      </c>
      <c r="LB76">
        <f>IF(OR(AND(GD76="Happy",DI76=1),AND(GD76&lt;&gt;"Happy",DI76=0)),1,0)</f>
        <v>0</v>
      </c>
      <c r="LC76">
        <f>IF(OR(AND(GE76="Sad",DJ76=1),AND(GE76&lt;&gt;"Sad",DJ76=0)),1,0)</f>
        <v>1</v>
      </c>
      <c r="LD76">
        <f>IF(OR(AND(GF76="Sad",DK76=1),AND(GF76&lt;&gt;"Sad",DK76=0)),1,0)</f>
        <v>0</v>
      </c>
      <c r="LE76">
        <f>IF(OR(AND(GG76="Sad",DL76=1),AND(GG76&lt;&gt;"Sad",DL76=0)),1,0)</f>
        <v>1</v>
      </c>
      <c r="LF76">
        <f>IF(OR(AND(GH76="Sad",DM76=1),AND(GH76&lt;&gt;"Sad",DM76=0)),1,0)</f>
        <v>1</v>
      </c>
      <c r="LG76">
        <f>IF(OR(AND(GI76="Sad",DN76=1),AND(GI76&lt;&gt;"Sad",DN76=0)),1,0)</f>
        <v>0</v>
      </c>
      <c r="LH76">
        <f>IF(OR(AND(GJ76="Sad",DO76=1),AND(GJ76&lt;&gt;"Sad",DO76=0)),1,0)</f>
        <v>0</v>
      </c>
      <c r="LI76">
        <f>IF(OR(AND(GK76="Sad",DP76=1),AND(GK76&lt;&gt;"Sad",DP76=0)),1,0)</f>
        <v>0</v>
      </c>
      <c r="LJ76">
        <f>IF(OR(AND(GL76="Sad",DQ76=1),AND(GL76&lt;&gt;"Sad",DQ76=0)),1,0)</f>
        <v>0</v>
      </c>
      <c r="LK76" s="2">
        <f t="shared" si="186"/>
        <v>0</v>
      </c>
      <c r="LL76" s="4">
        <f t="shared" si="187"/>
        <v>1</v>
      </c>
      <c r="LM76">
        <f t="shared" si="188"/>
        <v>2</v>
      </c>
      <c r="LN76">
        <f t="shared" si="189"/>
        <v>3</v>
      </c>
      <c r="LO76">
        <f t="shared" si="190"/>
        <v>1</v>
      </c>
      <c r="LP76">
        <f t="shared" si="191"/>
        <v>1</v>
      </c>
      <c r="LQ76">
        <f t="shared" si="192"/>
        <v>3</v>
      </c>
      <c r="LR76">
        <f t="shared" si="193"/>
        <v>11</v>
      </c>
      <c r="LS76" s="11" t="str">
        <f t="shared" si="194"/>
        <v/>
      </c>
      <c r="LT76" s="14" t="str">
        <f t="shared" si="195"/>
        <v/>
      </c>
      <c r="LU76" s="14" t="str">
        <f t="shared" si="196"/>
        <v/>
      </c>
      <c r="LV76" s="14" t="str">
        <f t="shared" si="197"/>
        <v/>
      </c>
      <c r="LW76" s="14">
        <f t="shared" si="198"/>
        <v>0</v>
      </c>
      <c r="LX76" s="14">
        <f t="shared" si="199"/>
        <v>0.16666666666666663</v>
      </c>
      <c r="LY76" s="14">
        <f t="shared" si="200"/>
        <v>0.4285714285714286</v>
      </c>
      <c r="LZ76" s="14">
        <f t="shared" si="201"/>
        <v>0.19841269841269826</v>
      </c>
      <c r="MA76" s="15">
        <f t="shared" si="202"/>
        <v>1.2037037037036964E-4</v>
      </c>
      <c r="MB76" s="1">
        <f t="shared" si="156"/>
        <v>1.493055555555553E-4</v>
      </c>
      <c r="MC76" s="1">
        <f t="shared" si="157"/>
        <v>1.1342592592592654E-4</v>
      </c>
      <c r="MD76" s="1">
        <f t="shared" si="158"/>
        <v>9.027777777777593E-5</v>
      </c>
      <c r="ME76" s="1">
        <f t="shared" si="159"/>
        <v>9.4907407407409869E-5</v>
      </c>
      <c r="MF76" s="1">
        <f t="shared" si="160"/>
        <v>9.4907407407406399E-5</v>
      </c>
      <c r="MG76" s="1">
        <f t="shared" si="161"/>
        <v>1.3773148148148E-4</v>
      </c>
      <c r="MH76" s="1">
        <f t="shared" si="162"/>
        <v>1.7476851851852028E-4</v>
      </c>
      <c r="MI76" s="1">
        <f t="shared" si="163"/>
        <v>1.423611111111122E-4</v>
      </c>
      <c r="MJ76" s="1">
        <f t="shared" si="203"/>
        <v>1.1180555555555562E-3</v>
      </c>
      <c r="MK76" s="2" t="str">
        <f>VLOOKUP(B76,age_group!$A$1:$B$101,2,FALSE)</f>
        <v>25 to 44</v>
      </c>
      <c r="ML76" s="2">
        <f t="shared" si="204"/>
        <v>0</v>
      </c>
      <c r="MM76">
        <f t="shared" si="205"/>
        <v>0</v>
      </c>
      <c r="MN76">
        <f t="shared" si="206"/>
        <v>0</v>
      </c>
      <c r="MO76">
        <f t="shared" si="207"/>
        <v>0</v>
      </c>
      <c r="MP76">
        <f t="shared" si="208"/>
        <v>0</v>
      </c>
    </row>
    <row r="77" spans="1:354" x14ac:dyDescent="0.2">
      <c r="A77" t="s">
        <v>796</v>
      </c>
      <c r="B77">
        <v>17</v>
      </c>
      <c r="C77" t="s">
        <v>139</v>
      </c>
      <c r="D77" t="s">
        <v>140</v>
      </c>
      <c r="E77">
        <v>3</v>
      </c>
      <c r="F77">
        <v>2</v>
      </c>
      <c r="G77">
        <v>1</v>
      </c>
      <c r="H77">
        <v>2</v>
      </c>
      <c r="I77">
        <v>1</v>
      </c>
      <c r="J77" s="2" t="s">
        <v>602</v>
      </c>
      <c r="K77" t="s">
        <v>612</v>
      </c>
      <c r="L77" t="s">
        <v>160</v>
      </c>
      <c r="M77" t="s">
        <v>568</v>
      </c>
      <c r="N77" t="s">
        <v>530</v>
      </c>
      <c r="O77" t="s">
        <v>523</v>
      </c>
      <c r="P77" t="s">
        <v>410</v>
      </c>
      <c r="Q77" t="s">
        <v>205</v>
      </c>
      <c r="R77" t="s">
        <v>465</v>
      </c>
      <c r="S77" t="s">
        <v>568</v>
      </c>
      <c r="T77" t="s">
        <v>361</v>
      </c>
      <c r="U77" t="s">
        <v>323</v>
      </c>
      <c r="V77" t="s">
        <v>478</v>
      </c>
      <c r="W77" t="s">
        <v>622</v>
      </c>
      <c r="X77" t="s">
        <v>689</v>
      </c>
      <c r="Y77" t="s">
        <v>455</v>
      </c>
      <c r="Z77" t="s">
        <v>406</v>
      </c>
      <c r="AA77" t="s">
        <v>797</v>
      </c>
      <c r="AB77" t="s">
        <v>530</v>
      </c>
      <c r="AC77" t="s">
        <v>422</v>
      </c>
      <c r="AD77" t="s">
        <v>445</v>
      </c>
      <c r="AE77" t="s">
        <v>597</v>
      </c>
      <c r="AF77" t="s">
        <v>165</v>
      </c>
      <c r="AG77" t="s">
        <v>428</v>
      </c>
      <c r="AH77" t="s">
        <v>513</v>
      </c>
      <c r="AI77" t="s">
        <v>610</v>
      </c>
      <c r="AJ77" t="s">
        <v>150</v>
      </c>
      <c r="AK77" t="s">
        <v>333</v>
      </c>
      <c r="AL77" t="s">
        <v>482</v>
      </c>
      <c r="AM77" t="s">
        <v>313</v>
      </c>
      <c r="AN77" t="s">
        <v>166</v>
      </c>
      <c r="AO77" t="s">
        <v>175</v>
      </c>
      <c r="AP77" t="s">
        <v>481</v>
      </c>
      <c r="AQ77" t="s">
        <v>281</v>
      </c>
      <c r="AR77" t="s">
        <v>209</v>
      </c>
      <c r="AS77" t="s">
        <v>313</v>
      </c>
      <c r="AT77" t="s">
        <v>519</v>
      </c>
      <c r="AU77" t="s">
        <v>524</v>
      </c>
      <c r="AV77" t="s">
        <v>363</v>
      </c>
      <c r="AW77" t="s">
        <v>686</v>
      </c>
      <c r="AX77" t="s">
        <v>513</v>
      </c>
      <c r="AY77" t="s">
        <v>235</v>
      </c>
      <c r="AZ77" t="s">
        <v>422</v>
      </c>
      <c r="BA77" t="s">
        <v>230</v>
      </c>
      <c r="BB77" t="s">
        <v>198</v>
      </c>
      <c r="BC77" t="s">
        <v>591</v>
      </c>
      <c r="BD77" t="s">
        <v>277</v>
      </c>
      <c r="BE77" t="s">
        <v>166</v>
      </c>
      <c r="BF77" t="s">
        <v>389</v>
      </c>
      <c r="BG77" t="s">
        <v>471</v>
      </c>
      <c r="BH77" t="s">
        <v>635</v>
      </c>
      <c r="BI77" t="s">
        <v>238</v>
      </c>
      <c r="BJ77" t="s">
        <v>264</v>
      </c>
      <c r="BK77" t="s">
        <v>167</v>
      </c>
      <c r="BL77" t="s">
        <v>719</v>
      </c>
      <c r="BM77" t="s">
        <v>446</v>
      </c>
      <c r="BN77" s="2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0</v>
      </c>
      <c r="DK77">
        <v>0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 s="2">
        <v>1</v>
      </c>
      <c r="DS77">
        <v>1</v>
      </c>
      <c r="DT77">
        <v>1</v>
      </c>
      <c r="DU77">
        <v>1</v>
      </c>
      <c r="DV77">
        <v>1</v>
      </c>
      <c r="DW77" s="2">
        <v>2017</v>
      </c>
      <c r="DX77" s="1">
        <v>1.0229166666666666E-2</v>
      </c>
      <c r="DY77" s="1">
        <v>1.0517361111111111E-2</v>
      </c>
      <c r="DZ77" s="1">
        <v>1.0796296296296297E-2</v>
      </c>
      <c r="EA77" s="1">
        <v>1.0937500000000001E-2</v>
      </c>
      <c r="EB77" s="1">
        <v>1.1179398148148147E-2</v>
      </c>
      <c r="EC77" s="1">
        <v>1.1547453703703704E-2</v>
      </c>
      <c r="ED77" s="1">
        <v>1.1855324074074074E-2</v>
      </c>
      <c r="EE77" s="1">
        <v>1.2043981481481482E-2</v>
      </c>
      <c r="EF77" s="1">
        <v>1.2302083333333333E-2</v>
      </c>
      <c r="EG77" s="1">
        <v>1.2572916666666668E-2</v>
      </c>
      <c r="EH77" s="3">
        <v>0</v>
      </c>
      <c r="EI77" s="2" t="s">
        <v>1173</v>
      </c>
      <c r="EJ77" t="s">
        <v>1173</v>
      </c>
      <c r="EK77" t="s">
        <v>1175</v>
      </c>
      <c r="EL77" t="s">
        <v>1168</v>
      </c>
      <c r="EM77" t="s">
        <v>1168</v>
      </c>
      <c r="EN77" t="s">
        <v>1168</v>
      </c>
      <c r="EO77" t="s">
        <v>1175</v>
      </c>
      <c r="EP77" t="s">
        <v>1168</v>
      </c>
      <c r="EQ77" t="s">
        <v>1171</v>
      </c>
      <c r="ER77" t="s">
        <v>1168</v>
      </c>
      <c r="ES77" t="s">
        <v>1173</v>
      </c>
      <c r="ET77" t="s">
        <v>1175</v>
      </c>
      <c r="EU77" t="s">
        <v>1173</v>
      </c>
      <c r="EV77" t="s">
        <v>1171</v>
      </c>
      <c r="EW77" t="s">
        <v>1169</v>
      </c>
      <c r="EX77" t="s">
        <v>1175</v>
      </c>
      <c r="EY77" t="s">
        <v>1168</v>
      </c>
      <c r="EZ77" t="s">
        <v>1168</v>
      </c>
      <c r="FA77" t="s">
        <v>1168</v>
      </c>
      <c r="FB77" t="s">
        <v>1172</v>
      </c>
      <c r="FC77" t="s">
        <v>1168</v>
      </c>
      <c r="FD77" t="s">
        <v>1171</v>
      </c>
      <c r="FE77" t="s">
        <v>1172</v>
      </c>
      <c r="FF77" t="s">
        <v>1173</v>
      </c>
      <c r="FG77" t="s">
        <v>1175</v>
      </c>
      <c r="FH77" t="s">
        <v>1171</v>
      </c>
      <c r="FI77" t="s">
        <v>1168</v>
      </c>
      <c r="FJ77" t="s">
        <v>1172</v>
      </c>
      <c r="FK77" t="s">
        <v>1171</v>
      </c>
      <c r="FL77" t="s">
        <v>1168</v>
      </c>
      <c r="FM77" t="s">
        <v>1175</v>
      </c>
      <c r="FN77" t="s">
        <v>1168</v>
      </c>
      <c r="FO77" t="s">
        <v>1168</v>
      </c>
      <c r="FP77" t="s">
        <v>1168</v>
      </c>
      <c r="FQ77" t="s">
        <v>1174</v>
      </c>
      <c r="FR77" t="s">
        <v>1168</v>
      </c>
      <c r="FS77" t="s">
        <v>1175</v>
      </c>
      <c r="FT77" t="s">
        <v>1172</v>
      </c>
      <c r="FU77" t="s">
        <v>1168</v>
      </c>
      <c r="FV77" t="s">
        <v>1168</v>
      </c>
      <c r="FW77" t="s">
        <v>1175</v>
      </c>
      <c r="FX77" t="s">
        <v>1169</v>
      </c>
      <c r="FY77" t="s">
        <v>1172</v>
      </c>
      <c r="FZ77" t="s">
        <v>1175</v>
      </c>
      <c r="GA77" t="s">
        <v>1174</v>
      </c>
      <c r="GB77" t="s">
        <v>1174</v>
      </c>
      <c r="GC77" t="s">
        <v>1175</v>
      </c>
      <c r="GD77" t="s">
        <v>1175</v>
      </c>
      <c r="GE77" t="s">
        <v>1174</v>
      </c>
      <c r="GF77" t="s">
        <v>1168</v>
      </c>
      <c r="GG77" t="s">
        <v>1171</v>
      </c>
      <c r="GH77" t="s">
        <v>1175</v>
      </c>
      <c r="GI77" t="s">
        <v>1173</v>
      </c>
      <c r="GJ77" t="s">
        <v>1175</v>
      </c>
      <c r="GK77" t="s">
        <v>1168</v>
      </c>
      <c r="GL77" t="s">
        <v>1168</v>
      </c>
      <c r="GM77" s="2">
        <f t="shared" si="106"/>
        <v>1</v>
      </c>
      <c r="GN77">
        <f t="shared" si="107"/>
        <v>1</v>
      </c>
      <c r="GO77">
        <f t="shared" si="108"/>
        <v>0</v>
      </c>
      <c r="GP77">
        <f t="shared" si="109"/>
        <v>0</v>
      </c>
      <c r="GQ77">
        <f t="shared" si="110"/>
        <v>0</v>
      </c>
      <c r="GR77">
        <f t="shared" si="111"/>
        <v>0</v>
      </c>
      <c r="GS77">
        <f t="shared" si="112"/>
        <v>0</v>
      </c>
      <c r="GT77">
        <f t="shared" si="113"/>
        <v>0</v>
      </c>
      <c r="GU77">
        <f t="shared" si="164"/>
        <v>0</v>
      </c>
      <c r="GV77">
        <f t="shared" si="114"/>
        <v>0</v>
      </c>
      <c r="GW77">
        <f t="shared" si="115"/>
        <v>0</v>
      </c>
      <c r="GX77">
        <f t="shared" si="116"/>
        <v>0</v>
      </c>
      <c r="GY77">
        <f t="shared" si="117"/>
        <v>0</v>
      </c>
      <c r="GZ77">
        <f t="shared" si="118"/>
        <v>0</v>
      </c>
      <c r="HA77">
        <f t="shared" si="119"/>
        <v>0</v>
      </c>
      <c r="HB77">
        <f t="shared" si="120"/>
        <v>0</v>
      </c>
      <c r="HC77">
        <f t="shared" si="165"/>
        <v>0</v>
      </c>
      <c r="HD77">
        <f t="shared" si="121"/>
        <v>0</v>
      </c>
      <c r="HE77">
        <f t="shared" si="122"/>
        <v>0</v>
      </c>
      <c r="HF77">
        <f t="shared" si="123"/>
        <v>0</v>
      </c>
      <c r="HG77">
        <f t="shared" si="124"/>
        <v>0</v>
      </c>
      <c r="HH77">
        <f t="shared" si="125"/>
        <v>0</v>
      </c>
      <c r="HI77">
        <f t="shared" si="126"/>
        <v>0</v>
      </c>
      <c r="HJ77">
        <f t="shared" si="127"/>
        <v>0</v>
      </c>
      <c r="HK77">
        <f t="shared" si="166"/>
        <v>0</v>
      </c>
      <c r="HL77">
        <f t="shared" si="128"/>
        <v>0</v>
      </c>
      <c r="HM77">
        <f t="shared" si="129"/>
        <v>0</v>
      </c>
      <c r="HN77">
        <f t="shared" si="130"/>
        <v>0</v>
      </c>
      <c r="HO77">
        <f t="shared" si="131"/>
        <v>0</v>
      </c>
      <c r="HP77">
        <f t="shared" si="132"/>
        <v>0</v>
      </c>
      <c r="HQ77">
        <f t="shared" si="133"/>
        <v>0</v>
      </c>
      <c r="HR77">
        <f t="shared" si="134"/>
        <v>0</v>
      </c>
      <c r="HS77">
        <f t="shared" si="167"/>
        <v>0</v>
      </c>
      <c r="HT77">
        <f t="shared" si="135"/>
        <v>0</v>
      </c>
      <c r="HU77">
        <f t="shared" si="136"/>
        <v>0</v>
      </c>
      <c r="HV77">
        <f t="shared" si="137"/>
        <v>0</v>
      </c>
      <c r="HW77">
        <f t="shared" si="138"/>
        <v>1</v>
      </c>
      <c r="HX77">
        <f t="shared" si="139"/>
        <v>0</v>
      </c>
      <c r="HY77">
        <f t="shared" si="140"/>
        <v>0</v>
      </c>
      <c r="HZ77">
        <f t="shared" si="141"/>
        <v>0</v>
      </c>
      <c r="IA77">
        <f t="shared" si="168"/>
        <v>0</v>
      </c>
      <c r="IB77">
        <f t="shared" si="142"/>
        <v>1</v>
      </c>
      <c r="IC77">
        <f t="shared" si="143"/>
        <v>1</v>
      </c>
      <c r="ID77">
        <f t="shared" si="144"/>
        <v>1</v>
      </c>
      <c r="IE77">
        <f t="shared" si="145"/>
        <v>1</v>
      </c>
      <c r="IF77">
        <f t="shared" si="146"/>
        <v>1</v>
      </c>
      <c r="IG77">
        <f t="shared" si="147"/>
        <v>1</v>
      </c>
      <c r="IH77">
        <f t="shared" si="148"/>
        <v>1</v>
      </c>
      <c r="II77">
        <f t="shared" si="169"/>
        <v>0</v>
      </c>
      <c r="IJ77">
        <f t="shared" si="149"/>
        <v>0</v>
      </c>
      <c r="IK77">
        <f t="shared" si="150"/>
        <v>1</v>
      </c>
      <c r="IL77">
        <f t="shared" si="151"/>
        <v>1</v>
      </c>
      <c r="IM77">
        <f t="shared" si="152"/>
        <v>1</v>
      </c>
      <c r="IN77">
        <f t="shared" si="153"/>
        <v>1</v>
      </c>
      <c r="IO77">
        <f t="shared" si="154"/>
        <v>1</v>
      </c>
      <c r="IP77">
        <f t="shared" si="155"/>
        <v>1</v>
      </c>
      <c r="IQ77" s="2">
        <f t="shared" si="170"/>
        <v>2</v>
      </c>
      <c r="IR77" s="4">
        <f t="shared" si="171"/>
        <v>0</v>
      </c>
      <c r="IS77">
        <f t="shared" si="172"/>
        <v>0</v>
      </c>
      <c r="IT77">
        <f t="shared" si="173"/>
        <v>0</v>
      </c>
      <c r="IU77">
        <f t="shared" si="174"/>
        <v>1</v>
      </c>
      <c r="IV77">
        <f t="shared" si="175"/>
        <v>7</v>
      </c>
      <c r="IW77">
        <f t="shared" si="176"/>
        <v>6</v>
      </c>
      <c r="IX77">
        <f t="shared" si="177"/>
        <v>16</v>
      </c>
      <c r="IY77" s="11">
        <f t="shared" si="178"/>
        <v>1</v>
      </c>
      <c r="IZ77" s="12" t="str">
        <f t="shared" si="179"/>
        <v/>
      </c>
      <c r="JA77" s="12" t="str">
        <f t="shared" si="180"/>
        <v/>
      </c>
      <c r="JB77" s="12">
        <f t="shared" si="181"/>
        <v>0</v>
      </c>
      <c r="JC77" s="12">
        <f t="shared" si="182"/>
        <v>1</v>
      </c>
      <c r="JD77" s="12">
        <f t="shared" si="183"/>
        <v>0.875</v>
      </c>
      <c r="JE77" s="12">
        <f t="shared" si="184"/>
        <v>0.8571428571428571</v>
      </c>
      <c r="JF77" s="12">
        <f t="shared" si="185"/>
        <v>0.74642857142857144</v>
      </c>
      <c r="JG77" s="2">
        <f>IF(OR(AND(EI77="Happy",BN77&lt;&gt;1),AND(EI77&lt;&gt;"Happy",BN77=1)),1,0)</f>
        <v>0</v>
      </c>
      <c r="JH77">
        <f>IF(OR(AND(EJ77="Happy",BO77&lt;&gt;1),AND(EJ77&lt;&gt;"Happy",BO77=1)),1,0)</f>
        <v>0</v>
      </c>
      <c r="JI77">
        <f>IF(OR(AND(EK77="Happy",BP77&lt;&gt;1),AND(EK77&lt;&gt;"Happy",BP77=1)),1,0)</f>
        <v>0</v>
      </c>
      <c r="JJ77">
        <f>IF(OR(AND(EL77="Happy",BQ77&lt;&gt;1),AND(EL77&lt;&gt;"Happy",BQ77=1)),1,0)</f>
        <v>0</v>
      </c>
      <c r="JK77">
        <f>IF(OR(AND(EM77="Happy",BR77&lt;&gt;1),AND(EM77&lt;&gt;"Happy",BR77=1)),1,0)</f>
        <v>0</v>
      </c>
      <c r="JL77">
        <f>IF(OR(AND(EN77="Happy",BS77&lt;&gt;1),AND(EN77&lt;&gt;"Happy",BS77=1)),1,0)</f>
        <v>0</v>
      </c>
      <c r="JM77">
        <f>IF(OR(AND(EO77="Happy",BT77&lt;&gt;1),AND(EO77&lt;&gt;"Happy",BT77=1)),1,0)</f>
        <v>0</v>
      </c>
      <c r="JN77">
        <f>IF(OR(AND(EP77="Happy",BU77&lt;&gt;1),AND(EP77&lt;&gt;"Happy",BU77=1)),1,0)</f>
        <v>0</v>
      </c>
      <c r="JO77">
        <f>IF(OR(AND(EQ77="Sad",BV77&lt;&gt;1),AND(EQ77&lt;&gt;"Sad",BV77=1)),1,0)</f>
        <v>0</v>
      </c>
      <c r="JP77">
        <f>IF(OR(AND(ER77="Sad",BW77&lt;&gt;1),AND(ER77&lt;&gt;"Sad",BW77=1)),1,0)</f>
        <v>0</v>
      </c>
      <c r="JQ77">
        <f>IF(OR(AND(ES77="Sad",BX77&lt;&gt;1),AND(ES77&lt;&gt;"Sad",BX77=1)),1,0)</f>
        <v>0</v>
      </c>
      <c r="JR77">
        <f>IF(OR(AND(ET77="Sad",BY77&lt;&gt;1),AND(ET77&lt;&gt;"Sad",BY77=1)),1,0)</f>
        <v>0</v>
      </c>
      <c r="JS77">
        <f>IF(OR(AND(EU77="Sad",BZ77&lt;&gt;1),AND(EU77&lt;&gt;"Sad",BZ77=1)),1,0)</f>
        <v>0</v>
      </c>
      <c r="JT77">
        <f>IF(OR(AND(EV77="Sad",CA77&lt;&gt;1),AND(EV77&lt;&gt;"Sad",CA77=1)),1,0)</f>
        <v>0</v>
      </c>
      <c r="JU77">
        <f>IF(OR(AND(EW77="Sad",CB77&lt;&gt;1),AND(EW77&lt;&gt;"Sad",CB77=1)),1,0)</f>
        <v>1</v>
      </c>
      <c r="JV77">
        <f>IF(OR(AND(EX77="Sad",CC77&lt;&gt;1),AND(EX77&lt;&gt;"Sad",CC77=1)),1,0)</f>
        <v>0</v>
      </c>
      <c r="JW77">
        <f>IF(OR(AND(EY77="Angry",CD77&lt;&gt;1),AND(EY77&lt;&gt;"Angry",CD77=1)),1,0)</f>
        <v>0</v>
      </c>
      <c r="JX77">
        <f>IF(OR(AND(EZ77="Angry",CE77&lt;&gt;1),AND(EZ77&lt;&gt;"Angry",CE77=1)),1,0)</f>
        <v>0</v>
      </c>
      <c r="JY77">
        <f>IF(OR(AND(FA77="Angry",CF77&lt;&gt;1),AND(FA77&lt;&gt;"Angry",CF77=1)),1,0)</f>
        <v>0</v>
      </c>
      <c r="JZ77">
        <f>IF(OR(AND(FB77="Angry",CG77&lt;&gt;1),AND(FB77&lt;&gt;"Angry",CG77=1)),1,0)</f>
        <v>0</v>
      </c>
      <c r="KA77">
        <f>IF(OR(AND(FC77="Angry",CH77&lt;&gt;1),AND(FC77&lt;&gt;"Angry",CH77=1)),1,0)</f>
        <v>0</v>
      </c>
      <c r="KB77">
        <f>IF(OR(AND(FD77="Angry",CI77&lt;&gt;1),AND(FD77&lt;&gt;"Angry",CI77=1)),1,0)</f>
        <v>0</v>
      </c>
      <c r="KC77">
        <f>IF(OR(AND(FE77="Angry",CJ77&lt;&gt;1),AND(FE77&lt;&gt;"Angry",CJ77=1)),1,0)</f>
        <v>0</v>
      </c>
      <c r="KD77">
        <f>IF(OR(AND(FF77="Angry",CK77&lt;&gt;1),AND(FF77&lt;&gt;"Angry",CK77=1)),1,0)</f>
        <v>0</v>
      </c>
      <c r="KE77">
        <f>IF(OR(AND(FG77="Afraid",CL77&lt;&gt;1),AND(FG77&lt;&gt;"Afraid",CL77=1)),1,0)</f>
        <v>0</v>
      </c>
      <c r="KF77">
        <f>IF(OR(AND(FH77="Afraid",CM77&lt;&gt;1),AND(FH77&lt;&gt;"Afraid",CM77=1)),1,0)</f>
        <v>0</v>
      </c>
      <c r="KG77">
        <f>IF(OR(AND(FI77="Afraid",CN77&lt;&gt;1),AND(FI77&lt;&gt;"Afraid",CN77=1)),1,0)</f>
        <v>0</v>
      </c>
      <c r="KH77">
        <f>IF(OR(AND(FJ77="Afraid",CO77&lt;&gt;1),AND(FJ77&lt;&gt;"Afraid",CO77=1)),1,0)</f>
        <v>1</v>
      </c>
      <c r="KI77">
        <f>IF(OR(AND(FK77="Afraid",CP77&lt;&gt;1),AND(FK77&lt;&gt;"Afraid",CP77=1)),1,0)</f>
        <v>0</v>
      </c>
      <c r="KJ77">
        <f>IF(OR(AND(FL77="Afraid",CQ77&lt;&gt;1),AND(FL77&lt;&gt;"Afraid",CQ77=1)),1,0)</f>
        <v>0</v>
      </c>
      <c r="KK77">
        <f>IF(OR(AND(FM77="Afraid",CR77&lt;&gt;1),AND(FM77&lt;&gt;"Afraid",CR77=1)),1,0)</f>
        <v>0</v>
      </c>
      <c r="KL77">
        <f>IF(OR(AND(FN77="Afraid",CS77&lt;&gt;1),AND(FN77&lt;&gt;"Afraid",CS77=1)),1,0)</f>
        <v>1</v>
      </c>
      <c r="KM77">
        <f>IF(OR(AND(FO77="Surprised",CT77&lt;&gt;1),AND(FO77&lt;&gt;"Surprised",CT77=1)),1,0)</f>
        <v>0</v>
      </c>
      <c r="KN77">
        <f>IF(OR(AND(FP77="Surprised",CU77&lt;&gt;1),AND(FP77&lt;&gt;"Surprised",CU77=1)),1,0)</f>
        <v>0</v>
      </c>
      <c r="KO77">
        <f>IF(OR(AND(FQ77="Surprised",CV77&lt;&gt;1),AND(FQ77&lt;&gt;"Surprised",CV77=1)),1,0)</f>
        <v>0</v>
      </c>
      <c r="KP77">
        <f>IF(OR(AND(FR77="Surprised",CW77&lt;&gt;1),AND(FR77&lt;&gt;"Surprised",CW77=1)),1,0)</f>
        <v>0</v>
      </c>
      <c r="KQ77">
        <f>IF(OR(AND(FS77="Surprised",CX77&lt;&gt;1),AND(FS77&lt;&gt;"Surprised",CX77=1)),1,0)</f>
        <v>0</v>
      </c>
      <c r="KR77">
        <f>IF(OR(AND(FT77="Surprised",CY77&lt;&gt;1),AND(FT77&lt;&gt;"Surprised",CY77=1)),1,0)</f>
        <v>0</v>
      </c>
      <c r="KS77">
        <f>IF(OR(AND(FU77="Surprised",CZ77&lt;&gt;1),AND(FU77&lt;&gt;"Surprised",CZ77=1)),1,0)</f>
        <v>0</v>
      </c>
      <c r="KT77">
        <f>IF(OR(AND(FV77="Surprised",DA77&lt;&gt;1),AND(FV77&lt;&gt;"Surprised",DA77=1)),1,0)</f>
        <v>0</v>
      </c>
      <c r="KU77">
        <f>IF(OR(AND(FW77="Happy",DB77=1),AND(FW77&lt;&gt;"Happy",DB77=0)),1,0)</f>
        <v>1</v>
      </c>
      <c r="KV77">
        <f>IF(OR(AND(FX77="Happy",DC77=1),AND(FX77&lt;&gt;"Happy",DC77=0)),1,0)</f>
        <v>0</v>
      </c>
      <c r="KW77">
        <f>IF(OR(AND(FY77="Happy",DD77=1),AND(FY77&lt;&gt;"Happy",DD77=0)),1,0)</f>
        <v>0</v>
      </c>
      <c r="KX77">
        <f>IF(OR(AND(FZ77="Happy",DE77=1),AND(FZ77&lt;&gt;"Happy",DE77=0)),1,0)</f>
        <v>0</v>
      </c>
      <c r="KY77">
        <f>IF(OR(AND(GA77="Happy",DF77=1),AND(GA77&lt;&gt;"Happy",DF77=0)),1,0)</f>
        <v>0</v>
      </c>
      <c r="KZ77">
        <f>IF(OR(AND(GB77="Happy",DG77=1),AND(GB77&lt;&gt;"Happy",DG77=0)),1,0)</f>
        <v>0</v>
      </c>
      <c r="LA77">
        <f>IF(OR(AND(GC77="Happy",DH77=1),AND(GC77&lt;&gt;"Happy",DH77=0)),1,0)</f>
        <v>0</v>
      </c>
      <c r="LB77">
        <f>IF(OR(AND(GD77="Happy",DI77=1),AND(GD77&lt;&gt;"Happy",DI77=0)),1,0)</f>
        <v>0</v>
      </c>
      <c r="LC77">
        <f>IF(OR(AND(GE77="Sad",DJ77=1),AND(GE77&lt;&gt;"Sad",DJ77=0)),1,0)</f>
        <v>0</v>
      </c>
      <c r="LD77">
        <f>IF(OR(AND(GF77="Sad",DK77=1),AND(GF77&lt;&gt;"Sad",DK77=0)),1,0)</f>
        <v>1</v>
      </c>
      <c r="LE77">
        <f>IF(OR(AND(GG77="Sad",DL77=1),AND(GG77&lt;&gt;"Sad",DL77=0)),1,0)</f>
        <v>0</v>
      </c>
      <c r="LF77">
        <f>IF(OR(AND(GH77="Sad",DM77=1),AND(GH77&lt;&gt;"Sad",DM77=0)),1,0)</f>
        <v>0</v>
      </c>
      <c r="LG77">
        <f>IF(OR(AND(GI77="Sad",DN77=1),AND(GI77&lt;&gt;"Sad",DN77=0)),1,0)</f>
        <v>0</v>
      </c>
      <c r="LH77">
        <f>IF(OR(AND(GJ77="Sad",DO77=1),AND(GJ77&lt;&gt;"Sad",DO77=0)),1,0)</f>
        <v>0</v>
      </c>
      <c r="LI77">
        <f>IF(OR(AND(GK77="Sad",DP77=1),AND(GK77&lt;&gt;"Sad",DP77=0)),1,0)</f>
        <v>0</v>
      </c>
      <c r="LJ77">
        <f>IF(OR(AND(GL77="Sad",DQ77=1),AND(GL77&lt;&gt;"Sad",DQ77=0)),1,0)</f>
        <v>0</v>
      </c>
      <c r="LK77" s="2">
        <f t="shared" si="186"/>
        <v>0</v>
      </c>
      <c r="LL77" s="4">
        <f t="shared" si="187"/>
        <v>1</v>
      </c>
      <c r="LM77">
        <f t="shared" si="188"/>
        <v>0</v>
      </c>
      <c r="LN77">
        <f t="shared" si="189"/>
        <v>2</v>
      </c>
      <c r="LO77">
        <f t="shared" si="190"/>
        <v>0</v>
      </c>
      <c r="LP77">
        <f t="shared" si="191"/>
        <v>1</v>
      </c>
      <c r="LQ77">
        <f t="shared" si="192"/>
        <v>1</v>
      </c>
      <c r="LR77">
        <f t="shared" si="193"/>
        <v>5</v>
      </c>
      <c r="LS77" s="11">
        <f t="shared" si="194"/>
        <v>0</v>
      </c>
      <c r="LT77" s="14" t="str">
        <f t="shared" si="195"/>
        <v/>
      </c>
      <c r="LU77" s="14" t="str">
        <f t="shared" si="196"/>
        <v/>
      </c>
      <c r="LV77" s="14">
        <f t="shared" si="197"/>
        <v>1</v>
      </c>
      <c r="LW77" s="14">
        <f t="shared" si="198"/>
        <v>0</v>
      </c>
      <c r="LX77" s="14">
        <f t="shared" si="199"/>
        <v>0.125</v>
      </c>
      <c r="LY77" s="14">
        <f t="shared" si="200"/>
        <v>0.1428571428571429</v>
      </c>
      <c r="LZ77" s="14">
        <f t="shared" si="201"/>
        <v>0.25357142857142856</v>
      </c>
      <c r="MA77" s="15">
        <f t="shared" si="202"/>
        <v>2.8819444444444509E-4</v>
      </c>
      <c r="MB77" s="1">
        <f t="shared" si="156"/>
        <v>2.7893518518518588E-4</v>
      </c>
      <c r="MC77" s="1">
        <f t="shared" si="157"/>
        <v>1.4120370370370415E-4</v>
      </c>
      <c r="MD77" s="1">
        <f t="shared" si="158"/>
        <v>2.418981481481456E-4</v>
      </c>
      <c r="ME77" s="1">
        <f t="shared" si="159"/>
        <v>3.6805555555555723E-4</v>
      </c>
      <c r="MF77" s="1">
        <f t="shared" si="160"/>
        <v>3.0787037037036981E-4</v>
      </c>
      <c r="MG77" s="1">
        <f t="shared" si="161"/>
        <v>1.8865740740740822E-4</v>
      </c>
      <c r="MH77" s="1">
        <f t="shared" si="162"/>
        <v>2.5810185185185137E-4</v>
      </c>
      <c r="MI77" s="1">
        <f t="shared" si="163"/>
        <v>2.7083333333333473E-4</v>
      </c>
      <c r="MJ77" s="1">
        <f t="shared" si="203"/>
        <v>2.3437500000000021E-3</v>
      </c>
      <c r="MK77" s="2" t="str">
        <f>VLOOKUP(B77,age_group!$A$1:$B$101,2,FALSE)</f>
        <v>under 18</v>
      </c>
      <c r="ML77" s="2">
        <f t="shared" si="204"/>
        <v>1</v>
      </c>
      <c r="MM77">
        <f t="shared" si="205"/>
        <v>0</v>
      </c>
      <c r="MN77">
        <f t="shared" si="206"/>
        <v>0</v>
      </c>
      <c r="MO77">
        <f t="shared" si="207"/>
        <v>0</v>
      </c>
      <c r="MP77">
        <f t="shared" si="208"/>
        <v>0</v>
      </c>
    </row>
    <row r="78" spans="1:354" x14ac:dyDescent="0.2">
      <c r="A78" t="s">
        <v>798</v>
      </c>
      <c r="B78">
        <v>33</v>
      </c>
      <c r="C78" t="s">
        <v>139</v>
      </c>
      <c r="D78" t="s">
        <v>140</v>
      </c>
      <c r="E78">
        <v>1</v>
      </c>
      <c r="F78">
        <v>4</v>
      </c>
      <c r="G78">
        <v>4</v>
      </c>
      <c r="H78">
        <v>1</v>
      </c>
      <c r="I78">
        <v>1</v>
      </c>
      <c r="J78" s="2" t="s">
        <v>391</v>
      </c>
      <c r="K78" t="s">
        <v>256</v>
      </c>
      <c r="L78" t="s">
        <v>469</v>
      </c>
      <c r="M78" t="s">
        <v>420</v>
      </c>
      <c r="N78" t="s">
        <v>277</v>
      </c>
      <c r="O78" t="s">
        <v>361</v>
      </c>
      <c r="P78" t="s">
        <v>305</v>
      </c>
      <c r="Q78" t="s">
        <v>750</v>
      </c>
      <c r="R78" t="s">
        <v>456</v>
      </c>
      <c r="S78" t="s">
        <v>770</v>
      </c>
      <c r="T78" t="s">
        <v>303</v>
      </c>
      <c r="U78" t="s">
        <v>295</v>
      </c>
      <c r="V78" t="s">
        <v>413</v>
      </c>
      <c r="W78" t="s">
        <v>426</v>
      </c>
      <c r="X78" t="s">
        <v>695</v>
      </c>
      <c r="Y78" t="s">
        <v>616</v>
      </c>
      <c r="Z78" t="s">
        <v>175</v>
      </c>
      <c r="AA78" t="s">
        <v>529</v>
      </c>
      <c r="AB78" t="s">
        <v>693</v>
      </c>
      <c r="AC78" t="s">
        <v>334</v>
      </c>
      <c r="AD78" t="s">
        <v>336</v>
      </c>
      <c r="AE78" t="s">
        <v>229</v>
      </c>
      <c r="AF78" t="s">
        <v>513</v>
      </c>
      <c r="AG78" t="s">
        <v>335</v>
      </c>
      <c r="AH78" t="s">
        <v>440</v>
      </c>
      <c r="AI78" t="s">
        <v>588</v>
      </c>
      <c r="AJ78" t="s">
        <v>201</v>
      </c>
      <c r="AK78" t="s">
        <v>264</v>
      </c>
      <c r="AL78" t="s">
        <v>729</v>
      </c>
      <c r="AM78" t="s">
        <v>253</v>
      </c>
      <c r="AN78" t="s">
        <v>675</v>
      </c>
      <c r="AO78" t="s">
        <v>159</v>
      </c>
      <c r="AP78" t="s">
        <v>386</v>
      </c>
      <c r="AQ78" t="s">
        <v>444</v>
      </c>
      <c r="AR78" t="s">
        <v>214</v>
      </c>
      <c r="AS78" t="s">
        <v>745</v>
      </c>
      <c r="AT78" t="s">
        <v>339</v>
      </c>
      <c r="AU78" t="s">
        <v>378</v>
      </c>
      <c r="AV78" t="s">
        <v>666</v>
      </c>
      <c r="AW78" t="s">
        <v>728</v>
      </c>
      <c r="AX78" t="s">
        <v>217</v>
      </c>
      <c r="AY78" t="s">
        <v>307</v>
      </c>
      <c r="AZ78" t="s">
        <v>770</v>
      </c>
      <c r="BA78" t="s">
        <v>456</v>
      </c>
      <c r="BB78" t="s">
        <v>239</v>
      </c>
      <c r="BC78" t="s">
        <v>297</v>
      </c>
      <c r="BD78" t="s">
        <v>622</v>
      </c>
      <c r="BE78" t="s">
        <v>384</v>
      </c>
      <c r="BF78" t="s">
        <v>433</v>
      </c>
      <c r="BG78" t="s">
        <v>266</v>
      </c>
      <c r="BH78" t="s">
        <v>353</v>
      </c>
      <c r="BI78" t="s">
        <v>418</v>
      </c>
      <c r="BJ78" t="s">
        <v>213</v>
      </c>
      <c r="BK78" t="s">
        <v>689</v>
      </c>
      <c r="BL78" t="s">
        <v>175</v>
      </c>
      <c r="BM78" t="s">
        <v>524</v>
      </c>
      <c r="BN78" s="2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 s="2">
        <v>2</v>
      </c>
      <c r="DS78">
        <v>3</v>
      </c>
      <c r="DT78">
        <v>4</v>
      </c>
      <c r="DU78">
        <v>5</v>
      </c>
      <c r="DV78">
        <v>4</v>
      </c>
      <c r="DW78" s="2">
        <v>2017</v>
      </c>
      <c r="DX78" s="1">
        <v>2.0821759259259259E-2</v>
      </c>
      <c r="DY78" s="1">
        <v>2.0884259259259259E-2</v>
      </c>
      <c r="DZ78" s="1">
        <v>2.0972222222222222E-2</v>
      </c>
      <c r="EA78" s="1">
        <v>2.1322916666666664E-2</v>
      </c>
      <c r="EB78" s="1">
        <v>2.1577546296296296E-2</v>
      </c>
      <c r="EC78" s="1">
        <v>2.1738425925925925E-2</v>
      </c>
      <c r="ED78" s="1">
        <v>2.1847222222222223E-2</v>
      </c>
      <c r="EE78" s="1">
        <v>2.2059027777777778E-2</v>
      </c>
      <c r="EF78" s="1">
        <v>2.2086805555555557E-2</v>
      </c>
      <c r="EG78" s="1">
        <v>2.2133101851851852E-2</v>
      </c>
      <c r="EH78" s="3">
        <v>0</v>
      </c>
      <c r="EI78" s="2" t="s">
        <v>1168</v>
      </c>
      <c r="EJ78" t="s">
        <v>1171</v>
      </c>
      <c r="EK78" t="s">
        <v>1169</v>
      </c>
      <c r="EL78" t="s">
        <v>1172</v>
      </c>
      <c r="EM78" t="s">
        <v>1175</v>
      </c>
      <c r="EN78" t="s">
        <v>1173</v>
      </c>
      <c r="EO78" t="s">
        <v>1169</v>
      </c>
      <c r="EP78" t="s">
        <v>1168</v>
      </c>
      <c r="EQ78" t="s">
        <v>1174</v>
      </c>
      <c r="ER78" t="s">
        <v>1168</v>
      </c>
      <c r="ES78" t="s">
        <v>1175</v>
      </c>
      <c r="ET78" t="s">
        <v>1168</v>
      </c>
      <c r="EU78" t="s">
        <v>1173</v>
      </c>
      <c r="EV78" t="s">
        <v>1169</v>
      </c>
      <c r="EW78" t="s">
        <v>1168</v>
      </c>
      <c r="EX78" t="s">
        <v>1168</v>
      </c>
      <c r="EY78" t="s">
        <v>1168</v>
      </c>
      <c r="EZ78" t="s">
        <v>1169</v>
      </c>
      <c r="FA78" t="s">
        <v>1171</v>
      </c>
      <c r="FB78" t="s">
        <v>1169</v>
      </c>
      <c r="FC78" t="s">
        <v>1169</v>
      </c>
      <c r="FD78" t="s">
        <v>1168</v>
      </c>
      <c r="FE78" t="s">
        <v>1175</v>
      </c>
      <c r="FF78" t="s">
        <v>1169</v>
      </c>
      <c r="FG78" t="s">
        <v>1168</v>
      </c>
      <c r="FH78" t="s">
        <v>1170</v>
      </c>
      <c r="FI78" t="s">
        <v>1175</v>
      </c>
      <c r="FJ78" t="s">
        <v>1173</v>
      </c>
      <c r="FK78" t="s">
        <v>1175</v>
      </c>
      <c r="FL78" t="s">
        <v>1172</v>
      </c>
      <c r="FM78" t="s">
        <v>1168</v>
      </c>
      <c r="FN78" t="s">
        <v>1175</v>
      </c>
      <c r="FO78" t="s">
        <v>1168</v>
      </c>
      <c r="FP78" t="s">
        <v>1174</v>
      </c>
      <c r="FQ78" t="s">
        <v>1173</v>
      </c>
      <c r="FR78" t="s">
        <v>1168</v>
      </c>
      <c r="FS78" t="s">
        <v>1175</v>
      </c>
      <c r="FT78" t="s">
        <v>1171</v>
      </c>
      <c r="FU78" t="s">
        <v>1169</v>
      </c>
      <c r="FV78" t="s">
        <v>1168</v>
      </c>
      <c r="FW78" t="s">
        <v>1175</v>
      </c>
      <c r="FX78" t="s">
        <v>1168</v>
      </c>
      <c r="FY78" t="s">
        <v>1168</v>
      </c>
      <c r="FZ78" t="s">
        <v>1174</v>
      </c>
      <c r="GA78" t="s">
        <v>1171</v>
      </c>
      <c r="GB78" t="s">
        <v>1170</v>
      </c>
      <c r="GC78" t="s">
        <v>1171</v>
      </c>
      <c r="GD78" t="s">
        <v>1173</v>
      </c>
      <c r="GE78" t="s">
        <v>1175</v>
      </c>
      <c r="GF78" t="s">
        <v>1168</v>
      </c>
      <c r="GG78" t="s">
        <v>1174</v>
      </c>
      <c r="GH78" t="s">
        <v>1175</v>
      </c>
      <c r="GI78" t="s">
        <v>1169</v>
      </c>
      <c r="GJ78" t="s">
        <v>1169</v>
      </c>
      <c r="GK78" t="s">
        <v>1168</v>
      </c>
      <c r="GL78" t="s">
        <v>1172</v>
      </c>
      <c r="GM78" s="2">
        <f t="shared" si="106"/>
        <v>0</v>
      </c>
      <c r="GN78">
        <f t="shared" si="107"/>
        <v>0</v>
      </c>
      <c r="GO78">
        <f t="shared" si="108"/>
        <v>0</v>
      </c>
      <c r="GP78">
        <f t="shared" si="109"/>
        <v>0</v>
      </c>
      <c r="GQ78">
        <f t="shared" si="110"/>
        <v>0</v>
      </c>
      <c r="GR78">
        <f t="shared" si="111"/>
        <v>1</v>
      </c>
      <c r="GS78">
        <f t="shared" si="112"/>
        <v>0</v>
      </c>
      <c r="GT78">
        <f t="shared" si="113"/>
        <v>0</v>
      </c>
      <c r="GU78">
        <f t="shared" si="164"/>
        <v>0</v>
      </c>
      <c r="GV78">
        <f t="shared" si="114"/>
        <v>0</v>
      </c>
      <c r="GW78">
        <f t="shared" si="115"/>
        <v>0</v>
      </c>
      <c r="GX78">
        <f t="shared" si="116"/>
        <v>0</v>
      </c>
      <c r="GY78">
        <f t="shared" si="117"/>
        <v>0</v>
      </c>
      <c r="GZ78">
        <f t="shared" si="118"/>
        <v>0</v>
      </c>
      <c r="HA78">
        <f t="shared" si="119"/>
        <v>0</v>
      </c>
      <c r="HB78">
        <f t="shared" si="120"/>
        <v>0</v>
      </c>
      <c r="HC78">
        <f t="shared" si="165"/>
        <v>0</v>
      </c>
      <c r="HD78">
        <f t="shared" si="121"/>
        <v>1</v>
      </c>
      <c r="HE78">
        <f t="shared" si="122"/>
        <v>0</v>
      </c>
      <c r="HF78">
        <f t="shared" si="123"/>
        <v>1</v>
      </c>
      <c r="HG78">
        <f t="shared" si="124"/>
        <v>0</v>
      </c>
      <c r="HH78">
        <f t="shared" si="125"/>
        <v>0</v>
      </c>
      <c r="HI78">
        <f t="shared" si="126"/>
        <v>0</v>
      </c>
      <c r="HJ78">
        <f t="shared" si="127"/>
        <v>0</v>
      </c>
      <c r="HK78">
        <f t="shared" si="166"/>
        <v>0</v>
      </c>
      <c r="HL78">
        <f t="shared" si="128"/>
        <v>0</v>
      </c>
      <c r="HM78">
        <f t="shared" si="129"/>
        <v>0</v>
      </c>
      <c r="HN78">
        <f t="shared" si="130"/>
        <v>0</v>
      </c>
      <c r="HO78">
        <f t="shared" si="131"/>
        <v>0</v>
      </c>
      <c r="HP78">
        <f t="shared" si="132"/>
        <v>0</v>
      </c>
      <c r="HQ78">
        <f t="shared" si="133"/>
        <v>0</v>
      </c>
      <c r="HR78">
        <f t="shared" si="134"/>
        <v>0</v>
      </c>
      <c r="HS78">
        <f t="shared" si="167"/>
        <v>0</v>
      </c>
      <c r="HT78">
        <f t="shared" si="135"/>
        <v>0</v>
      </c>
      <c r="HU78">
        <f t="shared" si="136"/>
        <v>0</v>
      </c>
      <c r="HV78">
        <f t="shared" si="137"/>
        <v>0</v>
      </c>
      <c r="HW78">
        <f t="shared" si="138"/>
        <v>1</v>
      </c>
      <c r="HX78">
        <f t="shared" si="139"/>
        <v>0</v>
      </c>
      <c r="HY78">
        <f t="shared" si="140"/>
        <v>0</v>
      </c>
      <c r="HZ78">
        <f t="shared" si="141"/>
        <v>0</v>
      </c>
      <c r="IA78">
        <f t="shared" si="168"/>
        <v>1</v>
      </c>
      <c r="IB78">
        <f t="shared" si="142"/>
        <v>0</v>
      </c>
      <c r="IC78">
        <f t="shared" si="143"/>
        <v>1</v>
      </c>
      <c r="ID78">
        <f t="shared" si="144"/>
        <v>1</v>
      </c>
      <c r="IE78">
        <f t="shared" si="145"/>
        <v>1</v>
      </c>
      <c r="IF78">
        <f t="shared" si="146"/>
        <v>1</v>
      </c>
      <c r="IG78">
        <f t="shared" si="147"/>
        <v>1</v>
      </c>
      <c r="IH78">
        <f t="shared" si="148"/>
        <v>0</v>
      </c>
      <c r="II78">
        <f t="shared" si="169"/>
        <v>0</v>
      </c>
      <c r="IJ78">
        <f t="shared" si="149"/>
        <v>0</v>
      </c>
      <c r="IK78">
        <f t="shared" si="150"/>
        <v>0</v>
      </c>
      <c r="IL78">
        <f t="shared" si="151"/>
        <v>0</v>
      </c>
      <c r="IM78">
        <f t="shared" si="152"/>
        <v>0</v>
      </c>
      <c r="IN78">
        <f t="shared" si="153"/>
        <v>0</v>
      </c>
      <c r="IO78">
        <f t="shared" si="154"/>
        <v>0</v>
      </c>
      <c r="IP78">
        <f t="shared" si="155"/>
        <v>0</v>
      </c>
      <c r="IQ78" s="2">
        <f t="shared" si="170"/>
        <v>1</v>
      </c>
      <c r="IR78" s="4">
        <f t="shared" si="171"/>
        <v>0</v>
      </c>
      <c r="IS78">
        <f t="shared" si="172"/>
        <v>2</v>
      </c>
      <c r="IT78">
        <f t="shared" si="173"/>
        <v>0</v>
      </c>
      <c r="IU78">
        <f t="shared" si="174"/>
        <v>1</v>
      </c>
      <c r="IV78">
        <f t="shared" si="175"/>
        <v>6</v>
      </c>
      <c r="IW78">
        <f t="shared" si="176"/>
        <v>0</v>
      </c>
      <c r="IX78">
        <f t="shared" si="177"/>
        <v>10</v>
      </c>
      <c r="IY78" s="11">
        <f t="shared" si="178"/>
        <v>1</v>
      </c>
      <c r="IZ78" s="12">
        <f t="shared" si="179"/>
        <v>0</v>
      </c>
      <c r="JA78" s="12">
        <f t="shared" si="180"/>
        <v>0.5</v>
      </c>
      <c r="JB78" s="12">
        <f t="shared" si="181"/>
        <v>0</v>
      </c>
      <c r="JC78" s="12">
        <f t="shared" si="182"/>
        <v>1</v>
      </c>
      <c r="JD78" s="12">
        <f t="shared" si="183"/>
        <v>0.8571428571428571</v>
      </c>
      <c r="JE78" s="12">
        <f t="shared" si="184"/>
        <v>0</v>
      </c>
      <c r="JF78" s="12">
        <f t="shared" si="185"/>
        <v>0.47959183673469391</v>
      </c>
      <c r="JG78" s="2">
        <f>IF(OR(AND(EI78="Happy",BN78&lt;&gt;1),AND(EI78&lt;&gt;"Happy",BN78=1)),1,0)</f>
        <v>0</v>
      </c>
      <c r="JH78">
        <f>IF(OR(AND(EJ78="Happy",BO78&lt;&gt;1),AND(EJ78&lt;&gt;"Happy",BO78=1)),1,0)</f>
        <v>0</v>
      </c>
      <c r="JI78">
        <f>IF(OR(AND(EK78="Happy",BP78&lt;&gt;1),AND(EK78&lt;&gt;"Happy",BP78=1)),1,0)</f>
        <v>0</v>
      </c>
      <c r="JJ78">
        <f>IF(OR(AND(EL78="Happy",BQ78&lt;&gt;1),AND(EL78&lt;&gt;"Happy",BQ78=1)),1,0)</f>
        <v>0</v>
      </c>
      <c r="JK78">
        <f>IF(OR(AND(EM78="Happy",BR78&lt;&gt;1),AND(EM78&lt;&gt;"Happy",BR78=1)),1,0)</f>
        <v>0</v>
      </c>
      <c r="JL78">
        <f>IF(OR(AND(EN78="Happy",BS78&lt;&gt;1),AND(EN78&lt;&gt;"Happy",BS78=1)),1,0)</f>
        <v>0</v>
      </c>
      <c r="JM78">
        <f>IF(OR(AND(EO78="Happy",BT78&lt;&gt;1),AND(EO78&lt;&gt;"Happy",BT78=1)),1,0)</f>
        <v>0</v>
      </c>
      <c r="JN78">
        <f>IF(OR(AND(EP78="Happy",BU78&lt;&gt;1),AND(EP78&lt;&gt;"Happy",BU78=1)),1,0)</f>
        <v>0</v>
      </c>
      <c r="JO78">
        <f>IF(OR(AND(EQ78="Sad",BV78&lt;&gt;1),AND(EQ78&lt;&gt;"Sad",BV78=1)),1,0)</f>
        <v>1</v>
      </c>
      <c r="JP78">
        <f>IF(OR(AND(ER78="Sad",BW78&lt;&gt;1),AND(ER78&lt;&gt;"Sad",BW78=1)),1,0)</f>
        <v>0</v>
      </c>
      <c r="JQ78">
        <f>IF(OR(AND(ES78="Sad",BX78&lt;&gt;1),AND(ES78&lt;&gt;"Sad",BX78=1)),1,0)</f>
        <v>0</v>
      </c>
      <c r="JR78">
        <f>IF(OR(AND(ET78="Sad",BY78&lt;&gt;1),AND(ET78&lt;&gt;"Sad",BY78=1)),1,0)</f>
        <v>1</v>
      </c>
      <c r="JS78">
        <f>IF(OR(AND(EU78="Sad",BZ78&lt;&gt;1),AND(EU78&lt;&gt;"Sad",BZ78=1)),1,0)</f>
        <v>0</v>
      </c>
      <c r="JT78">
        <f>IF(OR(AND(EV78="Sad",CA78&lt;&gt;1),AND(EV78&lt;&gt;"Sad",CA78=1)),1,0)</f>
        <v>0</v>
      </c>
      <c r="JU78">
        <f>IF(OR(AND(EW78="Sad",CB78&lt;&gt;1),AND(EW78&lt;&gt;"Sad",CB78=1)),1,0)</f>
        <v>0</v>
      </c>
      <c r="JV78">
        <f>IF(OR(AND(EX78="Sad",CC78&lt;&gt;1),AND(EX78&lt;&gt;"Sad",CC78=1)),1,0)</f>
        <v>0</v>
      </c>
      <c r="JW78">
        <f>IF(OR(AND(EY78="Angry",CD78&lt;&gt;1),AND(EY78&lt;&gt;"Angry",CD78=1)),1,0)</f>
        <v>0</v>
      </c>
      <c r="JX78">
        <f>IF(OR(AND(EZ78="Angry",CE78&lt;&gt;1),AND(EZ78&lt;&gt;"Angry",CE78=1)),1,0)</f>
        <v>0</v>
      </c>
      <c r="JY78">
        <f>IF(OR(AND(FA78="Angry",CF78&lt;&gt;1),AND(FA78&lt;&gt;"Angry",CF78=1)),1,0)</f>
        <v>0</v>
      </c>
      <c r="JZ78">
        <f>IF(OR(AND(FB78="Angry",CG78&lt;&gt;1),AND(FB78&lt;&gt;"Angry",CG78=1)),1,0)</f>
        <v>0</v>
      </c>
      <c r="KA78">
        <f>IF(OR(AND(FC78="Angry",CH78&lt;&gt;1),AND(FC78&lt;&gt;"Angry",CH78=1)),1,0)</f>
        <v>1</v>
      </c>
      <c r="KB78">
        <f>IF(OR(AND(FD78="Angry",CI78&lt;&gt;1),AND(FD78&lt;&gt;"Angry",CI78=1)),1,0)</f>
        <v>0</v>
      </c>
      <c r="KC78">
        <f>IF(OR(AND(FE78="Angry",CJ78&lt;&gt;1),AND(FE78&lt;&gt;"Angry",CJ78=1)),1,0)</f>
        <v>0</v>
      </c>
      <c r="KD78">
        <f>IF(OR(AND(FF78="Angry",CK78&lt;&gt;1),AND(FF78&lt;&gt;"Angry",CK78=1)),1,0)</f>
        <v>1</v>
      </c>
      <c r="KE78">
        <f>IF(OR(AND(FG78="Afraid",CL78&lt;&gt;1),AND(FG78&lt;&gt;"Afraid",CL78=1)),1,0)</f>
        <v>0</v>
      </c>
      <c r="KF78">
        <f>IF(OR(AND(FH78="Afraid",CM78&lt;&gt;1),AND(FH78&lt;&gt;"Afraid",CM78=1)),1,0)</f>
        <v>0</v>
      </c>
      <c r="KG78">
        <f>IF(OR(AND(FI78="Afraid",CN78&lt;&gt;1),AND(FI78&lt;&gt;"Afraid",CN78=1)),1,0)</f>
        <v>1</v>
      </c>
      <c r="KH78">
        <f>IF(OR(AND(FJ78="Afraid",CO78&lt;&gt;1),AND(FJ78&lt;&gt;"Afraid",CO78=1)),1,0)</f>
        <v>0</v>
      </c>
      <c r="KI78">
        <f>IF(OR(AND(FK78="Afraid",CP78&lt;&gt;1),AND(FK78&lt;&gt;"Afraid",CP78=1)),1,0)</f>
        <v>0</v>
      </c>
      <c r="KJ78">
        <f>IF(OR(AND(FL78="Afraid",CQ78&lt;&gt;1),AND(FL78&lt;&gt;"Afraid",CQ78=1)),1,0)</f>
        <v>1</v>
      </c>
      <c r="KK78">
        <f>IF(OR(AND(FM78="Afraid",CR78&lt;&gt;1),AND(FM78&lt;&gt;"Afraid",CR78=1)),1,0)</f>
        <v>0</v>
      </c>
      <c r="KL78">
        <f>IF(OR(AND(FN78="Afraid",CS78&lt;&gt;1),AND(FN78&lt;&gt;"Afraid",CS78=1)),1,0)</f>
        <v>0</v>
      </c>
      <c r="KM78">
        <f>IF(OR(AND(FO78="Surprised",CT78&lt;&gt;1),AND(FO78&lt;&gt;"Surprised",CT78=1)),1,0)</f>
        <v>0</v>
      </c>
      <c r="KN78">
        <f>IF(OR(AND(FP78="Surprised",CU78&lt;&gt;1),AND(FP78&lt;&gt;"Surprised",CU78=1)),1,0)</f>
        <v>0</v>
      </c>
      <c r="KO78">
        <f>IF(OR(AND(FQ78="Surprised",CV78&lt;&gt;1),AND(FQ78&lt;&gt;"Surprised",CV78=1)),1,0)</f>
        <v>0</v>
      </c>
      <c r="KP78">
        <f>IF(OR(AND(FR78="Surprised",CW78&lt;&gt;1),AND(FR78&lt;&gt;"Surprised",CW78=1)),1,0)</f>
        <v>0</v>
      </c>
      <c r="KQ78">
        <f>IF(OR(AND(FS78="Surprised",CX78&lt;&gt;1),AND(FS78&lt;&gt;"Surprised",CX78=1)),1,0)</f>
        <v>0</v>
      </c>
      <c r="KR78">
        <f>IF(OR(AND(FT78="Surprised",CY78&lt;&gt;1),AND(FT78&lt;&gt;"Surprised",CY78=1)),1,0)</f>
        <v>0</v>
      </c>
      <c r="KS78">
        <f>IF(OR(AND(FU78="Surprised",CZ78&lt;&gt;1),AND(FU78&lt;&gt;"Surprised",CZ78=1)),1,0)</f>
        <v>0</v>
      </c>
      <c r="KT78">
        <f>IF(OR(AND(FV78="Surprised",DA78&lt;&gt;1),AND(FV78&lt;&gt;"Surprised",DA78=1)),1,0)</f>
        <v>0</v>
      </c>
      <c r="KU78">
        <f>IF(OR(AND(FW78="Happy",DB78=1),AND(FW78&lt;&gt;"Happy",DB78=0)),1,0)</f>
        <v>0</v>
      </c>
      <c r="KV78">
        <f>IF(OR(AND(FX78="Happy",DC78=1),AND(FX78&lt;&gt;"Happy",DC78=0)),1,0)</f>
        <v>1</v>
      </c>
      <c r="KW78">
        <f>IF(OR(AND(FY78="Happy",DD78=1),AND(FY78&lt;&gt;"Happy",DD78=0)),1,0)</f>
        <v>0</v>
      </c>
      <c r="KX78">
        <f>IF(OR(AND(FZ78="Happy",DE78=1),AND(FZ78&lt;&gt;"Happy",DE78=0)),1,0)</f>
        <v>0</v>
      </c>
      <c r="KY78">
        <f>IF(OR(AND(GA78="Happy",DF78=1),AND(GA78&lt;&gt;"Happy",DF78=0)),1,0)</f>
        <v>0</v>
      </c>
      <c r="KZ78">
        <f>IF(OR(AND(GB78="Happy",DG78=1),AND(GB78&lt;&gt;"Happy",DG78=0)),1,0)</f>
        <v>0</v>
      </c>
      <c r="LA78">
        <f>IF(OR(AND(GC78="Happy",DH78=1),AND(GC78&lt;&gt;"Happy",DH78=0)),1,0)</f>
        <v>0</v>
      </c>
      <c r="LB78">
        <f>IF(OR(AND(GD78="Happy",DI78=1),AND(GD78&lt;&gt;"Happy",DI78=0)),1,0)</f>
        <v>0</v>
      </c>
      <c r="LC78">
        <f>IF(OR(AND(GE78="Sad",DJ78=1),AND(GE78&lt;&gt;"Sad",DJ78=0)),1,0)</f>
        <v>1</v>
      </c>
      <c r="LD78">
        <f>IF(OR(AND(GF78="Sad",DK78=1),AND(GF78&lt;&gt;"Sad",DK78=0)),1,0)</f>
        <v>1</v>
      </c>
      <c r="LE78">
        <f>IF(OR(AND(GG78="Sad",DL78=1),AND(GG78&lt;&gt;"Sad",DL78=0)),1,0)</f>
        <v>0</v>
      </c>
      <c r="LF78">
        <f>IF(OR(AND(GH78="Sad",DM78=1),AND(GH78&lt;&gt;"Sad",DM78=0)),1,0)</f>
        <v>1</v>
      </c>
      <c r="LG78">
        <f>IF(OR(AND(GI78="Sad",DN78=1),AND(GI78&lt;&gt;"Sad",DN78=0)),1,0)</f>
        <v>1</v>
      </c>
      <c r="LH78">
        <f>IF(OR(AND(GJ78="Sad",DO78=1),AND(GJ78&lt;&gt;"Sad",DO78=0)),1,0)</f>
        <v>1</v>
      </c>
      <c r="LI78">
        <f>IF(OR(AND(GK78="Sad",DP78=1),AND(GK78&lt;&gt;"Sad",DP78=0)),1,0)</f>
        <v>1</v>
      </c>
      <c r="LJ78">
        <f>IF(OR(AND(GL78="Sad",DQ78=1),AND(GL78&lt;&gt;"Sad",DQ78=0)),1,0)</f>
        <v>1</v>
      </c>
      <c r="LK78" s="2">
        <f t="shared" si="186"/>
        <v>0</v>
      </c>
      <c r="LL78" s="4">
        <f t="shared" si="187"/>
        <v>2</v>
      </c>
      <c r="LM78">
        <f t="shared" si="188"/>
        <v>2</v>
      </c>
      <c r="LN78">
        <f t="shared" si="189"/>
        <v>2</v>
      </c>
      <c r="LO78">
        <f t="shared" si="190"/>
        <v>0</v>
      </c>
      <c r="LP78">
        <f t="shared" si="191"/>
        <v>1</v>
      </c>
      <c r="LQ78">
        <f t="shared" si="192"/>
        <v>7</v>
      </c>
      <c r="LR78">
        <f t="shared" si="193"/>
        <v>14</v>
      </c>
      <c r="LS78" s="11">
        <f t="shared" si="194"/>
        <v>0</v>
      </c>
      <c r="LT78" s="14">
        <f t="shared" si="195"/>
        <v>1</v>
      </c>
      <c r="LU78" s="14">
        <f t="shared" si="196"/>
        <v>0.5</v>
      </c>
      <c r="LV78" s="14">
        <f t="shared" si="197"/>
        <v>1</v>
      </c>
      <c r="LW78" s="14">
        <f t="shared" si="198"/>
        <v>0</v>
      </c>
      <c r="LX78" s="14">
        <f t="shared" si="199"/>
        <v>0.1428571428571429</v>
      </c>
      <c r="LY78" s="14">
        <f t="shared" si="200"/>
        <v>1</v>
      </c>
      <c r="LZ78" s="14">
        <f t="shared" si="201"/>
        <v>0.52040816326530615</v>
      </c>
      <c r="MA78" s="15">
        <f t="shared" si="202"/>
        <v>6.2500000000000056E-5</v>
      </c>
      <c r="MB78" s="1">
        <f t="shared" si="156"/>
        <v>8.7962962962963298E-5</v>
      </c>
      <c r="MC78" s="1">
        <f t="shared" si="157"/>
        <v>3.5069444444444167E-4</v>
      </c>
      <c r="MD78" s="1">
        <f t="shared" si="158"/>
        <v>2.5462962962963243E-4</v>
      </c>
      <c r="ME78" s="1">
        <f t="shared" si="159"/>
        <v>1.6087962962962887E-4</v>
      </c>
      <c r="MF78" s="1">
        <f t="shared" si="160"/>
        <v>1.0879629629629781E-4</v>
      </c>
      <c r="MG78" s="1">
        <f t="shared" si="161"/>
        <v>2.1180555555555536E-4</v>
      </c>
      <c r="MH78" s="1">
        <f t="shared" si="162"/>
        <v>2.7777777777779344E-5</v>
      </c>
      <c r="MI78" s="1">
        <f t="shared" si="163"/>
        <v>4.6296296296294281E-5</v>
      </c>
      <c r="MJ78" s="1">
        <f t="shared" si="203"/>
        <v>1.3113425925925931E-3</v>
      </c>
      <c r="MK78" s="2" t="str">
        <f>VLOOKUP(B78,age_group!$A$1:$B$101,2,FALSE)</f>
        <v>25 to 44</v>
      </c>
      <c r="ML78" s="2">
        <f t="shared" si="204"/>
        <v>0</v>
      </c>
      <c r="MM78">
        <f t="shared" si="205"/>
        <v>1</v>
      </c>
      <c r="MN78">
        <f t="shared" si="206"/>
        <v>1</v>
      </c>
      <c r="MO78">
        <f t="shared" si="207"/>
        <v>0</v>
      </c>
      <c r="MP78">
        <f t="shared" si="208"/>
        <v>0</v>
      </c>
    </row>
    <row r="79" spans="1:354" x14ac:dyDescent="0.2">
      <c r="A79" t="s">
        <v>799</v>
      </c>
      <c r="B79">
        <v>31</v>
      </c>
      <c r="C79" t="s">
        <v>139</v>
      </c>
      <c r="D79" t="s">
        <v>140</v>
      </c>
      <c r="E79">
        <v>4</v>
      </c>
      <c r="F79">
        <v>1</v>
      </c>
      <c r="G79">
        <v>1</v>
      </c>
      <c r="H79">
        <v>1</v>
      </c>
      <c r="I79">
        <v>1</v>
      </c>
      <c r="J79" s="2" t="s">
        <v>351</v>
      </c>
      <c r="K79" t="s">
        <v>722</v>
      </c>
      <c r="L79" t="s">
        <v>280</v>
      </c>
      <c r="M79" t="s">
        <v>686</v>
      </c>
      <c r="N79" t="s">
        <v>303</v>
      </c>
      <c r="O79" t="s">
        <v>144</v>
      </c>
      <c r="P79" t="s">
        <v>419</v>
      </c>
      <c r="Q79" t="s">
        <v>236</v>
      </c>
      <c r="R79" t="s">
        <v>221</v>
      </c>
      <c r="S79" t="s">
        <v>182</v>
      </c>
      <c r="T79" t="s">
        <v>732</v>
      </c>
      <c r="U79" t="s">
        <v>457</v>
      </c>
      <c r="V79" t="s">
        <v>272</v>
      </c>
      <c r="W79" t="s">
        <v>538</v>
      </c>
      <c r="X79" t="s">
        <v>645</v>
      </c>
      <c r="Y79" t="s">
        <v>298</v>
      </c>
      <c r="Z79" t="s">
        <v>213</v>
      </c>
      <c r="AA79" t="s">
        <v>206</v>
      </c>
      <c r="AB79" t="s">
        <v>381</v>
      </c>
      <c r="AC79" t="s">
        <v>800</v>
      </c>
      <c r="AD79" t="s">
        <v>203</v>
      </c>
      <c r="AE79" t="s">
        <v>722</v>
      </c>
      <c r="AF79" t="s">
        <v>455</v>
      </c>
      <c r="AG79" t="s">
        <v>336</v>
      </c>
      <c r="AH79" t="s">
        <v>314</v>
      </c>
      <c r="AI79" t="s">
        <v>403</v>
      </c>
      <c r="AJ79" t="s">
        <v>415</v>
      </c>
      <c r="AK79" t="s">
        <v>176</v>
      </c>
      <c r="AL79" t="s">
        <v>529</v>
      </c>
      <c r="AM79" t="s">
        <v>347</v>
      </c>
      <c r="AN79" t="s">
        <v>544</v>
      </c>
      <c r="AO79" t="s">
        <v>450</v>
      </c>
      <c r="AP79" t="s">
        <v>460</v>
      </c>
      <c r="AQ79" t="s">
        <v>447</v>
      </c>
      <c r="AR79" t="s">
        <v>407</v>
      </c>
      <c r="AS79" t="s">
        <v>222</v>
      </c>
      <c r="AT79" t="s">
        <v>448</v>
      </c>
      <c r="AU79" t="s">
        <v>545</v>
      </c>
      <c r="AV79" t="s">
        <v>154</v>
      </c>
      <c r="AW79" t="s">
        <v>209</v>
      </c>
      <c r="AX79" t="s">
        <v>463</v>
      </c>
      <c r="AY79" t="s">
        <v>310</v>
      </c>
      <c r="AZ79" t="s">
        <v>492</v>
      </c>
      <c r="BA79" t="s">
        <v>332</v>
      </c>
      <c r="BB79" t="s">
        <v>211</v>
      </c>
      <c r="BC79" t="s">
        <v>181</v>
      </c>
      <c r="BD79" t="s">
        <v>311</v>
      </c>
      <c r="BE79" t="s">
        <v>702</v>
      </c>
      <c r="BF79" t="s">
        <v>363</v>
      </c>
      <c r="BG79" t="s">
        <v>444</v>
      </c>
      <c r="BH79" t="s">
        <v>742</v>
      </c>
      <c r="BI79" t="s">
        <v>500</v>
      </c>
      <c r="BJ79" t="s">
        <v>315</v>
      </c>
      <c r="BK79" t="s">
        <v>593</v>
      </c>
      <c r="BL79" t="s">
        <v>382</v>
      </c>
      <c r="BM79" t="s">
        <v>466</v>
      </c>
      <c r="BN79" s="2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1</v>
      </c>
      <c r="DR79" s="2">
        <v>4</v>
      </c>
      <c r="DS79">
        <v>1</v>
      </c>
      <c r="DT79">
        <v>1</v>
      </c>
      <c r="DU79">
        <v>1</v>
      </c>
      <c r="DV79">
        <v>1</v>
      </c>
      <c r="DW79" s="2">
        <v>2017</v>
      </c>
      <c r="DX79" s="1">
        <v>1.4084490740740739E-2</v>
      </c>
      <c r="DY79" s="1">
        <v>1.4180555555555557E-2</v>
      </c>
      <c r="DZ79" s="1">
        <v>1.4332175925925924E-2</v>
      </c>
      <c r="EA79" s="1">
        <v>1.4704861111111111E-2</v>
      </c>
      <c r="EB79" s="1">
        <v>1.4759259259259258E-2</v>
      </c>
      <c r="EC79" s="1">
        <v>1.480439814814815E-2</v>
      </c>
      <c r="ED79" s="1">
        <v>1.4846064814814814E-2</v>
      </c>
      <c r="EE79" s="1">
        <v>1.4921296296296299E-2</v>
      </c>
      <c r="EF79" s="1">
        <v>1.5064814814814816E-2</v>
      </c>
      <c r="EG79" s="1">
        <v>1.5165509259259261E-2</v>
      </c>
      <c r="EH79" s="3">
        <v>0</v>
      </c>
      <c r="EI79" s="2" t="s">
        <v>1168</v>
      </c>
      <c r="EJ79" t="s">
        <v>1168</v>
      </c>
      <c r="EK79" t="s">
        <v>1168</v>
      </c>
      <c r="EL79" t="s">
        <v>1168</v>
      </c>
      <c r="EM79" t="s">
        <v>1175</v>
      </c>
      <c r="EN79" t="s">
        <v>1171</v>
      </c>
      <c r="EO79" t="s">
        <v>1168</v>
      </c>
      <c r="EP79" t="s">
        <v>1175</v>
      </c>
      <c r="EQ79" t="s">
        <v>1173</v>
      </c>
      <c r="ER79" t="s">
        <v>1175</v>
      </c>
      <c r="ES79" t="s">
        <v>1173</v>
      </c>
      <c r="ET79" t="s">
        <v>1173</v>
      </c>
      <c r="EU79" t="s">
        <v>1169</v>
      </c>
      <c r="EV79" t="s">
        <v>1171</v>
      </c>
      <c r="EW79" t="s">
        <v>1171</v>
      </c>
      <c r="EX79" t="s">
        <v>1175</v>
      </c>
      <c r="EY79" t="s">
        <v>1169</v>
      </c>
      <c r="EZ79" t="s">
        <v>1168</v>
      </c>
      <c r="FA79" t="s">
        <v>1168</v>
      </c>
      <c r="FB79" t="s">
        <v>1168</v>
      </c>
      <c r="FC79" t="s">
        <v>1168</v>
      </c>
      <c r="FD79" t="s">
        <v>1168</v>
      </c>
      <c r="FE79" t="s">
        <v>1175</v>
      </c>
      <c r="FF79" t="s">
        <v>1169</v>
      </c>
      <c r="FG79" t="s">
        <v>1169</v>
      </c>
      <c r="FH79" t="s">
        <v>1174</v>
      </c>
      <c r="FI79" t="s">
        <v>1168</v>
      </c>
      <c r="FJ79" t="s">
        <v>1168</v>
      </c>
      <c r="FK79" t="s">
        <v>1169</v>
      </c>
      <c r="FL79" t="s">
        <v>1172</v>
      </c>
      <c r="FM79" t="s">
        <v>1175</v>
      </c>
      <c r="FN79" t="s">
        <v>1173</v>
      </c>
      <c r="FO79" t="s">
        <v>1168</v>
      </c>
      <c r="FP79" t="s">
        <v>1169</v>
      </c>
      <c r="FQ79" t="s">
        <v>1175</v>
      </c>
      <c r="FR79" t="s">
        <v>1175</v>
      </c>
      <c r="FS79" t="s">
        <v>1169</v>
      </c>
      <c r="FT79" t="s">
        <v>1172</v>
      </c>
      <c r="FU79" t="s">
        <v>1171</v>
      </c>
      <c r="FV79" t="s">
        <v>1174</v>
      </c>
      <c r="FW79" t="s">
        <v>1174</v>
      </c>
      <c r="FX79" t="s">
        <v>1173</v>
      </c>
      <c r="FY79" t="s">
        <v>1175</v>
      </c>
      <c r="FZ79" t="s">
        <v>1169</v>
      </c>
      <c r="GA79" t="s">
        <v>1175</v>
      </c>
      <c r="GB79" t="s">
        <v>1168</v>
      </c>
      <c r="GC79" t="s">
        <v>1172</v>
      </c>
      <c r="GD79" t="s">
        <v>1168</v>
      </c>
      <c r="GE79" t="s">
        <v>1168</v>
      </c>
      <c r="GF79" t="s">
        <v>1174</v>
      </c>
      <c r="GG79" t="s">
        <v>1168</v>
      </c>
      <c r="GH79" t="s">
        <v>1175</v>
      </c>
      <c r="GI79" t="s">
        <v>1168</v>
      </c>
      <c r="GJ79" t="s">
        <v>1174</v>
      </c>
      <c r="GK79" t="s">
        <v>1168</v>
      </c>
      <c r="GL79" t="s">
        <v>1169</v>
      </c>
      <c r="GM79" s="2">
        <f t="shared" si="106"/>
        <v>0</v>
      </c>
      <c r="GN79">
        <f t="shared" si="107"/>
        <v>0</v>
      </c>
      <c r="GO79">
        <f t="shared" si="108"/>
        <v>0</v>
      </c>
      <c r="GP79">
        <f t="shared" si="109"/>
        <v>0</v>
      </c>
      <c r="GQ79">
        <f t="shared" si="110"/>
        <v>0</v>
      </c>
      <c r="GR79">
        <f t="shared" si="111"/>
        <v>0</v>
      </c>
      <c r="GS79">
        <f t="shared" si="112"/>
        <v>0</v>
      </c>
      <c r="GT79">
        <f t="shared" si="113"/>
        <v>0</v>
      </c>
      <c r="GU79">
        <f t="shared" si="164"/>
        <v>0</v>
      </c>
      <c r="GV79">
        <f t="shared" si="114"/>
        <v>0</v>
      </c>
      <c r="GW79">
        <f t="shared" si="115"/>
        <v>0</v>
      </c>
      <c r="GX79">
        <f t="shared" si="116"/>
        <v>0</v>
      </c>
      <c r="GY79">
        <f t="shared" si="117"/>
        <v>0</v>
      </c>
      <c r="GZ79">
        <f t="shared" si="118"/>
        <v>0</v>
      </c>
      <c r="HA79">
        <f t="shared" si="119"/>
        <v>0</v>
      </c>
      <c r="HB79">
        <f t="shared" si="120"/>
        <v>0</v>
      </c>
      <c r="HC79">
        <f t="shared" si="165"/>
        <v>0</v>
      </c>
      <c r="HD79">
        <f t="shared" si="121"/>
        <v>0</v>
      </c>
      <c r="HE79">
        <f t="shared" si="122"/>
        <v>0</v>
      </c>
      <c r="HF79">
        <f t="shared" si="123"/>
        <v>0</v>
      </c>
      <c r="HG79">
        <f t="shared" si="124"/>
        <v>0</v>
      </c>
      <c r="HH79">
        <f t="shared" si="125"/>
        <v>0</v>
      </c>
      <c r="HI79">
        <f t="shared" si="126"/>
        <v>0</v>
      </c>
      <c r="HJ79">
        <f t="shared" si="127"/>
        <v>1</v>
      </c>
      <c r="HK79">
        <f t="shared" si="166"/>
        <v>0</v>
      </c>
      <c r="HL79">
        <f t="shared" si="128"/>
        <v>0</v>
      </c>
      <c r="HM79">
        <f t="shared" si="129"/>
        <v>0</v>
      </c>
      <c r="HN79">
        <f t="shared" si="130"/>
        <v>0</v>
      </c>
      <c r="HO79">
        <f t="shared" si="131"/>
        <v>0</v>
      </c>
      <c r="HP79">
        <f t="shared" si="132"/>
        <v>1</v>
      </c>
      <c r="HQ79">
        <f t="shared" si="133"/>
        <v>0</v>
      </c>
      <c r="HR79">
        <f t="shared" si="134"/>
        <v>0</v>
      </c>
      <c r="HS79">
        <f t="shared" si="167"/>
        <v>0</v>
      </c>
      <c r="HT79">
        <f t="shared" si="135"/>
        <v>0</v>
      </c>
      <c r="HU79">
        <f t="shared" si="136"/>
        <v>0</v>
      </c>
      <c r="HV79">
        <f t="shared" si="137"/>
        <v>1</v>
      </c>
      <c r="HW79">
        <f t="shared" si="138"/>
        <v>0</v>
      </c>
      <c r="HX79">
        <f t="shared" si="139"/>
        <v>0</v>
      </c>
      <c r="HY79">
        <f t="shared" si="140"/>
        <v>0</v>
      </c>
      <c r="HZ79">
        <f t="shared" si="141"/>
        <v>0</v>
      </c>
      <c r="IA79">
        <f t="shared" si="168"/>
        <v>1</v>
      </c>
      <c r="IB79">
        <f t="shared" si="142"/>
        <v>0</v>
      </c>
      <c r="IC79">
        <f t="shared" si="143"/>
        <v>0</v>
      </c>
      <c r="ID79">
        <f t="shared" si="144"/>
        <v>0</v>
      </c>
      <c r="IE79">
        <f t="shared" si="145"/>
        <v>0</v>
      </c>
      <c r="IF79">
        <f t="shared" si="146"/>
        <v>0</v>
      </c>
      <c r="IG79">
        <f t="shared" si="147"/>
        <v>0</v>
      </c>
      <c r="IH79">
        <f t="shared" si="148"/>
        <v>0</v>
      </c>
      <c r="II79">
        <f t="shared" si="169"/>
        <v>0</v>
      </c>
      <c r="IJ79">
        <f t="shared" si="149"/>
        <v>0</v>
      </c>
      <c r="IK79">
        <f t="shared" si="150"/>
        <v>0</v>
      </c>
      <c r="IL79">
        <f t="shared" si="151"/>
        <v>0</v>
      </c>
      <c r="IM79">
        <f t="shared" si="152"/>
        <v>0</v>
      </c>
      <c r="IN79">
        <f t="shared" si="153"/>
        <v>0</v>
      </c>
      <c r="IO79">
        <f t="shared" si="154"/>
        <v>0</v>
      </c>
      <c r="IP79">
        <f t="shared" si="155"/>
        <v>1</v>
      </c>
      <c r="IQ79" s="2">
        <f t="shared" si="170"/>
        <v>0</v>
      </c>
      <c r="IR79" s="4">
        <f t="shared" si="171"/>
        <v>0</v>
      </c>
      <c r="IS79">
        <f t="shared" si="172"/>
        <v>1</v>
      </c>
      <c r="IT79">
        <f t="shared" si="173"/>
        <v>1</v>
      </c>
      <c r="IU79">
        <f t="shared" si="174"/>
        <v>1</v>
      </c>
      <c r="IV79">
        <f t="shared" si="175"/>
        <v>1</v>
      </c>
      <c r="IW79">
        <f t="shared" si="176"/>
        <v>1</v>
      </c>
      <c r="IX79">
        <f t="shared" si="177"/>
        <v>5</v>
      </c>
      <c r="IY79" s="11" t="str">
        <f t="shared" si="178"/>
        <v/>
      </c>
      <c r="IZ79" s="12" t="str">
        <f t="shared" si="179"/>
        <v/>
      </c>
      <c r="JA79" s="12">
        <f t="shared" si="180"/>
        <v>0.5</v>
      </c>
      <c r="JB79" s="12">
        <f t="shared" si="181"/>
        <v>1</v>
      </c>
      <c r="JC79" s="12">
        <f t="shared" si="182"/>
        <v>0.5</v>
      </c>
      <c r="JD79" s="12">
        <f t="shared" si="183"/>
        <v>0.14285714285714285</v>
      </c>
      <c r="JE79" s="12">
        <f t="shared" si="184"/>
        <v>0.16666666666666666</v>
      </c>
      <c r="JF79" s="12">
        <f t="shared" si="185"/>
        <v>0.46190476190476187</v>
      </c>
      <c r="JG79" s="2">
        <f>IF(OR(AND(EI79="Happy",BN79&lt;&gt;1),AND(EI79&lt;&gt;"Happy",BN79=1)),1,0)</f>
        <v>0</v>
      </c>
      <c r="JH79">
        <f>IF(OR(AND(EJ79="Happy",BO79&lt;&gt;1),AND(EJ79&lt;&gt;"Happy",BO79=1)),1,0)</f>
        <v>0</v>
      </c>
      <c r="JI79">
        <f>IF(OR(AND(EK79="Happy",BP79&lt;&gt;1),AND(EK79&lt;&gt;"Happy",BP79=1)),1,0)</f>
        <v>0</v>
      </c>
      <c r="JJ79">
        <f>IF(OR(AND(EL79="Happy",BQ79&lt;&gt;1),AND(EL79&lt;&gt;"Happy",BQ79=1)),1,0)</f>
        <v>0</v>
      </c>
      <c r="JK79">
        <f>IF(OR(AND(EM79="Happy",BR79&lt;&gt;1),AND(EM79&lt;&gt;"Happy",BR79=1)),1,0)</f>
        <v>0</v>
      </c>
      <c r="JL79">
        <f>IF(OR(AND(EN79="Happy",BS79&lt;&gt;1),AND(EN79&lt;&gt;"Happy",BS79=1)),1,0)</f>
        <v>0</v>
      </c>
      <c r="JM79">
        <f>IF(OR(AND(EO79="Happy",BT79&lt;&gt;1),AND(EO79&lt;&gt;"Happy",BT79=1)),1,0)</f>
        <v>0</v>
      </c>
      <c r="JN79">
        <f>IF(OR(AND(EP79="Happy",BU79&lt;&gt;1),AND(EP79&lt;&gt;"Happy",BU79=1)),1,0)</f>
        <v>1</v>
      </c>
      <c r="JO79">
        <f>IF(OR(AND(EQ79="Sad",BV79&lt;&gt;1),AND(EQ79&lt;&gt;"Sad",BV79=1)),1,0)</f>
        <v>0</v>
      </c>
      <c r="JP79">
        <f>IF(OR(AND(ER79="Sad",BW79&lt;&gt;1),AND(ER79&lt;&gt;"Sad",BW79=1)),1,0)</f>
        <v>0</v>
      </c>
      <c r="JQ79">
        <f>IF(OR(AND(ES79="Sad",BX79&lt;&gt;1),AND(ES79&lt;&gt;"Sad",BX79=1)),1,0)</f>
        <v>0</v>
      </c>
      <c r="JR79">
        <f>IF(OR(AND(ET79="Sad",BY79&lt;&gt;1),AND(ET79&lt;&gt;"Sad",BY79=1)),1,0)</f>
        <v>0</v>
      </c>
      <c r="JS79">
        <f>IF(OR(AND(EU79="Sad",BZ79&lt;&gt;1),AND(EU79&lt;&gt;"Sad",BZ79=1)),1,0)</f>
        <v>0</v>
      </c>
      <c r="JT79">
        <f>IF(OR(AND(EV79="Sad",CA79&lt;&gt;1),AND(EV79&lt;&gt;"Sad",CA79=1)),1,0)</f>
        <v>1</v>
      </c>
      <c r="JU79">
        <f>IF(OR(AND(EW79="Sad",CB79&lt;&gt;1),AND(EW79&lt;&gt;"Sad",CB79=1)),1,0)</f>
        <v>0</v>
      </c>
      <c r="JV79">
        <f>IF(OR(AND(EX79="Sad",CC79&lt;&gt;1),AND(EX79&lt;&gt;"Sad",CC79=1)),1,0)</f>
        <v>0</v>
      </c>
      <c r="JW79">
        <f>IF(OR(AND(EY79="Angry",CD79&lt;&gt;1),AND(EY79&lt;&gt;"Angry",CD79=1)),1,0)</f>
        <v>1</v>
      </c>
      <c r="JX79">
        <f>IF(OR(AND(EZ79="Angry",CE79&lt;&gt;1),AND(EZ79&lt;&gt;"Angry",CE79=1)),1,0)</f>
        <v>0</v>
      </c>
      <c r="JY79">
        <f>IF(OR(AND(FA79="Angry",CF79&lt;&gt;1),AND(FA79&lt;&gt;"Angry",CF79=1)),1,0)</f>
        <v>0</v>
      </c>
      <c r="JZ79">
        <f>IF(OR(AND(FB79="Angry",CG79&lt;&gt;1),AND(FB79&lt;&gt;"Angry",CG79=1)),1,0)</f>
        <v>0</v>
      </c>
      <c r="KA79">
        <f>IF(OR(AND(FC79="Angry",CH79&lt;&gt;1),AND(FC79&lt;&gt;"Angry",CH79=1)),1,0)</f>
        <v>0</v>
      </c>
      <c r="KB79">
        <f>IF(OR(AND(FD79="Angry",CI79&lt;&gt;1),AND(FD79&lt;&gt;"Angry",CI79=1)),1,0)</f>
        <v>0</v>
      </c>
      <c r="KC79">
        <f>IF(OR(AND(FE79="Angry",CJ79&lt;&gt;1),AND(FE79&lt;&gt;"Angry",CJ79=1)),1,0)</f>
        <v>0</v>
      </c>
      <c r="KD79">
        <f>IF(OR(AND(FF79="Angry",CK79&lt;&gt;1),AND(FF79&lt;&gt;"Angry",CK79=1)),1,0)</f>
        <v>0</v>
      </c>
      <c r="KE79">
        <f>IF(OR(AND(FG79="Afraid",CL79&lt;&gt;1),AND(FG79&lt;&gt;"Afraid",CL79=1)),1,0)</f>
        <v>0</v>
      </c>
      <c r="KF79">
        <f>IF(OR(AND(FH79="Afraid",CM79&lt;&gt;1),AND(FH79&lt;&gt;"Afraid",CM79=1)),1,0)</f>
        <v>0</v>
      </c>
      <c r="KG79">
        <f>IF(OR(AND(FI79="Afraid",CN79&lt;&gt;1),AND(FI79&lt;&gt;"Afraid",CN79=1)),1,0)</f>
        <v>0</v>
      </c>
      <c r="KH79">
        <f>IF(OR(AND(FJ79="Afraid",CO79&lt;&gt;1),AND(FJ79&lt;&gt;"Afraid",CO79=1)),1,0)</f>
        <v>0</v>
      </c>
      <c r="KI79">
        <f>IF(OR(AND(FK79="Afraid",CP79&lt;&gt;1),AND(FK79&lt;&gt;"Afraid",CP79=1)),1,0)</f>
        <v>0</v>
      </c>
      <c r="KJ79">
        <f>IF(OR(AND(FL79="Afraid",CQ79&lt;&gt;1),AND(FL79&lt;&gt;"Afraid",CQ79=1)),1,0)</f>
        <v>0</v>
      </c>
      <c r="KK79">
        <f>IF(OR(AND(FM79="Afraid",CR79&lt;&gt;1),AND(FM79&lt;&gt;"Afraid",CR79=1)),1,0)</f>
        <v>0</v>
      </c>
      <c r="KL79">
        <f>IF(OR(AND(FN79="Afraid",CS79&lt;&gt;1),AND(FN79&lt;&gt;"Afraid",CS79=1)),1,0)</f>
        <v>0</v>
      </c>
      <c r="KM79">
        <f>IF(OR(AND(FO79="Surprised",CT79&lt;&gt;1),AND(FO79&lt;&gt;"Surprised",CT79=1)),1,0)</f>
        <v>0</v>
      </c>
      <c r="KN79">
        <f>IF(OR(AND(FP79="Surprised",CU79&lt;&gt;1),AND(FP79&lt;&gt;"Surprised",CU79=1)),1,0)</f>
        <v>0</v>
      </c>
      <c r="KO79">
        <f>IF(OR(AND(FQ79="Surprised",CV79&lt;&gt;1),AND(FQ79&lt;&gt;"Surprised",CV79=1)),1,0)</f>
        <v>1</v>
      </c>
      <c r="KP79">
        <f>IF(OR(AND(FR79="Surprised",CW79&lt;&gt;1),AND(FR79&lt;&gt;"Surprised",CW79=1)),1,0)</f>
        <v>0</v>
      </c>
      <c r="KQ79">
        <f>IF(OR(AND(FS79="Surprised",CX79&lt;&gt;1),AND(FS79&lt;&gt;"Surprised",CX79=1)),1,0)</f>
        <v>0</v>
      </c>
      <c r="KR79">
        <f>IF(OR(AND(FT79="Surprised",CY79&lt;&gt;1),AND(FT79&lt;&gt;"Surprised",CY79=1)),1,0)</f>
        <v>0</v>
      </c>
      <c r="KS79">
        <f>IF(OR(AND(FU79="Surprised",CZ79&lt;&gt;1),AND(FU79&lt;&gt;"Surprised",CZ79=1)),1,0)</f>
        <v>0</v>
      </c>
      <c r="KT79">
        <f>IF(OR(AND(FV79="Surprised",DA79&lt;&gt;1),AND(FV79&lt;&gt;"Surprised",DA79=1)),1,0)</f>
        <v>0</v>
      </c>
      <c r="KU79">
        <f>IF(OR(AND(FW79="Happy",DB79=1),AND(FW79&lt;&gt;"Happy",DB79=0)),1,0)</f>
        <v>0</v>
      </c>
      <c r="KV79">
        <f>IF(OR(AND(FX79="Happy",DC79=1),AND(FX79&lt;&gt;"Happy",DC79=0)),1,0)</f>
        <v>0</v>
      </c>
      <c r="KW79">
        <f>IF(OR(AND(FY79="Happy",DD79=1),AND(FY79&lt;&gt;"Happy",DD79=0)),1,0)</f>
        <v>1</v>
      </c>
      <c r="KX79">
        <f>IF(OR(AND(FZ79="Happy",DE79=1),AND(FZ79&lt;&gt;"Happy",DE79=0)),1,0)</f>
        <v>1</v>
      </c>
      <c r="KY79">
        <f>IF(OR(AND(GA79="Happy",DF79=1),AND(GA79&lt;&gt;"Happy",DF79=0)),1,0)</f>
        <v>1</v>
      </c>
      <c r="KZ79">
        <f>IF(OR(AND(GB79="Happy",DG79=1),AND(GB79&lt;&gt;"Happy",DG79=0)),1,0)</f>
        <v>1</v>
      </c>
      <c r="LA79">
        <f>IF(OR(AND(GC79="Happy",DH79=1),AND(GC79&lt;&gt;"Happy",DH79=0)),1,0)</f>
        <v>1</v>
      </c>
      <c r="LB79">
        <f>IF(OR(AND(GD79="Happy",DI79=1),AND(GD79&lt;&gt;"Happy",DI79=0)),1,0)</f>
        <v>1</v>
      </c>
      <c r="LC79">
        <f>IF(OR(AND(GE79="Sad",DJ79=1),AND(GE79&lt;&gt;"Sad",DJ79=0)),1,0)</f>
        <v>1</v>
      </c>
      <c r="LD79">
        <f>IF(OR(AND(GF79="Sad",DK79=1),AND(GF79&lt;&gt;"Sad",DK79=0)),1,0)</f>
        <v>0</v>
      </c>
      <c r="LE79">
        <f>IF(OR(AND(GG79="Sad",DL79=1),AND(GG79&lt;&gt;"Sad",DL79=0)),1,0)</f>
        <v>1</v>
      </c>
      <c r="LF79">
        <f>IF(OR(AND(GH79="Sad",DM79=1),AND(GH79&lt;&gt;"Sad",DM79=0)),1,0)</f>
        <v>1</v>
      </c>
      <c r="LG79">
        <f>IF(OR(AND(GI79="Sad",DN79=1),AND(GI79&lt;&gt;"Sad",DN79=0)),1,0)</f>
        <v>1</v>
      </c>
      <c r="LH79">
        <f>IF(OR(AND(GJ79="Sad",DO79=1),AND(GJ79&lt;&gt;"Sad",DO79=0)),1,0)</f>
        <v>1</v>
      </c>
      <c r="LI79">
        <f>IF(OR(AND(GK79="Sad",DP79=1),AND(GK79&lt;&gt;"Sad",DP79=0)),1,0)</f>
        <v>1</v>
      </c>
      <c r="LJ79">
        <f>IF(OR(AND(GL79="Sad",DQ79=1),AND(GL79&lt;&gt;"Sad",DQ79=0)),1,0)</f>
        <v>0</v>
      </c>
      <c r="LK79" s="2">
        <f t="shared" si="186"/>
        <v>1</v>
      </c>
      <c r="LL79" s="4">
        <f t="shared" si="187"/>
        <v>1</v>
      </c>
      <c r="LM79">
        <f t="shared" si="188"/>
        <v>1</v>
      </c>
      <c r="LN79">
        <f t="shared" si="189"/>
        <v>0</v>
      </c>
      <c r="LO79">
        <f t="shared" si="190"/>
        <v>1</v>
      </c>
      <c r="LP79">
        <f t="shared" si="191"/>
        <v>6</v>
      </c>
      <c r="LQ79">
        <f t="shared" si="192"/>
        <v>6</v>
      </c>
      <c r="LR79">
        <f t="shared" si="193"/>
        <v>16</v>
      </c>
      <c r="LS79" s="11" t="str">
        <f t="shared" si="194"/>
        <v/>
      </c>
      <c r="LT79" s="14" t="str">
        <f t="shared" si="195"/>
        <v/>
      </c>
      <c r="LU79" s="14">
        <f t="shared" si="196"/>
        <v>0.5</v>
      </c>
      <c r="LV79" s="14">
        <f t="shared" si="197"/>
        <v>0</v>
      </c>
      <c r="LW79" s="14">
        <f t="shared" si="198"/>
        <v>0.5</v>
      </c>
      <c r="LX79" s="14">
        <f t="shared" si="199"/>
        <v>0.85714285714285721</v>
      </c>
      <c r="LY79" s="14">
        <f t="shared" si="200"/>
        <v>0.83333333333333337</v>
      </c>
      <c r="LZ79" s="14">
        <f t="shared" si="201"/>
        <v>0.53809523809523818</v>
      </c>
      <c r="MA79" s="15">
        <f t="shared" si="202"/>
        <v>9.606481481481792E-5</v>
      </c>
      <c r="MB79" s="1">
        <f t="shared" si="156"/>
        <v>1.516203703703662E-4</v>
      </c>
      <c r="MC79" s="1">
        <f t="shared" si="157"/>
        <v>3.726851851851877E-4</v>
      </c>
      <c r="MD79" s="1">
        <f t="shared" si="158"/>
        <v>5.4398148148147168E-5</v>
      </c>
      <c r="ME79" s="1">
        <f t="shared" si="159"/>
        <v>4.5138888888891435E-5</v>
      </c>
      <c r="MF79" s="1">
        <f t="shared" si="160"/>
        <v>4.1666666666663812E-5</v>
      </c>
      <c r="MG79" s="1">
        <f t="shared" si="161"/>
        <v>7.5231481481485146E-5</v>
      </c>
      <c r="MH79" s="1">
        <f t="shared" si="162"/>
        <v>1.4351851851851678E-4</v>
      </c>
      <c r="MI79" s="1">
        <f t="shared" si="163"/>
        <v>1.0069444444444492E-4</v>
      </c>
      <c r="MJ79" s="1">
        <f t="shared" si="203"/>
        <v>1.0810185185185211E-3</v>
      </c>
      <c r="MK79" s="2" t="str">
        <f>VLOOKUP(B79,age_group!$A$1:$B$101,2,FALSE)</f>
        <v>25 to 44</v>
      </c>
      <c r="ML79" s="2">
        <f t="shared" si="204"/>
        <v>1</v>
      </c>
      <c r="MM79">
        <f t="shared" si="205"/>
        <v>0</v>
      </c>
      <c r="MN79">
        <f t="shared" si="206"/>
        <v>0</v>
      </c>
      <c r="MO79">
        <f t="shared" si="207"/>
        <v>0</v>
      </c>
      <c r="MP79">
        <f t="shared" si="208"/>
        <v>0</v>
      </c>
    </row>
    <row r="80" spans="1:354" x14ac:dyDescent="0.2">
      <c r="A80" t="s">
        <v>801</v>
      </c>
      <c r="B80">
        <v>29</v>
      </c>
      <c r="C80" t="s">
        <v>139</v>
      </c>
      <c r="D80" t="s">
        <v>521</v>
      </c>
      <c r="E80">
        <v>4</v>
      </c>
      <c r="F80">
        <v>1</v>
      </c>
      <c r="G80">
        <v>2</v>
      </c>
      <c r="H80">
        <v>1</v>
      </c>
      <c r="I80">
        <v>1</v>
      </c>
      <c r="J80" s="2" t="s">
        <v>463</v>
      </c>
      <c r="K80" t="s">
        <v>147</v>
      </c>
      <c r="L80" t="s">
        <v>191</v>
      </c>
      <c r="M80" t="s">
        <v>269</v>
      </c>
      <c r="N80" t="s">
        <v>748</v>
      </c>
      <c r="O80" t="s">
        <v>338</v>
      </c>
      <c r="P80" t="s">
        <v>166</v>
      </c>
      <c r="Q80" t="s">
        <v>458</v>
      </c>
      <c r="R80" t="s">
        <v>166</v>
      </c>
      <c r="S80" t="s">
        <v>329</v>
      </c>
      <c r="T80" t="s">
        <v>512</v>
      </c>
      <c r="U80" t="s">
        <v>518</v>
      </c>
      <c r="V80" t="s">
        <v>297</v>
      </c>
      <c r="W80" t="s">
        <v>286</v>
      </c>
      <c r="X80" t="s">
        <v>645</v>
      </c>
      <c r="Y80" t="s">
        <v>426</v>
      </c>
      <c r="Z80" t="s">
        <v>403</v>
      </c>
      <c r="AA80" t="s">
        <v>161</v>
      </c>
      <c r="AB80" t="s">
        <v>593</v>
      </c>
      <c r="AC80" t="s">
        <v>709</v>
      </c>
      <c r="AD80" t="s">
        <v>347</v>
      </c>
      <c r="AE80" t="s">
        <v>227</v>
      </c>
      <c r="AF80" t="s">
        <v>592</v>
      </c>
      <c r="AG80" t="s">
        <v>552</v>
      </c>
      <c r="AH80" t="s">
        <v>273</v>
      </c>
      <c r="AI80" t="s">
        <v>458</v>
      </c>
      <c r="AJ80" t="s">
        <v>580</v>
      </c>
      <c r="AK80" t="s">
        <v>342</v>
      </c>
      <c r="AL80" t="s">
        <v>385</v>
      </c>
      <c r="AM80" t="s">
        <v>235</v>
      </c>
      <c r="AN80" t="s">
        <v>397</v>
      </c>
      <c r="AO80" t="s">
        <v>800</v>
      </c>
      <c r="AP80" t="s">
        <v>726</v>
      </c>
      <c r="AQ80" t="s">
        <v>479</v>
      </c>
      <c r="AR80" t="s">
        <v>583</v>
      </c>
      <c r="AS80" t="s">
        <v>695</v>
      </c>
      <c r="AT80" t="s">
        <v>193</v>
      </c>
      <c r="AU80" t="s">
        <v>462</v>
      </c>
      <c r="AV80" t="s">
        <v>197</v>
      </c>
      <c r="AW80" t="s">
        <v>165</v>
      </c>
      <c r="AX80" t="s">
        <v>429</v>
      </c>
      <c r="AY80" t="s">
        <v>353</v>
      </c>
      <c r="AZ80" t="s">
        <v>361</v>
      </c>
      <c r="BA80" t="s">
        <v>411</v>
      </c>
      <c r="BB80" t="s">
        <v>410</v>
      </c>
      <c r="BC80" t="s">
        <v>611</v>
      </c>
      <c r="BD80" t="s">
        <v>141</v>
      </c>
      <c r="BE80" t="s">
        <v>322</v>
      </c>
      <c r="BF80" t="s">
        <v>188</v>
      </c>
      <c r="BG80" t="s">
        <v>250</v>
      </c>
      <c r="BH80" t="s">
        <v>544</v>
      </c>
      <c r="BI80" t="s">
        <v>732</v>
      </c>
      <c r="BJ80" t="s">
        <v>301</v>
      </c>
      <c r="BK80" t="s">
        <v>705</v>
      </c>
      <c r="BL80" t="s">
        <v>435</v>
      </c>
      <c r="BM80" t="s">
        <v>564</v>
      </c>
      <c r="BN80" s="2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 s="2">
        <v>5</v>
      </c>
      <c r="DS80">
        <v>1</v>
      </c>
      <c r="DT80">
        <v>1</v>
      </c>
      <c r="DU80">
        <v>1</v>
      </c>
      <c r="DV80">
        <v>1</v>
      </c>
      <c r="DW80" s="2">
        <v>2017</v>
      </c>
      <c r="DX80" s="1">
        <v>7.9548611111111122E-3</v>
      </c>
      <c r="DY80" s="1">
        <v>8.1585648148148147E-3</v>
      </c>
      <c r="DZ80" s="1">
        <v>8.3113425925925924E-3</v>
      </c>
      <c r="EA80" s="1">
        <v>8.4884259259259253E-3</v>
      </c>
      <c r="EB80" s="1">
        <v>8.5856481481481478E-3</v>
      </c>
      <c r="EC80" s="1">
        <v>8.697916666666668E-3</v>
      </c>
      <c r="ED80" s="1">
        <v>8.7685185185185192E-3</v>
      </c>
      <c r="EE80" s="1">
        <v>8.9340277777777786E-3</v>
      </c>
      <c r="EF80" s="1">
        <v>9.0104166666666666E-3</v>
      </c>
      <c r="EG80" s="1">
        <v>9.1874999999999995E-3</v>
      </c>
      <c r="EH80" s="3">
        <v>0</v>
      </c>
      <c r="EI80" s="2" t="s">
        <v>1174</v>
      </c>
      <c r="EJ80" t="s">
        <v>1173</v>
      </c>
      <c r="EK80" t="s">
        <v>1169</v>
      </c>
      <c r="EL80" t="s">
        <v>1173</v>
      </c>
      <c r="EM80" t="s">
        <v>1171</v>
      </c>
      <c r="EN80" t="s">
        <v>1174</v>
      </c>
      <c r="EO80" t="s">
        <v>1175</v>
      </c>
      <c r="EP80" t="s">
        <v>1171</v>
      </c>
      <c r="EQ80" t="s">
        <v>1175</v>
      </c>
      <c r="ER80" t="s">
        <v>1168</v>
      </c>
      <c r="ES80" t="s">
        <v>1171</v>
      </c>
      <c r="ET80" t="s">
        <v>1170</v>
      </c>
      <c r="EU80" t="s">
        <v>1170</v>
      </c>
      <c r="EV80" t="s">
        <v>1175</v>
      </c>
      <c r="EW80" t="s">
        <v>1171</v>
      </c>
      <c r="EX80" t="s">
        <v>1169</v>
      </c>
      <c r="EY80" t="s">
        <v>1174</v>
      </c>
      <c r="EZ80" t="s">
        <v>1173</v>
      </c>
      <c r="FA80" t="s">
        <v>1174</v>
      </c>
      <c r="FB80" t="s">
        <v>1168</v>
      </c>
      <c r="FC80" t="s">
        <v>1172</v>
      </c>
      <c r="FD80" t="s">
        <v>1171</v>
      </c>
      <c r="FE80" t="s">
        <v>1168</v>
      </c>
      <c r="FF80" t="s">
        <v>1170</v>
      </c>
      <c r="FG80" t="s">
        <v>1173</v>
      </c>
      <c r="FH80" t="s">
        <v>1171</v>
      </c>
      <c r="FI80" t="s">
        <v>1173</v>
      </c>
      <c r="FJ80" t="s">
        <v>1168</v>
      </c>
      <c r="FK80" t="s">
        <v>1175</v>
      </c>
      <c r="FL80" t="s">
        <v>1169</v>
      </c>
      <c r="FM80" t="s">
        <v>1173</v>
      </c>
      <c r="FN80" t="s">
        <v>1168</v>
      </c>
      <c r="FO80" t="s">
        <v>1168</v>
      </c>
      <c r="FP80" t="s">
        <v>1175</v>
      </c>
      <c r="FQ80" t="s">
        <v>1168</v>
      </c>
      <c r="FR80" t="s">
        <v>1168</v>
      </c>
      <c r="FS80" t="s">
        <v>1175</v>
      </c>
      <c r="FT80" t="s">
        <v>1174</v>
      </c>
      <c r="FU80" t="s">
        <v>1171</v>
      </c>
      <c r="FV80" t="s">
        <v>1172</v>
      </c>
      <c r="FW80" t="s">
        <v>1168</v>
      </c>
      <c r="FX80" t="s">
        <v>1174</v>
      </c>
      <c r="FY80" t="s">
        <v>1173</v>
      </c>
      <c r="FZ80" t="s">
        <v>1175</v>
      </c>
      <c r="GA80" t="s">
        <v>1175</v>
      </c>
      <c r="GB80" t="s">
        <v>1175</v>
      </c>
      <c r="GC80" t="s">
        <v>1171</v>
      </c>
      <c r="GD80" t="s">
        <v>1168</v>
      </c>
      <c r="GE80" t="s">
        <v>1173</v>
      </c>
      <c r="GF80" t="s">
        <v>1171</v>
      </c>
      <c r="GG80" t="s">
        <v>1175</v>
      </c>
      <c r="GH80" t="s">
        <v>1173</v>
      </c>
      <c r="GI80" t="s">
        <v>1168</v>
      </c>
      <c r="GJ80" t="s">
        <v>1168</v>
      </c>
      <c r="GK80" t="s">
        <v>1173</v>
      </c>
      <c r="GL80" t="s">
        <v>1168</v>
      </c>
      <c r="GM80" s="2">
        <f t="shared" si="106"/>
        <v>0</v>
      </c>
      <c r="GN80">
        <f t="shared" si="107"/>
        <v>1</v>
      </c>
      <c r="GO80">
        <f t="shared" si="108"/>
        <v>0</v>
      </c>
      <c r="GP80">
        <f t="shared" si="109"/>
        <v>0</v>
      </c>
      <c r="GQ80">
        <f t="shared" si="110"/>
        <v>0</v>
      </c>
      <c r="GR80">
        <f t="shared" si="111"/>
        <v>0</v>
      </c>
      <c r="GS80">
        <f t="shared" si="112"/>
        <v>0</v>
      </c>
      <c r="GT80">
        <f t="shared" si="113"/>
        <v>0</v>
      </c>
      <c r="GU80">
        <f t="shared" si="164"/>
        <v>0</v>
      </c>
      <c r="GV80">
        <f t="shared" si="114"/>
        <v>0</v>
      </c>
      <c r="GW80">
        <f t="shared" si="115"/>
        <v>0</v>
      </c>
      <c r="GX80">
        <f t="shared" si="116"/>
        <v>0</v>
      </c>
      <c r="GY80">
        <f t="shared" si="117"/>
        <v>0</v>
      </c>
      <c r="GZ80">
        <f t="shared" si="118"/>
        <v>0</v>
      </c>
      <c r="HA80">
        <f t="shared" si="119"/>
        <v>0</v>
      </c>
      <c r="HB80">
        <f t="shared" si="120"/>
        <v>0</v>
      </c>
      <c r="HC80">
        <f t="shared" si="165"/>
        <v>0</v>
      </c>
      <c r="HD80">
        <f t="shared" si="121"/>
        <v>0</v>
      </c>
      <c r="HE80">
        <f t="shared" si="122"/>
        <v>0</v>
      </c>
      <c r="HF80">
        <f t="shared" si="123"/>
        <v>0</v>
      </c>
      <c r="HG80">
        <f t="shared" si="124"/>
        <v>0</v>
      </c>
      <c r="HH80">
        <f t="shared" si="125"/>
        <v>0</v>
      </c>
      <c r="HI80">
        <f t="shared" si="126"/>
        <v>0</v>
      </c>
      <c r="HJ80">
        <f t="shared" si="127"/>
        <v>0</v>
      </c>
      <c r="HK80">
        <f t="shared" si="166"/>
        <v>0</v>
      </c>
      <c r="HL80">
        <f t="shared" si="128"/>
        <v>0</v>
      </c>
      <c r="HM80">
        <f t="shared" si="129"/>
        <v>0</v>
      </c>
      <c r="HN80">
        <f t="shared" si="130"/>
        <v>0</v>
      </c>
      <c r="HO80">
        <f t="shared" si="131"/>
        <v>0</v>
      </c>
      <c r="HP80">
        <f t="shared" si="132"/>
        <v>0</v>
      </c>
      <c r="HQ80">
        <f t="shared" si="133"/>
        <v>0</v>
      </c>
      <c r="HR80">
        <f t="shared" si="134"/>
        <v>0</v>
      </c>
      <c r="HS80">
        <f t="shared" si="167"/>
        <v>0</v>
      </c>
      <c r="HT80">
        <f t="shared" si="135"/>
        <v>0</v>
      </c>
      <c r="HU80">
        <f t="shared" si="136"/>
        <v>0</v>
      </c>
      <c r="HV80">
        <f t="shared" si="137"/>
        <v>0</v>
      </c>
      <c r="HW80">
        <f t="shared" si="138"/>
        <v>1</v>
      </c>
      <c r="HX80">
        <f t="shared" si="139"/>
        <v>0</v>
      </c>
      <c r="HY80">
        <f t="shared" si="140"/>
        <v>0</v>
      </c>
      <c r="HZ80">
        <f t="shared" si="141"/>
        <v>0</v>
      </c>
      <c r="IA80">
        <f t="shared" si="168"/>
        <v>0</v>
      </c>
      <c r="IB80">
        <f t="shared" si="142"/>
        <v>0</v>
      </c>
      <c r="IC80">
        <f t="shared" si="143"/>
        <v>0</v>
      </c>
      <c r="ID80">
        <f t="shared" si="144"/>
        <v>0</v>
      </c>
      <c r="IE80">
        <f t="shared" si="145"/>
        <v>0</v>
      </c>
      <c r="IF80">
        <f t="shared" si="146"/>
        <v>0</v>
      </c>
      <c r="IG80">
        <f t="shared" si="147"/>
        <v>0</v>
      </c>
      <c r="IH80">
        <f t="shared" si="148"/>
        <v>1</v>
      </c>
      <c r="II80">
        <f t="shared" si="169"/>
        <v>1</v>
      </c>
      <c r="IJ80">
        <f t="shared" si="149"/>
        <v>0</v>
      </c>
      <c r="IK80">
        <f t="shared" si="150"/>
        <v>0</v>
      </c>
      <c r="IL80">
        <f t="shared" si="151"/>
        <v>0</v>
      </c>
      <c r="IM80">
        <f t="shared" si="152"/>
        <v>0</v>
      </c>
      <c r="IN80">
        <f t="shared" si="153"/>
        <v>0</v>
      </c>
      <c r="IO80">
        <f t="shared" si="154"/>
        <v>0</v>
      </c>
      <c r="IP80">
        <f t="shared" si="155"/>
        <v>0</v>
      </c>
      <c r="IQ80" s="2">
        <f t="shared" si="170"/>
        <v>1</v>
      </c>
      <c r="IR80" s="4">
        <f t="shared" si="171"/>
        <v>0</v>
      </c>
      <c r="IS80">
        <f t="shared" si="172"/>
        <v>0</v>
      </c>
      <c r="IT80">
        <f t="shared" si="173"/>
        <v>0</v>
      </c>
      <c r="IU80">
        <f t="shared" si="174"/>
        <v>1</v>
      </c>
      <c r="IV80">
        <f t="shared" si="175"/>
        <v>1</v>
      </c>
      <c r="IW80">
        <f t="shared" si="176"/>
        <v>1</v>
      </c>
      <c r="IX80">
        <f t="shared" si="177"/>
        <v>4</v>
      </c>
      <c r="IY80" s="11">
        <f t="shared" si="178"/>
        <v>0.5</v>
      </c>
      <c r="IZ80" s="12" t="str">
        <f t="shared" si="179"/>
        <v/>
      </c>
      <c r="JA80" s="12" t="str">
        <f t="shared" si="180"/>
        <v/>
      </c>
      <c r="JB80" s="12" t="str">
        <f t="shared" si="181"/>
        <v/>
      </c>
      <c r="JC80" s="12">
        <f t="shared" si="182"/>
        <v>0.5</v>
      </c>
      <c r="JD80" s="12">
        <f t="shared" si="183"/>
        <v>0.14285714285714285</v>
      </c>
      <c r="JE80" s="12">
        <f t="shared" si="184"/>
        <v>0.125</v>
      </c>
      <c r="JF80" s="12">
        <f t="shared" si="185"/>
        <v>0.3169642857142857</v>
      </c>
      <c r="JG80" s="2">
        <f>IF(OR(AND(EI80="Happy",BN80&lt;&gt;1),AND(EI80&lt;&gt;"Happy",BN80=1)),1,0)</f>
        <v>0</v>
      </c>
      <c r="JH80">
        <f>IF(OR(AND(EJ80="Happy",BO80&lt;&gt;1),AND(EJ80&lt;&gt;"Happy",BO80=1)),1,0)</f>
        <v>0</v>
      </c>
      <c r="JI80">
        <f>IF(OR(AND(EK80="Happy",BP80&lt;&gt;1),AND(EK80&lt;&gt;"Happy",BP80=1)),1,0)</f>
        <v>0</v>
      </c>
      <c r="JJ80">
        <f>IF(OR(AND(EL80="Happy",BQ80&lt;&gt;1),AND(EL80&lt;&gt;"Happy",BQ80=1)),1,0)</f>
        <v>1</v>
      </c>
      <c r="JK80">
        <f>IF(OR(AND(EM80="Happy",BR80&lt;&gt;1),AND(EM80&lt;&gt;"Happy",BR80=1)),1,0)</f>
        <v>0</v>
      </c>
      <c r="JL80">
        <f>IF(OR(AND(EN80="Happy",BS80&lt;&gt;1),AND(EN80&lt;&gt;"Happy",BS80=1)),1,0)</f>
        <v>0</v>
      </c>
      <c r="JM80">
        <f>IF(OR(AND(EO80="Happy",BT80&lt;&gt;1),AND(EO80&lt;&gt;"Happy",BT80=1)),1,0)</f>
        <v>0</v>
      </c>
      <c r="JN80">
        <f>IF(OR(AND(EP80="Happy",BU80&lt;&gt;1),AND(EP80&lt;&gt;"Happy",BU80=1)),1,0)</f>
        <v>0</v>
      </c>
      <c r="JO80">
        <f>IF(OR(AND(EQ80="Sad",BV80&lt;&gt;1),AND(EQ80&lt;&gt;"Sad",BV80=1)),1,0)</f>
        <v>0</v>
      </c>
      <c r="JP80">
        <f>IF(OR(AND(ER80="Sad",BW80&lt;&gt;1),AND(ER80&lt;&gt;"Sad",BW80=1)),1,0)</f>
        <v>0</v>
      </c>
      <c r="JQ80">
        <f>IF(OR(AND(ES80="Sad",BX80&lt;&gt;1),AND(ES80&lt;&gt;"Sad",BX80=1)),1,0)</f>
        <v>0</v>
      </c>
      <c r="JR80">
        <f>IF(OR(AND(ET80="Sad",BY80&lt;&gt;1),AND(ET80&lt;&gt;"Sad",BY80=1)),1,0)</f>
        <v>0</v>
      </c>
      <c r="JS80">
        <f>IF(OR(AND(EU80="Sad",BZ80&lt;&gt;1),AND(EU80&lt;&gt;"Sad",BZ80=1)),1,0)</f>
        <v>1</v>
      </c>
      <c r="JT80">
        <f>IF(OR(AND(EV80="Sad",CA80&lt;&gt;1),AND(EV80&lt;&gt;"Sad",CA80=1)),1,0)</f>
        <v>0</v>
      </c>
      <c r="JU80">
        <f>IF(OR(AND(EW80="Sad",CB80&lt;&gt;1),AND(EW80&lt;&gt;"Sad",CB80=1)),1,0)</f>
        <v>0</v>
      </c>
      <c r="JV80">
        <f>IF(OR(AND(EX80="Sad",CC80&lt;&gt;1),AND(EX80&lt;&gt;"Sad",CC80=1)),1,0)</f>
        <v>0</v>
      </c>
      <c r="JW80">
        <f>IF(OR(AND(EY80="Angry",CD80&lt;&gt;1),AND(EY80&lt;&gt;"Angry",CD80=1)),1,0)</f>
        <v>0</v>
      </c>
      <c r="JX80">
        <f>IF(OR(AND(EZ80="Angry",CE80&lt;&gt;1),AND(EZ80&lt;&gt;"Angry",CE80=1)),1,0)</f>
        <v>0</v>
      </c>
      <c r="JY80">
        <f>IF(OR(AND(FA80="Angry",CF80&lt;&gt;1),AND(FA80&lt;&gt;"Angry",CF80=1)),1,0)</f>
        <v>0</v>
      </c>
      <c r="JZ80">
        <f>IF(OR(AND(FB80="Angry",CG80&lt;&gt;1),AND(FB80&lt;&gt;"Angry",CG80=1)),1,0)</f>
        <v>0</v>
      </c>
      <c r="KA80">
        <f>IF(OR(AND(FC80="Angry",CH80&lt;&gt;1),AND(FC80&lt;&gt;"Angry",CH80=1)),1,0)</f>
        <v>0</v>
      </c>
      <c r="KB80">
        <f>IF(OR(AND(FD80="Angry",CI80&lt;&gt;1),AND(FD80&lt;&gt;"Angry",CI80=1)),1,0)</f>
        <v>1</v>
      </c>
      <c r="KC80">
        <f>IF(OR(AND(FE80="Angry",CJ80&lt;&gt;1),AND(FE80&lt;&gt;"Angry",CJ80=1)),1,0)</f>
        <v>0</v>
      </c>
      <c r="KD80">
        <f>IF(OR(AND(FF80="Angry",CK80&lt;&gt;1),AND(FF80&lt;&gt;"Angry",CK80=1)),1,0)</f>
        <v>0</v>
      </c>
      <c r="KE80">
        <f>IF(OR(AND(FG80="Afraid",CL80&lt;&gt;1),AND(FG80&lt;&gt;"Afraid",CL80=1)),1,0)</f>
        <v>0</v>
      </c>
      <c r="KF80">
        <f>IF(OR(AND(FH80="Afraid",CM80&lt;&gt;1),AND(FH80&lt;&gt;"Afraid",CM80=1)),1,0)</f>
        <v>0</v>
      </c>
      <c r="KG80">
        <f>IF(OR(AND(FI80="Afraid",CN80&lt;&gt;1),AND(FI80&lt;&gt;"Afraid",CN80=1)),1,0)</f>
        <v>0</v>
      </c>
      <c r="KH80">
        <f>IF(OR(AND(FJ80="Afraid",CO80&lt;&gt;1),AND(FJ80&lt;&gt;"Afraid",CO80=1)),1,0)</f>
        <v>0</v>
      </c>
      <c r="KI80">
        <f>IF(OR(AND(FK80="Afraid",CP80&lt;&gt;1),AND(FK80&lt;&gt;"Afraid",CP80=1)),1,0)</f>
        <v>1</v>
      </c>
      <c r="KJ80">
        <f>IF(OR(AND(FL80="Afraid",CQ80&lt;&gt;1),AND(FL80&lt;&gt;"Afraid",CQ80=1)),1,0)</f>
        <v>0</v>
      </c>
      <c r="KK80">
        <f>IF(OR(AND(FM80="Afraid",CR80&lt;&gt;1),AND(FM80&lt;&gt;"Afraid",CR80=1)),1,0)</f>
        <v>0</v>
      </c>
      <c r="KL80">
        <f>IF(OR(AND(FN80="Afraid",CS80&lt;&gt;1),AND(FN80&lt;&gt;"Afraid",CS80=1)),1,0)</f>
        <v>0</v>
      </c>
      <c r="KM80">
        <f>IF(OR(AND(FO80="Surprised",CT80&lt;&gt;1),AND(FO80&lt;&gt;"Surprised",CT80=1)),1,0)</f>
        <v>0</v>
      </c>
      <c r="KN80">
        <f>IF(OR(AND(FP80="Surprised",CU80&lt;&gt;1),AND(FP80&lt;&gt;"Surprised",CU80=1)),1,0)</f>
        <v>1</v>
      </c>
      <c r="KO80">
        <f>IF(OR(AND(FQ80="Surprised",CV80&lt;&gt;1),AND(FQ80&lt;&gt;"Surprised",CV80=1)),1,0)</f>
        <v>0</v>
      </c>
      <c r="KP80">
        <f>IF(OR(AND(FR80="Surprised",CW80&lt;&gt;1),AND(FR80&lt;&gt;"Surprised",CW80=1)),1,0)</f>
        <v>0</v>
      </c>
      <c r="KQ80">
        <f>IF(OR(AND(FS80="Surprised",CX80&lt;&gt;1),AND(FS80&lt;&gt;"Surprised",CX80=1)),1,0)</f>
        <v>0</v>
      </c>
      <c r="KR80">
        <f>IF(OR(AND(FT80="Surprised",CY80&lt;&gt;1),AND(FT80&lt;&gt;"Surprised",CY80=1)),1,0)</f>
        <v>0</v>
      </c>
      <c r="KS80">
        <f>IF(OR(AND(FU80="Surprised",CZ80&lt;&gt;1),AND(FU80&lt;&gt;"Surprised",CZ80=1)),1,0)</f>
        <v>0</v>
      </c>
      <c r="KT80">
        <f>IF(OR(AND(FV80="Surprised",DA80&lt;&gt;1),AND(FV80&lt;&gt;"Surprised",DA80=1)),1,0)</f>
        <v>0</v>
      </c>
      <c r="KU80">
        <f>IF(OR(AND(FW80="Happy",DB80=1),AND(FW80&lt;&gt;"Happy",DB80=0)),1,0)</f>
        <v>1</v>
      </c>
      <c r="KV80">
        <f>IF(OR(AND(FX80="Happy",DC80=1),AND(FX80&lt;&gt;"Happy",DC80=0)),1,0)</f>
        <v>1</v>
      </c>
      <c r="KW80">
        <f>IF(OR(AND(FY80="Happy",DD80=1),AND(FY80&lt;&gt;"Happy",DD80=0)),1,0)</f>
        <v>0</v>
      </c>
      <c r="KX80">
        <f>IF(OR(AND(FZ80="Happy",DE80=1),AND(FZ80&lt;&gt;"Happy",DE80=0)),1,0)</f>
        <v>1</v>
      </c>
      <c r="KY80">
        <f>IF(OR(AND(GA80="Happy",DF80=1),AND(GA80&lt;&gt;"Happy",DF80=0)),1,0)</f>
        <v>1</v>
      </c>
      <c r="KZ80">
        <f>IF(OR(AND(GB80="Happy",DG80=1),AND(GB80&lt;&gt;"Happy",DG80=0)),1,0)</f>
        <v>1</v>
      </c>
      <c r="LA80">
        <f>IF(OR(AND(GC80="Happy",DH80=1),AND(GC80&lt;&gt;"Happy",DH80=0)),1,0)</f>
        <v>1</v>
      </c>
      <c r="LB80">
        <f>IF(OR(AND(GD80="Happy",DI80=1),AND(GD80&lt;&gt;"Happy",DI80=0)),1,0)</f>
        <v>0</v>
      </c>
      <c r="LC80">
        <f>IF(OR(AND(GE80="Sad",DJ80=1),AND(GE80&lt;&gt;"Sad",DJ80=0)),1,0)</f>
        <v>0</v>
      </c>
      <c r="LD80">
        <f>IF(OR(AND(GF80="Sad",DK80=1),AND(GF80&lt;&gt;"Sad",DK80=0)),1,0)</f>
        <v>1</v>
      </c>
      <c r="LE80">
        <f>IF(OR(AND(GG80="Sad",DL80=1),AND(GG80&lt;&gt;"Sad",DL80=0)),1,0)</f>
        <v>1</v>
      </c>
      <c r="LF80">
        <f>IF(OR(AND(GH80="Sad",DM80=1),AND(GH80&lt;&gt;"Sad",DM80=0)),1,0)</f>
        <v>1</v>
      </c>
      <c r="LG80">
        <f>IF(OR(AND(GI80="Sad",DN80=1),AND(GI80&lt;&gt;"Sad",DN80=0)),1,0)</f>
        <v>1</v>
      </c>
      <c r="LH80">
        <f>IF(OR(AND(GJ80="Sad",DO80=1),AND(GJ80&lt;&gt;"Sad",DO80=0)),1,0)</f>
        <v>1</v>
      </c>
      <c r="LI80">
        <f>IF(OR(AND(GK80="Sad",DP80=1),AND(GK80&lt;&gt;"Sad",DP80=0)),1,0)</f>
        <v>1</v>
      </c>
      <c r="LJ80">
        <f>IF(OR(AND(GL80="Sad",DQ80=1),AND(GL80&lt;&gt;"Sad",DQ80=0)),1,0)</f>
        <v>1</v>
      </c>
      <c r="LK80" s="2">
        <f t="shared" si="186"/>
        <v>1</v>
      </c>
      <c r="LL80" s="4">
        <f t="shared" si="187"/>
        <v>1</v>
      </c>
      <c r="LM80">
        <f t="shared" si="188"/>
        <v>1</v>
      </c>
      <c r="LN80">
        <f t="shared" si="189"/>
        <v>1</v>
      </c>
      <c r="LO80">
        <f t="shared" si="190"/>
        <v>1</v>
      </c>
      <c r="LP80">
        <f t="shared" si="191"/>
        <v>6</v>
      </c>
      <c r="LQ80">
        <f t="shared" si="192"/>
        <v>7</v>
      </c>
      <c r="LR80">
        <f t="shared" si="193"/>
        <v>18</v>
      </c>
      <c r="LS80" s="11">
        <f t="shared" si="194"/>
        <v>0.5</v>
      </c>
      <c r="LT80" s="14" t="str">
        <f t="shared" si="195"/>
        <v/>
      </c>
      <c r="LU80" s="14" t="str">
        <f t="shared" si="196"/>
        <v/>
      </c>
      <c r="LV80" s="14" t="str">
        <f t="shared" si="197"/>
        <v/>
      </c>
      <c r="LW80" s="14">
        <f t="shared" si="198"/>
        <v>0.5</v>
      </c>
      <c r="LX80" s="14">
        <f t="shared" si="199"/>
        <v>0.85714285714285721</v>
      </c>
      <c r="LY80" s="14">
        <f t="shared" si="200"/>
        <v>0.875</v>
      </c>
      <c r="LZ80" s="14">
        <f t="shared" si="201"/>
        <v>0.6830357142857143</v>
      </c>
      <c r="MA80" s="15">
        <f t="shared" si="202"/>
        <v>2.0370370370370247E-4</v>
      </c>
      <c r="MB80" s="1">
        <f t="shared" si="156"/>
        <v>1.5277777777777772E-4</v>
      </c>
      <c r="MC80" s="1">
        <f t="shared" si="157"/>
        <v>1.7708333333333291E-4</v>
      </c>
      <c r="MD80" s="1">
        <f t="shared" si="158"/>
        <v>9.7222222222222501E-5</v>
      </c>
      <c r="ME80" s="1">
        <f t="shared" si="159"/>
        <v>1.1226851851852022E-4</v>
      </c>
      <c r="MF80" s="1">
        <f t="shared" si="160"/>
        <v>7.0601851851851208E-5</v>
      </c>
      <c r="MG80" s="1">
        <f t="shared" si="161"/>
        <v>1.6550925925925934E-4</v>
      </c>
      <c r="MH80" s="1">
        <f t="shared" si="162"/>
        <v>7.6388888888887993E-5</v>
      </c>
      <c r="MI80" s="1">
        <f t="shared" si="163"/>
        <v>1.7708333333333291E-4</v>
      </c>
      <c r="MJ80" s="1">
        <f t="shared" si="203"/>
        <v>1.2326388888888873E-3</v>
      </c>
      <c r="MK80" s="2" t="str">
        <f>VLOOKUP(B80,age_group!$A$1:$B$101,2,FALSE)</f>
        <v>25 to 44</v>
      </c>
      <c r="ML80" s="2">
        <f t="shared" si="204"/>
        <v>1</v>
      </c>
      <c r="MM80">
        <f t="shared" si="205"/>
        <v>0</v>
      </c>
      <c r="MN80">
        <f t="shared" si="206"/>
        <v>0</v>
      </c>
      <c r="MO80">
        <f t="shared" si="207"/>
        <v>0</v>
      </c>
      <c r="MP80">
        <f t="shared" si="208"/>
        <v>0</v>
      </c>
    </row>
    <row r="81" spans="1:354" x14ac:dyDescent="0.2">
      <c r="A81" t="s">
        <v>802</v>
      </c>
      <c r="B81">
        <v>28</v>
      </c>
      <c r="C81" t="s">
        <v>195</v>
      </c>
      <c r="D81" t="s">
        <v>140</v>
      </c>
      <c r="E81">
        <v>4</v>
      </c>
      <c r="F81">
        <v>1</v>
      </c>
      <c r="G81">
        <v>1</v>
      </c>
      <c r="H81">
        <v>1</v>
      </c>
      <c r="I81">
        <v>1</v>
      </c>
      <c r="J81" s="2" t="s">
        <v>272</v>
      </c>
      <c r="K81" t="s">
        <v>423</v>
      </c>
      <c r="L81" t="s">
        <v>643</v>
      </c>
      <c r="M81" t="s">
        <v>486</v>
      </c>
      <c r="N81" t="s">
        <v>166</v>
      </c>
      <c r="O81" t="s">
        <v>639</v>
      </c>
      <c r="P81" t="s">
        <v>213</v>
      </c>
      <c r="Q81" t="s">
        <v>314</v>
      </c>
      <c r="R81" t="s">
        <v>640</v>
      </c>
      <c r="S81" t="s">
        <v>226</v>
      </c>
      <c r="T81" t="s">
        <v>244</v>
      </c>
      <c r="U81" t="s">
        <v>236</v>
      </c>
      <c r="V81" t="s">
        <v>739</v>
      </c>
      <c r="W81" t="s">
        <v>383</v>
      </c>
      <c r="X81" t="s">
        <v>492</v>
      </c>
      <c r="Y81" t="s">
        <v>680</v>
      </c>
      <c r="Z81" t="s">
        <v>182</v>
      </c>
      <c r="AA81" t="s">
        <v>217</v>
      </c>
      <c r="AB81" t="s">
        <v>745</v>
      </c>
      <c r="AC81" t="s">
        <v>175</v>
      </c>
      <c r="AD81" t="s">
        <v>371</v>
      </c>
      <c r="AE81" t="s">
        <v>423</v>
      </c>
      <c r="AF81" t="s">
        <v>158</v>
      </c>
      <c r="AG81" t="s">
        <v>279</v>
      </c>
      <c r="AH81" t="s">
        <v>147</v>
      </c>
      <c r="AI81" t="s">
        <v>446</v>
      </c>
      <c r="AJ81" t="s">
        <v>424</v>
      </c>
      <c r="AK81" t="s">
        <v>372</v>
      </c>
      <c r="AL81" t="s">
        <v>245</v>
      </c>
      <c r="AM81" t="s">
        <v>548</v>
      </c>
      <c r="AN81" t="s">
        <v>469</v>
      </c>
      <c r="AO81" t="s">
        <v>609</v>
      </c>
      <c r="AP81" t="s">
        <v>226</v>
      </c>
      <c r="AQ81" t="s">
        <v>494</v>
      </c>
      <c r="AR81" t="s">
        <v>363</v>
      </c>
      <c r="AS81" t="s">
        <v>549</v>
      </c>
      <c r="AT81" t="s">
        <v>191</v>
      </c>
      <c r="AU81" t="s">
        <v>602</v>
      </c>
      <c r="AV81" t="s">
        <v>196</v>
      </c>
      <c r="AW81" t="s">
        <v>610</v>
      </c>
      <c r="AX81" t="s">
        <v>224</v>
      </c>
      <c r="AY81" t="s">
        <v>609</v>
      </c>
      <c r="AZ81" t="s">
        <v>545</v>
      </c>
      <c r="BA81" t="s">
        <v>567</v>
      </c>
      <c r="BB81" t="s">
        <v>449</v>
      </c>
      <c r="BC81" t="s">
        <v>192</v>
      </c>
      <c r="BD81" t="s">
        <v>181</v>
      </c>
      <c r="BE81" t="s">
        <v>232</v>
      </c>
      <c r="BF81" t="s">
        <v>490</v>
      </c>
      <c r="BG81" t="s">
        <v>597</v>
      </c>
      <c r="BH81" t="s">
        <v>489</v>
      </c>
      <c r="BI81" t="s">
        <v>350</v>
      </c>
      <c r="BJ81" t="s">
        <v>246</v>
      </c>
      <c r="BK81" t="s">
        <v>608</v>
      </c>
      <c r="BL81" t="s">
        <v>637</v>
      </c>
      <c r="BM81" t="s">
        <v>201</v>
      </c>
      <c r="BN81" s="2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 s="2">
        <v>4</v>
      </c>
      <c r="DS81">
        <v>1</v>
      </c>
      <c r="DT81">
        <v>1</v>
      </c>
      <c r="DU81">
        <v>1</v>
      </c>
      <c r="DV81">
        <v>1</v>
      </c>
      <c r="DW81" s="2">
        <v>2017</v>
      </c>
      <c r="DX81" s="1">
        <v>2.7186342592592592E-2</v>
      </c>
      <c r="DY81" s="1">
        <v>2.732638888888889E-2</v>
      </c>
      <c r="DZ81" s="1">
        <v>2.7393518518518515E-2</v>
      </c>
      <c r="EA81" s="1">
        <v>2.7481481481481482E-2</v>
      </c>
      <c r="EB81" s="1">
        <v>2.7531250000000004E-2</v>
      </c>
      <c r="EC81" s="1">
        <v>2.7586805555555555E-2</v>
      </c>
      <c r="ED81" s="1">
        <v>2.7666666666666669E-2</v>
      </c>
      <c r="EE81" s="1">
        <v>2.7765046296296298E-2</v>
      </c>
      <c r="EF81" s="1">
        <v>2.7881944444444445E-2</v>
      </c>
      <c r="EG81" s="1">
        <v>2.796527777777778E-2</v>
      </c>
      <c r="EH81" s="3">
        <v>0</v>
      </c>
      <c r="EI81" s="2" t="s">
        <v>1169</v>
      </c>
      <c r="EJ81" t="s">
        <v>1175</v>
      </c>
      <c r="EK81" t="s">
        <v>1173</v>
      </c>
      <c r="EL81" t="s">
        <v>1175</v>
      </c>
      <c r="EM81" t="s">
        <v>1175</v>
      </c>
      <c r="EN81" t="s">
        <v>1169</v>
      </c>
      <c r="EO81" t="s">
        <v>1169</v>
      </c>
      <c r="EP81" t="s">
        <v>1169</v>
      </c>
      <c r="EQ81" t="s">
        <v>1168</v>
      </c>
      <c r="ER81" t="s">
        <v>1169</v>
      </c>
      <c r="ES81" t="s">
        <v>1170</v>
      </c>
      <c r="ET81" t="s">
        <v>1175</v>
      </c>
      <c r="EU81" t="s">
        <v>1168</v>
      </c>
      <c r="EV81" t="s">
        <v>1168</v>
      </c>
      <c r="EW81" t="s">
        <v>1175</v>
      </c>
      <c r="EX81" t="s">
        <v>1168</v>
      </c>
      <c r="EY81" t="s">
        <v>1175</v>
      </c>
      <c r="EZ81" t="s">
        <v>1175</v>
      </c>
      <c r="FA81" t="s">
        <v>1168</v>
      </c>
      <c r="FB81" t="s">
        <v>1168</v>
      </c>
      <c r="FC81" t="s">
        <v>1174</v>
      </c>
      <c r="FD81" t="s">
        <v>1175</v>
      </c>
      <c r="FE81" t="s">
        <v>1171</v>
      </c>
      <c r="FF81" t="s">
        <v>1168</v>
      </c>
      <c r="FG81" t="s">
        <v>1173</v>
      </c>
      <c r="FH81" t="s">
        <v>1168</v>
      </c>
      <c r="FI81" t="s">
        <v>1168</v>
      </c>
      <c r="FJ81" t="s">
        <v>1169</v>
      </c>
      <c r="FK81" t="s">
        <v>1172</v>
      </c>
      <c r="FL81" t="s">
        <v>1171</v>
      </c>
      <c r="FM81" t="s">
        <v>1169</v>
      </c>
      <c r="FN81" t="s">
        <v>1168</v>
      </c>
      <c r="FO81" t="s">
        <v>1169</v>
      </c>
      <c r="FP81" t="s">
        <v>1171</v>
      </c>
      <c r="FQ81" t="s">
        <v>1168</v>
      </c>
      <c r="FR81" t="s">
        <v>1173</v>
      </c>
      <c r="FS81" t="s">
        <v>1169</v>
      </c>
      <c r="FT81" t="s">
        <v>1173</v>
      </c>
      <c r="FU81" t="s">
        <v>1168</v>
      </c>
      <c r="FV81" t="s">
        <v>1171</v>
      </c>
      <c r="FW81" t="s">
        <v>1175</v>
      </c>
      <c r="FX81" t="s">
        <v>1168</v>
      </c>
      <c r="FY81" t="s">
        <v>1172</v>
      </c>
      <c r="FZ81" t="s">
        <v>1168</v>
      </c>
      <c r="GA81" t="s">
        <v>1168</v>
      </c>
      <c r="GB81" t="s">
        <v>1169</v>
      </c>
      <c r="GC81" t="s">
        <v>1168</v>
      </c>
      <c r="GD81" t="s">
        <v>1168</v>
      </c>
      <c r="GE81" t="s">
        <v>1171</v>
      </c>
      <c r="GF81" t="s">
        <v>1171</v>
      </c>
      <c r="GG81" t="s">
        <v>1169</v>
      </c>
      <c r="GH81" t="s">
        <v>1175</v>
      </c>
      <c r="GI81" t="s">
        <v>1172</v>
      </c>
      <c r="GJ81" t="s">
        <v>1175</v>
      </c>
      <c r="GK81" t="s">
        <v>1168</v>
      </c>
      <c r="GL81" t="s">
        <v>1175</v>
      </c>
      <c r="GM81" s="2">
        <f t="shared" si="106"/>
        <v>0</v>
      </c>
      <c r="GN81">
        <f t="shared" si="107"/>
        <v>0</v>
      </c>
      <c r="GO81">
        <f t="shared" si="108"/>
        <v>1</v>
      </c>
      <c r="GP81">
        <f t="shared" si="109"/>
        <v>0</v>
      </c>
      <c r="GQ81">
        <f t="shared" si="110"/>
        <v>0</v>
      </c>
      <c r="GR81">
        <f t="shared" si="111"/>
        <v>0</v>
      </c>
      <c r="GS81">
        <f t="shared" si="112"/>
        <v>0</v>
      </c>
      <c r="GT81">
        <f t="shared" si="113"/>
        <v>0</v>
      </c>
      <c r="GU81">
        <f t="shared" si="164"/>
        <v>0</v>
      </c>
      <c r="GV81">
        <f t="shared" si="114"/>
        <v>0</v>
      </c>
      <c r="GW81">
        <f t="shared" si="115"/>
        <v>0</v>
      </c>
      <c r="GX81">
        <f t="shared" si="116"/>
        <v>0</v>
      </c>
      <c r="GY81">
        <f t="shared" si="117"/>
        <v>0</v>
      </c>
      <c r="GZ81">
        <f t="shared" si="118"/>
        <v>0</v>
      </c>
      <c r="HA81">
        <f t="shared" si="119"/>
        <v>0</v>
      </c>
      <c r="HB81">
        <f t="shared" si="120"/>
        <v>0</v>
      </c>
      <c r="HC81">
        <f t="shared" si="165"/>
        <v>0</v>
      </c>
      <c r="HD81">
        <f t="shared" si="121"/>
        <v>0</v>
      </c>
      <c r="HE81">
        <f t="shared" si="122"/>
        <v>0</v>
      </c>
      <c r="HF81">
        <f t="shared" si="123"/>
        <v>0</v>
      </c>
      <c r="HG81">
        <f t="shared" si="124"/>
        <v>0</v>
      </c>
      <c r="HH81">
        <f t="shared" si="125"/>
        <v>0</v>
      </c>
      <c r="HI81">
        <f t="shared" si="126"/>
        <v>0</v>
      </c>
      <c r="HJ81">
        <f t="shared" si="127"/>
        <v>0</v>
      </c>
      <c r="HK81">
        <f t="shared" si="166"/>
        <v>0</v>
      </c>
      <c r="HL81">
        <f t="shared" si="128"/>
        <v>0</v>
      </c>
      <c r="HM81">
        <f t="shared" si="129"/>
        <v>0</v>
      </c>
      <c r="HN81">
        <f t="shared" si="130"/>
        <v>0</v>
      </c>
      <c r="HO81">
        <f t="shared" si="131"/>
        <v>1</v>
      </c>
      <c r="HP81">
        <f t="shared" si="132"/>
        <v>0</v>
      </c>
      <c r="HQ81">
        <f t="shared" si="133"/>
        <v>0</v>
      </c>
      <c r="HR81">
        <f t="shared" si="134"/>
        <v>0</v>
      </c>
      <c r="HS81">
        <f t="shared" si="167"/>
        <v>0</v>
      </c>
      <c r="HT81">
        <f t="shared" si="135"/>
        <v>0</v>
      </c>
      <c r="HU81">
        <f t="shared" si="136"/>
        <v>0</v>
      </c>
      <c r="HV81">
        <f t="shared" si="137"/>
        <v>0</v>
      </c>
      <c r="HW81">
        <f t="shared" si="138"/>
        <v>0</v>
      </c>
      <c r="HX81">
        <f t="shared" si="139"/>
        <v>0</v>
      </c>
      <c r="HY81">
        <f t="shared" si="140"/>
        <v>0</v>
      </c>
      <c r="HZ81">
        <f t="shared" si="141"/>
        <v>0</v>
      </c>
      <c r="IA81">
        <f t="shared" si="168"/>
        <v>1</v>
      </c>
      <c r="IB81">
        <f t="shared" si="142"/>
        <v>0</v>
      </c>
      <c r="IC81">
        <f t="shared" si="143"/>
        <v>0</v>
      </c>
      <c r="ID81">
        <f t="shared" si="144"/>
        <v>0</v>
      </c>
      <c r="IE81">
        <f t="shared" si="145"/>
        <v>0</v>
      </c>
      <c r="IF81">
        <f t="shared" si="146"/>
        <v>0</v>
      </c>
      <c r="IG81">
        <f t="shared" si="147"/>
        <v>0</v>
      </c>
      <c r="IH81">
        <f t="shared" si="148"/>
        <v>0</v>
      </c>
      <c r="II81">
        <f t="shared" si="169"/>
        <v>0</v>
      </c>
      <c r="IJ81">
        <f t="shared" si="149"/>
        <v>1</v>
      </c>
      <c r="IK81">
        <f t="shared" si="150"/>
        <v>0</v>
      </c>
      <c r="IL81">
        <f t="shared" si="151"/>
        <v>0</v>
      </c>
      <c r="IM81">
        <f t="shared" si="152"/>
        <v>0</v>
      </c>
      <c r="IN81">
        <f t="shared" si="153"/>
        <v>0</v>
      </c>
      <c r="IO81">
        <f t="shared" si="154"/>
        <v>0</v>
      </c>
      <c r="IP81">
        <f t="shared" si="155"/>
        <v>0</v>
      </c>
      <c r="IQ81" s="2">
        <f t="shared" si="170"/>
        <v>1</v>
      </c>
      <c r="IR81" s="4">
        <f t="shared" si="171"/>
        <v>0</v>
      </c>
      <c r="IS81">
        <f t="shared" si="172"/>
        <v>0</v>
      </c>
      <c r="IT81">
        <f t="shared" si="173"/>
        <v>1</v>
      </c>
      <c r="IU81">
        <f t="shared" si="174"/>
        <v>0</v>
      </c>
      <c r="IV81">
        <f t="shared" si="175"/>
        <v>1</v>
      </c>
      <c r="IW81">
        <f t="shared" si="176"/>
        <v>1</v>
      </c>
      <c r="IX81">
        <f t="shared" si="177"/>
        <v>4</v>
      </c>
      <c r="IY81" s="11">
        <f t="shared" si="178"/>
        <v>1</v>
      </c>
      <c r="IZ81" s="12" t="str">
        <f t="shared" si="179"/>
        <v/>
      </c>
      <c r="JA81" s="12" t="str">
        <f t="shared" si="180"/>
        <v/>
      </c>
      <c r="JB81" s="12">
        <f t="shared" si="181"/>
        <v>1</v>
      </c>
      <c r="JC81" s="12" t="str">
        <f t="shared" si="182"/>
        <v/>
      </c>
      <c r="JD81" s="12">
        <f t="shared" si="183"/>
        <v>0.125</v>
      </c>
      <c r="JE81" s="12">
        <f t="shared" si="184"/>
        <v>0.125</v>
      </c>
      <c r="JF81" s="12">
        <f t="shared" si="185"/>
        <v>0.5625</v>
      </c>
      <c r="JG81" s="2">
        <f>IF(OR(AND(EI81="Happy",BN81&lt;&gt;1),AND(EI81&lt;&gt;"Happy",BN81=1)),1,0)</f>
        <v>0</v>
      </c>
      <c r="JH81">
        <f>IF(OR(AND(EJ81="Happy",BO81&lt;&gt;1),AND(EJ81&lt;&gt;"Happy",BO81=1)),1,0)</f>
        <v>0</v>
      </c>
      <c r="JI81">
        <f>IF(OR(AND(EK81="Happy",BP81&lt;&gt;1),AND(EK81&lt;&gt;"Happy",BP81=1)),1,0)</f>
        <v>0</v>
      </c>
      <c r="JJ81">
        <f>IF(OR(AND(EL81="Happy",BQ81&lt;&gt;1),AND(EL81&lt;&gt;"Happy",BQ81=1)),1,0)</f>
        <v>0</v>
      </c>
      <c r="JK81">
        <f>IF(OR(AND(EM81="Happy",BR81&lt;&gt;1),AND(EM81&lt;&gt;"Happy",BR81=1)),1,0)</f>
        <v>0</v>
      </c>
      <c r="JL81">
        <f>IF(OR(AND(EN81="Happy",BS81&lt;&gt;1),AND(EN81&lt;&gt;"Happy",BS81=1)),1,0)</f>
        <v>0</v>
      </c>
      <c r="JM81">
        <f>IF(OR(AND(EO81="Happy",BT81&lt;&gt;1),AND(EO81&lt;&gt;"Happy",BT81=1)),1,0)</f>
        <v>0</v>
      </c>
      <c r="JN81">
        <f>IF(OR(AND(EP81="Happy",BU81&lt;&gt;1),AND(EP81&lt;&gt;"Happy",BU81=1)),1,0)</f>
        <v>0</v>
      </c>
      <c r="JO81">
        <f>IF(OR(AND(EQ81="Sad",BV81&lt;&gt;1),AND(EQ81&lt;&gt;"Sad",BV81=1)),1,0)</f>
        <v>0</v>
      </c>
      <c r="JP81">
        <f>IF(OR(AND(ER81="Sad",BW81&lt;&gt;1),AND(ER81&lt;&gt;"Sad",BW81=1)),1,0)</f>
        <v>0</v>
      </c>
      <c r="JQ81">
        <f>IF(OR(AND(ES81="Sad",BX81&lt;&gt;1),AND(ES81&lt;&gt;"Sad",BX81=1)),1,0)</f>
        <v>1</v>
      </c>
      <c r="JR81">
        <f>IF(OR(AND(ET81="Sad",BY81&lt;&gt;1),AND(ET81&lt;&gt;"Sad",BY81=1)),1,0)</f>
        <v>0</v>
      </c>
      <c r="JS81">
        <f>IF(OR(AND(EU81="Sad",BZ81&lt;&gt;1),AND(EU81&lt;&gt;"Sad",BZ81=1)),1,0)</f>
        <v>1</v>
      </c>
      <c r="JT81">
        <f>IF(OR(AND(EV81="Sad",CA81&lt;&gt;1),AND(EV81&lt;&gt;"Sad",CA81=1)),1,0)</f>
        <v>0</v>
      </c>
      <c r="JU81">
        <f>IF(OR(AND(EW81="Sad",CB81&lt;&gt;1),AND(EW81&lt;&gt;"Sad",CB81=1)),1,0)</f>
        <v>0</v>
      </c>
      <c r="JV81">
        <f>IF(OR(AND(EX81="Sad",CC81&lt;&gt;1),AND(EX81&lt;&gt;"Sad",CC81=1)),1,0)</f>
        <v>0</v>
      </c>
      <c r="JW81">
        <f>IF(OR(AND(EY81="Angry",CD81&lt;&gt;1),AND(EY81&lt;&gt;"Angry",CD81=1)),1,0)</f>
        <v>0</v>
      </c>
      <c r="JX81">
        <f>IF(OR(AND(EZ81="Angry",CE81&lt;&gt;1),AND(EZ81&lt;&gt;"Angry",CE81=1)),1,0)</f>
        <v>0</v>
      </c>
      <c r="JY81">
        <f>IF(OR(AND(FA81="Angry",CF81&lt;&gt;1),AND(FA81&lt;&gt;"Angry",CF81=1)),1,0)</f>
        <v>0</v>
      </c>
      <c r="JZ81">
        <f>IF(OR(AND(FB81="Angry",CG81&lt;&gt;1),AND(FB81&lt;&gt;"Angry",CG81=1)),1,0)</f>
        <v>0</v>
      </c>
      <c r="KA81">
        <f>IF(OR(AND(FC81="Angry",CH81&lt;&gt;1),AND(FC81&lt;&gt;"Angry",CH81=1)),1,0)</f>
        <v>0</v>
      </c>
      <c r="KB81">
        <f>IF(OR(AND(FD81="Angry",CI81&lt;&gt;1),AND(FD81&lt;&gt;"Angry",CI81=1)),1,0)</f>
        <v>0</v>
      </c>
      <c r="KC81">
        <f>IF(OR(AND(FE81="Angry",CJ81&lt;&gt;1),AND(FE81&lt;&gt;"Angry",CJ81=1)),1,0)</f>
        <v>1</v>
      </c>
      <c r="KD81">
        <f>IF(OR(AND(FF81="Angry",CK81&lt;&gt;1),AND(FF81&lt;&gt;"Angry",CK81=1)),1,0)</f>
        <v>0</v>
      </c>
      <c r="KE81">
        <f>IF(OR(AND(FG81="Afraid",CL81&lt;&gt;1),AND(FG81&lt;&gt;"Afraid",CL81=1)),1,0)</f>
        <v>0</v>
      </c>
      <c r="KF81">
        <f>IF(OR(AND(FH81="Afraid",CM81&lt;&gt;1),AND(FH81&lt;&gt;"Afraid",CM81=1)),1,0)</f>
        <v>0</v>
      </c>
      <c r="KG81">
        <f>IF(OR(AND(FI81="Afraid",CN81&lt;&gt;1),AND(FI81&lt;&gt;"Afraid",CN81=1)),1,0)</f>
        <v>0</v>
      </c>
      <c r="KH81">
        <f>IF(OR(AND(FJ81="Afraid",CO81&lt;&gt;1),AND(FJ81&lt;&gt;"Afraid",CO81=1)),1,0)</f>
        <v>0</v>
      </c>
      <c r="KI81">
        <f>IF(OR(AND(FK81="Afraid",CP81&lt;&gt;1),AND(FK81&lt;&gt;"Afraid",CP81=1)),1,0)</f>
        <v>0</v>
      </c>
      <c r="KJ81">
        <f>IF(OR(AND(FL81="Afraid",CQ81&lt;&gt;1),AND(FL81&lt;&gt;"Afraid",CQ81=1)),1,0)</f>
        <v>0</v>
      </c>
      <c r="KK81">
        <f>IF(OR(AND(FM81="Afraid",CR81&lt;&gt;1),AND(FM81&lt;&gt;"Afraid",CR81=1)),1,0)</f>
        <v>0</v>
      </c>
      <c r="KL81">
        <f>IF(OR(AND(FN81="Afraid",CS81&lt;&gt;1),AND(FN81&lt;&gt;"Afraid",CS81=1)),1,0)</f>
        <v>0</v>
      </c>
      <c r="KM81">
        <f>IF(OR(AND(FO81="Surprised",CT81&lt;&gt;1),AND(FO81&lt;&gt;"Surprised",CT81=1)),1,0)</f>
        <v>0</v>
      </c>
      <c r="KN81">
        <f>IF(OR(AND(FP81="Surprised",CU81&lt;&gt;1),AND(FP81&lt;&gt;"Surprised",CU81=1)),1,0)</f>
        <v>0</v>
      </c>
      <c r="KO81">
        <f>IF(OR(AND(FQ81="Surprised",CV81&lt;&gt;1),AND(FQ81&lt;&gt;"Surprised",CV81=1)),1,0)</f>
        <v>1</v>
      </c>
      <c r="KP81">
        <f>IF(OR(AND(FR81="Surprised",CW81&lt;&gt;1),AND(FR81&lt;&gt;"Surprised",CW81=1)),1,0)</f>
        <v>0</v>
      </c>
      <c r="KQ81">
        <f>IF(OR(AND(FS81="Surprised",CX81&lt;&gt;1),AND(FS81&lt;&gt;"Surprised",CX81=1)),1,0)</f>
        <v>0</v>
      </c>
      <c r="KR81">
        <f>IF(OR(AND(FT81="Surprised",CY81&lt;&gt;1),AND(FT81&lt;&gt;"Surprised",CY81=1)),1,0)</f>
        <v>0</v>
      </c>
      <c r="KS81">
        <f>IF(OR(AND(FU81="Surprised",CZ81&lt;&gt;1),AND(FU81&lt;&gt;"Surprised",CZ81=1)),1,0)</f>
        <v>0</v>
      </c>
      <c r="KT81">
        <f>IF(OR(AND(FV81="Surprised",DA81&lt;&gt;1),AND(FV81&lt;&gt;"Surprised",DA81=1)),1,0)</f>
        <v>0</v>
      </c>
      <c r="KU81">
        <f>IF(OR(AND(FW81="Happy",DB81=1),AND(FW81&lt;&gt;"Happy",DB81=0)),1,0)</f>
        <v>0</v>
      </c>
      <c r="KV81">
        <f>IF(OR(AND(FX81="Happy",DC81=1),AND(FX81&lt;&gt;"Happy",DC81=0)),1,0)</f>
        <v>1</v>
      </c>
      <c r="KW81">
        <f>IF(OR(AND(FY81="Happy",DD81=1),AND(FY81&lt;&gt;"Happy",DD81=0)),1,0)</f>
        <v>1</v>
      </c>
      <c r="KX81">
        <f>IF(OR(AND(FZ81="Happy",DE81=1),AND(FZ81&lt;&gt;"Happy",DE81=0)),1,0)</f>
        <v>1</v>
      </c>
      <c r="KY81">
        <f>IF(OR(AND(GA81="Happy",DF81=1),AND(GA81&lt;&gt;"Happy",DF81=0)),1,0)</f>
        <v>1</v>
      </c>
      <c r="KZ81">
        <f>IF(OR(AND(GB81="Happy",DG81=1),AND(GB81&lt;&gt;"Happy",DG81=0)),1,0)</f>
        <v>1</v>
      </c>
      <c r="LA81">
        <f>IF(OR(AND(GC81="Happy",DH81=1),AND(GC81&lt;&gt;"Happy",DH81=0)),1,0)</f>
        <v>1</v>
      </c>
      <c r="LB81">
        <f>IF(OR(AND(GD81="Happy",DI81=1),AND(GD81&lt;&gt;"Happy",DI81=0)),1,0)</f>
        <v>1</v>
      </c>
      <c r="LC81">
        <f>IF(OR(AND(GE81="Sad",DJ81=1),AND(GE81&lt;&gt;"Sad",DJ81=0)),1,0)</f>
        <v>1</v>
      </c>
      <c r="LD81">
        <f>IF(OR(AND(GF81="Sad",DK81=1),AND(GF81&lt;&gt;"Sad",DK81=0)),1,0)</f>
        <v>0</v>
      </c>
      <c r="LE81">
        <f>IF(OR(AND(GG81="Sad",DL81=1),AND(GG81&lt;&gt;"Sad",DL81=0)),1,0)</f>
        <v>1</v>
      </c>
      <c r="LF81">
        <f>IF(OR(AND(GH81="Sad",DM81=1),AND(GH81&lt;&gt;"Sad",DM81=0)),1,0)</f>
        <v>1</v>
      </c>
      <c r="LG81">
        <f>IF(OR(AND(GI81="Sad",DN81=1),AND(GI81&lt;&gt;"Sad",DN81=0)),1,0)</f>
        <v>1</v>
      </c>
      <c r="LH81">
        <f>IF(OR(AND(GJ81="Sad",DO81=1),AND(GJ81&lt;&gt;"Sad",DO81=0)),1,0)</f>
        <v>1</v>
      </c>
      <c r="LI81">
        <f>IF(OR(AND(GK81="Sad",DP81=1),AND(GK81&lt;&gt;"Sad",DP81=0)),1,0)</f>
        <v>1</v>
      </c>
      <c r="LJ81">
        <f>IF(OR(AND(GL81="Sad",DQ81=1),AND(GL81&lt;&gt;"Sad",DQ81=0)),1,0)</f>
        <v>1</v>
      </c>
      <c r="LK81" s="2">
        <f t="shared" si="186"/>
        <v>0</v>
      </c>
      <c r="LL81" s="4">
        <f t="shared" si="187"/>
        <v>2</v>
      </c>
      <c r="LM81">
        <f t="shared" si="188"/>
        <v>1</v>
      </c>
      <c r="LN81">
        <f t="shared" si="189"/>
        <v>0</v>
      </c>
      <c r="LO81">
        <f t="shared" si="190"/>
        <v>1</v>
      </c>
      <c r="LP81">
        <f t="shared" si="191"/>
        <v>7</v>
      </c>
      <c r="LQ81">
        <f t="shared" si="192"/>
        <v>7</v>
      </c>
      <c r="LR81">
        <f t="shared" si="193"/>
        <v>18</v>
      </c>
      <c r="LS81" s="11">
        <f t="shared" si="194"/>
        <v>0</v>
      </c>
      <c r="LT81" s="14" t="str">
        <f t="shared" si="195"/>
        <v/>
      </c>
      <c r="LU81" s="14" t="str">
        <f t="shared" si="196"/>
        <v/>
      </c>
      <c r="LV81" s="14">
        <f t="shared" si="197"/>
        <v>0</v>
      </c>
      <c r="LW81" s="14" t="str">
        <f t="shared" si="198"/>
        <v/>
      </c>
      <c r="LX81" s="14">
        <f t="shared" si="199"/>
        <v>0.875</v>
      </c>
      <c r="LY81" s="14">
        <f t="shared" si="200"/>
        <v>0.875</v>
      </c>
      <c r="LZ81" s="14">
        <f t="shared" si="201"/>
        <v>0.4375</v>
      </c>
      <c r="MA81" s="15">
        <f t="shared" si="202"/>
        <v>1.4004629629629783E-4</v>
      </c>
      <c r="MB81" s="1">
        <f t="shared" si="156"/>
        <v>6.712962962962532E-5</v>
      </c>
      <c r="MC81" s="1">
        <f t="shared" si="157"/>
        <v>8.7962962962966768E-5</v>
      </c>
      <c r="MD81" s="1">
        <f t="shared" si="158"/>
        <v>4.9768518518521904E-5</v>
      </c>
      <c r="ME81" s="1">
        <f t="shared" si="159"/>
        <v>5.555555555555175E-5</v>
      </c>
      <c r="MF81" s="1">
        <f t="shared" si="160"/>
        <v>7.9861111111113881E-5</v>
      </c>
      <c r="MG81" s="1">
        <f t="shared" si="161"/>
        <v>9.8379629629628818E-5</v>
      </c>
      <c r="MH81" s="1">
        <f t="shared" si="162"/>
        <v>1.1689814814814722E-4</v>
      </c>
      <c r="MI81" s="1">
        <f t="shared" si="163"/>
        <v>8.3333333333334564E-5</v>
      </c>
      <c r="MJ81" s="1">
        <f t="shared" si="203"/>
        <v>7.7893518518518806E-4</v>
      </c>
      <c r="MK81" s="2" t="str">
        <f>VLOOKUP(B81,age_group!$A$1:$B$101,2,FALSE)</f>
        <v>25 to 44</v>
      </c>
      <c r="ML81" s="2">
        <f t="shared" si="204"/>
        <v>1</v>
      </c>
      <c r="MM81">
        <f t="shared" si="205"/>
        <v>0</v>
      </c>
      <c r="MN81">
        <f t="shared" si="206"/>
        <v>0</v>
      </c>
      <c r="MO81">
        <f t="shared" si="207"/>
        <v>0</v>
      </c>
      <c r="MP81">
        <f t="shared" si="208"/>
        <v>0</v>
      </c>
    </row>
    <row r="82" spans="1:354" x14ac:dyDescent="0.2">
      <c r="A82" t="s">
        <v>803</v>
      </c>
      <c r="B82">
        <v>27</v>
      </c>
      <c r="C82" t="s">
        <v>139</v>
      </c>
      <c r="D82" t="s">
        <v>140</v>
      </c>
      <c r="E82">
        <v>2</v>
      </c>
      <c r="F82">
        <v>3</v>
      </c>
      <c r="G82">
        <v>2</v>
      </c>
      <c r="H82">
        <v>2</v>
      </c>
      <c r="I82">
        <v>2</v>
      </c>
      <c r="J82" s="2" t="s">
        <v>252</v>
      </c>
      <c r="K82" t="s">
        <v>255</v>
      </c>
      <c r="L82" t="s">
        <v>324</v>
      </c>
      <c r="M82" t="s">
        <v>257</v>
      </c>
      <c r="N82" t="s">
        <v>642</v>
      </c>
      <c r="O82" t="s">
        <v>552</v>
      </c>
      <c r="P82" t="s">
        <v>383</v>
      </c>
      <c r="Q82" t="s">
        <v>340</v>
      </c>
      <c r="R82" t="s">
        <v>556</v>
      </c>
      <c r="S82" t="s">
        <v>559</v>
      </c>
      <c r="T82" t="s">
        <v>165</v>
      </c>
      <c r="U82" t="s">
        <v>177</v>
      </c>
      <c r="V82" t="s">
        <v>400</v>
      </c>
      <c r="W82" t="s">
        <v>567</v>
      </c>
      <c r="X82" t="s">
        <v>720</v>
      </c>
      <c r="Y82" t="s">
        <v>543</v>
      </c>
      <c r="Z82" t="s">
        <v>469</v>
      </c>
      <c r="AA82" t="s">
        <v>617</v>
      </c>
      <c r="AB82" t="s">
        <v>379</v>
      </c>
      <c r="AC82" t="s">
        <v>558</v>
      </c>
      <c r="AD82" t="s">
        <v>398</v>
      </c>
      <c r="AE82" t="s">
        <v>541</v>
      </c>
      <c r="AF82" t="s">
        <v>497</v>
      </c>
      <c r="AG82" t="s">
        <v>675</v>
      </c>
      <c r="AH82" t="s">
        <v>474</v>
      </c>
      <c r="AI82" t="s">
        <v>256</v>
      </c>
      <c r="AJ82" t="s">
        <v>353</v>
      </c>
      <c r="AK82" t="s">
        <v>454</v>
      </c>
      <c r="AL82" t="s">
        <v>570</v>
      </c>
      <c r="AM82" t="s">
        <v>597</v>
      </c>
      <c r="AN82" t="s">
        <v>611</v>
      </c>
      <c r="AO82" t="s">
        <v>226</v>
      </c>
      <c r="AP82" t="s">
        <v>474</v>
      </c>
      <c r="AQ82" t="s">
        <v>355</v>
      </c>
      <c r="AR82" t="s">
        <v>250</v>
      </c>
      <c r="AS82" t="s">
        <v>682</v>
      </c>
      <c r="AT82" t="s">
        <v>689</v>
      </c>
      <c r="AU82" t="s">
        <v>500</v>
      </c>
      <c r="AV82" t="s">
        <v>507</v>
      </c>
      <c r="AW82" t="s">
        <v>553</v>
      </c>
      <c r="AX82" t="s">
        <v>316</v>
      </c>
      <c r="AY82" t="s">
        <v>340</v>
      </c>
      <c r="AZ82" t="s">
        <v>141</v>
      </c>
      <c r="BA82" t="s">
        <v>461</v>
      </c>
      <c r="BB82" t="s">
        <v>562</v>
      </c>
      <c r="BC82" t="s">
        <v>514</v>
      </c>
      <c r="BD82" t="s">
        <v>639</v>
      </c>
      <c r="BE82" t="s">
        <v>424</v>
      </c>
      <c r="BF82" t="s">
        <v>199</v>
      </c>
      <c r="BG82" t="s">
        <v>278</v>
      </c>
      <c r="BH82" t="s">
        <v>448</v>
      </c>
      <c r="BI82" t="s">
        <v>371</v>
      </c>
      <c r="BJ82" t="s">
        <v>344</v>
      </c>
      <c r="BK82" t="s">
        <v>695</v>
      </c>
      <c r="BL82" t="s">
        <v>524</v>
      </c>
      <c r="BM82" t="s">
        <v>167</v>
      </c>
      <c r="BN82" s="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1</v>
      </c>
      <c r="DD82">
        <v>1</v>
      </c>
      <c r="DE82">
        <v>1</v>
      </c>
      <c r="DF82">
        <v>0</v>
      </c>
      <c r="DG82">
        <v>1</v>
      </c>
      <c r="DH82">
        <v>1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1</v>
      </c>
      <c r="DR82" s="2">
        <v>2</v>
      </c>
      <c r="DS82">
        <v>3</v>
      </c>
      <c r="DT82">
        <v>2</v>
      </c>
      <c r="DU82">
        <v>2</v>
      </c>
      <c r="DV82">
        <v>2</v>
      </c>
      <c r="DW82" s="2">
        <v>2017</v>
      </c>
      <c r="DX82" s="1">
        <v>3.8851851851851853E-2</v>
      </c>
      <c r="DY82" s="1">
        <v>3.8991898148148151E-2</v>
      </c>
      <c r="DZ82" s="1">
        <v>3.9109953703703702E-2</v>
      </c>
      <c r="EA82" s="1">
        <v>3.9200231481481482E-2</v>
      </c>
      <c r="EB82" s="1">
        <v>3.9339120370370372E-2</v>
      </c>
      <c r="EC82" s="1">
        <v>3.9450231481481475E-2</v>
      </c>
      <c r="ED82" s="1">
        <v>3.9535879629629629E-2</v>
      </c>
      <c r="EE82" s="1">
        <v>3.9664351851851853E-2</v>
      </c>
      <c r="EF82" s="1">
        <v>3.9776620370370372E-2</v>
      </c>
      <c r="EG82" s="1">
        <v>3.9921296296296295E-2</v>
      </c>
      <c r="EH82" s="3">
        <v>0</v>
      </c>
      <c r="EI82" s="2" t="s">
        <v>1175</v>
      </c>
      <c r="EJ82" t="s">
        <v>1171</v>
      </c>
      <c r="EK82" t="s">
        <v>1172</v>
      </c>
      <c r="EL82" t="s">
        <v>1171</v>
      </c>
      <c r="EM82" t="s">
        <v>1175</v>
      </c>
      <c r="EN82" t="s">
        <v>1170</v>
      </c>
      <c r="EO82" t="s">
        <v>1168</v>
      </c>
      <c r="EP82" t="s">
        <v>1172</v>
      </c>
      <c r="EQ82" t="s">
        <v>1175</v>
      </c>
      <c r="ER82" t="s">
        <v>1168</v>
      </c>
      <c r="ES82" t="s">
        <v>1172</v>
      </c>
      <c r="ET82" t="s">
        <v>1174</v>
      </c>
      <c r="EU82" t="s">
        <v>1174</v>
      </c>
      <c r="EV82" t="s">
        <v>1168</v>
      </c>
      <c r="EW82" t="s">
        <v>1168</v>
      </c>
      <c r="EX82" t="s">
        <v>1171</v>
      </c>
      <c r="EY82" t="s">
        <v>1169</v>
      </c>
      <c r="EZ82" t="s">
        <v>1168</v>
      </c>
      <c r="FA82" t="s">
        <v>1175</v>
      </c>
      <c r="FB82" t="s">
        <v>1168</v>
      </c>
      <c r="FC82" t="s">
        <v>1168</v>
      </c>
      <c r="FD82" t="s">
        <v>1168</v>
      </c>
      <c r="FE82" t="s">
        <v>1170</v>
      </c>
      <c r="FF82" t="s">
        <v>1168</v>
      </c>
      <c r="FG82" t="s">
        <v>1168</v>
      </c>
      <c r="FH82" t="s">
        <v>1171</v>
      </c>
      <c r="FI82" t="s">
        <v>1174</v>
      </c>
      <c r="FJ82" t="s">
        <v>1175</v>
      </c>
      <c r="FK82" t="s">
        <v>1168</v>
      </c>
      <c r="FL82" t="s">
        <v>1171</v>
      </c>
      <c r="FM82" t="s">
        <v>1175</v>
      </c>
      <c r="FN82" t="s">
        <v>1169</v>
      </c>
      <c r="FO82" t="s">
        <v>1168</v>
      </c>
      <c r="FP82" t="s">
        <v>1168</v>
      </c>
      <c r="FQ82" t="s">
        <v>1171</v>
      </c>
      <c r="FR82" t="s">
        <v>1168</v>
      </c>
      <c r="FS82" t="s">
        <v>1169</v>
      </c>
      <c r="FT82" t="s">
        <v>1175</v>
      </c>
      <c r="FU82" t="s">
        <v>1169</v>
      </c>
      <c r="FV82" t="s">
        <v>1173</v>
      </c>
      <c r="FW82" t="s">
        <v>1175</v>
      </c>
      <c r="FX82" t="s">
        <v>1172</v>
      </c>
      <c r="FY82" t="s">
        <v>1171</v>
      </c>
      <c r="FZ82" t="s">
        <v>1171</v>
      </c>
      <c r="GA82" t="s">
        <v>1168</v>
      </c>
      <c r="GB82" t="s">
        <v>1169</v>
      </c>
      <c r="GC82" t="s">
        <v>1169</v>
      </c>
      <c r="GD82" t="s">
        <v>1168</v>
      </c>
      <c r="GE82" t="s">
        <v>1174</v>
      </c>
      <c r="GF82" t="s">
        <v>1168</v>
      </c>
      <c r="GG82" t="s">
        <v>1169</v>
      </c>
      <c r="GH82" t="s">
        <v>1174</v>
      </c>
      <c r="GI82" t="s">
        <v>1171</v>
      </c>
      <c r="GJ82" t="s">
        <v>1168</v>
      </c>
      <c r="GK82" t="s">
        <v>1172</v>
      </c>
      <c r="GL82" t="s">
        <v>1175</v>
      </c>
      <c r="GM82" s="2">
        <f t="shared" si="106"/>
        <v>0</v>
      </c>
      <c r="GN82">
        <f t="shared" si="107"/>
        <v>0</v>
      </c>
      <c r="GO82">
        <f t="shared" si="108"/>
        <v>0</v>
      </c>
      <c r="GP82">
        <f t="shared" si="109"/>
        <v>0</v>
      </c>
      <c r="GQ82">
        <f t="shared" si="110"/>
        <v>0</v>
      </c>
      <c r="GR82">
        <f t="shared" si="111"/>
        <v>0</v>
      </c>
      <c r="GS82">
        <f t="shared" si="112"/>
        <v>0</v>
      </c>
      <c r="GT82">
        <f t="shared" si="113"/>
        <v>0</v>
      </c>
      <c r="GU82">
        <f t="shared" si="164"/>
        <v>0</v>
      </c>
      <c r="GV82">
        <f t="shared" si="114"/>
        <v>0</v>
      </c>
      <c r="GW82">
        <f t="shared" si="115"/>
        <v>0</v>
      </c>
      <c r="GX82">
        <f t="shared" si="116"/>
        <v>1</v>
      </c>
      <c r="GY82">
        <f t="shared" si="117"/>
        <v>1</v>
      </c>
      <c r="GZ82">
        <f t="shared" si="118"/>
        <v>0</v>
      </c>
      <c r="HA82">
        <f t="shared" si="119"/>
        <v>0</v>
      </c>
      <c r="HB82">
        <f t="shared" si="120"/>
        <v>0</v>
      </c>
      <c r="HC82">
        <f t="shared" si="165"/>
        <v>0</v>
      </c>
      <c r="HD82">
        <f t="shared" si="121"/>
        <v>0</v>
      </c>
      <c r="HE82">
        <f t="shared" si="122"/>
        <v>0</v>
      </c>
      <c r="HF82">
        <f t="shared" si="123"/>
        <v>0</v>
      </c>
      <c r="HG82">
        <f t="shared" si="124"/>
        <v>0</v>
      </c>
      <c r="HH82">
        <f t="shared" si="125"/>
        <v>0</v>
      </c>
      <c r="HI82">
        <f t="shared" si="126"/>
        <v>0</v>
      </c>
      <c r="HJ82">
        <f t="shared" si="127"/>
        <v>0</v>
      </c>
      <c r="HK82">
        <f t="shared" si="166"/>
        <v>0</v>
      </c>
      <c r="HL82">
        <f t="shared" si="128"/>
        <v>0</v>
      </c>
      <c r="HM82">
        <f t="shared" si="129"/>
        <v>0</v>
      </c>
      <c r="HN82">
        <f t="shared" si="130"/>
        <v>0</v>
      </c>
      <c r="HO82">
        <f t="shared" si="131"/>
        <v>0</v>
      </c>
      <c r="HP82">
        <f t="shared" si="132"/>
        <v>0</v>
      </c>
      <c r="HQ82">
        <f t="shared" si="133"/>
        <v>0</v>
      </c>
      <c r="HR82">
        <f t="shared" si="134"/>
        <v>0</v>
      </c>
      <c r="HS82">
        <f t="shared" si="167"/>
        <v>0</v>
      </c>
      <c r="HT82">
        <f t="shared" si="135"/>
        <v>0</v>
      </c>
      <c r="HU82">
        <f t="shared" si="136"/>
        <v>0</v>
      </c>
      <c r="HV82">
        <f t="shared" si="137"/>
        <v>0</v>
      </c>
      <c r="HW82">
        <f t="shared" si="138"/>
        <v>0</v>
      </c>
      <c r="HX82">
        <f t="shared" si="139"/>
        <v>1</v>
      </c>
      <c r="HY82">
        <f t="shared" si="140"/>
        <v>0</v>
      </c>
      <c r="HZ82">
        <f t="shared" si="141"/>
        <v>0</v>
      </c>
      <c r="IA82">
        <f t="shared" si="168"/>
        <v>1</v>
      </c>
      <c r="IB82">
        <f t="shared" si="142"/>
        <v>1</v>
      </c>
      <c r="IC82">
        <f t="shared" si="143"/>
        <v>1</v>
      </c>
      <c r="ID82">
        <f t="shared" si="144"/>
        <v>1</v>
      </c>
      <c r="IE82">
        <f t="shared" si="145"/>
        <v>0</v>
      </c>
      <c r="IF82">
        <f t="shared" si="146"/>
        <v>1</v>
      </c>
      <c r="IG82">
        <f t="shared" si="147"/>
        <v>1</v>
      </c>
      <c r="IH82">
        <f t="shared" si="148"/>
        <v>1</v>
      </c>
      <c r="II82">
        <f t="shared" si="169"/>
        <v>0</v>
      </c>
      <c r="IJ82">
        <f t="shared" si="149"/>
        <v>0</v>
      </c>
      <c r="IK82">
        <f t="shared" si="150"/>
        <v>0</v>
      </c>
      <c r="IL82">
        <f t="shared" si="151"/>
        <v>0</v>
      </c>
      <c r="IM82">
        <f t="shared" si="152"/>
        <v>1</v>
      </c>
      <c r="IN82">
        <f t="shared" si="153"/>
        <v>1</v>
      </c>
      <c r="IO82">
        <f t="shared" si="154"/>
        <v>1</v>
      </c>
      <c r="IP82">
        <f t="shared" si="155"/>
        <v>1</v>
      </c>
      <c r="IQ82" s="2">
        <f t="shared" si="170"/>
        <v>0</v>
      </c>
      <c r="IR82" s="4">
        <f t="shared" si="171"/>
        <v>2</v>
      </c>
      <c r="IS82">
        <f t="shared" si="172"/>
        <v>0</v>
      </c>
      <c r="IT82">
        <f t="shared" si="173"/>
        <v>0</v>
      </c>
      <c r="IU82">
        <f t="shared" si="174"/>
        <v>1</v>
      </c>
      <c r="IV82">
        <f t="shared" si="175"/>
        <v>7</v>
      </c>
      <c r="IW82">
        <f t="shared" si="176"/>
        <v>4</v>
      </c>
      <c r="IX82">
        <f t="shared" si="177"/>
        <v>14</v>
      </c>
      <c r="IY82" s="11" t="str">
        <f t="shared" si="178"/>
        <v/>
      </c>
      <c r="IZ82" s="12">
        <f t="shared" si="179"/>
        <v>1</v>
      </c>
      <c r="JA82" s="12">
        <f t="shared" si="180"/>
        <v>0</v>
      </c>
      <c r="JB82" s="12" t="str">
        <f t="shared" si="181"/>
        <v/>
      </c>
      <c r="JC82" s="12">
        <f t="shared" si="182"/>
        <v>1</v>
      </c>
      <c r="JD82" s="12">
        <f t="shared" si="183"/>
        <v>0.875</v>
      </c>
      <c r="JE82" s="12">
        <f t="shared" si="184"/>
        <v>0.66666666666666663</v>
      </c>
      <c r="JF82" s="12">
        <f t="shared" si="185"/>
        <v>0.70833333333333326</v>
      </c>
      <c r="JG82" s="2">
        <f>IF(OR(AND(EI82="Happy",BN82&lt;&gt;1),AND(EI82&lt;&gt;"Happy",BN82=1)),1,0)</f>
        <v>0</v>
      </c>
      <c r="JH82">
        <f>IF(OR(AND(EJ82="Happy",BO82&lt;&gt;1),AND(EJ82&lt;&gt;"Happy",BO82=1)),1,0)</f>
        <v>0</v>
      </c>
      <c r="JI82">
        <f>IF(OR(AND(EK82="Happy",BP82&lt;&gt;1),AND(EK82&lt;&gt;"Happy",BP82=1)),1,0)</f>
        <v>0</v>
      </c>
      <c r="JJ82">
        <f>IF(OR(AND(EL82="Happy",BQ82&lt;&gt;1),AND(EL82&lt;&gt;"Happy",BQ82=1)),1,0)</f>
        <v>0</v>
      </c>
      <c r="JK82">
        <f>IF(OR(AND(EM82="Happy",BR82&lt;&gt;1),AND(EM82&lt;&gt;"Happy",BR82=1)),1,0)</f>
        <v>0</v>
      </c>
      <c r="JL82">
        <f>IF(OR(AND(EN82="Happy",BS82&lt;&gt;1),AND(EN82&lt;&gt;"Happy",BS82=1)),1,0)</f>
        <v>0</v>
      </c>
      <c r="JM82">
        <f>IF(OR(AND(EO82="Happy",BT82&lt;&gt;1),AND(EO82&lt;&gt;"Happy",BT82=1)),1,0)</f>
        <v>1</v>
      </c>
      <c r="JN82">
        <f>IF(OR(AND(EP82="Happy",BU82&lt;&gt;1),AND(EP82&lt;&gt;"Happy",BU82=1)),1,0)</f>
        <v>0</v>
      </c>
      <c r="JO82">
        <f>IF(OR(AND(EQ82="Sad",BV82&lt;&gt;1),AND(EQ82&lt;&gt;"Sad",BV82=1)),1,0)</f>
        <v>0</v>
      </c>
      <c r="JP82">
        <f>IF(OR(AND(ER82="Sad",BW82&lt;&gt;1),AND(ER82&lt;&gt;"Sad",BW82=1)),1,0)</f>
        <v>0</v>
      </c>
      <c r="JQ82">
        <f>IF(OR(AND(ES82="Sad",BX82&lt;&gt;1),AND(ES82&lt;&gt;"Sad",BX82=1)),1,0)</f>
        <v>0</v>
      </c>
      <c r="JR82">
        <f>IF(OR(AND(ET82="Sad",BY82&lt;&gt;1),AND(ET82&lt;&gt;"Sad",BY82=1)),1,0)</f>
        <v>0</v>
      </c>
      <c r="JS82">
        <f>IF(OR(AND(EU82="Sad",BZ82&lt;&gt;1),AND(EU82&lt;&gt;"Sad",BZ82=1)),1,0)</f>
        <v>0</v>
      </c>
      <c r="JT82">
        <f>IF(OR(AND(EV82="Sad",CA82&lt;&gt;1),AND(EV82&lt;&gt;"Sad",CA82=1)),1,0)</f>
        <v>0</v>
      </c>
      <c r="JU82">
        <f>IF(OR(AND(EW82="Sad",CB82&lt;&gt;1),AND(EW82&lt;&gt;"Sad",CB82=1)),1,0)</f>
        <v>0</v>
      </c>
      <c r="JV82">
        <f>IF(OR(AND(EX82="Sad",CC82&lt;&gt;1),AND(EX82&lt;&gt;"Sad",CC82=1)),1,0)</f>
        <v>0</v>
      </c>
      <c r="JW82">
        <f>IF(OR(AND(EY82="Angry",CD82&lt;&gt;1),AND(EY82&lt;&gt;"Angry",CD82=1)),1,0)</f>
        <v>1</v>
      </c>
      <c r="JX82">
        <f>IF(OR(AND(EZ82="Angry",CE82&lt;&gt;1),AND(EZ82&lt;&gt;"Angry",CE82=1)),1,0)</f>
        <v>1</v>
      </c>
      <c r="JY82">
        <f>IF(OR(AND(FA82="Angry",CF82&lt;&gt;1),AND(FA82&lt;&gt;"Angry",CF82=1)),1,0)</f>
        <v>0</v>
      </c>
      <c r="JZ82">
        <f>IF(OR(AND(FB82="Angry",CG82&lt;&gt;1),AND(FB82&lt;&gt;"Angry",CG82=1)),1,0)</f>
        <v>0</v>
      </c>
      <c r="KA82">
        <f>IF(OR(AND(FC82="Angry",CH82&lt;&gt;1),AND(FC82&lt;&gt;"Angry",CH82=1)),1,0)</f>
        <v>0</v>
      </c>
      <c r="KB82">
        <f>IF(OR(AND(FD82="Angry",CI82&lt;&gt;1),AND(FD82&lt;&gt;"Angry",CI82=1)),1,0)</f>
        <v>1</v>
      </c>
      <c r="KC82">
        <f>IF(OR(AND(FE82="Angry",CJ82&lt;&gt;1),AND(FE82&lt;&gt;"Angry",CJ82=1)),1,0)</f>
        <v>0</v>
      </c>
      <c r="KD82">
        <f>IF(OR(AND(FF82="Angry",CK82&lt;&gt;1),AND(FF82&lt;&gt;"Angry",CK82=1)),1,0)</f>
        <v>0</v>
      </c>
      <c r="KE82">
        <f>IF(OR(AND(FG82="Afraid",CL82&lt;&gt;1),AND(FG82&lt;&gt;"Afraid",CL82=1)),1,0)</f>
        <v>0</v>
      </c>
      <c r="KF82">
        <f>IF(OR(AND(FH82="Afraid",CM82&lt;&gt;1),AND(FH82&lt;&gt;"Afraid",CM82=1)),1,0)</f>
        <v>0</v>
      </c>
      <c r="KG82">
        <f>IF(OR(AND(FI82="Afraid",CN82&lt;&gt;1),AND(FI82&lt;&gt;"Afraid",CN82=1)),1,0)</f>
        <v>0</v>
      </c>
      <c r="KH82">
        <f>IF(OR(AND(FJ82="Afraid",CO82&lt;&gt;1),AND(FJ82&lt;&gt;"Afraid",CO82=1)),1,0)</f>
        <v>1</v>
      </c>
      <c r="KI82">
        <f>IF(OR(AND(FK82="Afraid",CP82&lt;&gt;1),AND(FK82&lt;&gt;"Afraid",CP82=1)),1,0)</f>
        <v>0</v>
      </c>
      <c r="KJ82">
        <f>IF(OR(AND(FL82="Afraid",CQ82&lt;&gt;1),AND(FL82&lt;&gt;"Afraid",CQ82=1)),1,0)</f>
        <v>0</v>
      </c>
      <c r="KK82">
        <f>IF(OR(AND(FM82="Afraid",CR82&lt;&gt;1),AND(FM82&lt;&gt;"Afraid",CR82=1)),1,0)</f>
        <v>1</v>
      </c>
      <c r="KL82">
        <f>IF(OR(AND(FN82="Afraid",CS82&lt;&gt;1),AND(FN82&lt;&gt;"Afraid",CS82=1)),1,0)</f>
        <v>0</v>
      </c>
      <c r="KM82">
        <f>IF(OR(AND(FO82="Surprised",CT82&lt;&gt;1),AND(FO82&lt;&gt;"Surprised",CT82=1)),1,0)</f>
        <v>0</v>
      </c>
      <c r="KN82">
        <f>IF(OR(AND(FP82="Surprised",CU82&lt;&gt;1),AND(FP82&lt;&gt;"Surprised",CU82=1)),1,0)</f>
        <v>0</v>
      </c>
      <c r="KO82">
        <f>IF(OR(AND(FQ82="Surprised",CV82&lt;&gt;1),AND(FQ82&lt;&gt;"Surprised",CV82=1)),1,0)</f>
        <v>0</v>
      </c>
      <c r="KP82">
        <f>IF(OR(AND(FR82="Surprised",CW82&lt;&gt;1),AND(FR82&lt;&gt;"Surprised",CW82=1)),1,0)</f>
        <v>1</v>
      </c>
      <c r="KQ82">
        <f>IF(OR(AND(FS82="Surprised",CX82&lt;&gt;1),AND(FS82&lt;&gt;"Surprised",CX82=1)),1,0)</f>
        <v>0</v>
      </c>
      <c r="KR82">
        <f>IF(OR(AND(FT82="Surprised",CY82&lt;&gt;1),AND(FT82&lt;&gt;"Surprised",CY82=1)),1,0)</f>
        <v>0</v>
      </c>
      <c r="KS82">
        <f>IF(OR(AND(FU82="Surprised",CZ82&lt;&gt;1),AND(FU82&lt;&gt;"Surprised",CZ82=1)),1,0)</f>
        <v>0</v>
      </c>
      <c r="KT82">
        <f>IF(OR(AND(FV82="Surprised",DA82&lt;&gt;1),AND(FV82&lt;&gt;"Surprised",DA82=1)),1,0)</f>
        <v>0</v>
      </c>
      <c r="KU82">
        <f>IF(OR(AND(FW82="Happy",DB82=1),AND(FW82&lt;&gt;"Happy",DB82=0)),1,0)</f>
        <v>0</v>
      </c>
      <c r="KV82">
        <f>IF(OR(AND(FX82="Happy",DC82=1),AND(FX82&lt;&gt;"Happy",DC82=0)),1,0)</f>
        <v>0</v>
      </c>
      <c r="KW82">
        <f>IF(OR(AND(FY82="Happy",DD82=1),AND(FY82&lt;&gt;"Happy",DD82=0)),1,0)</f>
        <v>0</v>
      </c>
      <c r="KX82">
        <f>IF(OR(AND(FZ82="Happy",DE82=1),AND(FZ82&lt;&gt;"Happy",DE82=0)),1,0)</f>
        <v>0</v>
      </c>
      <c r="KY82">
        <f>IF(OR(AND(GA82="Happy",DF82=1),AND(GA82&lt;&gt;"Happy",DF82=0)),1,0)</f>
        <v>1</v>
      </c>
      <c r="KZ82">
        <f>IF(OR(AND(GB82="Happy",DG82=1),AND(GB82&lt;&gt;"Happy",DG82=0)),1,0)</f>
        <v>0</v>
      </c>
      <c r="LA82">
        <f>IF(OR(AND(GC82="Happy",DH82=1),AND(GC82&lt;&gt;"Happy",DH82=0)),1,0)</f>
        <v>0</v>
      </c>
      <c r="LB82">
        <f>IF(OR(AND(GD82="Happy",DI82=1),AND(GD82&lt;&gt;"Happy",DI82=0)),1,0)</f>
        <v>0</v>
      </c>
      <c r="LC82">
        <f>IF(OR(AND(GE82="Sad",DJ82=1),AND(GE82&lt;&gt;"Sad",DJ82=0)),1,0)</f>
        <v>0</v>
      </c>
      <c r="LD82">
        <f>IF(OR(AND(GF82="Sad",DK82=1),AND(GF82&lt;&gt;"Sad",DK82=0)),1,0)</f>
        <v>1</v>
      </c>
      <c r="LE82">
        <f>IF(OR(AND(GG82="Sad",DL82=1),AND(GG82&lt;&gt;"Sad",DL82=0)),1,0)</f>
        <v>1</v>
      </c>
      <c r="LF82">
        <f>IF(OR(AND(GH82="Sad",DM82=1),AND(GH82&lt;&gt;"Sad",DM82=0)),1,0)</f>
        <v>0</v>
      </c>
      <c r="LG82">
        <f>IF(OR(AND(GI82="Sad",DN82=1),AND(GI82&lt;&gt;"Sad",DN82=0)),1,0)</f>
        <v>0</v>
      </c>
      <c r="LH82">
        <f>IF(OR(AND(GJ82="Sad",DO82=1),AND(GJ82&lt;&gt;"Sad",DO82=0)),1,0)</f>
        <v>0</v>
      </c>
      <c r="LI82">
        <f>IF(OR(AND(GK82="Sad",DP82=1),AND(GK82&lt;&gt;"Sad",DP82=0)),1,0)</f>
        <v>0</v>
      </c>
      <c r="LJ82">
        <f>IF(OR(AND(GL82="Sad",DQ82=1),AND(GL82&lt;&gt;"Sad",DQ82=0)),1,0)</f>
        <v>0</v>
      </c>
      <c r="LK82" s="2">
        <f t="shared" si="186"/>
        <v>1</v>
      </c>
      <c r="LL82" s="4">
        <f t="shared" si="187"/>
        <v>0</v>
      </c>
      <c r="LM82">
        <f t="shared" si="188"/>
        <v>3</v>
      </c>
      <c r="LN82">
        <f t="shared" si="189"/>
        <v>2</v>
      </c>
      <c r="LO82">
        <f t="shared" si="190"/>
        <v>1</v>
      </c>
      <c r="LP82">
        <f t="shared" si="191"/>
        <v>1</v>
      </c>
      <c r="LQ82">
        <f t="shared" si="192"/>
        <v>2</v>
      </c>
      <c r="LR82">
        <f t="shared" si="193"/>
        <v>10</v>
      </c>
      <c r="LS82" s="11" t="str">
        <f t="shared" si="194"/>
        <v/>
      </c>
      <c r="LT82" s="14">
        <f t="shared" si="195"/>
        <v>0</v>
      </c>
      <c r="LU82" s="14">
        <f t="shared" si="196"/>
        <v>1</v>
      </c>
      <c r="LV82" s="14" t="str">
        <f t="shared" si="197"/>
        <v/>
      </c>
      <c r="LW82" s="14">
        <f t="shared" si="198"/>
        <v>0</v>
      </c>
      <c r="LX82" s="14">
        <f t="shared" si="199"/>
        <v>0.125</v>
      </c>
      <c r="LY82" s="14">
        <f t="shared" si="200"/>
        <v>0.33333333333333337</v>
      </c>
      <c r="LZ82" s="14">
        <f t="shared" si="201"/>
        <v>0.29166666666666674</v>
      </c>
      <c r="MA82" s="15">
        <f t="shared" si="202"/>
        <v>1.4004629629629783E-4</v>
      </c>
      <c r="MB82" s="1">
        <f t="shared" si="156"/>
        <v>1.1805555555555181E-4</v>
      </c>
      <c r="MC82" s="1">
        <f t="shared" si="157"/>
        <v>9.02777777777794E-5</v>
      </c>
      <c r="MD82" s="1">
        <f t="shared" si="158"/>
        <v>1.3888888888888978E-4</v>
      </c>
      <c r="ME82" s="1">
        <f t="shared" si="159"/>
        <v>1.111111111111035E-4</v>
      </c>
      <c r="MF82" s="1">
        <f t="shared" si="160"/>
        <v>8.5648148148154135E-5</v>
      </c>
      <c r="MG82" s="1">
        <f t="shared" si="161"/>
        <v>1.2847222222222426E-4</v>
      </c>
      <c r="MH82" s="1">
        <f t="shared" si="162"/>
        <v>1.1226851851851849E-4</v>
      </c>
      <c r="MI82" s="1">
        <f t="shared" si="163"/>
        <v>1.446759259259231E-4</v>
      </c>
      <c r="MJ82" s="1">
        <f t="shared" si="203"/>
        <v>1.0694444444444423E-3</v>
      </c>
      <c r="MK82" s="2" t="str">
        <f>VLOOKUP(B82,age_group!$A$1:$B$101,2,FALSE)</f>
        <v>25 to 44</v>
      </c>
      <c r="ML82" s="2">
        <f t="shared" si="204"/>
        <v>0</v>
      </c>
      <c r="MM82">
        <f t="shared" si="205"/>
        <v>1</v>
      </c>
      <c r="MN82">
        <f t="shared" si="206"/>
        <v>0</v>
      </c>
      <c r="MO82">
        <f t="shared" si="207"/>
        <v>0</v>
      </c>
      <c r="MP82">
        <f t="shared" si="208"/>
        <v>0</v>
      </c>
    </row>
    <row r="83" spans="1:354" x14ac:dyDescent="0.2">
      <c r="A83" t="s">
        <v>804</v>
      </c>
      <c r="B83">
        <v>45</v>
      </c>
      <c r="C83" t="s">
        <v>139</v>
      </c>
      <c r="D83" t="s">
        <v>140</v>
      </c>
      <c r="E83">
        <v>3</v>
      </c>
      <c r="F83">
        <v>1</v>
      </c>
      <c r="G83">
        <v>1</v>
      </c>
      <c r="H83">
        <v>1</v>
      </c>
      <c r="I83">
        <v>1</v>
      </c>
      <c r="J83" s="2" t="s">
        <v>418</v>
      </c>
      <c r="K83" t="s">
        <v>381</v>
      </c>
      <c r="L83" t="s">
        <v>556</v>
      </c>
      <c r="M83" t="s">
        <v>213</v>
      </c>
      <c r="N83" t="s">
        <v>456</v>
      </c>
      <c r="O83" t="s">
        <v>674</v>
      </c>
      <c r="P83" t="s">
        <v>559</v>
      </c>
      <c r="Q83" t="s">
        <v>471</v>
      </c>
      <c r="R83" t="s">
        <v>282</v>
      </c>
      <c r="S83" t="s">
        <v>305</v>
      </c>
      <c r="T83" t="s">
        <v>494</v>
      </c>
      <c r="U83" t="s">
        <v>387</v>
      </c>
      <c r="V83" t="s">
        <v>402</v>
      </c>
      <c r="W83" t="s">
        <v>187</v>
      </c>
      <c r="X83" t="s">
        <v>526</v>
      </c>
      <c r="Y83" t="s">
        <v>378</v>
      </c>
      <c r="Z83" t="s">
        <v>358</v>
      </c>
      <c r="AA83" t="s">
        <v>321</v>
      </c>
      <c r="AB83" t="s">
        <v>602</v>
      </c>
      <c r="AC83" t="s">
        <v>627</v>
      </c>
      <c r="AD83" t="s">
        <v>460</v>
      </c>
      <c r="AE83" t="s">
        <v>334</v>
      </c>
      <c r="AF83" t="s">
        <v>372</v>
      </c>
      <c r="AG83" t="s">
        <v>738</v>
      </c>
      <c r="AH83" t="s">
        <v>612</v>
      </c>
      <c r="AI83" t="s">
        <v>495</v>
      </c>
      <c r="AJ83" t="s">
        <v>274</v>
      </c>
      <c r="AK83" t="s">
        <v>245</v>
      </c>
      <c r="AL83" t="s">
        <v>318</v>
      </c>
      <c r="AM83" t="s">
        <v>433</v>
      </c>
      <c r="AN83" t="s">
        <v>469</v>
      </c>
      <c r="AO83" t="s">
        <v>365</v>
      </c>
      <c r="AP83" t="s">
        <v>150</v>
      </c>
      <c r="AQ83" t="s">
        <v>462</v>
      </c>
      <c r="AR83" t="s">
        <v>299</v>
      </c>
      <c r="AS83" t="s">
        <v>249</v>
      </c>
      <c r="AT83" t="s">
        <v>289</v>
      </c>
      <c r="AU83" t="s">
        <v>158</v>
      </c>
      <c r="AV83" t="s">
        <v>274</v>
      </c>
      <c r="AW83" t="s">
        <v>305</v>
      </c>
      <c r="AX83" t="s">
        <v>642</v>
      </c>
      <c r="AY83" t="s">
        <v>230</v>
      </c>
      <c r="AZ83" t="s">
        <v>598</v>
      </c>
      <c r="BA83" t="s">
        <v>368</v>
      </c>
      <c r="BB83" t="s">
        <v>271</v>
      </c>
      <c r="BC83" t="s">
        <v>726</v>
      </c>
      <c r="BD83" t="s">
        <v>466</v>
      </c>
      <c r="BE83" t="s">
        <v>759</v>
      </c>
      <c r="BF83" t="s">
        <v>392</v>
      </c>
      <c r="BG83" t="s">
        <v>416</v>
      </c>
      <c r="BH83" t="s">
        <v>177</v>
      </c>
      <c r="BI83" t="s">
        <v>561</v>
      </c>
      <c r="BJ83" t="s">
        <v>496</v>
      </c>
      <c r="BK83" t="s">
        <v>154</v>
      </c>
      <c r="BL83" t="s">
        <v>184</v>
      </c>
      <c r="BM83" t="s">
        <v>332</v>
      </c>
      <c r="BN83" s="2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0</v>
      </c>
      <c r="DM83">
        <v>1</v>
      </c>
      <c r="DN83">
        <v>1</v>
      </c>
      <c r="DO83">
        <v>1</v>
      </c>
      <c r="DP83">
        <v>1</v>
      </c>
      <c r="DQ83">
        <v>1</v>
      </c>
      <c r="DR83" s="2">
        <v>3</v>
      </c>
      <c r="DS83">
        <v>1</v>
      </c>
      <c r="DT83">
        <v>1</v>
      </c>
      <c r="DU83">
        <v>1</v>
      </c>
      <c r="DV83">
        <v>1</v>
      </c>
      <c r="DW83" s="2">
        <v>2017</v>
      </c>
      <c r="DX83" s="1">
        <v>1.0393518518518519E-2</v>
      </c>
      <c r="DY83" s="1">
        <v>1.0552083333333335E-2</v>
      </c>
      <c r="DZ83" s="1">
        <v>1.0635416666666666E-2</v>
      </c>
      <c r="EA83" s="1">
        <v>1.0809027777777779E-2</v>
      </c>
      <c r="EB83" s="1">
        <v>1.1046296296296297E-2</v>
      </c>
      <c r="EC83" s="1">
        <v>1.1247685185185185E-2</v>
      </c>
      <c r="ED83" s="1">
        <v>1.147337962962963E-2</v>
      </c>
      <c r="EE83" s="1">
        <v>1.1601851851851851E-2</v>
      </c>
      <c r="EF83" s="1">
        <v>1.178125E-2</v>
      </c>
      <c r="EG83" s="1">
        <v>1.196412037037037E-2</v>
      </c>
      <c r="EH83" s="3">
        <v>0</v>
      </c>
      <c r="EI83" s="2" t="s">
        <v>1175</v>
      </c>
      <c r="EJ83" t="s">
        <v>1168</v>
      </c>
      <c r="EK83" t="s">
        <v>1175</v>
      </c>
      <c r="EL83" t="s">
        <v>1169</v>
      </c>
      <c r="EM83" t="s">
        <v>1174</v>
      </c>
      <c r="EN83" t="s">
        <v>1173</v>
      </c>
      <c r="EO83" t="s">
        <v>1168</v>
      </c>
      <c r="EP83" t="s">
        <v>1168</v>
      </c>
      <c r="EQ83" t="s">
        <v>1171</v>
      </c>
      <c r="ER83" t="s">
        <v>1169</v>
      </c>
      <c r="ES83" t="s">
        <v>1171</v>
      </c>
      <c r="ET83" t="s">
        <v>1173</v>
      </c>
      <c r="EU83" t="s">
        <v>1169</v>
      </c>
      <c r="EV83" t="s">
        <v>1168</v>
      </c>
      <c r="EW83" t="s">
        <v>1175</v>
      </c>
      <c r="EX83" t="s">
        <v>1171</v>
      </c>
      <c r="EY83" t="s">
        <v>1168</v>
      </c>
      <c r="EZ83" t="s">
        <v>1168</v>
      </c>
      <c r="FA83" t="s">
        <v>1173</v>
      </c>
      <c r="FB83" t="s">
        <v>1168</v>
      </c>
      <c r="FC83" t="s">
        <v>1168</v>
      </c>
      <c r="FD83" t="s">
        <v>1169</v>
      </c>
      <c r="FE83" t="s">
        <v>1169</v>
      </c>
      <c r="FF83" t="s">
        <v>1173</v>
      </c>
      <c r="FG83" t="s">
        <v>1173</v>
      </c>
      <c r="FH83" t="s">
        <v>1168</v>
      </c>
      <c r="FI83" t="s">
        <v>1168</v>
      </c>
      <c r="FJ83" t="s">
        <v>1172</v>
      </c>
      <c r="FK83" t="s">
        <v>1172</v>
      </c>
      <c r="FL83" t="s">
        <v>1175</v>
      </c>
      <c r="FM83" t="s">
        <v>1169</v>
      </c>
      <c r="FN83" t="s">
        <v>1175</v>
      </c>
      <c r="FO83" t="s">
        <v>1168</v>
      </c>
      <c r="FP83" t="s">
        <v>1174</v>
      </c>
      <c r="FQ83" t="s">
        <v>1174</v>
      </c>
      <c r="FR83" t="s">
        <v>1173</v>
      </c>
      <c r="FS83" t="s">
        <v>1168</v>
      </c>
      <c r="FT83" t="s">
        <v>1171</v>
      </c>
      <c r="FU83" t="s">
        <v>1168</v>
      </c>
      <c r="FV83" t="s">
        <v>1169</v>
      </c>
      <c r="FW83" t="s">
        <v>1175</v>
      </c>
      <c r="FX83" t="s">
        <v>1175</v>
      </c>
      <c r="FY83" t="s">
        <v>1175</v>
      </c>
      <c r="FZ83" t="s">
        <v>1168</v>
      </c>
      <c r="GA83" t="s">
        <v>1175</v>
      </c>
      <c r="GB83" t="s">
        <v>1168</v>
      </c>
      <c r="GC83" t="s">
        <v>1169</v>
      </c>
      <c r="GD83" t="s">
        <v>1168</v>
      </c>
      <c r="GE83" t="s">
        <v>1175</v>
      </c>
      <c r="GF83" t="s">
        <v>1175</v>
      </c>
      <c r="GG83" t="s">
        <v>1174</v>
      </c>
      <c r="GH83" t="s">
        <v>1175</v>
      </c>
      <c r="GI83" t="s">
        <v>1172</v>
      </c>
      <c r="GJ83" t="s">
        <v>1171</v>
      </c>
      <c r="GK83" t="s">
        <v>1169</v>
      </c>
      <c r="GL83" t="s">
        <v>1169</v>
      </c>
      <c r="GM83" s="2">
        <f t="shared" si="106"/>
        <v>0</v>
      </c>
      <c r="GN83">
        <f t="shared" si="107"/>
        <v>0</v>
      </c>
      <c r="GO83">
        <f t="shared" si="108"/>
        <v>0</v>
      </c>
      <c r="GP83">
        <f t="shared" si="109"/>
        <v>0</v>
      </c>
      <c r="GQ83">
        <f t="shared" si="110"/>
        <v>0</v>
      </c>
      <c r="GR83">
        <f t="shared" si="111"/>
        <v>1</v>
      </c>
      <c r="GS83">
        <f t="shared" si="112"/>
        <v>0</v>
      </c>
      <c r="GT83">
        <f t="shared" si="113"/>
        <v>0</v>
      </c>
      <c r="GU83">
        <f t="shared" si="164"/>
        <v>0</v>
      </c>
      <c r="GV83">
        <f t="shared" si="114"/>
        <v>0</v>
      </c>
      <c r="GW83">
        <f t="shared" si="115"/>
        <v>0</v>
      </c>
      <c r="GX83">
        <f t="shared" si="116"/>
        <v>0</v>
      </c>
      <c r="GY83">
        <f t="shared" si="117"/>
        <v>0</v>
      </c>
      <c r="GZ83">
        <f t="shared" si="118"/>
        <v>0</v>
      </c>
      <c r="HA83">
        <f t="shared" si="119"/>
        <v>0</v>
      </c>
      <c r="HB83">
        <f t="shared" si="120"/>
        <v>0</v>
      </c>
      <c r="HC83">
        <f t="shared" si="165"/>
        <v>0</v>
      </c>
      <c r="HD83">
        <f t="shared" si="121"/>
        <v>0</v>
      </c>
      <c r="HE83">
        <f t="shared" si="122"/>
        <v>0</v>
      </c>
      <c r="HF83">
        <f t="shared" si="123"/>
        <v>0</v>
      </c>
      <c r="HG83">
        <f t="shared" si="124"/>
        <v>0</v>
      </c>
      <c r="HH83">
        <f t="shared" si="125"/>
        <v>1</v>
      </c>
      <c r="HI83">
        <f t="shared" si="126"/>
        <v>1</v>
      </c>
      <c r="HJ83">
        <f t="shared" si="127"/>
        <v>0</v>
      </c>
      <c r="HK83">
        <f t="shared" si="166"/>
        <v>0</v>
      </c>
      <c r="HL83">
        <f t="shared" si="128"/>
        <v>0</v>
      </c>
      <c r="HM83">
        <f t="shared" si="129"/>
        <v>0</v>
      </c>
      <c r="HN83">
        <f t="shared" si="130"/>
        <v>1</v>
      </c>
      <c r="HO83">
        <f t="shared" si="131"/>
        <v>1</v>
      </c>
      <c r="HP83">
        <f t="shared" si="132"/>
        <v>0</v>
      </c>
      <c r="HQ83">
        <f t="shared" si="133"/>
        <v>0</v>
      </c>
      <c r="HR83">
        <f t="shared" si="134"/>
        <v>0</v>
      </c>
      <c r="HS83">
        <f t="shared" si="167"/>
        <v>0</v>
      </c>
      <c r="HT83">
        <f t="shared" si="135"/>
        <v>0</v>
      </c>
      <c r="HU83">
        <f t="shared" si="136"/>
        <v>0</v>
      </c>
      <c r="HV83">
        <f t="shared" si="137"/>
        <v>0</v>
      </c>
      <c r="HW83">
        <f t="shared" si="138"/>
        <v>0</v>
      </c>
      <c r="HX83">
        <f t="shared" si="139"/>
        <v>0</v>
      </c>
      <c r="HY83">
        <f t="shared" si="140"/>
        <v>0</v>
      </c>
      <c r="HZ83">
        <f t="shared" si="141"/>
        <v>0</v>
      </c>
      <c r="IA83">
        <f t="shared" si="168"/>
        <v>1</v>
      </c>
      <c r="IB83">
        <f t="shared" si="142"/>
        <v>1</v>
      </c>
      <c r="IC83">
        <f t="shared" si="143"/>
        <v>1</v>
      </c>
      <c r="ID83">
        <f t="shared" si="144"/>
        <v>1</v>
      </c>
      <c r="IE83">
        <f t="shared" si="145"/>
        <v>1</v>
      </c>
      <c r="IF83">
        <f t="shared" si="146"/>
        <v>1</v>
      </c>
      <c r="IG83">
        <f t="shared" si="147"/>
        <v>1</v>
      </c>
      <c r="IH83">
        <f t="shared" si="148"/>
        <v>1</v>
      </c>
      <c r="II83">
        <f t="shared" si="169"/>
        <v>1</v>
      </c>
      <c r="IJ83">
        <f t="shared" si="149"/>
        <v>1</v>
      </c>
      <c r="IK83">
        <f t="shared" si="150"/>
        <v>0</v>
      </c>
      <c r="IL83">
        <f t="shared" si="151"/>
        <v>1</v>
      </c>
      <c r="IM83">
        <f t="shared" si="152"/>
        <v>1</v>
      </c>
      <c r="IN83">
        <f t="shared" si="153"/>
        <v>1</v>
      </c>
      <c r="IO83">
        <f t="shared" si="154"/>
        <v>1</v>
      </c>
      <c r="IP83">
        <f t="shared" si="155"/>
        <v>1</v>
      </c>
      <c r="IQ83" s="2">
        <f t="shared" si="170"/>
        <v>1</v>
      </c>
      <c r="IR83" s="4">
        <f t="shared" si="171"/>
        <v>0</v>
      </c>
      <c r="IS83">
        <f t="shared" si="172"/>
        <v>2</v>
      </c>
      <c r="IT83">
        <f t="shared" si="173"/>
        <v>2</v>
      </c>
      <c r="IU83">
        <f t="shared" si="174"/>
        <v>0</v>
      </c>
      <c r="IV83">
        <f t="shared" si="175"/>
        <v>8</v>
      </c>
      <c r="IW83">
        <f t="shared" si="176"/>
        <v>7</v>
      </c>
      <c r="IX83">
        <f t="shared" si="177"/>
        <v>20</v>
      </c>
      <c r="IY83" s="11">
        <f t="shared" si="178"/>
        <v>1</v>
      </c>
      <c r="IZ83" s="12" t="str">
        <f t="shared" si="179"/>
        <v/>
      </c>
      <c r="JA83" s="12">
        <f t="shared" si="180"/>
        <v>1</v>
      </c>
      <c r="JB83" s="12">
        <f t="shared" si="181"/>
        <v>1</v>
      </c>
      <c r="JC83" s="12" t="str">
        <f t="shared" si="182"/>
        <v/>
      </c>
      <c r="JD83" s="12">
        <f t="shared" si="183"/>
        <v>1</v>
      </c>
      <c r="JE83" s="12">
        <f t="shared" si="184"/>
        <v>1</v>
      </c>
      <c r="JF83" s="12">
        <f t="shared" si="185"/>
        <v>1</v>
      </c>
      <c r="JG83" s="2">
        <f>IF(OR(AND(EI83="Happy",BN83&lt;&gt;1),AND(EI83&lt;&gt;"Happy",BN83=1)),1,0)</f>
        <v>0</v>
      </c>
      <c r="JH83">
        <f>IF(OR(AND(EJ83="Happy",BO83&lt;&gt;1),AND(EJ83&lt;&gt;"Happy",BO83=1)),1,0)</f>
        <v>0</v>
      </c>
      <c r="JI83">
        <f>IF(OR(AND(EK83="Happy",BP83&lt;&gt;1),AND(EK83&lt;&gt;"Happy",BP83=1)),1,0)</f>
        <v>0</v>
      </c>
      <c r="JJ83">
        <f>IF(OR(AND(EL83="Happy",BQ83&lt;&gt;1),AND(EL83&lt;&gt;"Happy",BQ83=1)),1,0)</f>
        <v>0</v>
      </c>
      <c r="JK83">
        <f>IF(OR(AND(EM83="Happy",BR83&lt;&gt;1),AND(EM83&lt;&gt;"Happy",BR83=1)),1,0)</f>
        <v>0</v>
      </c>
      <c r="JL83">
        <f>IF(OR(AND(EN83="Happy",BS83&lt;&gt;1),AND(EN83&lt;&gt;"Happy",BS83=1)),1,0)</f>
        <v>0</v>
      </c>
      <c r="JM83">
        <f>IF(OR(AND(EO83="Happy",BT83&lt;&gt;1),AND(EO83&lt;&gt;"Happy",BT83=1)),1,0)</f>
        <v>0</v>
      </c>
      <c r="JN83">
        <f>IF(OR(AND(EP83="Happy",BU83&lt;&gt;1),AND(EP83&lt;&gt;"Happy",BU83=1)),1,0)</f>
        <v>0</v>
      </c>
      <c r="JO83">
        <f>IF(OR(AND(EQ83="Sad",BV83&lt;&gt;1),AND(EQ83&lt;&gt;"Sad",BV83=1)),1,0)</f>
        <v>0</v>
      </c>
      <c r="JP83">
        <f>IF(OR(AND(ER83="Sad",BW83&lt;&gt;1),AND(ER83&lt;&gt;"Sad",BW83=1)),1,0)</f>
        <v>0</v>
      </c>
      <c r="JQ83">
        <f>IF(OR(AND(ES83="Sad",BX83&lt;&gt;1),AND(ES83&lt;&gt;"Sad",BX83=1)),1,0)</f>
        <v>0</v>
      </c>
      <c r="JR83">
        <f>IF(OR(AND(ET83="Sad",BY83&lt;&gt;1),AND(ET83&lt;&gt;"Sad",BY83=1)),1,0)</f>
        <v>0</v>
      </c>
      <c r="JS83">
        <f>IF(OR(AND(EU83="Sad",BZ83&lt;&gt;1),AND(EU83&lt;&gt;"Sad",BZ83=1)),1,0)</f>
        <v>0</v>
      </c>
      <c r="JT83">
        <f>IF(OR(AND(EV83="Sad",CA83&lt;&gt;1),AND(EV83&lt;&gt;"Sad",CA83=1)),1,0)</f>
        <v>1</v>
      </c>
      <c r="JU83">
        <f>IF(OR(AND(EW83="Sad",CB83&lt;&gt;1),AND(EW83&lt;&gt;"Sad",CB83=1)),1,0)</f>
        <v>0</v>
      </c>
      <c r="JV83">
        <f>IF(OR(AND(EX83="Sad",CC83&lt;&gt;1),AND(EX83&lt;&gt;"Sad",CC83=1)),1,0)</f>
        <v>0</v>
      </c>
      <c r="JW83">
        <f>IF(OR(AND(EY83="Angry",CD83&lt;&gt;1),AND(EY83&lt;&gt;"Angry",CD83=1)),1,0)</f>
        <v>0</v>
      </c>
      <c r="JX83">
        <f>IF(OR(AND(EZ83="Angry",CE83&lt;&gt;1),AND(EZ83&lt;&gt;"Angry",CE83=1)),1,0)</f>
        <v>0</v>
      </c>
      <c r="JY83">
        <f>IF(OR(AND(FA83="Angry",CF83&lt;&gt;1),AND(FA83&lt;&gt;"Angry",CF83=1)),1,0)</f>
        <v>0</v>
      </c>
      <c r="JZ83">
        <f>IF(OR(AND(FB83="Angry",CG83&lt;&gt;1),AND(FB83&lt;&gt;"Angry",CG83=1)),1,0)</f>
        <v>0</v>
      </c>
      <c r="KA83">
        <f>IF(OR(AND(FC83="Angry",CH83&lt;&gt;1),AND(FC83&lt;&gt;"Angry",CH83=1)),1,0)</f>
        <v>1</v>
      </c>
      <c r="KB83">
        <f>IF(OR(AND(FD83="Angry",CI83&lt;&gt;1),AND(FD83&lt;&gt;"Angry",CI83=1)),1,0)</f>
        <v>0</v>
      </c>
      <c r="KC83">
        <f>IF(OR(AND(FE83="Angry",CJ83&lt;&gt;1),AND(FE83&lt;&gt;"Angry",CJ83=1)),1,0)</f>
        <v>0</v>
      </c>
      <c r="KD83">
        <f>IF(OR(AND(FF83="Angry",CK83&lt;&gt;1),AND(FF83&lt;&gt;"Angry",CK83=1)),1,0)</f>
        <v>0</v>
      </c>
      <c r="KE83">
        <f>IF(OR(AND(FG83="Afraid",CL83&lt;&gt;1),AND(FG83&lt;&gt;"Afraid",CL83=1)),1,0)</f>
        <v>0</v>
      </c>
      <c r="KF83">
        <f>IF(OR(AND(FH83="Afraid",CM83&lt;&gt;1),AND(FH83&lt;&gt;"Afraid",CM83=1)),1,0)</f>
        <v>1</v>
      </c>
      <c r="KG83">
        <f>IF(OR(AND(FI83="Afraid",CN83&lt;&gt;1),AND(FI83&lt;&gt;"Afraid",CN83=1)),1,0)</f>
        <v>0</v>
      </c>
      <c r="KH83">
        <f>IF(OR(AND(FJ83="Afraid",CO83&lt;&gt;1),AND(FJ83&lt;&gt;"Afraid",CO83=1)),1,0)</f>
        <v>0</v>
      </c>
      <c r="KI83">
        <f>IF(OR(AND(FK83="Afraid",CP83&lt;&gt;1),AND(FK83&lt;&gt;"Afraid",CP83=1)),1,0)</f>
        <v>0</v>
      </c>
      <c r="KJ83">
        <f>IF(OR(AND(FL83="Afraid",CQ83&lt;&gt;1),AND(FL83&lt;&gt;"Afraid",CQ83=1)),1,0)</f>
        <v>1</v>
      </c>
      <c r="KK83">
        <f>IF(OR(AND(FM83="Afraid",CR83&lt;&gt;1),AND(FM83&lt;&gt;"Afraid",CR83=1)),1,0)</f>
        <v>0</v>
      </c>
      <c r="KL83">
        <f>IF(OR(AND(FN83="Afraid",CS83&lt;&gt;1),AND(FN83&lt;&gt;"Afraid",CS83=1)),1,0)</f>
        <v>1</v>
      </c>
      <c r="KM83">
        <f>IF(OR(AND(FO83="Surprised",CT83&lt;&gt;1),AND(FO83&lt;&gt;"Surprised",CT83=1)),1,0)</f>
        <v>0</v>
      </c>
      <c r="KN83">
        <f>IF(OR(AND(FP83="Surprised",CU83&lt;&gt;1),AND(FP83&lt;&gt;"Surprised",CU83=1)),1,0)</f>
        <v>0</v>
      </c>
      <c r="KO83">
        <f>IF(OR(AND(FQ83="Surprised",CV83&lt;&gt;1),AND(FQ83&lt;&gt;"Surprised",CV83=1)),1,0)</f>
        <v>0</v>
      </c>
      <c r="KP83">
        <f>IF(OR(AND(FR83="Surprised",CW83&lt;&gt;1),AND(FR83&lt;&gt;"Surprised",CW83=1)),1,0)</f>
        <v>0</v>
      </c>
      <c r="KQ83">
        <f>IF(OR(AND(FS83="Surprised",CX83&lt;&gt;1),AND(FS83&lt;&gt;"Surprised",CX83=1)),1,0)</f>
        <v>1</v>
      </c>
      <c r="KR83">
        <f>IF(OR(AND(FT83="Surprised",CY83&lt;&gt;1),AND(FT83&lt;&gt;"Surprised",CY83=1)),1,0)</f>
        <v>0</v>
      </c>
      <c r="KS83">
        <f>IF(OR(AND(FU83="Surprised",CZ83&lt;&gt;1),AND(FU83&lt;&gt;"Surprised",CZ83=1)),1,0)</f>
        <v>0</v>
      </c>
      <c r="KT83">
        <f>IF(OR(AND(FV83="Surprised",DA83&lt;&gt;1),AND(FV83&lt;&gt;"Surprised",DA83=1)),1,0)</f>
        <v>0</v>
      </c>
      <c r="KU83">
        <f>IF(OR(AND(FW83="Happy",DB83=1),AND(FW83&lt;&gt;"Happy",DB83=0)),1,0)</f>
        <v>0</v>
      </c>
      <c r="KV83">
        <f>IF(OR(AND(FX83="Happy",DC83=1),AND(FX83&lt;&gt;"Happy",DC83=0)),1,0)</f>
        <v>0</v>
      </c>
      <c r="KW83">
        <f>IF(OR(AND(FY83="Happy",DD83=1),AND(FY83&lt;&gt;"Happy",DD83=0)),1,0)</f>
        <v>0</v>
      </c>
      <c r="KX83">
        <f>IF(OR(AND(FZ83="Happy",DE83=1),AND(FZ83&lt;&gt;"Happy",DE83=0)),1,0)</f>
        <v>0</v>
      </c>
      <c r="KY83">
        <f>IF(OR(AND(GA83="Happy",DF83=1),AND(GA83&lt;&gt;"Happy",DF83=0)),1,0)</f>
        <v>0</v>
      </c>
      <c r="KZ83">
        <f>IF(OR(AND(GB83="Happy",DG83=1),AND(GB83&lt;&gt;"Happy",DG83=0)),1,0)</f>
        <v>0</v>
      </c>
      <c r="LA83">
        <f>IF(OR(AND(GC83="Happy",DH83=1),AND(GC83&lt;&gt;"Happy",DH83=0)),1,0)</f>
        <v>0</v>
      </c>
      <c r="LB83">
        <f>IF(OR(AND(GD83="Happy",DI83=1),AND(GD83&lt;&gt;"Happy",DI83=0)),1,0)</f>
        <v>0</v>
      </c>
      <c r="LC83">
        <f>IF(OR(AND(GE83="Sad",DJ83=1),AND(GE83&lt;&gt;"Sad",DJ83=0)),1,0)</f>
        <v>0</v>
      </c>
      <c r="LD83">
        <f>IF(OR(AND(GF83="Sad",DK83=1),AND(GF83&lt;&gt;"Sad",DK83=0)),1,0)</f>
        <v>0</v>
      </c>
      <c r="LE83">
        <f>IF(OR(AND(GG83="Sad",DL83=1),AND(GG83&lt;&gt;"Sad",DL83=0)),1,0)</f>
        <v>0</v>
      </c>
      <c r="LF83">
        <f>IF(OR(AND(GH83="Sad",DM83=1),AND(GH83&lt;&gt;"Sad",DM83=0)),1,0)</f>
        <v>0</v>
      </c>
      <c r="LG83">
        <f>IF(OR(AND(GI83="Sad",DN83=1),AND(GI83&lt;&gt;"Sad",DN83=0)),1,0)</f>
        <v>0</v>
      </c>
      <c r="LH83">
        <f>IF(OR(AND(GJ83="Sad",DO83=1),AND(GJ83&lt;&gt;"Sad",DO83=0)),1,0)</f>
        <v>0</v>
      </c>
      <c r="LI83">
        <f>IF(OR(AND(GK83="Sad",DP83=1),AND(GK83&lt;&gt;"Sad",DP83=0)),1,0)</f>
        <v>0</v>
      </c>
      <c r="LJ83">
        <f>IF(OR(AND(GL83="Sad",DQ83=1),AND(GL83&lt;&gt;"Sad",DQ83=0)),1,0)</f>
        <v>0</v>
      </c>
      <c r="LK83" s="2">
        <f t="shared" si="186"/>
        <v>0</v>
      </c>
      <c r="LL83" s="4">
        <f t="shared" si="187"/>
        <v>1</v>
      </c>
      <c r="LM83">
        <f t="shared" si="188"/>
        <v>1</v>
      </c>
      <c r="LN83">
        <f t="shared" si="189"/>
        <v>3</v>
      </c>
      <c r="LO83">
        <f t="shared" si="190"/>
        <v>1</v>
      </c>
      <c r="LP83">
        <f t="shared" si="191"/>
        <v>0</v>
      </c>
      <c r="LQ83">
        <f t="shared" si="192"/>
        <v>0</v>
      </c>
      <c r="LR83">
        <f t="shared" si="193"/>
        <v>6</v>
      </c>
      <c r="LS83" s="11">
        <f t="shared" si="194"/>
        <v>0</v>
      </c>
      <c r="LT83" s="14" t="str">
        <f t="shared" si="195"/>
        <v/>
      </c>
      <c r="LU83" s="14">
        <f t="shared" si="196"/>
        <v>0</v>
      </c>
      <c r="LV83" s="14">
        <f t="shared" si="197"/>
        <v>0</v>
      </c>
      <c r="LW83" s="14" t="str">
        <f t="shared" si="198"/>
        <v/>
      </c>
      <c r="LX83" s="14">
        <f t="shared" si="199"/>
        <v>0</v>
      </c>
      <c r="LY83" s="14">
        <f t="shared" si="200"/>
        <v>0</v>
      </c>
      <c r="LZ83" s="14">
        <f t="shared" si="201"/>
        <v>0</v>
      </c>
      <c r="MA83" s="15">
        <f t="shared" si="202"/>
        <v>1.5856481481481624E-4</v>
      </c>
      <c r="MB83" s="1">
        <f t="shared" si="156"/>
        <v>8.3333333333331094E-5</v>
      </c>
      <c r="MC83" s="1">
        <f t="shared" si="157"/>
        <v>1.7361111111111223E-4</v>
      </c>
      <c r="MD83" s="1">
        <f t="shared" si="158"/>
        <v>2.372685185185186E-4</v>
      </c>
      <c r="ME83" s="1">
        <f t="shared" si="159"/>
        <v>2.013888888888881E-4</v>
      </c>
      <c r="MF83" s="1">
        <f t="shared" si="160"/>
        <v>2.2569444444444503E-4</v>
      </c>
      <c r="MG83" s="1">
        <f t="shared" si="161"/>
        <v>1.2847222222222079E-4</v>
      </c>
      <c r="MH83" s="1">
        <f t="shared" si="162"/>
        <v>1.7939814814814901E-4</v>
      </c>
      <c r="MI83" s="1">
        <f t="shared" si="163"/>
        <v>1.828703703703697E-4</v>
      </c>
      <c r="MJ83" s="1">
        <f t="shared" si="203"/>
        <v>1.5706018518518508E-3</v>
      </c>
      <c r="MK83" s="2" t="str">
        <f>VLOOKUP(B83,age_group!$A$1:$B$101,2,FALSE)</f>
        <v>45 to 64</v>
      </c>
      <c r="ML83" s="2">
        <f t="shared" si="204"/>
        <v>1</v>
      </c>
      <c r="MM83">
        <f t="shared" si="205"/>
        <v>0</v>
      </c>
      <c r="MN83">
        <f t="shared" si="206"/>
        <v>0</v>
      </c>
      <c r="MO83">
        <f t="shared" si="207"/>
        <v>0</v>
      </c>
      <c r="MP83">
        <f t="shared" si="208"/>
        <v>0</v>
      </c>
    </row>
    <row r="84" spans="1:354" x14ac:dyDescent="0.2">
      <c r="A84" t="s">
        <v>805</v>
      </c>
      <c r="B84">
        <v>29</v>
      </c>
      <c r="C84" t="s">
        <v>139</v>
      </c>
      <c r="D84" t="s">
        <v>140</v>
      </c>
      <c r="E84">
        <v>3</v>
      </c>
      <c r="F84">
        <v>3</v>
      </c>
      <c r="G84">
        <v>3</v>
      </c>
      <c r="H84">
        <v>2</v>
      </c>
      <c r="I84">
        <v>3</v>
      </c>
      <c r="J84" s="2" t="s">
        <v>616</v>
      </c>
      <c r="K84" t="s">
        <v>531</v>
      </c>
      <c r="L84" t="s">
        <v>601</v>
      </c>
      <c r="M84" t="s">
        <v>399</v>
      </c>
      <c r="N84" t="s">
        <v>461</v>
      </c>
      <c r="O84" t="s">
        <v>483</v>
      </c>
      <c r="P84" t="s">
        <v>221</v>
      </c>
      <c r="Q84" t="s">
        <v>689</v>
      </c>
      <c r="R84" t="s">
        <v>250</v>
      </c>
      <c r="S84" t="s">
        <v>259</v>
      </c>
      <c r="T84" t="s">
        <v>351</v>
      </c>
      <c r="U84" t="s">
        <v>470</v>
      </c>
      <c r="V84" t="s">
        <v>622</v>
      </c>
      <c r="W84" t="s">
        <v>655</v>
      </c>
      <c r="X84" t="s">
        <v>276</v>
      </c>
      <c r="Y84" t="s">
        <v>349</v>
      </c>
      <c r="Z84" t="s">
        <v>640</v>
      </c>
      <c r="AA84" t="s">
        <v>203</v>
      </c>
      <c r="AB84" t="s">
        <v>175</v>
      </c>
      <c r="AC84" t="s">
        <v>514</v>
      </c>
      <c r="AD84" t="s">
        <v>403</v>
      </c>
      <c r="AE84" t="s">
        <v>447</v>
      </c>
      <c r="AF84" t="s">
        <v>540</v>
      </c>
      <c r="AG84" t="s">
        <v>228</v>
      </c>
      <c r="AH84" t="s">
        <v>154</v>
      </c>
      <c r="AI84" t="s">
        <v>349</v>
      </c>
      <c r="AJ84" t="s">
        <v>385</v>
      </c>
      <c r="AK84" t="s">
        <v>334</v>
      </c>
      <c r="AL84" t="s">
        <v>240</v>
      </c>
      <c r="AM84" t="s">
        <v>634</v>
      </c>
      <c r="AN84" t="s">
        <v>435</v>
      </c>
      <c r="AO84" t="s">
        <v>205</v>
      </c>
      <c r="AP84" t="s">
        <v>365</v>
      </c>
      <c r="AQ84" t="s">
        <v>332</v>
      </c>
      <c r="AR84" t="s">
        <v>172</v>
      </c>
      <c r="AS84" t="s">
        <v>453</v>
      </c>
      <c r="AT84" t="s">
        <v>335</v>
      </c>
      <c r="AU84" t="s">
        <v>392</v>
      </c>
      <c r="AV84" t="s">
        <v>389</v>
      </c>
      <c r="AW84" t="s">
        <v>247</v>
      </c>
      <c r="AX84" t="s">
        <v>748</v>
      </c>
      <c r="AY84" t="s">
        <v>739</v>
      </c>
      <c r="AZ84" t="s">
        <v>469</v>
      </c>
      <c r="BA84" t="s">
        <v>343</v>
      </c>
      <c r="BB84" t="s">
        <v>305</v>
      </c>
      <c r="BC84" t="s">
        <v>175</v>
      </c>
      <c r="BD84" t="s">
        <v>245</v>
      </c>
      <c r="BE84" t="s">
        <v>806</v>
      </c>
      <c r="BF84" t="s">
        <v>150</v>
      </c>
      <c r="BG84" t="s">
        <v>806</v>
      </c>
      <c r="BH84" t="s">
        <v>315</v>
      </c>
      <c r="BI84" t="s">
        <v>223</v>
      </c>
      <c r="BJ84" t="s">
        <v>276</v>
      </c>
      <c r="BK84" t="s">
        <v>226</v>
      </c>
      <c r="BL84" t="s">
        <v>351</v>
      </c>
      <c r="BM84" t="s">
        <v>217</v>
      </c>
      <c r="BN84" s="2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1</v>
      </c>
      <c r="DP84">
        <v>1</v>
      </c>
      <c r="DQ84">
        <v>1</v>
      </c>
      <c r="DR84" s="2">
        <v>3</v>
      </c>
      <c r="DS84">
        <v>2</v>
      </c>
      <c r="DT84">
        <v>2</v>
      </c>
      <c r="DU84">
        <v>2</v>
      </c>
      <c r="DV84">
        <v>4</v>
      </c>
      <c r="DW84" s="2">
        <v>2017</v>
      </c>
      <c r="DX84" s="1">
        <v>3.1280092592592595E-2</v>
      </c>
      <c r="DY84" s="1">
        <v>3.1362268518518518E-2</v>
      </c>
      <c r="DZ84" s="1">
        <v>3.1452546296296298E-2</v>
      </c>
      <c r="EA84" s="1">
        <v>3.1620370370370368E-2</v>
      </c>
      <c r="EB84" s="1">
        <v>3.1736111111111111E-2</v>
      </c>
      <c r="EC84" s="1">
        <v>3.1810185185185184E-2</v>
      </c>
      <c r="ED84" s="1">
        <v>3.1878472222222225E-2</v>
      </c>
      <c r="EE84" s="1">
        <v>3.2004629629629626E-2</v>
      </c>
      <c r="EF84" s="1">
        <v>3.210995370370371E-2</v>
      </c>
      <c r="EG84" s="1">
        <v>3.2218750000000004E-2</v>
      </c>
      <c r="EH84" s="3">
        <v>0</v>
      </c>
      <c r="EI84" s="2" t="s">
        <v>1168</v>
      </c>
      <c r="EJ84" t="s">
        <v>1168</v>
      </c>
      <c r="EK84" t="s">
        <v>1171</v>
      </c>
      <c r="EL84" t="s">
        <v>1168</v>
      </c>
      <c r="EM84" t="s">
        <v>1171</v>
      </c>
      <c r="EN84" t="s">
        <v>1168</v>
      </c>
      <c r="EO84" t="s">
        <v>1173</v>
      </c>
      <c r="EP84" t="s">
        <v>1169</v>
      </c>
      <c r="EQ84" t="s">
        <v>1171</v>
      </c>
      <c r="ER84" t="s">
        <v>1175</v>
      </c>
      <c r="ES84" t="s">
        <v>1168</v>
      </c>
      <c r="ET84" t="s">
        <v>1168</v>
      </c>
      <c r="EU84" t="s">
        <v>1171</v>
      </c>
      <c r="EV84" t="s">
        <v>1175</v>
      </c>
      <c r="EW84" t="s">
        <v>1174</v>
      </c>
      <c r="EX84" t="s">
        <v>1168</v>
      </c>
      <c r="EY84" t="s">
        <v>1168</v>
      </c>
      <c r="EZ84" t="s">
        <v>1168</v>
      </c>
      <c r="FA84" t="s">
        <v>1168</v>
      </c>
      <c r="FB84" t="s">
        <v>1169</v>
      </c>
      <c r="FC84" t="s">
        <v>1174</v>
      </c>
      <c r="FD84" t="s">
        <v>1169</v>
      </c>
      <c r="FE84" t="s">
        <v>1168</v>
      </c>
      <c r="FF84" t="s">
        <v>1175</v>
      </c>
      <c r="FG84" t="s">
        <v>1171</v>
      </c>
      <c r="FH84" t="s">
        <v>1168</v>
      </c>
      <c r="FI84" t="s">
        <v>1175</v>
      </c>
      <c r="FJ84" t="s">
        <v>1169</v>
      </c>
      <c r="FK84" t="s">
        <v>1168</v>
      </c>
      <c r="FL84" t="s">
        <v>1173</v>
      </c>
      <c r="FM84" t="s">
        <v>1173</v>
      </c>
      <c r="FN84" t="s">
        <v>1168</v>
      </c>
      <c r="FO84" t="s">
        <v>1175</v>
      </c>
      <c r="FP84" t="s">
        <v>1169</v>
      </c>
      <c r="FQ84" t="s">
        <v>1168</v>
      </c>
      <c r="FR84" t="s">
        <v>1175</v>
      </c>
      <c r="FS84" t="s">
        <v>1169</v>
      </c>
      <c r="FT84" t="s">
        <v>1175</v>
      </c>
      <c r="FU84" t="s">
        <v>1174</v>
      </c>
      <c r="FV84" t="s">
        <v>1170</v>
      </c>
      <c r="FW84" t="s">
        <v>1171</v>
      </c>
      <c r="FX84" t="s">
        <v>1168</v>
      </c>
      <c r="FY84" t="s">
        <v>1169</v>
      </c>
      <c r="FZ84" t="s">
        <v>1168</v>
      </c>
      <c r="GA84" t="s">
        <v>1169</v>
      </c>
      <c r="GB84" t="s">
        <v>1168</v>
      </c>
      <c r="GC84" t="s">
        <v>1172</v>
      </c>
      <c r="GD84" t="s">
        <v>1168</v>
      </c>
      <c r="GE84" t="s">
        <v>1168</v>
      </c>
      <c r="GF84" t="s">
        <v>1168</v>
      </c>
      <c r="GG84" t="s">
        <v>1168</v>
      </c>
      <c r="GH84" t="s">
        <v>1173</v>
      </c>
      <c r="GI84" t="s">
        <v>1174</v>
      </c>
      <c r="GJ84" t="s">
        <v>1169</v>
      </c>
      <c r="GK84" t="s">
        <v>1168</v>
      </c>
      <c r="GL84" t="s">
        <v>1175</v>
      </c>
      <c r="GM84" s="2">
        <f t="shared" si="106"/>
        <v>0</v>
      </c>
      <c r="GN84">
        <f t="shared" si="107"/>
        <v>0</v>
      </c>
      <c r="GO84">
        <f t="shared" si="108"/>
        <v>0</v>
      </c>
      <c r="GP84">
        <f t="shared" si="109"/>
        <v>0</v>
      </c>
      <c r="GQ84">
        <f t="shared" si="110"/>
        <v>0</v>
      </c>
      <c r="GR84">
        <f t="shared" si="111"/>
        <v>0</v>
      </c>
      <c r="GS84">
        <f t="shared" si="112"/>
        <v>1</v>
      </c>
      <c r="GT84">
        <f t="shared" si="113"/>
        <v>0</v>
      </c>
      <c r="GU84">
        <f t="shared" si="164"/>
        <v>0</v>
      </c>
      <c r="GV84">
        <f t="shared" si="114"/>
        <v>0</v>
      </c>
      <c r="GW84">
        <f t="shared" si="115"/>
        <v>0</v>
      </c>
      <c r="GX84">
        <f t="shared" si="116"/>
        <v>0</v>
      </c>
      <c r="GY84">
        <f t="shared" si="117"/>
        <v>0</v>
      </c>
      <c r="GZ84">
        <f t="shared" si="118"/>
        <v>0</v>
      </c>
      <c r="HA84">
        <f t="shared" si="119"/>
        <v>1</v>
      </c>
      <c r="HB84">
        <f t="shared" si="120"/>
        <v>0</v>
      </c>
      <c r="HC84">
        <f t="shared" si="165"/>
        <v>0</v>
      </c>
      <c r="HD84">
        <f t="shared" si="121"/>
        <v>0</v>
      </c>
      <c r="HE84">
        <f t="shared" si="122"/>
        <v>0</v>
      </c>
      <c r="HF84">
        <f t="shared" si="123"/>
        <v>0</v>
      </c>
      <c r="HG84">
        <f t="shared" si="124"/>
        <v>0</v>
      </c>
      <c r="HH84">
        <f t="shared" si="125"/>
        <v>1</v>
      </c>
      <c r="HI84">
        <f t="shared" si="126"/>
        <v>0</v>
      </c>
      <c r="HJ84">
        <f t="shared" si="127"/>
        <v>0</v>
      </c>
      <c r="HK84">
        <f t="shared" si="166"/>
        <v>0</v>
      </c>
      <c r="HL84">
        <f t="shared" si="128"/>
        <v>0</v>
      </c>
      <c r="HM84">
        <f t="shared" si="129"/>
        <v>0</v>
      </c>
      <c r="HN84">
        <f t="shared" si="130"/>
        <v>0</v>
      </c>
      <c r="HO84">
        <f t="shared" si="131"/>
        <v>0</v>
      </c>
      <c r="HP84">
        <f t="shared" si="132"/>
        <v>0</v>
      </c>
      <c r="HQ84">
        <f t="shared" si="133"/>
        <v>0</v>
      </c>
      <c r="HR84">
        <f t="shared" si="134"/>
        <v>0</v>
      </c>
      <c r="HS84">
        <f t="shared" si="167"/>
        <v>1</v>
      </c>
      <c r="HT84">
        <f t="shared" si="135"/>
        <v>0</v>
      </c>
      <c r="HU84">
        <f t="shared" si="136"/>
        <v>0</v>
      </c>
      <c r="HV84">
        <f t="shared" si="137"/>
        <v>1</v>
      </c>
      <c r="HW84">
        <f t="shared" si="138"/>
        <v>0</v>
      </c>
      <c r="HX84">
        <f t="shared" si="139"/>
        <v>1</v>
      </c>
      <c r="HY84">
        <f t="shared" si="140"/>
        <v>0</v>
      </c>
      <c r="HZ84">
        <f t="shared" si="141"/>
        <v>0</v>
      </c>
      <c r="IA84">
        <f t="shared" si="168"/>
        <v>1</v>
      </c>
      <c r="IB84">
        <f t="shared" si="142"/>
        <v>1</v>
      </c>
      <c r="IC84">
        <f t="shared" si="143"/>
        <v>1</v>
      </c>
      <c r="ID84">
        <f t="shared" si="144"/>
        <v>0</v>
      </c>
      <c r="IE84">
        <f t="shared" si="145"/>
        <v>1</v>
      </c>
      <c r="IF84">
        <f t="shared" si="146"/>
        <v>1</v>
      </c>
      <c r="IG84">
        <f t="shared" si="147"/>
        <v>1</v>
      </c>
      <c r="IH84">
        <f t="shared" si="148"/>
        <v>1</v>
      </c>
      <c r="II84">
        <f t="shared" si="169"/>
        <v>1</v>
      </c>
      <c r="IJ84">
        <f t="shared" si="149"/>
        <v>1</v>
      </c>
      <c r="IK84">
        <f t="shared" si="150"/>
        <v>1</v>
      </c>
      <c r="IL84">
        <f t="shared" si="151"/>
        <v>1</v>
      </c>
      <c r="IM84">
        <f t="shared" si="152"/>
        <v>0</v>
      </c>
      <c r="IN84">
        <f t="shared" si="153"/>
        <v>1</v>
      </c>
      <c r="IO84">
        <f t="shared" si="154"/>
        <v>1</v>
      </c>
      <c r="IP84">
        <f t="shared" si="155"/>
        <v>1</v>
      </c>
      <c r="IQ84" s="2">
        <f t="shared" si="170"/>
        <v>1</v>
      </c>
      <c r="IR84" s="4">
        <f t="shared" si="171"/>
        <v>1</v>
      </c>
      <c r="IS84">
        <f t="shared" si="172"/>
        <v>1</v>
      </c>
      <c r="IT84">
        <f t="shared" si="173"/>
        <v>0</v>
      </c>
      <c r="IU84">
        <f t="shared" si="174"/>
        <v>3</v>
      </c>
      <c r="IV84">
        <f t="shared" si="175"/>
        <v>7</v>
      </c>
      <c r="IW84">
        <f t="shared" si="176"/>
        <v>7</v>
      </c>
      <c r="IX84">
        <f t="shared" si="177"/>
        <v>20</v>
      </c>
      <c r="IY84" s="11">
        <f t="shared" si="178"/>
        <v>1</v>
      </c>
      <c r="IZ84" s="12">
        <f t="shared" si="179"/>
        <v>1</v>
      </c>
      <c r="JA84" s="12">
        <f t="shared" si="180"/>
        <v>0.5</v>
      </c>
      <c r="JB84" s="12" t="str">
        <f t="shared" si="181"/>
        <v/>
      </c>
      <c r="JC84" s="12">
        <f t="shared" si="182"/>
        <v>1</v>
      </c>
      <c r="JD84" s="12">
        <f t="shared" si="183"/>
        <v>0.875</v>
      </c>
      <c r="JE84" s="12">
        <f t="shared" si="184"/>
        <v>1</v>
      </c>
      <c r="JF84" s="12">
        <f t="shared" si="185"/>
        <v>0.89583333333333337</v>
      </c>
      <c r="JG84" s="2">
        <f>IF(OR(AND(EI84="Happy",BN84&lt;&gt;1),AND(EI84&lt;&gt;"Happy",BN84=1)),1,0)</f>
        <v>0</v>
      </c>
      <c r="JH84">
        <f>IF(OR(AND(EJ84="Happy",BO84&lt;&gt;1),AND(EJ84&lt;&gt;"Happy",BO84=1)),1,0)</f>
        <v>0</v>
      </c>
      <c r="JI84">
        <f>IF(OR(AND(EK84="Happy",BP84&lt;&gt;1),AND(EK84&lt;&gt;"Happy",BP84=1)),1,0)</f>
        <v>0</v>
      </c>
      <c r="JJ84">
        <f>IF(OR(AND(EL84="Happy",BQ84&lt;&gt;1),AND(EL84&lt;&gt;"Happy",BQ84=1)),1,0)</f>
        <v>0</v>
      </c>
      <c r="JK84">
        <f>IF(OR(AND(EM84="Happy",BR84&lt;&gt;1),AND(EM84&lt;&gt;"Happy",BR84=1)),1,0)</f>
        <v>0</v>
      </c>
      <c r="JL84">
        <f>IF(OR(AND(EN84="Happy",BS84&lt;&gt;1),AND(EN84&lt;&gt;"Happy",BS84=1)),1,0)</f>
        <v>0</v>
      </c>
      <c r="JM84">
        <f>IF(OR(AND(EO84="Happy",BT84&lt;&gt;1),AND(EO84&lt;&gt;"Happy",BT84=1)),1,0)</f>
        <v>0</v>
      </c>
      <c r="JN84">
        <f>IF(OR(AND(EP84="Happy",BU84&lt;&gt;1),AND(EP84&lt;&gt;"Happy",BU84=1)),1,0)</f>
        <v>0</v>
      </c>
      <c r="JO84">
        <f>IF(OR(AND(EQ84="Sad",BV84&lt;&gt;1),AND(EQ84&lt;&gt;"Sad",BV84=1)),1,0)</f>
        <v>0</v>
      </c>
      <c r="JP84">
        <f>IF(OR(AND(ER84="Sad",BW84&lt;&gt;1),AND(ER84&lt;&gt;"Sad",BW84=1)),1,0)</f>
        <v>0</v>
      </c>
      <c r="JQ84">
        <f>IF(OR(AND(ES84="Sad",BX84&lt;&gt;1),AND(ES84&lt;&gt;"Sad",BX84=1)),1,0)</f>
        <v>0</v>
      </c>
      <c r="JR84">
        <f>IF(OR(AND(ET84="Sad",BY84&lt;&gt;1),AND(ET84&lt;&gt;"Sad",BY84=1)),1,0)</f>
        <v>1</v>
      </c>
      <c r="JS84">
        <f>IF(OR(AND(EU84="Sad",BZ84&lt;&gt;1),AND(EU84&lt;&gt;"Sad",BZ84=1)),1,0)</f>
        <v>0</v>
      </c>
      <c r="JT84">
        <f>IF(OR(AND(EV84="Sad",CA84&lt;&gt;1),AND(EV84&lt;&gt;"Sad",CA84=1)),1,0)</f>
        <v>0</v>
      </c>
      <c r="JU84">
        <f>IF(OR(AND(EW84="Sad",CB84&lt;&gt;1),AND(EW84&lt;&gt;"Sad",CB84=1)),1,0)</f>
        <v>0</v>
      </c>
      <c r="JV84">
        <f>IF(OR(AND(EX84="Sad",CC84&lt;&gt;1),AND(EX84&lt;&gt;"Sad",CC84=1)),1,0)</f>
        <v>0</v>
      </c>
      <c r="JW84">
        <f>IF(OR(AND(EY84="Angry",CD84&lt;&gt;1),AND(EY84&lt;&gt;"Angry",CD84=1)),1,0)</f>
        <v>1</v>
      </c>
      <c r="JX84">
        <f>IF(OR(AND(EZ84="Angry",CE84&lt;&gt;1),AND(EZ84&lt;&gt;"Angry",CE84=1)),1,0)</f>
        <v>0</v>
      </c>
      <c r="JY84">
        <f>IF(OR(AND(FA84="Angry",CF84&lt;&gt;1),AND(FA84&lt;&gt;"Angry",CF84=1)),1,0)</f>
        <v>0</v>
      </c>
      <c r="JZ84">
        <f>IF(OR(AND(FB84="Angry",CG84&lt;&gt;1),AND(FB84&lt;&gt;"Angry",CG84=1)),1,0)</f>
        <v>1</v>
      </c>
      <c r="KA84">
        <f>IF(OR(AND(FC84="Angry",CH84&lt;&gt;1),AND(FC84&lt;&gt;"Angry",CH84=1)),1,0)</f>
        <v>0</v>
      </c>
      <c r="KB84">
        <f>IF(OR(AND(FD84="Angry",CI84&lt;&gt;1),AND(FD84&lt;&gt;"Angry",CI84=1)),1,0)</f>
        <v>0</v>
      </c>
      <c r="KC84">
        <f>IF(OR(AND(FE84="Angry",CJ84&lt;&gt;1),AND(FE84&lt;&gt;"Angry",CJ84=1)),1,0)</f>
        <v>1</v>
      </c>
      <c r="KD84">
        <f>IF(OR(AND(FF84="Angry",CK84&lt;&gt;1),AND(FF84&lt;&gt;"Angry",CK84=1)),1,0)</f>
        <v>0</v>
      </c>
      <c r="KE84">
        <f>IF(OR(AND(FG84="Afraid",CL84&lt;&gt;1),AND(FG84&lt;&gt;"Afraid",CL84=1)),1,0)</f>
        <v>0</v>
      </c>
      <c r="KF84">
        <f>IF(OR(AND(FH84="Afraid",CM84&lt;&gt;1),AND(FH84&lt;&gt;"Afraid",CM84=1)),1,0)</f>
        <v>0</v>
      </c>
      <c r="KG84">
        <f>IF(OR(AND(FI84="Afraid",CN84&lt;&gt;1),AND(FI84&lt;&gt;"Afraid",CN84=1)),1,0)</f>
        <v>0</v>
      </c>
      <c r="KH84">
        <f>IF(OR(AND(FJ84="Afraid",CO84&lt;&gt;1),AND(FJ84&lt;&gt;"Afraid",CO84=1)),1,0)</f>
        <v>0</v>
      </c>
      <c r="KI84">
        <f>IF(OR(AND(FK84="Afraid",CP84&lt;&gt;1),AND(FK84&lt;&gt;"Afraid",CP84=1)),1,0)</f>
        <v>1</v>
      </c>
      <c r="KJ84">
        <f>IF(OR(AND(FL84="Afraid",CQ84&lt;&gt;1),AND(FL84&lt;&gt;"Afraid",CQ84=1)),1,0)</f>
        <v>0</v>
      </c>
      <c r="KK84">
        <f>IF(OR(AND(FM84="Afraid",CR84&lt;&gt;1),AND(FM84&lt;&gt;"Afraid",CR84=1)),1,0)</f>
        <v>0</v>
      </c>
      <c r="KL84">
        <f>IF(OR(AND(FN84="Afraid",CS84&lt;&gt;1),AND(FN84&lt;&gt;"Afraid",CS84=1)),1,0)</f>
        <v>0</v>
      </c>
      <c r="KM84">
        <f>IF(OR(AND(FO84="Surprised",CT84&lt;&gt;1),AND(FO84&lt;&gt;"Surprised",CT84=1)),1,0)</f>
        <v>0</v>
      </c>
      <c r="KN84">
        <f>IF(OR(AND(FP84="Surprised",CU84&lt;&gt;1),AND(FP84&lt;&gt;"Surprised",CU84=1)),1,0)</f>
        <v>0</v>
      </c>
      <c r="KO84">
        <f>IF(OR(AND(FQ84="Surprised",CV84&lt;&gt;1),AND(FQ84&lt;&gt;"Surprised",CV84=1)),1,0)</f>
        <v>0</v>
      </c>
      <c r="KP84">
        <f>IF(OR(AND(FR84="Surprised",CW84&lt;&gt;1),AND(FR84&lt;&gt;"Surprised",CW84=1)),1,0)</f>
        <v>0</v>
      </c>
      <c r="KQ84">
        <f>IF(OR(AND(FS84="Surprised",CX84&lt;&gt;1),AND(FS84&lt;&gt;"Surprised",CX84=1)),1,0)</f>
        <v>0</v>
      </c>
      <c r="KR84">
        <f>IF(OR(AND(FT84="Surprised",CY84&lt;&gt;1),AND(FT84&lt;&gt;"Surprised",CY84=1)),1,0)</f>
        <v>0</v>
      </c>
      <c r="KS84">
        <f>IF(OR(AND(FU84="Surprised",CZ84&lt;&gt;1),AND(FU84&lt;&gt;"Surprised",CZ84=1)),1,0)</f>
        <v>0</v>
      </c>
      <c r="KT84">
        <f>IF(OR(AND(FV84="Surprised",DA84&lt;&gt;1),AND(FV84&lt;&gt;"Surprised",DA84=1)),1,0)</f>
        <v>0</v>
      </c>
      <c r="KU84">
        <f>IF(OR(AND(FW84="Happy",DB84=1),AND(FW84&lt;&gt;"Happy",DB84=0)),1,0)</f>
        <v>0</v>
      </c>
      <c r="KV84">
        <f>IF(OR(AND(FX84="Happy",DC84=1),AND(FX84&lt;&gt;"Happy",DC84=0)),1,0)</f>
        <v>0</v>
      </c>
      <c r="KW84">
        <f>IF(OR(AND(FY84="Happy",DD84=1),AND(FY84&lt;&gt;"Happy",DD84=0)),1,0)</f>
        <v>0</v>
      </c>
      <c r="KX84">
        <f>IF(OR(AND(FZ84="Happy",DE84=1),AND(FZ84&lt;&gt;"Happy",DE84=0)),1,0)</f>
        <v>1</v>
      </c>
      <c r="KY84">
        <f>IF(OR(AND(GA84="Happy",DF84=1),AND(GA84&lt;&gt;"Happy",DF84=0)),1,0)</f>
        <v>0</v>
      </c>
      <c r="KZ84">
        <f>IF(OR(AND(GB84="Happy",DG84=1),AND(GB84&lt;&gt;"Happy",DG84=0)),1,0)</f>
        <v>0</v>
      </c>
      <c r="LA84">
        <f>IF(OR(AND(GC84="Happy",DH84=1),AND(GC84&lt;&gt;"Happy",DH84=0)),1,0)</f>
        <v>0</v>
      </c>
      <c r="LB84">
        <f>IF(OR(AND(GD84="Happy",DI84=1),AND(GD84&lt;&gt;"Happy",DI84=0)),1,0)</f>
        <v>0</v>
      </c>
      <c r="LC84">
        <f>IF(OR(AND(GE84="Sad",DJ84=1),AND(GE84&lt;&gt;"Sad",DJ84=0)),1,0)</f>
        <v>0</v>
      </c>
      <c r="LD84">
        <f>IF(OR(AND(GF84="Sad",DK84=1),AND(GF84&lt;&gt;"Sad",DK84=0)),1,0)</f>
        <v>0</v>
      </c>
      <c r="LE84">
        <f>IF(OR(AND(GG84="Sad",DL84=1),AND(GG84&lt;&gt;"Sad",DL84=0)),1,0)</f>
        <v>0</v>
      </c>
      <c r="LF84">
        <f>IF(OR(AND(GH84="Sad",DM84=1),AND(GH84&lt;&gt;"Sad",DM84=0)),1,0)</f>
        <v>0</v>
      </c>
      <c r="LG84">
        <f>IF(OR(AND(GI84="Sad",DN84=1),AND(GI84&lt;&gt;"Sad",DN84=0)),1,0)</f>
        <v>0</v>
      </c>
      <c r="LH84">
        <f>IF(OR(AND(GJ84="Sad",DO84=1),AND(GJ84&lt;&gt;"Sad",DO84=0)),1,0)</f>
        <v>0</v>
      </c>
      <c r="LI84">
        <f>IF(OR(AND(GK84="Sad",DP84=1),AND(GK84&lt;&gt;"Sad",DP84=0)),1,0)</f>
        <v>0</v>
      </c>
      <c r="LJ84">
        <f>IF(OR(AND(GL84="Sad",DQ84=1),AND(GL84&lt;&gt;"Sad",DQ84=0)),1,0)</f>
        <v>0</v>
      </c>
      <c r="LK84" s="2">
        <f t="shared" si="186"/>
        <v>0</v>
      </c>
      <c r="LL84" s="4">
        <f t="shared" si="187"/>
        <v>1</v>
      </c>
      <c r="LM84">
        <f t="shared" si="188"/>
        <v>3</v>
      </c>
      <c r="LN84">
        <f t="shared" si="189"/>
        <v>1</v>
      </c>
      <c r="LO84">
        <f t="shared" si="190"/>
        <v>0</v>
      </c>
      <c r="LP84">
        <f t="shared" si="191"/>
        <v>1</v>
      </c>
      <c r="LQ84">
        <f t="shared" si="192"/>
        <v>0</v>
      </c>
      <c r="LR84">
        <f t="shared" si="193"/>
        <v>6</v>
      </c>
      <c r="LS84" s="11">
        <f t="shared" si="194"/>
        <v>0</v>
      </c>
      <c r="LT84" s="14">
        <f t="shared" si="195"/>
        <v>0</v>
      </c>
      <c r="LU84" s="14">
        <f t="shared" si="196"/>
        <v>0.5</v>
      </c>
      <c r="LV84" s="14" t="str">
        <f t="shared" si="197"/>
        <v/>
      </c>
      <c r="LW84" s="14">
        <f t="shared" si="198"/>
        <v>0</v>
      </c>
      <c r="LX84" s="14">
        <f t="shared" si="199"/>
        <v>0.125</v>
      </c>
      <c r="LY84" s="14">
        <f t="shared" si="200"/>
        <v>0</v>
      </c>
      <c r="LZ84" s="14">
        <f t="shared" si="201"/>
        <v>0.10416666666666663</v>
      </c>
      <c r="MA84" s="15">
        <f t="shared" si="202"/>
        <v>8.2175925925923043E-5</v>
      </c>
      <c r="MB84" s="1">
        <f t="shared" si="156"/>
        <v>9.02777777777794E-5</v>
      </c>
      <c r="MC84" s="1">
        <f t="shared" si="157"/>
        <v>1.6782407407407024E-4</v>
      </c>
      <c r="MD84" s="1">
        <f t="shared" si="158"/>
        <v>1.1574074074074264E-4</v>
      </c>
      <c r="ME84" s="1">
        <f t="shared" si="159"/>
        <v>7.4074074074073626E-5</v>
      </c>
      <c r="MF84" s="1">
        <f t="shared" si="160"/>
        <v>6.828703703704031E-5</v>
      </c>
      <c r="MG84" s="1">
        <f t="shared" si="161"/>
        <v>1.2615740740740122E-4</v>
      </c>
      <c r="MH84" s="1">
        <f t="shared" si="162"/>
        <v>1.0532407407408406E-4</v>
      </c>
      <c r="MI84" s="1">
        <f t="shared" si="163"/>
        <v>1.0879629629629434E-4</v>
      </c>
      <c r="MJ84" s="1">
        <f t="shared" si="203"/>
        <v>9.3865740740740888E-4</v>
      </c>
      <c r="MK84" s="2" t="str">
        <f>VLOOKUP(B84,age_group!$A$1:$B$101,2,FALSE)</f>
        <v>25 to 44</v>
      </c>
      <c r="ML84" s="2">
        <f t="shared" si="204"/>
        <v>1</v>
      </c>
      <c r="MM84">
        <f t="shared" si="205"/>
        <v>1</v>
      </c>
      <c r="MN84">
        <f t="shared" si="206"/>
        <v>1</v>
      </c>
      <c r="MO84">
        <f t="shared" si="207"/>
        <v>0</v>
      </c>
      <c r="MP84">
        <f t="shared" si="208"/>
        <v>1</v>
      </c>
    </row>
    <row r="85" spans="1:354" x14ac:dyDescent="0.2">
      <c r="A85" t="s">
        <v>807</v>
      </c>
      <c r="B85">
        <v>42</v>
      </c>
      <c r="C85" t="s">
        <v>195</v>
      </c>
      <c r="D85" t="s">
        <v>140</v>
      </c>
      <c r="E85">
        <v>3</v>
      </c>
      <c r="F85">
        <v>2</v>
      </c>
      <c r="G85">
        <v>2</v>
      </c>
      <c r="H85">
        <v>1</v>
      </c>
      <c r="I85">
        <v>1</v>
      </c>
      <c r="J85" s="2" t="s">
        <v>391</v>
      </c>
      <c r="K85" t="s">
        <v>166</v>
      </c>
      <c r="L85" t="s">
        <v>529</v>
      </c>
      <c r="M85" t="s">
        <v>693</v>
      </c>
      <c r="N85" t="s">
        <v>413</v>
      </c>
      <c r="O85" t="s">
        <v>272</v>
      </c>
      <c r="P85" t="s">
        <v>590</v>
      </c>
      <c r="Q85" t="s">
        <v>191</v>
      </c>
      <c r="R85" t="s">
        <v>189</v>
      </c>
      <c r="S85" t="s">
        <v>630</v>
      </c>
      <c r="T85" t="s">
        <v>590</v>
      </c>
      <c r="U85" t="s">
        <v>153</v>
      </c>
      <c r="V85" t="s">
        <v>439</v>
      </c>
      <c r="W85" t="s">
        <v>357</v>
      </c>
      <c r="X85" t="s">
        <v>561</v>
      </c>
      <c r="Y85" t="s">
        <v>808</v>
      </c>
      <c r="Z85" t="s">
        <v>619</v>
      </c>
      <c r="AA85" t="s">
        <v>629</v>
      </c>
      <c r="AB85" t="s">
        <v>386</v>
      </c>
      <c r="AC85" t="s">
        <v>310</v>
      </c>
      <c r="AD85" t="s">
        <v>440</v>
      </c>
      <c r="AE85" t="s">
        <v>218</v>
      </c>
      <c r="AF85" t="s">
        <v>344</v>
      </c>
      <c r="AG85" t="s">
        <v>738</v>
      </c>
      <c r="AH85" t="s">
        <v>748</v>
      </c>
      <c r="AI85" t="s">
        <v>333</v>
      </c>
      <c r="AJ85" t="s">
        <v>666</v>
      </c>
      <c r="AK85" t="s">
        <v>215</v>
      </c>
      <c r="AL85" t="s">
        <v>488</v>
      </c>
      <c r="AM85" t="s">
        <v>418</v>
      </c>
      <c r="AN85" t="s">
        <v>361</v>
      </c>
      <c r="AO85" t="s">
        <v>310</v>
      </c>
      <c r="AP85" t="s">
        <v>406</v>
      </c>
      <c r="AQ85" t="s">
        <v>663</v>
      </c>
      <c r="AR85" t="s">
        <v>261</v>
      </c>
      <c r="AS85" t="s">
        <v>224</v>
      </c>
      <c r="AT85" t="s">
        <v>308</v>
      </c>
      <c r="AU85" t="s">
        <v>313</v>
      </c>
      <c r="AV85" t="s">
        <v>251</v>
      </c>
      <c r="AW85" t="s">
        <v>567</v>
      </c>
      <c r="AX85" t="s">
        <v>478</v>
      </c>
      <c r="AY85" t="s">
        <v>318</v>
      </c>
      <c r="AZ85" t="s">
        <v>434</v>
      </c>
      <c r="BA85" t="s">
        <v>192</v>
      </c>
      <c r="BB85" t="s">
        <v>500</v>
      </c>
      <c r="BC85" t="s">
        <v>247</v>
      </c>
      <c r="BD85" t="s">
        <v>595</v>
      </c>
      <c r="BE85" t="s">
        <v>442</v>
      </c>
      <c r="BF85" t="s">
        <v>653</v>
      </c>
      <c r="BG85" t="s">
        <v>484</v>
      </c>
      <c r="BH85" t="s">
        <v>526</v>
      </c>
      <c r="BI85" t="s">
        <v>451</v>
      </c>
      <c r="BJ85" t="s">
        <v>348</v>
      </c>
      <c r="BK85" t="s">
        <v>372</v>
      </c>
      <c r="BL85" t="s">
        <v>274</v>
      </c>
      <c r="BM85" t="s">
        <v>261</v>
      </c>
      <c r="BN85" s="2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 s="2">
        <v>3</v>
      </c>
      <c r="DS85">
        <v>1</v>
      </c>
      <c r="DT85">
        <v>1</v>
      </c>
      <c r="DU85">
        <v>1</v>
      </c>
      <c r="DV85">
        <v>1</v>
      </c>
      <c r="DW85" s="2">
        <v>2017</v>
      </c>
      <c r="DX85" s="1">
        <v>4.0157407407407412E-2</v>
      </c>
      <c r="DY85" s="1">
        <v>4.039699074074074E-2</v>
      </c>
      <c r="DZ85" s="1">
        <v>4.0478009259259255E-2</v>
      </c>
      <c r="EA85" s="1">
        <v>4.0554398148148145E-2</v>
      </c>
      <c r="EB85" s="1">
        <v>4.0709490740740741E-2</v>
      </c>
      <c r="EC85" s="1">
        <v>4.0791666666666664E-2</v>
      </c>
      <c r="ED85" s="1">
        <v>4.0907407407407406E-2</v>
      </c>
      <c r="EE85" s="1">
        <v>4.1037037037037039E-2</v>
      </c>
      <c r="EF85" s="1">
        <v>4.130787037037037E-2</v>
      </c>
      <c r="EG85" s="1">
        <v>4.1449074074074076E-2</v>
      </c>
      <c r="EH85" s="3">
        <v>0</v>
      </c>
      <c r="EI85" s="2" t="s">
        <v>1168</v>
      </c>
      <c r="EJ85" t="s">
        <v>1175</v>
      </c>
      <c r="EK85" t="s">
        <v>1169</v>
      </c>
      <c r="EL85" t="s">
        <v>1171</v>
      </c>
      <c r="EM85" t="s">
        <v>1173</v>
      </c>
      <c r="EN85" t="s">
        <v>1169</v>
      </c>
      <c r="EO85" t="s">
        <v>1175</v>
      </c>
      <c r="EP85" t="s">
        <v>1169</v>
      </c>
      <c r="EQ85" t="s">
        <v>1171</v>
      </c>
      <c r="ER85" t="s">
        <v>1168</v>
      </c>
      <c r="ES85" t="s">
        <v>1175</v>
      </c>
      <c r="ET85" t="s">
        <v>1175</v>
      </c>
      <c r="EU85" t="s">
        <v>1169</v>
      </c>
      <c r="EV85" t="s">
        <v>1174</v>
      </c>
      <c r="EW85" t="s">
        <v>1175</v>
      </c>
      <c r="EX85" t="s">
        <v>1171</v>
      </c>
      <c r="EY85" t="s">
        <v>1169</v>
      </c>
      <c r="EZ85" t="s">
        <v>1168</v>
      </c>
      <c r="FA85" t="s">
        <v>1168</v>
      </c>
      <c r="FB85" t="s">
        <v>1173</v>
      </c>
      <c r="FC85" t="s">
        <v>1168</v>
      </c>
      <c r="FD85" t="s">
        <v>1174</v>
      </c>
      <c r="FE85" t="s">
        <v>1171</v>
      </c>
      <c r="FF85" t="s">
        <v>1173</v>
      </c>
      <c r="FG85" t="s">
        <v>1171</v>
      </c>
      <c r="FH85" t="s">
        <v>1172</v>
      </c>
      <c r="FI85" t="s">
        <v>1169</v>
      </c>
      <c r="FJ85" t="s">
        <v>1169</v>
      </c>
      <c r="FK85" t="s">
        <v>1168</v>
      </c>
      <c r="FL85" t="s">
        <v>1175</v>
      </c>
      <c r="FM85" t="s">
        <v>1173</v>
      </c>
      <c r="FN85" t="s">
        <v>1173</v>
      </c>
      <c r="FO85" t="s">
        <v>1168</v>
      </c>
      <c r="FP85" t="s">
        <v>1170</v>
      </c>
      <c r="FQ85" t="s">
        <v>1175</v>
      </c>
      <c r="FR85" t="s">
        <v>1175</v>
      </c>
      <c r="FS85" t="s">
        <v>1168</v>
      </c>
      <c r="FT85" t="s">
        <v>1168</v>
      </c>
      <c r="FU85" t="s">
        <v>1168</v>
      </c>
      <c r="FV85" t="s">
        <v>1168</v>
      </c>
      <c r="FW85" t="s">
        <v>1173</v>
      </c>
      <c r="FX85" t="s">
        <v>1172</v>
      </c>
      <c r="FY85" t="s">
        <v>1168</v>
      </c>
      <c r="FZ85" t="s">
        <v>1169</v>
      </c>
      <c r="GA85" t="s">
        <v>1175</v>
      </c>
      <c r="GB85" t="s">
        <v>1170</v>
      </c>
      <c r="GC85" t="s">
        <v>1169</v>
      </c>
      <c r="GD85" t="s">
        <v>1169</v>
      </c>
      <c r="GE85" t="s">
        <v>1173</v>
      </c>
      <c r="GF85" t="s">
        <v>1173</v>
      </c>
      <c r="GG85" t="s">
        <v>1175</v>
      </c>
      <c r="GH85" t="s">
        <v>1175</v>
      </c>
      <c r="GI85" t="s">
        <v>1168</v>
      </c>
      <c r="GJ85" t="s">
        <v>1169</v>
      </c>
      <c r="GK85" t="s">
        <v>1168</v>
      </c>
      <c r="GL85" t="s">
        <v>1175</v>
      </c>
      <c r="GM85" s="2">
        <f t="shared" si="106"/>
        <v>0</v>
      </c>
      <c r="GN85">
        <f t="shared" si="107"/>
        <v>0</v>
      </c>
      <c r="GO85">
        <f t="shared" si="108"/>
        <v>0</v>
      </c>
      <c r="GP85">
        <f t="shared" si="109"/>
        <v>0</v>
      </c>
      <c r="GQ85">
        <f t="shared" si="110"/>
        <v>1</v>
      </c>
      <c r="GR85">
        <f t="shared" si="111"/>
        <v>0</v>
      </c>
      <c r="GS85">
        <f t="shared" si="112"/>
        <v>0</v>
      </c>
      <c r="GT85">
        <f t="shared" si="113"/>
        <v>0</v>
      </c>
      <c r="GU85">
        <f t="shared" si="164"/>
        <v>0</v>
      </c>
      <c r="GV85">
        <f t="shared" si="114"/>
        <v>0</v>
      </c>
      <c r="GW85">
        <f t="shared" si="115"/>
        <v>0</v>
      </c>
      <c r="GX85">
        <f t="shared" si="116"/>
        <v>0</v>
      </c>
      <c r="GY85">
        <f t="shared" si="117"/>
        <v>0</v>
      </c>
      <c r="GZ85">
        <f t="shared" si="118"/>
        <v>1</v>
      </c>
      <c r="HA85">
        <f t="shared" si="119"/>
        <v>0</v>
      </c>
      <c r="HB85">
        <f t="shared" si="120"/>
        <v>0</v>
      </c>
      <c r="HC85">
        <f t="shared" si="165"/>
        <v>0</v>
      </c>
      <c r="HD85">
        <f t="shared" si="121"/>
        <v>0</v>
      </c>
      <c r="HE85">
        <f t="shared" si="122"/>
        <v>0</v>
      </c>
      <c r="HF85">
        <f t="shared" si="123"/>
        <v>0</v>
      </c>
      <c r="HG85">
        <f t="shared" si="124"/>
        <v>0</v>
      </c>
      <c r="HH85">
        <f t="shared" si="125"/>
        <v>0</v>
      </c>
      <c r="HI85">
        <f t="shared" si="126"/>
        <v>0</v>
      </c>
      <c r="HJ85">
        <f t="shared" si="127"/>
        <v>0</v>
      </c>
      <c r="HK85">
        <f t="shared" si="166"/>
        <v>0</v>
      </c>
      <c r="HL85">
        <f t="shared" si="128"/>
        <v>1</v>
      </c>
      <c r="HM85">
        <f t="shared" si="129"/>
        <v>0</v>
      </c>
      <c r="HN85">
        <f t="shared" si="130"/>
        <v>0</v>
      </c>
      <c r="HO85">
        <f t="shared" si="131"/>
        <v>0</v>
      </c>
      <c r="HP85">
        <f t="shared" si="132"/>
        <v>0</v>
      </c>
      <c r="HQ85">
        <f t="shared" si="133"/>
        <v>0</v>
      </c>
      <c r="HR85">
        <f t="shared" si="134"/>
        <v>0</v>
      </c>
      <c r="HS85">
        <f t="shared" si="167"/>
        <v>0</v>
      </c>
      <c r="HT85">
        <f t="shared" si="135"/>
        <v>0</v>
      </c>
      <c r="HU85">
        <f t="shared" si="136"/>
        <v>0</v>
      </c>
      <c r="HV85">
        <f t="shared" si="137"/>
        <v>1</v>
      </c>
      <c r="HW85">
        <f t="shared" si="138"/>
        <v>0</v>
      </c>
      <c r="HX85">
        <f t="shared" si="139"/>
        <v>0</v>
      </c>
      <c r="HY85">
        <f t="shared" si="140"/>
        <v>0</v>
      </c>
      <c r="HZ85">
        <f t="shared" si="141"/>
        <v>0</v>
      </c>
      <c r="IA85">
        <f t="shared" si="168"/>
        <v>0</v>
      </c>
      <c r="IB85">
        <f t="shared" si="142"/>
        <v>0</v>
      </c>
      <c r="IC85">
        <f t="shared" si="143"/>
        <v>1</v>
      </c>
      <c r="ID85">
        <f t="shared" si="144"/>
        <v>0</v>
      </c>
      <c r="IE85">
        <f t="shared" si="145"/>
        <v>0</v>
      </c>
      <c r="IF85">
        <f t="shared" si="146"/>
        <v>0</v>
      </c>
      <c r="IG85">
        <f t="shared" si="147"/>
        <v>0</v>
      </c>
      <c r="IH85">
        <f t="shared" si="148"/>
        <v>0</v>
      </c>
      <c r="II85">
        <f t="shared" si="169"/>
        <v>1</v>
      </c>
      <c r="IJ85">
        <f t="shared" si="149"/>
        <v>1</v>
      </c>
      <c r="IK85">
        <f t="shared" si="150"/>
        <v>0</v>
      </c>
      <c r="IL85">
        <f t="shared" si="151"/>
        <v>0</v>
      </c>
      <c r="IM85">
        <f t="shared" si="152"/>
        <v>0</v>
      </c>
      <c r="IN85">
        <f t="shared" si="153"/>
        <v>0</v>
      </c>
      <c r="IO85">
        <f t="shared" si="154"/>
        <v>0</v>
      </c>
      <c r="IP85">
        <f t="shared" si="155"/>
        <v>0</v>
      </c>
      <c r="IQ85" s="2">
        <f t="shared" si="170"/>
        <v>1</v>
      </c>
      <c r="IR85" s="4">
        <f t="shared" si="171"/>
        <v>1</v>
      </c>
      <c r="IS85">
        <f t="shared" si="172"/>
        <v>0</v>
      </c>
      <c r="IT85">
        <f t="shared" si="173"/>
        <v>1</v>
      </c>
      <c r="IU85">
        <f t="shared" si="174"/>
        <v>1</v>
      </c>
      <c r="IV85">
        <f t="shared" si="175"/>
        <v>1</v>
      </c>
      <c r="IW85">
        <f t="shared" si="176"/>
        <v>2</v>
      </c>
      <c r="IX85">
        <f t="shared" si="177"/>
        <v>7</v>
      </c>
      <c r="IY85" s="11">
        <f t="shared" si="178"/>
        <v>1</v>
      </c>
      <c r="IZ85" s="12">
        <f t="shared" si="179"/>
        <v>1</v>
      </c>
      <c r="JA85" s="12">
        <f t="shared" si="180"/>
        <v>0</v>
      </c>
      <c r="JB85" s="12">
        <f t="shared" si="181"/>
        <v>1</v>
      </c>
      <c r="JC85" s="12">
        <f t="shared" si="182"/>
        <v>0.5</v>
      </c>
      <c r="JD85" s="12">
        <f t="shared" si="183"/>
        <v>0.14285714285714285</v>
      </c>
      <c r="JE85" s="12">
        <f t="shared" si="184"/>
        <v>0.25</v>
      </c>
      <c r="JF85" s="12">
        <f t="shared" si="185"/>
        <v>0.55612244897959184</v>
      </c>
      <c r="JG85" s="2">
        <f>IF(OR(AND(EI85="Happy",BN85&lt;&gt;1),AND(EI85&lt;&gt;"Happy",BN85=1)),1,0)</f>
        <v>0</v>
      </c>
      <c r="JH85">
        <f>IF(OR(AND(EJ85="Happy",BO85&lt;&gt;1),AND(EJ85&lt;&gt;"Happy",BO85=1)),1,0)</f>
        <v>0</v>
      </c>
      <c r="JI85">
        <f>IF(OR(AND(EK85="Happy",BP85&lt;&gt;1),AND(EK85&lt;&gt;"Happy",BP85=1)),1,0)</f>
        <v>0</v>
      </c>
      <c r="JJ85">
        <f>IF(OR(AND(EL85="Happy",BQ85&lt;&gt;1),AND(EL85&lt;&gt;"Happy",BQ85=1)),1,0)</f>
        <v>0</v>
      </c>
      <c r="JK85">
        <f>IF(OR(AND(EM85="Happy",BR85&lt;&gt;1),AND(EM85&lt;&gt;"Happy",BR85=1)),1,0)</f>
        <v>0</v>
      </c>
      <c r="JL85">
        <f>IF(OR(AND(EN85="Happy",BS85&lt;&gt;1),AND(EN85&lt;&gt;"Happy",BS85=1)),1,0)</f>
        <v>0</v>
      </c>
      <c r="JM85">
        <f>IF(OR(AND(EO85="Happy",BT85&lt;&gt;1),AND(EO85&lt;&gt;"Happy",BT85=1)),1,0)</f>
        <v>0</v>
      </c>
      <c r="JN85">
        <f>IF(OR(AND(EP85="Happy",BU85&lt;&gt;1),AND(EP85&lt;&gt;"Happy",BU85=1)),1,0)</f>
        <v>0</v>
      </c>
      <c r="JO85">
        <f>IF(OR(AND(EQ85="Sad",BV85&lt;&gt;1),AND(EQ85&lt;&gt;"Sad",BV85=1)),1,0)</f>
        <v>0</v>
      </c>
      <c r="JP85">
        <f>IF(OR(AND(ER85="Sad",BW85&lt;&gt;1),AND(ER85&lt;&gt;"Sad",BW85=1)),1,0)</f>
        <v>0</v>
      </c>
      <c r="JQ85">
        <f>IF(OR(AND(ES85="Sad",BX85&lt;&gt;1),AND(ES85&lt;&gt;"Sad",BX85=1)),1,0)</f>
        <v>0</v>
      </c>
      <c r="JR85">
        <f>IF(OR(AND(ET85="Sad",BY85&lt;&gt;1),AND(ET85&lt;&gt;"Sad",BY85=1)),1,0)</f>
        <v>0</v>
      </c>
      <c r="JS85">
        <f>IF(OR(AND(EU85="Sad",BZ85&lt;&gt;1),AND(EU85&lt;&gt;"Sad",BZ85=1)),1,0)</f>
        <v>0</v>
      </c>
      <c r="JT85">
        <f>IF(OR(AND(EV85="Sad",CA85&lt;&gt;1),AND(EV85&lt;&gt;"Sad",CA85=1)),1,0)</f>
        <v>0</v>
      </c>
      <c r="JU85">
        <f>IF(OR(AND(EW85="Sad",CB85&lt;&gt;1),AND(EW85&lt;&gt;"Sad",CB85=1)),1,0)</f>
        <v>0</v>
      </c>
      <c r="JV85">
        <f>IF(OR(AND(EX85="Sad",CC85&lt;&gt;1),AND(EX85&lt;&gt;"Sad",CC85=1)),1,0)</f>
        <v>0</v>
      </c>
      <c r="JW85">
        <f>IF(OR(AND(EY85="Angry",CD85&lt;&gt;1),AND(EY85&lt;&gt;"Angry",CD85=1)),1,0)</f>
        <v>1</v>
      </c>
      <c r="JX85">
        <f>IF(OR(AND(EZ85="Angry",CE85&lt;&gt;1),AND(EZ85&lt;&gt;"Angry",CE85=1)),1,0)</f>
        <v>1</v>
      </c>
      <c r="JY85">
        <f>IF(OR(AND(FA85="Angry",CF85&lt;&gt;1),AND(FA85&lt;&gt;"Angry",CF85=1)),1,0)</f>
        <v>0</v>
      </c>
      <c r="JZ85">
        <f>IF(OR(AND(FB85="Angry",CG85&lt;&gt;1),AND(FB85&lt;&gt;"Angry",CG85=1)),1,0)</f>
        <v>0</v>
      </c>
      <c r="KA85">
        <f>IF(OR(AND(FC85="Angry",CH85&lt;&gt;1),AND(FC85&lt;&gt;"Angry",CH85=1)),1,0)</f>
        <v>0</v>
      </c>
      <c r="KB85">
        <f>IF(OR(AND(FD85="Angry",CI85&lt;&gt;1),AND(FD85&lt;&gt;"Angry",CI85=1)),1,0)</f>
        <v>0</v>
      </c>
      <c r="KC85">
        <f>IF(OR(AND(FE85="Angry",CJ85&lt;&gt;1),AND(FE85&lt;&gt;"Angry",CJ85=1)),1,0)</f>
        <v>0</v>
      </c>
      <c r="KD85">
        <f>IF(OR(AND(FF85="Angry",CK85&lt;&gt;1),AND(FF85&lt;&gt;"Angry",CK85=1)),1,0)</f>
        <v>0</v>
      </c>
      <c r="KE85">
        <f>IF(OR(AND(FG85="Afraid",CL85&lt;&gt;1),AND(FG85&lt;&gt;"Afraid",CL85=1)),1,0)</f>
        <v>0</v>
      </c>
      <c r="KF85">
        <f>IF(OR(AND(FH85="Afraid",CM85&lt;&gt;1),AND(FH85&lt;&gt;"Afraid",CM85=1)),1,0)</f>
        <v>0</v>
      </c>
      <c r="KG85">
        <f>IF(OR(AND(FI85="Afraid",CN85&lt;&gt;1),AND(FI85&lt;&gt;"Afraid",CN85=1)),1,0)</f>
        <v>0</v>
      </c>
      <c r="KH85">
        <f>IF(OR(AND(FJ85="Afraid",CO85&lt;&gt;1),AND(FJ85&lt;&gt;"Afraid",CO85=1)),1,0)</f>
        <v>0</v>
      </c>
      <c r="KI85">
        <f>IF(OR(AND(FK85="Afraid",CP85&lt;&gt;1),AND(FK85&lt;&gt;"Afraid",CP85=1)),1,0)</f>
        <v>0</v>
      </c>
      <c r="KJ85">
        <f>IF(OR(AND(FL85="Afraid",CQ85&lt;&gt;1),AND(FL85&lt;&gt;"Afraid",CQ85=1)),1,0)</f>
        <v>0</v>
      </c>
      <c r="KK85">
        <f>IF(OR(AND(FM85="Afraid",CR85&lt;&gt;1),AND(FM85&lt;&gt;"Afraid",CR85=1)),1,0)</f>
        <v>0</v>
      </c>
      <c r="KL85">
        <f>IF(OR(AND(FN85="Afraid",CS85&lt;&gt;1),AND(FN85&lt;&gt;"Afraid",CS85=1)),1,0)</f>
        <v>0</v>
      </c>
      <c r="KM85">
        <f>IF(OR(AND(FO85="Surprised",CT85&lt;&gt;1),AND(FO85&lt;&gt;"Surprised",CT85=1)),1,0)</f>
        <v>0</v>
      </c>
      <c r="KN85">
        <f>IF(OR(AND(FP85="Surprised",CU85&lt;&gt;1),AND(FP85&lt;&gt;"Surprised",CU85=1)),1,0)</f>
        <v>0</v>
      </c>
      <c r="KO85">
        <f>IF(OR(AND(FQ85="Surprised",CV85&lt;&gt;1),AND(FQ85&lt;&gt;"Surprised",CV85=1)),1,0)</f>
        <v>1</v>
      </c>
      <c r="KP85">
        <f>IF(OR(AND(FR85="Surprised",CW85&lt;&gt;1),AND(FR85&lt;&gt;"Surprised",CW85=1)),1,0)</f>
        <v>0</v>
      </c>
      <c r="KQ85">
        <f>IF(OR(AND(FS85="Surprised",CX85&lt;&gt;1),AND(FS85&lt;&gt;"Surprised",CX85=1)),1,0)</f>
        <v>0</v>
      </c>
      <c r="KR85">
        <f>IF(OR(AND(FT85="Surprised",CY85&lt;&gt;1),AND(FT85&lt;&gt;"Surprised",CY85=1)),1,0)</f>
        <v>0</v>
      </c>
      <c r="KS85">
        <f>IF(OR(AND(FU85="Surprised",CZ85&lt;&gt;1),AND(FU85&lt;&gt;"Surprised",CZ85=1)),1,0)</f>
        <v>0</v>
      </c>
      <c r="KT85">
        <f>IF(OR(AND(FV85="Surprised",DA85&lt;&gt;1),AND(FV85&lt;&gt;"Surprised",DA85=1)),1,0)</f>
        <v>0</v>
      </c>
      <c r="KU85">
        <f>IF(OR(AND(FW85="Happy",DB85=1),AND(FW85&lt;&gt;"Happy",DB85=0)),1,0)</f>
        <v>0</v>
      </c>
      <c r="KV85">
        <f>IF(OR(AND(FX85="Happy",DC85=1),AND(FX85&lt;&gt;"Happy",DC85=0)),1,0)</f>
        <v>1</v>
      </c>
      <c r="KW85">
        <f>IF(OR(AND(FY85="Happy",DD85=1),AND(FY85&lt;&gt;"Happy",DD85=0)),1,0)</f>
        <v>0</v>
      </c>
      <c r="KX85">
        <f>IF(OR(AND(FZ85="Happy",DE85=1),AND(FZ85&lt;&gt;"Happy",DE85=0)),1,0)</f>
        <v>1</v>
      </c>
      <c r="KY85">
        <f>IF(OR(AND(GA85="Happy",DF85=1),AND(GA85&lt;&gt;"Happy",DF85=0)),1,0)</f>
        <v>1</v>
      </c>
      <c r="KZ85">
        <f>IF(OR(AND(GB85="Happy",DG85=1),AND(GB85&lt;&gt;"Happy",DG85=0)),1,0)</f>
        <v>1</v>
      </c>
      <c r="LA85">
        <f>IF(OR(AND(GC85="Happy",DH85=1),AND(GC85&lt;&gt;"Happy",DH85=0)),1,0)</f>
        <v>1</v>
      </c>
      <c r="LB85">
        <f>IF(OR(AND(GD85="Happy",DI85=1),AND(GD85&lt;&gt;"Happy",DI85=0)),1,0)</f>
        <v>1</v>
      </c>
      <c r="LC85">
        <f>IF(OR(AND(GE85="Sad",DJ85=1),AND(GE85&lt;&gt;"Sad",DJ85=0)),1,0)</f>
        <v>0</v>
      </c>
      <c r="LD85">
        <f>IF(OR(AND(GF85="Sad",DK85=1),AND(GF85&lt;&gt;"Sad",DK85=0)),1,0)</f>
        <v>0</v>
      </c>
      <c r="LE85">
        <f>IF(OR(AND(GG85="Sad",DL85=1),AND(GG85&lt;&gt;"Sad",DL85=0)),1,0)</f>
        <v>1</v>
      </c>
      <c r="LF85">
        <f>IF(OR(AND(GH85="Sad",DM85=1),AND(GH85&lt;&gt;"Sad",DM85=0)),1,0)</f>
        <v>1</v>
      </c>
      <c r="LG85">
        <f>IF(OR(AND(GI85="Sad",DN85=1),AND(GI85&lt;&gt;"Sad",DN85=0)),1,0)</f>
        <v>1</v>
      </c>
      <c r="LH85">
        <f>IF(OR(AND(GJ85="Sad",DO85=1),AND(GJ85&lt;&gt;"Sad",DO85=0)),1,0)</f>
        <v>1</v>
      </c>
      <c r="LI85">
        <f>IF(OR(AND(GK85="Sad",DP85=1),AND(GK85&lt;&gt;"Sad",DP85=0)),1,0)</f>
        <v>1</v>
      </c>
      <c r="LJ85">
        <f>IF(OR(AND(GL85="Sad",DQ85=1),AND(GL85&lt;&gt;"Sad",DQ85=0)),1,0)</f>
        <v>1</v>
      </c>
      <c r="LK85" s="2">
        <f t="shared" si="186"/>
        <v>0</v>
      </c>
      <c r="LL85" s="4">
        <f t="shared" si="187"/>
        <v>0</v>
      </c>
      <c r="LM85">
        <f t="shared" si="188"/>
        <v>2</v>
      </c>
      <c r="LN85">
        <f t="shared" si="189"/>
        <v>0</v>
      </c>
      <c r="LO85">
        <f t="shared" si="190"/>
        <v>1</v>
      </c>
      <c r="LP85">
        <f t="shared" si="191"/>
        <v>6</v>
      </c>
      <c r="LQ85">
        <f t="shared" si="192"/>
        <v>6</v>
      </c>
      <c r="LR85">
        <f t="shared" si="193"/>
        <v>15</v>
      </c>
      <c r="LS85" s="11">
        <f t="shared" si="194"/>
        <v>0</v>
      </c>
      <c r="LT85" s="14">
        <f t="shared" si="195"/>
        <v>0</v>
      </c>
      <c r="LU85" s="14">
        <f t="shared" si="196"/>
        <v>1</v>
      </c>
      <c r="LV85" s="14">
        <f t="shared" si="197"/>
        <v>0</v>
      </c>
      <c r="LW85" s="14">
        <f t="shared" si="198"/>
        <v>0.5</v>
      </c>
      <c r="LX85" s="14">
        <f t="shared" si="199"/>
        <v>0.85714285714285721</v>
      </c>
      <c r="LY85" s="14">
        <f t="shared" si="200"/>
        <v>0.75</v>
      </c>
      <c r="LZ85" s="14">
        <f t="shared" si="201"/>
        <v>0.44387755102040816</v>
      </c>
      <c r="MA85" s="15">
        <f t="shared" si="202"/>
        <v>2.3958333333332776E-4</v>
      </c>
      <c r="MB85" s="1">
        <f t="shared" si="156"/>
        <v>8.1018518518514993E-5</v>
      </c>
      <c r="MC85" s="1">
        <f t="shared" si="157"/>
        <v>7.6388888888889728E-5</v>
      </c>
      <c r="MD85" s="1">
        <f t="shared" si="158"/>
        <v>1.5509259259259556E-4</v>
      </c>
      <c r="ME85" s="1">
        <f t="shared" si="159"/>
        <v>8.2175925925923043E-5</v>
      </c>
      <c r="MF85" s="1">
        <f t="shared" si="160"/>
        <v>1.1574074074074264E-4</v>
      </c>
      <c r="MG85" s="1">
        <f t="shared" si="161"/>
        <v>1.2962962962963231E-4</v>
      </c>
      <c r="MH85" s="1">
        <f t="shared" si="162"/>
        <v>2.7083333333333126E-4</v>
      </c>
      <c r="MI85" s="1">
        <f t="shared" si="163"/>
        <v>1.4120370370370589E-4</v>
      </c>
      <c r="MJ85" s="1">
        <f t="shared" si="203"/>
        <v>1.2916666666666632E-3</v>
      </c>
      <c r="MK85" s="2" t="str">
        <f>VLOOKUP(B85,age_group!$A$1:$B$101,2,FALSE)</f>
        <v>25 to 44</v>
      </c>
      <c r="ML85" s="2">
        <f t="shared" si="204"/>
        <v>1</v>
      </c>
      <c r="MM85">
        <f t="shared" si="205"/>
        <v>0</v>
      </c>
      <c r="MN85">
        <f t="shared" si="206"/>
        <v>0</v>
      </c>
      <c r="MO85">
        <f t="shared" si="207"/>
        <v>0</v>
      </c>
      <c r="MP85">
        <f t="shared" si="208"/>
        <v>0</v>
      </c>
    </row>
    <row r="86" spans="1:354" x14ac:dyDescent="0.2">
      <c r="A86" t="s">
        <v>809</v>
      </c>
      <c r="B86">
        <v>25</v>
      </c>
      <c r="C86" t="s">
        <v>139</v>
      </c>
      <c r="D86" t="s">
        <v>140</v>
      </c>
      <c r="E86">
        <v>4</v>
      </c>
      <c r="F86">
        <v>1</v>
      </c>
      <c r="G86">
        <v>1</v>
      </c>
      <c r="H86">
        <v>1</v>
      </c>
      <c r="I86">
        <v>1</v>
      </c>
      <c r="J86" s="2" t="s">
        <v>403</v>
      </c>
      <c r="K86" t="s">
        <v>278</v>
      </c>
      <c r="L86" t="s">
        <v>581</v>
      </c>
      <c r="M86" t="s">
        <v>664</v>
      </c>
      <c r="N86" t="s">
        <v>316</v>
      </c>
      <c r="O86" t="s">
        <v>253</v>
      </c>
      <c r="P86" t="s">
        <v>754</v>
      </c>
      <c r="Q86" t="s">
        <v>294</v>
      </c>
      <c r="R86" t="s">
        <v>209</v>
      </c>
      <c r="S86" t="s">
        <v>222</v>
      </c>
      <c r="T86" t="s">
        <v>500</v>
      </c>
      <c r="U86" t="s">
        <v>145</v>
      </c>
      <c r="V86" t="s">
        <v>191</v>
      </c>
      <c r="W86" t="s">
        <v>236</v>
      </c>
      <c r="X86" t="s">
        <v>691</v>
      </c>
      <c r="Y86" t="s">
        <v>590</v>
      </c>
      <c r="Z86" t="s">
        <v>694</v>
      </c>
      <c r="AA86" t="s">
        <v>441</v>
      </c>
      <c r="AB86" t="s">
        <v>478</v>
      </c>
      <c r="AC86" t="s">
        <v>440</v>
      </c>
      <c r="AD86" t="s">
        <v>448</v>
      </c>
      <c r="AE86" t="s">
        <v>280</v>
      </c>
      <c r="AF86" t="s">
        <v>394</v>
      </c>
      <c r="AG86" t="s">
        <v>271</v>
      </c>
      <c r="AH86" t="s">
        <v>189</v>
      </c>
      <c r="AI86" t="s">
        <v>615</v>
      </c>
      <c r="AJ86" t="s">
        <v>539</v>
      </c>
      <c r="AK86" t="s">
        <v>336</v>
      </c>
      <c r="AL86" t="s">
        <v>561</v>
      </c>
      <c r="AM86" t="s">
        <v>234</v>
      </c>
      <c r="AN86" t="s">
        <v>207</v>
      </c>
      <c r="AO86" t="s">
        <v>763</v>
      </c>
      <c r="AP86" t="s">
        <v>634</v>
      </c>
      <c r="AQ86" t="s">
        <v>496</v>
      </c>
      <c r="AR86" t="s">
        <v>318</v>
      </c>
      <c r="AS86" t="s">
        <v>201</v>
      </c>
      <c r="AT86" t="s">
        <v>287</v>
      </c>
      <c r="AU86" t="s">
        <v>196</v>
      </c>
      <c r="AV86" t="s">
        <v>539</v>
      </c>
      <c r="AW86" t="s">
        <v>507</v>
      </c>
      <c r="AX86" t="s">
        <v>629</v>
      </c>
      <c r="AY86" t="s">
        <v>201</v>
      </c>
      <c r="AZ86" t="s">
        <v>278</v>
      </c>
      <c r="BA86" t="s">
        <v>271</v>
      </c>
      <c r="BB86" t="s">
        <v>357</v>
      </c>
      <c r="BC86" t="s">
        <v>207</v>
      </c>
      <c r="BD86" t="s">
        <v>455</v>
      </c>
      <c r="BE86" t="s">
        <v>141</v>
      </c>
      <c r="BF86" t="s">
        <v>275</v>
      </c>
      <c r="BG86" t="s">
        <v>402</v>
      </c>
      <c r="BH86" t="s">
        <v>281</v>
      </c>
      <c r="BI86" t="s">
        <v>405</v>
      </c>
      <c r="BJ86" t="s">
        <v>417</v>
      </c>
      <c r="BK86" t="s">
        <v>533</v>
      </c>
      <c r="BL86" t="s">
        <v>189</v>
      </c>
      <c r="BM86" t="s">
        <v>588</v>
      </c>
      <c r="BN86" s="2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0</v>
      </c>
      <c r="DR86" s="2">
        <v>4</v>
      </c>
      <c r="DS86">
        <v>1</v>
      </c>
      <c r="DT86">
        <v>1</v>
      </c>
      <c r="DU86">
        <v>1</v>
      </c>
      <c r="DV86">
        <v>1</v>
      </c>
      <c r="DW86" s="2">
        <v>2017</v>
      </c>
      <c r="DX86" s="1">
        <v>1.1400462962962965E-2</v>
      </c>
      <c r="DY86" s="1">
        <v>1.1560185185185187E-2</v>
      </c>
      <c r="DZ86" s="1">
        <v>1.1820601851851853E-2</v>
      </c>
      <c r="EA86" s="1">
        <v>1.1872685185185186E-2</v>
      </c>
      <c r="EB86" s="1">
        <v>1.1921296296296298E-2</v>
      </c>
      <c r="EC86" s="1">
        <v>1.1981481481481482E-2</v>
      </c>
      <c r="ED86" s="1">
        <v>1.203125E-2</v>
      </c>
      <c r="EE86" s="1">
        <v>1.2133101851851853E-2</v>
      </c>
      <c r="EF86" s="1">
        <v>1.2224537037037035E-2</v>
      </c>
      <c r="EG86" s="1">
        <v>1.2362268518518517E-2</v>
      </c>
      <c r="EH86" s="3">
        <v>0</v>
      </c>
      <c r="EI86" s="2" t="s">
        <v>1174</v>
      </c>
      <c r="EJ86" t="s">
        <v>1168</v>
      </c>
      <c r="EK86" t="s">
        <v>1169</v>
      </c>
      <c r="EL86" t="s">
        <v>1173</v>
      </c>
      <c r="EM86" t="s">
        <v>1175</v>
      </c>
      <c r="EN86" t="s">
        <v>1172</v>
      </c>
      <c r="EO86" t="s">
        <v>1168</v>
      </c>
      <c r="EP86" t="s">
        <v>1169</v>
      </c>
      <c r="EQ86" t="s">
        <v>1174</v>
      </c>
      <c r="ER86" t="s">
        <v>1175</v>
      </c>
      <c r="ES86" t="s">
        <v>1175</v>
      </c>
      <c r="ET86" t="s">
        <v>1175</v>
      </c>
      <c r="EU86" t="s">
        <v>1169</v>
      </c>
      <c r="EV86" t="s">
        <v>1175</v>
      </c>
      <c r="EW86" t="s">
        <v>1168</v>
      </c>
      <c r="EX86" t="s">
        <v>1175</v>
      </c>
      <c r="EY86" t="s">
        <v>1168</v>
      </c>
      <c r="EZ86" t="s">
        <v>1175</v>
      </c>
      <c r="FA86" t="s">
        <v>1173</v>
      </c>
      <c r="FB86" t="s">
        <v>1168</v>
      </c>
      <c r="FC86" t="s">
        <v>1169</v>
      </c>
      <c r="FD86" t="s">
        <v>1168</v>
      </c>
      <c r="FE86" t="s">
        <v>1168</v>
      </c>
      <c r="FF86" t="s">
        <v>1175</v>
      </c>
      <c r="FG86" t="s">
        <v>1171</v>
      </c>
      <c r="FH86" t="s">
        <v>1168</v>
      </c>
      <c r="FI86" t="s">
        <v>1175</v>
      </c>
      <c r="FJ86" t="s">
        <v>1169</v>
      </c>
      <c r="FK86" t="s">
        <v>1175</v>
      </c>
      <c r="FL86" t="s">
        <v>1175</v>
      </c>
      <c r="FM86" t="s">
        <v>1173</v>
      </c>
      <c r="FN86" t="s">
        <v>1168</v>
      </c>
      <c r="FO86" t="s">
        <v>1173</v>
      </c>
      <c r="FP86" t="s">
        <v>1172</v>
      </c>
      <c r="FQ86" t="s">
        <v>1172</v>
      </c>
      <c r="FR86" t="s">
        <v>1175</v>
      </c>
      <c r="FS86" t="s">
        <v>1171</v>
      </c>
      <c r="FT86" t="s">
        <v>1168</v>
      </c>
      <c r="FU86" t="s">
        <v>1175</v>
      </c>
      <c r="FV86" t="s">
        <v>1169</v>
      </c>
      <c r="FW86" t="s">
        <v>1168</v>
      </c>
      <c r="FX86" t="s">
        <v>1175</v>
      </c>
      <c r="FY86" t="s">
        <v>1168</v>
      </c>
      <c r="FZ86" t="s">
        <v>1175</v>
      </c>
      <c r="GA86" t="s">
        <v>1174</v>
      </c>
      <c r="GB86" t="s">
        <v>1173</v>
      </c>
      <c r="GC86" t="s">
        <v>1175</v>
      </c>
      <c r="GD86" t="s">
        <v>1171</v>
      </c>
      <c r="GE86" t="s">
        <v>1174</v>
      </c>
      <c r="GF86" t="s">
        <v>1169</v>
      </c>
      <c r="GG86" t="s">
        <v>1168</v>
      </c>
      <c r="GH86" t="s">
        <v>1174</v>
      </c>
      <c r="GI86" t="s">
        <v>1175</v>
      </c>
      <c r="GJ86" t="s">
        <v>1172</v>
      </c>
      <c r="GK86" t="s">
        <v>1171</v>
      </c>
      <c r="GL86" t="s">
        <v>1170</v>
      </c>
      <c r="GM86" s="2">
        <f t="shared" si="106"/>
        <v>0</v>
      </c>
      <c r="GN86">
        <f t="shared" si="107"/>
        <v>0</v>
      </c>
      <c r="GO86">
        <f t="shared" si="108"/>
        <v>0</v>
      </c>
      <c r="GP86">
        <f t="shared" si="109"/>
        <v>0</v>
      </c>
      <c r="GQ86">
        <f t="shared" si="110"/>
        <v>0</v>
      </c>
      <c r="GR86">
        <f t="shared" si="111"/>
        <v>0</v>
      </c>
      <c r="GS86">
        <f t="shared" si="112"/>
        <v>0</v>
      </c>
      <c r="GT86">
        <f t="shared" si="113"/>
        <v>0</v>
      </c>
      <c r="GU86">
        <f t="shared" si="164"/>
        <v>0</v>
      </c>
      <c r="GV86">
        <f t="shared" si="114"/>
        <v>0</v>
      </c>
      <c r="GW86">
        <f t="shared" si="115"/>
        <v>0</v>
      </c>
      <c r="GX86">
        <f t="shared" si="116"/>
        <v>0</v>
      </c>
      <c r="GY86">
        <f t="shared" si="117"/>
        <v>0</v>
      </c>
      <c r="GZ86">
        <f t="shared" si="118"/>
        <v>0</v>
      </c>
      <c r="HA86">
        <f t="shared" si="119"/>
        <v>0</v>
      </c>
      <c r="HB86">
        <f t="shared" si="120"/>
        <v>0</v>
      </c>
      <c r="HC86">
        <f t="shared" si="165"/>
        <v>0</v>
      </c>
      <c r="HD86">
        <f t="shared" si="121"/>
        <v>0</v>
      </c>
      <c r="HE86">
        <f t="shared" si="122"/>
        <v>0</v>
      </c>
      <c r="HF86">
        <f t="shared" si="123"/>
        <v>0</v>
      </c>
      <c r="HG86">
        <f t="shared" si="124"/>
        <v>1</v>
      </c>
      <c r="HH86">
        <f t="shared" si="125"/>
        <v>0</v>
      </c>
      <c r="HI86">
        <f t="shared" si="126"/>
        <v>0</v>
      </c>
      <c r="HJ86">
        <f t="shared" si="127"/>
        <v>0</v>
      </c>
      <c r="HK86">
        <f t="shared" si="166"/>
        <v>0</v>
      </c>
      <c r="HL86">
        <f t="shared" si="128"/>
        <v>0</v>
      </c>
      <c r="HM86">
        <f t="shared" si="129"/>
        <v>0</v>
      </c>
      <c r="HN86">
        <f t="shared" si="130"/>
        <v>0</v>
      </c>
      <c r="HO86">
        <f t="shared" si="131"/>
        <v>0</v>
      </c>
      <c r="HP86">
        <f t="shared" si="132"/>
        <v>0</v>
      </c>
      <c r="HQ86">
        <f t="shared" si="133"/>
        <v>0</v>
      </c>
      <c r="HR86">
        <f t="shared" si="134"/>
        <v>0</v>
      </c>
      <c r="HS86">
        <f t="shared" si="167"/>
        <v>0</v>
      </c>
      <c r="HT86">
        <f t="shared" si="135"/>
        <v>0</v>
      </c>
      <c r="HU86">
        <f t="shared" si="136"/>
        <v>0</v>
      </c>
      <c r="HV86">
        <f t="shared" si="137"/>
        <v>1</v>
      </c>
      <c r="HW86">
        <f t="shared" si="138"/>
        <v>0</v>
      </c>
      <c r="HX86">
        <f t="shared" si="139"/>
        <v>0</v>
      </c>
      <c r="HY86">
        <f t="shared" si="140"/>
        <v>0</v>
      </c>
      <c r="HZ86">
        <f t="shared" si="141"/>
        <v>0</v>
      </c>
      <c r="IA86">
        <f t="shared" si="168"/>
        <v>1</v>
      </c>
      <c r="IB86">
        <f t="shared" si="142"/>
        <v>0</v>
      </c>
      <c r="IC86">
        <f t="shared" si="143"/>
        <v>0</v>
      </c>
      <c r="ID86">
        <f t="shared" si="144"/>
        <v>0</v>
      </c>
      <c r="IE86">
        <f t="shared" si="145"/>
        <v>0</v>
      </c>
      <c r="IF86">
        <f t="shared" si="146"/>
        <v>0</v>
      </c>
      <c r="IG86">
        <f t="shared" si="147"/>
        <v>0</v>
      </c>
      <c r="IH86">
        <f t="shared" si="148"/>
        <v>0</v>
      </c>
      <c r="II86">
        <f t="shared" si="169"/>
        <v>0</v>
      </c>
      <c r="IJ86">
        <f t="shared" si="149"/>
        <v>0</v>
      </c>
      <c r="IK86">
        <f t="shared" si="150"/>
        <v>0</v>
      </c>
      <c r="IL86">
        <f t="shared" si="151"/>
        <v>0</v>
      </c>
      <c r="IM86">
        <f t="shared" si="152"/>
        <v>0</v>
      </c>
      <c r="IN86">
        <f t="shared" si="153"/>
        <v>0</v>
      </c>
      <c r="IO86">
        <f t="shared" si="154"/>
        <v>0</v>
      </c>
      <c r="IP86">
        <f t="shared" si="155"/>
        <v>0</v>
      </c>
      <c r="IQ86" s="2">
        <f t="shared" si="170"/>
        <v>0</v>
      </c>
      <c r="IR86" s="4">
        <f t="shared" si="171"/>
        <v>0</v>
      </c>
      <c r="IS86">
        <f t="shared" si="172"/>
        <v>1</v>
      </c>
      <c r="IT86">
        <f t="shared" si="173"/>
        <v>0</v>
      </c>
      <c r="IU86">
        <f t="shared" si="174"/>
        <v>1</v>
      </c>
      <c r="IV86">
        <f t="shared" si="175"/>
        <v>1</v>
      </c>
      <c r="IW86">
        <f t="shared" si="176"/>
        <v>0</v>
      </c>
      <c r="IX86">
        <f t="shared" si="177"/>
        <v>3</v>
      </c>
      <c r="IY86" s="11">
        <f t="shared" si="178"/>
        <v>0</v>
      </c>
      <c r="IZ86" s="12">
        <f t="shared" si="179"/>
        <v>0</v>
      </c>
      <c r="JA86" s="12">
        <f t="shared" si="180"/>
        <v>1</v>
      </c>
      <c r="JB86" s="12" t="str">
        <f t="shared" si="181"/>
        <v/>
      </c>
      <c r="JC86" s="12">
        <f t="shared" si="182"/>
        <v>0.5</v>
      </c>
      <c r="JD86" s="12">
        <f t="shared" si="183"/>
        <v>0.14285714285714285</v>
      </c>
      <c r="JE86" s="12">
        <f t="shared" si="184"/>
        <v>0</v>
      </c>
      <c r="JF86" s="12">
        <f t="shared" si="185"/>
        <v>0.27380952380952378</v>
      </c>
      <c r="JG86" s="2">
        <f>IF(OR(AND(EI86="Happy",BN86&lt;&gt;1),AND(EI86&lt;&gt;"Happy",BN86=1)),1,0)</f>
        <v>0</v>
      </c>
      <c r="JH86">
        <f>IF(OR(AND(EJ86="Happy",BO86&lt;&gt;1),AND(EJ86&lt;&gt;"Happy",BO86=1)),1,0)</f>
        <v>0</v>
      </c>
      <c r="JI86">
        <f>IF(OR(AND(EK86="Happy",BP86&lt;&gt;1),AND(EK86&lt;&gt;"Happy",BP86=1)),1,0)</f>
        <v>0</v>
      </c>
      <c r="JJ86">
        <f>IF(OR(AND(EL86="Happy",BQ86&lt;&gt;1),AND(EL86&lt;&gt;"Happy",BQ86=1)),1,0)</f>
        <v>1</v>
      </c>
      <c r="JK86">
        <f>IF(OR(AND(EM86="Happy",BR86&lt;&gt;1),AND(EM86&lt;&gt;"Happy",BR86=1)),1,0)</f>
        <v>0</v>
      </c>
      <c r="JL86">
        <f>IF(OR(AND(EN86="Happy",BS86&lt;&gt;1),AND(EN86&lt;&gt;"Happy",BS86=1)),1,0)</f>
        <v>0</v>
      </c>
      <c r="JM86">
        <f>IF(OR(AND(EO86="Happy",BT86&lt;&gt;1),AND(EO86&lt;&gt;"Happy",BT86=1)),1,0)</f>
        <v>1</v>
      </c>
      <c r="JN86">
        <f>IF(OR(AND(EP86="Happy",BU86&lt;&gt;1),AND(EP86&lt;&gt;"Happy",BU86=1)),1,0)</f>
        <v>0</v>
      </c>
      <c r="JO86">
        <f>IF(OR(AND(EQ86="Sad",BV86&lt;&gt;1),AND(EQ86&lt;&gt;"Sad",BV86=1)),1,0)</f>
        <v>1</v>
      </c>
      <c r="JP86">
        <f>IF(OR(AND(ER86="Sad",BW86&lt;&gt;1),AND(ER86&lt;&gt;"Sad",BW86=1)),1,0)</f>
        <v>0</v>
      </c>
      <c r="JQ86">
        <f>IF(OR(AND(ES86="Sad",BX86&lt;&gt;1),AND(ES86&lt;&gt;"Sad",BX86=1)),1,0)</f>
        <v>0</v>
      </c>
      <c r="JR86">
        <f>IF(OR(AND(ET86="Sad",BY86&lt;&gt;1),AND(ET86&lt;&gt;"Sad",BY86=1)),1,0)</f>
        <v>0</v>
      </c>
      <c r="JS86">
        <f>IF(OR(AND(EU86="Sad",BZ86&lt;&gt;1),AND(EU86&lt;&gt;"Sad",BZ86=1)),1,0)</f>
        <v>0</v>
      </c>
      <c r="JT86">
        <f>IF(OR(AND(EV86="Sad",CA86&lt;&gt;1),AND(EV86&lt;&gt;"Sad",CA86=1)),1,0)</f>
        <v>0</v>
      </c>
      <c r="JU86">
        <f>IF(OR(AND(EW86="Sad",CB86&lt;&gt;1),AND(EW86&lt;&gt;"Sad",CB86=1)),1,0)</f>
        <v>1</v>
      </c>
      <c r="JV86">
        <f>IF(OR(AND(EX86="Sad",CC86&lt;&gt;1),AND(EX86&lt;&gt;"Sad",CC86=1)),1,0)</f>
        <v>0</v>
      </c>
      <c r="JW86">
        <f>IF(OR(AND(EY86="Angry",CD86&lt;&gt;1),AND(EY86&lt;&gt;"Angry",CD86=1)),1,0)</f>
        <v>0</v>
      </c>
      <c r="JX86">
        <f>IF(OR(AND(EZ86="Angry",CE86&lt;&gt;1),AND(EZ86&lt;&gt;"Angry",CE86=1)),1,0)</f>
        <v>0</v>
      </c>
      <c r="JY86">
        <f>IF(OR(AND(FA86="Angry",CF86&lt;&gt;1),AND(FA86&lt;&gt;"Angry",CF86=1)),1,0)</f>
        <v>0</v>
      </c>
      <c r="JZ86">
        <f>IF(OR(AND(FB86="Angry",CG86&lt;&gt;1),AND(FB86&lt;&gt;"Angry",CG86=1)),1,0)</f>
        <v>0</v>
      </c>
      <c r="KA86">
        <f>IF(OR(AND(FC86="Angry",CH86&lt;&gt;1),AND(FC86&lt;&gt;"Angry",CH86=1)),1,0)</f>
        <v>0</v>
      </c>
      <c r="KB86">
        <f>IF(OR(AND(FD86="Angry",CI86&lt;&gt;1),AND(FD86&lt;&gt;"Angry",CI86=1)),1,0)</f>
        <v>0</v>
      </c>
      <c r="KC86">
        <f>IF(OR(AND(FE86="Angry",CJ86&lt;&gt;1),AND(FE86&lt;&gt;"Angry",CJ86=1)),1,0)</f>
        <v>0</v>
      </c>
      <c r="KD86">
        <f>IF(OR(AND(FF86="Angry",CK86&lt;&gt;1),AND(FF86&lt;&gt;"Angry",CK86=1)),1,0)</f>
        <v>0</v>
      </c>
      <c r="KE86">
        <f>IF(OR(AND(FG86="Afraid",CL86&lt;&gt;1),AND(FG86&lt;&gt;"Afraid",CL86=1)),1,0)</f>
        <v>0</v>
      </c>
      <c r="KF86">
        <f>IF(OR(AND(FH86="Afraid",CM86&lt;&gt;1),AND(FH86&lt;&gt;"Afraid",CM86=1)),1,0)</f>
        <v>1</v>
      </c>
      <c r="KG86">
        <f>IF(OR(AND(FI86="Afraid",CN86&lt;&gt;1),AND(FI86&lt;&gt;"Afraid",CN86=1)),1,0)</f>
        <v>0</v>
      </c>
      <c r="KH86">
        <f>IF(OR(AND(FJ86="Afraid",CO86&lt;&gt;1),AND(FJ86&lt;&gt;"Afraid",CO86=1)),1,0)</f>
        <v>0</v>
      </c>
      <c r="KI86">
        <f>IF(OR(AND(FK86="Afraid",CP86&lt;&gt;1),AND(FK86&lt;&gt;"Afraid",CP86=1)),1,0)</f>
        <v>0</v>
      </c>
      <c r="KJ86">
        <f>IF(OR(AND(FL86="Afraid",CQ86&lt;&gt;1),AND(FL86&lt;&gt;"Afraid",CQ86=1)),1,0)</f>
        <v>0</v>
      </c>
      <c r="KK86">
        <f>IF(OR(AND(FM86="Afraid",CR86&lt;&gt;1),AND(FM86&lt;&gt;"Afraid",CR86=1)),1,0)</f>
        <v>0</v>
      </c>
      <c r="KL86">
        <f>IF(OR(AND(FN86="Afraid",CS86&lt;&gt;1),AND(FN86&lt;&gt;"Afraid",CS86=1)),1,0)</f>
        <v>0</v>
      </c>
      <c r="KM86">
        <f>IF(OR(AND(FO86="Surprised",CT86&lt;&gt;1),AND(FO86&lt;&gt;"Surprised",CT86=1)),1,0)</f>
        <v>0</v>
      </c>
      <c r="KN86">
        <f>IF(OR(AND(FP86="Surprised",CU86&lt;&gt;1),AND(FP86&lt;&gt;"Surprised",CU86=1)),1,0)</f>
        <v>0</v>
      </c>
      <c r="KO86">
        <f>IF(OR(AND(FQ86="Surprised",CV86&lt;&gt;1),AND(FQ86&lt;&gt;"Surprised",CV86=1)),1,0)</f>
        <v>0</v>
      </c>
      <c r="KP86">
        <f>IF(OR(AND(FR86="Surprised",CW86&lt;&gt;1),AND(FR86&lt;&gt;"Surprised",CW86=1)),1,0)</f>
        <v>0</v>
      </c>
      <c r="KQ86">
        <f>IF(OR(AND(FS86="Surprised",CX86&lt;&gt;1),AND(FS86&lt;&gt;"Surprised",CX86=1)),1,0)</f>
        <v>0</v>
      </c>
      <c r="KR86">
        <f>IF(OR(AND(FT86="Surprised",CY86&lt;&gt;1),AND(FT86&lt;&gt;"Surprised",CY86=1)),1,0)</f>
        <v>0</v>
      </c>
      <c r="KS86">
        <f>IF(OR(AND(FU86="Surprised",CZ86&lt;&gt;1),AND(FU86&lt;&gt;"Surprised",CZ86=1)),1,0)</f>
        <v>1</v>
      </c>
      <c r="KT86">
        <f>IF(OR(AND(FV86="Surprised",DA86&lt;&gt;1),AND(FV86&lt;&gt;"Surprised",DA86=1)),1,0)</f>
        <v>0</v>
      </c>
      <c r="KU86">
        <f>IF(OR(AND(FW86="Happy",DB86=1),AND(FW86&lt;&gt;"Happy",DB86=0)),1,0)</f>
        <v>0</v>
      </c>
      <c r="KV86">
        <f>IF(OR(AND(FX86="Happy",DC86=1),AND(FX86&lt;&gt;"Happy",DC86=0)),1,0)</f>
        <v>1</v>
      </c>
      <c r="KW86">
        <f>IF(OR(AND(FY86="Happy",DD86=1),AND(FY86&lt;&gt;"Happy",DD86=0)),1,0)</f>
        <v>1</v>
      </c>
      <c r="KX86">
        <f>IF(OR(AND(FZ86="Happy",DE86=1),AND(FZ86&lt;&gt;"Happy",DE86=0)),1,0)</f>
        <v>1</v>
      </c>
      <c r="KY86">
        <f>IF(OR(AND(GA86="Happy",DF86=1),AND(GA86&lt;&gt;"Happy",DF86=0)),1,0)</f>
        <v>1</v>
      </c>
      <c r="KZ86">
        <f>IF(OR(AND(GB86="Happy",DG86=1),AND(GB86&lt;&gt;"Happy",DG86=0)),1,0)</f>
        <v>0</v>
      </c>
      <c r="LA86">
        <f>IF(OR(AND(GC86="Happy",DH86=1),AND(GC86&lt;&gt;"Happy",DH86=0)),1,0)</f>
        <v>1</v>
      </c>
      <c r="LB86">
        <f>IF(OR(AND(GD86="Happy",DI86=1),AND(GD86&lt;&gt;"Happy",DI86=0)),1,0)</f>
        <v>1</v>
      </c>
      <c r="LC86">
        <f>IF(OR(AND(GE86="Sad",DJ86=1),AND(GE86&lt;&gt;"Sad",DJ86=0)),1,0)</f>
        <v>0</v>
      </c>
      <c r="LD86">
        <f>IF(OR(AND(GF86="Sad",DK86=1),AND(GF86&lt;&gt;"Sad",DK86=0)),1,0)</f>
        <v>1</v>
      </c>
      <c r="LE86">
        <f>IF(OR(AND(GG86="Sad",DL86=1),AND(GG86&lt;&gt;"Sad",DL86=0)),1,0)</f>
        <v>1</v>
      </c>
      <c r="LF86">
        <f>IF(OR(AND(GH86="Sad",DM86=1),AND(GH86&lt;&gt;"Sad",DM86=0)),1,0)</f>
        <v>1</v>
      </c>
      <c r="LG86">
        <f>IF(OR(AND(GI86="Sad",DN86=1),AND(GI86&lt;&gt;"Sad",DN86=0)),1,0)</f>
        <v>1</v>
      </c>
      <c r="LH86">
        <f>IF(OR(AND(GJ86="Sad",DO86=1),AND(GJ86&lt;&gt;"Sad",DO86=0)),1,0)</f>
        <v>1</v>
      </c>
      <c r="LI86">
        <f>IF(OR(AND(GK86="Sad",DP86=1),AND(GK86&lt;&gt;"Sad",DP86=0)),1,0)</f>
        <v>1</v>
      </c>
      <c r="LJ86">
        <f>IF(OR(AND(GL86="Sad",DQ86=1),AND(GL86&lt;&gt;"Sad",DQ86=0)),1,0)</f>
        <v>1</v>
      </c>
      <c r="LK86" s="2">
        <f t="shared" si="186"/>
        <v>2</v>
      </c>
      <c r="LL86" s="4">
        <f t="shared" si="187"/>
        <v>2</v>
      </c>
      <c r="LM86">
        <f t="shared" si="188"/>
        <v>0</v>
      </c>
      <c r="LN86">
        <f t="shared" si="189"/>
        <v>1</v>
      </c>
      <c r="LO86">
        <f t="shared" si="190"/>
        <v>1</v>
      </c>
      <c r="LP86">
        <f t="shared" si="191"/>
        <v>6</v>
      </c>
      <c r="LQ86">
        <f t="shared" si="192"/>
        <v>7</v>
      </c>
      <c r="LR86">
        <f t="shared" si="193"/>
        <v>19</v>
      </c>
      <c r="LS86" s="11">
        <f t="shared" si="194"/>
        <v>1</v>
      </c>
      <c r="LT86" s="14">
        <f t="shared" si="195"/>
        <v>1</v>
      </c>
      <c r="LU86" s="14">
        <f t="shared" si="196"/>
        <v>0</v>
      </c>
      <c r="LV86" s="14" t="str">
        <f t="shared" si="197"/>
        <v/>
      </c>
      <c r="LW86" s="14">
        <f t="shared" si="198"/>
        <v>0.5</v>
      </c>
      <c r="LX86" s="14">
        <f t="shared" si="199"/>
        <v>0.85714285714285721</v>
      </c>
      <c r="LY86" s="14">
        <f t="shared" si="200"/>
        <v>1</v>
      </c>
      <c r="LZ86" s="14">
        <f t="shared" si="201"/>
        <v>0.72619047619047628</v>
      </c>
      <c r="MA86" s="15">
        <f t="shared" si="202"/>
        <v>1.5972222222222256E-4</v>
      </c>
      <c r="MB86" s="1">
        <f t="shared" si="156"/>
        <v>2.6041666666666574E-4</v>
      </c>
      <c r="MC86" s="1">
        <f t="shared" si="157"/>
        <v>5.2083333333332801E-5</v>
      </c>
      <c r="MD86" s="1">
        <f t="shared" si="158"/>
        <v>4.8611111111112118E-5</v>
      </c>
      <c r="ME86" s="1">
        <f t="shared" si="159"/>
        <v>6.0185185185183954E-5</v>
      </c>
      <c r="MF86" s="1">
        <f t="shared" si="160"/>
        <v>4.9768518518518434E-5</v>
      </c>
      <c r="MG86" s="1">
        <f t="shared" si="161"/>
        <v>1.0185185185185297E-4</v>
      </c>
      <c r="MH86" s="1">
        <f t="shared" si="162"/>
        <v>9.1435185185182247E-5</v>
      </c>
      <c r="MI86" s="1">
        <f t="shared" si="163"/>
        <v>1.3773148148148173E-4</v>
      </c>
      <c r="MJ86" s="1">
        <f t="shared" si="203"/>
        <v>9.6180555555555255E-4</v>
      </c>
      <c r="MK86" s="2" t="str">
        <f>VLOOKUP(B86,age_group!$A$1:$B$101,2,FALSE)</f>
        <v>25 to 44</v>
      </c>
      <c r="ML86" s="2">
        <f t="shared" si="204"/>
        <v>1</v>
      </c>
      <c r="MM86">
        <f t="shared" si="205"/>
        <v>0</v>
      </c>
      <c r="MN86">
        <f t="shared" si="206"/>
        <v>0</v>
      </c>
      <c r="MO86">
        <f t="shared" si="207"/>
        <v>0</v>
      </c>
      <c r="MP86">
        <f t="shared" si="208"/>
        <v>0</v>
      </c>
    </row>
    <row r="87" spans="1:354" x14ac:dyDescent="0.2">
      <c r="A87" t="s">
        <v>810</v>
      </c>
      <c r="B87">
        <v>17</v>
      </c>
      <c r="C87" t="s">
        <v>195</v>
      </c>
      <c r="D87" t="s">
        <v>521</v>
      </c>
      <c r="E87">
        <v>3</v>
      </c>
      <c r="F87">
        <v>2</v>
      </c>
      <c r="G87">
        <v>1</v>
      </c>
      <c r="H87">
        <v>4</v>
      </c>
      <c r="I87">
        <v>1</v>
      </c>
      <c r="J87" s="2" t="s">
        <v>253</v>
      </c>
      <c r="K87" t="s">
        <v>279</v>
      </c>
      <c r="L87" t="s">
        <v>415</v>
      </c>
      <c r="M87" t="s">
        <v>447</v>
      </c>
      <c r="N87" t="s">
        <v>165</v>
      </c>
      <c r="O87" t="s">
        <v>154</v>
      </c>
      <c r="P87" t="s">
        <v>658</v>
      </c>
      <c r="Q87" t="s">
        <v>322</v>
      </c>
      <c r="R87" t="s">
        <v>407</v>
      </c>
      <c r="S87" t="s">
        <v>304</v>
      </c>
      <c r="T87" t="s">
        <v>187</v>
      </c>
      <c r="U87" t="s">
        <v>146</v>
      </c>
      <c r="V87" t="s">
        <v>280</v>
      </c>
      <c r="W87" t="s">
        <v>318</v>
      </c>
      <c r="X87" t="s">
        <v>453</v>
      </c>
      <c r="Y87" t="s">
        <v>666</v>
      </c>
      <c r="Z87" t="s">
        <v>320</v>
      </c>
      <c r="AA87" t="s">
        <v>715</v>
      </c>
      <c r="AB87" t="s">
        <v>689</v>
      </c>
      <c r="AC87" t="s">
        <v>477</v>
      </c>
      <c r="AD87" t="s">
        <v>580</v>
      </c>
      <c r="AE87" t="s">
        <v>503</v>
      </c>
      <c r="AF87" t="s">
        <v>407</v>
      </c>
      <c r="AG87" t="s">
        <v>478</v>
      </c>
      <c r="AH87" t="s">
        <v>201</v>
      </c>
      <c r="AI87" t="s">
        <v>214</v>
      </c>
      <c r="AJ87" t="s">
        <v>316</v>
      </c>
      <c r="AK87" t="s">
        <v>433</v>
      </c>
      <c r="AL87" t="s">
        <v>415</v>
      </c>
      <c r="AM87" t="s">
        <v>446</v>
      </c>
      <c r="AN87" t="s">
        <v>311</v>
      </c>
      <c r="AO87" t="s">
        <v>701</v>
      </c>
      <c r="AP87" t="s">
        <v>244</v>
      </c>
      <c r="AQ87" t="s">
        <v>264</v>
      </c>
      <c r="AR87" t="s">
        <v>216</v>
      </c>
      <c r="AS87" t="s">
        <v>341</v>
      </c>
      <c r="AT87" t="s">
        <v>668</v>
      </c>
      <c r="AU87" t="s">
        <v>224</v>
      </c>
      <c r="AV87" t="s">
        <v>480</v>
      </c>
      <c r="AW87" t="s">
        <v>756</v>
      </c>
      <c r="AX87" t="s">
        <v>170</v>
      </c>
      <c r="AY87" t="s">
        <v>418</v>
      </c>
      <c r="AZ87" t="s">
        <v>365</v>
      </c>
      <c r="BA87" t="s">
        <v>655</v>
      </c>
      <c r="BB87" t="s">
        <v>400</v>
      </c>
      <c r="BC87" t="s">
        <v>302</v>
      </c>
      <c r="BD87" t="s">
        <v>448</v>
      </c>
      <c r="BE87" t="s">
        <v>211</v>
      </c>
      <c r="BF87" t="s">
        <v>611</v>
      </c>
      <c r="BG87" t="s">
        <v>731</v>
      </c>
      <c r="BH87" t="s">
        <v>290</v>
      </c>
      <c r="BI87" t="s">
        <v>373</v>
      </c>
      <c r="BJ87" t="s">
        <v>218</v>
      </c>
      <c r="BK87" t="s">
        <v>460</v>
      </c>
      <c r="BL87" t="s">
        <v>675</v>
      </c>
      <c r="BM87" t="s">
        <v>395</v>
      </c>
      <c r="BN87" s="2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1</v>
      </c>
      <c r="DR87" s="2">
        <v>3</v>
      </c>
      <c r="DS87">
        <v>2</v>
      </c>
      <c r="DT87">
        <v>1</v>
      </c>
      <c r="DU87">
        <v>4</v>
      </c>
      <c r="DV87">
        <v>1</v>
      </c>
      <c r="DW87" s="2">
        <v>2017</v>
      </c>
      <c r="DX87" s="1">
        <v>1.5042824074074075E-2</v>
      </c>
      <c r="DY87" s="1">
        <v>1.5204861111111112E-2</v>
      </c>
      <c r="DZ87" s="1">
        <v>1.5309027777777777E-2</v>
      </c>
      <c r="EA87" s="1">
        <v>1.5384259259259259E-2</v>
      </c>
      <c r="EB87" s="1">
        <v>1.5508101851851851E-2</v>
      </c>
      <c r="EC87" s="1">
        <v>1.5584490740740741E-2</v>
      </c>
      <c r="ED87" s="1">
        <v>1.5663194444444445E-2</v>
      </c>
      <c r="EE87" s="1">
        <v>1.5778935185185184E-2</v>
      </c>
      <c r="EF87" s="1">
        <v>1.5908564814814816E-2</v>
      </c>
      <c r="EG87" s="1">
        <v>1.6039351851851853E-2</v>
      </c>
      <c r="EH87" s="3">
        <v>0</v>
      </c>
      <c r="EI87" s="2" t="s">
        <v>1172</v>
      </c>
      <c r="EJ87" t="s">
        <v>1168</v>
      </c>
      <c r="EK87" t="s">
        <v>1168</v>
      </c>
      <c r="EL87" t="s">
        <v>1169</v>
      </c>
      <c r="EM87" t="s">
        <v>1172</v>
      </c>
      <c r="EN87" t="s">
        <v>1171</v>
      </c>
      <c r="EO87" t="s">
        <v>1173</v>
      </c>
      <c r="EP87" t="s">
        <v>1168</v>
      </c>
      <c r="EQ87" t="s">
        <v>1175</v>
      </c>
      <c r="ER87" t="s">
        <v>1171</v>
      </c>
      <c r="ES87" t="s">
        <v>1168</v>
      </c>
      <c r="ET87" t="s">
        <v>1168</v>
      </c>
      <c r="EU87" t="s">
        <v>1168</v>
      </c>
      <c r="EV87" t="s">
        <v>1172</v>
      </c>
      <c r="EW87" t="s">
        <v>1175</v>
      </c>
      <c r="EX87" t="s">
        <v>1169</v>
      </c>
      <c r="EY87" t="s">
        <v>1175</v>
      </c>
      <c r="EZ87" t="s">
        <v>1168</v>
      </c>
      <c r="FA87" t="s">
        <v>1169</v>
      </c>
      <c r="FB87" t="s">
        <v>1170</v>
      </c>
      <c r="FC87" t="s">
        <v>1173</v>
      </c>
      <c r="FD87" t="s">
        <v>1168</v>
      </c>
      <c r="FE87" t="s">
        <v>1175</v>
      </c>
      <c r="FF87" t="s">
        <v>1173</v>
      </c>
      <c r="FG87" t="s">
        <v>1175</v>
      </c>
      <c r="FH87" t="s">
        <v>1173</v>
      </c>
      <c r="FI87" t="s">
        <v>1175</v>
      </c>
      <c r="FJ87" t="s">
        <v>1175</v>
      </c>
      <c r="FK87" t="s">
        <v>1168</v>
      </c>
      <c r="FL87" t="s">
        <v>1168</v>
      </c>
      <c r="FM87" t="s">
        <v>1172</v>
      </c>
      <c r="FN87" t="s">
        <v>1168</v>
      </c>
      <c r="FO87" t="s">
        <v>1170</v>
      </c>
      <c r="FP87" t="s">
        <v>1173</v>
      </c>
      <c r="FQ87" t="s">
        <v>1168</v>
      </c>
      <c r="FR87" t="s">
        <v>1173</v>
      </c>
      <c r="FS87" t="s">
        <v>1168</v>
      </c>
      <c r="FT87" t="s">
        <v>1175</v>
      </c>
      <c r="FU87" t="s">
        <v>1170</v>
      </c>
      <c r="FV87" t="s">
        <v>1169</v>
      </c>
      <c r="FW87" t="s">
        <v>1175</v>
      </c>
      <c r="FX87" t="s">
        <v>1175</v>
      </c>
      <c r="FY87" t="s">
        <v>1175</v>
      </c>
      <c r="FZ87" t="s">
        <v>1175</v>
      </c>
      <c r="GA87" t="s">
        <v>1174</v>
      </c>
      <c r="GB87" t="s">
        <v>1168</v>
      </c>
      <c r="GC87" t="s">
        <v>1169</v>
      </c>
      <c r="GD87" t="s">
        <v>1175</v>
      </c>
      <c r="GE87" t="s">
        <v>1175</v>
      </c>
      <c r="GF87" t="s">
        <v>1168</v>
      </c>
      <c r="GG87" t="s">
        <v>1168</v>
      </c>
      <c r="GH87" t="s">
        <v>1168</v>
      </c>
      <c r="GI87" t="s">
        <v>1174</v>
      </c>
      <c r="GJ87" t="s">
        <v>1168</v>
      </c>
      <c r="GK87" t="s">
        <v>1168</v>
      </c>
      <c r="GL87" t="s">
        <v>1168</v>
      </c>
      <c r="GM87" s="2">
        <f t="shared" si="106"/>
        <v>0</v>
      </c>
      <c r="GN87">
        <f t="shared" si="107"/>
        <v>0</v>
      </c>
      <c r="GO87">
        <f t="shared" si="108"/>
        <v>0</v>
      </c>
      <c r="GP87">
        <f t="shared" si="109"/>
        <v>0</v>
      </c>
      <c r="GQ87">
        <f t="shared" si="110"/>
        <v>0</v>
      </c>
      <c r="GR87">
        <f t="shared" si="111"/>
        <v>0</v>
      </c>
      <c r="GS87">
        <f t="shared" si="112"/>
        <v>1</v>
      </c>
      <c r="GT87">
        <f t="shared" si="113"/>
        <v>0</v>
      </c>
      <c r="GU87">
        <f t="shared" si="164"/>
        <v>0</v>
      </c>
      <c r="GV87">
        <f t="shared" si="114"/>
        <v>0</v>
      </c>
      <c r="GW87">
        <f t="shared" si="115"/>
        <v>0</v>
      </c>
      <c r="GX87">
        <f t="shared" si="116"/>
        <v>0</v>
      </c>
      <c r="GY87">
        <f t="shared" si="117"/>
        <v>0</v>
      </c>
      <c r="GZ87">
        <f t="shared" si="118"/>
        <v>0</v>
      </c>
      <c r="HA87">
        <f t="shared" si="119"/>
        <v>0</v>
      </c>
      <c r="HB87">
        <f t="shared" si="120"/>
        <v>0</v>
      </c>
      <c r="HC87">
        <f t="shared" si="165"/>
        <v>0</v>
      </c>
      <c r="HD87">
        <f t="shared" si="121"/>
        <v>0</v>
      </c>
      <c r="HE87">
        <f t="shared" si="122"/>
        <v>1</v>
      </c>
      <c r="HF87">
        <f t="shared" si="123"/>
        <v>0</v>
      </c>
      <c r="HG87">
        <f t="shared" si="124"/>
        <v>0</v>
      </c>
      <c r="HH87">
        <f t="shared" si="125"/>
        <v>0</v>
      </c>
      <c r="HI87">
        <f t="shared" si="126"/>
        <v>0</v>
      </c>
      <c r="HJ87">
        <f t="shared" si="127"/>
        <v>0</v>
      </c>
      <c r="HK87">
        <f t="shared" si="166"/>
        <v>0</v>
      </c>
      <c r="HL87">
        <f t="shared" si="128"/>
        <v>0</v>
      </c>
      <c r="HM87">
        <f t="shared" si="129"/>
        <v>0</v>
      </c>
      <c r="HN87">
        <f t="shared" si="130"/>
        <v>0</v>
      </c>
      <c r="HO87">
        <f t="shared" si="131"/>
        <v>0</v>
      </c>
      <c r="HP87">
        <f t="shared" si="132"/>
        <v>0</v>
      </c>
      <c r="HQ87">
        <f t="shared" si="133"/>
        <v>0</v>
      </c>
      <c r="HR87">
        <f t="shared" si="134"/>
        <v>0</v>
      </c>
      <c r="HS87">
        <f t="shared" si="167"/>
        <v>0</v>
      </c>
      <c r="HT87">
        <f t="shared" si="135"/>
        <v>0</v>
      </c>
      <c r="HU87">
        <f t="shared" si="136"/>
        <v>0</v>
      </c>
      <c r="HV87">
        <f t="shared" si="137"/>
        <v>0</v>
      </c>
      <c r="HW87">
        <f t="shared" si="138"/>
        <v>0</v>
      </c>
      <c r="HX87">
        <f t="shared" si="139"/>
        <v>1</v>
      </c>
      <c r="HY87">
        <f t="shared" si="140"/>
        <v>0</v>
      </c>
      <c r="HZ87">
        <f t="shared" si="141"/>
        <v>0</v>
      </c>
      <c r="IA87">
        <f t="shared" si="168"/>
        <v>0</v>
      </c>
      <c r="IB87">
        <f t="shared" si="142"/>
        <v>1</v>
      </c>
      <c r="IC87">
        <f t="shared" si="143"/>
        <v>1</v>
      </c>
      <c r="ID87">
        <f t="shared" si="144"/>
        <v>1</v>
      </c>
      <c r="IE87">
        <f t="shared" si="145"/>
        <v>1</v>
      </c>
      <c r="IF87">
        <f t="shared" si="146"/>
        <v>1</v>
      </c>
      <c r="IG87">
        <f t="shared" si="147"/>
        <v>1</v>
      </c>
      <c r="IH87">
        <f t="shared" si="148"/>
        <v>1</v>
      </c>
      <c r="II87">
        <f t="shared" si="169"/>
        <v>1</v>
      </c>
      <c r="IJ87">
        <f t="shared" si="149"/>
        <v>1</v>
      </c>
      <c r="IK87">
        <f t="shared" si="150"/>
        <v>1</v>
      </c>
      <c r="IL87">
        <f t="shared" si="151"/>
        <v>0</v>
      </c>
      <c r="IM87">
        <f t="shared" si="152"/>
        <v>0</v>
      </c>
      <c r="IN87">
        <f t="shared" si="153"/>
        <v>0</v>
      </c>
      <c r="IO87">
        <f t="shared" si="154"/>
        <v>0</v>
      </c>
      <c r="IP87">
        <f t="shared" si="155"/>
        <v>1</v>
      </c>
      <c r="IQ87" s="2">
        <f t="shared" si="170"/>
        <v>1</v>
      </c>
      <c r="IR87" s="4">
        <f t="shared" si="171"/>
        <v>0</v>
      </c>
      <c r="IS87">
        <f t="shared" si="172"/>
        <v>1</v>
      </c>
      <c r="IT87">
        <f t="shared" si="173"/>
        <v>0</v>
      </c>
      <c r="IU87">
        <f t="shared" si="174"/>
        <v>1</v>
      </c>
      <c r="IV87">
        <f t="shared" si="175"/>
        <v>7</v>
      </c>
      <c r="IW87">
        <f t="shared" si="176"/>
        <v>4</v>
      </c>
      <c r="IX87">
        <f t="shared" si="177"/>
        <v>14</v>
      </c>
      <c r="IY87" s="11">
        <f t="shared" si="178"/>
        <v>1</v>
      </c>
      <c r="IZ87" s="12" t="str">
        <f t="shared" si="179"/>
        <v/>
      </c>
      <c r="JA87" s="12">
        <f t="shared" si="180"/>
        <v>1</v>
      </c>
      <c r="JB87" s="12">
        <f t="shared" si="181"/>
        <v>0</v>
      </c>
      <c r="JC87" s="12">
        <f t="shared" si="182"/>
        <v>1</v>
      </c>
      <c r="JD87" s="12">
        <f t="shared" si="183"/>
        <v>0.875</v>
      </c>
      <c r="JE87" s="12">
        <f t="shared" si="184"/>
        <v>0.5714285714285714</v>
      </c>
      <c r="JF87" s="12">
        <f t="shared" si="185"/>
        <v>0.74107142857142849</v>
      </c>
      <c r="JG87" s="2">
        <f>IF(OR(AND(EI87="Happy",BN87&lt;&gt;1),AND(EI87&lt;&gt;"Happy",BN87=1)),1,0)</f>
        <v>0</v>
      </c>
      <c r="JH87">
        <f>IF(OR(AND(EJ87="Happy",BO87&lt;&gt;1),AND(EJ87&lt;&gt;"Happy",BO87=1)),1,0)</f>
        <v>0</v>
      </c>
      <c r="JI87">
        <f>IF(OR(AND(EK87="Happy",BP87&lt;&gt;1),AND(EK87&lt;&gt;"Happy",BP87=1)),1,0)</f>
        <v>0</v>
      </c>
      <c r="JJ87">
        <f>IF(OR(AND(EL87="Happy",BQ87&lt;&gt;1),AND(EL87&lt;&gt;"Happy",BQ87=1)),1,0)</f>
        <v>0</v>
      </c>
      <c r="JK87">
        <f>IF(OR(AND(EM87="Happy",BR87&lt;&gt;1),AND(EM87&lt;&gt;"Happy",BR87=1)),1,0)</f>
        <v>0</v>
      </c>
      <c r="JL87">
        <f>IF(OR(AND(EN87="Happy",BS87&lt;&gt;1),AND(EN87&lt;&gt;"Happy",BS87=1)),1,0)</f>
        <v>0</v>
      </c>
      <c r="JM87">
        <f>IF(OR(AND(EO87="Happy",BT87&lt;&gt;1),AND(EO87&lt;&gt;"Happy",BT87=1)),1,0)</f>
        <v>0</v>
      </c>
      <c r="JN87">
        <f>IF(OR(AND(EP87="Happy",BU87&lt;&gt;1),AND(EP87&lt;&gt;"Happy",BU87=1)),1,0)</f>
        <v>0</v>
      </c>
      <c r="JO87">
        <f>IF(OR(AND(EQ87="Sad",BV87&lt;&gt;1),AND(EQ87&lt;&gt;"Sad",BV87=1)),1,0)</f>
        <v>0</v>
      </c>
      <c r="JP87">
        <f>IF(OR(AND(ER87="Sad",BW87&lt;&gt;1),AND(ER87&lt;&gt;"Sad",BW87=1)),1,0)</f>
        <v>0</v>
      </c>
      <c r="JQ87">
        <f>IF(OR(AND(ES87="Sad",BX87&lt;&gt;1),AND(ES87&lt;&gt;"Sad",BX87=1)),1,0)</f>
        <v>1</v>
      </c>
      <c r="JR87">
        <f>IF(OR(AND(ET87="Sad",BY87&lt;&gt;1),AND(ET87&lt;&gt;"Sad",BY87=1)),1,0)</f>
        <v>0</v>
      </c>
      <c r="JS87">
        <f>IF(OR(AND(EU87="Sad",BZ87&lt;&gt;1),AND(EU87&lt;&gt;"Sad",BZ87=1)),1,0)</f>
        <v>0</v>
      </c>
      <c r="JT87">
        <f>IF(OR(AND(EV87="Sad",CA87&lt;&gt;1),AND(EV87&lt;&gt;"Sad",CA87=1)),1,0)</f>
        <v>0</v>
      </c>
      <c r="JU87">
        <f>IF(OR(AND(EW87="Sad",CB87&lt;&gt;1),AND(EW87&lt;&gt;"Sad",CB87=1)),1,0)</f>
        <v>0</v>
      </c>
      <c r="JV87">
        <f>IF(OR(AND(EX87="Sad",CC87&lt;&gt;1),AND(EX87&lt;&gt;"Sad",CC87=1)),1,0)</f>
        <v>0</v>
      </c>
      <c r="JW87">
        <f>IF(OR(AND(EY87="Angry",CD87&lt;&gt;1),AND(EY87&lt;&gt;"Angry",CD87=1)),1,0)</f>
        <v>1</v>
      </c>
      <c r="JX87">
        <f>IF(OR(AND(EZ87="Angry",CE87&lt;&gt;1),AND(EZ87&lt;&gt;"Angry",CE87=1)),1,0)</f>
        <v>0</v>
      </c>
      <c r="JY87">
        <f>IF(OR(AND(FA87="Angry",CF87&lt;&gt;1),AND(FA87&lt;&gt;"Angry",CF87=1)),1,0)</f>
        <v>0</v>
      </c>
      <c r="JZ87">
        <f>IF(OR(AND(FB87="Angry",CG87&lt;&gt;1),AND(FB87&lt;&gt;"Angry",CG87=1)),1,0)</f>
        <v>0</v>
      </c>
      <c r="KA87">
        <f>IF(OR(AND(FC87="Angry",CH87&lt;&gt;1),AND(FC87&lt;&gt;"Angry",CH87=1)),1,0)</f>
        <v>0</v>
      </c>
      <c r="KB87">
        <f>IF(OR(AND(FD87="Angry",CI87&lt;&gt;1),AND(FD87&lt;&gt;"Angry",CI87=1)),1,0)</f>
        <v>0</v>
      </c>
      <c r="KC87">
        <f>IF(OR(AND(FE87="Angry",CJ87&lt;&gt;1),AND(FE87&lt;&gt;"Angry",CJ87=1)),1,0)</f>
        <v>0</v>
      </c>
      <c r="KD87">
        <f>IF(OR(AND(FF87="Angry",CK87&lt;&gt;1),AND(FF87&lt;&gt;"Angry",CK87=1)),1,0)</f>
        <v>0</v>
      </c>
      <c r="KE87">
        <f>IF(OR(AND(FG87="Afraid",CL87&lt;&gt;1),AND(FG87&lt;&gt;"Afraid",CL87=1)),1,0)</f>
        <v>0</v>
      </c>
      <c r="KF87">
        <f>IF(OR(AND(FH87="Afraid",CM87&lt;&gt;1),AND(FH87&lt;&gt;"Afraid",CM87=1)),1,0)</f>
        <v>0</v>
      </c>
      <c r="KG87">
        <f>IF(OR(AND(FI87="Afraid",CN87&lt;&gt;1),AND(FI87&lt;&gt;"Afraid",CN87=1)),1,0)</f>
        <v>0</v>
      </c>
      <c r="KH87">
        <f>IF(OR(AND(FJ87="Afraid",CO87&lt;&gt;1),AND(FJ87&lt;&gt;"Afraid",CO87=1)),1,0)</f>
        <v>1</v>
      </c>
      <c r="KI87">
        <f>IF(OR(AND(FK87="Afraid",CP87&lt;&gt;1),AND(FK87&lt;&gt;"Afraid",CP87=1)),1,0)</f>
        <v>0</v>
      </c>
      <c r="KJ87">
        <f>IF(OR(AND(FL87="Afraid",CQ87&lt;&gt;1),AND(FL87&lt;&gt;"Afraid",CQ87=1)),1,0)</f>
        <v>0</v>
      </c>
      <c r="KK87">
        <f>IF(OR(AND(FM87="Afraid",CR87&lt;&gt;1),AND(FM87&lt;&gt;"Afraid",CR87=1)),1,0)</f>
        <v>1</v>
      </c>
      <c r="KL87">
        <f>IF(OR(AND(FN87="Afraid",CS87&lt;&gt;1),AND(FN87&lt;&gt;"Afraid",CS87=1)),1,0)</f>
        <v>0</v>
      </c>
      <c r="KM87">
        <f>IF(OR(AND(FO87="Surprised",CT87&lt;&gt;1),AND(FO87&lt;&gt;"Surprised",CT87=1)),1,0)</f>
        <v>0</v>
      </c>
      <c r="KN87">
        <f>IF(OR(AND(FP87="Surprised",CU87&lt;&gt;1),AND(FP87&lt;&gt;"Surprised",CU87=1)),1,0)</f>
        <v>0</v>
      </c>
      <c r="KO87">
        <f>IF(OR(AND(FQ87="Surprised",CV87&lt;&gt;1),AND(FQ87&lt;&gt;"Surprised",CV87=1)),1,0)</f>
        <v>0</v>
      </c>
      <c r="KP87">
        <f>IF(OR(AND(FR87="Surprised",CW87&lt;&gt;1),AND(FR87&lt;&gt;"Surprised",CW87=1)),1,0)</f>
        <v>0</v>
      </c>
      <c r="KQ87">
        <f>IF(OR(AND(FS87="Surprised",CX87&lt;&gt;1),AND(FS87&lt;&gt;"Surprised",CX87=1)),1,0)</f>
        <v>0</v>
      </c>
      <c r="KR87">
        <f>IF(OR(AND(FT87="Surprised",CY87&lt;&gt;1),AND(FT87&lt;&gt;"Surprised",CY87=1)),1,0)</f>
        <v>0</v>
      </c>
      <c r="KS87">
        <f>IF(OR(AND(FU87="Surprised",CZ87&lt;&gt;1),AND(FU87&lt;&gt;"Surprised",CZ87=1)),1,0)</f>
        <v>0</v>
      </c>
      <c r="KT87">
        <f>IF(OR(AND(FV87="Surprised",DA87&lt;&gt;1),AND(FV87&lt;&gt;"Surprised",DA87=1)),1,0)</f>
        <v>0</v>
      </c>
      <c r="KU87">
        <f>IF(OR(AND(FW87="Happy",DB87=1),AND(FW87&lt;&gt;"Happy",DB87=0)),1,0)</f>
        <v>1</v>
      </c>
      <c r="KV87">
        <f>IF(OR(AND(FX87="Happy",DC87=1),AND(FX87&lt;&gt;"Happy",DC87=0)),1,0)</f>
        <v>0</v>
      </c>
      <c r="KW87">
        <f>IF(OR(AND(FY87="Happy",DD87=1),AND(FY87&lt;&gt;"Happy",DD87=0)),1,0)</f>
        <v>0</v>
      </c>
      <c r="KX87">
        <f>IF(OR(AND(FZ87="Happy",DE87=1),AND(FZ87&lt;&gt;"Happy",DE87=0)),1,0)</f>
        <v>0</v>
      </c>
      <c r="KY87">
        <f>IF(OR(AND(GA87="Happy",DF87=1),AND(GA87&lt;&gt;"Happy",DF87=0)),1,0)</f>
        <v>0</v>
      </c>
      <c r="KZ87">
        <f>IF(OR(AND(GB87="Happy",DG87=1),AND(GB87&lt;&gt;"Happy",DG87=0)),1,0)</f>
        <v>0</v>
      </c>
      <c r="LA87">
        <f>IF(OR(AND(GC87="Happy",DH87=1),AND(GC87&lt;&gt;"Happy",DH87=0)),1,0)</f>
        <v>0</v>
      </c>
      <c r="LB87">
        <f>IF(OR(AND(GD87="Happy",DI87=1),AND(GD87&lt;&gt;"Happy",DI87=0)),1,0)</f>
        <v>0</v>
      </c>
      <c r="LC87">
        <f>IF(OR(AND(GE87="Sad",DJ87=1),AND(GE87&lt;&gt;"Sad",DJ87=0)),1,0)</f>
        <v>0</v>
      </c>
      <c r="LD87">
        <f>IF(OR(AND(GF87="Sad",DK87=1),AND(GF87&lt;&gt;"Sad",DK87=0)),1,0)</f>
        <v>0</v>
      </c>
      <c r="LE87">
        <f>IF(OR(AND(GG87="Sad",DL87=1),AND(GG87&lt;&gt;"Sad",DL87=0)),1,0)</f>
        <v>0</v>
      </c>
      <c r="LF87">
        <f>IF(OR(AND(GH87="Sad",DM87=1),AND(GH87&lt;&gt;"Sad",DM87=0)),1,0)</f>
        <v>1</v>
      </c>
      <c r="LG87">
        <f>IF(OR(AND(GI87="Sad",DN87=1),AND(GI87&lt;&gt;"Sad",DN87=0)),1,0)</f>
        <v>0</v>
      </c>
      <c r="LH87">
        <f>IF(OR(AND(GJ87="Sad",DO87=1),AND(GJ87&lt;&gt;"Sad",DO87=0)),1,0)</f>
        <v>1</v>
      </c>
      <c r="LI87">
        <f>IF(OR(AND(GK87="Sad",DP87=1),AND(GK87&lt;&gt;"Sad",DP87=0)),1,0)</f>
        <v>1</v>
      </c>
      <c r="LJ87">
        <f>IF(OR(AND(GL87="Sad",DQ87=1),AND(GL87&lt;&gt;"Sad",DQ87=0)),1,0)</f>
        <v>0</v>
      </c>
      <c r="LK87" s="2">
        <f t="shared" si="186"/>
        <v>0</v>
      </c>
      <c r="LL87" s="4">
        <f t="shared" si="187"/>
        <v>1</v>
      </c>
      <c r="LM87">
        <f t="shared" si="188"/>
        <v>1</v>
      </c>
      <c r="LN87">
        <f t="shared" si="189"/>
        <v>2</v>
      </c>
      <c r="LO87">
        <f t="shared" si="190"/>
        <v>0</v>
      </c>
      <c r="LP87">
        <f t="shared" si="191"/>
        <v>1</v>
      </c>
      <c r="LQ87">
        <f t="shared" si="192"/>
        <v>3</v>
      </c>
      <c r="LR87">
        <f t="shared" si="193"/>
        <v>8</v>
      </c>
      <c r="LS87" s="11">
        <f t="shared" si="194"/>
        <v>0</v>
      </c>
      <c r="LT87" s="14" t="str">
        <f t="shared" si="195"/>
        <v/>
      </c>
      <c r="LU87" s="14">
        <f t="shared" si="196"/>
        <v>0</v>
      </c>
      <c r="LV87" s="14">
        <f t="shared" si="197"/>
        <v>1</v>
      </c>
      <c r="LW87" s="14">
        <f t="shared" si="198"/>
        <v>0</v>
      </c>
      <c r="LX87" s="14">
        <f t="shared" si="199"/>
        <v>0.125</v>
      </c>
      <c r="LY87" s="14">
        <f t="shared" si="200"/>
        <v>0.4285714285714286</v>
      </c>
      <c r="LZ87" s="14">
        <f t="shared" si="201"/>
        <v>0.25892857142857151</v>
      </c>
      <c r="MA87" s="15">
        <f t="shared" si="202"/>
        <v>1.6203703703703692E-4</v>
      </c>
      <c r="MB87" s="1">
        <f t="shared" si="156"/>
        <v>1.041666666666656E-4</v>
      </c>
      <c r="MC87" s="1">
        <f t="shared" si="157"/>
        <v>7.5231481481481677E-5</v>
      </c>
      <c r="MD87" s="1">
        <f t="shared" si="158"/>
        <v>1.2384259259259206E-4</v>
      </c>
      <c r="ME87" s="1">
        <f t="shared" si="159"/>
        <v>7.6388888888889728E-5</v>
      </c>
      <c r="MF87" s="1">
        <f t="shared" si="160"/>
        <v>7.8703703703704095E-5</v>
      </c>
      <c r="MG87" s="1">
        <f t="shared" si="161"/>
        <v>1.1574074074073917E-4</v>
      </c>
      <c r="MH87" s="1">
        <f t="shared" si="162"/>
        <v>1.2962962962963231E-4</v>
      </c>
      <c r="MI87" s="1">
        <f t="shared" si="163"/>
        <v>1.307870370370369E-4</v>
      </c>
      <c r="MJ87" s="1">
        <f t="shared" si="203"/>
        <v>9.9652777777777847E-4</v>
      </c>
      <c r="MK87" s="2" t="str">
        <f>VLOOKUP(B87,age_group!$A$1:$B$101,2,FALSE)</f>
        <v>under 18</v>
      </c>
      <c r="ML87" s="2">
        <f t="shared" si="204"/>
        <v>1</v>
      </c>
      <c r="MM87">
        <f t="shared" si="205"/>
        <v>0</v>
      </c>
      <c r="MN87">
        <f t="shared" si="206"/>
        <v>0</v>
      </c>
      <c r="MO87">
        <f t="shared" si="207"/>
        <v>1</v>
      </c>
      <c r="MP87">
        <f t="shared" si="208"/>
        <v>0</v>
      </c>
    </row>
    <row r="88" spans="1:354" x14ac:dyDescent="0.2">
      <c r="A88" t="s">
        <v>811</v>
      </c>
      <c r="B88">
        <v>28</v>
      </c>
      <c r="C88" t="s">
        <v>195</v>
      </c>
      <c r="D88" t="s">
        <v>140</v>
      </c>
      <c r="E88">
        <v>4</v>
      </c>
      <c r="F88">
        <v>2</v>
      </c>
      <c r="G88">
        <v>2</v>
      </c>
      <c r="H88">
        <v>3</v>
      </c>
      <c r="I88">
        <v>2</v>
      </c>
      <c r="J88" s="2" t="s">
        <v>601</v>
      </c>
      <c r="K88" t="s">
        <v>271</v>
      </c>
      <c r="L88" t="s">
        <v>682</v>
      </c>
      <c r="M88" t="s">
        <v>567</v>
      </c>
      <c r="N88" t="s">
        <v>379</v>
      </c>
      <c r="O88" t="s">
        <v>171</v>
      </c>
      <c r="P88" t="s">
        <v>349</v>
      </c>
      <c r="Q88" t="s">
        <v>223</v>
      </c>
      <c r="R88" t="s">
        <v>212</v>
      </c>
      <c r="S88" t="s">
        <v>276</v>
      </c>
      <c r="T88" t="s">
        <v>524</v>
      </c>
      <c r="U88" t="s">
        <v>428</v>
      </c>
      <c r="V88" t="s">
        <v>265</v>
      </c>
      <c r="W88" t="s">
        <v>142</v>
      </c>
      <c r="X88" t="s">
        <v>689</v>
      </c>
      <c r="Y88" t="s">
        <v>163</v>
      </c>
      <c r="Z88" t="s">
        <v>551</v>
      </c>
      <c r="AA88" t="s">
        <v>281</v>
      </c>
      <c r="AB88" t="s">
        <v>302</v>
      </c>
      <c r="AC88" t="s">
        <v>316</v>
      </c>
      <c r="AD88" t="s">
        <v>631</v>
      </c>
      <c r="AE88" t="s">
        <v>530</v>
      </c>
      <c r="AF88" t="s">
        <v>636</v>
      </c>
      <c r="AG88" t="s">
        <v>559</v>
      </c>
      <c r="AH88" t="s">
        <v>224</v>
      </c>
      <c r="AI88" t="s">
        <v>494</v>
      </c>
      <c r="AJ88" t="s">
        <v>299</v>
      </c>
      <c r="AK88" t="s">
        <v>213</v>
      </c>
      <c r="AL88" t="s">
        <v>416</v>
      </c>
      <c r="AM88" t="s">
        <v>768</v>
      </c>
      <c r="AN88" t="s">
        <v>365</v>
      </c>
      <c r="AO88" t="s">
        <v>298</v>
      </c>
      <c r="AP88" t="s">
        <v>464</v>
      </c>
      <c r="AQ88" t="s">
        <v>174</v>
      </c>
      <c r="AR88" t="s">
        <v>685</v>
      </c>
      <c r="AS88" t="s">
        <v>598</v>
      </c>
      <c r="AT88" t="s">
        <v>348</v>
      </c>
      <c r="AU88" t="s">
        <v>332</v>
      </c>
      <c r="AV88" t="s">
        <v>196</v>
      </c>
      <c r="AW88" t="s">
        <v>478</v>
      </c>
      <c r="AX88" t="s">
        <v>634</v>
      </c>
      <c r="AY88" t="s">
        <v>507</v>
      </c>
      <c r="AZ88" t="s">
        <v>159</v>
      </c>
      <c r="BA88" t="s">
        <v>309</v>
      </c>
      <c r="BB88" t="s">
        <v>192</v>
      </c>
      <c r="BC88" t="s">
        <v>693</v>
      </c>
      <c r="BD88" t="s">
        <v>433</v>
      </c>
      <c r="BE88" t="s">
        <v>217</v>
      </c>
      <c r="BF88" t="s">
        <v>570</v>
      </c>
      <c r="BG88" t="s">
        <v>343</v>
      </c>
      <c r="BH88" t="s">
        <v>550</v>
      </c>
      <c r="BI88" t="s">
        <v>175</v>
      </c>
      <c r="BJ88" t="s">
        <v>197</v>
      </c>
      <c r="BK88" t="s">
        <v>349</v>
      </c>
      <c r="BL88" t="s">
        <v>497</v>
      </c>
      <c r="BM88" t="s">
        <v>500</v>
      </c>
      <c r="BN88" s="2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 s="2">
        <v>4</v>
      </c>
      <c r="DS88">
        <v>2</v>
      </c>
      <c r="DT88">
        <v>2</v>
      </c>
      <c r="DU88">
        <v>3</v>
      </c>
      <c r="DV88">
        <v>2</v>
      </c>
      <c r="DW88" s="2">
        <v>2017</v>
      </c>
      <c r="DX88" s="1">
        <v>1.1449074074074075E-2</v>
      </c>
      <c r="DY88" s="1">
        <v>1.1540509259259259E-2</v>
      </c>
      <c r="DZ88" s="1">
        <v>1.1591435185185186E-2</v>
      </c>
      <c r="EA88" s="1">
        <v>1.1638888888888891E-2</v>
      </c>
      <c r="EB88" s="1">
        <v>1.1734953703703704E-2</v>
      </c>
      <c r="EC88" s="1">
        <v>1.1809027777777778E-2</v>
      </c>
      <c r="ED88" s="1">
        <v>1.1878472222222223E-2</v>
      </c>
      <c r="EE88" s="1">
        <v>1.2056712962962964E-2</v>
      </c>
      <c r="EF88" s="1">
        <v>1.2138888888888888E-2</v>
      </c>
      <c r="EG88" s="1">
        <v>1.2237268518518517E-2</v>
      </c>
      <c r="EH88" s="3">
        <v>0</v>
      </c>
      <c r="EI88" s="2" t="s">
        <v>1171</v>
      </c>
      <c r="EJ88" t="s">
        <v>1175</v>
      </c>
      <c r="EK88" t="s">
        <v>1168</v>
      </c>
      <c r="EL88" t="s">
        <v>1168</v>
      </c>
      <c r="EM88" t="s">
        <v>1175</v>
      </c>
      <c r="EN88" t="s">
        <v>1171</v>
      </c>
      <c r="EO88" t="s">
        <v>1168</v>
      </c>
      <c r="EP88" t="s">
        <v>1173</v>
      </c>
      <c r="EQ88" t="s">
        <v>1172</v>
      </c>
      <c r="ER88" t="s">
        <v>1174</v>
      </c>
      <c r="ES88" t="s">
        <v>1172</v>
      </c>
      <c r="ET88" t="s">
        <v>1173</v>
      </c>
      <c r="EU88" t="s">
        <v>1168</v>
      </c>
      <c r="EV88" t="s">
        <v>1169</v>
      </c>
      <c r="EW88" t="s">
        <v>1169</v>
      </c>
      <c r="EX88" t="s">
        <v>1174</v>
      </c>
      <c r="EY88" t="s">
        <v>1169</v>
      </c>
      <c r="EZ88" t="s">
        <v>1168</v>
      </c>
      <c r="FA88" t="s">
        <v>1168</v>
      </c>
      <c r="FB88" t="s">
        <v>1175</v>
      </c>
      <c r="FC88" t="s">
        <v>1168</v>
      </c>
      <c r="FD88" t="s">
        <v>1168</v>
      </c>
      <c r="FE88" t="s">
        <v>1170</v>
      </c>
      <c r="FF88" t="s">
        <v>1168</v>
      </c>
      <c r="FG88" t="s">
        <v>1175</v>
      </c>
      <c r="FH88" t="s">
        <v>1171</v>
      </c>
      <c r="FI88" t="s">
        <v>1174</v>
      </c>
      <c r="FJ88" t="s">
        <v>1169</v>
      </c>
      <c r="FK88" t="s">
        <v>1175</v>
      </c>
      <c r="FL88" t="s">
        <v>1168</v>
      </c>
      <c r="FM88" t="s">
        <v>1175</v>
      </c>
      <c r="FN88" t="s">
        <v>1175</v>
      </c>
      <c r="FO88" t="s">
        <v>1172</v>
      </c>
      <c r="FP88" t="s">
        <v>1175</v>
      </c>
      <c r="FQ88" t="s">
        <v>1173</v>
      </c>
      <c r="FR88" t="s">
        <v>1175</v>
      </c>
      <c r="FS88" t="s">
        <v>1168</v>
      </c>
      <c r="FT88" t="s">
        <v>1169</v>
      </c>
      <c r="FU88" t="s">
        <v>1168</v>
      </c>
      <c r="FV88" t="s">
        <v>1173</v>
      </c>
      <c r="FW88" t="s">
        <v>1173</v>
      </c>
      <c r="FX88" t="s">
        <v>1169</v>
      </c>
      <c r="FY88" t="s">
        <v>1175</v>
      </c>
      <c r="FZ88" t="s">
        <v>1171</v>
      </c>
      <c r="GA88" t="s">
        <v>1169</v>
      </c>
      <c r="GB88" t="s">
        <v>1171</v>
      </c>
      <c r="GC88" t="s">
        <v>1175</v>
      </c>
      <c r="GD88" t="s">
        <v>1175</v>
      </c>
      <c r="GE88" t="s">
        <v>1168</v>
      </c>
      <c r="GF88" t="s">
        <v>1168</v>
      </c>
      <c r="GG88" t="s">
        <v>1168</v>
      </c>
      <c r="GH88" t="s">
        <v>1168</v>
      </c>
      <c r="GI88" t="s">
        <v>1171</v>
      </c>
      <c r="GJ88" t="s">
        <v>1168</v>
      </c>
      <c r="GK88" t="s">
        <v>1170</v>
      </c>
      <c r="GL88" t="s">
        <v>1175</v>
      </c>
      <c r="GM88" s="2">
        <f t="shared" si="106"/>
        <v>0</v>
      </c>
      <c r="GN88">
        <f t="shared" si="107"/>
        <v>0</v>
      </c>
      <c r="GO88">
        <f t="shared" si="108"/>
        <v>0</v>
      </c>
      <c r="GP88">
        <f t="shared" si="109"/>
        <v>0</v>
      </c>
      <c r="GQ88">
        <f t="shared" si="110"/>
        <v>0</v>
      </c>
      <c r="GR88">
        <f t="shared" si="111"/>
        <v>0</v>
      </c>
      <c r="GS88">
        <f t="shared" si="112"/>
        <v>0</v>
      </c>
      <c r="GT88">
        <f t="shared" si="113"/>
        <v>1</v>
      </c>
      <c r="GU88">
        <f t="shared" si="164"/>
        <v>0</v>
      </c>
      <c r="GV88">
        <f t="shared" si="114"/>
        <v>0</v>
      </c>
      <c r="GW88">
        <f t="shared" si="115"/>
        <v>0</v>
      </c>
      <c r="GX88">
        <f t="shared" si="116"/>
        <v>0</v>
      </c>
      <c r="GY88">
        <f t="shared" si="117"/>
        <v>0</v>
      </c>
      <c r="GZ88">
        <f t="shared" si="118"/>
        <v>0</v>
      </c>
      <c r="HA88">
        <f t="shared" si="119"/>
        <v>0</v>
      </c>
      <c r="HB88">
        <f t="shared" si="120"/>
        <v>0</v>
      </c>
      <c r="HC88">
        <f t="shared" si="165"/>
        <v>0</v>
      </c>
      <c r="HD88">
        <f t="shared" si="121"/>
        <v>0</v>
      </c>
      <c r="HE88">
        <f t="shared" si="122"/>
        <v>0</v>
      </c>
      <c r="HF88">
        <f t="shared" si="123"/>
        <v>0</v>
      </c>
      <c r="HG88">
        <f t="shared" si="124"/>
        <v>0</v>
      </c>
      <c r="HH88">
        <f t="shared" si="125"/>
        <v>0</v>
      </c>
      <c r="HI88">
        <f t="shared" si="126"/>
        <v>0</v>
      </c>
      <c r="HJ88">
        <f t="shared" si="127"/>
        <v>0</v>
      </c>
      <c r="HK88">
        <f t="shared" si="166"/>
        <v>0</v>
      </c>
      <c r="HL88">
        <f t="shared" si="128"/>
        <v>0</v>
      </c>
      <c r="HM88">
        <f t="shared" si="129"/>
        <v>0</v>
      </c>
      <c r="HN88">
        <f t="shared" si="130"/>
        <v>0</v>
      </c>
      <c r="HO88">
        <f t="shared" si="131"/>
        <v>0</v>
      </c>
      <c r="HP88">
        <f t="shared" si="132"/>
        <v>0</v>
      </c>
      <c r="HQ88">
        <f t="shared" si="133"/>
        <v>0</v>
      </c>
      <c r="HR88">
        <f t="shared" si="134"/>
        <v>0</v>
      </c>
      <c r="HS88">
        <f t="shared" si="167"/>
        <v>0</v>
      </c>
      <c r="HT88">
        <f t="shared" si="135"/>
        <v>0</v>
      </c>
      <c r="HU88">
        <f t="shared" si="136"/>
        <v>0</v>
      </c>
      <c r="HV88">
        <f t="shared" si="137"/>
        <v>1</v>
      </c>
      <c r="HW88">
        <f t="shared" si="138"/>
        <v>0</v>
      </c>
      <c r="HX88">
        <f t="shared" si="139"/>
        <v>0</v>
      </c>
      <c r="HY88">
        <f t="shared" si="140"/>
        <v>0</v>
      </c>
      <c r="HZ88">
        <f t="shared" si="141"/>
        <v>0</v>
      </c>
      <c r="IA88">
        <f t="shared" si="168"/>
        <v>0</v>
      </c>
      <c r="IB88">
        <f t="shared" si="142"/>
        <v>0</v>
      </c>
      <c r="IC88">
        <f t="shared" si="143"/>
        <v>0</v>
      </c>
      <c r="ID88">
        <f t="shared" si="144"/>
        <v>0</v>
      </c>
      <c r="IE88">
        <f t="shared" si="145"/>
        <v>0</v>
      </c>
      <c r="IF88">
        <f t="shared" si="146"/>
        <v>1</v>
      </c>
      <c r="IG88">
        <f t="shared" si="147"/>
        <v>0</v>
      </c>
      <c r="IH88">
        <f t="shared" si="148"/>
        <v>0</v>
      </c>
      <c r="II88">
        <f t="shared" si="169"/>
        <v>1</v>
      </c>
      <c r="IJ88">
        <f t="shared" si="149"/>
        <v>0</v>
      </c>
      <c r="IK88">
        <f t="shared" si="150"/>
        <v>0</v>
      </c>
      <c r="IL88">
        <f t="shared" si="151"/>
        <v>0</v>
      </c>
      <c r="IM88">
        <f t="shared" si="152"/>
        <v>0</v>
      </c>
      <c r="IN88">
        <f t="shared" si="153"/>
        <v>0</v>
      </c>
      <c r="IO88">
        <f t="shared" si="154"/>
        <v>0</v>
      </c>
      <c r="IP88">
        <f t="shared" si="155"/>
        <v>0</v>
      </c>
      <c r="IQ88" s="2">
        <f t="shared" si="170"/>
        <v>1</v>
      </c>
      <c r="IR88" s="4">
        <f t="shared" si="171"/>
        <v>0</v>
      </c>
      <c r="IS88">
        <f t="shared" si="172"/>
        <v>0</v>
      </c>
      <c r="IT88">
        <f t="shared" si="173"/>
        <v>0</v>
      </c>
      <c r="IU88">
        <f t="shared" si="174"/>
        <v>1</v>
      </c>
      <c r="IV88">
        <f t="shared" si="175"/>
        <v>1</v>
      </c>
      <c r="IW88">
        <f t="shared" si="176"/>
        <v>1</v>
      </c>
      <c r="IX88">
        <f t="shared" si="177"/>
        <v>4</v>
      </c>
      <c r="IY88" s="11">
        <f t="shared" si="178"/>
        <v>1</v>
      </c>
      <c r="IZ88" s="12">
        <f t="shared" si="179"/>
        <v>0</v>
      </c>
      <c r="JA88" s="12">
        <f t="shared" si="180"/>
        <v>0</v>
      </c>
      <c r="JB88" s="12" t="str">
        <f t="shared" si="181"/>
        <v/>
      </c>
      <c r="JC88" s="12">
        <f t="shared" si="182"/>
        <v>0.5</v>
      </c>
      <c r="JD88" s="12">
        <f t="shared" si="183"/>
        <v>0.14285714285714285</v>
      </c>
      <c r="JE88" s="12">
        <f t="shared" si="184"/>
        <v>0.125</v>
      </c>
      <c r="JF88" s="12">
        <f t="shared" si="185"/>
        <v>0.29464285714285715</v>
      </c>
      <c r="JG88" s="2">
        <f>IF(OR(AND(EI88="Happy",BN88&lt;&gt;1),AND(EI88&lt;&gt;"Happy",BN88=1)),1,0)</f>
        <v>0</v>
      </c>
      <c r="JH88">
        <f>IF(OR(AND(EJ88="Happy",BO88&lt;&gt;1),AND(EJ88&lt;&gt;"Happy",BO88=1)),1,0)</f>
        <v>0</v>
      </c>
      <c r="JI88">
        <f>IF(OR(AND(EK88="Happy",BP88&lt;&gt;1),AND(EK88&lt;&gt;"Happy",BP88=1)),1,0)</f>
        <v>0</v>
      </c>
      <c r="JJ88">
        <f>IF(OR(AND(EL88="Happy",BQ88&lt;&gt;1),AND(EL88&lt;&gt;"Happy",BQ88=1)),1,0)</f>
        <v>0</v>
      </c>
      <c r="JK88">
        <f>IF(OR(AND(EM88="Happy",BR88&lt;&gt;1),AND(EM88&lt;&gt;"Happy",BR88=1)),1,0)</f>
        <v>0</v>
      </c>
      <c r="JL88">
        <f>IF(OR(AND(EN88="Happy",BS88&lt;&gt;1),AND(EN88&lt;&gt;"Happy",BS88=1)),1,0)</f>
        <v>0</v>
      </c>
      <c r="JM88">
        <f>IF(OR(AND(EO88="Happy",BT88&lt;&gt;1),AND(EO88&lt;&gt;"Happy",BT88=1)),1,0)</f>
        <v>0</v>
      </c>
      <c r="JN88">
        <f>IF(OR(AND(EP88="Happy",BU88&lt;&gt;1),AND(EP88&lt;&gt;"Happy",BU88=1)),1,0)</f>
        <v>0</v>
      </c>
      <c r="JO88">
        <f>IF(OR(AND(EQ88="Sad",BV88&lt;&gt;1),AND(EQ88&lt;&gt;"Sad",BV88=1)),1,0)</f>
        <v>0</v>
      </c>
      <c r="JP88">
        <f>IF(OR(AND(ER88="Sad",BW88&lt;&gt;1),AND(ER88&lt;&gt;"Sad",BW88=1)),1,0)</f>
        <v>1</v>
      </c>
      <c r="JQ88">
        <f>IF(OR(AND(ES88="Sad",BX88&lt;&gt;1),AND(ES88&lt;&gt;"Sad",BX88=1)),1,0)</f>
        <v>0</v>
      </c>
      <c r="JR88">
        <f>IF(OR(AND(ET88="Sad",BY88&lt;&gt;1),AND(ET88&lt;&gt;"Sad",BY88=1)),1,0)</f>
        <v>0</v>
      </c>
      <c r="JS88">
        <f>IF(OR(AND(EU88="Sad",BZ88&lt;&gt;1),AND(EU88&lt;&gt;"Sad",BZ88=1)),1,0)</f>
        <v>0</v>
      </c>
      <c r="JT88">
        <f>IF(OR(AND(EV88="Sad",CA88&lt;&gt;1),AND(EV88&lt;&gt;"Sad",CA88=1)),1,0)</f>
        <v>0</v>
      </c>
      <c r="JU88">
        <f>IF(OR(AND(EW88="Sad",CB88&lt;&gt;1),AND(EW88&lt;&gt;"Sad",CB88=1)),1,0)</f>
        <v>1</v>
      </c>
      <c r="JV88">
        <f>IF(OR(AND(EX88="Sad",CC88&lt;&gt;1),AND(EX88&lt;&gt;"Sad",CC88=1)),1,0)</f>
        <v>1</v>
      </c>
      <c r="JW88">
        <f>IF(OR(AND(EY88="Angry",CD88&lt;&gt;1),AND(EY88&lt;&gt;"Angry",CD88=1)),1,0)</f>
        <v>1</v>
      </c>
      <c r="JX88">
        <f>IF(OR(AND(EZ88="Angry",CE88&lt;&gt;1),AND(EZ88&lt;&gt;"Angry",CE88=1)),1,0)</f>
        <v>0</v>
      </c>
      <c r="JY88">
        <f>IF(OR(AND(FA88="Angry",CF88&lt;&gt;1),AND(FA88&lt;&gt;"Angry",CF88=1)),1,0)</f>
        <v>0</v>
      </c>
      <c r="JZ88">
        <f>IF(OR(AND(FB88="Angry",CG88&lt;&gt;1),AND(FB88&lt;&gt;"Angry",CG88=1)),1,0)</f>
        <v>0</v>
      </c>
      <c r="KA88">
        <f>IF(OR(AND(FC88="Angry",CH88&lt;&gt;1),AND(FC88&lt;&gt;"Angry",CH88=1)),1,0)</f>
        <v>0</v>
      </c>
      <c r="KB88">
        <f>IF(OR(AND(FD88="Angry",CI88&lt;&gt;1),AND(FD88&lt;&gt;"Angry",CI88=1)),1,0)</f>
        <v>0</v>
      </c>
      <c r="KC88">
        <f>IF(OR(AND(FE88="Angry",CJ88&lt;&gt;1),AND(FE88&lt;&gt;"Angry",CJ88=1)),1,0)</f>
        <v>0</v>
      </c>
      <c r="KD88">
        <f>IF(OR(AND(FF88="Angry",CK88&lt;&gt;1),AND(FF88&lt;&gt;"Angry",CK88=1)),1,0)</f>
        <v>1</v>
      </c>
      <c r="KE88">
        <f>IF(OR(AND(FG88="Afraid",CL88&lt;&gt;1),AND(FG88&lt;&gt;"Afraid",CL88=1)),1,0)</f>
        <v>0</v>
      </c>
      <c r="KF88">
        <f>IF(OR(AND(FH88="Afraid",CM88&lt;&gt;1),AND(FH88&lt;&gt;"Afraid",CM88=1)),1,0)</f>
        <v>0</v>
      </c>
      <c r="KG88">
        <f>IF(OR(AND(FI88="Afraid",CN88&lt;&gt;1),AND(FI88&lt;&gt;"Afraid",CN88=1)),1,0)</f>
        <v>0</v>
      </c>
      <c r="KH88">
        <f>IF(OR(AND(FJ88="Afraid",CO88&lt;&gt;1),AND(FJ88&lt;&gt;"Afraid",CO88=1)),1,0)</f>
        <v>0</v>
      </c>
      <c r="KI88">
        <f>IF(OR(AND(FK88="Afraid",CP88&lt;&gt;1),AND(FK88&lt;&gt;"Afraid",CP88=1)),1,0)</f>
        <v>1</v>
      </c>
      <c r="KJ88">
        <f>IF(OR(AND(FL88="Afraid",CQ88&lt;&gt;1),AND(FL88&lt;&gt;"Afraid",CQ88=1)),1,0)</f>
        <v>0</v>
      </c>
      <c r="KK88">
        <f>IF(OR(AND(FM88="Afraid",CR88&lt;&gt;1),AND(FM88&lt;&gt;"Afraid",CR88=1)),1,0)</f>
        <v>0</v>
      </c>
      <c r="KL88">
        <f>IF(OR(AND(FN88="Afraid",CS88&lt;&gt;1),AND(FN88&lt;&gt;"Afraid",CS88=1)),1,0)</f>
        <v>0</v>
      </c>
      <c r="KM88">
        <f>IF(OR(AND(FO88="Surprised",CT88&lt;&gt;1),AND(FO88&lt;&gt;"Surprised",CT88=1)),1,0)</f>
        <v>0</v>
      </c>
      <c r="KN88">
        <f>IF(OR(AND(FP88="Surprised",CU88&lt;&gt;1),AND(FP88&lt;&gt;"Surprised",CU88=1)),1,0)</f>
        <v>1</v>
      </c>
      <c r="KO88">
        <f>IF(OR(AND(FQ88="Surprised",CV88&lt;&gt;1),AND(FQ88&lt;&gt;"Surprised",CV88=1)),1,0)</f>
        <v>0</v>
      </c>
      <c r="KP88">
        <f>IF(OR(AND(FR88="Surprised",CW88&lt;&gt;1),AND(FR88&lt;&gt;"Surprised",CW88=1)),1,0)</f>
        <v>0</v>
      </c>
      <c r="KQ88">
        <f>IF(OR(AND(FS88="Surprised",CX88&lt;&gt;1),AND(FS88&lt;&gt;"Surprised",CX88=1)),1,0)</f>
        <v>0</v>
      </c>
      <c r="KR88">
        <f>IF(OR(AND(FT88="Surprised",CY88&lt;&gt;1),AND(FT88&lt;&gt;"Surprised",CY88=1)),1,0)</f>
        <v>0</v>
      </c>
      <c r="KS88">
        <f>IF(OR(AND(FU88="Surprised",CZ88&lt;&gt;1),AND(FU88&lt;&gt;"Surprised",CZ88=1)),1,0)</f>
        <v>0</v>
      </c>
      <c r="KT88">
        <f>IF(OR(AND(FV88="Surprised",DA88&lt;&gt;1),AND(FV88&lt;&gt;"Surprised",DA88=1)),1,0)</f>
        <v>0</v>
      </c>
      <c r="KU88">
        <f>IF(OR(AND(FW88="Happy",DB88=1),AND(FW88&lt;&gt;"Happy",DB88=0)),1,0)</f>
        <v>0</v>
      </c>
      <c r="KV88">
        <f>IF(OR(AND(FX88="Happy",DC88=1),AND(FX88&lt;&gt;"Happy",DC88=0)),1,0)</f>
        <v>1</v>
      </c>
      <c r="KW88">
        <f>IF(OR(AND(FY88="Happy",DD88=1),AND(FY88&lt;&gt;"Happy",DD88=0)),1,0)</f>
        <v>1</v>
      </c>
      <c r="KX88">
        <f>IF(OR(AND(FZ88="Happy",DE88=1),AND(FZ88&lt;&gt;"Happy",DE88=0)),1,0)</f>
        <v>1</v>
      </c>
      <c r="KY88">
        <f>IF(OR(AND(GA88="Happy",DF88=1),AND(GA88&lt;&gt;"Happy",DF88=0)),1,0)</f>
        <v>1</v>
      </c>
      <c r="KZ88">
        <f>IF(OR(AND(GB88="Happy",DG88=1),AND(GB88&lt;&gt;"Happy",DG88=0)),1,0)</f>
        <v>0</v>
      </c>
      <c r="LA88">
        <f>IF(OR(AND(GC88="Happy",DH88=1),AND(GC88&lt;&gt;"Happy",DH88=0)),1,0)</f>
        <v>1</v>
      </c>
      <c r="LB88">
        <f>IF(OR(AND(GD88="Happy",DI88=1),AND(GD88&lt;&gt;"Happy",DI88=0)),1,0)</f>
        <v>1</v>
      </c>
      <c r="LC88">
        <f>IF(OR(AND(GE88="Sad",DJ88=1),AND(GE88&lt;&gt;"Sad",DJ88=0)),1,0)</f>
        <v>0</v>
      </c>
      <c r="LD88">
        <f>IF(OR(AND(GF88="Sad",DK88=1),AND(GF88&lt;&gt;"Sad",DK88=0)),1,0)</f>
        <v>1</v>
      </c>
      <c r="LE88">
        <f>IF(OR(AND(GG88="Sad",DL88=1),AND(GG88&lt;&gt;"Sad",DL88=0)),1,0)</f>
        <v>1</v>
      </c>
      <c r="LF88">
        <f>IF(OR(AND(GH88="Sad",DM88=1),AND(GH88&lt;&gt;"Sad",DM88=0)),1,0)</f>
        <v>1</v>
      </c>
      <c r="LG88">
        <f>IF(OR(AND(GI88="Sad",DN88=1),AND(GI88&lt;&gt;"Sad",DN88=0)),1,0)</f>
        <v>1</v>
      </c>
      <c r="LH88">
        <f>IF(OR(AND(GJ88="Sad",DO88=1),AND(GJ88&lt;&gt;"Sad",DO88=0)),1,0)</f>
        <v>1</v>
      </c>
      <c r="LI88">
        <f>IF(OR(AND(GK88="Sad",DP88=1),AND(GK88&lt;&gt;"Sad",DP88=0)),1,0)</f>
        <v>1</v>
      </c>
      <c r="LJ88">
        <f>IF(OR(AND(GL88="Sad",DQ88=1),AND(GL88&lt;&gt;"Sad",DQ88=0)),1,0)</f>
        <v>1</v>
      </c>
      <c r="LK88" s="2">
        <f t="shared" si="186"/>
        <v>0</v>
      </c>
      <c r="LL88" s="4">
        <f t="shared" si="187"/>
        <v>3</v>
      </c>
      <c r="LM88">
        <f t="shared" si="188"/>
        <v>2</v>
      </c>
      <c r="LN88">
        <f t="shared" si="189"/>
        <v>1</v>
      </c>
      <c r="LO88">
        <f t="shared" si="190"/>
        <v>1</v>
      </c>
      <c r="LP88">
        <f t="shared" si="191"/>
        <v>6</v>
      </c>
      <c r="LQ88">
        <f t="shared" si="192"/>
        <v>7</v>
      </c>
      <c r="LR88">
        <f t="shared" si="193"/>
        <v>20</v>
      </c>
      <c r="LS88" s="11">
        <f t="shared" si="194"/>
        <v>0</v>
      </c>
      <c r="LT88" s="14">
        <f t="shared" si="195"/>
        <v>1</v>
      </c>
      <c r="LU88" s="14">
        <f t="shared" si="196"/>
        <v>1</v>
      </c>
      <c r="LV88" s="14" t="str">
        <f t="shared" si="197"/>
        <v/>
      </c>
      <c r="LW88" s="14">
        <f t="shared" si="198"/>
        <v>0.5</v>
      </c>
      <c r="LX88" s="14">
        <f t="shared" si="199"/>
        <v>0.85714285714285721</v>
      </c>
      <c r="LY88" s="14">
        <f t="shared" si="200"/>
        <v>0.875</v>
      </c>
      <c r="LZ88" s="14">
        <f t="shared" si="201"/>
        <v>0.70535714285714279</v>
      </c>
      <c r="MA88" s="15">
        <f t="shared" si="202"/>
        <v>9.1435185185183981E-5</v>
      </c>
      <c r="MB88" s="1">
        <f t="shared" si="156"/>
        <v>5.0925925925926485E-5</v>
      </c>
      <c r="MC88" s="1">
        <f t="shared" si="157"/>
        <v>4.7453703703705802E-5</v>
      </c>
      <c r="MD88" s="1">
        <f t="shared" si="158"/>
        <v>9.6064814814812716E-5</v>
      </c>
      <c r="ME88" s="1">
        <f t="shared" si="159"/>
        <v>7.4074074074073626E-5</v>
      </c>
      <c r="MF88" s="1">
        <f t="shared" si="160"/>
        <v>6.9444444444444892E-5</v>
      </c>
      <c r="MG88" s="1">
        <f t="shared" si="161"/>
        <v>1.7824074074074096E-4</v>
      </c>
      <c r="MH88" s="1">
        <f t="shared" si="162"/>
        <v>8.2175925925924778E-5</v>
      </c>
      <c r="MI88" s="1">
        <f t="shared" si="163"/>
        <v>9.8379629629628818E-5</v>
      </c>
      <c r="MJ88" s="1">
        <f t="shared" si="203"/>
        <v>7.8819444444444206E-4</v>
      </c>
      <c r="MK88" s="2" t="str">
        <f>VLOOKUP(B88,age_group!$A$1:$B$101,2,FALSE)</f>
        <v>25 to 44</v>
      </c>
      <c r="ML88" s="2">
        <f t="shared" si="204"/>
        <v>1</v>
      </c>
      <c r="MM88">
        <f t="shared" si="205"/>
        <v>0</v>
      </c>
      <c r="MN88">
        <f t="shared" si="206"/>
        <v>0</v>
      </c>
      <c r="MO88">
        <f t="shared" si="207"/>
        <v>1</v>
      </c>
      <c r="MP88">
        <f t="shared" si="208"/>
        <v>0</v>
      </c>
    </row>
    <row r="89" spans="1:354" x14ac:dyDescent="0.2">
      <c r="A89" t="s">
        <v>812</v>
      </c>
      <c r="B89">
        <v>34</v>
      </c>
      <c r="C89" t="s">
        <v>139</v>
      </c>
      <c r="D89" t="s">
        <v>140</v>
      </c>
      <c r="E89">
        <v>3</v>
      </c>
      <c r="F89">
        <v>1</v>
      </c>
      <c r="G89">
        <v>1</v>
      </c>
      <c r="H89">
        <v>1</v>
      </c>
      <c r="I89">
        <v>1</v>
      </c>
      <c r="J89" s="2" t="s">
        <v>629</v>
      </c>
      <c r="K89" t="s">
        <v>359</v>
      </c>
      <c r="L89" t="s">
        <v>691</v>
      </c>
      <c r="M89" t="s">
        <v>484</v>
      </c>
      <c r="N89" t="s">
        <v>240</v>
      </c>
      <c r="O89" t="s">
        <v>533</v>
      </c>
      <c r="P89" t="s">
        <v>642</v>
      </c>
      <c r="Q89" t="s">
        <v>226</v>
      </c>
      <c r="R89" t="s">
        <v>511</v>
      </c>
      <c r="S89" t="s">
        <v>328</v>
      </c>
      <c r="T89" t="s">
        <v>545</v>
      </c>
      <c r="U89" t="s">
        <v>175</v>
      </c>
      <c r="V89" t="s">
        <v>448</v>
      </c>
      <c r="W89" t="s">
        <v>286</v>
      </c>
      <c r="X89" t="s">
        <v>556</v>
      </c>
      <c r="Y89" t="s">
        <v>372</v>
      </c>
      <c r="Z89" t="s">
        <v>217</v>
      </c>
      <c r="AA89" t="s">
        <v>517</v>
      </c>
      <c r="AB89" t="s">
        <v>675</v>
      </c>
      <c r="AC89" t="s">
        <v>220</v>
      </c>
      <c r="AD89" t="s">
        <v>318</v>
      </c>
      <c r="AE89" t="s">
        <v>372</v>
      </c>
      <c r="AF89" t="s">
        <v>249</v>
      </c>
      <c r="AG89" t="s">
        <v>423</v>
      </c>
      <c r="AH89" t="s">
        <v>483</v>
      </c>
      <c r="AI89" t="s">
        <v>439</v>
      </c>
      <c r="AJ89" t="s">
        <v>337</v>
      </c>
      <c r="AK89" t="s">
        <v>293</v>
      </c>
      <c r="AL89" t="s">
        <v>444</v>
      </c>
      <c r="AM89" t="s">
        <v>492</v>
      </c>
      <c r="AN89" t="s">
        <v>470</v>
      </c>
      <c r="AO89" t="s">
        <v>144</v>
      </c>
      <c r="AP89" t="s">
        <v>209</v>
      </c>
      <c r="AQ89" t="s">
        <v>332</v>
      </c>
      <c r="AR89" t="s">
        <v>222</v>
      </c>
      <c r="AS89" t="s">
        <v>658</v>
      </c>
      <c r="AT89" t="s">
        <v>440</v>
      </c>
      <c r="AU89" t="s">
        <v>166</v>
      </c>
      <c r="AV89" t="s">
        <v>424</v>
      </c>
      <c r="AW89" t="s">
        <v>526</v>
      </c>
      <c r="AX89" t="s">
        <v>221</v>
      </c>
      <c r="AY89" t="s">
        <v>318</v>
      </c>
      <c r="AZ89" t="s">
        <v>473</v>
      </c>
      <c r="BA89" t="s">
        <v>148</v>
      </c>
      <c r="BB89" t="s">
        <v>276</v>
      </c>
      <c r="BC89" t="s">
        <v>702</v>
      </c>
      <c r="BD89" t="s">
        <v>610</v>
      </c>
      <c r="BE89" t="s">
        <v>808</v>
      </c>
      <c r="BF89" t="s">
        <v>732</v>
      </c>
      <c r="BG89" t="s">
        <v>437</v>
      </c>
      <c r="BH89" t="s">
        <v>200</v>
      </c>
      <c r="BI89" t="s">
        <v>507</v>
      </c>
      <c r="BJ89" t="s">
        <v>172</v>
      </c>
      <c r="BK89" t="s">
        <v>494</v>
      </c>
      <c r="BL89" t="s">
        <v>310</v>
      </c>
      <c r="BM89" t="s">
        <v>744</v>
      </c>
      <c r="BN89" s="2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0</v>
      </c>
      <c r="DM89">
        <v>1</v>
      </c>
      <c r="DN89">
        <v>1</v>
      </c>
      <c r="DO89">
        <v>1</v>
      </c>
      <c r="DP89">
        <v>1</v>
      </c>
      <c r="DQ89">
        <v>1</v>
      </c>
      <c r="DR89" s="2">
        <v>3</v>
      </c>
      <c r="DS89">
        <v>1</v>
      </c>
      <c r="DT89">
        <v>1</v>
      </c>
      <c r="DU89">
        <v>1</v>
      </c>
      <c r="DV89">
        <v>1</v>
      </c>
      <c r="DW89" s="2">
        <v>2017</v>
      </c>
      <c r="DX89" s="1">
        <v>1.1312499999999998E-2</v>
      </c>
      <c r="DY89" s="1">
        <v>1.1386574074074075E-2</v>
      </c>
      <c r="DZ89" s="1">
        <v>1.153125E-2</v>
      </c>
      <c r="EA89" s="1">
        <v>1.1627314814814814E-2</v>
      </c>
      <c r="EB89" s="1">
        <v>1.1692129629629629E-2</v>
      </c>
      <c r="EC89" s="1">
        <v>1.1785879629629631E-2</v>
      </c>
      <c r="ED89" s="1">
        <v>1.1917824074074074E-2</v>
      </c>
      <c r="EE89" s="1">
        <v>1.2043981481481482E-2</v>
      </c>
      <c r="EF89" s="1">
        <v>1.224537037037037E-2</v>
      </c>
      <c r="EG89" s="1">
        <v>1.2326388888888888E-2</v>
      </c>
      <c r="EH89" s="3">
        <v>0</v>
      </c>
      <c r="EI89" s="2" t="s">
        <v>1168</v>
      </c>
      <c r="EJ89" t="s">
        <v>1175</v>
      </c>
      <c r="EK89" t="s">
        <v>1168</v>
      </c>
      <c r="EL89" t="s">
        <v>1173</v>
      </c>
      <c r="EM89" t="s">
        <v>1168</v>
      </c>
      <c r="EN89" t="s">
        <v>1172</v>
      </c>
      <c r="EO89" t="s">
        <v>1175</v>
      </c>
      <c r="EP89" t="s">
        <v>1169</v>
      </c>
      <c r="EQ89" t="s">
        <v>1168</v>
      </c>
      <c r="ER89" t="s">
        <v>1173</v>
      </c>
      <c r="ES89" t="s">
        <v>1172</v>
      </c>
      <c r="ET89" t="s">
        <v>1168</v>
      </c>
      <c r="EU89" t="s">
        <v>1169</v>
      </c>
      <c r="EV89" t="s">
        <v>1175</v>
      </c>
      <c r="EW89" t="s">
        <v>1175</v>
      </c>
      <c r="EX89" t="s">
        <v>1169</v>
      </c>
      <c r="EY89" t="s">
        <v>1175</v>
      </c>
      <c r="EZ89" t="s">
        <v>1168</v>
      </c>
      <c r="FA89" t="s">
        <v>1168</v>
      </c>
      <c r="FB89" t="s">
        <v>1168</v>
      </c>
      <c r="FC89" t="s">
        <v>1172</v>
      </c>
      <c r="FD89" t="s">
        <v>1169</v>
      </c>
      <c r="FE89" t="s">
        <v>1173</v>
      </c>
      <c r="FF89" t="s">
        <v>1175</v>
      </c>
      <c r="FG89" t="s">
        <v>1168</v>
      </c>
      <c r="FH89" t="s">
        <v>1169</v>
      </c>
      <c r="FI89" t="s">
        <v>1169</v>
      </c>
      <c r="FJ89" t="s">
        <v>1172</v>
      </c>
      <c r="FK89" t="s">
        <v>1174</v>
      </c>
      <c r="FL89" t="s">
        <v>1175</v>
      </c>
      <c r="FM89" t="s">
        <v>1168</v>
      </c>
      <c r="FN89" t="s">
        <v>1171</v>
      </c>
      <c r="FO89" t="s">
        <v>1174</v>
      </c>
      <c r="FP89" t="s">
        <v>1169</v>
      </c>
      <c r="FQ89" t="s">
        <v>1175</v>
      </c>
      <c r="FR89" t="s">
        <v>1173</v>
      </c>
      <c r="FS89" t="s">
        <v>1168</v>
      </c>
      <c r="FT89" t="s">
        <v>1175</v>
      </c>
      <c r="FU89" t="s">
        <v>1168</v>
      </c>
      <c r="FV89" t="s">
        <v>1175</v>
      </c>
      <c r="FW89" t="s">
        <v>1173</v>
      </c>
      <c r="FX89" t="s">
        <v>1172</v>
      </c>
      <c r="FY89" t="s">
        <v>1172</v>
      </c>
      <c r="FZ89" t="s">
        <v>1168</v>
      </c>
      <c r="GA89" t="s">
        <v>1174</v>
      </c>
      <c r="GB89" t="s">
        <v>1168</v>
      </c>
      <c r="GC89" t="s">
        <v>1171</v>
      </c>
      <c r="GD89" t="s">
        <v>1171</v>
      </c>
      <c r="GE89" t="s">
        <v>1173</v>
      </c>
      <c r="GF89" t="s">
        <v>1171</v>
      </c>
      <c r="GG89" t="s">
        <v>1174</v>
      </c>
      <c r="GH89" t="s">
        <v>1169</v>
      </c>
      <c r="GI89" t="s">
        <v>1168</v>
      </c>
      <c r="GJ89" t="s">
        <v>1171</v>
      </c>
      <c r="GK89" t="s">
        <v>1173</v>
      </c>
      <c r="GL89" t="s">
        <v>1168</v>
      </c>
      <c r="GM89" s="2">
        <f t="shared" si="106"/>
        <v>0</v>
      </c>
      <c r="GN89">
        <f t="shared" si="107"/>
        <v>0</v>
      </c>
      <c r="GO89">
        <f t="shared" si="108"/>
        <v>0</v>
      </c>
      <c r="GP89">
        <f t="shared" si="109"/>
        <v>1</v>
      </c>
      <c r="GQ89">
        <f t="shared" si="110"/>
        <v>0</v>
      </c>
      <c r="GR89">
        <f t="shared" si="111"/>
        <v>0</v>
      </c>
      <c r="GS89">
        <f t="shared" si="112"/>
        <v>0</v>
      </c>
      <c r="GT89">
        <f t="shared" si="113"/>
        <v>0</v>
      </c>
      <c r="GU89">
        <f t="shared" si="164"/>
        <v>0</v>
      </c>
      <c r="GV89">
        <f t="shared" si="114"/>
        <v>0</v>
      </c>
      <c r="GW89">
        <f t="shared" si="115"/>
        <v>0</v>
      </c>
      <c r="GX89">
        <f t="shared" si="116"/>
        <v>0</v>
      </c>
      <c r="GY89">
        <f t="shared" si="117"/>
        <v>0</v>
      </c>
      <c r="GZ89">
        <f t="shared" si="118"/>
        <v>0</v>
      </c>
      <c r="HA89">
        <f t="shared" si="119"/>
        <v>0</v>
      </c>
      <c r="HB89">
        <f t="shared" si="120"/>
        <v>0</v>
      </c>
      <c r="HC89">
        <f t="shared" si="165"/>
        <v>0</v>
      </c>
      <c r="HD89">
        <f t="shared" si="121"/>
        <v>0</v>
      </c>
      <c r="HE89">
        <f t="shared" si="122"/>
        <v>0</v>
      </c>
      <c r="HF89">
        <f t="shared" si="123"/>
        <v>0</v>
      </c>
      <c r="HG89">
        <f t="shared" si="124"/>
        <v>0</v>
      </c>
      <c r="HH89">
        <f t="shared" si="125"/>
        <v>1</v>
      </c>
      <c r="HI89">
        <f t="shared" si="126"/>
        <v>0</v>
      </c>
      <c r="HJ89">
        <f t="shared" si="127"/>
        <v>0</v>
      </c>
      <c r="HK89">
        <f t="shared" si="166"/>
        <v>0</v>
      </c>
      <c r="HL89">
        <f t="shared" si="128"/>
        <v>0</v>
      </c>
      <c r="HM89">
        <f t="shared" si="129"/>
        <v>0</v>
      </c>
      <c r="HN89">
        <f t="shared" si="130"/>
        <v>1</v>
      </c>
      <c r="HO89">
        <f t="shared" si="131"/>
        <v>0</v>
      </c>
      <c r="HP89">
        <f t="shared" si="132"/>
        <v>0</v>
      </c>
      <c r="HQ89">
        <f t="shared" si="133"/>
        <v>0</v>
      </c>
      <c r="HR89">
        <f t="shared" si="134"/>
        <v>0</v>
      </c>
      <c r="HS89">
        <f t="shared" si="167"/>
        <v>0</v>
      </c>
      <c r="HT89">
        <f t="shared" si="135"/>
        <v>0</v>
      </c>
      <c r="HU89">
        <f t="shared" si="136"/>
        <v>1</v>
      </c>
      <c r="HV89">
        <f t="shared" si="137"/>
        <v>0</v>
      </c>
      <c r="HW89">
        <f t="shared" si="138"/>
        <v>0</v>
      </c>
      <c r="HX89">
        <f t="shared" si="139"/>
        <v>1</v>
      </c>
      <c r="HY89">
        <f t="shared" si="140"/>
        <v>0</v>
      </c>
      <c r="HZ89">
        <f t="shared" si="141"/>
        <v>1</v>
      </c>
      <c r="IA89">
        <f t="shared" si="168"/>
        <v>0</v>
      </c>
      <c r="IB89">
        <f t="shared" si="142"/>
        <v>1</v>
      </c>
      <c r="IC89">
        <f t="shared" si="143"/>
        <v>0</v>
      </c>
      <c r="ID89">
        <f t="shared" si="144"/>
        <v>1</v>
      </c>
      <c r="IE89">
        <f t="shared" si="145"/>
        <v>1</v>
      </c>
      <c r="IF89">
        <f t="shared" si="146"/>
        <v>1</v>
      </c>
      <c r="IG89">
        <f t="shared" si="147"/>
        <v>1</v>
      </c>
      <c r="IH89">
        <f t="shared" si="148"/>
        <v>1</v>
      </c>
      <c r="II89">
        <f t="shared" si="169"/>
        <v>1</v>
      </c>
      <c r="IJ89">
        <f t="shared" si="149"/>
        <v>1</v>
      </c>
      <c r="IK89">
        <f t="shared" si="150"/>
        <v>0</v>
      </c>
      <c r="IL89">
        <f t="shared" si="151"/>
        <v>1</v>
      </c>
      <c r="IM89">
        <f t="shared" si="152"/>
        <v>1</v>
      </c>
      <c r="IN89">
        <f t="shared" si="153"/>
        <v>1</v>
      </c>
      <c r="IO89">
        <f t="shared" si="154"/>
        <v>1</v>
      </c>
      <c r="IP89">
        <f t="shared" si="155"/>
        <v>1</v>
      </c>
      <c r="IQ89" s="2">
        <f t="shared" si="170"/>
        <v>1</v>
      </c>
      <c r="IR89" s="4">
        <f t="shared" si="171"/>
        <v>0</v>
      </c>
      <c r="IS89">
        <f t="shared" si="172"/>
        <v>1</v>
      </c>
      <c r="IT89">
        <f t="shared" si="173"/>
        <v>1</v>
      </c>
      <c r="IU89">
        <f t="shared" si="174"/>
        <v>3</v>
      </c>
      <c r="IV89">
        <f t="shared" si="175"/>
        <v>6</v>
      </c>
      <c r="IW89">
        <f t="shared" si="176"/>
        <v>7</v>
      </c>
      <c r="IX89">
        <f t="shared" si="177"/>
        <v>19</v>
      </c>
      <c r="IY89" s="11">
        <f t="shared" si="178"/>
        <v>1</v>
      </c>
      <c r="IZ89" s="12" t="str">
        <f t="shared" si="179"/>
        <v/>
      </c>
      <c r="JA89" s="12">
        <f t="shared" si="180"/>
        <v>1</v>
      </c>
      <c r="JB89" s="12">
        <f t="shared" si="181"/>
        <v>1</v>
      </c>
      <c r="JC89" s="12">
        <f t="shared" si="182"/>
        <v>1</v>
      </c>
      <c r="JD89" s="12">
        <f t="shared" si="183"/>
        <v>0.8571428571428571</v>
      </c>
      <c r="JE89" s="12">
        <f t="shared" si="184"/>
        <v>1</v>
      </c>
      <c r="JF89" s="12">
        <f t="shared" si="185"/>
        <v>0.97619047619047616</v>
      </c>
      <c r="JG89" s="2">
        <f>IF(OR(AND(EI89="Happy",BN89&lt;&gt;1),AND(EI89&lt;&gt;"Happy",BN89=1)),1,0)</f>
        <v>0</v>
      </c>
      <c r="JH89">
        <f>IF(OR(AND(EJ89="Happy",BO89&lt;&gt;1),AND(EJ89&lt;&gt;"Happy",BO89=1)),1,0)</f>
        <v>0</v>
      </c>
      <c r="JI89">
        <f>IF(OR(AND(EK89="Happy",BP89&lt;&gt;1),AND(EK89&lt;&gt;"Happy",BP89=1)),1,0)</f>
        <v>0</v>
      </c>
      <c r="JJ89">
        <f>IF(OR(AND(EL89="Happy",BQ89&lt;&gt;1),AND(EL89&lt;&gt;"Happy",BQ89=1)),1,0)</f>
        <v>0</v>
      </c>
      <c r="JK89">
        <f>IF(OR(AND(EM89="Happy",BR89&lt;&gt;1),AND(EM89&lt;&gt;"Happy",BR89=1)),1,0)</f>
        <v>0</v>
      </c>
      <c r="JL89">
        <f>IF(OR(AND(EN89="Happy",BS89&lt;&gt;1),AND(EN89&lt;&gt;"Happy",BS89=1)),1,0)</f>
        <v>0</v>
      </c>
      <c r="JM89">
        <f>IF(OR(AND(EO89="Happy",BT89&lt;&gt;1),AND(EO89&lt;&gt;"Happy",BT89=1)),1,0)</f>
        <v>0</v>
      </c>
      <c r="JN89">
        <f>IF(OR(AND(EP89="Happy",BU89&lt;&gt;1),AND(EP89&lt;&gt;"Happy",BU89=1)),1,0)</f>
        <v>0</v>
      </c>
      <c r="JO89">
        <f>IF(OR(AND(EQ89="Sad",BV89&lt;&gt;1),AND(EQ89&lt;&gt;"Sad",BV89=1)),1,0)</f>
        <v>0</v>
      </c>
      <c r="JP89">
        <f>IF(OR(AND(ER89="Sad",BW89&lt;&gt;1),AND(ER89&lt;&gt;"Sad",BW89=1)),1,0)</f>
        <v>0</v>
      </c>
      <c r="JQ89">
        <f>IF(OR(AND(ES89="Sad",BX89&lt;&gt;1),AND(ES89&lt;&gt;"Sad",BX89=1)),1,0)</f>
        <v>0</v>
      </c>
      <c r="JR89">
        <f>IF(OR(AND(ET89="Sad",BY89&lt;&gt;1),AND(ET89&lt;&gt;"Sad",BY89=1)),1,0)</f>
        <v>1</v>
      </c>
      <c r="JS89">
        <f>IF(OR(AND(EU89="Sad",BZ89&lt;&gt;1),AND(EU89&lt;&gt;"Sad",BZ89=1)),1,0)</f>
        <v>0</v>
      </c>
      <c r="JT89">
        <f>IF(OR(AND(EV89="Sad",CA89&lt;&gt;1),AND(EV89&lt;&gt;"Sad",CA89=1)),1,0)</f>
        <v>0</v>
      </c>
      <c r="JU89">
        <f>IF(OR(AND(EW89="Sad",CB89&lt;&gt;1),AND(EW89&lt;&gt;"Sad",CB89=1)),1,0)</f>
        <v>0</v>
      </c>
      <c r="JV89">
        <f>IF(OR(AND(EX89="Sad",CC89&lt;&gt;1),AND(EX89&lt;&gt;"Sad",CC89=1)),1,0)</f>
        <v>0</v>
      </c>
      <c r="JW89">
        <f>IF(OR(AND(EY89="Angry",CD89&lt;&gt;1),AND(EY89&lt;&gt;"Angry",CD89=1)),1,0)</f>
        <v>0</v>
      </c>
      <c r="JX89">
        <f>IF(OR(AND(EZ89="Angry",CE89&lt;&gt;1),AND(EZ89&lt;&gt;"Angry",CE89=1)),1,0)</f>
        <v>0</v>
      </c>
      <c r="JY89">
        <f>IF(OR(AND(FA89="Angry",CF89&lt;&gt;1),AND(FA89&lt;&gt;"Angry",CF89=1)),1,0)</f>
        <v>0</v>
      </c>
      <c r="JZ89">
        <f>IF(OR(AND(FB89="Angry",CG89&lt;&gt;1),AND(FB89&lt;&gt;"Angry",CG89=1)),1,0)</f>
        <v>0</v>
      </c>
      <c r="KA89">
        <f>IF(OR(AND(FC89="Angry",CH89&lt;&gt;1),AND(FC89&lt;&gt;"Angry",CH89=1)),1,0)</f>
        <v>0</v>
      </c>
      <c r="KB89">
        <f>IF(OR(AND(FD89="Angry",CI89&lt;&gt;1),AND(FD89&lt;&gt;"Angry",CI89=1)),1,0)</f>
        <v>0</v>
      </c>
      <c r="KC89">
        <f>IF(OR(AND(FE89="Angry",CJ89&lt;&gt;1),AND(FE89&lt;&gt;"Angry",CJ89=1)),1,0)</f>
        <v>0</v>
      </c>
      <c r="KD89">
        <f>IF(OR(AND(FF89="Angry",CK89&lt;&gt;1),AND(FF89&lt;&gt;"Angry",CK89=1)),1,0)</f>
        <v>0</v>
      </c>
      <c r="KE89">
        <f>IF(OR(AND(FG89="Afraid",CL89&lt;&gt;1),AND(FG89&lt;&gt;"Afraid",CL89=1)),1,0)</f>
        <v>0</v>
      </c>
      <c r="KF89">
        <f>IF(OR(AND(FH89="Afraid",CM89&lt;&gt;1),AND(FH89&lt;&gt;"Afraid",CM89=1)),1,0)</f>
        <v>0</v>
      </c>
      <c r="KG89">
        <f>IF(OR(AND(FI89="Afraid",CN89&lt;&gt;1),AND(FI89&lt;&gt;"Afraid",CN89=1)),1,0)</f>
        <v>0</v>
      </c>
      <c r="KH89">
        <f>IF(OR(AND(FJ89="Afraid",CO89&lt;&gt;1),AND(FJ89&lt;&gt;"Afraid",CO89=1)),1,0)</f>
        <v>0</v>
      </c>
      <c r="KI89">
        <f>IF(OR(AND(FK89="Afraid",CP89&lt;&gt;1),AND(FK89&lt;&gt;"Afraid",CP89=1)),1,0)</f>
        <v>0</v>
      </c>
      <c r="KJ89">
        <f>IF(OR(AND(FL89="Afraid",CQ89&lt;&gt;1),AND(FL89&lt;&gt;"Afraid",CQ89=1)),1,0)</f>
        <v>0</v>
      </c>
      <c r="KK89">
        <f>IF(OR(AND(FM89="Afraid",CR89&lt;&gt;1),AND(FM89&lt;&gt;"Afraid",CR89=1)),1,0)</f>
        <v>0</v>
      </c>
      <c r="KL89">
        <f>IF(OR(AND(FN89="Afraid",CS89&lt;&gt;1),AND(FN89&lt;&gt;"Afraid",CS89=1)),1,0)</f>
        <v>0</v>
      </c>
      <c r="KM89">
        <f>IF(OR(AND(FO89="Surprised",CT89&lt;&gt;1),AND(FO89&lt;&gt;"Surprised",CT89=1)),1,0)</f>
        <v>0</v>
      </c>
      <c r="KN89">
        <f>IF(OR(AND(FP89="Surprised",CU89&lt;&gt;1),AND(FP89&lt;&gt;"Surprised",CU89=1)),1,0)</f>
        <v>0</v>
      </c>
      <c r="KO89">
        <f>IF(OR(AND(FQ89="Surprised",CV89&lt;&gt;1),AND(FQ89&lt;&gt;"Surprised",CV89=1)),1,0)</f>
        <v>0</v>
      </c>
      <c r="KP89">
        <f>IF(OR(AND(FR89="Surprised",CW89&lt;&gt;1),AND(FR89&lt;&gt;"Surprised",CW89=1)),1,0)</f>
        <v>0</v>
      </c>
      <c r="KQ89">
        <f>IF(OR(AND(FS89="Surprised",CX89&lt;&gt;1),AND(FS89&lt;&gt;"Surprised",CX89=1)),1,0)</f>
        <v>0</v>
      </c>
      <c r="KR89">
        <f>IF(OR(AND(FT89="Surprised",CY89&lt;&gt;1),AND(FT89&lt;&gt;"Surprised",CY89=1)),1,0)</f>
        <v>0</v>
      </c>
      <c r="KS89">
        <f>IF(OR(AND(FU89="Surprised",CZ89&lt;&gt;1),AND(FU89&lt;&gt;"Surprised",CZ89=1)),1,0)</f>
        <v>0</v>
      </c>
      <c r="KT89">
        <f>IF(OR(AND(FV89="Surprised",DA89&lt;&gt;1),AND(FV89&lt;&gt;"Surprised",DA89=1)),1,0)</f>
        <v>0</v>
      </c>
      <c r="KU89">
        <f>IF(OR(AND(FW89="Happy",DB89=1),AND(FW89&lt;&gt;"Happy",DB89=0)),1,0)</f>
        <v>0</v>
      </c>
      <c r="KV89">
        <f>IF(OR(AND(FX89="Happy",DC89=1),AND(FX89&lt;&gt;"Happy",DC89=0)),1,0)</f>
        <v>0</v>
      </c>
      <c r="KW89">
        <f>IF(OR(AND(FY89="Happy",DD89=1),AND(FY89&lt;&gt;"Happy",DD89=0)),1,0)</f>
        <v>1</v>
      </c>
      <c r="KX89">
        <f>IF(OR(AND(FZ89="Happy",DE89=1),AND(FZ89&lt;&gt;"Happy",DE89=0)),1,0)</f>
        <v>0</v>
      </c>
      <c r="KY89">
        <f>IF(OR(AND(GA89="Happy",DF89=1),AND(GA89&lt;&gt;"Happy",DF89=0)),1,0)</f>
        <v>0</v>
      </c>
      <c r="KZ89">
        <f>IF(OR(AND(GB89="Happy",DG89=1),AND(GB89&lt;&gt;"Happy",DG89=0)),1,0)</f>
        <v>0</v>
      </c>
      <c r="LA89">
        <f>IF(OR(AND(GC89="Happy",DH89=1),AND(GC89&lt;&gt;"Happy",DH89=0)),1,0)</f>
        <v>0</v>
      </c>
      <c r="LB89">
        <f>IF(OR(AND(GD89="Happy",DI89=1),AND(GD89&lt;&gt;"Happy",DI89=0)),1,0)</f>
        <v>0</v>
      </c>
      <c r="LC89">
        <f>IF(OR(AND(GE89="Sad",DJ89=1),AND(GE89&lt;&gt;"Sad",DJ89=0)),1,0)</f>
        <v>0</v>
      </c>
      <c r="LD89">
        <f>IF(OR(AND(GF89="Sad",DK89=1),AND(GF89&lt;&gt;"Sad",DK89=0)),1,0)</f>
        <v>0</v>
      </c>
      <c r="LE89">
        <f>IF(OR(AND(GG89="Sad",DL89=1),AND(GG89&lt;&gt;"Sad",DL89=0)),1,0)</f>
        <v>0</v>
      </c>
      <c r="LF89">
        <f>IF(OR(AND(GH89="Sad",DM89=1),AND(GH89&lt;&gt;"Sad",DM89=0)),1,0)</f>
        <v>0</v>
      </c>
      <c r="LG89">
        <f>IF(OR(AND(GI89="Sad",DN89=1),AND(GI89&lt;&gt;"Sad",DN89=0)),1,0)</f>
        <v>0</v>
      </c>
      <c r="LH89">
        <f>IF(OR(AND(GJ89="Sad",DO89=1),AND(GJ89&lt;&gt;"Sad",DO89=0)),1,0)</f>
        <v>0</v>
      </c>
      <c r="LI89">
        <f>IF(OR(AND(GK89="Sad",DP89=1),AND(GK89&lt;&gt;"Sad",DP89=0)),1,0)</f>
        <v>0</v>
      </c>
      <c r="LJ89">
        <f>IF(OR(AND(GL89="Sad",DQ89=1),AND(GL89&lt;&gt;"Sad",DQ89=0)),1,0)</f>
        <v>0</v>
      </c>
      <c r="LK89" s="2">
        <f t="shared" si="186"/>
        <v>0</v>
      </c>
      <c r="LL89" s="4">
        <f t="shared" si="187"/>
        <v>1</v>
      </c>
      <c r="LM89">
        <f t="shared" si="188"/>
        <v>0</v>
      </c>
      <c r="LN89">
        <f t="shared" si="189"/>
        <v>0</v>
      </c>
      <c r="LO89">
        <f t="shared" si="190"/>
        <v>0</v>
      </c>
      <c r="LP89">
        <f t="shared" si="191"/>
        <v>1</v>
      </c>
      <c r="LQ89">
        <f t="shared" si="192"/>
        <v>0</v>
      </c>
      <c r="LR89">
        <f t="shared" si="193"/>
        <v>2</v>
      </c>
      <c r="LS89" s="11">
        <f t="shared" si="194"/>
        <v>0</v>
      </c>
      <c r="LT89" s="14" t="str">
        <f t="shared" si="195"/>
        <v/>
      </c>
      <c r="LU89" s="14">
        <f t="shared" si="196"/>
        <v>0</v>
      </c>
      <c r="LV89" s="14">
        <f t="shared" si="197"/>
        <v>0</v>
      </c>
      <c r="LW89" s="14">
        <f t="shared" si="198"/>
        <v>0</v>
      </c>
      <c r="LX89" s="14">
        <f t="shared" si="199"/>
        <v>0.1428571428571429</v>
      </c>
      <c r="LY89" s="14">
        <f t="shared" si="200"/>
        <v>0</v>
      </c>
      <c r="LZ89" s="14">
        <f t="shared" si="201"/>
        <v>2.3809523809523836E-2</v>
      </c>
      <c r="MA89" s="15">
        <f t="shared" si="202"/>
        <v>7.4074074074077095E-5</v>
      </c>
      <c r="MB89" s="1">
        <f t="shared" si="156"/>
        <v>1.4467592592592483E-4</v>
      </c>
      <c r="MC89" s="1">
        <f t="shared" si="157"/>
        <v>9.606481481481445E-5</v>
      </c>
      <c r="MD89" s="1">
        <f t="shared" si="158"/>
        <v>6.4814814814814423E-5</v>
      </c>
      <c r="ME89" s="1">
        <f t="shared" si="159"/>
        <v>9.3750000000001818E-5</v>
      </c>
      <c r="MF89" s="1">
        <f t="shared" si="160"/>
        <v>1.3194444444444321E-4</v>
      </c>
      <c r="MG89" s="1">
        <f t="shared" si="161"/>
        <v>1.2615740740740816E-4</v>
      </c>
      <c r="MH89" s="1">
        <f t="shared" si="162"/>
        <v>2.013888888888881E-4</v>
      </c>
      <c r="MI89" s="1">
        <f t="shared" si="163"/>
        <v>8.1018518518518462E-5</v>
      </c>
      <c r="MJ89" s="1">
        <f t="shared" si="203"/>
        <v>1.0138888888888906E-3</v>
      </c>
      <c r="MK89" s="2" t="str">
        <f>VLOOKUP(B89,age_group!$A$1:$B$101,2,FALSE)</f>
        <v>25 to 44</v>
      </c>
      <c r="ML89" s="2">
        <f t="shared" si="204"/>
        <v>1</v>
      </c>
      <c r="MM89">
        <f t="shared" si="205"/>
        <v>0</v>
      </c>
      <c r="MN89">
        <f t="shared" si="206"/>
        <v>0</v>
      </c>
      <c r="MO89">
        <f t="shared" si="207"/>
        <v>0</v>
      </c>
      <c r="MP89">
        <f t="shared" si="208"/>
        <v>0</v>
      </c>
    </row>
    <row r="90" spans="1:354" x14ac:dyDescent="0.2">
      <c r="A90" t="s">
        <v>813</v>
      </c>
      <c r="B90">
        <v>37</v>
      </c>
      <c r="C90" t="s">
        <v>139</v>
      </c>
      <c r="D90" t="s">
        <v>140</v>
      </c>
      <c r="E90">
        <v>3</v>
      </c>
      <c r="F90">
        <v>2</v>
      </c>
      <c r="G90">
        <v>2</v>
      </c>
      <c r="H90">
        <v>1</v>
      </c>
      <c r="I90">
        <v>1</v>
      </c>
      <c r="J90" s="2" t="s">
        <v>259</v>
      </c>
      <c r="K90" t="s">
        <v>312</v>
      </c>
      <c r="L90" t="s">
        <v>647</v>
      </c>
      <c r="M90" t="s">
        <v>164</v>
      </c>
      <c r="N90" t="s">
        <v>178</v>
      </c>
      <c r="O90" t="s">
        <v>258</v>
      </c>
      <c r="P90" t="s">
        <v>161</v>
      </c>
      <c r="Q90" t="s">
        <v>641</v>
      </c>
      <c r="R90" t="s">
        <v>534</v>
      </c>
      <c r="S90" t="s">
        <v>283</v>
      </c>
      <c r="T90" t="s">
        <v>651</v>
      </c>
      <c r="U90" t="s">
        <v>573</v>
      </c>
      <c r="V90" t="s">
        <v>629</v>
      </c>
      <c r="W90" t="s">
        <v>212</v>
      </c>
      <c r="X90" t="s">
        <v>770</v>
      </c>
      <c r="Y90" t="s">
        <v>149</v>
      </c>
      <c r="Z90" t="s">
        <v>224</v>
      </c>
      <c r="AA90" t="s">
        <v>749</v>
      </c>
      <c r="AB90" t="s">
        <v>551</v>
      </c>
      <c r="AC90" t="s">
        <v>261</v>
      </c>
      <c r="AD90" t="s">
        <v>312</v>
      </c>
      <c r="AE90" t="s">
        <v>729</v>
      </c>
      <c r="AF90" t="s">
        <v>352</v>
      </c>
      <c r="AG90" t="s">
        <v>514</v>
      </c>
      <c r="AH90" t="s">
        <v>259</v>
      </c>
      <c r="AI90" t="s">
        <v>697</v>
      </c>
      <c r="AJ90" t="s">
        <v>201</v>
      </c>
      <c r="AK90" t="s">
        <v>391</v>
      </c>
      <c r="AL90" t="s">
        <v>577</v>
      </c>
      <c r="AM90" t="s">
        <v>381</v>
      </c>
      <c r="AN90" t="s">
        <v>554</v>
      </c>
      <c r="AO90" t="s">
        <v>234</v>
      </c>
      <c r="AP90" t="s">
        <v>456</v>
      </c>
      <c r="AQ90" t="s">
        <v>525</v>
      </c>
      <c r="AR90" t="s">
        <v>159</v>
      </c>
      <c r="AS90" t="s">
        <v>234</v>
      </c>
      <c r="AT90" t="s">
        <v>473</v>
      </c>
      <c r="AU90" t="s">
        <v>372</v>
      </c>
      <c r="AV90" t="s">
        <v>572</v>
      </c>
      <c r="AW90" t="s">
        <v>167</v>
      </c>
      <c r="AX90" t="s">
        <v>276</v>
      </c>
      <c r="AY90" t="s">
        <v>573</v>
      </c>
      <c r="AZ90" t="s">
        <v>440</v>
      </c>
      <c r="BA90" t="s">
        <v>492</v>
      </c>
      <c r="BB90" t="s">
        <v>448</v>
      </c>
      <c r="BC90" t="s">
        <v>344</v>
      </c>
      <c r="BD90" t="s">
        <v>632</v>
      </c>
      <c r="BE90" t="s">
        <v>535</v>
      </c>
      <c r="BF90" t="s">
        <v>336</v>
      </c>
      <c r="BG90" t="s">
        <v>529</v>
      </c>
      <c r="BH90" t="s">
        <v>305</v>
      </c>
      <c r="BI90" t="s">
        <v>596</v>
      </c>
      <c r="BJ90" t="s">
        <v>407</v>
      </c>
      <c r="BK90" t="s">
        <v>524</v>
      </c>
      <c r="BL90" t="s">
        <v>662</v>
      </c>
      <c r="BM90" t="s">
        <v>289</v>
      </c>
      <c r="BN90" s="2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0</v>
      </c>
      <c r="DK90">
        <v>1</v>
      </c>
      <c r="DL90">
        <v>0</v>
      </c>
      <c r="DM90">
        <v>1</v>
      </c>
      <c r="DN90">
        <v>1</v>
      </c>
      <c r="DO90">
        <v>0</v>
      </c>
      <c r="DP90">
        <v>1</v>
      </c>
      <c r="DQ90">
        <v>1</v>
      </c>
      <c r="DR90" s="2">
        <v>3</v>
      </c>
      <c r="DS90">
        <v>2</v>
      </c>
      <c r="DT90">
        <v>1</v>
      </c>
      <c r="DU90">
        <v>1</v>
      </c>
      <c r="DV90">
        <v>1</v>
      </c>
      <c r="DW90" s="2">
        <v>2017</v>
      </c>
      <c r="DX90" s="1">
        <v>1.1324074074074071E-2</v>
      </c>
      <c r="DY90" s="1">
        <v>1.1594907407407406E-2</v>
      </c>
      <c r="DZ90" s="1">
        <v>1.1752314814814814E-2</v>
      </c>
      <c r="EA90" s="1">
        <v>1.1927083333333333E-2</v>
      </c>
      <c r="EB90" s="1">
        <v>1.2054398148148149E-2</v>
      </c>
      <c r="EC90" s="1">
        <v>1.2190972222222221E-2</v>
      </c>
      <c r="ED90" s="1">
        <v>1.2295138888888888E-2</v>
      </c>
      <c r="EE90" s="1">
        <v>1.2440972222222221E-2</v>
      </c>
      <c r="EF90" s="1">
        <v>1.2677083333333332E-2</v>
      </c>
      <c r="EG90" s="1">
        <v>1.282175925925926E-2</v>
      </c>
      <c r="EH90" s="3">
        <v>0</v>
      </c>
      <c r="EI90" s="2" t="s">
        <v>1175</v>
      </c>
      <c r="EJ90" t="s">
        <v>1168</v>
      </c>
      <c r="EK90" t="s">
        <v>1168</v>
      </c>
      <c r="EL90" t="s">
        <v>1175</v>
      </c>
      <c r="EM90" t="s">
        <v>1168</v>
      </c>
      <c r="EN90" t="s">
        <v>1168</v>
      </c>
      <c r="EO90" t="s">
        <v>1173</v>
      </c>
      <c r="EP90" t="s">
        <v>1168</v>
      </c>
      <c r="EQ90" t="s">
        <v>1168</v>
      </c>
      <c r="ER90" t="s">
        <v>1168</v>
      </c>
      <c r="ES90" t="s">
        <v>1168</v>
      </c>
      <c r="ET90" t="s">
        <v>1175</v>
      </c>
      <c r="EU90" t="s">
        <v>1168</v>
      </c>
      <c r="EV90" t="s">
        <v>1172</v>
      </c>
      <c r="EW90" t="s">
        <v>1168</v>
      </c>
      <c r="EX90" t="s">
        <v>1168</v>
      </c>
      <c r="EY90" t="s">
        <v>1175</v>
      </c>
      <c r="EZ90" t="s">
        <v>1168</v>
      </c>
      <c r="FA90" t="s">
        <v>1169</v>
      </c>
      <c r="FB90" t="s">
        <v>1175</v>
      </c>
      <c r="FC90" t="s">
        <v>1168</v>
      </c>
      <c r="FD90" t="s">
        <v>1175</v>
      </c>
      <c r="FE90" t="s">
        <v>1173</v>
      </c>
      <c r="FF90" t="s">
        <v>1169</v>
      </c>
      <c r="FG90" t="s">
        <v>1175</v>
      </c>
      <c r="FH90" t="s">
        <v>1173</v>
      </c>
      <c r="FI90" t="s">
        <v>1175</v>
      </c>
      <c r="FJ90" t="s">
        <v>1168</v>
      </c>
      <c r="FK90" t="s">
        <v>1168</v>
      </c>
      <c r="FL90" t="s">
        <v>1168</v>
      </c>
      <c r="FM90" t="s">
        <v>1168</v>
      </c>
      <c r="FN90" t="s">
        <v>1175</v>
      </c>
      <c r="FO90" t="s">
        <v>1174</v>
      </c>
      <c r="FP90" t="s">
        <v>1168</v>
      </c>
      <c r="FQ90" t="s">
        <v>1175</v>
      </c>
      <c r="FR90" t="s">
        <v>1175</v>
      </c>
      <c r="FS90" t="s">
        <v>1172</v>
      </c>
      <c r="FT90" t="s">
        <v>1169</v>
      </c>
      <c r="FU90" t="s">
        <v>1168</v>
      </c>
      <c r="FV90" t="s">
        <v>1175</v>
      </c>
      <c r="FW90" t="s">
        <v>1174</v>
      </c>
      <c r="FX90" t="s">
        <v>1175</v>
      </c>
      <c r="FY90" t="s">
        <v>1168</v>
      </c>
      <c r="FZ90" t="s">
        <v>1175</v>
      </c>
      <c r="GA90" t="s">
        <v>1169</v>
      </c>
      <c r="GB90" t="s">
        <v>1171</v>
      </c>
      <c r="GC90" t="s">
        <v>1168</v>
      </c>
      <c r="GD90" t="s">
        <v>1168</v>
      </c>
      <c r="GE90" t="s">
        <v>1169</v>
      </c>
      <c r="GF90" t="s">
        <v>1169</v>
      </c>
      <c r="GG90" t="s">
        <v>1169</v>
      </c>
      <c r="GH90" t="s">
        <v>1168</v>
      </c>
      <c r="GI90" t="s">
        <v>1175</v>
      </c>
      <c r="GJ90" t="s">
        <v>1172</v>
      </c>
      <c r="GK90" t="s">
        <v>1168</v>
      </c>
      <c r="GL90" t="s">
        <v>1168</v>
      </c>
      <c r="GM90" s="2">
        <f t="shared" si="106"/>
        <v>0</v>
      </c>
      <c r="GN90">
        <f t="shared" si="107"/>
        <v>0</v>
      </c>
      <c r="GO90">
        <f t="shared" si="108"/>
        <v>0</v>
      </c>
      <c r="GP90">
        <f t="shared" si="109"/>
        <v>0</v>
      </c>
      <c r="GQ90">
        <f t="shared" si="110"/>
        <v>0</v>
      </c>
      <c r="GR90">
        <f t="shared" si="111"/>
        <v>0</v>
      </c>
      <c r="GS90">
        <f t="shared" si="112"/>
        <v>1</v>
      </c>
      <c r="GT90">
        <f t="shared" si="113"/>
        <v>0</v>
      </c>
      <c r="GU90">
        <f t="shared" si="164"/>
        <v>0</v>
      </c>
      <c r="GV90">
        <f t="shared" si="114"/>
        <v>0</v>
      </c>
      <c r="GW90">
        <f t="shared" si="115"/>
        <v>0</v>
      </c>
      <c r="GX90">
        <f t="shared" si="116"/>
        <v>0</v>
      </c>
      <c r="GY90">
        <f t="shared" si="117"/>
        <v>0</v>
      </c>
      <c r="GZ90">
        <f t="shared" si="118"/>
        <v>0</v>
      </c>
      <c r="HA90">
        <f t="shared" si="119"/>
        <v>0</v>
      </c>
      <c r="HB90">
        <f t="shared" si="120"/>
        <v>0</v>
      </c>
      <c r="HC90">
        <f t="shared" si="165"/>
        <v>0</v>
      </c>
      <c r="HD90">
        <f t="shared" si="121"/>
        <v>0</v>
      </c>
      <c r="HE90">
        <f t="shared" si="122"/>
        <v>1</v>
      </c>
      <c r="HF90">
        <f t="shared" si="123"/>
        <v>0</v>
      </c>
      <c r="HG90">
        <f t="shared" si="124"/>
        <v>0</v>
      </c>
      <c r="HH90">
        <f t="shared" si="125"/>
        <v>0</v>
      </c>
      <c r="HI90">
        <f t="shared" si="126"/>
        <v>0</v>
      </c>
      <c r="HJ90">
        <f t="shared" si="127"/>
        <v>0</v>
      </c>
      <c r="HK90">
        <f t="shared" si="166"/>
        <v>0</v>
      </c>
      <c r="HL90">
        <f t="shared" si="128"/>
        <v>0</v>
      </c>
      <c r="HM90">
        <f t="shared" si="129"/>
        <v>0</v>
      </c>
      <c r="HN90">
        <f t="shared" si="130"/>
        <v>0</v>
      </c>
      <c r="HO90">
        <f t="shared" si="131"/>
        <v>0</v>
      </c>
      <c r="HP90">
        <f t="shared" si="132"/>
        <v>0</v>
      </c>
      <c r="HQ90">
        <f t="shared" si="133"/>
        <v>0</v>
      </c>
      <c r="HR90">
        <f t="shared" si="134"/>
        <v>0</v>
      </c>
      <c r="HS90">
        <f t="shared" si="167"/>
        <v>0</v>
      </c>
      <c r="HT90">
        <f t="shared" si="135"/>
        <v>0</v>
      </c>
      <c r="HU90">
        <f t="shared" si="136"/>
        <v>1</v>
      </c>
      <c r="HV90">
        <f t="shared" si="137"/>
        <v>1</v>
      </c>
      <c r="HW90">
        <f t="shared" si="138"/>
        <v>0</v>
      </c>
      <c r="HX90">
        <f t="shared" si="139"/>
        <v>0</v>
      </c>
      <c r="HY90">
        <f t="shared" si="140"/>
        <v>0</v>
      </c>
      <c r="HZ90">
        <f t="shared" si="141"/>
        <v>1</v>
      </c>
      <c r="IA90">
        <f t="shared" si="168"/>
        <v>1</v>
      </c>
      <c r="IB90">
        <f t="shared" si="142"/>
        <v>1</v>
      </c>
      <c r="IC90">
        <f t="shared" si="143"/>
        <v>1</v>
      </c>
      <c r="ID90">
        <f t="shared" si="144"/>
        <v>1</v>
      </c>
      <c r="IE90">
        <f t="shared" si="145"/>
        <v>1</v>
      </c>
      <c r="IF90">
        <f t="shared" si="146"/>
        <v>1</v>
      </c>
      <c r="IG90">
        <f t="shared" si="147"/>
        <v>1</v>
      </c>
      <c r="IH90">
        <f t="shared" si="148"/>
        <v>1</v>
      </c>
      <c r="II90">
        <f t="shared" si="169"/>
        <v>0</v>
      </c>
      <c r="IJ90">
        <f t="shared" si="149"/>
        <v>1</v>
      </c>
      <c r="IK90">
        <f t="shared" si="150"/>
        <v>0</v>
      </c>
      <c r="IL90">
        <f t="shared" si="151"/>
        <v>1</v>
      </c>
      <c r="IM90">
        <f t="shared" si="152"/>
        <v>1</v>
      </c>
      <c r="IN90">
        <f t="shared" si="153"/>
        <v>0</v>
      </c>
      <c r="IO90">
        <f t="shared" si="154"/>
        <v>1</v>
      </c>
      <c r="IP90">
        <f t="shared" si="155"/>
        <v>1</v>
      </c>
      <c r="IQ90" s="2">
        <f t="shared" si="170"/>
        <v>1</v>
      </c>
      <c r="IR90" s="4">
        <f t="shared" si="171"/>
        <v>0</v>
      </c>
      <c r="IS90">
        <f t="shared" si="172"/>
        <v>1</v>
      </c>
      <c r="IT90">
        <f t="shared" si="173"/>
        <v>0</v>
      </c>
      <c r="IU90">
        <f t="shared" si="174"/>
        <v>3</v>
      </c>
      <c r="IV90">
        <f t="shared" si="175"/>
        <v>8</v>
      </c>
      <c r="IW90">
        <f t="shared" si="176"/>
        <v>5</v>
      </c>
      <c r="IX90">
        <f t="shared" si="177"/>
        <v>18</v>
      </c>
      <c r="IY90" s="11">
        <f t="shared" si="178"/>
        <v>1</v>
      </c>
      <c r="IZ90" s="12" t="str">
        <f t="shared" si="179"/>
        <v/>
      </c>
      <c r="JA90" s="12">
        <f t="shared" si="180"/>
        <v>0.5</v>
      </c>
      <c r="JB90" s="12" t="str">
        <f t="shared" si="181"/>
        <v/>
      </c>
      <c r="JC90" s="12">
        <f t="shared" si="182"/>
        <v>1</v>
      </c>
      <c r="JD90" s="12">
        <f t="shared" si="183"/>
        <v>1</v>
      </c>
      <c r="JE90" s="12">
        <f t="shared" si="184"/>
        <v>0.625</v>
      </c>
      <c r="JF90" s="12">
        <f t="shared" si="185"/>
        <v>0.82499999999999996</v>
      </c>
      <c r="JG90" s="2">
        <f>IF(OR(AND(EI90="Happy",BN90&lt;&gt;1),AND(EI90&lt;&gt;"Happy",BN90=1)),1,0)</f>
        <v>0</v>
      </c>
      <c r="JH90">
        <f>IF(OR(AND(EJ90="Happy",BO90&lt;&gt;1),AND(EJ90&lt;&gt;"Happy",BO90=1)),1,0)</f>
        <v>1</v>
      </c>
      <c r="JI90">
        <f>IF(OR(AND(EK90="Happy",BP90&lt;&gt;1),AND(EK90&lt;&gt;"Happy",BP90=1)),1,0)</f>
        <v>0</v>
      </c>
      <c r="JJ90">
        <f>IF(OR(AND(EL90="Happy",BQ90&lt;&gt;1),AND(EL90&lt;&gt;"Happy",BQ90=1)),1,0)</f>
        <v>0</v>
      </c>
      <c r="JK90">
        <f>IF(OR(AND(EM90="Happy",BR90&lt;&gt;1),AND(EM90&lt;&gt;"Happy",BR90=1)),1,0)</f>
        <v>0</v>
      </c>
      <c r="JL90">
        <f>IF(OR(AND(EN90="Happy",BS90&lt;&gt;1),AND(EN90&lt;&gt;"Happy",BS90=1)),1,0)</f>
        <v>0</v>
      </c>
      <c r="JM90">
        <f>IF(OR(AND(EO90="Happy",BT90&lt;&gt;1),AND(EO90&lt;&gt;"Happy",BT90=1)),1,0)</f>
        <v>0</v>
      </c>
      <c r="JN90">
        <f>IF(OR(AND(EP90="Happy",BU90&lt;&gt;1),AND(EP90&lt;&gt;"Happy",BU90=1)),1,0)</f>
        <v>0</v>
      </c>
      <c r="JO90">
        <f>IF(OR(AND(EQ90="Sad",BV90&lt;&gt;1),AND(EQ90&lt;&gt;"Sad",BV90=1)),1,0)</f>
        <v>0</v>
      </c>
      <c r="JP90">
        <f>IF(OR(AND(ER90="Sad",BW90&lt;&gt;1),AND(ER90&lt;&gt;"Sad",BW90=1)),1,0)</f>
        <v>1</v>
      </c>
      <c r="JQ90">
        <f>IF(OR(AND(ES90="Sad",BX90&lt;&gt;1),AND(ES90&lt;&gt;"Sad",BX90=1)),1,0)</f>
        <v>0</v>
      </c>
      <c r="JR90">
        <f>IF(OR(AND(ET90="Sad",BY90&lt;&gt;1),AND(ET90&lt;&gt;"Sad",BY90=1)),1,0)</f>
        <v>0</v>
      </c>
      <c r="JS90">
        <f>IF(OR(AND(EU90="Sad",BZ90&lt;&gt;1),AND(EU90&lt;&gt;"Sad",BZ90=1)),1,0)</f>
        <v>1</v>
      </c>
      <c r="JT90">
        <f>IF(OR(AND(EV90="Sad",CA90&lt;&gt;1),AND(EV90&lt;&gt;"Sad",CA90=1)),1,0)</f>
        <v>0</v>
      </c>
      <c r="JU90">
        <f>IF(OR(AND(EW90="Sad",CB90&lt;&gt;1),AND(EW90&lt;&gt;"Sad",CB90=1)),1,0)</f>
        <v>0</v>
      </c>
      <c r="JV90">
        <f>IF(OR(AND(EX90="Sad",CC90&lt;&gt;1),AND(EX90&lt;&gt;"Sad",CC90=1)),1,0)</f>
        <v>1</v>
      </c>
      <c r="JW90">
        <f>IF(OR(AND(EY90="Angry",CD90&lt;&gt;1),AND(EY90&lt;&gt;"Angry",CD90=1)),1,0)</f>
        <v>0</v>
      </c>
      <c r="JX90">
        <f>IF(OR(AND(EZ90="Angry",CE90&lt;&gt;1),AND(EZ90&lt;&gt;"Angry",CE90=1)),1,0)</f>
        <v>0</v>
      </c>
      <c r="JY90">
        <f>IF(OR(AND(FA90="Angry",CF90&lt;&gt;1),AND(FA90&lt;&gt;"Angry",CF90=1)),1,0)</f>
        <v>0</v>
      </c>
      <c r="JZ90">
        <f>IF(OR(AND(FB90="Angry",CG90&lt;&gt;1),AND(FB90&lt;&gt;"Angry",CG90=1)),1,0)</f>
        <v>0</v>
      </c>
      <c r="KA90">
        <f>IF(OR(AND(FC90="Angry",CH90&lt;&gt;1),AND(FC90&lt;&gt;"Angry",CH90=1)),1,0)</f>
        <v>0</v>
      </c>
      <c r="KB90">
        <f>IF(OR(AND(FD90="Angry",CI90&lt;&gt;1),AND(FD90&lt;&gt;"Angry",CI90=1)),1,0)</f>
        <v>0</v>
      </c>
      <c r="KC90">
        <f>IF(OR(AND(FE90="Angry",CJ90&lt;&gt;1),AND(FE90&lt;&gt;"Angry",CJ90=1)),1,0)</f>
        <v>0</v>
      </c>
      <c r="KD90">
        <f>IF(OR(AND(FF90="Angry",CK90&lt;&gt;1),AND(FF90&lt;&gt;"Angry",CK90=1)),1,0)</f>
        <v>1</v>
      </c>
      <c r="KE90">
        <f>IF(OR(AND(FG90="Afraid",CL90&lt;&gt;1),AND(FG90&lt;&gt;"Afraid",CL90=1)),1,0)</f>
        <v>1</v>
      </c>
      <c r="KF90">
        <f>IF(OR(AND(FH90="Afraid",CM90&lt;&gt;1),AND(FH90&lt;&gt;"Afraid",CM90=1)),1,0)</f>
        <v>0</v>
      </c>
      <c r="KG90">
        <f>IF(OR(AND(FI90="Afraid",CN90&lt;&gt;1),AND(FI90&lt;&gt;"Afraid",CN90=1)),1,0)</f>
        <v>1</v>
      </c>
      <c r="KH90">
        <f>IF(OR(AND(FJ90="Afraid",CO90&lt;&gt;1),AND(FJ90&lt;&gt;"Afraid",CO90=1)),1,0)</f>
        <v>0</v>
      </c>
      <c r="KI90">
        <f>IF(OR(AND(FK90="Afraid",CP90&lt;&gt;1),AND(FK90&lt;&gt;"Afraid",CP90=1)),1,0)</f>
        <v>1</v>
      </c>
      <c r="KJ90">
        <f>IF(OR(AND(FL90="Afraid",CQ90&lt;&gt;1),AND(FL90&lt;&gt;"Afraid",CQ90=1)),1,0)</f>
        <v>0</v>
      </c>
      <c r="KK90">
        <f>IF(OR(AND(FM90="Afraid",CR90&lt;&gt;1),AND(FM90&lt;&gt;"Afraid",CR90=1)),1,0)</f>
        <v>0</v>
      </c>
      <c r="KL90">
        <f>IF(OR(AND(FN90="Afraid",CS90&lt;&gt;1),AND(FN90&lt;&gt;"Afraid",CS90=1)),1,0)</f>
        <v>1</v>
      </c>
      <c r="KM90">
        <f>IF(OR(AND(FO90="Surprised",CT90&lt;&gt;1),AND(FO90&lt;&gt;"Surprised",CT90=1)),1,0)</f>
        <v>0</v>
      </c>
      <c r="KN90">
        <f>IF(OR(AND(FP90="Surprised",CU90&lt;&gt;1),AND(FP90&lt;&gt;"Surprised",CU90=1)),1,0)</f>
        <v>0</v>
      </c>
      <c r="KO90">
        <f>IF(OR(AND(FQ90="Surprised",CV90&lt;&gt;1),AND(FQ90&lt;&gt;"Surprised",CV90=1)),1,0)</f>
        <v>0</v>
      </c>
      <c r="KP90">
        <f>IF(OR(AND(FR90="Surprised",CW90&lt;&gt;1),AND(FR90&lt;&gt;"Surprised",CW90=1)),1,0)</f>
        <v>0</v>
      </c>
      <c r="KQ90">
        <f>IF(OR(AND(FS90="Surprised",CX90&lt;&gt;1),AND(FS90&lt;&gt;"Surprised",CX90=1)),1,0)</f>
        <v>0</v>
      </c>
      <c r="KR90">
        <f>IF(OR(AND(FT90="Surprised",CY90&lt;&gt;1),AND(FT90&lt;&gt;"Surprised",CY90=1)),1,0)</f>
        <v>0</v>
      </c>
      <c r="KS90">
        <f>IF(OR(AND(FU90="Surprised",CZ90&lt;&gt;1),AND(FU90&lt;&gt;"Surprised",CZ90=1)),1,0)</f>
        <v>0</v>
      </c>
      <c r="KT90">
        <f>IF(OR(AND(FV90="Surprised",DA90&lt;&gt;1),AND(FV90&lt;&gt;"Surprised",DA90=1)),1,0)</f>
        <v>0</v>
      </c>
      <c r="KU90">
        <f>IF(OR(AND(FW90="Happy",DB90=1),AND(FW90&lt;&gt;"Happy",DB90=0)),1,0)</f>
        <v>0</v>
      </c>
      <c r="KV90">
        <f>IF(OR(AND(FX90="Happy",DC90=1),AND(FX90&lt;&gt;"Happy",DC90=0)),1,0)</f>
        <v>0</v>
      </c>
      <c r="KW90">
        <f>IF(OR(AND(FY90="Happy",DD90=1),AND(FY90&lt;&gt;"Happy",DD90=0)),1,0)</f>
        <v>0</v>
      </c>
      <c r="KX90">
        <f>IF(OR(AND(FZ90="Happy",DE90=1),AND(FZ90&lt;&gt;"Happy",DE90=0)),1,0)</f>
        <v>0</v>
      </c>
      <c r="KY90">
        <f>IF(OR(AND(GA90="Happy",DF90=1),AND(GA90&lt;&gt;"Happy",DF90=0)),1,0)</f>
        <v>0</v>
      </c>
      <c r="KZ90">
        <f>IF(OR(AND(GB90="Happy",DG90=1),AND(GB90&lt;&gt;"Happy",DG90=0)),1,0)</f>
        <v>0</v>
      </c>
      <c r="LA90">
        <f>IF(OR(AND(GC90="Happy",DH90=1),AND(GC90&lt;&gt;"Happy",DH90=0)),1,0)</f>
        <v>0</v>
      </c>
      <c r="LB90">
        <f>IF(OR(AND(GD90="Happy",DI90=1),AND(GD90&lt;&gt;"Happy",DI90=0)),1,0)</f>
        <v>0</v>
      </c>
      <c r="LC90">
        <f>IF(OR(AND(GE90="Sad",DJ90=1),AND(GE90&lt;&gt;"Sad",DJ90=0)),1,0)</f>
        <v>1</v>
      </c>
      <c r="LD90">
        <f>IF(OR(AND(GF90="Sad",DK90=1),AND(GF90&lt;&gt;"Sad",DK90=0)),1,0)</f>
        <v>0</v>
      </c>
      <c r="LE90">
        <f>IF(OR(AND(GG90="Sad",DL90=1),AND(GG90&lt;&gt;"Sad",DL90=0)),1,0)</f>
        <v>1</v>
      </c>
      <c r="LF90">
        <f>IF(OR(AND(GH90="Sad",DM90=1),AND(GH90&lt;&gt;"Sad",DM90=0)),1,0)</f>
        <v>0</v>
      </c>
      <c r="LG90">
        <f>IF(OR(AND(GI90="Sad",DN90=1),AND(GI90&lt;&gt;"Sad",DN90=0)),1,0)</f>
        <v>0</v>
      </c>
      <c r="LH90">
        <f>IF(OR(AND(GJ90="Sad",DO90=1),AND(GJ90&lt;&gt;"Sad",DO90=0)),1,0)</f>
        <v>1</v>
      </c>
      <c r="LI90">
        <f>IF(OR(AND(GK90="Sad",DP90=1),AND(GK90&lt;&gt;"Sad",DP90=0)),1,0)</f>
        <v>0</v>
      </c>
      <c r="LJ90">
        <f>IF(OR(AND(GL90="Sad",DQ90=1),AND(GL90&lt;&gt;"Sad",DQ90=0)),1,0)</f>
        <v>0</v>
      </c>
      <c r="LK90" s="2">
        <f t="shared" si="186"/>
        <v>1</v>
      </c>
      <c r="LL90" s="4">
        <f t="shared" si="187"/>
        <v>3</v>
      </c>
      <c r="LM90">
        <f t="shared" si="188"/>
        <v>1</v>
      </c>
      <c r="LN90">
        <f t="shared" si="189"/>
        <v>4</v>
      </c>
      <c r="LO90">
        <f t="shared" si="190"/>
        <v>0</v>
      </c>
      <c r="LP90">
        <f t="shared" si="191"/>
        <v>0</v>
      </c>
      <c r="LQ90">
        <f t="shared" si="192"/>
        <v>3</v>
      </c>
      <c r="LR90">
        <f t="shared" si="193"/>
        <v>12</v>
      </c>
      <c r="LS90" s="11">
        <f t="shared" si="194"/>
        <v>0</v>
      </c>
      <c r="LT90" s="14" t="str">
        <f t="shared" si="195"/>
        <v/>
      </c>
      <c r="LU90" s="14">
        <f t="shared" si="196"/>
        <v>0.5</v>
      </c>
      <c r="LV90" s="14" t="str">
        <f t="shared" si="197"/>
        <v/>
      </c>
      <c r="LW90" s="14">
        <f t="shared" si="198"/>
        <v>0</v>
      </c>
      <c r="LX90" s="14">
        <f t="shared" si="199"/>
        <v>0</v>
      </c>
      <c r="LY90" s="14">
        <f t="shared" si="200"/>
        <v>0.375</v>
      </c>
      <c r="LZ90" s="14">
        <f t="shared" si="201"/>
        <v>0.17500000000000004</v>
      </c>
      <c r="MA90" s="15">
        <f t="shared" si="202"/>
        <v>2.7083333333333473E-4</v>
      </c>
      <c r="MB90" s="1">
        <f t="shared" si="156"/>
        <v>1.5740740740740819E-4</v>
      </c>
      <c r="MC90" s="1">
        <f t="shared" si="157"/>
        <v>1.7476851851851855E-4</v>
      </c>
      <c r="MD90" s="1">
        <f t="shared" si="158"/>
        <v>1.2731481481481621E-4</v>
      </c>
      <c r="ME90" s="1">
        <f t="shared" si="159"/>
        <v>1.3657407407407195E-4</v>
      </c>
      <c r="MF90" s="1">
        <f t="shared" si="160"/>
        <v>1.0416666666666734E-4</v>
      </c>
      <c r="MG90" s="1">
        <f t="shared" si="161"/>
        <v>1.4583333333333288E-4</v>
      </c>
      <c r="MH90" s="1">
        <f t="shared" si="162"/>
        <v>2.3611111111111055E-4</v>
      </c>
      <c r="MI90" s="1">
        <f t="shared" si="163"/>
        <v>1.446759259259283E-4</v>
      </c>
      <c r="MJ90" s="1">
        <f t="shared" si="203"/>
        <v>1.4976851851851887E-3</v>
      </c>
      <c r="MK90" s="2" t="str">
        <f>VLOOKUP(B90,age_group!$A$1:$B$101,2,FALSE)</f>
        <v>25 to 44</v>
      </c>
      <c r="ML90" s="2">
        <f t="shared" si="204"/>
        <v>1</v>
      </c>
      <c r="MM90">
        <f t="shared" si="205"/>
        <v>0</v>
      </c>
      <c r="MN90">
        <f t="shared" si="206"/>
        <v>0</v>
      </c>
      <c r="MO90">
        <f t="shared" si="207"/>
        <v>0</v>
      </c>
      <c r="MP90">
        <f t="shared" si="208"/>
        <v>0</v>
      </c>
    </row>
    <row r="91" spans="1:354" x14ac:dyDescent="0.2">
      <c r="A91" t="s">
        <v>814</v>
      </c>
      <c r="B91">
        <v>29</v>
      </c>
      <c r="C91" t="s">
        <v>195</v>
      </c>
      <c r="D91" t="s">
        <v>140</v>
      </c>
      <c r="E91">
        <v>4</v>
      </c>
      <c r="F91">
        <v>1</v>
      </c>
      <c r="G91">
        <v>1</v>
      </c>
      <c r="H91">
        <v>2</v>
      </c>
      <c r="I91">
        <v>4</v>
      </c>
      <c r="J91" s="2" t="s">
        <v>628</v>
      </c>
      <c r="K91" t="s">
        <v>432</v>
      </c>
      <c r="L91" t="s">
        <v>568</v>
      </c>
      <c r="M91" t="s">
        <v>209</v>
      </c>
      <c r="N91" t="s">
        <v>164</v>
      </c>
      <c r="O91" t="s">
        <v>637</v>
      </c>
      <c r="P91" t="s">
        <v>770</v>
      </c>
      <c r="Q91" t="s">
        <v>312</v>
      </c>
      <c r="R91" t="s">
        <v>278</v>
      </c>
      <c r="S91" t="s">
        <v>201</v>
      </c>
      <c r="T91" t="s">
        <v>347</v>
      </c>
      <c r="U91" t="s">
        <v>400</v>
      </c>
      <c r="V91" t="s">
        <v>332</v>
      </c>
      <c r="W91" t="s">
        <v>575</v>
      </c>
      <c r="X91" t="s">
        <v>815</v>
      </c>
      <c r="Y91" t="s">
        <v>298</v>
      </c>
      <c r="Z91" t="s">
        <v>365</v>
      </c>
      <c r="AA91" t="s">
        <v>372</v>
      </c>
      <c r="AB91" t="s">
        <v>237</v>
      </c>
      <c r="AC91" t="s">
        <v>407</v>
      </c>
      <c r="AD91" t="s">
        <v>173</v>
      </c>
      <c r="AE91" t="s">
        <v>230</v>
      </c>
      <c r="AF91" t="s">
        <v>351</v>
      </c>
      <c r="AG91" t="s">
        <v>237</v>
      </c>
      <c r="AH91" t="s">
        <v>326</v>
      </c>
      <c r="AI91" t="s">
        <v>141</v>
      </c>
      <c r="AJ91" t="s">
        <v>573</v>
      </c>
      <c r="AK91" t="s">
        <v>585</v>
      </c>
      <c r="AL91" t="s">
        <v>361</v>
      </c>
      <c r="AM91" t="s">
        <v>305</v>
      </c>
      <c r="AN91" t="s">
        <v>199</v>
      </c>
      <c r="AO91" t="s">
        <v>593</v>
      </c>
      <c r="AP91" t="s">
        <v>172</v>
      </c>
      <c r="AQ91" t="s">
        <v>542</v>
      </c>
      <c r="AR91" t="s">
        <v>246</v>
      </c>
      <c r="AS91" t="s">
        <v>440</v>
      </c>
      <c r="AT91" t="s">
        <v>243</v>
      </c>
      <c r="AU91" t="s">
        <v>504</v>
      </c>
      <c r="AV91" t="s">
        <v>314</v>
      </c>
      <c r="AW91" t="s">
        <v>358</v>
      </c>
      <c r="AX91" t="s">
        <v>410</v>
      </c>
      <c r="AY91" t="s">
        <v>545</v>
      </c>
      <c r="AZ91" t="s">
        <v>479</v>
      </c>
      <c r="BA91" t="s">
        <v>176</v>
      </c>
      <c r="BB91" t="s">
        <v>228</v>
      </c>
      <c r="BC91" t="s">
        <v>313</v>
      </c>
      <c r="BD91" t="s">
        <v>339</v>
      </c>
      <c r="BE91" t="s">
        <v>253</v>
      </c>
      <c r="BF91" t="s">
        <v>726</v>
      </c>
      <c r="BG91" t="s">
        <v>276</v>
      </c>
      <c r="BH91" t="s">
        <v>524</v>
      </c>
      <c r="BI91" t="s">
        <v>254</v>
      </c>
      <c r="BJ91" t="s">
        <v>389</v>
      </c>
      <c r="BK91" t="s">
        <v>729</v>
      </c>
      <c r="BL91" t="s">
        <v>205</v>
      </c>
      <c r="BM91" t="s">
        <v>153</v>
      </c>
      <c r="BN91" s="2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1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0</v>
      </c>
      <c r="DL91">
        <v>1</v>
      </c>
      <c r="DM91">
        <v>1</v>
      </c>
      <c r="DN91">
        <v>0</v>
      </c>
      <c r="DO91">
        <v>1</v>
      </c>
      <c r="DP91">
        <v>0</v>
      </c>
      <c r="DQ91">
        <v>1</v>
      </c>
      <c r="DR91" s="2">
        <v>4</v>
      </c>
      <c r="DS91">
        <v>1</v>
      </c>
      <c r="DT91">
        <v>1</v>
      </c>
      <c r="DU91">
        <v>1</v>
      </c>
      <c r="DV91">
        <v>3</v>
      </c>
      <c r="DW91" s="2">
        <v>2017</v>
      </c>
      <c r="DX91" s="1">
        <v>1.2295138888888888E-2</v>
      </c>
      <c r="DY91" s="1">
        <v>1.2424768518518517E-2</v>
      </c>
      <c r="DZ91" s="1">
        <v>1.2564814814814815E-2</v>
      </c>
      <c r="EA91" s="1">
        <v>1.2701388888888889E-2</v>
      </c>
      <c r="EB91" s="1">
        <v>1.282175925925926E-2</v>
      </c>
      <c r="EC91" s="1">
        <v>1.2913194444444444E-2</v>
      </c>
      <c r="ED91" s="1">
        <v>1.3112268518518518E-2</v>
      </c>
      <c r="EE91" s="1">
        <v>1.3288194444444444E-2</v>
      </c>
      <c r="EF91" s="1">
        <v>1.3435185185185187E-2</v>
      </c>
      <c r="EG91" s="1">
        <v>1.3540509259259261E-2</v>
      </c>
      <c r="EH91" s="3">
        <v>0</v>
      </c>
      <c r="EI91" s="2" t="s">
        <v>1168</v>
      </c>
      <c r="EJ91" t="s">
        <v>1168</v>
      </c>
      <c r="EK91" t="s">
        <v>1168</v>
      </c>
      <c r="EL91" t="s">
        <v>1174</v>
      </c>
      <c r="EM91" t="s">
        <v>1175</v>
      </c>
      <c r="EN91" t="s">
        <v>1168</v>
      </c>
      <c r="EO91" t="s">
        <v>1168</v>
      </c>
      <c r="EP91" t="s">
        <v>1168</v>
      </c>
      <c r="EQ91" t="s">
        <v>1168</v>
      </c>
      <c r="ER91" t="s">
        <v>1175</v>
      </c>
      <c r="ES91" t="s">
        <v>1172</v>
      </c>
      <c r="ET91" t="s">
        <v>1174</v>
      </c>
      <c r="EU91" t="s">
        <v>1169</v>
      </c>
      <c r="EV91" t="s">
        <v>1173</v>
      </c>
      <c r="EW91" t="s">
        <v>1168</v>
      </c>
      <c r="EX91" t="s">
        <v>1175</v>
      </c>
      <c r="EY91" t="s">
        <v>1175</v>
      </c>
      <c r="EZ91" t="s">
        <v>1169</v>
      </c>
      <c r="FA91" t="s">
        <v>1169</v>
      </c>
      <c r="FB91" t="s">
        <v>1175</v>
      </c>
      <c r="FC91" t="s">
        <v>1171</v>
      </c>
      <c r="FD91" t="s">
        <v>1175</v>
      </c>
      <c r="FE91" t="s">
        <v>1168</v>
      </c>
      <c r="FF91" t="s">
        <v>1169</v>
      </c>
      <c r="FG91" t="s">
        <v>1168</v>
      </c>
      <c r="FH91" t="s">
        <v>1171</v>
      </c>
      <c r="FI91" t="s">
        <v>1175</v>
      </c>
      <c r="FJ91" t="s">
        <v>1171</v>
      </c>
      <c r="FK91" t="s">
        <v>1173</v>
      </c>
      <c r="FL91" t="s">
        <v>1169</v>
      </c>
      <c r="FM91" t="s">
        <v>1174</v>
      </c>
      <c r="FN91" t="s">
        <v>1174</v>
      </c>
      <c r="FO91" t="s">
        <v>1168</v>
      </c>
      <c r="FP91" t="s">
        <v>1171</v>
      </c>
      <c r="FQ91" t="s">
        <v>1172</v>
      </c>
      <c r="FR91" t="s">
        <v>1168</v>
      </c>
      <c r="FS91" t="s">
        <v>1170</v>
      </c>
      <c r="FT91" t="s">
        <v>1173</v>
      </c>
      <c r="FU91" t="s">
        <v>1169</v>
      </c>
      <c r="FV91" t="s">
        <v>1168</v>
      </c>
      <c r="FW91" t="s">
        <v>1175</v>
      </c>
      <c r="FX91" t="s">
        <v>1172</v>
      </c>
      <c r="FY91" t="s">
        <v>1175</v>
      </c>
      <c r="FZ91" t="s">
        <v>1168</v>
      </c>
      <c r="GA91" t="s">
        <v>1175</v>
      </c>
      <c r="GB91" t="s">
        <v>1168</v>
      </c>
      <c r="GC91" t="s">
        <v>1175</v>
      </c>
      <c r="GD91" t="s">
        <v>1172</v>
      </c>
      <c r="GE91" t="s">
        <v>1168</v>
      </c>
      <c r="GF91" t="s">
        <v>1174</v>
      </c>
      <c r="GG91" t="s">
        <v>1172</v>
      </c>
      <c r="GH91" t="s">
        <v>1172</v>
      </c>
      <c r="GI91" t="s">
        <v>1174</v>
      </c>
      <c r="GJ91" t="s">
        <v>1175</v>
      </c>
      <c r="GK91" t="s">
        <v>1168</v>
      </c>
      <c r="GL91" t="s">
        <v>1175</v>
      </c>
      <c r="GM91" s="2">
        <f t="shared" si="106"/>
        <v>0</v>
      </c>
      <c r="GN91">
        <f t="shared" si="107"/>
        <v>0</v>
      </c>
      <c r="GO91">
        <f t="shared" si="108"/>
        <v>0</v>
      </c>
      <c r="GP91">
        <f t="shared" si="109"/>
        <v>0</v>
      </c>
      <c r="GQ91">
        <f t="shared" si="110"/>
        <v>0</v>
      </c>
      <c r="GR91">
        <f t="shared" si="111"/>
        <v>0</v>
      </c>
      <c r="GS91">
        <f t="shared" si="112"/>
        <v>0</v>
      </c>
      <c r="GT91">
        <f t="shared" si="113"/>
        <v>0</v>
      </c>
      <c r="GU91">
        <f t="shared" si="164"/>
        <v>0</v>
      </c>
      <c r="GV91">
        <f t="shared" si="114"/>
        <v>0</v>
      </c>
      <c r="GW91">
        <f t="shared" si="115"/>
        <v>0</v>
      </c>
      <c r="GX91">
        <f t="shared" si="116"/>
        <v>1</v>
      </c>
      <c r="GY91">
        <f t="shared" si="117"/>
        <v>0</v>
      </c>
      <c r="GZ91">
        <f t="shared" si="118"/>
        <v>0</v>
      </c>
      <c r="HA91">
        <f t="shared" si="119"/>
        <v>0</v>
      </c>
      <c r="HB91">
        <f t="shared" si="120"/>
        <v>0</v>
      </c>
      <c r="HC91">
        <f t="shared" si="165"/>
        <v>0</v>
      </c>
      <c r="HD91">
        <f t="shared" si="121"/>
        <v>1</v>
      </c>
      <c r="HE91">
        <f t="shared" si="122"/>
        <v>1</v>
      </c>
      <c r="HF91">
        <f t="shared" si="123"/>
        <v>0</v>
      </c>
      <c r="HG91">
        <f t="shared" si="124"/>
        <v>0</v>
      </c>
      <c r="HH91">
        <f t="shared" si="125"/>
        <v>0</v>
      </c>
      <c r="HI91">
        <f t="shared" si="126"/>
        <v>0</v>
      </c>
      <c r="HJ91">
        <f t="shared" si="127"/>
        <v>0</v>
      </c>
      <c r="HK91">
        <f t="shared" si="166"/>
        <v>0</v>
      </c>
      <c r="HL91">
        <f t="shared" si="128"/>
        <v>0</v>
      </c>
      <c r="HM91">
        <f t="shared" si="129"/>
        <v>0</v>
      </c>
      <c r="HN91">
        <f t="shared" si="130"/>
        <v>0</v>
      </c>
      <c r="HO91">
        <f t="shared" si="131"/>
        <v>0</v>
      </c>
      <c r="HP91">
        <f t="shared" si="132"/>
        <v>0</v>
      </c>
      <c r="HQ91">
        <f t="shared" si="133"/>
        <v>0</v>
      </c>
      <c r="HR91">
        <f t="shared" si="134"/>
        <v>0</v>
      </c>
      <c r="HS91">
        <f t="shared" si="167"/>
        <v>0</v>
      </c>
      <c r="HT91">
        <f t="shared" si="135"/>
        <v>0</v>
      </c>
      <c r="HU91">
        <f t="shared" si="136"/>
        <v>0</v>
      </c>
      <c r="HV91">
        <f t="shared" si="137"/>
        <v>0</v>
      </c>
      <c r="HW91">
        <f t="shared" si="138"/>
        <v>0</v>
      </c>
      <c r="HX91">
        <f t="shared" si="139"/>
        <v>0</v>
      </c>
      <c r="HY91">
        <f t="shared" si="140"/>
        <v>0</v>
      </c>
      <c r="HZ91">
        <f t="shared" si="141"/>
        <v>0</v>
      </c>
      <c r="IA91">
        <f t="shared" si="168"/>
        <v>1</v>
      </c>
      <c r="IB91">
        <f t="shared" si="142"/>
        <v>1</v>
      </c>
      <c r="IC91">
        <f t="shared" si="143"/>
        <v>1</v>
      </c>
      <c r="ID91">
        <f t="shared" si="144"/>
        <v>0</v>
      </c>
      <c r="IE91">
        <f t="shared" si="145"/>
        <v>1</v>
      </c>
      <c r="IF91">
        <f t="shared" si="146"/>
        <v>1</v>
      </c>
      <c r="IG91">
        <f t="shared" si="147"/>
        <v>1</v>
      </c>
      <c r="IH91">
        <f t="shared" si="148"/>
        <v>1</v>
      </c>
      <c r="II91">
        <f t="shared" si="169"/>
        <v>1</v>
      </c>
      <c r="IJ91">
        <f t="shared" si="149"/>
        <v>0</v>
      </c>
      <c r="IK91">
        <f t="shared" si="150"/>
        <v>1</v>
      </c>
      <c r="IL91">
        <f t="shared" si="151"/>
        <v>1</v>
      </c>
      <c r="IM91">
        <f t="shared" si="152"/>
        <v>0</v>
      </c>
      <c r="IN91">
        <f t="shared" si="153"/>
        <v>1</v>
      </c>
      <c r="IO91">
        <f t="shared" si="154"/>
        <v>0</v>
      </c>
      <c r="IP91">
        <f t="shared" si="155"/>
        <v>1</v>
      </c>
      <c r="IQ91" s="2">
        <f t="shared" si="170"/>
        <v>0</v>
      </c>
      <c r="IR91" s="4">
        <f t="shared" si="171"/>
        <v>1</v>
      </c>
      <c r="IS91">
        <f t="shared" si="172"/>
        <v>2</v>
      </c>
      <c r="IT91">
        <f t="shared" si="173"/>
        <v>0</v>
      </c>
      <c r="IU91">
        <f t="shared" si="174"/>
        <v>0</v>
      </c>
      <c r="IV91">
        <f t="shared" si="175"/>
        <v>7</v>
      </c>
      <c r="IW91">
        <f t="shared" si="176"/>
        <v>5</v>
      </c>
      <c r="IX91">
        <f t="shared" si="177"/>
        <v>15</v>
      </c>
      <c r="IY91" s="11" t="str">
        <f t="shared" si="178"/>
        <v/>
      </c>
      <c r="IZ91" s="12">
        <f t="shared" si="179"/>
        <v>1</v>
      </c>
      <c r="JA91" s="12">
        <f t="shared" si="180"/>
        <v>0.66666666666666663</v>
      </c>
      <c r="JB91" s="12" t="str">
        <f t="shared" si="181"/>
        <v/>
      </c>
      <c r="JC91" s="12" t="str">
        <f t="shared" si="182"/>
        <v/>
      </c>
      <c r="JD91" s="12">
        <f t="shared" si="183"/>
        <v>0.875</v>
      </c>
      <c r="JE91" s="12">
        <f t="shared" si="184"/>
        <v>0.83333333333333337</v>
      </c>
      <c r="JF91" s="12">
        <f t="shared" si="185"/>
        <v>0.84375</v>
      </c>
      <c r="JG91" s="2">
        <f>IF(OR(AND(EI91="Happy",BN91&lt;&gt;1),AND(EI91&lt;&gt;"Happy",BN91=1)),1,0)</f>
        <v>0</v>
      </c>
      <c r="JH91">
        <f>IF(OR(AND(EJ91="Happy",BO91&lt;&gt;1),AND(EJ91&lt;&gt;"Happy",BO91=1)),1,0)</f>
        <v>0</v>
      </c>
      <c r="JI91">
        <f>IF(OR(AND(EK91="Happy",BP91&lt;&gt;1),AND(EK91&lt;&gt;"Happy",BP91=1)),1,0)</f>
        <v>0</v>
      </c>
      <c r="JJ91">
        <f>IF(OR(AND(EL91="Happy",BQ91&lt;&gt;1),AND(EL91&lt;&gt;"Happy",BQ91=1)),1,0)</f>
        <v>0</v>
      </c>
      <c r="JK91">
        <f>IF(OR(AND(EM91="Happy",BR91&lt;&gt;1),AND(EM91&lt;&gt;"Happy",BR91=1)),1,0)</f>
        <v>0</v>
      </c>
      <c r="JL91">
        <f>IF(OR(AND(EN91="Happy",BS91&lt;&gt;1),AND(EN91&lt;&gt;"Happy",BS91=1)),1,0)</f>
        <v>0</v>
      </c>
      <c r="JM91">
        <f>IF(OR(AND(EO91="Happy",BT91&lt;&gt;1),AND(EO91&lt;&gt;"Happy",BT91=1)),1,0)</f>
        <v>0</v>
      </c>
      <c r="JN91">
        <f>IF(OR(AND(EP91="Happy",BU91&lt;&gt;1),AND(EP91&lt;&gt;"Happy",BU91=1)),1,0)</f>
        <v>1</v>
      </c>
      <c r="JO91">
        <f>IF(OR(AND(EQ91="Sad",BV91&lt;&gt;1),AND(EQ91&lt;&gt;"Sad",BV91=1)),1,0)</f>
        <v>0</v>
      </c>
      <c r="JP91">
        <f>IF(OR(AND(ER91="Sad",BW91&lt;&gt;1),AND(ER91&lt;&gt;"Sad",BW91=1)),1,0)</f>
        <v>0</v>
      </c>
      <c r="JQ91">
        <f>IF(OR(AND(ES91="Sad",BX91&lt;&gt;1),AND(ES91&lt;&gt;"Sad",BX91=1)),1,0)</f>
        <v>0</v>
      </c>
      <c r="JR91">
        <f>IF(OR(AND(ET91="Sad",BY91&lt;&gt;1),AND(ET91&lt;&gt;"Sad",BY91=1)),1,0)</f>
        <v>0</v>
      </c>
      <c r="JS91">
        <f>IF(OR(AND(EU91="Sad",BZ91&lt;&gt;1),AND(EU91&lt;&gt;"Sad",BZ91=1)),1,0)</f>
        <v>0</v>
      </c>
      <c r="JT91">
        <f>IF(OR(AND(EV91="Sad",CA91&lt;&gt;1),AND(EV91&lt;&gt;"Sad",CA91=1)),1,0)</f>
        <v>0</v>
      </c>
      <c r="JU91">
        <f>IF(OR(AND(EW91="Sad",CB91&lt;&gt;1),AND(EW91&lt;&gt;"Sad",CB91=1)),1,0)</f>
        <v>0</v>
      </c>
      <c r="JV91">
        <f>IF(OR(AND(EX91="Sad",CC91&lt;&gt;1),AND(EX91&lt;&gt;"Sad",CC91=1)),1,0)</f>
        <v>0</v>
      </c>
      <c r="JW91">
        <f>IF(OR(AND(EY91="Angry",CD91&lt;&gt;1),AND(EY91&lt;&gt;"Angry",CD91=1)),1,0)</f>
        <v>0</v>
      </c>
      <c r="JX91">
        <f>IF(OR(AND(EZ91="Angry",CE91&lt;&gt;1),AND(EZ91&lt;&gt;"Angry",CE91=1)),1,0)</f>
        <v>0</v>
      </c>
      <c r="JY91">
        <f>IF(OR(AND(FA91="Angry",CF91&lt;&gt;1),AND(FA91&lt;&gt;"Angry",CF91=1)),1,0)</f>
        <v>0</v>
      </c>
      <c r="JZ91">
        <f>IF(OR(AND(FB91="Angry",CG91&lt;&gt;1),AND(FB91&lt;&gt;"Angry",CG91=1)),1,0)</f>
        <v>0</v>
      </c>
      <c r="KA91">
        <f>IF(OR(AND(FC91="Angry",CH91&lt;&gt;1),AND(FC91&lt;&gt;"Angry",CH91=1)),1,0)</f>
        <v>0</v>
      </c>
      <c r="KB91">
        <f>IF(OR(AND(FD91="Angry",CI91&lt;&gt;1),AND(FD91&lt;&gt;"Angry",CI91=1)),1,0)</f>
        <v>0</v>
      </c>
      <c r="KC91">
        <f>IF(OR(AND(FE91="Angry",CJ91&lt;&gt;1),AND(FE91&lt;&gt;"Angry",CJ91=1)),1,0)</f>
        <v>0</v>
      </c>
      <c r="KD91">
        <f>IF(OR(AND(FF91="Angry",CK91&lt;&gt;1),AND(FF91&lt;&gt;"Angry",CK91=1)),1,0)</f>
        <v>1</v>
      </c>
      <c r="KE91">
        <f>IF(OR(AND(FG91="Afraid",CL91&lt;&gt;1),AND(FG91&lt;&gt;"Afraid",CL91=1)),1,0)</f>
        <v>0</v>
      </c>
      <c r="KF91">
        <f>IF(OR(AND(FH91="Afraid",CM91&lt;&gt;1),AND(FH91&lt;&gt;"Afraid",CM91=1)),1,0)</f>
        <v>0</v>
      </c>
      <c r="KG91">
        <f>IF(OR(AND(FI91="Afraid",CN91&lt;&gt;1),AND(FI91&lt;&gt;"Afraid",CN91=1)),1,0)</f>
        <v>1</v>
      </c>
      <c r="KH91">
        <f>IF(OR(AND(FJ91="Afraid",CO91&lt;&gt;1),AND(FJ91&lt;&gt;"Afraid",CO91=1)),1,0)</f>
        <v>0</v>
      </c>
      <c r="KI91">
        <f>IF(OR(AND(FK91="Afraid",CP91&lt;&gt;1),AND(FK91&lt;&gt;"Afraid",CP91=1)),1,0)</f>
        <v>0</v>
      </c>
      <c r="KJ91">
        <f>IF(OR(AND(FL91="Afraid",CQ91&lt;&gt;1),AND(FL91&lt;&gt;"Afraid",CQ91=1)),1,0)</f>
        <v>0</v>
      </c>
      <c r="KK91">
        <f>IF(OR(AND(FM91="Afraid",CR91&lt;&gt;1),AND(FM91&lt;&gt;"Afraid",CR91=1)),1,0)</f>
        <v>0</v>
      </c>
      <c r="KL91">
        <f>IF(OR(AND(FN91="Afraid",CS91&lt;&gt;1),AND(FN91&lt;&gt;"Afraid",CS91=1)),1,0)</f>
        <v>0</v>
      </c>
      <c r="KM91">
        <f>IF(OR(AND(FO91="Surprised",CT91&lt;&gt;1),AND(FO91&lt;&gt;"Surprised",CT91=1)),1,0)</f>
        <v>0</v>
      </c>
      <c r="KN91">
        <f>IF(OR(AND(FP91="Surprised",CU91&lt;&gt;1),AND(FP91&lt;&gt;"Surprised",CU91=1)),1,0)</f>
        <v>0</v>
      </c>
      <c r="KO91">
        <f>IF(OR(AND(FQ91="Surprised",CV91&lt;&gt;1),AND(FQ91&lt;&gt;"Surprised",CV91=1)),1,0)</f>
        <v>1</v>
      </c>
      <c r="KP91">
        <f>IF(OR(AND(FR91="Surprised",CW91&lt;&gt;1),AND(FR91&lt;&gt;"Surprised",CW91=1)),1,0)</f>
        <v>1</v>
      </c>
      <c r="KQ91">
        <f>IF(OR(AND(FS91="Surprised",CX91&lt;&gt;1),AND(FS91&lt;&gt;"Surprised",CX91=1)),1,0)</f>
        <v>0</v>
      </c>
      <c r="KR91">
        <f>IF(OR(AND(FT91="Surprised",CY91&lt;&gt;1),AND(FT91&lt;&gt;"Surprised",CY91=1)),1,0)</f>
        <v>0</v>
      </c>
      <c r="KS91">
        <f>IF(OR(AND(FU91="Surprised",CZ91&lt;&gt;1),AND(FU91&lt;&gt;"Surprised",CZ91=1)),1,0)</f>
        <v>0</v>
      </c>
      <c r="KT91">
        <f>IF(OR(AND(FV91="Surprised",DA91&lt;&gt;1),AND(FV91&lt;&gt;"Surprised",DA91=1)),1,0)</f>
        <v>0</v>
      </c>
      <c r="KU91">
        <f>IF(OR(AND(FW91="Happy",DB91=1),AND(FW91&lt;&gt;"Happy",DB91=0)),1,0)</f>
        <v>0</v>
      </c>
      <c r="KV91">
        <f>IF(OR(AND(FX91="Happy",DC91=1),AND(FX91&lt;&gt;"Happy",DC91=0)),1,0)</f>
        <v>0</v>
      </c>
      <c r="KW91">
        <f>IF(OR(AND(FY91="Happy",DD91=1),AND(FY91&lt;&gt;"Happy",DD91=0)),1,0)</f>
        <v>0</v>
      </c>
      <c r="KX91">
        <f>IF(OR(AND(FZ91="Happy",DE91=1),AND(FZ91&lt;&gt;"Happy",DE91=0)),1,0)</f>
        <v>1</v>
      </c>
      <c r="KY91">
        <f>IF(OR(AND(GA91="Happy",DF91=1),AND(GA91&lt;&gt;"Happy",DF91=0)),1,0)</f>
        <v>0</v>
      </c>
      <c r="KZ91">
        <f>IF(OR(AND(GB91="Happy",DG91=1),AND(GB91&lt;&gt;"Happy",DG91=0)),1,0)</f>
        <v>0</v>
      </c>
      <c r="LA91">
        <f>IF(OR(AND(GC91="Happy",DH91=1),AND(GC91&lt;&gt;"Happy",DH91=0)),1,0)</f>
        <v>0</v>
      </c>
      <c r="LB91">
        <f>IF(OR(AND(GD91="Happy",DI91=1),AND(GD91&lt;&gt;"Happy",DI91=0)),1,0)</f>
        <v>0</v>
      </c>
      <c r="LC91">
        <f>IF(OR(AND(GE91="Sad",DJ91=1),AND(GE91&lt;&gt;"Sad",DJ91=0)),1,0)</f>
        <v>0</v>
      </c>
      <c r="LD91">
        <f>IF(OR(AND(GF91="Sad",DK91=1),AND(GF91&lt;&gt;"Sad",DK91=0)),1,0)</f>
        <v>0</v>
      </c>
      <c r="LE91">
        <f>IF(OR(AND(GG91="Sad",DL91=1),AND(GG91&lt;&gt;"Sad",DL91=0)),1,0)</f>
        <v>0</v>
      </c>
      <c r="LF91">
        <f>IF(OR(AND(GH91="Sad",DM91=1),AND(GH91&lt;&gt;"Sad",DM91=0)),1,0)</f>
        <v>0</v>
      </c>
      <c r="LG91">
        <f>IF(OR(AND(GI91="Sad",DN91=1),AND(GI91&lt;&gt;"Sad",DN91=0)),1,0)</f>
        <v>0</v>
      </c>
      <c r="LH91">
        <f>IF(OR(AND(GJ91="Sad",DO91=1),AND(GJ91&lt;&gt;"Sad",DO91=0)),1,0)</f>
        <v>0</v>
      </c>
      <c r="LI91">
        <f>IF(OR(AND(GK91="Sad",DP91=1),AND(GK91&lt;&gt;"Sad",DP91=0)),1,0)</f>
        <v>1</v>
      </c>
      <c r="LJ91">
        <f>IF(OR(AND(GL91="Sad",DQ91=1),AND(GL91&lt;&gt;"Sad",DQ91=0)),1,0)</f>
        <v>0</v>
      </c>
      <c r="LK91" s="2">
        <f t="shared" si="186"/>
        <v>1</v>
      </c>
      <c r="LL91" s="4">
        <f t="shared" si="187"/>
        <v>0</v>
      </c>
      <c r="LM91">
        <f t="shared" si="188"/>
        <v>1</v>
      </c>
      <c r="LN91">
        <f t="shared" si="189"/>
        <v>1</v>
      </c>
      <c r="LO91">
        <f t="shared" si="190"/>
        <v>2</v>
      </c>
      <c r="LP91">
        <f t="shared" si="191"/>
        <v>1</v>
      </c>
      <c r="LQ91">
        <f t="shared" si="192"/>
        <v>1</v>
      </c>
      <c r="LR91">
        <f t="shared" si="193"/>
        <v>7</v>
      </c>
      <c r="LS91" s="11" t="str">
        <f t="shared" si="194"/>
        <v/>
      </c>
      <c r="LT91" s="14">
        <f t="shared" si="195"/>
        <v>0</v>
      </c>
      <c r="LU91" s="14">
        <f t="shared" si="196"/>
        <v>0.33333333333333337</v>
      </c>
      <c r="LV91" s="14" t="str">
        <f t="shared" si="197"/>
        <v/>
      </c>
      <c r="LW91" s="14" t="str">
        <f t="shared" si="198"/>
        <v/>
      </c>
      <c r="LX91" s="14">
        <f t="shared" si="199"/>
        <v>0.125</v>
      </c>
      <c r="LY91" s="14">
        <f t="shared" si="200"/>
        <v>0.16666666666666663</v>
      </c>
      <c r="LZ91" s="14">
        <f t="shared" si="201"/>
        <v>0.15625</v>
      </c>
      <c r="MA91" s="15">
        <f t="shared" si="202"/>
        <v>1.2962962962962885E-4</v>
      </c>
      <c r="MB91" s="1">
        <f t="shared" si="156"/>
        <v>1.4004629629629783E-4</v>
      </c>
      <c r="MC91" s="1">
        <f t="shared" si="157"/>
        <v>1.3657407407407368E-4</v>
      </c>
      <c r="MD91" s="1">
        <f t="shared" si="158"/>
        <v>1.2037037037037138E-4</v>
      </c>
      <c r="ME91" s="1">
        <f t="shared" si="159"/>
        <v>9.1435185185183981E-5</v>
      </c>
      <c r="MF91" s="1">
        <f t="shared" si="160"/>
        <v>1.9907407407407374E-4</v>
      </c>
      <c r="MG91" s="1">
        <f t="shared" si="161"/>
        <v>1.759259259259266E-4</v>
      </c>
      <c r="MH91" s="1">
        <f t="shared" si="162"/>
        <v>1.4699074074074267E-4</v>
      </c>
      <c r="MI91" s="1">
        <f t="shared" si="163"/>
        <v>1.0532407407407365E-4</v>
      </c>
      <c r="MJ91" s="1">
        <f t="shared" si="203"/>
        <v>1.2453703703703724E-3</v>
      </c>
      <c r="MK91" s="2" t="str">
        <f>VLOOKUP(B91,age_group!$A$1:$B$101,2,FALSE)</f>
        <v>25 to 44</v>
      </c>
      <c r="ML91" s="2">
        <f t="shared" si="204"/>
        <v>1</v>
      </c>
      <c r="MM91">
        <f t="shared" si="205"/>
        <v>0</v>
      </c>
      <c r="MN91">
        <f t="shared" si="206"/>
        <v>0</v>
      </c>
      <c r="MO91">
        <f t="shared" si="207"/>
        <v>0</v>
      </c>
      <c r="MP91">
        <f t="shared" si="208"/>
        <v>1</v>
      </c>
    </row>
    <row r="92" spans="1:354" x14ac:dyDescent="0.2">
      <c r="A92" t="s">
        <v>816</v>
      </c>
      <c r="B92">
        <v>24</v>
      </c>
      <c r="C92" t="s">
        <v>195</v>
      </c>
      <c r="D92" t="s">
        <v>140</v>
      </c>
      <c r="E92">
        <v>3</v>
      </c>
      <c r="F92">
        <v>3</v>
      </c>
      <c r="G92">
        <v>1</v>
      </c>
      <c r="H92">
        <v>1</v>
      </c>
      <c r="I92">
        <v>1</v>
      </c>
      <c r="J92" s="2" t="s">
        <v>599</v>
      </c>
      <c r="K92" t="s">
        <v>217</v>
      </c>
      <c r="L92" t="s">
        <v>653</v>
      </c>
      <c r="M92" t="s">
        <v>380</v>
      </c>
      <c r="N92" t="s">
        <v>205</v>
      </c>
      <c r="O92" t="s">
        <v>384</v>
      </c>
      <c r="P92" t="s">
        <v>289</v>
      </c>
      <c r="Q92" t="s">
        <v>628</v>
      </c>
      <c r="R92" t="s">
        <v>248</v>
      </c>
      <c r="S92" t="s">
        <v>405</v>
      </c>
      <c r="T92" t="s">
        <v>485</v>
      </c>
      <c r="U92" t="s">
        <v>472</v>
      </c>
      <c r="V92" t="s">
        <v>666</v>
      </c>
      <c r="W92" t="s">
        <v>556</v>
      </c>
      <c r="X92" t="s">
        <v>364</v>
      </c>
      <c r="Y92" t="s">
        <v>294</v>
      </c>
      <c r="Z92" t="s">
        <v>302</v>
      </c>
      <c r="AA92" t="s">
        <v>304</v>
      </c>
      <c r="AB92" t="s">
        <v>222</v>
      </c>
      <c r="AC92" t="s">
        <v>689</v>
      </c>
      <c r="AD92" t="s">
        <v>411</v>
      </c>
      <c r="AE92" t="s">
        <v>218</v>
      </c>
      <c r="AF92" t="s">
        <v>621</v>
      </c>
      <c r="AG92" t="s">
        <v>293</v>
      </c>
      <c r="AH92" t="s">
        <v>290</v>
      </c>
      <c r="AI92" t="s">
        <v>237</v>
      </c>
      <c r="AJ92" t="s">
        <v>444</v>
      </c>
      <c r="AK92" t="s">
        <v>641</v>
      </c>
      <c r="AL92" t="s">
        <v>728</v>
      </c>
      <c r="AM92" t="s">
        <v>668</v>
      </c>
      <c r="AN92" t="s">
        <v>234</v>
      </c>
      <c r="AO92" t="s">
        <v>478</v>
      </c>
      <c r="AP92" t="s">
        <v>217</v>
      </c>
      <c r="AQ92" t="s">
        <v>165</v>
      </c>
      <c r="AR92" t="s">
        <v>530</v>
      </c>
      <c r="AS92" t="s">
        <v>207</v>
      </c>
      <c r="AT92" t="s">
        <v>602</v>
      </c>
      <c r="AU92" t="s">
        <v>216</v>
      </c>
      <c r="AV92" t="s">
        <v>323</v>
      </c>
      <c r="AW92" t="s">
        <v>319</v>
      </c>
      <c r="AX92" t="s">
        <v>706</v>
      </c>
      <c r="AY92" t="s">
        <v>173</v>
      </c>
      <c r="AZ92" t="s">
        <v>513</v>
      </c>
      <c r="BA92" t="s">
        <v>330</v>
      </c>
      <c r="BB92" t="s">
        <v>708</v>
      </c>
      <c r="BC92" t="s">
        <v>151</v>
      </c>
      <c r="BD92" t="s">
        <v>612</v>
      </c>
      <c r="BE92" t="s">
        <v>488</v>
      </c>
      <c r="BF92" t="s">
        <v>395</v>
      </c>
      <c r="BG92" t="s">
        <v>459</v>
      </c>
      <c r="BH92" t="s">
        <v>189</v>
      </c>
      <c r="BI92" t="s">
        <v>211</v>
      </c>
      <c r="BJ92" t="s">
        <v>171</v>
      </c>
      <c r="BK92" t="s">
        <v>456</v>
      </c>
      <c r="BL92" t="s">
        <v>178</v>
      </c>
      <c r="BM92" t="s">
        <v>363</v>
      </c>
      <c r="BN92" s="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1</v>
      </c>
      <c r="BX92">
        <v>1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0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0</v>
      </c>
      <c r="DP92">
        <v>1</v>
      </c>
      <c r="DQ92">
        <v>1</v>
      </c>
      <c r="DR92" s="2">
        <v>3</v>
      </c>
      <c r="DS92">
        <v>3</v>
      </c>
      <c r="DT92">
        <v>1</v>
      </c>
      <c r="DU92">
        <v>1</v>
      </c>
      <c r="DV92">
        <v>1</v>
      </c>
      <c r="DW92" s="2">
        <v>2017</v>
      </c>
      <c r="DX92" s="1">
        <v>4.0238425925925927E-2</v>
      </c>
      <c r="DY92" s="1">
        <v>4.0380787037037034E-2</v>
      </c>
      <c r="DZ92" s="1">
        <v>4.0576388888888891E-2</v>
      </c>
      <c r="EA92" s="1">
        <v>4.0807870370370376E-2</v>
      </c>
      <c r="EB92" s="1">
        <v>4.093865740740741E-2</v>
      </c>
      <c r="EC92" s="1">
        <v>4.1165509259259263E-2</v>
      </c>
      <c r="ED92" s="1">
        <v>4.1524305555555557E-2</v>
      </c>
      <c r="EE92" s="1">
        <v>2.8935185185185183E-5</v>
      </c>
      <c r="EF92" s="1">
        <v>3.3564814814814812E-4</v>
      </c>
      <c r="EG92" s="1">
        <v>5.4050925925925935E-4</v>
      </c>
      <c r="EH92" s="3">
        <v>0</v>
      </c>
      <c r="EI92" s="2" t="s">
        <v>1171</v>
      </c>
      <c r="EJ92" t="s">
        <v>1175</v>
      </c>
      <c r="EK92" t="s">
        <v>1173</v>
      </c>
      <c r="EL92" t="s">
        <v>1173</v>
      </c>
      <c r="EM92" t="s">
        <v>1168</v>
      </c>
      <c r="EN92" t="s">
        <v>1173</v>
      </c>
      <c r="EO92" t="s">
        <v>1168</v>
      </c>
      <c r="EP92" t="s">
        <v>1168</v>
      </c>
      <c r="EQ92" t="s">
        <v>1168</v>
      </c>
      <c r="ER92" t="s">
        <v>1174</v>
      </c>
      <c r="ES92" t="s">
        <v>1168</v>
      </c>
      <c r="ET92" t="s">
        <v>1174</v>
      </c>
      <c r="EU92" t="s">
        <v>1169</v>
      </c>
      <c r="EV92" t="s">
        <v>1175</v>
      </c>
      <c r="EW92" t="s">
        <v>1175</v>
      </c>
      <c r="EX92" t="s">
        <v>1169</v>
      </c>
      <c r="EY92" t="s">
        <v>1168</v>
      </c>
      <c r="EZ92" t="s">
        <v>1171</v>
      </c>
      <c r="FA92" t="s">
        <v>1175</v>
      </c>
      <c r="FB92" t="s">
        <v>1169</v>
      </c>
      <c r="FC92" t="s">
        <v>1175</v>
      </c>
      <c r="FD92" t="s">
        <v>1174</v>
      </c>
      <c r="FE92" t="s">
        <v>1173</v>
      </c>
      <c r="FF92" t="s">
        <v>1172</v>
      </c>
      <c r="FG92" t="s">
        <v>1168</v>
      </c>
      <c r="FH92" t="s">
        <v>1169</v>
      </c>
      <c r="FI92" t="s">
        <v>1174</v>
      </c>
      <c r="FJ92" t="s">
        <v>1168</v>
      </c>
      <c r="FK92" t="s">
        <v>1168</v>
      </c>
      <c r="FL92" t="s">
        <v>1168</v>
      </c>
      <c r="FM92" t="s">
        <v>1175</v>
      </c>
      <c r="FN92" t="s">
        <v>1173</v>
      </c>
      <c r="FO92" t="s">
        <v>1175</v>
      </c>
      <c r="FP92" t="s">
        <v>1172</v>
      </c>
      <c r="FQ92" t="s">
        <v>1168</v>
      </c>
      <c r="FR92" t="s">
        <v>1173</v>
      </c>
      <c r="FS92" t="s">
        <v>1173</v>
      </c>
      <c r="FT92" t="s">
        <v>1168</v>
      </c>
      <c r="FU92" t="s">
        <v>1175</v>
      </c>
      <c r="FV92" t="s">
        <v>1172</v>
      </c>
      <c r="FW92" t="s">
        <v>1168</v>
      </c>
      <c r="FX92" t="s">
        <v>1171</v>
      </c>
      <c r="FY92" t="s">
        <v>1175</v>
      </c>
      <c r="FZ92" t="s">
        <v>1168</v>
      </c>
      <c r="GA92" t="s">
        <v>1168</v>
      </c>
      <c r="GB92" t="s">
        <v>1174</v>
      </c>
      <c r="GC92" t="s">
        <v>1173</v>
      </c>
      <c r="GD92" t="s">
        <v>1168</v>
      </c>
      <c r="GE92" t="s">
        <v>1168</v>
      </c>
      <c r="GF92" t="s">
        <v>1168</v>
      </c>
      <c r="GG92" t="s">
        <v>1171</v>
      </c>
      <c r="GH92" t="s">
        <v>1175</v>
      </c>
      <c r="GI92" t="s">
        <v>1171</v>
      </c>
      <c r="GJ92" t="s">
        <v>1174</v>
      </c>
      <c r="GK92" t="s">
        <v>1168</v>
      </c>
      <c r="GL92" t="s">
        <v>1168</v>
      </c>
      <c r="GM92" s="2">
        <f t="shared" si="106"/>
        <v>0</v>
      </c>
      <c r="GN92">
        <f t="shared" si="107"/>
        <v>0</v>
      </c>
      <c r="GO92">
        <f t="shared" si="108"/>
        <v>0</v>
      </c>
      <c r="GP92">
        <f t="shared" si="109"/>
        <v>0</v>
      </c>
      <c r="GQ92">
        <f t="shared" si="110"/>
        <v>0</v>
      </c>
      <c r="GR92">
        <f t="shared" si="111"/>
        <v>1</v>
      </c>
      <c r="GS92">
        <f t="shared" si="112"/>
        <v>0</v>
      </c>
      <c r="GT92">
        <f t="shared" si="113"/>
        <v>0</v>
      </c>
      <c r="GU92">
        <f t="shared" si="164"/>
        <v>0</v>
      </c>
      <c r="GV92">
        <f t="shared" si="114"/>
        <v>1</v>
      </c>
      <c r="GW92">
        <f t="shared" si="115"/>
        <v>0</v>
      </c>
      <c r="GX92">
        <f t="shared" si="116"/>
        <v>1</v>
      </c>
      <c r="GY92">
        <f t="shared" si="117"/>
        <v>0</v>
      </c>
      <c r="GZ92">
        <f t="shared" si="118"/>
        <v>0</v>
      </c>
      <c r="HA92">
        <f t="shared" si="119"/>
        <v>0</v>
      </c>
      <c r="HB92">
        <f t="shared" si="120"/>
        <v>0</v>
      </c>
      <c r="HC92">
        <f t="shared" si="165"/>
        <v>0</v>
      </c>
      <c r="HD92">
        <f t="shared" si="121"/>
        <v>0</v>
      </c>
      <c r="HE92">
        <f t="shared" si="122"/>
        <v>0</v>
      </c>
      <c r="HF92">
        <f t="shared" si="123"/>
        <v>0</v>
      </c>
      <c r="HG92">
        <f t="shared" si="124"/>
        <v>0</v>
      </c>
      <c r="HH92">
        <f t="shared" si="125"/>
        <v>0</v>
      </c>
      <c r="HI92">
        <f t="shared" si="126"/>
        <v>0</v>
      </c>
      <c r="HJ92">
        <f t="shared" si="127"/>
        <v>0</v>
      </c>
      <c r="HK92">
        <f t="shared" si="166"/>
        <v>0</v>
      </c>
      <c r="HL92">
        <f t="shared" si="128"/>
        <v>0</v>
      </c>
      <c r="HM92">
        <f t="shared" si="129"/>
        <v>0</v>
      </c>
      <c r="HN92">
        <f t="shared" si="130"/>
        <v>0</v>
      </c>
      <c r="HO92">
        <f t="shared" si="131"/>
        <v>0</v>
      </c>
      <c r="HP92">
        <f t="shared" si="132"/>
        <v>0</v>
      </c>
      <c r="HQ92">
        <f t="shared" si="133"/>
        <v>0</v>
      </c>
      <c r="HR92">
        <f t="shared" si="134"/>
        <v>0</v>
      </c>
      <c r="HS92">
        <f t="shared" si="167"/>
        <v>1</v>
      </c>
      <c r="HT92">
        <f t="shared" si="135"/>
        <v>0</v>
      </c>
      <c r="HU92">
        <f t="shared" si="136"/>
        <v>0</v>
      </c>
      <c r="HV92">
        <f t="shared" si="137"/>
        <v>0</v>
      </c>
      <c r="HW92">
        <f t="shared" si="138"/>
        <v>0</v>
      </c>
      <c r="HX92">
        <f t="shared" si="139"/>
        <v>0</v>
      </c>
      <c r="HY92">
        <f t="shared" si="140"/>
        <v>1</v>
      </c>
      <c r="HZ92">
        <f t="shared" si="141"/>
        <v>0</v>
      </c>
      <c r="IA92">
        <f t="shared" si="168"/>
        <v>1</v>
      </c>
      <c r="IB92">
        <f t="shared" si="142"/>
        <v>1</v>
      </c>
      <c r="IC92">
        <f t="shared" si="143"/>
        <v>0</v>
      </c>
      <c r="ID92">
        <f t="shared" si="144"/>
        <v>1</v>
      </c>
      <c r="IE92">
        <f t="shared" si="145"/>
        <v>1</v>
      </c>
      <c r="IF92">
        <f t="shared" si="146"/>
        <v>1</v>
      </c>
      <c r="IG92">
        <f t="shared" si="147"/>
        <v>0</v>
      </c>
      <c r="IH92">
        <f t="shared" si="148"/>
        <v>1</v>
      </c>
      <c r="II92">
        <f t="shared" si="169"/>
        <v>1</v>
      </c>
      <c r="IJ92">
        <f t="shared" si="149"/>
        <v>1</v>
      </c>
      <c r="IK92">
        <f t="shared" si="150"/>
        <v>1</v>
      </c>
      <c r="IL92">
        <f t="shared" si="151"/>
        <v>1</v>
      </c>
      <c r="IM92">
        <f t="shared" si="152"/>
        <v>1</v>
      </c>
      <c r="IN92">
        <f t="shared" si="153"/>
        <v>0</v>
      </c>
      <c r="IO92">
        <f t="shared" si="154"/>
        <v>1</v>
      </c>
      <c r="IP92">
        <f t="shared" si="155"/>
        <v>1</v>
      </c>
      <c r="IQ92" s="2">
        <f t="shared" si="170"/>
        <v>1</v>
      </c>
      <c r="IR92" s="4">
        <f t="shared" si="171"/>
        <v>2</v>
      </c>
      <c r="IS92">
        <f t="shared" si="172"/>
        <v>0</v>
      </c>
      <c r="IT92">
        <f t="shared" si="173"/>
        <v>0</v>
      </c>
      <c r="IU92">
        <f t="shared" si="174"/>
        <v>2</v>
      </c>
      <c r="IV92">
        <f t="shared" si="175"/>
        <v>6</v>
      </c>
      <c r="IW92">
        <f t="shared" si="176"/>
        <v>7</v>
      </c>
      <c r="IX92">
        <f t="shared" si="177"/>
        <v>18</v>
      </c>
      <c r="IY92" s="11">
        <f t="shared" si="178"/>
        <v>0.33333333333333331</v>
      </c>
      <c r="IZ92" s="12">
        <f t="shared" si="179"/>
        <v>1</v>
      </c>
      <c r="JA92" s="12">
        <f t="shared" si="180"/>
        <v>0</v>
      </c>
      <c r="JB92" s="12" t="str">
        <f t="shared" si="181"/>
        <v/>
      </c>
      <c r="JC92" s="12">
        <f t="shared" si="182"/>
        <v>1</v>
      </c>
      <c r="JD92" s="12">
        <f t="shared" si="183"/>
        <v>0.8571428571428571</v>
      </c>
      <c r="JE92" s="12">
        <f t="shared" si="184"/>
        <v>1</v>
      </c>
      <c r="JF92" s="12">
        <f t="shared" si="185"/>
        <v>0.69841269841269826</v>
      </c>
      <c r="JG92" s="2">
        <f>IF(OR(AND(EI92="Happy",BN92&lt;&gt;1),AND(EI92&lt;&gt;"Happy",BN92=1)),1,0)</f>
        <v>0</v>
      </c>
      <c r="JH92">
        <f>IF(OR(AND(EJ92="Happy",BO92&lt;&gt;1),AND(EJ92&lt;&gt;"Happy",BO92=1)),1,0)</f>
        <v>0</v>
      </c>
      <c r="JI92">
        <f>IF(OR(AND(EK92="Happy",BP92&lt;&gt;1),AND(EK92&lt;&gt;"Happy",BP92=1)),1,0)</f>
        <v>1</v>
      </c>
      <c r="JJ92">
        <f>IF(OR(AND(EL92="Happy",BQ92&lt;&gt;1),AND(EL92&lt;&gt;"Happy",BQ92=1)),1,0)</f>
        <v>1</v>
      </c>
      <c r="JK92">
        <f>IF(OR(AND(EM92="Happy",BR92&lt;&gt;1),AND(EM92&lt;&gt;"Happy",BR92=1)),1,0)</f>
        <v>0</v>
      </c>
      <c r="JL92">
        <f>IF(OR(AND(EN92="Happy",BS92&lt;&gt;1),AND(EN92&lt;&gt;"Happy",BS92=1)),1,0)</f>
        <v>0</v>
      </c>
      <c r="JM92">
        <f>IF(OR(AND(EO92="Happy",BT92&lt;&gt;1),AND(EO92&lt;&gt;"Happy",BT92=1)),1,0)</f>
        <v>0</v>
      </c>
      <c r="JN92">
        <f>IF(OR(AND(EP92="Happy",BU92&lt;&gt;1),AND(EP92&lt;&gt;"Happy",BU92=1)),1,0)</f>
        <v>0</v>
      </c>
      <c r="JO92">
        <f>IF(OR(AND(EQ92="Sad",BV92&lt;&gt;1),AND(EQ92&lt;&gt;"Sad",BV92=1)),1,0)</f>
        <v>0</v>
      </c>
      <c r="JP92">
        <f>IF(OR(AND(ER92="Sad",BW92&lt;&gt;1),AND(ER92&lt;&gt;"Sad",BW92=1)),1,0)</f>
        <v>0</v>
      </c>
      <c r="JQ92">
        <f>IF(OR(AND(ES92="Sad",BX92&lt;&gt;1),AND(ES92&lt;&gt;"Sad",BX92=1)),1,0)</f>
        <v>1</v>
      </c>
      <c r="JR92">
        <f>IF(OR(AND(ET92="Sad",BY92&lt;&gt;1),AND(ET92&lt;&gt;"Sad",BY92=1)),1,0)</f>
        <v>0</v>
      </c>
      <c r="JS92">
        <f>IF(OR(AND(EU92="Sad",BZ92&lt;&gt;1),AND(EU92&lt;&gt;"Sad",BZ92=1)),1,0)</f>
        <v>0</v>
      </c>
      <c r="JT92">
        <f>IF(OR(AND(EV92="Sad",CA92&lt;&gt;1),AND(EV92&lt;&gt;"Sad",CA92=1)),1,0)</f>
        <v>0</v>
      </c>
      <c r="JU92">
        <f>IF(OR(AND(EW92="Sad",CB92&lt;&gt;1),AND(EW92&lt;&gt;"Sad",CB92=1)),1,0)</f>
        <v>0</v>
      </c>
      <c r="JV92">
        <f>IF(OR(AND(EX92="Sad",CC92&lt;&gt;1),AND(EX92&lt;&gt;"Sad",CC92=1)),1,0)</f>
        <v>0</v>
      </c>
      <c r="JW92">
        <f>IF(OR(AND(EY92="Angry",CD92&lt;&gt;1),AND(EY92&lt;&gt;"Angry",CD92=1)),1,0)</f>
        <v>0</v>
      </c>
      <c r="JX92">
        <f>IF(OR(AND(EZ92="Angry",CE92&lt;&gt;1),AND(EZ92&lt;&gt;"Angry",CE92=1)),1,0)</f>
        <v>1</v>
      </c>
      <c r="JY92">
        <f>IF(OR(AND(FA92="Angry",CF92&lt;&gt;1),AND(FA92&lt;&gt;"Angry",CF92=1)),1,0)</f>
        <v>0</v>
      </c>
      <c r="JZ92">
        <f>IF(OR(AND(FB92="Angry",CG92&lt;&gt;1),AND(FB92&lt;&gt;"Angry",CG92=1)),1,0)</f>
        <v>1</v>
      </c>
      <c r="KA92">
        <f>IF(OR(AND(FC92="Angry",CH92&lt;&gt;1),AND(FC92&lt;&gt;"Angry",CH92=1)),1,0)</f>
        <v>0</v>
      </c>
      <c r="KB92">
        <f>IF(OR(AND(FD92="Angry",CI92&lt;&gt;1),AND(FD92&lt;&gt;"Angry",CI92=1)),1,0)</f>
        <v>0</v>
      </c>
      <c r="KC92">
        <f>IF(OR(AND(FE92="Angry",CJ92&lt;&gt;1),AND(FE92&lt;&gt;"Angry",CJ92=1)),1,0)</f>
        <v>0</v>
      </c>
      <c r="KD92">
        <f>IF(OR(AND(FF92="Angry",CK92&lt;&gt;1),AND(FF92&lt;&gt;"Angry",CK92=1)),1,0)</f>
        <v>0</v>
      </c>
      <c r="KE92">
        <f>IF(OR(AND(FG92="Afraid",CL92&lt;&gt;1),AND(FG92&lt;&gt;"Afraid",CL92=1)),1,0)</f>
        <v>0</v>
      </c>
      <c r="KF92">
        <f>IF(OR(AND(FH92="Afraid",CM92&lt;&gt;1),AND(FH92&lt;&gt;"Afraid",CM92=1)),1,0)</f>
        <v>0</v>
      </c>
      <c r="KG92">
        <f>IF(OR(AND(FI92="Afraid",CN92&lt;&gt;1),AND(FI92&lt;&gt;"Afraid",CN92=1)),1,0)</f>
        <v>0</v>
      </c>
      <c r="KH92">
        <f>IF(OR(AND(FJ92="Afraid",CO92&lt;&gt;1),AND(FJ92&lt;&gt;"Afraid",CO92=1)),1,0)</f>
        <v>0</v>
      </c>
      <c r="KI92">
        <f>IF(OR(AND(FK92="Afraid",CP92&lt;&gt;1),AND(FK92&lt;&gt;"Afraid",CP92=1)),1,0)</f>
        <v>1</v>
      </c>
      <c r="KJ92">
        <f>IF(OR(AND(FL92="Afraid",CQ92&lt;&gt;1),AND(FL92&lt;&gt;"Afraid",CQ92=1)),1,0)</f>
        <v>0</v>
      </c>
      <c r="KK92">
        <f>IF(OR(AND(FM92="Afraid",CR92&lt;&gt;1),AND(FM92&lt;&gt;"Afraid",CR92=1)),1,0)</f>
        <v>1</v>
      </c>
      <c r="KL92">
        <f>IF(OR(AND(FN92="Afraid",CS92&lt;&gt;1),AND(FN92&lt;&gt;"Afraid",CS92=1)),1,0)</f>
        <v>0</v>
      </c>
      <c r="KM92">
        <f>IF(OR(AND(FO92="Surprised",CT92&lt;&gt;1),AND(FO92&lt;&gt;"Surprised",CT92=1)),1,0)</f>
        <v>0</v>
      </c>
      <c r="KN92">
        <f>IF(OR(AND(FP92="Surprised",CU92&lt;&gt;1),AND(FP92&lt;&gt;"Surprised",CU92=1)),1,0)</f>
        <v>0</v>
      </c>
      <c r="KO92">
        <f>IF(OR(AND(FQ92="Surprised",CV92&lt;&gt;1),AND(FQ92&lt;&gt;"Surprised",CV92=1)),1,0)</f>
        <v>1</v>
      </c>
      <c r="KP92">
        <f>IF(OR(AND(FR92="Surprised",CW92&lt;&gt;1),AND(FR92&lt;&gt;"Surprised",CW92=1)),1,0)</f>
        <v>0</v>
      </c>
      <c r="KQ92">
        <f>IF(OR(AND(FS92="Surprised",CX92&lt;&gt;1),AND(FS92&lt;&gt;"Surprised",CX92=1)),1,0)</f>
        <v>0</v>
      </c>
      <c r="KR92">
        <f>IF(OR(AND(FT92="Surprised",CY92&lt;&gt;1),AND(FT92&lt;&gt;"Surprised",CY92=1)),1,0)</f>
        <v>0</v>
      </c>
      <c r="KS92">
        <f>IF(OR(AND(FU92="Surprised",CZ92&lt;&gt;1),AND(FU92&lt;&gt;"Surprised",CZ92=1)),1,0)</f>
        <v>0</v>
      </c>
      <c r="KT92">
        <f>IF(OR(AND(FV92="Surprised",DA92&lt;&gt;1),AND(FV92&lt;&gt;"Surprised",DA92=1)),1,0)</f>
        <v>0</v>
      </c>
      <c r="KU92">
        <f>IF(OR(AND(FW92="Happy",DB92=1),AND(FW92&lt;&gt;"Happy",DB92=0)),1,0)</f>
        <v>0</v>
      </c>
      <c r="KV92">
        <f>IF(OR(AND(FX92="Happy",DC92=1),AND(FX92&lt;&gt;"Happy",DC92=0)),1,0)</f>
        <v>0</v>
      </c>
      <c r="KW92">
        <f>IF(OR(AND(FY92="Happy",DD92=1),AND(FY92&lt;&gt;"Happy",DD92=0)),1,0)</f>
        <v>1</v>
      </c>
      <c r="KX92">
        <f>IF(OR(AND(FZ92="Happy",DE92=1),AND(FZ92&lt;&gt;"Happy",DE92=0)),1,0)</f>
        <v>0</v>
      </c>
      <c r="KY92">
        <f>IF(OR(AND(GA92="Happy",DF92=1),AND(GA92&lt;&gt;"Happy",DF92=0)),1,0)</f>
        <v>0</v>
      </c>
      <c r="KZ92">
        <f>IF(OR(AND(GB92="Happy",DG92=1),AND(GB92&lt;&gt;"Happy",DG92=0)),1,0)</f>
        <v>0</v>
      </c>
      <c r="LA92">
        <f>IF(OR(AND(GC92="Happy",DH92=1),AND(GC92&lt;&gt;"Happy",DH92=0)),1,0)</f>
        <v>0</v>
      </c>
      <c r="LB92">
        <f>IF(OR(AND(GD92="Happy",DI92=1),AND(GD92&lt;&gt;"Happy",DI92=0)),1,0)</f>
        <v>0</v>
      </c>
      <c r="LC92">
        <f>IF(OR(AND(GE92="Sad",DJ92=1),AND(GE92&lt;&gt;"Sad",DJ92=0)),1,0)</f>
        <v>0</v>
      </c>
      <c r="LD92">
        <f>IF(OR(AND(GF92="Sad",DK92=1),AND(GF92&lt;&gt;"Sad",DK92=0)),1,0)</f>
        <v>0</v>
      </c>
      <c r="LE92">
        <f>IF(OR(AND(GG92="Sad",DL92=1),AND(GG92&lt;&gt;"Sad",DL92=0)),1,0)</f>
        <v>0</v>
      </c>
      <c r="LF92">
        <f>IF(OR(AND(GH92="Sad",DM92=1),AND(GH92&lt;&gt;"Sad",DM92=0)),1,0)</f>
        <v>0</v>
      </c>
      <c r="LG92">
        <f>IF(OR(AND(GI92="Sad",DN92=1),AND(GI92&lt;&gt;"Sad",DN92=0)),1,0)</f>
        <v>0</v>
      </c>
      <c r="LH92">
        <f>IF(OR(AND(GJ92="Sad",DO92=1),AND(GJ92&lt;&gt;"Sad",DO92=0)),1,0)</f>
        <v>0</v>
      </c>
      <c r="LI92">
        <f>IF(OR(AND(GK92="Sad",DP92=1),AND(GK92&lt;&gt;"Sad",DP92=0)),1,0)</f>
        <v>0</v>
      </c>
      <c r="LJ92">
        <f>IF(OR(AND(GL92="Sad",DQ92=1),AND(GL92&lt;&gt;"Sad",DQ92=0)),1,0)</f>
        <v>0</v>
      </c>
      <c r="LK92" s="2">
        <f t="shared" si="186"/>
        <v>2</v>
      </c>
      <c r="LL92" s="4">
        <f t="shared" si="187"/>
        <v>1</v>
      </c>
      <c r="LM92">
        <f t="shared" si="188"/>
        <v>2</v>
      </c>
      <c r="LN92">
        <f t="shared" si="189"/>
        <v>2</v>
      </c>
      <c r="LO92">
        <f t="shared" si="190"/>
        <v>1</v>
      </c>
      <c r="LP92">
        <f t="shared" si="191"/>
        <v>1</v>
      </c>
      <c r="LQ92">
        <f t="shared" si="192"/>
        <v>0</v>
      </c>
      <c r="LR92">
        <f t="shared" si="193"/>
        <v>9</v>
      </c>
      <c r="LS92" s="11">
        <f t="shared" si="194"/>
        <v>0.66666666666666674</v>
      </c>
      <c r="LT92" s="14">
        <f t="shared" si="195"/>
        <v>0</v>
      </c>
      <c r="LU92" s="14">
        <f t="shared" si="196"/>
        <v>1</v>
      </c>
      <c r="LV92" s="14" t="str">
        <f t="shared" si="197"/>
        <v/>
      </c>
      <c r="LW92" s="14">
        <f t="shared" si="198"/>
        <v>0</v>
      </c>
      <c r="LX92" s="14">
        <f t="shared" si="199"/>
        <v>0.1428571428571429</v>
      </c>
      <c r="LY92" s="14">
        <f t="shared" si="200"/>
        <v>0</v>
      </c>
      <c r="LZ92" s="14">
        <f t="shared" si="201"/>
        <v>0.30158730158730174</v>
      </c>
      <c r="MA92" s="15">
        <f t="shared" si="202"/>
        <v>1.42361111111107E-4</v>
      </c>
      <c r="MB92" s="1">
        <f t="shared" si="156"/>
        <v>1.9560185185185652E-4</v>
      </c>
      <c r="MC92" s="1">
        <f t="shared" si="157"/>
        <v>2.3148148148148529E-4</v>
      </c>
      <c r="MD92" s="1">
        <f t="shared" si="158"/>
        <v>1.3078703703703343E-4</v>
      </c>
      <c r="ME92" s="1">
        <f t="shared" si="159"/>
        <v>2.2685185185185308E-4</v>
      </c>
      <c r="MF92" s="1">
        <f t="shared" si="160"/>
        <v>3.5879629629629456E-4</v>
      </c>
      <c r="MG92" s="1">
        <f>EE92-ED92+1</f>
        <v>0.95850462962962968</v>
      </c>
      <c r="MH92" s="1">
        <f t="shared" si="162"/>
        <v>3.0671296296296295E-4</v>
      </c>
      <c r="MI92" s="1">
        <f t="shared" si="163"/>
        <v>2.0486111111111123E-4</v>
      </c>
      <c r="MJ92" s="1">
        <f t="shared" si="203"/>
        <v>0.96030208333333333</v>
      </c>
      <c r="MK92" s="2" t="str">
        <f>VLOOKUP(B92,age_group!$A$1:$B$101,2,FALSE)</f>
        <v>18 to 24</v>
      </c>
      <c r="ML92" s="2">
        <f t="shared" si="204"/>
        <v>1</v>
      </c>
      <c r="MM92">
        <f t="shared" si="205"/>
        <v>1</v>
      </c>
      <c r="MN92">
        <f t="shared" si="206"/>
        <v>0</v>
      </c>
      <c r="MO92">
        <f t="shared" si="207"/>
        <v>0</v>
      </c>
      <c r="MP92">
        <f t="shared" si="208"/>
        <v>0</v>
      </c>
    </row>
    <row r="93" spans="1:354" x14ac:dyDescent="0.2">
      <c r="A93" t="s">
        <v>817</v>
      </c>
      <c r="B93">
        <v>28</v>
      </c>
      <c r="C93" t="s">
        <v>139</v>
      </c>
      <c r="D93" t="s">
        <v>140</v>
      </c>
      <c r="E93">
        <v>4</v>
      </c>
      <c r="F93">
        <v>3</v>
      </c>
      <c r="G93">
        <v>4</v>
      </c>
      <c r="H93">
        <v>4</v>
      </c>
      <c r="I93">
        <v>5</v>
      </c>
      <c r="J93" s="2" t="s">
        <v>363</v>
      </c>
      <c r="K93" t="s">
        <v>444</v>
      </c>
      <c r="L93" t="s">
        <v>283</v>
      </c>
      <c r="M93" t="s">
        <v>235</v>
      </c>
      <c r="N93" t="s">
        <v>474</v>
      </c>
      <c r="O93" t="s">
        <v>492</v>
      </c>
      <c r="P93" t="s">
        <v>154</v>
      </c>
      <c r="Q93" t="s">
        <v>314</v>
      </c>
      <c r="R93" t="s">
        <v>308</v>
      </c>
      <c r="S93" t="s">
        <v>563</v>
      </c>
      <c r="T93" t="s">
        <v>178</v>
      </c>
      <c r="U93" t="s">
        <v>639</v>
      </c>
      <c r="V93" t="s">
        <v>337</v>
      </c>
      <c r="W93" t="s">
        <v>542</v>
      </c>
      <c r="X93" t="s">
        <v>689</v>
      </c>
      <c r="Y93" t="s">
        <v>218</v>
      </c>
      <c r="Z93" t="s">
        <v>282</v>
      </c>
      <c r="AA93" t="s">
        <v>478</v>
      </c>
      <c r="AB93" t="s">
        <v>565</v>
      </c>
      <c r="AC93" t="s">
        <v>606</v>
      </c>
      <c r="AD93" t="s">
        <v>200</v>
      </c>
      <c r="AE93" t="s">
        <v>433</v>
      </c>
      <c r="AF93" t="s">
        <v>601</v>
      </c>
      <c r="AG93" t="s">
        <v>735</v>
      </c>
      <c r="AH93" t="s">
        <v>389</v>
      </c>
      <c r="AI93" t="s">
        <v>658</v>
      </c>
      <c r="AJ93" t="s">
        <v>240</v>
      </c>
      <c r="AK93" t="s">
        <v>349</v>
      </c>
      <c r="AL93" t="s">
        <v>510</v>
      </c>
      <c r="AM93" t="s">
        <v>323</v>
      </c>
      <c r="AN93" t="s">
        <v>286</v>
      </c>
      <c r="AO93" t="s">
        <v>498</v>
      </c>
      <c r="AP93" t="s">
        <v>513</v>
      </c>
      <c r="AQ93" t="s">
        <v>566</v>
      </c>
      <c r="AR93" t="s">
        <v>168</v>
      </c>
      <c r="AS93" t="s">
        <v>160</v>
      </c>
      <c r="AT93" t="s">
        <v>223</v>
      </c>
      <c r="AU93" t="s">
        <v>416</v>
      </c>
      <c r="AV93" t="s">
        <v>203</v>
      </c>
      <c r="AW93" t="s">
        <v>419</v>
      </c>
      <c r="AX93" t="s">
        <v>562</v>
      </c>
      <c r="AY93" t="s">
        <v>401</v>
      </c>
      <c r="AZ93" t="s">
        <v>430</v>
      </c>
      <c r="BA93" t="s">
        <v>639</v>
      </c>
      <c r="BB93" t="s">
        <v>177</v>
      </c>
      <c r="BC93" t="s">
        <v>730</v>
      </c>
      <c r="BD93" t="s">
        <v>419</v>
      </c>
      <c r="BE93" t="s">
        <v>489</v>
      </c>
      <c r="BF93" t="s">
        <v>304</v>
      </c>
      <c r="BG93" t="s">
        <v>210</v>
      </c>
      <c r="BH93" t="s">
        <v>622</v>
      </c>
      <c r="BI93" t="s">
        <v>599</v>
      </c>
      <c r="BJ93" t="s">
        <v>609</v>
      </c>
      <c r="BK93" t="s">
        <v>245</v>
      </c>
      <c r="BL93" t="s">
        <v>168</v>
      </c>
      <c r="BM93" t="s">
        <v>144</v>
      </c>
      <c r="BN93" s="2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 s="2">
        <v>5</v>
      </c>
      <c r="DS93">
        <v>4</v>
      </c>
      <c r="DT93">
        <v>4</v>
      </c>
      <c r="DU93">
        <v>4</v>
      </c>
      <c r="DV93">
        <v>5</v>
      </c>
      <c r="DW93" s="2">
        <v>2017</v>
      </c>
      <c r="DX93" s="1">
        <v>2.1490740740740741E-2</v>
      </c>
      <c r="DY93" s="1">
        <v>2.1993055555555557E-2</v>
      </c>
      <c r="DZ93" s="1">
        <v>2.2173611111111113E-2</v>
      </c>
      <c r="EA93" s="1">
        <v>2.2293981481481481E-2</v>
      </c>
      <c r="EB93" s="1">
        <v>2.2399305555555558E-2</v>
      </c>
      <c r="EC93" s="1">
        <v>2.2508101851851856E-2</v>
      </c>
      <c r="ED93" s="1">
        <v>2.2587962962962962E-2</v>
      </c>
      <c r="EE93" s="1">
        <v>2.2717592592592591E-2</v>
      </c>
      <c r="EF93" s="1">
        <v>2.341782407407407E-2</v>
      </c>
      <c r="EG93" s="1">
        <v>2.35625E-2</v>
      </c>
      <c r="EH93" s="3">
        <v>0</v>
      </c>
      <c r="EI93" s="2" t="s">
        <v>1168</v>
      </c>
      <c r="EJ93" t="s">
        <v>1174</v>
      </c>
      <c r="EK93" t="s">
        <v>1168</v>
      </c>
      <c r="EL93" t="s">
        <v>1169</v>
      </c>
      <c r="EM93" t="s">
        <v>1168</v>
      </c>
      <c r="EN93" t="s">
        <v>1175</v>
      </c>
      <c r="EO93" t="s">
        <v>1171</v>
      </c>
      <c r="EP93" t="s">
        <v>1169</v>
      </c>
      <c r="EQ93" t="s">
        <v>1168</v>
      </c>
      <c r="ER93" t="s">
        <v>1175</v>
      </c>
      <c r="ES93" t="s">
        <v>1168</v>
      </c>
      <c r="ET93" t="s">
        <v>1169</v>
      </c>
      <c r="EU93" t="s">
        <v>1169</v>
      </c>
      <c r="EV93" t="s">
        <v>1171</v>
      </c>
      <c r="EW93" t="s">
        <v>1169</v>
      </c>
      <c r="EX93" t="s">
        <v>1174</v>
      </c>
      <c r="EY93" t="s">
        <v>1171</v>
      </c>
      <c r="EZ93" t="s">
        <v>1173</v>
      </c>
      <c r="FA93" t="s">
        <v>1173</v>
      </c>
      <c r="FB93" t="s">
        <v>1168</v>
      </c>
      <c r="FC93" t="s">
        <v>1174</v>
      </c>
      <c r="FD93" t="s">
        <v>1175</v>
      </c>
      <c r="FE93" t="s">
        <v>1171</v>
      </c>
      <c r="FF93" t="s">
        <v>1168</v>
      </c>
      <c r="FG93" t="s">
        <v>1174</v>
      </c>
      <c r="FH93" t="s">
        <v>1173</v>
      </c>
      <c r="FI93" t="s">
        <v>1168</v>
      </c>
      <c r="FJ93" t="s">
        <v>1168</v>
      </c>
      <c r="FK93" t="s">
        <v>1168</v>
      </c>
      <c r="FL93" t="s">
        <v>1175</v>
      </c>
      <c r="FM93" t="s">
        <v>1175</v>
      </c>
      <c r="FN93" t="s">
        <v>1171</v>
      </c>
      <c r="FO93" t="s">
        <v>1175</v>
      </c>
      <c r="FP93" t="s">
        <v>1168</v>
      </c>
      <c r="FQ93" t="s">
        <v>1168</v>
      </c>
      <c r="FR93" t="s">
        <v>1175</v>
      </c>
      <c r="FS93" t="s">
        <v>1173</v>
      </c>
      <c r="FT93" t="s">
        <v>1175</v>
      </c>
      <c r="FU93" t="s">
        <v>1168</v>
      </c>
      <c r="FV93" t="s">
        <v>1168</v>
      </c>
      <c r="FW93" t="s">
        <v>1168</v>
      </c>
      <c r="FX93" t="s">
        <v>1173</v>
      </c>
      <c r="FY93" t="s">
        <v>1169</v>
      </c>
      <c r="FZ93" t="s">
        <v>1169</v>
      </c>
      <c r="GA93" t="s">
        <v>1174</v>
      </c>
      <c r="GB93" t="s">
        <v>1173</v>
      </c>
      <c r="GC93" t="s">
        <v>1168</v>
      </c>
      <c r="GD93" t="s">
        <v>1169</v>
      </c>
      <c r="GE93" t="s">
        <v>1171</v>
      </c>
      <c r="GF93" t="s">
        <v>1168</v>
      </c>
      <c r="GG93" t="s">
        <v>1171</v>
      </c>
      <c r="GH93" t="s">
        <v>1171</v>
      </c>
      <c r="GI93" t="s">
        <v>1168</v>
      </c>
      <c r="GJ93" t="s">
        <v>1172</v>
      </c>
      <c r="GK93" t="s">
        <v>1168</v>
      </c>
      <c r="GL93" t="s">
        <v>1171</v>
      </c>
      <c r="GM93" s="2">
        <f t="shared" si="106"/>
        <v>0</v>
      </c>
      <c r="GN93">
        <f t="shared" si="107"/>
        <v>0</v>
      </c>
      <c r="GO93">
        <f t="shared" si="108"/>
        <v>0</v>
      </c>
      <c r="GP93">
        <f t="shared" si="109"/>
        <v>0</v>
      </c>
      <c r="GQ93">
        <f t="shared" si="110"/>
        <v>0</v>
      </c>
      <c r="GR93">
        <f t="shared" si="111"/>
        <v>0</v>
      </c>
      <c r="GS93">
        <f t="shared" si="112"/>
        <v>0</v>
      </c>
      <c r="GT93">
        <f t="shared" si="113"/>
        <v>0</v>
      </c>
      <c r="GU93">
        <f t="shared" si="164"/>
        <v>0</v>
      </c>
      <c r="GV93">
        <f t="shared" si="114"/>
        <v>0</v>
      </c>
      <c r="GW93">
        <f t="shared" si="115"/>
        <v>0</v>
      </c>
      <c r="GX93">
        <f t="shared" si="116"/>
        <v>0</v>
      </c>
      <c r="GY93">
        <f t="shared" si="117"/>
        <v>0</v>
      </c>
      <c r="GZ93">
        <f t="shared" si="118"/>
        <v>0</v>
      </c>
      <c r="HA93">
        <f t="shared" si="119"/>
        <v>0</v>
      </c>
      <c r="HB93">
        <f t="shared" si="120"/>
        <v>1</v>
      </c>
      <c r="HC93">
        <f t="shared" si="165"/>
        <v>0</v>
      </c>
      <c r="HD93">
        <f t="shared" si="121"/>
        <v>0</v>
      </c>
      <c r="HE93">
        <f t="shared" si="122"/>
        <v>0</v>
      </c>
      <c r="HF93">
        <f t="shared" si="123"/>
        <v>0</v>
      </c>
      <c r="HG93">
        <f t="shared" si="124"/>
        <v>0</v>
      </c>
      <c r="HH93">
        <f t="shared" si="125"/>
        <v>0</v>
      </c>
      <c r="HI93">
        <f t="shared" si="126"/>
        <v>0</v>
      </c>
      <c r="HJ93">
        <f t="shared" si="127"/>
        <v>0</v>
      </c>
      <c r="HK93">
        <f t="shared" si="166"/>
        <v>0</v>
      </c>
      <c r="HL93">
        <f t="shared" si="128"/>
        <v>0</v>
      </c>
      <c r="HM93">
        <f t="shared" si="129"/>
        <v>0</v>
      </c>
      <c r="HN93">
        <f t="shared" si="130"/>
        <v>0</v>
      </c>
      <c r="HO93">
        <f t="shared" si="131"/>
        <v>0</v>
      </c>
      <c r="HP93">
        <f t="shared" si="132"/>
        <v>0</v>
      </c>
      <c r="HQ93">
        <f t="shared" si="133"/>
        <v>0</v>
      </c>
      <c r="HR93">
        <f t="shared" si="134"/>
        <v>0</v>
      </c>
      <c r="HS93">
        <f t="shared" si="167"/>
        <v>1</v>
      </c>
      <c r="HT93">
        <f t="shared" si="135"/>
        <v>0</v>
      </c>
      <c r="HU93">
        <f t="shared" si="136"/>
        <v>0</v>
      </c>
      <c r="HV93">
        <f t="shared" si="137"/>
        <v>0</v>
      </c>
      <c r="HW93">
        <f t="shared" si="138"/>
        <v>0</v>
      </c>
      <c r="HX93">
        <f t="shared" si="139"/>
        <v>0</v>
      </c>
      <c r="HY93">
        <f t="shared" si="140"/>
        <v>0</v>
      </c>
      <c r="HZ93">
        <f t="shared" si="141"/>
        <v>0</v>
      </c>
      <c r="IA93">
        <f t="shared" si="168"/>
        <v>0</v>
      </c>
      <c r="IB93">
        <f t="shared" si="142"/>
        <v>0</v>
      </c>
      <c r="IC93">
        <f t="shared" si="143"/>
        <v>0</v>
      </c>
      <c r="ID93">
        <f t="shared" si="144"/>
        <v>0</v>
      </c>
      <c r="IE93">
        <f t="shared" si="145"/>
        <v>1</v>
      </c>
      <c r="IF93">
        <f t="shared" si="146"/>
        <v>0</v>
      </c>
      <c r="IG93">
        <f t="shared" si="147"/>
        <v>0</v>
      </c>
      <c r="IH93">
        <f t="shared" si="148"/>
        <v>0</v>
      </c>
      <c r="II93">
        <f t="shared" si="169"/>
        <v>0</v>
      </c>
      <c r="IJ93">
        <f t="shared" si="149"/>
        <v>1</v>
      </c>
      <c r="IK93">
        <f t="shared" si="150"/>
        <v>0</v>
      </c>
      <c r="IL93">
        <f t="shared" si="151"/>
        <v>0</v>
      </c>
      <c r="IM93">
        <f t="shared" si="152"/>
        <v>0</v>
      </c>
      <c r="IN93">
        <f t="shared" si="153"/>
        <v>0</v>
      </c>
      <c r="IO93">
        <f t="shared" si="154"/>
        <v>0</v>
      </c>
      <c r="IP93">
        <f t="shared" si="155"/>
        <v>0</v>
      </c>
      <c r="IQ93" s="2">
        <f t="shared" si="170"/>
        <v>0</v>
      </c>
      <c r="IR93" s="4">
        <f t="shared" si="171"/>
        <v>1</v>
      </c>
      <c r="IS93">
        <f t="shared" si="172"/>
        <v>0</v>
      </c>
      <c r="IT93">
        <f t="shared" si="173"/>
        <v>0</v>
      </c>
      <c r="IU93">
        <f t="shared" si="174"/>
        <v>1</v>
      </c>
      <c r="IV93">
        <f t="shared" si="175"/>
        <v>1</v>
      </c>
      <c r="IW93">
        <f t="shared" si="176"/>
        <v>1</v>
      </c>
      <c r="IX93">
        <f t="shared" si="177"/>
        <v>4</v>
      </c>
      <c r="IY93" s="11" t="str">
        <f t="shared" si="178"/>
        <v/>
      </c>
      <c r="IZ93" s="12">
        <f t="shared" si="179"/>
        <v>1</v>
      </c>
      <c r="JA93" s="12" t="str">
        <f t="shared" si="180"/>
        <v/>
      </c>
      <c r="JB93" s="12" t="str">
        <f t="shared" si="181"/>
        <v/>
      </c>
      <c r="JC93" s="12">
        <f t="shared" si="182"/>
        <v>0.33333333333333331</v>
      </c>
      <c r="JD93" s="12">
        <f t="shared" si="183"/>
        <v>0.16666666666666666</v>
      </c>
      <c r="JE93" s="12">
        <f t="shared" si="184"/>
        <v>0.125</v>
      </c>
      <c r="JF93" s="12">
        <f t="shared" si="185"/>
        <v>0.40625</v>
      </c>
      <c r="JG93" s="2">
        <f>IF(OR(AND(EI93="Happy",BN93&lt;&gt;1),AND(EI93&lt;&gt;"Happy",BN93=1)),1,0)</f>
        <v>0</v>
      </c>
      <c r="JH93">
        <f>IF(OR(AND(EJ93="Happy",BO93&lt;&gt;1),AND(EJ93&lt;&gt;"Happy",BO93=1)),1,0)</f>
        <v>0</v>
      </c>
      <c r="JI93">
        <f>IF(OR(AND(EK93="Happy",BP93&lt;&gt;1),AND(EK93&lt;&gt;"Happy",BP93=1)),1,0)</f>
        <v>0</v>
      </c>
      <c r="JJ93">
        <f>IF(OR(AND(EL93="Happy",BQ93&lt;&gt;1),AND(EL93&lt;&gt;"Happy",BQ93=1)),1,0)</f>
        <v>0</v>
      </c>
      <c r="JK93">
        <f>IF(OR(AND(EM93="Happy",BR93&lt;&gt;1),AND(EM93&lt;&gt;"Happy",BR93=1)),1,0)</f>
        <v>0</v>
      </c>
      <c r="JL93">
        <f>IF(OR(AND(EN93="Happy",BS93&lt;&gt;1),AND(EN93&lt;&gt;"Happy",BS93=1)),1,0)</f>
        <v>1</v>
      </c>
      <c r="JM93">
        <f>IF(OR(AND(EO93="Happy",BT93&lt;&gt;1),AND(EO93&lt;&gt;"Happy",BT93=1)),1,0)</f>
        <v>0</v>
      </c>
      <c r="JN93">
        <f>IF(OR(AND(EP93="Happy",BU93&lt;&gt;1),AND(EP93&lt;&gt;"Happy",BU93=1)),1,0)</f>
        <v>0</v>
      </c>
      <c r="JO93">
        <f>IF(OR(AND(EQ93="Sad",BV93&lt;&gt;1),AND(EQ93&lt;&gt;"Sad",BV93=1)),1,0)</f>
        <v>0</v>
      </c>
      <c r="JP93">
        <f>IF(OR(AND(ER93="Sad",BW93&lt;&gt;1),AND(ER93&lt;&gt;"Sad",BW93=1)),1,0)</f>
        <v>0</v>
      </c>
      <c r="JQ93">
        <f>IF(OR(AND(ES93="Sad",BX93&lt;&gt;1),AND(ES93&lt;&gt;"Sad",BX93=1)),1,0)</f>
        <v>0</v>
      </c>
      <c r="JR93">
        <f>IF(OR(AND(ET93="Sad",BY93&lt;&gt;1),AND(ET93&lt;&gt;"Sad",BY93=1)),1,0)</f>
        <v>0</v>
      </c>
      <c r="JS93">
        <f>IF(OR(AND(EU93="Sad",BZ93&lt;&gt;1),AND(EU93&lt;&gt;"Sad",BZ93=1)),1,0)</f>
        <v>0</v>
      </c>
      <c r="JT93">
        <f>IF(OR(AND(EV93="Sad",CA93&lt;&gt;1),AND(EV93&lt;&gt;"Sad",CA93=1)),1,0)</f>
        <v>0</v>
      </c>
      <c r="JU93">
        <f>IF(OR(AND(EW93="Sad",CB93&lt;&gt;1),AND(EW93&lt;&gt;"Sad",CB93=1)),1,0)</f>
        <v>0</v>
      </c>
      <c r="JV93">
        <f>IF(OR(AND(EX93="Sad",CC93&lt;&gt;1),AND(EX93&lt;&gt;"Sad",CC93=1)),1,0)</f>
        <v>0</v>
      </c>
      <c r="JW93">
        <f>IF(OR(AND(EY93="Angry",CD93&lt;&gt;1),AND(EY93&lt;&gt;"Angry",CD93=1)),1,0)</f>
        <v>0</v>
      </c>
      <c r="JX93">
        <f>IF(OR(AND(EZ93="Angry",CE93&lt;&gt;1),AND(EZ93&lt;&gt;"Angry",CE93=1)),1,0)</f>
        <v>0</v>
      </c>
      <c r="JY93">
        <f>IF(OR(AND(FA93="Angry",CF93&lt;&gt;1),AND(FA93&lt;&gt;"Angry",CF93=1)),1,0)</f>
        <v>0</v>
      </c>
      <c r="JZ93">
        <f>IF(OR(AND(FB93="Angry",CG93&lt;&gt;1),AND(FB93&lt;&gt;"Angry",CG93=1)),1,0)</f>
        <v>0</v>
      </c>
      <c r="KA93">
        <f>IF(OR(AND(FC93="Angry",CH93&lt;&gt;1),AND(FC93&lt;&gt;"Angry",CH93=1)),1,0)</f>
        <v>0</v>
      </c>
      <c r="KB93">
        <f>IF(OR(AND(FD93="Angry",CI93&lt;&gt;1),AND(FD93&lt;&gt;"Angry",CI93=1)),1,0)</f>
        <v>0</v>
      </c>
      <c r="KC93">
        <f>IF(OR(AND(FE93="Angry",CJ93&lt;&gt;1),AND(FE93&lt;&gt;"Angry",CJ93=1)),1,0)</f>
        <v>1</v>
      </c>
      <c r="KD93">
        <f>IF(OR(AND(FF93="Angry",CK93&lt;&gt;1),AND(FF93&lt;&gt;"Angry",CK93=1)),1,0)</f>
        <v>0</v>
      </c>
      <c r="KE93">
        <f>IF(OR(AND(FG93="Afraid",CL93&lt;&gt;1),AND(FG93&lt;&gt;"Afraid",CL93=1)),1,0)</f>
        <v>0</v>
      </c>
      <c r="KF93">
        <f>IF(OR(AND(FH93="Afraid",CM93&lt;&gt;1),AND(FH93&lt;&gt;"Afraid",CM93=1)),1,0)</f>
        <v>0</v>
      </c>
      <c r="KG93">
        <f>IF(OR(AND(FI93="Afraid",CN93&lt;&gt;1),AND(FI93&lt;&gt;"Afraid",CN93=1)),1,0)</f>
        <v>0</v>
      </c>
      <c r="KH93">
        <f>IF(OR(AND(FJ93="Afraid",CO93&lt;&gt;1),AND(FJ93&lt;&gt;"Afraid",CO93=1)),1,0)</f>
        <v>0</v>
      </c>
      <c r="KI93">
        <f>IF(OR(AND(FK93="Afraid",CP93&lt;&gt;1),AND(FK93&lt;&gt;"Afraid",CP93=1)),1,0)</f>
        <v>0</v>
      </c>
      <c r="KJ93">
        <f>IF(OR(AND(FL93="Afraid",CQ93&lt;&gt;1),AND(FL93&lt;&gt;"Afraid",CQ93=1)),1,0)</f>
        <v>1</v>
      </c>
      <c r="KK93">
        <f>IF(OR(AND(FM93="Afraid",CR93&lt;&gt;1),AND(FM93&lt;&gt;"Afraid",CR93=1)),1,0)</f>
        <v>0</v>
      </c>
      <c r="KL93">
        <f>IF(OR(AND(FN93="Afraid",CS93&lt;&gt;1),AND(FN93&lt;&gt;"Afraid",CS93=1)),1,0)</f>
        <v>0</v>
      </c>
      <c r="KM93">
        <f>IF(OR(AND(FO93="Surprised",CT93&lt;&gt;1),AND(FO93&lt;&gt;"Surprised",CT93=1)),1,0)</f>
        <v>0</v>
      </c>
      <c r="KN93">
        <f>IF(OR(AND(FP93="Surprised",CU93&lt;&gt;1),AND(FP93&lt;&gt;"Surprised",CU93=1)),1,0)</f>
        <v>0</v>
      </c>
      <c r="KO93">
        <f>IF(OR(AND(FQ93="Surprised",CV93&lt;&gt;1),AND(FQ93&lt;&gt;"Surprised",CV93=1)),1,0)</f>
        <v>0</v>
      </c>
      <c r="KP93">
        <f>IF(OR(AND(FR93="Surprised",CW93&lt;&gt;1),AND(FR93&lt;&gt;"Surprised",CW93=1)),1,0)</f>
        <v>1</v>
      </c>
      <c r="KQ93">
        <f>IF(OR(AND(FS93="Surprised",CX93&lt;&gt;1),AND(FS93&lt;&gt;"Surprised",CX93=1)),1,0)</f>
        <v>0</v>
      </c>
      <c r="KR93">
        <f>IF(OR(AND(FT93="Surprised",CY93&lt;&gt;1),AND(FT93&lt;&gt;"Surprised",CY93=1)),1,0)</f>
        <v>1</v>
      </c>
      <c r="KS93">
        <f>IF(OR(AND(FU93="Surprised",CZ93&lt;&gt;1),AND(FU93&lt;&gt;"Surprised",CZ93=1)),1,0)</f>
        <v>0</v>
      </c>
      <c r="KT93">
        <f>IF(OR(AND(FV93="Surprised",DA93&lt;&gt;1),AND(FV93&lt;&gt;"Surprised",DA93=1)),1,0)</f>
        <v>0</v>
      </c>
      <c r="KU93">
        <f>IF(OR(AND(FW93="Happy",DB93=1),AND(FW93&lt;&gt;"Happy",DB93=0)),1,0)</f>
        <v>1</v>
      </c>
      <c r="KV93">
        <f>IF(OR(AND(FX93="Happy",DC93=1),AND(FX93&lt;&gt;"Happy",DC93=0)),1,0)</f>
        <v>0</v>
      </c>
      <c r="KW93">
        <f>IF(OR(AND(FY93="Happy",DD93=1),AND(FY93&lt;&gt;"Happy",DD93=0)),1,0)</f>
        <v>1</v>
      </c>
      <c r="KX93">
        <f>IF(OR(AND(FZ93="Happy",DE93=1),AND(FZ93&lt;&gt;"Happy",DE93=0)),1,0)</f>
        <v>1</v>
      </c>
      <c r="KY93">
        <f>IF(OR(AND(GA93="Happy",DF93=1),AND(GA93&lt;&gt;"Happy",DF93=0)),1,0)</f>
        <v>0</v>
      </c>
      <c r="KZ93">
        <f>IF(OR(AND(GB93="Happy",DG93=1),AND(GB93&lt;&gt;"Happy",DG93=0)),1,0)</f>
        <v>0</v>
      </c>
      <c r="LA93">
        <f>IF(OR(AND(GC93="Happy",DH93=1),AND(GC93&lt;&gt;"Happy",DH93=0)),1,0)</f>
        <v>1</v>
      </c>
      <c r="LB93">
        <f>IF(OR(AND(GD93="Happy",DI93=1),AND(GD93&lt;&gt;"Happy",DI93=0)),1,0)</f>
        <v>1</v>
      </c>
      <c r="LC93">
        <f>IF(OR(AND(GE93="Sad",DJ93=1),AND(GE93&lt;&gt;"Sad",DJ93=0)),1,0)</f>
        <v>1</v>
      </c>
      <c r="LD93">
        <f>IF(OR(AND(GF93="Sad",DK93=1),AND(GF93&lt;&gt;"Sad",DK93=0)),1,0)</f>
        <v>0</v>
      </c>
      <c r="LE93">
        <f>IF(OR(AND(GG93="Sad",DL93=1),AND(GG93&lt;&gt;"Sad",DL93=0)),1,0)</f>
        <v>1</v>
      </c>
      <c r="LF93">
        <f>IF(OR(AND(GH93="Sad",DM93=1),AND(GH93&lt;&gt;"Sad",DM93=0)),1,0)</f>
        <v>1</v>
      </c>
      <c r="LG93">
        <f>IF(OR(AND(GI93="Sad",DN93=1),AND(GI93&lt;&gt;"Sad",DN93=0)),1,0)</f>
        <v>1</v>
      </c>
      <c r="LH93">
        <f>IF(OR(AND(GJ93="Sad",DO93=1),AND(GJ93&lt;&gt;"Sad",DO93=0)),1,0)</f>
        <v>1</v>
      </c>
      <c r="LI93">
        <f>IF(OR(AND(GK93="Sad",DP93=1),AND(GK93&lt;&gt;"Sad",DP93=0)),1,0)</f>
        <v>1</v>
      </c>
      <c r="LJ93">
        <f>IF(OR(AND(GL93="Sad",DQ93=1),AND(GL93&lt;&gt;"Sad",DQ93=0)),1,0)</f>
        <v>1</v>
      </c>
      <c r="LK93" s="2">
        <f t="shared" si="186"/>
        <v>1</v>
      </c>
      <c r="LL93" s="4">
        <f t="shared" si="187"/>
        <v>0</v>
      </c>
      <c r="LM93">
        <f t="shared" si="188"/>
        <v>1</v>
      </c>
      <c r="LN93">
        <f t="shared" si="189"/>
        <v>1</v>
      </c>
      <c r="LO93">
        <f t="shared" si="190"/>
        <v>2</v>
      </c>
      <c r="LP93">
        <f t="shared" si="191"/>
        <v>5</v>
      </c>
      <c r="LQ93">
        <f t="shared" si="192"/>
        <v>7</v>
      </c>
      <c r="LR93">
        <f t="shared" si="193"/>
        <v>17</v>
      </c>
      <c r="LS93" s="11" t="str">
        <f t="shared" si="194"/>
        <v/>
      </c>
      <c r="LT93" s="14">
        <f t="shared" si="195"/>
        <v>0</v>
      </c>
      <c r="LU93" s="14" t="str">
        <f t="shared" si="196"/>
        <v/>
      </c>
      <c r="LV93" s="14" t="str">
        <f t="shared" si="197"/>
        <v/>
      </c>
      <c r="LW93" s="14">
        <f t="shared" si="198"/>
        <v>0.66666666666666674</v>
      </c>
      <c r="LX93" s="14">
        <f t="shared" si="199"/>
        <v>0.83333333333333337</v>
      </c>
      <c r="LY93" s="14">
        <f t="shared" si="200"/>
        <v>0.875</v>
      </c>
      <c r="LZ93" s="14">
        <f t="shared" si="201"/>
        <v>0.59375</v>
      </c>
      <c r="MA93" s="15">
        <f t="shared" si="202"/>
        <v>5.0231481481481655E-4</v>
      </c>
      <c r="MB93" s="1">
        <f t="shared" si="156"/>
        <v>1.8055555555555533E-4</v>
      </c>
      <c r="MC93" s="1">
        <f t="shared" si="157"/>
        <v>1.2037037037036791E-4</v>
      </c>
      <c r="MD93" s="1">
        <f t="shared" si="158"/>
        <v>1.0532407407407712E-4</v>
      </c>
      <c r="ME93" s="1">
        <f t="shared" si="159"/>
        <v>1.0879629629629781E-4</v>
      </c>
      <c r="MF93" s="1">
        <f t="shared" si="160"/>
        <v>7.9861111111106942E-5</v>
      </c>
      <c r="MG93" s="1">
        <f t="shared" si="161"/>
        <v>1.2962962962962885E-4</v>
      </c>
      <c r="MH93" s="1">
        <f t="shared" si="162"/>
        <v>7.0023148148147876E-4</v>
      </c>
      <c r="MI93" s="1">
        <f t="shared" si="163"/>
        <v>1.4467592592593004E-4</v>
      </c>
      <c r="MJ93" s="1">
        <f t="shared" si="203"/>
        <v>2.0717592592592593E-3</v>
      </c>
      <c r="MK93" s="2" t="str">
        <f>VLOOKUP(B93,age_group!$A$1:$B$101,2,FALSE)</f>
        <v>25 to 44</v>
      </c>
      <c r="ML93" s="2">
        <f t="shared" si="204"/>
        <v>1</v>
      </c>
      <c r="MM93">
        <f t="shared" si="205"/>
        <v>1</v>
      </c>
      <c r="MN93">
        <f t="shared" si="206"/>
        <v>1</v>
      </c>
      <c r="MO93">
        <f t="shared" si="207"/>
        <v>1</v>
      </c>
      <c r="MP93">
        <f t="shared" si="208"/>
        <v>1</v>
      </c>
    </row>
    <row r="94" spans="1:354" x14ac:dyDescent="0.2">
      <c r="A94" t="s">
        <v>818</v>
      </c>
      <c r="B94">
        <v>27</v>
      </c>
      <c r="C94" t="s">
        <v>139</v>
      </c>
      <c r="D94" t="s">
        <v>140</v>
      </c>
      <c r="E94">
        <v>4</v>
      </c>
      <c r="F94">
        <v>1</v>
      </c>
      <c r="G94">
        <v>1</v>
      </c>
      <c r="H94">
        <v>1</v>
      </c>
      <c r="I94">
        <v>2</v>
      </c>
      <c r="J94" s="2" t="s">
        <v>141</v>
      </c>
      <c r="K94" t="s">
        <v>406</v>
      </c>
      <c r="L94" t="s">
        <v>282</v>
      </c>
      <c r="M94" t="s">
        <v>220</v>
      </c>
      <c r="N94" t="s">
        <v>213</v>
      </c>
      <c r="O94" t="s">
        <v>277</v>
      </c>
      <c r="P94" t="s">
        <v>496</v>
      </c>
      <c r="Q94" t="s">
        <v>262</v>
      </c>
      <c r="R94" t="s">
        <v>273</v>
      </c>
      <c r="S94" t="s">
        <v>353</v>
      </c>
      <c r="T94" t="s">
        <v>334</v>
      </c>
      <c r="U94" t="s">
        <v>204</v>
      </c>
      <c r="V94" t="s">
        <v>448</v>
      </c>
      <c r="W94" t="s">
        <v>630</v>
      </c>
      <c r="X94" t="s">
        <v>424</v>
      </c>
      <c r="Y94" t="s">
        <v>250</v>
      </c>
      <c r="Z94" t="s">
        <v>222</v>
      </c>
      <c r="AA94" t="s">
        <v>666</v>
      </c>
      <c r="AB94" t="s">
        <v>349</v>
      </c>
      <c r="AC94" t="s">
        <v>175</v>
      </c>
      <c r="AD94" t="s">
        <v>412</v>
      </c>
      <c r="AE94" t="s">
        <v>298</v>
      </c>
      <c r="AF94" t="s">
        <v>715</v>
      </c>
      <c r="AG94" t="s">
        <v>469</v>
      </c>
      <c r="AH94" t="s">
        <v>575</v>
      </c>
      <c r="AI94" t="s">
        <v>153</v>
      </c>
      <c r="AJ94" t="s">
        <v>523</v>
      </c>
      <c r="AK94" t="s">
        <v>437</v>
      </c>
      <c r="AL94" t="s">
        <v>166</v>
      </c>
      <c r="AM94" t="s">
        <v>561</v>
      </c>
      <c r="AN94" t="s">
        <v>211</v>
      </c>
      <c r="AO94" t="s">
        <v>358</v>
      </c>
      <c r="AP94" t="s">
        <v>458</v>
      </c>
      <c r="AQ94" t="s">
        <v>611</v>
      </c>
      <c r="AR94" t="s">
        <v>768</v>
      </c>
      <c r="AS94" t="s">
        <v>278</v>
      </c>
      <c r="AT94" t="s">
        <v>438</v>
      </c>
      <c r="AU94" t="s">
        <v>229</v>
      </c>
      <c r="AV94" t="s">
        <v>305</v>
      </c>
      <c r="AW94" t="s">
        <v>410</v>
      </c>
      <c r="AX94" t="s">
        <v>183</v>
      </c>
      <c r="AY94" t="s">
        <v>748</v>
      </c>
      <c r="AZ94" t="s">
        <v>260</v>
      </c>
      <c r="BA94" t="s">
        <v>461</v>
      </c>
      <c r="BB94" t="s">
        <v>245</v>
      </c>
      <c r="BC94" t="s">
        <v>545</v>
      </c>
      <c r="BD94" t="s">
        <v>204</v>
      </c>
      <c r="BE94" t="s">
        <v>327</v>
      </c>
      <c r="BF94" t="s">
        <v>630</v>
      </c>
      <c r="BG94" t="s">
        <v>265</v>
      </c>
      <c r="BH94" t="s">
        <v>437</v>
      </c>
      <c r="BI94" t="s">
        <v>585</v>
      </c>
      <c r="BJ94" t="s">
        <v>472</v>
      </c>
      <c r="BK94" t="s">
        <v>607</v>
      </c>
      <c r="BL94" t="s">
        <v>512</v>
      </c>
      <c r="BM94" t="s">
        <v>230</v>
      </c>
      <c r="BN94" s="2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1</v>
      </c>
      <c r="DQ94">
        <v>1</v>
      </c>
      <c r="DR94" s="2">
        <v>3</v>
      </c>
      <c r="DS94">
        <v>1</v>
      </c>
      <c r="DT94">
        <v>1</v>
      </c>
      <c r="DU94">
        <v>1</v>
      </c>
      <c r="DV94">
        <v>1</v>
      </c>
      <c r="DW94" s="2">
        <v>2017</v>
      </c>
      <c r="DX94" s="1">
        <v>3.1398148148148147E-2</v>
      </c>
      <c r="DY94" s="1">
        <v>3.145138888888889E-2</v>
      </c>
      <c r="DZ94" s="1">
        <v>3.1569444444444449E-2</v>
      </c>
      <c r="EA94" s="1">
        <v>3.1622685185185191E-2</v>
      </c>
      <c r="EB94" s="1">
        <v>3.1711805555555556E-2</v>
      </c>
      <c r="EC94" s="1">
        <v>3.1800925925925927E-2</v>
      </c>
      <c r="ED94" s="1">
        <v>3.1878472222222225E-2</v>
      </c>
      <c r="EE94" s="1">
        <v>3.1969907407407412E-2</v>
      </c>
      <c r="EF94" s="1">
        <v>3.2046296296296302E-2</v>
      </c>
      <c r="EG94" s="1">
        <v>3.2098379629629629E-2</v>
      </c>
      <c r="EH94" s="3">
        <v>0</v>
      </c>
      <c r="EI94" s="2" t="s">
        <v>1171</v>
      </c>
      <c r="EJ94" t="s">
        <v>1168</v>
      </c>
      <c r="EK94" t="s">
        <v>1171</v>
      </c>
      <c r="EL94" t="s">
        <v>1168</v>
      </c>
      <c r="EM94" t="s">
        <v>1169</v>
      </c>
      <c r="EN94" t="s">
        <v>1175</v>
      </c>
      <c r="EO94" t="s">
        <v>1172</v>
      </c>
      <c r="EP94" t="s">
        <v>1170</v>
      </c>
      <c r="EQ94" t="s">
        <v>1173</v>
      </c>
      <c r="ER94" t="s">
        <v>1174</v>
      </c>
      <c r="ES94" t="s">
        <v>1169</v>
      </c>
      <c r="ET94" t="s">
        <v>1171</v>
      </c>
      <c r="EU94" t="s">
        <v>1169</v>
      </c>
      <c r="EV94" t="s">
        <v>1168</v>
      </c>
      <c r="EW94" t="s">
        <v>1168</v>
      </c>
      <c r="EX94" t="s">
        <v>1171</v>
      </c>
      <c r="EY94" t="s">
        <v>1175</v>
      </c>
      <c r="EZ94" t="s">
        <v>1169</v>
      </c>
      <c r="FA94" t="s">
        <v>1168</v>
      </c>
      <c r="FB94" t="s">
        <v>1168</v>
      </c>
      <c r="FC94" t="s">
        <v>1168</v>
      </c>
      <c r="FD94" t="s">
        <v>1175</v>
      </c>
      <c r="FE94" t="s">
        <v>1168</v>
      </c>
      <c r="FF94" t="s">
        <v>1169</v>
      </c>
      <c r="FG94" t="s">
        <v>1173</v>
      </c>
      <c r="FH94" t="s">
        <v>1175</v>
      </c>
      <c r="FI94" t="s">
        <v>1168</v>
      </c>
      <c r="FJ94" t="s">
        <v>1171</v>
      </c>
      <c r="FK94" t="s">
        <v>1175</v>
      </c>
      <c r="FL94" t="s">
        <v>1175</v>
      </c>
      <c r="FM94" t="s">
        <v>1175</v>
      </c>
      <c r="FN94" t="s">
        <v>1168</v>
      </c>
      <c r="FO94" t="s">
        <v>1171</v>
      </c>
      <c r="FP94" t="s">
        <v>1175</v>
      </c>
      <c r="FQ94" t="s">
        <v>1168</v>
      </c>
      <c r="FR94" t="s">
        <v>1168</v>
      </c>
      <c r="FS94" t="s">
        <v>1173</v>
      </c>
      <c r="FT94" t="s">
        <v>1168</v>
      </c>
      <c r="FU94" t="s">
        <v>1169</v>
      </c>
      <c r="FV94" t="s">
        <v>1175</v>
      </c>
      <c r="FW94" t="s">
        <v>1168</v>
      </c>
      <c r="FX94" t="s">
        <v>1171</v>
      </c>
      <c r="FY94" t="s">
        <v>1175</v>
      </c>
      <c r="FZ94" t="s">
        <v>1171</v>
      </c>
      <c r="GA94" t="s">
        <v>1172</v>
      </c>
      <c r="GB94" t="s">
        <v>1172</v>
      </c>
      <c r="GC94" t="s">
        <v>1171</v>
      </c>
      <c r="GD94" t="s">
        <v>1168</v>
      </c>
      <c r="GE94" t="s">
        <v>1168</v>
      </c>
      <c r="GF94" t="s">
        <v>1168</v>
      </c>
      <c r="GG94" t="s">
        <v>1171</v>
      </c>
      <c r="GH94" t="s">
        <v>1171</v>
      </c>
      <c r="GI94" t="s">
        <v>1174</v>
      </c>
      <c r="GJ94" t="s">
        <v>1168</v>
      </c>
      <c r="GK94" t="s">
        <v>1171</v>
      </c>
      <c r="GL94" t="s">
        <v>1175</v>
      </c>
      <c r="GM94" s="2">
        <f t="shared" si="106"/>
        <v>0</v>
      </c>
      <c r="GN94">
        <f t="shared" si="107"/>
        <v>0</v>
      </c>
      <c r="GO94">
        <f t="shared" si="108"/>
        <v>0</v>
      </c>
      <c r="GP94">
        <f t="shared" si="109"/>
        <v>0</v>
      </c>
      <c r="GQ94">
        <f t="shared" si="110"/>
        <v>0</v>
      </c>
      <c r="GR94">
        <f t="shared" si="111"/>
        <v>0</v>
      </c>
      <c r="GS94">
        <f t="shared" si="112"/>
        <v>0</v>
      </c>
      <c r="GT94">
        <f t="shared" si="113"/>
        <v>0</v>
      </c>
      <c r="GU94">
        <f t="shared" si="164"/>
        <v>0</v>
      </c>
      <c r="GV94">
        <f t="shared" si="114"/>
        <v>1</v>
      </c>
      <c r="GW94">
        <f t="shared" si="115"/>
        <v>0</v>
      </c>
      <c r="GX94">
        <f t="shared" si="116"/>
        <v>0</v>
      </c>
      <c r="GY94">
        <f t="shared" si="117"/>
        <v>0</v>
      </c>
      <c r="GZ94">
        <f t="shared" si="118"/>
        <v>0</v>
      </c>
      <c r="HA94">
        <f t="shared" si="119"/>
        <v>0</v>
      </c>
      <c r="HB94">
        <f t="shared" si="120"/>
        <v>0</v>
      </c>
      <c r="HC94">
        <f t="shared" si="165"/>
        <v>0</v>
      </c>
      <c r="HD94">
        <f t="shared" si="121"/>
        <v>1</v>
      </c>
      <c r="HE94">
        <f t="shared" si="122"/>
        <v>0</v>
      </c>
      <c r="HF94">
        <f t="shared" si="123"/>
        <v>0</v>
      </c>
      <c r="HG94">
        <f t="shared" si="124"/>
        <v>0</v>
      </c>
      <c r="HH94">
        <f t="shared" si="125"/>
        <v>0</v>
      </c>
      <c r="HI94">
        <f t="shared" si="126"/>
        <v>0</v>
      </c>
      <c r="HJ94">
        <f t="shared" si="127"/>
        <v>1</v>
      </c>
      <c r="HK94">
        <f t="shared" si="166"/>
        <v>0</v>
      </c>
      <c r="HL94">
        <f t="shared" si="128"/>
        <v>0</v>
      </c>
      <c r="HM94">
        <f t="shared" si="129"/>
        <v>0</v>
      </c>
      <c r="HN94">
        <f t="shared" si="130"/>
        <v>0</v>
      </c>
      <c r="HO94">
        <f t="shared" si="131"/>
        <v>0</v>
      </c>
      <c r="HP94">
        <f t="shared" si="132"/>
        <v>0</v>
      </c>
      <c r="HQ94">
        <f t="shared" si="133"/>
        <v>0</v>
      </c>
      <c r="HR94">
        <f t="shared" si="134"/>
        <v>0</v>
      </c>
      <c r="HS94">
        <f t="shared" si="167"/>
        <v>0</v>
      </c>
      <c r="HT94">
        <f t="shared" si="135"/>
        <v>1</v>
      </c>
      <c r="HU94">
        <f t="shared" si="136"/>
        <v>0</v>
      </c>
      <c r="HV94">
        <f t="shared" si="137"/>
        <v>0</v>
      </c>
      <c r="HW94">
        <f t="shared" si="138"/>
        <v>0</v>
      </c>
      <c r="HX94">
        <f t="shared" si="139"/>
        <v>0</v>
      </c>
      <c r="HY94">
        <f t="shared" si="140"/>
        <v>0</v>
      </c>
      <c r="HZ94">
        <f t="shared" si="141"/>
        <v>1</v>
      </c>
      <c r="IA94">
        <f t="shared" si="168"/>
        <v>1</v>
      </c>
      <c r="IB94">
        <f t="shared" si="142"/>
        <v>1</v>
      </c>
      <c r="IC94">
        <f t="shared" si="143"/>
        <v>1</v>
      </c>
      <c r="ID94">
        <f t="shared" si="144"/>
        <v>1</v>
      </c>
      <c r="IE94">
        <f t="shared" si="145"/>
        <v>1</v>
      </c>
      <c r="IF94">
        <f t="shared" si="146"/>
        <v>1</v>
      </c>
      <c r="IG94">
        <f t="shared" si="147"/>
        <v>1</v>
      </c>
      <c r="IH94">
        <f t="shared" si="148"/>
        <v>0</v>
      </c>
      <c r="II94">
        <f t="shared" si="169"/>
        <v>1</v>
      </c>
      <c r="IJ94">
        <f t="shared" si="149"/>
        <v>1</v>
      </c>
      <c r="IK94">
        <f t="shared" si="150"/>
        <v>1</v>
      </c>
      <c r="IL94">
        <f t="shared" si="151"/>
        <v>1</v>
      </c>
      <c r="IM94">
        <f t="shared" si="152"/>
        <v>0</v>
      </c>
      <c r="IN94">
        <f t="shared" si="153"/>
        <v>1</v>
      </c>
      <c r="IO94">
        <f t="shared" si="154"/>
        <v>1</v>
      </c>
      <c r="IP94">
        <f t="shared" si="155"/>
        <v>1</v>
      </c>
      <c r="IQ94" s="2">
        <f t="shared" si="170"/>
        <v>0</v>
      </c>
      <c r="IR94" s="4">
        <f t="shared" si="171"/>
        <v>1</v>
      </c>
      <c r="IS94">
        <f t="shared" si="172"/>
        <v>2</v>
      </c>
      <c r="IT94">
        <f t="shared" si="173"/>
        <v>0</v>
      </c>
      <c r="IU94">
        <f t="shared" si="174"/>
        <v>2</v>
      </c>
      <c r="IV94">
        <f t="shared" si="175"/>
        <v>7</v>
      </c>
      <c r="IW94">
        <f t="shared" si="176"/>
        <v>7</v>
      </c>
      <c r="IX94">
        <f t="shared" si="177"/>
        <v>19</v>
      </c>
      <c r="IY94" s="11" t="str">
        <f t="shared" si="178"/>
        <v/>
      </c>
      <c r="IZ94" s="12">
        <f t="shared" si="179"/>
        <v>1</v>
      </c>
      <c r="JA94" s="12">
        <f t="shared" si="180"/>
        <v>1</v>
      </c>
      <c r="JB94" s="12" t="str">
        <f t="shared" si="181"/>
        <v/>
      </c>
      <c r="JC94" s="12">
        <f t="shared" si="182"/>
        <v>1</v>
      </c>
      <c r="JD94" s="12">
        <f t="shared" si="183"/>
        <v>0.875</v>
      </c>
      <c r="JE94" s="12">
        <f t="shared" si="184"/>
        <v>1</v>
      </c>
      <c r="JF94" s="12">
        <f t="shared" si="185"/>
        <v>0.97499999999999998</v>
      </c>
      <c r="JG94" s="2">
        <f>IF(OR(AND(EI94="Happy",BN94&lt;&gt;1),AND(EI94&lt;&gt;"Happy",BN94=1)),1,0)</f>
        <v>0</v>
      </c>
      <c r="JH94">
        <f>IF(OR(AND(EJ94="Happy",BO94&lt;&gt;1),AND(EJ94&lt;&gt;"Happy",BO94=1)),1,0)</f>
        <v>0</v>
      </c>
      <c r="JI94">
        <f>IF(OR(AND(EK94="Happy",BP94&lt;&gt;1),AND(EK94&lt;&gt;"Happy",BP94=1)),1,0)</f>
        <v>0</v>
      </c>
      <c r="JJ94">
        <f>IF(OR(AND(EL94="Happy",BQ94&lt;&gt;1),AND(EL94&lt;&gt;"Happy",BQ94=1)),1,0)</f>
        <v>0</v>
      </c>
      <c r="JK94">
        <f>IF(OR(AND(EM94="Happy",BR94&lt;&gt;1),AND(EM94&lt;&gt;"Happy",BR94=1)),1,0)</f>
        <v>0</v>
      </c>
      <c r="JL94">
        <f>IF(OR(AND(EN94="Happy",BS94&lt;&gt;1),AND(EN94&lt;&gt;"Happy",BS94=1)),1,0)</f>
        <v>0</v>
      </c>
      <c r="JM94">
        <f>IF(OR(AND(EO94="Happy",BT94&lt;&gt;1),AND(EO94&lt;&gt;"Happy",BT94=1)),1,0)</f>
        <v>0</v>
      </c>
      <c r="JN94">
        <f>IF(OR(AND(EP94="Happy",BU94&lt;&gt;1),AND(EP94&lt;&gt;"Happy",BU94=1)),1,0)</f>
        <v>1</v>
      </c>
      <c r="JO94">
        <f>IF(OR(AND(EQ94="Sad",BV94&lt;&gt;1),AND(EQ94&lt;&gt;"Sad",BV94=1)),1,0)</f>
        <v>0</v>
      </c>
      <c r="JP94">
        <f>IF(OR(AND(ER94="Sad",BW94&lt;&gt;1),AND(ER94&lt;&gt;"Sad",BW94=1)),1,0)</f>
        <v>0</v>
      </c>
      <c r="JQ94">
        <f>IF(OR(AND(ES94="Sad",BX94&lt;&gt;1),AND(ES94&lt;&gt;"Sad",BX94=1)),1,0)</f>
        <v>0</v>
      </c>
      <c r="JR94">
        <f>IF(OR(AND(ET94="Sad",BY94&lt;&gt;1),AND(ET94&lt;&gt;"Sad",BY94=1)),1,0)</f>
        <v>0</v>
      </c>
      <c r="JS94">
        <f>IF(OR(AND(EU94="Sad",BZ94&lt;&gt;1),AND(EU94&lt;&gt;"Sad",BZ94=1)),1,0)</f>
        <v>0</v>
      </c>
      <c r="JT94">
        <f>IF(OR(AND(EV94="Sad",CA94&lt;&gt;1),AND(EV94&lt;&gt;"Sad",CA94=1)),1,0)</f>
        <v>0</v>
      </c>
      <c r="JU94">
        <f>IF(OR(AND(EW94="Sad",CB94&lt;&gt;1),AND(EW94&lt;&gt;"Sad",CB94=1)),1,0)</f>
        <v>0</v>
      </c>
      <c r="JV94">
        <f>IF(OR(AND(EX94="Sad",CC94&lt;&gt;1),AND(EX94&lt;&gt;"Sad",CC94=1)),1,0)</f>
        <v>0</v>
      </c>
      <c r="JW94">
        <f>IF(OR(AND(EY94="Angry",CD94&lt;&gt;1),AND(EY94&lt;&gt;"Angry",CD94=1)),1,0)</f>
        <v>0</v>
      </c>
      <c r="JX94">
        <f>IF(OR(AND(EZ94="Angry",CE94&lt;&gt;1),AND(EZ94&lt;&gt;"Angry",CE94=1)),1,0)</f>
        <v>0</v>
      </c>
      <c r="JY94">
        <f>IF(OR(AND(FA94="Angry",CF94&lt;&gt;1),AND(FA94&lt;&gt;"Angry",CF94=1)),1,0)</f>
        <v>1</v>
      </c>
      <c r="JZ94">
        <f>IF(OR(AND(FB94="Angry",CG94&lt;&gt;1),AND(FB94&lt;&gt;"Angry",CG94=1)),1,0)</f>
        <v>0</v>
      </c>
      <c r="KA94">
        <f>IF(OR(AND(FC94="Angry",CH94&lt;&gt;1),AND(FC94&lt;&gt;"Angry",CH94=1)),1,0)</f>
        <v>0</v>
      </c>
      <c r="KB94">
        <f>IF(OR(AND(FD94="Angry",CI94&lt;&gt;1),AND(FD94&lt;&gt;"Angry",CI94=1)),1,0)</f>
        <v>0</v>
      </c>
      <c r="KC94">
        <f>IF(OR(AND(FE94="Angry",CJ94&lt;&gt;1),AND(FE94&lt;&gt;"Angry",CJ94=1)),1,0)</f>
        <v>0</v>
      </c>
      <c r="KD94">
        <f>IF(OR(AND(FF94="Angry",CK94&lt;&gt;1),AND(FF94&lt;&gt;"Angry",CK94=1)),1,0)</f>
        <v>0</v>
      </c>
      <c r="KE94">
        <f>IF(OR(AND(FG94="Afraid",CL94&lt;&gt;1),AND(FG94&lt;&gt;"Afraid",CL94=1)),1,0)</f>
        <v>0</v>
      </c>
      <c r="KF94">
        <f>IF(OR(AND(FH94="Afraid",CM94&lt;&gt;1),AND(FH94&lt;&gt;"Afraid",CM94=1)),1,0)</f>
        <v>0</v>
      </c>
      <c r="KG94">
        <f>IF(OR(AND(FI94="Afraid",CN94&lt;&gt;1),AND(FI94&lt;&gt;"Afraid",CN94=1)),1,0)</f>
        <v>1</v>
      </c>
      <c r="KH94">
        <f>IF(OR(AND(FJ94="Afraid",CO94&lt;&gt;1),AND(FJ94&lt;&gt;"Afraid",CO94=1)),1,0)</f>
        <v>0</v>
      </c>
      <c r="KI94">
        <f>IF(OR(AND(FK94="Afraid",CP94&lt;&gt;1),AND(FK94&lt;&gt;"Afraid",CP94=1)),1,0)</f>
        <v>0</v>
      </c>
      <c r="KJ94">
        <f>IF(OR(AND(FL94="Afraid",CQ94&lt;&gt;1),AND(FL94&lt;&gt;"Afraid",CQ94=1)),1,0)</f>
        <v>1</v>
      </c>
      <c r="KK94">
        <f>IF(OR(AND(FM94="Afraid",CR94&lt;&gt;1),AND(FM94&lt;&gt;"Afraid",CR94=1)),1,0)</f>
        <v>1</v>
      </c>
      <c r="KL94">
        <f>IF(OR(AND(FN94="Afraid",CS94&lt;&gt;1),AND(FN94&lt;&gt;"Afraid",CS94=1)),1,0)</f>
        <v>0</v>
      </c>
      <c r="KM94">
        <f>IF(OR(AND(FO94="Surprised",CT94&lt;&gt;1),AND(FO94&lt;&gt;"Surprised",CT94=1)),1,0)</f>
        <v>0</v>
      </c>
      <c r="KN94">
        <f>IF(OR(AND(FP94="Surprised",CU94&lt;&gt;1),AND(FP94&lt;&gt;"Surprised",CU94=1)),1,0)</f>
        <v>0</v>
      </c>
      <c r="KO94">
        <f>IF(OR(AND(FQ94="Surprised",CV94&lt;&gt;1),AND(FQ94&lt;&gt;"Surprised",CV94=1)),1,0)</f>
        <v>0</v>
      </c>
      <c r="KP94">
        <f>IF(OR(AND(FR94="Surprised",CW94&lt;&gt;1),AND(FR94&lt;&gt;"Surprised",CW94=1)),1,0)</f>
        <v>0</v>
      </c>
      <c r="KQ94">
        <f>IF(OR(AND(FS94="Surprised",CX94&lt;&gt;1),AND(FS94&lt;&gt;"Surprised",CX94=1)),1,0)</f>
        <v>0</v>
      </c>
      <c r="KR94">
        <f>IF(OR(AND(FT94="Surprised",CY94&lt;&gt;1),AND(FT94&lt;&gt;"Surprised",CY94=1)),1,0)</f>
        <v>0</v>
      </c>
      <c r="KS94">
        <f>IF(OR(AND(FU94="Surprised",CZ94&lt;&gt;1),AND(FU94&lt;&gt;"Surprised",CZ94=1)),1,0)</f>
        <v>0</v>
      </c>
      <c r="KT94">
        <f>IF(OR(AND(FV94="Surprised",DA94&lt;&gt;1),AND(FV94&lt;&gt;"Surprised",DA94=1)),1,0)</f>
        <v>0</v>
      </c>
      <c r="KU94">
        <f>IF(OR(AND(FW94="Happy",DB94=1),AND(FW94&lt;&gt;"Happy",DB94=0)),1,0)</f>
        <v>0</v>
      </c>
      <c r="KV94">
        <f>IF(OR(AND(FX94="Happy",DC94=1),AND(FX94&lt;&gt;"Happy",DC94=0)),1,0)</f>
        <v>0</v>
      </c>
      <c r="KW94">
        <f>IF(OR(AND(FY94="Happy",DD94=1),AND(FY94&lt;&gt;"Happy",DD94=0)),1,0)</f>
        <v>0</v>
      </c>
      <c r="KX94">
        <f>IF(OR(AND(FZ94="Happy",DE94=1),AND(FZ94&lt;&gt;"Happy",DE94=0)),1,0)</f>
        <v>0</v>
      </c>
      <c r="KY94">
        <f>IF(OR(AND(GA94="Happy",DF94=1),AND(GA94&lt;&gt;"Happy",DF94=0)),1,0)</f>
        <v>0</v>
      </c>
      <c r="KZ94">
        <f>IF(OR(AND(GB94="Happy",DG94=1),AND(GB94&lt;&gt;"Happy",DG94=0)),1,0)</f>
        <v>0</v>
      </c>
      <c r="LA94">
        <f>IF(OR(AND(GC94="Happy",DH94=1),AND(GC94&lt;&gt;"Happy",DH94=0)),1,0)</f>
        <v>0</v>
      </c>
      <c r="LB94">
        <f>IF(OR(AND(GD94="Happy",DI94=1),AND(GD94&lt;&gt;"Happy",DI94=0)),1,0)</f>
        <v>1</v>
      </c>
      <c r="LC94">
        <f>IF(OR(AND(GE94="Sad",DJ94=1),AND(GE94&lt;&gt;"Sad",DJ94=0)),1,0)</f>
        <v>0</v>
      </c>
      <c r="LD94">
        <f>IF(OR(AND(GF94="Sad",DK94=1),AND(GF94&lt;&gt;"Sad",DK94=0)),1,0)</f>
        <v>0</v>
      </c>
      <c r="LE94">
        <f>IF(OR(AND(GG94="Sad",DL94=1),AND(GG94&lt;&gt;"Sad",DL94=0)),1,0)</f>
        <v>0</v>
      </c>
      <c r="LF94">
        <f>IF(OR(AND(GH94="Sad",DM94=1),AND(GH94&lt;&gt;"Sad",DM94=0)),1,0)</f>
        <v>0</v>
      </c>
      <c r="LG94">
        <f>IF(OR(AND(GI94="Sad",DN94=1),AND(GI94&lt;&gt;"Sad",DN94=0)),1,0)</f>
        <v>0</v>
      </c>
      <c r="LH94">
        <f>IF(OR(AND(GJ94="Sad",DO94=1),AND(GJ94&lt;&gt;"Sad",DO94=0)),1,0)</f>
        <v>0</v>
      </c>
      <c r="LI94">
        <f>IF(OR(AND(GK94="Sad",DP94=1),AND(GK94&lt;&gt;"Sad",DP94=0)),1,0)</f>
        <v>0</v>
      </c>
      <c r="LJ94">
        <f>IF(OR(AND(GL94="Sad",DQ94=1),AND(GL94&lt;&gt;"Sad",DQ94=0)),1,0)</f>
        <v>0</v>
      </c>
      <c r="LK94" s="2">
        <f t="shared" si="186"/>
        <v>1</v>
      </c>
      <c r="LL94" s="4">
        <f t="shared" si="187"/>
        <v>0</v>
      </c>
      <c r="LM94">
        <f t="shared" si="188"/>
        <v>1</v>
      </c>
      <c r="LN94">
        <f t="shared" si="189"/>
        <v>3</v>
      </c>
      <c r="LO94">
        <f t="shared" si="190"/>
        <v>0</v>
      </c>
      <c r="LP94">
        <f t="shared" si="191"/>
        <v>1</v>
      </c>
      <c r="LQ94">
        <f t="shared" si="192"/>
        <v>0</v>
      </c>
      <c r="LR94">
        <f t="shared" si="193"/>
        <v>6</v>
      </c>
      <c r="LS94" s="11" t="str">
        <f t="shared" si="194"/>
        <v/>
      </c>
      <c r="LT94" s="14">
        <f t="shared" si="195"/>
        <v>0</v>
      </c>
      <c r="LU94" s="14">
        <f t="shared" si="196"/>
        <v>0</v>
      </c>
      <c r="LV94" s="14" t="str">
        <f t="shared" si="197"/>
        <v/>
      </c>
      <c r="LW94" s="14">
        <f t="shared" si="198"/>
        <v>0</v>
      </c>
      <c r="LX94" s="14">
        <f t="shared" si="199"/>
        <v>0.125</v>
      </c>
      <c r="LY94" s="14">
        <f t="shared" si="200"/>
        <v>0</v>
      </c>
      <c r="LZ94" s="14">
        <f t="shared" si="201"/>
        <v>2.5000000000000022E-2</v>
      </c>
      <c r="MA94" s="15">
        <f t="shared" si="202"/>
        <v>5.3240740740742587E-5</v>
      </c>
      <c r="MB94" s="1">
        <f t="shared" si="156"/>
        <v>1.1805555555555874E-4</v>
      </c>
      <c r="MC94" s="1">
        <f t="shared" si="157"/>
        <v>5.3240740740742587E-5</v>
      </c>
      <c r="MD94" s="1">
        <f t="shared" si="158"/>
        <v>8.912037037036441E-5</v>
      </c>
      <c r="ME94" s="1">
        <f t="shared" si="159"/>
        <v>8.9120370370371349E-5</v>
      </c>
      <c r="MF94" s="1">
        <f t="shared" si="160"/>
        <v>7.7546296296297779E-5</v>
      </c>
      <c r="MG94" s="1">
        <f t="shared" si="161"/>
        <v>9.1435185185187451E-5</v>
      </c>
      <c r="MH94" s="1">
        <f t="shared" si="162"/>
        <v>7.6388888888889728E-5</v>
      </c>
      <c r="MI94" s="1">
        <f t="shared" si="163"/>
        <v>5.2083333333327597E-5</v>
      </c>
      <c r="MJ94" s="1">
        <f t="shared" si="203"/>
        <v>7.0023148148148223E-4</v>
      </c>
      <c r="MK94" s="2" t="str">
        <f>VLOOKUP(B94,age_group!$A$1:$B$101,2,FALSE)</f>
        <v>25 to 44</v>
      </c>
      <c r="ML94" s="2">
        <f t="shared" si="204"/>
        <v>1</v>
      </c>
      <c r="MM94">
        <f t="shared" si="205"/>
        <v>0</v>
      </c>
      <c r="MN94">
        <f t="shared" si="206"/>
        <v>0</v>
      </c>
      <c r="MO94">
        <f t="shared" si="207"/>
        <v>0</v>
      </c>
      <c r="MP94">
        <f t="shared" si="208"/>
        <v>0</v>
      </c>
    </row>
    <row r="95" spans="1:354" x14ac:dyDescent="0.2">
      <c r="A95" t="s">
        <v>819</v>
      </c>
      <c r="B95">
        <v>33</v>
      </c>
      <c r="C95" t="s">
        <v>139</v>
      </c>
      <c r="D95" t="s">
        <v>140</v>
      </c>
      <c r="E95">
        <v>5</v>
      </c>
      <c r="F95">
        <v>1</v>
      </c>
      <c r="G95">
        <v>1</v>
      </c>
      <c r="H95">
        <v>1</v>
      </c>
      <c r="I95">
        <v>3</v>
      </c>
      <c r="J95" s="2" t="s">
        <v>422</v>
      </c>
      <c r="K95" t="s">
        <v>634</v>
      </c>
      <c r="L95" t="s">
        <v>142</v>
      </c>
      <c r="M95" t="s">
        <v>381</v>
      </c>
      <c r="N95" t="s">
        <v>637</v>
      </c>
      <c r="O95" t="s">
        <v>233</v>
      </c>
      <c r="P95" t="s">
        <v>473</v>
      </c>
      <c r="Q95" t="s">
        <v>346</v>
      </c>
      <c r="R95" t="s">
        <v>286</v>
      </c>
      <c r="S95" t="s">
        <v>276</v>
      </c>
      <c r="T95" t="s">
        <v>321</v>
      </c>
      <c r="U95" t="s">
        <v>347</v>
      </c>
      <c r="V95" t="s">
        <v>493</v>
      </c>
      <c r="W95" t="s">
        <v>662</v>
      </c>
      <c r="X95" t="s">
        <v>218</v>
      </c>
      <c r="Y95" t="s">
        <v>642</v>
      </c>
      <c r="Z95" t="s">
        <v>272</v>
      </c>
      <c r="AA95" t="s">
        <v>235</v>
      </c>
      <c r="AB95" t="s">
        <v>563</v>
      </c>
      <c r="AC95" t="s">
        <v>144</v>
      </c>
      <c r="AD95" t="s">
        <v>493</v>
      </c>
      <c r="AE95" t="s">
        <v>259</v>
      </c>
      <c r="AF95" t="s">
        <v>283</v>
      </c>
      <c r="AG95" t="s">
        <v>553</v>
      </c>
      <c r="AH95" t="s">
        <v>433</v>
      </c>
      <c r="AI95" t="s">
        <v>147</v>
      </c>
      <c r="AJ95" t="s">
        <v>426</v>
      </c>
      <c r="AK95" t="s">
        <v>406</v>
      </c>
      <c r="AL95" t="s">
        <v>313</v>
      </c>
      <c r="AM95" t="s">
        <v>711</v>
      </c>
      <c r="AN95" t="s">
        <v>386</v>
      </c>
      <c r="AO95" t="s">
        <v>216</v>
      </c>
      <c r="AP95" t="s">
        <v>192</v>
      </c>
      <c r="AQ95" t="s">
        <v>543</v>
      </c>
      <c r="AR95" t="s">
        <v>158</v>
      </c>
      <c r="AS95" t="s">
        <v>496</v>
      </c>
      <c r="AT95" t="s">
        <v>549</v>
      </c>
      <c r="AU95" t="s">
        <v>544</v>
      </c>
      <c r="AV95" t="s">
        <v>234</v>
      </c>
      <c r="AW95" t="s">
        <v>437</v>
      </c>
      <c r="AX95" t="s">
        <v>149</v>
      </c>
      <c r="AY95" t="s">
        <v>303</v>
      </c>
      <c r="AZ95" t="s">
        <v>340</v>
      </c>
      <c r="BA95" t="s">
        <v>361</v>
      </c>
      <c r="BB95" t="s">
        <v>507</v>
      </c>
      <c r="BC95" t="s">
        <v>563</v>
      </c>
      <c r="BD95" t="s">
        <v>661</v>
      </c>
      <c r="BE95" t="s">
        <v>470</v>
      </c>
      <c r="BF95" t="s">
        <v>438</v>
      </c>
      <c r="BG95" t="s">
        <v>657</v>
      </c>
      <c r="BH95" t="s">
        <v>693</v>
      </c>
      <c r="BI95" t="s">
        <v>728</v>
      </c>
      <c r="BJ95" t="s">
        <v>592</v>
      </c>
      <c r="BK95" t="s">
        <v>423</v>
      </c>
      <c r="BL95" t="s">
        <v>309</v>
      </c>
      <c r="BM95" t="s">
        <v>338</v>
      </c>
      <c r="BN95" s="2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 s="2">
        <v>5</v>
      </c>
      <c r="DS95">
        <v>1</v>
      </c>
      <c r="DT95">
        <v>1</v>
      </c>
      <c r="DU95">
        <v>1</v>
      </c>
      <c r="DV95">
        <v>2</v>
      </c>
      <c r="DW95" s="2">
        <v>2017</v>
      </c>
      <c r="DX95" s="1">
        <v>3.0611111111111113E-2</v>
      </c>
      <c r="DY95" s="1">
        <v>3.0741898148148147E-2</v>
      </c>
      <c r="DZ95" s="1">
        <v>3.0884259259259261E-2</v>
      </c>
      <c r="EA95" s="1">
        <v>3.107638888888889E-2</v>
      </c>
      <c r="EB95" s="1">
        <v>3.121875E-2</v>
      </c>
      <c r="EC95" s="1">
        <v>3.1575231481481482E-2</v>
      </c>
      <c r="ED95" s="1">
        <v>3.1686342592592592E-2</v>
      </c>
      <c r="EE95" s="1">
        <v>3.1851851851851853E-2</v>
      </c>
      <c r="EF95" s="1">
        <v>3.1966435185185181E-2</v>
      </c>
      <c r="EG95" s="1">
        <v>3.2086805555555556E-2</v>
      </c>
      <c r="EH95" s="3">
        <v>0</v>
      </c>
      <c r="EI95" s="2" t="s">
        <v>1172</v>
      </c>
      <c r="EJ95" t="s">
        <v>1173</v>
      </c>
      <c r="EK95" t="s">
        <v>1169</v>
      </c>
      <c r="EL95" t="s">
        <v>1168</v>
      </c>
      <c r="EM95" t="s">
        <v>1168</v>
      </c>
      <c r="EN95" t="s">
        <v>1172</v>
      </c>
      <c r="EO95" t="s">
        <v>1172</v>
      </c>
      <c r="EP95" t="s">
        <v>1175</v>
      </c>
      <c r="EQ95" t="s">
        <v>1175</v>
      </c>
      <c r="ER95" t="s">
        <v>1174</v>
      </c>
      <c r="ES95" t="s">
        <v>1168</v>
      </c>
      <c r="ET95" t="s">
        <v>1172</v>
      </c>
      <c r="EU95" t="s">
        <v>1171</v>
      </c>
      <c r="EV95" t="s">
        <v>1168</v>
      </c>
      <c r="EW95" t="s">
        <v>1174</v>
      </c>
      <c r="EX95" t="s">
        <v>1175</v>
      </c>
      <c r="EY95" t="s">
        <v>1169</v>
      </c>
      <c r="EZ95" t="s">
        <v>1169</v>
      </c>
      <c r="FA95" t="s">
        <v>1175</v>
      </c>
      <c r="FB95" t="s">
        <v>1171</v>
      </c>
      <c r="FC95" t="s">
        <v>1171</v>
      </c>
      <c r="FD95" t="s">
        <v>1175</v>
      </c>
      <c r="FE95" t="s">
        <v>1168</v>
      </c>
      <c r="FF95" t="s">
        <v>1173</v>
      </c>
      <c r="FG95" t="s">
        <v>1175</v>
      </c>
      <c r="FH95" t="s">
        <v>1173</v>
      </c>
      <c r="FI95" t="s">
        <v>1169</v>
      </c>
      <c r="FJ95" t="s">
        <v>1168</v>
      </c>
      <c r="FK95" t="s">
        <v>1168</v>
      </c>
      <c r="FL95" t="s">
        <v>1171</v>
      </c>
      <c r="FM95" t="s">
        <v>1168</v>
      </c>
      <c r="FN95" t="s">
        <v>1168</v>
      </c>
      <c r="FO95" t="s">
        <v>1169</v>
      </c>
      <c r="FP95" t="s">
        <v>1171</v>
      </c>
      <c r="FQ95" t="s">
        <v>1171</v>
      </c>
      <c r="FR95" t="s">
        <v>1172</v>
      </c>
      <c r="FS95" t="s">
        <v>1173</v>
      </c>
      <c r="FT95" t="s">
        <v>1175</v>
      </c>
      <c r="FU95" t="s">
        <v>1175</v>
      </c>
      <c r="FV95" t="s">
        <v>1171</v>
      </c>
      <c r="FW95" t="s">
        <v>1168</v>
      </c>
      <c r="FX95" t="s">
        <v>1175</v>
      </c>
      <c r="FY95" t="s">
        <v>1172</v>
      </c>
      <c r="FZ95" t="s">
        <v>1173</v>
      </c>
      <c r="GA95" t="s">
        <v>1169</v>
      </c>
      <c r="GB95" t="s">
        <v>1175</v>
      </c>
      <c r="GC95" t="s">
        <v>1173</v>
      </c>
      <c r="GD95" t="s">
        <v>1168</v>
      </c>
      <c r="GE95" t="s">
        <v>1173</v>
      </c>
      <c r="GF95" t="s">
        <v>1175</v>
      </c>
      <c r="GG95" t="s">
        <v>1171</v>
      </c>
      <c r="GH95" t="s">
        <v>1168</v>
      </c>
      <c r="GI95" t="s">
        <v>1168</v>
      </c>
      <c r="GJ95" t="s">
        <v>1175</v>
      </c>
      <c r="GK95" t="s">
        <v>1171</v>
      </c>
      <c r="GL95" t="s">
        <v>1174</v>
      </c>
      <c r="GM95" s="2">
        <f t="shared" si="106"/>
        <v>0</v>
      </c>
      <c r="GN95">
        <f t="shared" si="107"/>
        <v>1</v>
      </c>
      <c r="GO95">
        <f t="shared" si="108"/>
        <v>0</v>
      </c>
      <c r="GP95">
        <f t="shared" si="109"/>
        <v>0</v>
      </c>
      <c r="GQ95">
        <f t="shared" si="110"/>
        <v>0</v>
      </c>
      <c r="GR95">
        <f t="shared" si="111"/>
        <v>0</v>
      </c>
      <c r="GS95">
        <f t="shared" si="112"/>
        <v>0</v>
      </c>
      <c r="GT95">
        <f t="shared" si="113"/>
        <v>0</v>
      </c>
      <c r="GU95">
        <f t="shared" si="164"/>
        <v>0</v>
      </c>
      <c r="GV95">
        <f t="shared" si="114"/>
        <v>1</v>
      </c>
      <c r="GW95">
        <f t="shared" si="115"/>
        <v>0</v>
      </c>
      <c r="GX95">
        <f t="shared" si="116"/>
        <v>0</v>
      </c>
      <c r="GY95">
        <f t="shared" si="117"/>
        <v>0</v>
      </c>
      <c r="GZ95">
        <f t="shared" si="118"/>
        <v>0</v>
      </c>
      <c r="HA95">
        <f t="shared" si="119"/>
        <v>1</v>
      </c>
      <c r="HB95">
        <f t="shared" si="120"/>
        <v>0</v>
      </c>
      <c r="HC95">
        <f t="shared" si="165"/>
        <v>1</v>
      </c>
      <c r="HD95">
        <f t="shared" si="121"/>
        <v>0</v>
      </c>
      <c r="HE95">
        <f t="shared" si="122"/>
        <v>0</v>
      </c>
      <c r="HF95">
        <f t="shared" si="123"/>
        <v>0</v>
      </c>
      <c r="HG95">
        <f t="shared" si="124"/>
        <v>0</v>
      </c>
      <c r="HH95">
        <f t="shared" si="125"/>
        <v>0</v>
      </c>
      <c r="HI95">
        <f t="shared" si="126"/>
        <v>0</v>
      </c>
      <c r="HJ95">
        <f t="shared" si="127"/>
        <v>0</v>
      </c>
      <c r="HK95">
        <f t="shared" si="166"/>
        <v>0</v>
      </c>
      <c r="HL95">
        <f t="shared" si="128"/>
        <v>0</v>
      </c>
      <c r="HM95">
        <f t="shared" si="129"/>
        <v>0</v>
      </c>
      <c r="HN95">
        <f t="shared" si="130"/>
        <v>0</v>
      </c>
      <c r="HO95">
        <f t="shared" si="131"/>
        <v>0</v>
      </c>
      <c r="HP95">
        <f t="shared" si="132"/>
        <v>0</v>
      </c>
      <c r="HQ95">
        <f t="shared" si="133"/>
        <v>0</v>
      </c>
      <c r="HR95">
        <f t="shared" si="134"/>
        <v>0</v>
      </c>
      <c r="HS95">
        <f t="shared" si="167"/>
        <v>0</v>
      </c>
      <c r="HT95">
        <f t="shared" si="135"/>
        <v>0</v>
      </c>
      <c r="HU95">
        <f t="shared" si="136"/>
        <v>0</v>
      </c>
      <c r="HV95">
        <f t="shared" si="137"/>
        <v>0</v>
      </c>
      <c r="HW95">
        <f t="shared" si="138"/>
        <v>0</v>
      </c>
      <c r="HX95">
        <f t="shared" si="139"/>
        <v>1</v>
      </c>
      <c r="HY95">
        <f t="shared" si="140"/>
        <v>1</v>
      </c>
      <c r="HZ95">
        <f t="shared" si="141"/>
        <v>0</v>
      </c>
      <c r="IA95">
        <f t="shared" si="168"/>
        <v>1</v>
      </c>
      <c r="IB95">
        <f t="shared" si="142"/>
        <v>0</v>
      </c>
      <c r="IC95">
        <f t="shared" si="143"/>
        <v>0</v>
      </c>
      <c r="ID95">
        <f t="shared" si="144"/>
        <v>0</v>
      </c>
      <c r="IE95">
        <f t="shared" si="145"/>
        <v>1</v>
      </c>
      <c r="IF95">
        <f t="shared" si="146"/>
        <v>0</v>
      </c>
      <c r="IG95">
        <f t="shared" si="147"/>
        <v>0</v>
      </c>
      <c r="IH95">
        <f t="shared" si="148"/>
        <v>0</v>
      </c>
      <c r="II95">
        <f t="shared" si="169"/>
        <v>1</v>
      </c>
      <c r="IJ95">
        <f t="shared" si="149"/>
        <v>0</v>
      </c>
      <c r="IK95">
        <f t="shared" si="150"/>
        <v>0</v>
      </c>
      <c r="IL95">
        <f t="shared" si="151"/>
        <v>0</v>
      </c>
      <c r="IM95">
        <f t="shared" si="152"/>
        <v>1</v>
      </c>
      <c r="IN95">
        <f t="shared" si="153"/>
        <v>0</v>
      </c>
      <c r="IO95">
        <f t="shared" si="154"/>
        <v>0</v>
      </c>
      <c r="IP95">
        <f t="shared" si="155"/>
        <v>0</v>
      </c>
      <c r="IQ95" s="2">
        <f t="shared" si="170"/>
        <v>1</v>
      </c>
      <c r="IR95" s="4">
        <f t="shared" si="171"/>
        <v>2</v>
      </c>
      <c r="IS95">
        <f t="shared" si="172"/>
        <v>1</v>
      </c>
      <c r="IT95">
        <f t="shared" si="173"/>
        <v>0</v>
      </c>
      <c r="IU95">
        <f t="shared" si="174"/>
        <v>2</v>
      </c>
      <c r="IV95">
        <f t="shared" si="175"/>
        <v>2</v>
      </c>
      <c r="IW95">
        <f t="shared" si="176"/>
        <v>2</v>
      </c>
      <c r="IX95">
        <f t="shared" si="177"/>
        <v>10</v>
      </c>
      <c r="IY95" s="11">
        <f t="shared" si="178"/>
        <v>1</v>
      </c>
      <c r="IZ95" s="12">
        <f t="shared" si="179"/>
        <v>1</v>
      </c>
      <c r="JA95" s="12">
        <f t="shared" si="180"/>
        <v>0.5</v>
      </c>
      <c r="JB95" s="12" t="str">
        <f t="shared" si="181"/>
        <v/>
      </c>
      <c r="JC95" s="12">
        <f t="shared" si="182"/>
        <v>1</v>
      </c>
      <c r="JD95" s="12">
        <f t="shared" si="183"/>
        <v>0.33333333333333331</v>
      </c>
      <c r="JE95" s="12">
        <f t="shared" si="184"/>
        <v>0.2857142857142857</v>
      </c>
      <c r="JF95" s="12">
        <f t="shared" si="185"/>
        <v>0.68650793650793662</v>
      </c>
      <c r="JG95" s="2">
        <f>IF(OR(AND(EI95="Happy",BN95&lt;&gt;1),AND(EI95&lt;&gt;"Happy",BN95=1)),1,0)</f>
        <v>0</v>
      </c>
      <c r="JH95">
        <f>IF(OR(AND(EJ95="Happy",BO95&lt;&gt;1),AND(EJ95&lt;&gt;"Happy",BO95=1)),1,0)</f>
        <v>0</v>
      </c>
      <c r="JI95">
        <f>IF(OR(AND(EK95="Happy",BP95&lt;&gt;1),AND(EK95&lt;&gt;"Happy",BP95=1)),1,0)</f>
        <v>0</v>
      </c>
      <c r="JJ95">
        <f>IF(OR(AND(EL95="Happy",BQ95&lt;&gt;1),AND(EL95&lt;&gt;"Happy",BQ95=1)),1,0)</f>
        <v>0</v>
      </c>
      <c r="JK95">
        <f>IF(OR(AND(EM95="Happy",BR95&lt;&gt;1),AND(EM95&lt;&gt;"Happy",BR95=1)),1,0)</f>
        <v>0</v>
      </c>
      <c r="JL95">
        <f>IF(OR(AND(EN95="Happy",BS95&lt;&gt;1),AND(EN95&lt;&gt;"Happy",BS95=1)),1,0)</f>
        <v>0</v>
      </c>
      <c r="JM95">
        <f>IF(OR(AND(EO95="Happy",BT95&lt;&gt;1),AND(EO95&lt;&gt;"Happy",BT95=1)),1,0)</f>
        <v>0</v>
      </c>
      <c r="JN95">
        <f>IF(OR(AND(EP95="Happy",BU95&lt;&gt;1),AND(EP95&lt;&gt;"Happy",BU95=1)),1,0)</f>
        <v>0</v>
      </c>
      <c r="JO95">
        <f>IF(OR(AND(EQ95="Sad",BV95&lt;&gt;1),AND(EQ95&lt;&gt;"Sad",BV95=1)),1,0)</f>
        <v>0</v>
      </c>
      <c r="JP95">
        <f>IF(OR(AND(ER95="Sad",BW95&lt;&gt;1),AND(ER95&lt;&gt;"Sad",BW95=1)),1,0)</f>
        <v>0</v>
      </c>
      <c r="JQ95">
        <f>IF(OR(AND(ES95="Sad",BX95&lt;&gt;1),AND(ES95&lt;&gt;"Sad",BX95=1)),1,0)</f>
        <v>0</v>
      </c>
      <c r="JR95">
        <f>IF(OR(AND(ET95="Sad",BY95&lt;&gt;1),AND(ET95&lt;&gt;"Sad",BY95=1)),1,0)</f>
        <v>0</v>
      </c>
      <c r="JS95">
        <f>IF(OR(AND(EU95="Sad",BZ95&lt;&gt;1),AND(EU95&lt;&gt;"Sad",BZ95=1)),1,0)</f>
        <v>1</v>
      </c>
      <c r="JT95">
        <f>IF(OR(AND(EV95="Sad",CA95&lt;&gt;1),AND(EV95&lt;&gt;"Sad",CA95=1)),1,0)</f>
        <v>0</v>
      </c>
      <c r="JU95">
        <f>IF(OR(AND(EW95="Sad",CB95&lt;&gt;1),AND(EW95&lt;&gt;"Sad",CB95=1)),1,0)</f>
        <v>0</v>
      </c>
      <c r="JV95">
        <f>IF(OR(AND(EX95="Sad",CC95&lt;&gt;1),AND(EX95&lt;&gt;"Sad",CC95=1)),1,0)</f>
        <v>0</v>
      </c>
      <c r="JW95">
        <f>IF(OR(AND(EY95="Angry",CD95&lt;&gt;1),AND(EY95&lt;&gt;"Angry",CD95=1)),1,0)</f>
        <v>0</v>
      </c>
      <c r="JX95">
        <f>IF(OR(AND(EZ95="Angry",CE95&lt;&gt;1),AND(EZ95&lt;&gt;"Angry",CE95=1)),1,0)</f>
        <v>1</v>
      </c>
      <c r="JY95">
        <f>IF(OR(AND(FA95="Angry",CF95&lt;&gt;1),AND(FA95&lt;&gt;"Angry",CF95=1)),1,0)</f>
        <v>0</v>
      </c>
      <c r="JZ95">
        <f>IF(OR(AND(FB95="Angry",CG95&lt;&gt;1),AND(FB95&lt;&gt;"Angry",CG95=1)),1,0)</f>
        <v>0</v>
      </c>
      <c r="KA95">
        <f>IF(OR(AND(FC95="Angry",CH95&lt;&gt;1),AND(FC95&lt;&gt;"Angry",CH95=1)),1,0)</f>
        <v>0</v>
      </c>
      <c r="KB95">
        <f>IF(OR(AND(FD95="Angry",CI95&lt;&gt;1),AND(FD95&lt;&gt;"Angry",CI95=1)),1,0)</f>
        <v>0</v>
      </c>
      <c r="KC95">
        <f>IF(OR(AND(FE95="Angry",CJ95&lt;&gt;1),AND(FE95&lt;&gt;"Angry",CJ95=1)),1,0)</f>
        <v>0</v>
      </c>
      <c r="KD95">
        <f>IF(OR(AND(FF95="Angry",CK95&lt;&gt;1),AND(FF95&lt;&gt;"Angry",CK95=1)),1,0)</f>
        <v>0</v>
      </c>
      <c r="KE95">
        <f>IF(OR(AND(FG95="Afraid",CL95&lt;&gt;1),AND(FG95&lt;&gt;"Afraid",CL95=1)),1,0)</f>
        <v>1</v>
      </c>
      <c r="KF95">
        <f>IF(OR(AND(FH95="Afraid",CM95&lt;&gt;1),AND(FH95&lt;&gt;"Afraid",CM95=1)),1,0)</f>
        <v>0</v>
      </c>
      <c r="KG95">
        <f>IF(OR(AND(FI95="Afraid",CN95&lt;&gt;1),AND(FI95&lt;&gt;"Afraid",CN95=1)),1,0)</f>
        <v>0</v>
      </c>
      <c r="KH95">
        <f>IF(OR(AND(FJ95="Afraid",CO95&lt;&gt;1),AND(FJ95&lt;&gt;"Afraid",CO95=1)),1,0)</f>
        <v>0</v>
      </c>
      <c r="KI95">
        <f>IF(OR(AND(FK95="Afraid",CP95&lt;&gt;1),AND(FK95&lt;&gt;"Afraid",CP95=1)),1,0)</f>
        <v>0</v>
      </c>
      <c r="KJ95">
        <f>IF(OR(AND(FL95="Afraid",CQ95&lt;&gt;1),AND(FL95&lt;&gt;"Afraid",CQ95=1)),1,0)</f>
        <v>0</v>
      </c>
      <c r="KK95">
        <f>IF(OR(AND(FM95="Afraid",CR95&lt;&gt;1),AND(FM95&lt;&gt;"Afraid",CR95=1)),1,0)</f>
        <v>0</v>
      </c>
      <c r="KL95">
        <f>IF(OR(AND(FN95="Afraid",CS95&lt;&gt;1),AND(FN95&lt;&gt;"Afraid",CS95=1)),1,0)</f>
        <v>0</v>
      </c>
      <c r="KM95">
        <f>IF(OR(AND(FO95="Surprised",CT95&lt;&gt;1),AND(FO95&lt;&gt;"Surprised",CT95=1)),1,0)</f>
        <v>0</v>
      </c>
      <c r="KN95">
        <f>IF(OR(AND(FP95="Surprised",CU95&lt;&gt;1),AND(FP95&lt;&gt;"Surprised",CU95=1)),1,0)</f>
        <v>0</v>
      </c>
      <c r="KO95">
        <f>IF(OR(AND(FQ95="Surprised",CV95&lt;&gt;1),AND(FQ95&lt;&gt;"Surprised",CV95=1)),1,0)</f>
        <v>0</v>
      </c>
      <c r="KP95">
        <f>IF(OR(AND(FR95="Surprised",CW95&lt;&gt;1),AND(FR95&lt;&gt;"Surprised",CW95=1)),1,0)</f>
        <v>0</v>
      </c>
      <c r="KQ95">
        <f>IF(OR(AND(FS95="Surprised",CX95&lt;&gt;1),AND(FS95&lt;&gt;"Surprised",CX95=1)),1,0)</f>
        <v>0</v>
      </c>
      <c r="KR95">
        <f>IF(OR(AND(FT95="Surprised",CY95&lt;&gt;1),AND(FT95&lt;&gt;"Surprised",CY95=1)),1,0)</f>
        <v>0</v>
      </c>
      <c r="KS95">
        <f>IF(OR(AND(FU95="Surprised",CZ95&lt;&gt;1),AND(FU95&lt;&gt;"Surprised",CZ95=1)),1,0)</f>
        <v>0</v>
      </c>
      <c r="KT95">
        <f>IF(OR(AND(FV95="Surprised",DA95&lt;&gt;1),AND(FV95&lt;&gt;"Surprised",DA95=1)),1,0)</f>
        <v>0</v>
      </c>
      <c r="KU95">
        <f>IF(OR(AND(FW95="Happy",DB95=1),AND(FW95&lt;&gt;"Happy",DB95=0)),1,0)</f>
        <v>0</v>
      </c>
      <c r="KV95">
        <f>IF(OR(AND(FX95="Happy",DC95=1),AND(FX95&lt;&gt;"Happy",DC95=0)),1,0)</f>
        <v>1</v>
      </c>
      <c r="KW95">
        <f>IF(OR(AND(FY95="Happy",DD95=1),AND(FY95&lt;&gt;"Happy",DD95=0)),1,0)</f>
        <v>1</v>
      </c>
      <c r="KX95">
        <f>IF(OR(AND(FZ95="Happy",DE95=1),AND(FZ95&lt;&gt;"Happy",DE95=0)),1,0)</f>
        <v>0</v>
      </c>
      <c r="KY95">
        <f>IF(OR(AND(GA95="Happy",DF95=1),AND(GA95&lt;&gt;"Happy",DF95=0)),1,0)</f>
        <v>0</v>
      </c>
      <c r="KZ95">
        <f>IF(OR(AND(GB95="Happy",DG95=1),AND(GB95&lt;&gt;"Happy",DG95=0)),1,0)</f>
        <v>1</v>
      </c>
      <c r="LA95">
        <f>IF(OR(AND(GC95="Happy",DH95=1),AND(GC95&lt;&gt;"Happy",DH95=0)),1,0)</f>
        <v>0</v>
      </c>
      <c r="LB95">
        <f>IF(OR(AND(GD95="Happy",DI95=1),AND(GD95&lt;&gt;"Happy",DI95=0)),1,0)</f>
        <v>1</v>
      </c>
      <c r="LC95">
        <f>IF(OR(AND(GE95="Sad",DJ95=1),AND(GE95&lt;&gt;"Sad",DJ95=0)),1,0)</f>
        <v>0</v>
      </c>
      <c r="LD95">
        <f>IF(OR(AND(GF95="Sad",DK95=1),AND(GF95&lt;&gt;"Sad",DK95=0)),1,0)</f>
        <v>1</v>
      </c>
      <c r="LE95">
        <f>IF(OR(AND(GG95="Sad",DL95=1),AND(GG95&lt;&gt;"Sad",DL95=0)),1,0)</f>
        <v>1</v>
      </c>
      <c r="LF95">
        <f>IF(OR(AND(GH95="Sad",DM95=1),AND(GH95&lt;&gt;"Sad",DM95=0)),1,0)</f>
        <v>1</v>
      </c>
      <c r="LG95">
        <f>IF(OR(AND(GI95="Sad",DN95=1),AND(GI95&lt;&gt;"Sad",DN95=0)),1,0)</f>
        <v>0</v>
      </c>
      <c r="LH95">
        <f>IF(OR(AND(GJ95="Sad",DO95=1),AND(GJ95&lt;&gt;"Sad",DO95=0)),1,0)</f>
        <v>1</v>
      </c>
      <c r="LI95">
        <f>IF(OR(AND(GK95="Sad",DP95=1),AND(GK95&lt;&gt;"Sad",DP95=0)),1,0)</f>
        <v>1</v>
      </c>
      <c r="LJ95">
        <f>IF(OR(AND(GL95="Sad",DQ95=1),AND(GL95&lt;&gt;"Sad",DQ95=0)),1,0)</f>
        <v>0</v>
      </c>
      <c r="LK95" s="2">
        <f t="shared" si="186"/>
        <v>0</v>
      </c>
      <c r="LL95" s="4">
        <f t="shared" si="187"/>
        <v>1</v>
      </c>
      <c r="LM95">
        <f t="shared" si="188"/>
        <v>1</v>
      </c>
      <c r="LN95">
        <f t="shared" si="189"/>
        <v>1</v>
      </c>
      <c r="LO95">
        <f t="shared" si="190"/>
        <v>0</v>
      </c>
      <c r="LP95">
        <f t="shared" si="191"/>
        <v>4</v>
      </c>
      <c r="LQ95">
        <f t="shared" si="192"/>
        <v>5</v>
      </c>
      <c r="LR95">
        <f t="shared" si="193"/>
        <v>12</v>
      </c>
      <c r="LS95" s="11">
        <f t="shared" si="194"/>
        <v>0</v>
      </c>
      <c r="LT95" s="14">
        <f t="shared" si="195"/>
        <v>0</v>
      </c>
      <c r="LU95" s="14">
        <f t="shared" si="196"/>
        <v>0.5</v>
      </c>
      <c r="LV95" s="14" t="str">
        <f t="shared" si="197"/>
        <v/>
      </c>
      <c r="LW95" s="14">
        <f t="shared" si="198"/>
        <v>0</v>
      </c>
      <c r="LX95" s="14">
        <f t="shared" si="199"/>
        <v>0.66666666666666674</v>
      </c>
      <c r="LY95" s="14">
        <f t="shared" si="200"/>
        <v>0.7142857142857143</v>
      </c>
      <c r="LZ95" s="14">
        <f t="shared" si="201"/>
        <v>0.31349206349206338</v>
      </c>
      <c r="MA95" s="15">
        <f t="shared" si="202"/>
        <v>1.3078703703703343E-4</v>
      </c>
      <c r="MB95" s="1">
        <f t="shared" si="156"/>
        <v>1.4236111111111394E-4</v>
      </c>
      <c r="MC95" s="1">
        <f t="shared" si="157"/>
        <v>1.921296296296289E-4</v>
      </c>
      <c r="MD95" s="1">
        <f t="shared" si="158"/>
        <v>1.4236111111111047E-4</v>
      </c>
      <c r="ME95" s="1">
        <f t="shared" si="159"/>
        <v>3.5648148148148193E-4</v>
      </c>
      <c r="MF95" s="1">
        <f t="shared" si="160"/>
        <v>1.1111111111111044E-4</v>
      </c>
      <c r="MG95" s="1">
        <f t="shared" si="161"/>
        <v>1.6550925925926108E-4</v>
      </c>
      <c r="MH95" s="1">
        <f t="shared" si="162"/>
        <v>1.1458333333332765E-4</v>
      </c>
      <c r="MI95" s="1">
        <f t="shared" si="163"/>
        <v>1.2037037037037485E-4</v>
      </c>
      <c r="MJ95" s="1">
        <f t="shared" si="203"/>
        <v>1.4756944444444427E-3</v>
      </c>
      <c r="MK95" s="2" t="str">
        <f>VLOOKUP(B95,age_group!$A$1:$B$101,2,FALSE)</f>
        <v>25 to 44</v>
      </c>
      <c r="ML95" s="2">
        <f t="shared" si="204"/>
        <v>1</v>
      </c>
      <c r="MM95">
        <f t="shared" si="205"/>
        <v>0</v>
      </c>
      <c r="MN95">
        <f t="shared" si="206"/>
        <v>0</v>
      </c>
      <c r="MO95">
        <f t="shared" si="207"/>
        <v>0</v>
      </c>
      <c r="MP95">
        <f t="shared" si="208"/>
        <v>1</v>
      </c>
    </row>
    <row r="96" spans="1:354" x14ac:dyDescent="0.2">
      <c r="A96" t="s">
        <v>820</v>
      </c>
      <c r="B96">
        <v>64</v>
      </c>
      <c r="C96" t="s">
        <v>195</v>
      </c>
      <c r="D96" t="s">
        <v>140</v>
      </c>
      <c r="E96">
        <v>4</v>
      </c>
      <c r="F96">
        <v>1</v>
      </c>
      <c r="G96">
        <v>1</v>
      </c>
      <c r="H96">
        <v>1</v>
      </c>
      <c r="I96">
        <v>1</v>
      </c>
      <c r="J96" s="2" t="s">
        <v>434</v>
      </c>
      <c r="K96" t="s">
        <v>181</v>
      </c>
      <c r="L96" t="s">
        <v>356</v>
      </c>
      <c r="M96" t="s">
        <v>168</v>
      </c>
      <c r="N96" t="s">
        <v>313</v>
      </c>
      <c r="O96" t="s">
        <v>527</v>
      </c>
      <c r="P96" t="s">
        <v>308</v>
      </c>
      <c r="Q96" t="s">
        <v>516</v>
      </c>
      <c r="R96" t="s">
        <v>524</v>
      </c>
      <c r="S96" t="s">
        <v>258</v>
      </c>
      <c r="T96" t="s">
        <v>385</v>
      </c>
      <c r="U96" t="s">
        <v>257</v>
      </c>
      <c r="V96" t="s">
        <v>466</v>
      </c>
      <c r="W96" t="s">
        <v>171</v>
      </c>
      <c r="X96" t="s">
        <v>327</v>
      </c>
      <c r="Y96" t="s">
        <v>490</v>
      </c>
      <c r="Z96" t="s">
        <v>215</v>
      </c>
      <c r="AA96" t="s">
        <v>500</v>
      </c>
      <c r="AB96" t="s">
        <v>532</v>
      </c>
      <c r="AC96" t="s">
        <v>254</v>
      </c>
      <c r="AD96" t="s">
        <v>199</v>
      </c>
      <c r="AE96" t="s">
        <v>344</v>
      </c>
      <c r="AF96" t="s">
        <v>349</v>
      </c>
      <c r="AG96" t="s">
        <v>302</v>
      </c>
      <c r="AH96" t="s">
        <v>637</v>
      </c>
      <c r="AI96" t="s">
        <v>513</v>
      </c>
      <c r="AJ96" t="s">
        <v>510</v>
      </c>
      <c r="AK96" t="s">
        <v>278</v>
      </c>
      <c r="AL96" t="s">
        <v>530</v>
      </c>
      <c r="AM96" t="s">
        <v>424</v>
      </c>
      <c r="AN96" t="s">
        <v>419</v>
      </c>
      <c r="AO96" t="s">
        <v>404</v>
      </c>
      <c r="AP96" t="s">
        <v>260</v>
      </c>
      <c r="AQ96" t="s">
        <v>679</v>
      </c>
      <c r="AR96" t="s">
        <v>300</v>
      </c>
      <c r="AS96" t="s">
        <v>171</v>
      </c>
      <c r="AT96" t="s">
        <v>364</v>
      </c>
      <c r="AU96" t="s">
        <v>573</v>
      </c>
      <c r="AV96" t="s">
        <v>419</v>
      </c>
      <c r="AW96" t="s">
        <v>608</v>
      </c>
      <c r="AX96" t="s">
        <v>553</v>
      </c>
      <c r="AY96" t="s">
        <v>390</v>
      </c>
      <c r="AZ96" t="s">
        <v>206</v>
      </c>
      <c r="BA96" t="s">
        <v>563</v>
      </c>
      <c r="BB96" t="s">
        <v>204</v>
      </c>
      <c r="BC96" t="s">
        <v>336</v>
      </c>
      <c r="BD96" t="s">
        <v>304</v>
      </c>
      <c r="BE96" t="s">
        <v>544</v>
      </c>
      <c r="BF96" t="s">
        <v>293</v>
      </c>
      <c r="BG96" t="s">
        <v>381</v>
      </c>
      <c r="BH96" t="s">
        <v>413</v>
      </c>
      <c r="BI96" t="s">
        <v>421</v>
      </c>
      <c r="BJ96" t="s">
        <v>191</v>
      </c>
      <c r="BK96" t="s">
        <v>553</v>
      </c>
      <c r="BL96" t="s">
        <v>420</v>
      </c>
      <c r="BM96" t="s">
        <v>332</v>
      </c>
      <c r="BN96" s="2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 s="2">
        <v>4</v>
      </c>
      <c r="DS96">
        <v>1</v>
      </c>
      <c r="DT96">
        <v>1</v>
      </c>
      <c r="DU96">
        <v>1</v>
      </c>
      <c r="DV96">
        <v>1</v>
      </c>
      <c r="DW96" s="2">
        <v>2017</v>
      </c>
      <c r="DX96" s="1">
        <v>1.8175925925925925E-2</v>
      </c>
      <c r="DY96" s="1">
        <v>1.8342592592592594E-2</v>
      </c>
      <c r="DZ96" s="1">
        <v>1.8451388888888889E-2</v>
      </c>
      <c r="EA96" s="1">
        <v>1.8561342592592591E-2</v>
      </c>
      <c r="EB96" s="1">
        <v>1.8724537037037036E-2</v>
      </c>
      <c r="EC96" s="1">
        <v>1.8842592592592591E-2</v>
      </c>
      <c r="ED96" s="1">
        <v>1.9021990740740739E-2</v>
      </c>
      <c r="EE96" s="1">
        <v>1.9180555555555558E-2</v>
      </c>
      <c r="EF96" s="1">
        <v>1.9246527777777776E-2</v>
      </c>
      <c r="EG96" s="1">
        <v>1.9395833333333331E-2</v>
      </c>
      <c r="EH96" s="3">
        <v>0</v>
      </c>
      <c r="EI96" s="2" t="s">
        <v>1168</v>
      </c>
      <c r="EJ96" t="s">
        <v>1168</v>
      </c>
      <c r="EK96" t="s">
        <v>1168</v>
      </c>
      <c r="EL96" t="s">
        <v>1168</v>
      </c>
      <c r="EM96" t="s">
        <v>1168</v>
      </c>
      <c r="EN96" t="s">
        <v>1168</v>
      </c>
      <c r="EO96" t="s">
        <v>1168</v>
      </c>
      <c r="EP96" t="s">
        <v>1173</v>
      </c>
      <c r="EQ96" t="s">
        <v>1172</v>
      </c>
      <c r="ER96" t="s">
        <v>1168</v>
      </c>
      <c r="ES96" t="s">
        <v>1175</v>
      </c>
      <c r="ET96" t="s">
        <v>1171</v>
      </c>
      <c r="EU96" t="s">
        <v>1169</v>
      </c>
      <c r="EV96" t="s">
        <v>1171</v>
      </c>
      <c r="EW96" t="s">
        <v>1168</v>
      </c>
      <c r="EX96" t="s">
        <v>1171</v>
      </c>
      <c r="EY96" t="s">
        <v>1169</v>
      </c>
      <c r="EZ96" t="s">
        <v>1175</v>
      </c>
      <c r="FA96" t="s">
        <v>1171</v>
      </c>
      <c r="FB96" t="s">
        <v>1172</v>
      </c>
      <c r="FC96" t="s">
        <v>1174</v>
      </c>
      <c r="FD96" t="s">
        <v>1171</v>
      </c>
      <c r="FE96" t="s">
        <v>1168</v>
      </c>
      <c r="FF96" t="s">
        <v>1168</v>
      </c>
      <c r="FG96" t="s">
        <v>1168</v>
      </c>
      <c r="FH96" t="s">
        <v>1175</v>
      </c>
      <c r="FI96" t="s">
        <v>1168</v>
      </c>
      <c r="FJ96" t="s">
        <v>1168</v>
      </c>
      <c r="FK96" t="s">
        <v>1168</v>
      </c>
      <c r="FL96" t="s">
        <v>1168</v>
      </c>
      <c r="FM96" t="s">
        <v>1168</v>
      </c>
      <c r="FN96" t="s">
        <v>1175</v>
      </c>
      <c r="FO96" t="s">
        <v>1175</v>
      </c>
      <c r="FP96" t="s">
        <v>1168</v>
      </c>
      <c r="FQ96" t="s">
        <v>1172</v>
      </c>
      <c r="FR96" t="s">
        <v>1171</v>
      </c>
      <c r="FS96" t="s">
        <v>1175</v>
      </c>
      <c r="FT96" t="s">
        <v>1175</v>
      </c>
      <c r="FU96" t="s">
        <v>1168</v>
      </c>
      <c r="FV96" t="s">
        <v>1175</v>
      </c>
      <c r="FW96" t="s">
        <v>1173</v>
      </c>
      <c r="FX96" t="s">
        <v>1172</v>
      </c>
      <c r="FY96" t="s">
        <v>1168</v>
      </c>
      <c r="FZ96" t="s">
        <v>1175</v>
      </c>
      <c r="GA96" t="s">
        <v>1171</v>
      </c>
      <c r="GB96" t="s">
        <v>1169</v>
      </c>
      <c r="GC96" t="s">
        <v>1171</v>
      </c>
      <c r="GD96" t="s">
        <v>1175</v>
      </c>
      <c r="GE96" t="s">
        <v>1172</v>
      </c>
      <c r="GF96" t="s">
        <v>1168</v>
      </c>
      <c r="GG96" t="s">
        <v>1173</v>
      </c>
      <c r="GH96" t="s">
        <v>1168</v>
      </c>
      <c r="GI96" t="s">
        <v>1169</v>
      </c>
      <c r="GJ96" t="s">
        <v>1173</v>
      </c>
      <c r="GK96" t="s">
        <v>1172</v>
      </c>
      <c r="GL96" t="s">
        <v>1169</v>
      </c>
      <c r="GM96" s="2">
        <f t="shared" si="106"/>
        <v>0</v>
      </c>
      <c r="GN96">
        <f t="shared" si="107"/>
        <v>0</v>
      </c>
      <c r="GO96">
        <f t="shared" si="108"/>
        <v>0</v>
      </c>
      <c r="GP96">
        <f t="shared" si="109"/>
        <v>0</v>
      </c>
      <c r="GQ96">
        <f t="shared" si="110"/>
        <v>0</v>
      </c>
      <c r="GR96">
        <f t="shared" si="111"/>
        <v>0</v>
      </c>
      <c r="GS96">
        <f t="shared" si="112"/>
        <v>0</v>
      </c>
      <c r="GT96">
        <f t="shared" si="113"/>
        <v>1</v>
      </c>
      <c r="GU96">
        <f t="shared" si="164"/>
        <v>0</v>
      </c>
      <c r="GV96">
        <f t="shared" si="114"/>
        <v>0</v>
      </c>
      <c r="GW96">
        <f t="shared" si="115"/>
        <v>0</v>
      </c>
      <c r="GX96">
        <f t="shared" si="116"/>
        <v>0</v>
      </c>
      <c r="GY96">
        <f t="shared" si="117"/>
        <v>0</v>
      </c>
      <c r="GZ96">
        <f t="shared" si="118"/>
        <v>0</v>
      </c>
      <c r="HA96">
        <f t="shared" si="119"/>
        <v>0</v>
      </c>
      <c r="HB96">
        <f t="shared" si="120"/>
        <v>0</v>
      </c>
      <c r="HC96">
        <f t="shared" si="165"/>
        <v>1</v>
      </c>
      <c r="HD96">
        <f t="shared" si="121"/>
        <v>0</v>
      </c>
      <c r="HE96">
        <f t="shared" si="122"/>
        <v>0</v>
      </c>
      <c r="HF96">
        <f t="shared" si="123"/>
        <v>0</v>
      </c>
      <c r="HG96">
        <f t="shared" si="124"/>
        <v>0</v>
      </c>
      <c r="HH96">
        <f t="shared" si="125"/>
        <v>0</v>
      </c>
      <c r="HI96">
        <f t="shared" si="126"/>
        <v>0</v>
      </c>
      <c r="HJ96">
        <f t="shared" si="127"/>
        <v>0</v>
      </c>
      <c r="HK96">
        <f t="shared" si="166"/>
        <v>0</v>
      </c>
      <c r="HL96">
        <f t="shared" si="128"/>
        <v>0</v>
      </c>
      <c r="HM96">
        <f t="shared" si="129"/>
        <v>0</v>
      </c>
      <c r="HN96">
        <f t="shared" si="130"/>
        <v>0</v>
      </c>
      <c r="HO96">
        <f t="shared" si="131"/>
        <v>0</v>
      </c>
      <c r="HP96">
        <f t="shared" si="132"/>
        <v>0</v>
      </c>
      <c r="HQ96">
        <f t="shared" si="133"/>
        <v>0</v>
      </c>
      <c r="HR96">
        <f t="shared" si="134"/>
        <v>0</v>
      </c>
      <c r="HS96">
        <f t="shared" si="167"/>
        <v>0</v>
      </c>
      <c r="HT96">
        <f t="shared" si="135"/>
        <v>0</v>
      </c>
      <c r="HU96">
        <f t="shared" si="136"/>
        <v>0</v>
      </c>
      <c r="HV96">
        <f t="shared" si="137"/>
        <v>0</v>
      </c>
      <c r="HW96">
        <f t="shared" si="138"/>
        <v>0</v>
      </c>
      <c r="HX96">
        <f t="shared" si="139"/>
        <v>1</v>
      </c>
      <c r="HY96">
        <f t="shared" si="140"/>
        <v>0</v>
      </c>
      <c r="HZ96">
        <f t="shared" si="141"/>
        <v>0</v>
      </c>
      <c r="IA96">
        <f t="shared" si="168"/>
        <v>0</v>
      </c>
      <c r="IB96">
        <f t="shared" si="142"/>
        <v>0</v>
      </c>
      <c r="IC96">
        <f t="shared" si="143"/>
        <v>0</v>
      </c>
      <c r="ID96">
        <f t="shared" si="144"/>
        <v>0</v>
      </c>
      <c r="IE96">
        <f t="shared" si="145"/>
        <v>1</v>
      </c>
      <c r="IF96">
        <f t="shared" si="146"/>
        <v>0</v>
      </c>
      <c r="IG96">
        <f t="shared" si="147"/>
        <v>0</v>
      </c>
      <c r="IH96">
        <f t="shared" si="148"/>
        <v>0</v>
      </c>
      <c r="II96">
        <f t="shared" si="169"/>
        <v>0</v>
      </c>
      <c r="IJ96">
        <f t="shared" si="149"/>
        <v>0</v>
      </c>
      <c r="IK96">
        <f t="shared" si="150"/>
        <v>1</v>
      </c>
      <c r="IL96">
        <f t="shared" si="151"/>
        <v>0</v>
      </c>
      <c r="IM96">
        <f t="shared" si="152"/>
        <v>0</v>
      </c>
      <c r="IN96">
        <f t="shared" si="153"/>
        <v>0</v>
      </c>
      <c r="IO96">
        <f t="shared" si="154"/>
        <v>0</v>
      </c>
      <c r="IP96">
        <f t="shared" si="155"/>
        <v>0</v>
      </c>
      <c r="IQ96" s="2">
        <f t="shared" si="170"/>
        <v>1</v>
      </c>
      <c r="IR96" s="4">
        <f t="shared" si="171"/>
        <v>0</v>
      </c>
      <c r="IS96">
        <f t="shared" si="172"/>
        <v>1</v>
      </c>
      <c r="IT96">
        <f t="shared" si="173"/>
        <v>0</v>
      </c>
      <c r="IU96">
        <f t="shared" si="174"/>
        <v>1</v>
      </c>
      <c r="IV96">
        <f t="shared" si="175"/>
        <v>1</v>
      </c>
      <c r="IW96">
        <f t="shared" si="176"/>
        <v>1</v>
      </c>
      <c r="IX96">
        <f t="shared" si="177"/>
        <v>5</v>
      </c>
      <c r="IY96" s="11">
        <f t="shared" si="178"/>
        <v>1</v>
      </c>
      <c r="IZ96" s="12" t="str">
        <f t="shared" si="179"/>
        <v/>
      </c>
      <c r="JA96" s="12">
        <f t="shared" si="180"/>
        <v>1</v>
      </c>
      <c r="JB96" s="12" t="str">
        <f t="shared" si="181"/>
        <v/>
      </c>
      <c r="JC96" s="12">
        <f t="shared" si="182"/>
        <v>0.25</v>
      </c>
      <c r="JD96" s="12">
        <f t="shared" si="183"/>
        <v>0.14285714285714285</v>
      </c>
      <c r="JE96" s="12">
        <f t="shared" si="184"/>
        <v>0.125</v>
      </c>
      <c r="JF96" s="12">
        <f t="shared" si="185"/>
        <v>0.50357142857142856</v>
      </c>
      <c r="JG96" s="2">
        <f>IF(OR(AND(EI96="Happy",BN96&lt;&gt;1),AND(EI96&lt;&gt;"Happy",BN96=1)),1,0)</f>
        <v>0</v>
      </c>
      <c r="JH96">
        <f>IF(OR(AND(EJ96="Happy",BO96&lt;&gt;1),AND(EJ96&lt;&gt;"Happy",BO96=1)),1,0)</f>
        <v>0</v>
      </c>
      <c r="JI96">
        <f>IF(OR(AND(EK96="Happy",BP96&lt;&gt;1),AND(EK96&lt;&gt;"Happy",BP96=1)),1,0)</f>
        <v>0</v>
      </c>
      <c r="JJ96">
        <f>IF(OR(AND(EL96="Happy",BQ96&lt;&gt;1),AND(EL96&lt;&gt;"Happy",BQ96=1)),1,0)</f>
        <v>0</v>
      </c>
      <c r="JK96">
        <f>IF(OR(AND(EM96="Happy",BR96&lt;&gt;1),AND(EM96&lt;&gt;"Happy",BR96=1)),1,0)</f>
        <v>0</v>
      </c>
      <c r="JL96">
        <f>IF(OR(AND(EN96="Happy",BS96&lt;&gt;1),AND(EN96&lt;&gt;"Happy",BS96=1)),1,0)</f>
        <v>0</v>
      </c>
      <c r="JM96">
        <f>IF(OR(AND(EO96="Happy",BT96&lt;&gt;1),AND(EO96&lt;&gt;"Happy",BT96=1)),1,0)</f>
        <v>0</v>
      </c>
      <c r="JN96">
        <f>IF(OR(AND(EP96="Happy",BU96&lt;&gt;1),AND(EP96&lt;&gt;"Happy",BU96=1)),1,0)</f>
        <v>0</v>
      </c>
      <c r="JO96">
        <f>IF(OR(AND(EQ96="Sad",BV96&lt;&gt;1),AND(EQ96&lt;&gt;"Sad",BV96=1)),1,0)</f>
        <v>0</v>
      </c>
      <c r="JP96">
        <f>IF(OR(AND(ER96="Sad",BW96&lt;&gt;1),AND(ER96&lt;&gt;"Sad",BW96=1)),1,0)</f>
        <v>1</v>
      </c>
      <c r="JQ96">
        <f>IF(OR(AND(ES96="Sad",BX96&lt;&gt;1),AND(ES96&lt;&gt;"Sad",BX96=1)),1,0)</f>
        <v>0</v>
      </c>
      <c r="JR96">
        <f>IF(OR(AND(ET96="Sad",BY96&lt;&gt;1),AND(ET96&lt;&gt;"Sad",BY96=1)),1,0)</f>
        <v>0</v>
      </c>
      <c r="JS96">
        <f>IF(OR(AND(EU96="Sad",BZ96&lt;&gt;1),AND(EU96&lt;&gt;"Sad",BZ96=1)),1,0)</f>
        <v>0</v>
      </c>
      <c r="JT96">
        <f>IF(OR(AND(EV96="Sad",CA96&lt;&gt;1),AND(EV96&lt;&gt;"Sad",CA96=1)),1,0)</f>
        <v>0</v>
      </c>
      <c r="JU96">
        <f>IF(OR(AND(EW96="Sad",CB96&lt;&gt;1),AND(EW96&lt;&gt;"Sad",CB96=1)),1,0)</f>
        <v>0</v>
      </c>
      <c r="JV96">
        <f>IF(OR(AND(EX96="Sad",CC96&lt;&gt;1),AND(EX96&lt;&gt;"Sad",CC96=1)),1,0)</f>
        <v>0</v>
      </c>
      <c r="JW96">
        <f>IF(OR(AND(EY96="Angry",CD96&lt;&gt;1),AND(EY96&lt;&gt;"Angry",CD96=1)),1,0)</f>
        <v>0</v>
      </c>
      <c r="JX96">
        <f>IF(OR(AND(EZ96="Angry",CE96&lt;&gt;1),AND(EZ96&lt;&gt;"Angry",CE96=1)),1,0)</f>
        <v>0</v>
      </c>
      <c r="JY96">
        <f>IF(OR(AND(FA96="Angry",CF96&lt;&gt;1),AND(FA96&lt;&gt;"Angry",CF96=1)),1,0)</f>
        <v>0</v>
      </c>
      <c r="JZ96">
        <f>IF(OR(AND(FB96="Angry",CG96&lt;&gt;1),AND(FB96&lt;&gt;"Angry",CG96=1)),1,0)</f>
        <v>0</v>
      </c>
      <c r="KA96">
        <f>IF(OR(AND(FC96="Angry",CH96&lt;&gt;1),AND(FC96&lt;&gt;"Angry",CH96=1)),1,0)</f>
        <v>0</v>
      </c>
      <c r="KB96">
        <f>IF(OR(AND(FD96="Angry",CI96&lt;&gt;1),AND(FD96&lt;&gt;"Angry",CI96=1)),1,0)</f>
        <v>0</v>
      </c>
      <c r="KC96">
        <f>IF(OR(AND(FE96="Angry",CJ96&lt;&gt;1),AND(FE96&lt;&gt;"Angry",CJ96=1)),1,0)</f>
        <v>0</v>
      </c>
      <c r="KD96">
        <f>IF(OR(AND(FF96="Angry",CK96&lt;&gt;1),AND(FF96&lt;&gt;"Angry",CK96=1)),1,0)</f>
        <v>0</v>
      </c>
      <c r="KE96">
        <f>IF(OR(AND(FG96="Afraid",CL96&lt;&gt;1),AND(FG96&lt;&gt;"Afraid",CL96=1)),1,0)</f>
        <v>0</v>
      </c>
      <c r="KF96">
        <f>IF(OR(AND(FH96="Afraid",CM96&lt;&gt;1),AND(FH96&lt;&gt;"Afraid",CM96=1)),1,0)</f>
        <v>0</v>
      </c>
      <c r="KG96">
        <f>IF(OR(AND(FI96="Afraid",CN96&lt;&gt;1),AND(FI96&lt;&gt;"Afraid",CN96=1)),1,0)</f>
        <v>0</v>
      </c>
      <c r="KH96">
        <f>IF(OR(AND(FJ96="Afraid",CO96&lt;&gt;1),AND(FJ96&lt;&gt;"Afraid",CO96=1)),1,0)</f>
        <v>0</v>
      </c>
      <c r="KI96">
        <f>IF(OR(AND(FK96="Afraid",CP96&lt;&gt;1),AND(FK96&lt;&gt;"Afraid",CP96=1)),1,0)</f>
        <v>0</v>
      </c>
      <c r="KJ96">
        <f>IF(OR(AND(FL96="Afraid",CQ96&lt;&gt;1),AND(FL96&lt;&gt;"Afraid",CQ96=1)),1,0)</f>
        <v>0</v>
      </c>
      <c r="KK96">
        <f>IF(OR(AND(FM96="Afraid",CR96&lt;&gt;1),AND(FM96&lt;&gt;"Afraid",CR96=1)),1,0)</f>
        <v>1</v>
      </c>
      <c r="KL96">
        <f>IF(OR(AND(FN96="Afraid",CS96&lt;&gt;1),AND(FN96&lt;&gt;"Afraid",CS96=1)),1,0)</f>
        <v>0</v>
      </c>
      <c r="KM96">
        <f>IF(OR(AND(FO96="Surprised",CT96&lt;&gt;1),AND(FO96&lt;&gt;"Surprised",CT96=1)),1,0)</f>
        <v>1</v>
      </c>
      <c r="KN96">
        <f>IF(OR(AND(FP96="Surprised",CU96&lt;&gt;1),AND(FP96&lt;&gt;"Surprised",CU96=1)),1,0)</f>
        <v>0</v>
      </c>
      <c r="KO96">
        <f>IF(OR(AND(FQ96="Surprised",CV96&lt;&gt;1),AND(FQ96&lt;&gt;"Surprised",CV96=1)),1,0)</f>
        <v>0</v>
      </c>
      <c r="KP96">
        <f>IF(OR(AND(FR96="Surprised",CW96&lt;&gt;1),AND(FR96&lt;&gt;"Surprised",CW96=1)),1,0)</f>
        <v>0</v>
      </c>
      <c r="KQ96">
        <f>IF(OR(AND(FS96="Surprised",CX96&lt;&gt;1),AND(FS96&lt;&gt;"Surprised",CX96=1)),1,0)</f>
        <v>1</v>
      </c>
      <c r="KR96">
        <f>IF(OR(AND(FT96="Surprised",CY96&lt;&gt;1),AND(FT96&lt;&gt;"Surprised",CY96=1)),1,0)</f>
        <v>0</v>
      </c>
      <c r="KS96">
        <f>IF(OR(AND(FU96="Surprised",CZ96&lt;&gt;1),AND(FU96&lt;&gt;"Surprised",CZ96=1)),1,0)</f>
        <v>0</v>
      </c>
      <c r="KT96">
        <f>IF(OR(AND(FV96="Surprised",DA96&lt;&gt;1),AND(FV96&lt;&gt;"Surprised",DA96=1)),1,0)</f>
        <v>1</v>
      </c>
      <c r="KU96">
        <f>IF(OR(AND(FW96="Happy",DB96=1),AND(FW96&lt;&gt;"Happy",DB96=0)),1,0)</f>
        <v>0</v>
      </c>
      <c r="KV96">
        <f>IF(OR(AND(FX96="Happy",DC96=1),AND(FX96&lt;&gt;"Happy",DC96=0)),1,0)</f>
        <v>1</v>
      </c>
      <c r="KW96">
        <f>IF(OR(AND(FY96="Happy",DD96=1),AND(FY96&lt;&gt;"Happy",DD96=0)),1,0)</f>
        <v>1</v>
      </c>
      <c r="KX96">
        <f>IF(OR(AND(FZ96="Happy",DE96=1),AND(FZ96&lt;&gt;"Happy",DE96=0)),1,0)</f>
        <v>1</v>
      </c>
      <c r="KY96">
        <f>IF(OR(AND(GA96="Happy",DF96=1),AND(GA96&lt;&gt;"Happy",DF96=0)),1,0)</f>
        <v>0</v>
      </c>
      <c r="KZ96">
        <f>IF(OR(AND(GB96="Happy",DG96=1),AND(GB96&lt;&gt;"Happy",DG96=0)),1,0)</f>
        <v>1</v>
      </c>
      <c r="LA96">
        <f>IF(OR(AND(GC96="Happy",DH96=1),AND(GC96&lt;&gt;"Happy",DH96=0)),1,0)</f>
        <v>1</v>
      </c>
      <c r="LB96">
        <f>IF(OR(AND(GD96="Happy",DI96=1),AND(GD96&lt;&gt;"Happy",DI96=0)),1,0)</f>
        <v>1</v>
      </c>
      <c r="LC96">
        <f>IF(OR(AND(GE96="Sad",DJ96=1),AND(GE96&lt;&gt;"Sad",DJ96=0)),1,0)</f>
        <v>1</v>
      </c>
      <c r="LD96">
        <f>IF(OR(AND(GF96="Sad",DK96=1),AND(GF96&lt;&gt;"Sad",DK96=0)),1,0)</f>
        <v>1</v>
      </c>
      <c r="LE96">
        <f>IF(OR(AND(GG96="Sad",DL96=1),AND(GG96&lt;&gt;"Sad",DL96=0)),1,0)</f>
        <v>0</v>
      </c>
      <c r="LF96">
        <f>IF(OR(AND(GH96="Sad",DM96=1),AND(GH96&lt;&gt;"Sad",DM96=0)),1,0)</f>
        <v>1</v>
      </c>
      <c r="LG96">
        <f>IF(OR(AND(GI96="Sad",DN96=1),AND(GI96&lt;&gt;"Sad",DN96=0)),1,0)</f>
        <v>1</v>
      </c>
      <c r="LH96">
        <f>IF(OR(AND(GJ96="Sad",DO96=1),AND(GJ96&lt;&gt;"Sad",DO96=0)),1,0)</f>
        <v>1</v>
      </c>
      <c r="LI96">
        <f>IF(OR(AND(GK96="Sad",DP96=1),AND(GK96&lt;&gt;"Sad",DP96=0)),1,0)</f>
        <v>1</v>
      </c>
      <c r="LJ96">
        <f>IF(OR(AND(GL96="Sad",DQ96=1),AND(GL96&lt;&gt;"Sad",DQ96=0)),1,0)</f>
        <v>1</v>
      </c>
      <c r="LK96" s="2">
        <f t="shared" si="186"/>
        <v>0</v>
      </c>
      <c r="LL96" s="4">
        <f t="shared" si="187"/>
        <v>1</v>
      </c>
      <c r="LM96">
        <f t="shared" si="188"/>
        <v>0</v>
      </c>
      <c r="LN96">
        <f t="shared" si="189"/>
        <v>1</v>
      </c>
      <c r="LO96">
        <f t="shared" si="190"/>
        <v>3</v>
      </c>
      <c r="LP96">
        <f t="shared" si="191"/>
        <v>6</v>
      </c>
      <c r="LQ96">
        <f t="shared" si="192"/>
        <v>7</v>
      </c>
      <c r="LR96">
        <f t="shared" si="193"/>
        <v>18</v>
      </c>
      <c r="LS96" s="11">
        <f t="shared" si="194"/>
        <v>0</v>
      </c>
      <c r="LT96" s="14" t="str">
        <f t="shared" si="195"/>
        <v/>
      </c>
      <c r="LU96" s="14">
        <f t="shared" si="196"/>
        <v>0</v>
      </c>
      <c r="LV96" s="14" t="str">
        <f t="shared" si="197"/>
        <v/>
      </c>
      <c r="LW96" s="14">
        <f t="shared" si="198"/>
        <v>0.75</v>
      </c>
      <c r="LX96" s="14">
        <f t="shared" si="199"/>
        <v>0.85714285714285721</v>
      </c>
      <c r="LY96" s="14">
        <f t="shared" si="200"/>
        <v>0.875</v>
      </c>
      <c r="LZ96" s="14">
        <f t="shared" si="201"/>
        <v>0.49642857142857144</v>
      </c>
      <c r="MA96" s="15">
        <f t="shared" si="202"/>
        <v>1.6666666666666913E-4</v>
      </c>
      <c r="MB96" s="1">
        <f t="shared" si="156"/>
        <v>1.0879629629629434E-4</v>
      </c>
      <c r="MC96" s="1">
        <f t="shared" si="157"/>
        <v>1.0995370370370239E-4</v>
      </c>
      <c r="MD96" s="1">
        <f t="shared" si="158"/>
        <v>1.6319444444444497E-4</v>
      </c>
      <c r="ME96" s="1">
        <f t="shared" si="159"/>
        <v>1.1805555555555527E-4</v>
      </c>
      <c r="MF96" s="1">
        <f t="shared" si="160"/>
        <v>1.7939814814814728E-4</v>
      </c>
      <c r="MG96" s="1">
        <f t="shared" si="161"/>
        <v>1.5856481481481971E-4</v>
      </c>
      <c r="MH96" s="1">
        <f t="shared" si="162"/>
        <v>6.5972222222217269E-5</v>
      </c>
      <c r="MI96" s="1">
        <f t="shared" si="163"/>
        <v>1.493055555555553E-4</v>
      </c>
      <c r="MJ96" s="1">
        <f t="shared" si="203"/>
        <v>1.2199074074074057E-3</v>
      </c>
      <c r="MK96" s="2" t="str">
        <f>VLOOKUP(B96,age_group!$A$1:$B$101,2,FALSE)</f>
        <v>45 to 64</v>
      </c>
      <c r="ML96" s="2">
        <f t="shared" si="204"/>
        <v>1</v>
      </c>
      <c r="MM96">
        <f t="shared" si="205"/>
        <v>0</v>
      </c>
      <c r="MN96">
        <f t="shared" si="206"/>
        <v>0</v>
      </c>
      <c r="MO96">
        <f t="shared" si="207"/>
        <v>0</v>
      </c>
      <c r="MP96">
        <f t="shared" si="208"/>
        <v>0</v>
      </c>
    </row>
    <row r="97" spans="1:354" x14ac:dyDescent="0.2">
      <c r="A97" t="s">
        <v>821</v>
      </c>
      <c r="B97">
        <v>23</v>
      </c>
      <c r="C97" t="s">
        <v>139</v>
      </c>
      <c r="D97" t="s">
        <v>140</v>
      </c>
      <c r="E97">
        <v>4</v>
      </c>
      <c r="F97">
        <v>2</v>
      </c>
      <c r="G97">
        <v>1</v>
      </c>
      <c r="H97">
        <v>1</v>
      </c>
      <c r="I97">
        <v>2</v>
      </c>
      <c r="J97" s="2" t="s">
        <v>159</v>
      </c>
      <c r="K97" t="s">
        <v>648</v>
      </c>
      <c r="L97" t="s">
        <v>279</v>
      </c>
      <c r="M97" t="s">
        <v>719</v>
      </c>
      <c r="N97" t="s">
        <v>168</v>
      </c>
      <c r="O97" t="s">
        <v>302</v>
      </c>
      <c r="P97" t="s">
        <v>679</v>
      </c>
      <c r="Q97" t="s">
        <v>227</v>
      </c>
      <c r="R97" t="s">
        <v>666</v>
      </c>
      <c r="S97" t="s">
        <v>222</v>
      </c>
      <c r="T97" t="s">
        <v>426</v>
      </c>
      <c r="U97" t="s">
        <v>531</v>
      </c>
      <c r="V97" t="s">
        <v>303</v>
      </c>
      <c r="W97" t="s">
        <v>200</v>
      </c>
      <c r="X97" t="s">
        <v>312</v>
      </c>
      <c r="Y97" t="s">
        <v>239</v>
      </c>
      <c r="Z97" t="s">
        <v>420</v>
      </c>
      <c r="AA97" t="s">
        <v>481</v>
      </c>
      <c r="AB97" t="s">
        <v>576</v>
      </c>
      <c r="AC97" t="s">
        <v>555</v>
      </c>
      <c r="AD97" t="s">
        <v>448</v>
      </c>
      <c r="AE97" t="s">
        <v>278</v>
      </c>
      <c r="AF97" t="s">
        <v>192</v>
      </c>
      <c r="AG97" t="s">
        <v>407</v>
      </c>
      <c r="AH97" t="s">
        <v>363</v>
      </c>
      <c r="AI97" t="s">
        <v>496</v>
      </c>
      <c r="AJ97" t="s">
        <v>212</v>
      </c>
      <c r="AK97" t="s">
        <v>433</v>
      </c>
      <c r="AL97" t="s">
        <v>277</v>
      </c>
      <c r="AM97" t="s">
        <v>641</v>
      </c>
      <c r="AN97" t="s">
        <v>507</v>
      </c>
      <c r="AO97" t="s">
        <v>227</v>
      </c>
      <c r="AP97" t="s">
        <v>350</v>
      </c>
      <c r="AQ97" t="s">
        <v>698</v>
      </c>
      <c r="AR97" t="s">
        <v>752</v>
      </c>
      <c r="AS97" t="s">
        <v>269</v>
      </c>
      <c r="AT97" t="s">
        <v>469</v>
      </c>
      <c r="AU97" t="s">
        <v>232</v>
      </c>
      <c r="AV97" t="s">
        <v>550</v>
      </c>
      <c r="AW97" t="s">
        <v>403</v>
      </c>
      <c r="AX97" t="s">
        <v>493</v>
      </c>
      <c r="AY97" t="s">
        <v>391</v>
      </c>
      <c r="AZ97" t="s">
        <v>531</v>
      </c>
      <c r="BA97" t="s">
        <v>266</v>
      </c>
      <c r="BB97" t="s">
        <v>289</v>
      </c>
      <c r="BC97" t="s">
        <v>550</v>
      </c>
      <c r="BD97" t="s">
        <v>348</v>
      </c>
      <c r="BE97" t="s">
        <v>605</v>
      </c>
      <c r="BF97" t="s">
        <v>335</v>
      </c>
      <c r="BG97" t="s">
        <v>402</v>
      </c>
      <c r="BH97" t="s">
        <v>518</v>
      </c>
      <c r="BI97" t="s">
        <v>653</v>
      </c>
      <c r="BJ97" t="s">
        <v>664</v>
      </c>
      <c r="BK97" t="s">
        <v>408</v>
      </c>
      <c r="BL97" t="s">
        <v>483</v>
      </c>
      <c r="BM97" t="s">
        <v>550</v>
      </c>
      <c r="BN97" s="2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1</v>
      </c>
      <c r="DO97">
        <v>0</v>
      </c>
      <c r="DP97">
        <v>0</v>
      </c>
      <c r="DQ97">
        <v>0</v>
      </c>
      <c r="DR97" s="2">
        <v>4</v>
      </c>
      <c r="DS97">
        <v>1</v>
      </c>
      <c r="DT97">
        <v>1</v>
      </c>
      <c r="DU97">
        <v>1</v>
      </c>
      <c r="DV97">
        <v>1</v>
      </c>
      <c r="DW97" s="2">
        <v>2017</v>
      </c>
      <c r="DX97" s="1">
        <v>4.028009259259259E-2</v>
      </c>
      <c r="DY97" s="1">
        <v>4.041666666666667E-2</v>
      </c>
      <c r="DZ97" s="1">
        <v>4.054976851851852E-2</v>
      </c>
      <c r="EA97" s="1">
        <v>4.0708333333333332E-2</v>
      </c>
      <c r="EB97" s="1">
        <v>4.0854166666666664E-2</v>
      </c>
      <c r="EC97" s="1">
        <v>4.0991898148148152E-2</v>
      </c>
      <c r="ED97" s="1">
        <v>4.1144675925925925E-2</v>
      </c>
      <c r="EE97" s="1">
        <v>4.1326388888888892E-2</v>
      </c>
      <c r="EF97" s="1">
        <v>4.1461805555555557E-2</v>
      </c>
      <c r="EG97" s="1">
        <v>4.157175925925926E-2</v>
      </c>
      <c r="EH97" s="3">
        <v>0</v>
      </c>
      <c r="EI97" s="2" t="s">
        <v>1175</v>
      </c>
      <c r="EJ97" t="s">
        <v>1173</v>
      </c>
      <c r="EK97" t="s">
        <v>1168</v>
      </c>
      <c r="EL97" t="s">
        <v>1168</v>
      </c>
      <c r="EM97" t="s">
        <v>1168</v>
      </c>
      <c r="EN97" t="s">
        <v>1168</v>
      </c>
      <c r="EO97" t="s">
        <v>1168</v>
      </c>
      <c r="EP97" t="s">
        <v>1171</v>
      </c>
      <c r="EQ97" t="s">
        <v>1169</v>
      </c>
      <c r="ER97" t="s">
        <v>1175</v>
      </c>
      <c r="ES97" t="s">
        <v>1169</v>
      </c>
      <c r="ET97" t="s">
        <v>1168</v>
      </c>
      <c r="EU97" t="s">
        <v>1175</v>
      </c>
      <c r="EV97" t="s">
        <v>1174</v>
      </c>
      <c r="EW97" t="s">
        <v>1168</v>
      </c>
      <c r="EX97" t="s">
        <v>1171</v>
      </c>
      <c r="EY97" t="s">
        <v>1172</v>
      </c>
      <c r="EZ97" t="s">
        <v>1168</v>
      </c>
      <c r="FA97" t="s">
        <v>1168</v>
      </c>
      <c r="FB97" t="s">
        <v>1168</v>
      </c>
      <c r="FC97" t="s">
        <v>1169</v>
      </c>
      <c r="FD97" t="s">
        <v>1168</v>
      </c>
      <c r="FE97" t="s">
        <v>1169</v>
      </c>
      <c r="FF97" t="s">
        <v>1175</v>
      </c>
      <c r="FG97" t="s">
        <v>1168</v>
      </c>
      <c r="FH97" t="s">
        <v>1172</v>
      </c>
      <c r="FI97" t="s">
        <v>1172</v>
      </c>
      <c r="FJ97" t="s">
        <v>1175</v>
      </c>
      <c r="FK97" t="s">
        <v>1175</v>
      </c>
      <c r="FL97" t="s">
        <v>1168</v>
      </c>
      <c r="FM97" t="s">
        <v>1169</v>
      </c>
      <c r="FN97" t="s">
        <v>1171</v>
      </c>
      <c r="FO97" t="s">
        <v>1175</v>
      </c>
      <c r="FP97" t="s">
        <v>1168</v>
      </c>
      <c r="FQ97" t="s">
        <v>1170</v>
      </c>
      <c r="FR97" t="s">
        <v>1173</v>
      </c>
      <c r="FS97" t="s">
        <v>1169</v>
      </c>
      <c r="FT97" t="s">
        <v>1168</v>
      </c>
      <c r="FU97" t="s">
        <v>1168</v>
      </c>
      <c r="FV97" t="s">
        <v>1174</v>
      </c>
      <c r="FW97" t="s">
        <v>1171</v>
      </c>
      <c r="FX97" t="s">
        <v>1168</v>
      </c>
      <c r="FY97" t="s">
        <v>1168</v>
      </c>
      <c r="FZ97" t="s">
        <v>1168</v>
      </c>
      <c r="GA97" t="s">
        <v>1168</v>
      </c>
      <c r="GB97" t="s">
        <v>1168</v>
      </c>
      <c r="GC97" t="s">
        <v>1168</v>
      </c>
      <c r="GD97" t="s">
        <v>1168</v>
      </c>
      <c r="GE97" t="s">
        <v>1169</v>
      </c>
      <c r="GF97" t="s">
        <v>1169</v>
      </c>
      <c r="GG97" t="s">
        <v>1170</v>
      </c>
      <c r="GH97" t="s">
        <v>1173</v>
      </c>
      <c r="GI97" t="s">
        <v>1173</v>
      </c>
      <c r="GJ97" t="s">
        <v>1168</v>
      </c>
      <c r="GK97" t="s">
        <v>1168</v>
      </c>
      <c r="GL97" t="s">
        <v>1168</v>
      </c>
      <c r="GM97" s="2">
        <f t="shared" si="106"/>
        <v>0</v>
      </c>
      <c r="GN97">
        <f t="shared" si="107"/>
        <v>1</v>
      </c>
      <c r="GO97">
        <f t="shared" si="108"/>
        <v>0</v>
      </c>
      <c r="GP97">
        <f t="shared" si="109"/>
        <v>0</v>
      </c>
      <c r="GQ97">
        <f t="shared" si="110"/>
        <v>0</v>
      </c>
      <c r="GR97">
        <f t="shared" si="111"/>
        <v>0</v>
      </c>
      <c r="GS97">
        <f t="shared" si="112"/>
        <v>0</v>
      </c>
      <c r="GT97">
        <f t="shared" si="113"/>
        <v>0</v>
      </c>
      <c r="GU97">
        <f t="shared" si="164"/>
        <v>0</v>
      </c>
      <c r="GV97">
        <f t="shared" si="114"/>
        <v>0</v>
      </c>
      <c r="GW97">
        <f t="shared" si="115"/>
        <v>0</v>
      </c>
      <c r="GX97">
        <f t="shared" si="116"/>
        <v>0</v>
      </c>
      <c r="GY97">
        <f t="shared" si="117"/>
        <v>0</v>
      </c>
      <c r="GZ97">
        <f t="shared" si="118"/>
        <v>0</v>
      </c>
      <c r="HA97">
        <f t="shared" si="119"/>
        <v>0</v>
      </c>
      <c r="HB97">
        <f t="shared" si="120"/>
        <v>0</v>
      </c>
      <c r="HC97">
        <f t="shared" si="165"/>
        <v>0</v>
      </c>
      <c r="HD97">
        <f t="shared" si="121"/>
        <v>0</v>
      </c>
      <c r="HE97">
        <f t="shared" si="122"/>
        <v>0</v>
      </c>
      <c r="HF97">
        <f t="shared" si="123"/>
        <v>0</v>
      </c>
      <c r="HG97">
        <f t="shared" si="124"/>
        <v>1</v>
      </c>
      <c r="HH97">
        <f t="shared" si="125"/>
        <v>0</v>
      </c>
      <c r="HI97">
        <f t="shared" si="126"/>
        <v>0</v>
      </c>
      <c r="HJ97">
        <f t="shared" si="127"/>
        <v>0</v>
      </c>
      <c r="HK97">
        <f t="shared" si="166"/>
        <v>0</v>
      </c>
      <c r="HL97">
        <f t="shared" si="128"/>
        <v>0</v>
      </c>
      <c r="HM97">
        <f t="shared" si="129"/>
        <v>1</v>
      </c>
      <c r="HN97">
        <f t="shared" si="130"/>
        <v>0</v>
      </c>
      <c r="HO97">
        <f t="shared" si="131"/>
        <v>0</v>
      </c>
      <c r="HP97">
        <f t="shared" si="132"/>
        <v>0</v>
      </c>
      <c r="HQ97">
        <f t="shared" si="133"/>
        <v>0</v>
      </c>
      <c r="HR97">
        <f t="shared" si="134"/>
        <v>0</v>
      </c>
      <c r="HS97">
        <f t="shared" si="167"/>
        <v>1</v>
      </c>
      <c r="HT97">
        <f t="shared" si="135"/>
        <v>0</v>
      </c>
      <c r="HU97">
        <f t="shared" si="136"/>
        <v>0</v>
      </c>
      <c r="HV97">
        <f t="shared" si="137"/>
        <v>0</v>
      </c>
      <c r="HW97">
        <f t="shared" si="138"/>
        <v>0</v>
      </c>
      <c r="HX97">
        <f t="shared" si="139"/>
        <v>0</v>
      </c>
      <c r="HY97">
        <f t="shared" si="140"/>
        <v>0</v>
      </c>
      <c r="HZ97">
        <f t="shared" si="141"/>
        <v>0</v>
      </c>
      <c r="IA97">
        <f t="shared" si="168"/>
        <v>0</v>
      </c>
      <c r="IB97">
        <f t="shared" si="142"/>
        <v>0</v>
      </c>
      <c r="IC97">
        <f t="shared" si="143"/>
        <v>0</v>
      </c>
      <c r="ID97">
        <f t="shared" si="144"/>
        <v>1</v>
      </c>
      <c r="IE97">
        <f t="shared" si="145"/>
        <v>0</v>
      </c>
      <c r="IF97">
        <f t="shared" si="146"/>
        <v>0</v>
      </c>
      <c r="IG97">
        <f t="shared" si="147"/>
        <v>0</v>
      </c>
      <c r="IH97">
        <f t="shared" si="148"/>
        <v>0</v>
      </c>
      <c r="II97">
        <f t="shared" si="169"/>
        <v>0</v>
      </c>
      <c r="IJ97">
        <f t="shared" si="149"/>
        <v>0</v>
      </c>
      <c r="IK97">
        <f t="shared" si="150"/>
        <v>0</v>
      </c>
      <c r="IL97">
        <f t="shared" si="151"/>
        <v>1</v>
      </c>
      <c r="IM97">
        <f t="shared" si="152"/>
        <v>1</v>
      </c>
      <c r="IN97">
        <f t="shared" si="153"/>
        <v>0</v>
      </c>
      <c r="IO97">
        <f t="shared" si="154"/>
        <v>0</v>
      </c>
      <c r="IP97">
        <f t="shared" si="155"/>
        <v>0</v>
      </c>
      <c r="IQ97" s="2">
        <f t="shared" si="170"/>
        <v>1</v>
      </c>
      <c r="IR97" s="4">
        <f t="shared" si="171"/>
        <v>0</v>
      </c>
      <c r="IS97">
        <f t="shared" si="172"/>
        <v>1</v>
      </c>
      <c r="IT97">
        <f t="shared" si="173"/>
        <v>1</v>
      </c>
      <c r="IU97">
        <f t="shared" si="174"/>
        <v>1</v>
      </c>
      <c r="IV97">
        <f t="shared" si="175"/>
        <v>1</v>
      </c>
      <c r="IW97">
        <f t="shared" si="176"/>
        <v>2</v>
      </c>
      <c r="IX97">
        <f t="shared" si="177"/>
        <v>7</v>
      </c>
      <c r="IY97" s="11">
        <f t="shared" si="178"/>
        <v>1</v>
      </c>
      <c r="IZ97" s="12">
        <f t="shared" si="179"/>
        <v>0</v>
      </c>
      <c r="JA97" s="12">
        <f t="shared" si="180"/>
        <v>0.5</v>
      </c>
      <c r="JB97" s="12">
        <f t="shared" si="181"/>
        <v>0.5</v>
      </c>
      <c r="JC97" s="12">
        <f t="shared" si="182"/>
        <v>1</v>
      </c>
      <c r="JD97" s="12">
        <f t="shared" si="183"/>
        <v>0.125</v>
      </c>
      <c r="JE97" s="12">
        <f t="shared" si="184"/>
        <v>0.25</v>
      </c>
      <c r="JF97" s="12">
        <f t="shared" si="185"/>
        <v>0.48214285714285715</v>
      </c>
      <c r="JG97" s="2">
        <f>IF(OR(AND(EI97="Happy",BN97&lt;&gt;1),AND(EI97&lt;&gt;"Happy",BN97=1)),1,0)</f>
        <v>0</v>
      </c>
      <c r="JH97">
        <f>IF(OR(AND(EJ97="Happy",BO97&lt;&gt;1),AND(EJ97&lt;&gt;"Happy",BO97=1)),1,0)</f>
        <v>0</v>
      </c>
      <c r="JI97">
        <f>IF(OR(AND(EK97="Happy",BP97&lt;&gt;1),AND(EK97&lt;&gt;"Happy",BP97=1)),1,0)</f>
        <v>0</v>
      </c>
      <c r="JJ97">
        <f>IF(OR(AND(EL97="Happy",BQ97&lt;&gt;1),AND(EL97&lt;&gt;"Happy",BQ97=1)),1,0)</f>
        <v>0</v>
      </c>
      <c r="JK97">
        <f>IF(OR(AND(EM97="Happy",BR97&lt;&gt;1),AND(EM97&lt;&gt;"Happy",BR97=1)),1,0)</f>
        <v>0</v>
      </c>
      <c r="JL97">
        <f>IF(OR(AND(EN97="Happy",BS97&lt;&gt;1),AND(EN97&lt;&gt;"Happy",BS97=1)),1,0)</f>
        <v>0</v>
      </c>
      <c r="JM97">
        <f>IF(OR(AND(EO97="Happy",BT97&lt;&gt;1),AND(EO97&lt;&gt;"Happy",BT97=1)),1,0)</f>
        <v>0</v>
      </c>
      <c r="JN97">
        <f>IF(OR(AND(EP97="Happy",BU97&lt;&gt;1),AND(EP97&lt;&gt;"Happy",BU97=1)),1,0)</f>
        <v>0</v>
      </c>
      <c r="JO97">
        <f>IF(OR(AND(EQ97="Sad",BV97&lt;&gt;1),AND(EQ97&lt;&gt;"Sad",BV97=1)),1,0)</f>
        <v>0</v>
      </c>
      <c r="JP97">
        <f>IF(OR(AND(ER97="Sad",BW97&lt;&gt;1),AND(ER97&lt;&gt;"Sad",BW97=1)),1,0)</f>
        <v>0</v>
      </c>
      <c r="JQ97">
        <f>IF(OR(AND(ES97="Sad",BX97&lt;&gt;1),AND(ES97&lt;&gt;"Sad",BX97=1)),1,0)</f>
        <v>1</v>
      </c>
      <c r="JR97">
        <f>IF(OR(AND(ET97="Sad",BY97&lt;&gt;1),AND(ET97&lt;&gt;"Sad",BY97=1)),1,0)</f>
        <v>0</v>
      </c>
      <c r="JS97">
        <f>IF(OR(AND(EU97="Sad",BZ97&lt;&gt;1),AND(EU97&lt;&gt;"Sad",BZ97=1)),1,0)</f>
        <v>0</v>
      </c>
      <c r="JT97">
        <f>IF(OR(AND(EV97="Sad",CA97&lt;&gt;1),AND(EV97&lt;&gt;"Sad",CA97=1)),1,0)</f>
        <v>1</v>
      </c>
      <c r="JU97">
        <f>IF(OR(AND(EW97="Sad",CB97&lt;&gt;1),AND(EW97&lt;&gt;"Sad",CB97=1)),1,0)</f>
        <v>0</v>
      </c>
      <c r="JV97">
        <f>IF(OR(AND(EX97="Sad",CC97&lt;&gt;1),AND(EX97&lt;&gt;"Sad",CC97=1)),1,0)</f>
        <v>0</v>
      </c>
      <c r="JW97">
        <f>IF(OR(AND(EY97="Angry",CD97&lt;&gt;1),AND(EY97&lt;&gt;"Angry",CD97=1)),1,0)</f>
        <v>0</v>
      </c>
      <c r="JX97">
        <f>IF(OR(AND(EZ97="Angry",CE97&lt;&gt;1),AND(EZ97&lt;&gt;"Angry",CE97=1)),1,0)</f>
        <v>0</v>
      </c>
      <c r="JY97">
        <f>IF(OR(AND(FA97="Angry",CF97&lt;&gt;1),AND(FA97&lt;&gt;"Angry",CF97=1)),1,0)</f>
        <v>0</v>
      </c>
      <c r="JZ97">
        <f>IF(OR(AND(FB97="Angry",CG97&lt;&gt;1),AND(FB97&lt;&gt;"Angry",CG97=1)),1,0)</f>
        <v>0</v>
      </c>
      <c r="KA97">
        <f>IF(OR(AND(FC97="Angry",CH97&lt;&gt;1),AND(FC97&lt;&gt;"Angry",CH97=1)),1,0)</f>
        <v>0</v>
      </c>
      <c r="KB97">
        <f>IF(OR(AND(FD97="Angry",CI97&lt;&gt;1),AND(FD97&lt;&gt;"Angry",CI97=1)),1,0)</f>
        <v>0</v>
      </c>
      <c r="KC97">
        <f>IF(OR(AND(FE97="Angry",CJ97&lt;&gt;1),AND(FE97&lt;&gt;"Angry",CJ97=1)),1,0)</f>
        <v>1</v>
      </c>
      <c r="KD97">
        <f>IF(OR(AND(FF97="Angry",CK97&lt;&gt;1),AND(FF97&lt;&gt;"Angry",CK97=1)),1,0)</f>
        <v>0</v>
      </c>
      <c r="KE97">
        <f>IF(OR(AND(FG97="Afraid",CL97&lt;&gt;1),AND(FG97&lt;&gt;"Afraid",CL97=1)),1,0)</f>
        <v>0</v>
      </c>
      <c r="KF97">
        <f>IF(OR(AND(FH97="Afraid",CM97&lt;&gt;1),AND(FH97&lt;&gt;"Afraid",CM97=1)),1,0)</f>
        <v>1</v>
      </c>
      <c r="KG97">
        <f>IF(OR(AND(FI97="Afraid",CN97&lt;&gt;1),AND(FI97&lt;&gt;"Afraid",CN97=1)),1,0)</f>
        <v>0</v>
      </c>
      <c r="KH97">
        <f>IF(OR(AND(FJ97="Afraid",CO97&lt;&gt;1),AND(FJ97&lt;&gt;"Afraid",CO97=1)),1,0)</f>
        <v>0</v>
      </c>
      <c r="KI97">
        <f>IF(OR(AND(FK97="Afraid",CP97&lt;&gt;1),AND(FK97&lt;&gt;"Afraid",CP97=1)),1,0)</f>
        <v>0</v>
      </c>
      <c r="KJ97">
        <f>IF(OR(AND(FL97="Afraid",CQ97&lt;&gt;1),AND(FL97&lt;&gt;"Afraid",CQ97=1)),1,0)</f>
        <v>0</v>
      </c>
      <c r="KK97">
        <f>IF(OR(AND(FM97="Afraid",CR97&lt;&gt;1),AND(FM97&lt;&gt;"Afraid",CR97=1)),1,0)</f>
        <v>0</v>
      </c>
      <c r="KL97">
        <f>IF(OR(AND(FN97="Afraid",CS97&lt;&gt;1),AND(FN97&lt;&gt;"Afraid",CS97=1)),1,0)</f>
        <v>0</v>
      </c>
      <c r="KM97">
        <f>IF(OR(AND(FO97="Surprised",CT97&lt;&gt;1),AND(FO97&lt;&gt;"Surprised",CT97=1)),1,0)</f>
        <v>0</v>
      </c>
      <c r="KN97">
        <f>IF(OR(AND(FP97="Surprised",CU97&lt;&gt;1),AND(FP97&lt;&gt;"Surprised",CU97=1)),1,0)</f>
        <v>0</v>
      </c>
      <c r="KO97">
        <f>IF(OR(AND(FQ97="Surprised",CV97&lt;&gt;1),AND(FQ97&lt;&gt;"Surprised",CV97=1)),1,0)</f>
        <v>0</v>
      </c>
      <c r="KP97">
        <f>IF(OR(AND(FR97="Surprised",CW97&lt;&gt;1),AND(FR97&lt;&gt;"Surprised",CW97=1)),1,0)</f>
        <v>0</v>
      </c>
      <c r="KQ97">
        <f>IF(OR(AND(FS97="Surprised",CX97&lt;&gt;1),AND(FS97&lt;&gt;"Surprised",CX97=1)),1,0)</f>
        <v>0</v>
      </c>
      <c r="KR97">
        <f>IF(OR(AND(FT97="Surprised",CY97&lt;&gt;1),AND(FT97&lt;&gt;"Surprised",CY97=1)),1,0)</f>
        <v>0</v>
      </c>
      <c r="KS97">
        <f>IF(OR(AND(FU97="Surprised",CZ97&lt;&gt;1),AND(FU97&lt;&gt;"Surprised",CZ97=1)),1,0)</f>
        <v>0</v>
      </c>
      <c r="KT97">
        <f>IF(OR(AND(FV97="Surprised",DA97&lt;&gt;1),AND(FV97&lt;&gt;"Surprised",DA97=1)),1,0)</f>
        <v>0</v>
      </c>
      <c r="KU97">
        <f>IF(OR(AND(FW97="Happy",DB97=1),AND(FW97&lt;&gt;"Happy",DB97=0)),1,0)</f>
        <v>1</v>
      </c>
      <c r="KV97">
        <f>IF(OR(AND(FX97="Happy",DC97=1),AND(FX97&lt;&gt;"Happy",DC97=0)),1,0)</f>
        <v>1</v>
      </c>
      <c r="KW97">
        <f>IF(OR(AND(FY97="Happy",DD97=1),AND(FY97&lt;&gt;"Happy",DD97=0)),1,0)</f>
        <v>1</v>
      </c>
      <c r="KX97">
        <f>IF(OR(AND(FZ97="Happy",DE97=1),AND(FZ97&lt;&gt;"Happy",DE97=0)),1,0)</f>
        <v>0</v>
      </c>
      <c r="KY97">
        <f>IF(OR(AND(GA97="Happy",DF97=1),AND(GA97&lt;&gt;"Happy",DF97=0)),1,0)</f>
        <v>1</v>
      </c>
      <c r="KZ97">
        <f>IF(OR(AND(GB97="Happy",DG97=1),AND(GB97&lt;&gt;"Happy",DG97=0)),1,0)</f>
        <v>1</v>
      </c>
      <c r="LA97">
        <f>IF(OR(AND(GC97="Happy",DH97=1),AND(GC97&lt;&gt;"Happy",DH97=0)),1,0)</f>
        <v>1</v>
      </c>
      <c r="LB97">
        <f>IF(OR(AND(GD97="Happy",DI97=1),AND(GD97&lt;&gt;"Happy",DI97=0)),1,0)</f>
        <v>1</v>
      </c>
      <c r="LC97">
        <f>IF(OR(AND(GE97="Sad",DJ97=1),AND(GE97&lt;&gt;"Sad",DJ97=0)),1,0)</f>
        <v>1</v>
      </c>
      <c r="LD97">
        <f>IF(OR(AND(GF97="Sad",DK97=1),AND(GF97&lt;&gt;"Sad",DK97=0)),1,0)</f>
        <v>1</v>
      </c>
      <c r="LE97">
        <f>IF(OR(AND(GG97="Sad",DL97=1),AND(GG97&lt;&gt;"Sad",DL97=0)),1,0)</f>
        <v>1</v>
      </c>
      <c r="LF97">
        <f>IF(OR(AND(GH97="Sad",DM97=1),AND(GH97&lt;&gt;"Sad",DM97=0)),1,0)</f>
        <v>0</v>
      </c>
      <c r="LG97">
        <f>IF(OR(AND(GI97="Sad",DN97=1),AND(GI97&lt;&gt;"Sad",DN97=0)),1,0)</f>
        <v>0</v>
      </c>
      <c r="LH97">
        <f>IF(OR(AND(GJ97="Sad",DO97=1),AND(GJ97&lt;&gt;"Sad",DO97=0)),1,0)</f>
        <v>1</v>
      </c>
      <c r="LI97">
        <f>IF(OR(AND(GK97="Sad",DP97=1),AND(GK97&lt;&gt;"Sad",DP97=0)),1,0)</f>
        <v>1</v>
      </c>
      <c r="LJ97">
        <f>IF(OR(AND(GL97="Sad",DQ97=1),AND(GL97&lt;&gt;"Sad",DQ97=0)),1,0)</f>
        <v>1</v>
      </c>
      <c r="LK97" s="2">
        <f t="shared" si="186"/>
        <v>0</v>
      </c>
      <c r="LL97" s="4">
        <f t="shared" si="187"/>
        <v>2</v>
      </c>
      <c r="LM97">
        <f t="shared" si="188"/>
        <v>1</v>
      </c>
      <c r="LN97">
        <f t="shared" si="189"/>
        <v>1</v>
      </c>
      <c r="LO97">
        <f t="shared" si="190"/>
        <v>0</v>
      </c>
      <c r="LP97">
        <f t="shared" si="191"/>
        <v>7</v>
      </c>
      <c r="LQ97">
        <f t="shared" si="192"/>
        <v>6</v>
      </c>
      <c r="LR97">
        <f t="shared" si="193"/>
        <v>17</v>
      </c>
      <c r="LS97" s="11">
        <f t="shared" si="194"/>
        <v>0</v>
      </c>
      <c r="LT97" s="14">
        <f t="shared" si="195"/>
        <v>1</v>
      </c>
      <c r="LU97" s="14">
        <f t="shared" si="196"/>
        <v>0.5</v>
      </c>
      <c r="LV97" s="14">
        <f t="shared" si="197"/>
        <v>0.5</v>
      </c>
      <c r="LW97" s="14">
        <f t="shared" si="198"/>
        <v>0</v>
      </c>
      <c r="LX97" s="14">
        <f t="shared" si="199"/>
        <v>0.875</v>
      </c>
      <c r="LY97" s="14">
        <f t="shared" si="200"/>
        <v>0.75</v>
      </c>
      <c r="LZ97" s="14">
        <f t="shared" si="201"/>
        <v>0.51785714285714279</v>
      </c>
      <c r="MA97" s="15">
        <f t="shared" si="202"/>
        <v>1.3657407407408062E-4</v>
      </c>
      <c r="MB97" s="1">
        <f t="shared" si="156"/>
        <v>1.3310185185184953E-4</v>
      </c>
      <c r="MC97" s="1">
        <f t="shared" si="157"/>
        <v>1.5856481481481277E-4</v>
      </c>
      <c r="MD97" s="1">
        <f t="shared" si="158"/>
        <v>1.4583333333333115E-4</v>
      </c>
      <c r="ME97" s="1">
        <f t="shared" si="159"/>
        <v>1.3773148148148867E-4</v>
      </c>
      <c r="MF97" s="1">
        <f t="shared" si="160"/>
        <v>1.5277777777777252E-4</v>
      </c>
      <c r="MG97" s="1">
        <f t="shared" si="161"/>
        <v>1.8171296296296685E-4</v>
      </c>
      <c r="MH97" s="1">
        <f t="shared" si="162"/>
        <v>1.3541666666666563E-4</v>
      </c>
      <c r="MI97" s="1">
        <f t="shared" si="163"/>
        <v>1.0995370370370239E-4</v>
      </c>
      <c r="MJ97" s="1">
        <f t="shared" si="203"/>
        <v>1.2916666666666701E-3</v>
      </c>
      <c r="MK97" s="2" t="str">
        <f>VLOOKUP(B97,age_group!$A$1:$B$101,2,FALSE)</f>
        <v>18 to 24</v>
      </c>
      <c r="ML97" s="2">
        <f t="shared" si="204"/>
        <v>1</v>
      </c>
      <c r="MM97">
        <f t="shared" si="205"/>
        <v>0</v>
      </c>
      <c r="MN97">
        <f t="shared" si="206"/>
        <v>0</v>
      </c>
      <c r="MO97">
        <f t="shared" si="207"/>
        <v>0</v>
      </c>
      <c r="MP97">
        <f t="shared" si="208"/>
        <v>0</v>
      </c>
    </row>
    <row r="98" spans="1:354" x14ac:dyDescent="0.2">
      <c r="A98" t="s">
        <v>822</v>
      </c>
      <c r="B98">
        <v>33</v>
      </c>
      <c r="C98" t="s">
        <v>139</v>
      </c>
      <c r="D98" t="s">
        <v>140</v>
      </c>
      <c r="E98">
        <v>4</v>
      </c>
      <c r="F98">
        <v>1</v>
      </c>
      <c r="G98">
        <v>1</v>
      </c>
      <c r="H98">
        <v>1</v>
      </c>
      <c r="I98">
        <v>2</v>
      </c>
      <c r="J98" s="2" t="s">
        <v>406</v>
      </c>
      <c r="K98" t="s">
        <v>172</v>
      </c>
      <c r="L98" t="s">
        <v>548</v>
      </c>
      <c r="M98" t="s">
        <v>479</v>
      </c>
      <c r="N98" t="s">
        <v>505</v>
      </c>
      <c r="O98" t="s">
        <v>160</v>
      </c>
      <c r="P98" t="s">
        <v>201</v>
      </c>
      <c r="Q98" t="s">
        <v>383</v>
      </c>
      <c r="R98" t="s">
        <v>616</v>
      </c>
      <c r="S98" t="s">
        <v>323</v>
      </c>
      <c r="T98" t="s">
        <v>203</v>
      </c>
      <c r="U98" t="s">
        <v>655</v>
      </c>
      <c r="V98" t="s">
        <v>411</v>
      </c>
      <c r="W98" t="s">
        <v>494</v>
      </c>
      <c r="X98" t="s">
        <v>141</v>
      </c>
      <c r="Y98" t="s">
        <v>666</v>
      </c>
      <c r="Z98" t="s">
        <v>171</v>
      </c>
      <c r="AA98" t="s">
        <v>423</v>
      </c>
      <c r="AB98" t="s">
        <v>559</v>
      </c>
      <c r="AC98" t="s">
        <v>300</v>
      </c>
      <c r="AD98" t="s">
        <v>686</v>
      </c>
      <c r="AE98" t="s">
        <v>418</v>
      </c>
      <c r="AF98" t="s">
        <v>208</v>
      </c>
      <c r="AG98" t="s">
        <v>518</v>
      </c>
      <c r="AH98" t="s">
        <v>175</v>
      </c>
      <c r="AI98" t="s">
        <v>193</v>
      </c>
      <c r="AJ98" t="s">
        <v>199</v>
      </c>
      <c r="AK98" t="s">
        <v>266</v>
      </c>
      <c r="AL98" t="s">
        <v>431</v>
      </c>
      <c r="AM98" t="s">
        <v>483</v>
      </c>
      <c r="AN98" t="s">
        <v>583</v>
      </c>
      <c r="AO98" t="s">
        <v>358</v>
      </c>
      <c r="AP98" t="s">
        <v>666</v>
      </c>
      <c r="AQ98" t="s">
        <v>165</v>
      </c>
      <c r="AR98" t="s">
        <v>729</v>
      </c>
      <c r="AS98" t="s">
        <v>605</v>
      </c>
      <c r="AT98" t="s">
        <v>169</v>
      </c>
      <c r="AU98" t="s">
        <v>230</v>
      </c>
      <c r="AV98" t="s">
        <v>187</v>
      </c>
      <c r="AW98" t="s">
        <v>358</v>
      </c>
      <c r="AX98" t="s">
        <v>502</v>
      </c>
      <c r="AY98" t="s">
        <v>289</v>
      </c>
      <c r="AZ98" t="s">
        <v>218</v>
      </c>
      <c r="BA98" t="s">
        <v>561</v>
      </c>
      <c r="BB98" t="s">
        <v>537</v>
      </c>
      <c r="BC98" t="s">
        <v>650</v>
      </c>
      <c r="BD98" t="s">
        <v>314</v>
      </c>
      <c r="BE98" t="s">
        <v>808</v>
      </c>
      <c r="BF98" t="s">
        <v>510</v>
      </c>
      <c r="BG98" t="s">
        <v>219</v>
      </c>
      <c r="BH98" t="s">
        <v>741</v>
      </c>
      <c r="BI98" t="s">
        <v>212</v>
      </c>
      <c r="BJ98" t="s">
        <v>201</v>
      </c>
      <c r="BK98" t="s">
        <v>171</v>
      </c>
      <c r="BL98" t="s">
        <v>583</v>
      </c>
      <c r="BM98" t="s">
        <v>455</v>
      </c>
      <c r="BN98" s="2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1</v>
      </c>
      <c r="DG98">
        <v>1</v>
      </c>
      <c r="DH98">
        <v>1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1</v>
      </c>
      <c r="DR98" s="2">
        <v>4</v>
      </c>
      <c r="DS98">
        <v>1</v>
      </c>
      <c r="DT98">
        <v>1</v>
      </c>
      <c r="DU98">
        <v>1</v>
      </c>
      <c r="DV98">
        <v>1</v>
      </c>
      <c r="DW98" s="2">
        <v>2017</v>
      </c>
      <c r="DX98" s="1">
        <v>3.5300925925925923E-2</v>
      </c>
      <c r="DY98" s="1">
        <v>3.5396990740740743E-2</v>
      </c>
      <c r="DZ98" s="1">
        <v>3.5497685185185188E-2</v>
      </c>
      <c r="EA98" s="1">
        <v>3.5586805555555552E-2</v>
      </c>
      <c r="EB98" s="1">
        <v>3.5893518518518519E-2</v>
      </c>
      <c r="EC98" s="1">
        <v>3.668634259259259E-2</v>
      </c>
      <c r="ED98" s="1">
        <v>3.6780092592592593E-2</v>
      </c>
      <c r="EE98" s="1">
        <v>3.7510416666666664E-2</v>
      </c>
      <c r="EF98" s="1">
        <v>3.7611111111111109E-2</v>
      </c>
      <c r="EG98" s="1">
        <v>3.8362268518518518E-2</v>
      </c>
      <c r="EH98" s="3">
        <v>0</v>
      </c>
      <c r="EI98" s="2" t="s">
        <v>1168</v>
      </c>
      <c r="EJ98" t="s">
        <v>1168</v>
      </c>
      <c r="EK98" t="s">
        <v>1171</v>
      </c>
      <c r="EL98" t="s">
        <v>1175</v>
      </c>
      <c r="EM98" t="s">
        <v>1168</v>
      </c>
      <c r="EN98" t="s">
        <v>1175</v>
      </c>
      <c r="EO98" t="s">
        <v>1175</v>
      </c>
      <c r="EP98" t="s">
        <v>1168</v>
      </c>
      <c r="EQ98" t="s">
        <v>1168</v>
      </c>
      <c r="ER98" t="s">
        <v>1175</v>
      </c>
      <c r="ES98" t="s">
        <v>1168</v>
      </c>
      <c r="ET98" t="s">
        <v>1175</v>
      </c>
      <c r="EU98" t="s">
        <v>1175</v>
      </c>
      <c r="EV98" t="s">
        <v>1171</v>
      </c>
      <c r="EW98" t="s">
        <v>1171</v>
      </c>
      <c r="EX98" t="s">
        <v>1169</v>
      </c>
      <c r="EY98" t="s">
        <v>1171</v>
      </c>
      <c r="EZ98" t="s">
        <v>1175</v>
      </c>
      <c r="FA98" t="s">
        <v>1168</v>
      </c>
      <c r="FB98" t="s">
        <v>1172</v>
      </c>
      <c r="FC98" t="s">
        <v>1168</v>
      </c>
      <c r="FD98" t="s">
        <v>1175</v>
      </c>
      <c r="FE98" t="s">
        <v>1168</v>
      </c>
      <c r="FF98" t="s">
        <v>1170</v>
      </c>
      <c r="FG98" t="s">
        <v>1168</v>
      </c>
      <c r="FH98" t="s">
        <v>1175</v>
      </c>
      <c r="FI98" t="s">
        <v>1174</v>
      </c>
      <c r="FJ98" t="s">
        <v>1168</v>
      </c>
      <c r="FK98" t="s">
        <v>1171</v>
      </c>
      <c r="FL98" t="s">
        <v>1168</v>
      </c>
      <c r="FM98" t="s">
        <v>1168</v>
      </c>
      <c r="FN98" t="s">
        <v>1168</v>
      </c>
      <c r="FO98" t="s">
        <v>1169</v>
      </c>
      <c r="FP98" t="s">
        <v>1172</v>
      </c>
      <c r="FQ98" t="s">
        <v>1175</v>
      </c>
      <c r="FR98" t="s">
        <v>1168</v>
      </c>
      <c r="FS98" t="s">
        <v>1168</v>
      </c>
      <c r="FT98" t="s">
        <v>1175</v>
      </c>
      <c r="FU98" t="s">
        <v>1168</v>
      </c>
      <c r="FV98" t="s">
        <v>1168</v>
      </c>
      <c r="FW98" t="s">
        <v>1171</v>
      </c>
      <c r="FX98" t="s">
        <v>1168</v>
      </c>
      <c r="FY98" t="s">
        <v>1174</v>
      </c>
      <c r="FZ98" t="s">
        <v>1175</v>
      </c>
      <c r="GA98" t="s">
        <v>1169</v>
      </c>
      <c r="GB98" t="s">
        <v>1168</v>
      </c>
      <c r="GC98" t="s">
        <v>1169</v>
      </c>
      <c r="GD98" t="s">
        <v>1171</v>
      </c>
      <c r="GE98" t="s">
        <v>1168</v>
      </c>
      <c r="GF98" t="s">
        <v>1168</v>
      </c>
      <c r="GG98" t="s">
        <v>1171</v>
      </c>
      <c r="GH98" t="s">
        <v>1172</v>
      </c>
      <c r="GI98" t="s">
        <v>1175</v>
      </c>
      <c r="GJ98" t="s">
        <v>1171</v>
      </c>
      <c r="GK98" t="s">
        <v>1168</v>
      </c>
      <c r="GL98" t="s">
        <v>1175</v>
      </c>
      <c r="GM98" s="2">
        <f t="shared" si="106"/>
        <v>0</v>
      </c>
      <c r="GN98">
        <f t="shared" si="107"/>
        <v>0</v>
      </c>
      <c r="GO98">
        <f t="shared" si="108"/>
        <v>0</v>
      </c>
      <c r="GP98">
        <f t="shared" si="109"/>
        <v>0</v>
      </c>
      <c r="GQ98">
        <f t="shared" si="110"/>
        <v>0</v>
      </c>
      <c r="GR98">
        <f t="shared" si="111"/>
        <v>0</v>
      </c>
      <c r="GS98">
        <f t="shared" si="112"/>
        <v>0</v>
      </c>
      <c r="GT98">
        <f t="shared" si="113"/>
        <v>0</v>
      </c>
      <c r="GU98">
        <f t="shared" si="164"/>
        <v>0</v>
      </c>
      <c r="GV98">
        <f t="shared" si="114"/>
        <v>0</v>
      </c>
      <c r="GW98">
        <f t="shared" si="115"/>
        <v>0</v>
      </c>
      <c r="GX98">
        <f t="shared" si="116"/>
        <v>0</v>
      </c>
      <c r="GY98">
        <f t="shared" si="117"/>
        <v>0</v>
      </c>
      <c r="GZ98">
        <f t="shared" si="118"/>
        <v>0</v>
      </c>
      <c r="HA98">
        <f t="shared" si="119"/>
        <v>0</v>
      </c>
      <c r="HB98">
        <f t="shared" si="120"/>
        <v>0</v>
      </c>
      <c r="HC98">
        <f t="shared" si="165"/>
        <v>0</v>
      </c>
      <c r="HD98">
        <f t="shared" si="121"/>
        <v>0</v>
      </c>
      <c r="HE98">
        <f t="shared" si="122"/>
        <v>0</v>
      </c>
      <c r="HF98">
        <f t="shared" si="123"/>
        <v>0</v>
      </c>
      <c r="HG98">
        <f t="shared" si="124"/>
        <v>0</v>
      </c>
      <c r="HH98">
        <f t="shared" si="125"/>
        <v>0</v>
      </c>
      <c r="HI98">
        <f t="shared" si="126"/>
        <v>0</v>
      </c>
      <c r="HJ98">
        <f t="shared" si="127"/>
        <v>0</v>
      </c>
      <c r="HK98">
        <f t="shared" si="166"/>
        <v>0</v>
      </c>
      <c r="HL98">
        <f t="shared" si="128"/>
        <v>0</v>
      </c>
      <c r="HM98">
        <f t="shared" si="129"/>
        <v>0</v>
      </c>
      <c r="HN98">
        <f t="shared" si="130"/>
        <v>0</v>
      </c>
      <c r="HO98">
        <f t="shared" si="131"/>
        <v>0</v>
      </c>
      <c r="HP98">
        <f t="shared" si="132"/>
        <v>0</v>
      </c>
      <c r="HQ98">
        <f t="shared" si="133"/>
        <v>0</v>
      </c>
      <c r="HR98">
        <f t="shared" si="134"/>
        <v>0</v>
      </c>
      <c r="HS98">
        <f t="shared" si="167"/>
        <v>0</v>
      </c>
      <c r="HT98">
        <f t="shared" si="135"/>
        <v>0</v>
      </c>
      <c r="HU98">
        <f t="shared" si="136"/>
        <v>0</v>
      </c>
      <c r="HV98">
        <f t="shared" si="137"/>
        <v>0</v>
      </c>
      <c r="HW98">
        <f t="shared" si="138"/>
        <v>0</v>
      </c>
      <c r="HX98">
        <f t="shared" si="139"/>
        <v>1</v>
      </c>
      <c r="HY98">
        <f t="shared" si="140"/>
        <v>0</v>
      </c>
      <c r="HZ98">
        <f t="shared" si="141"/>
        <v>0</v>
      </c>
      <c r="IA98">
        <f t="shared" si="168"/>
        <v>1</v>
      </c>
      <c r="IB98">
        <f t="shared" si="142"/>
        <v>0</v>
      </c>
      <c r="IC98">
        <f t="shared" si="143"/>
        <v>1</v>
      </c>
      <c r="ID98">
        <f t="shared" si="144"/>
        <v>0</v>
      </c>
      <c r="IE98">
        <f t="shared" si="145"/>
        <v>1</v>
      </c>
      <c r="IF98">
        <f t="shared" si="146"/>
        <v>1</v>
      </c>
      <c r="IG98">
        <f t="shared" si="147"/>
        <v>1</v>
      </c>
      <c r="IH98">
        <f t="shared" si="148"/>
        <v>1</v>
      </c>
      <c r="II98">
        <f t="shared" si="169"/>
        <v>0</v>
      </c>
      <c r="IJ98">
        <f t="shared" si="149"/>
        <v>0</v>
      </c>
      <c r="IK98">
        <f t="shared" si="150"/>
        <v>0</v>
      </c>
      <c r="IL98">
        <f t="shared" si="151"/>
        <v>0</v>
      </c>
      <c r="IM98">
        <f t="shared" si="152"/>
        <v>1</v>
      </c>
      <c r="IN98">
        <f t="shared" si="153"/>
        <v>0</v>
      </c>
      <c r="IO98">
        <f t="shared" si="154"/>
        <v>0</v>
      </c>
      <c r="IP98">
        <f t="shared" si="155"/>
        <v>1</v>
      </c>
      <c r="IQ98" s="2">
        <f t="shared" si="170"/>
        <v>0</v>
      </c>
      <c r="IR98" s="4">
        <f t="shared" si="171"/>
        <v>0</v>
      </c>
      <c r="IS98">
        <f t="shared" si="172"/>
        <v>0</v>
      </c>
      <c r="IT98">
        <f t="shared" si="173"/>
        <v>0</v>
      </c>
      <c r="IU98">
        <f t="shared" si="174"/>
        <v>1</v>
      </c>
      <c r="IV98">
        <f t="shared" si="175"/>
        <v>6</v>
      </c>
      <c r="IW98">
        <f t="shared" si="176"/>
        <v>2</v>
      </c>
      <c r="IX98">
        <f t="shared" si="177"/>
        <v>9</v>
      </c>
      <c r="IY98" s="11" t="str">
        <f t="shared" si="178"/>
        <v/>
      </c>
      <c r="IZ98" s="12" t="str">
        <f t="shared" si="179"/>
        <v/>
      </c>
      <c r="JA98" s="12" t="str">
        <f t="shared" si="180"/>
        <v/>
      </c>
      <c r="JB98" s="12" t="str">
        <f t="shared" si="181"/>
        <v/>
      </c>
      <c r="JC98" s="12">
        <f t="shared" si="182"/>
        <v>0.5</v>
      </c>
      <c r="JD98" s="12">
        <f t="shared" si="183"/>
        <v>0.75</v>
      </c>
      <c r="JE98" s="12">
        <f t="shared" si="184"/>
        <v>0.25</v>
      </c>
      <c r="JF98" s="12">
        <f t="shared" si="185"/>
        <v>0.5</v>
      </c>
      <c r="JG98" s="2">
        <f>IF(OR(AND(EI98="Happy",BN98&lt;&gt;1),AND(EI98&lt;&gt;"Happy",BN98=1)),1,0)</f>
        <v>0</v>
      </c>
      <c r="JH98">
        <f>IF(OR(AND(EJ98="Happy",BO98&lt;&gt;1),AND(EJ98&lt;&gt;"Happy",BO98=1)),1,0)</f>
        <v>0</v>
      </c>
      <c r="JI98">
        <f>IF(OR(AND(EK98="Happy",BP98&lt;&gt;1),AND(EK98&lt;&gt;"Happy",BP98=1)),1,0)</f>
        <v>0</v>
      </c>
      <c r="JJ98">
        <f>IF(OR(AND(EL98="Happy",BQ98&lt;&gt;1),AND(EL98&lt;&gt;"Happy",BQ98=1)),1,0)</f>
        <v>0</v>
      </c>
      <c r="JK98">
        <f>IF(OR(AND(EM98="Happy",BR98&lt;&gt;1),AND(EM98&lt;&gt;"Happy",BR98=1)),1,0)</f>
        <v>0</v>
      </c>
      <c r="JL98">
        <f>IF(OR(AND(EN98="Happy",BS98&lt;&gt;1),AND(EN98&lt;&gt;"Happy",BS98=1)),1,0)</f>
        <v>0</v>
      </c>
      <c r="JM98">
        <f>IF(OR(AND(EO98="Happy",BT98&lt;&gt;1),AND(EO98&lt;&gt;"Happy",BT98=1)),1,0)</f>
        <v>0</v>
      </c>
      <c r="JN98">
        <f>IF(OR(AND(EP98="Happy",BU98&lt;&gt;1),AND(EP98&lt;&gt;"Happy",BU98=1)),1,0)</f>
        <v>1</v>
      </c>
      <c r="JO98">
        <f>IF(OR(AND(EQ98="Sad",BV98&lt;&gt;1),AND(EQ98&lt;&gt;"Sad",BV98=1)),1,0)</f>
        <v>1</v>
      </c>
      <c r="JP98">
        <f>IF(OR(AND(ER98="Sad",BW98&lt;&gt;1),AND(ER98&lt;&gt;"Sad",BW98=1)),1,0)</f>
        <v>0</v>
      </c>
      <c r="JQ98">
        <f>IF(OR(AND(ES98="Sad",BX98&lt;&gt;1),AND(ES98&lt;&gt;"Sad",BX98=1)),1,0)</f>
        <v>0</v>
      </c>
      <c r="JR98">
        <f>IF(OR(AND(ET98="Sad",BY98&lt;&gt;1),AND(ET98&lt;&gt;"Sad",BY98=1)),1,0)</f>
        <v>0</v>
      </c>
      <c r="JS98">
        <f>IF(OR(AND(EU98="Sad",BZ98&lt;&gt;1),AND(EU98&lt;&gt;"Sad",BZ98=1)),1,0)</f>
        <v>0</v>
      </c>
      <c r="JT98">
        <f>IF(OR(AND(EV98="Sad",CA98&lt;&gt;1),AND(EV98&lt;&gt;"Sad",CA98=1)),1,0)</f>
        <v>1</v>
      </c>
      <c r="JU98">
        <f>IF(OR(AND(EW98="Sad",CB98&lt;&gt;1),AND(EW98&lt;&gt;"Sad",CB98=1)),1,0)</f>
        <v>0</v>
      </c>
      <c r="JV98">
        <f>IF(OR(AND(EX98="Sad",CC98&lt;&gt;1),AND(EX98&lt;&gt;"Sad",CC98=1)),1,0)</f>
        <v>1</v>
      </c>
      <c r="JW98">
        <f>IF(OR(AND(EY98="Angry",CD98&lt;&gt;1),AND(EY98&lt;&gt;"Angry",CD98=1)),1,0)</f>
        <v>1</v>
      </c>
      <c r="JX98">
        <f>IF(OR(AND(EZ98="Angry",CE98&lt;&gt;1),AND(EZ98&lt;&gt;"Angry",CE98=1)),1,0)</f>
        <v>0</v>
      </c>
      <c r="JY98">
        <f>IF(OR(AND(FA98="Angry",CF98&lt;&gt;1),AND(FA98&lt;&gt;"Angry",CF98=1)),1,0)</f>
        <v>0</v>
      </c>
      <c r="JZ98">
        <f>IF(OR(AND(FB98="Angry",CG98&lt;&gt;1),AND(FB98&lt;&gt;"Angry",CG98=1)),1,0)</f>
        <v>0</v>
      </c>
      <c r="KA98">
        <f>IF(OR(AND(FC98="Angry",CH98&lt;&gt;1),AND(FC98&lt;&gt;"Angry",CH98=1)),1,0)</f>
        <v>0</v>
      </c>
      <c r="KB98">
        <f>IF(OR(AND(FD98="Angry",CI98&lt;&gt;1),AND(FD98&lt;&gt;"Angry",CI98=1)),1,0)</f>
        <v>0</v>
      </c>
      <c r="KC98">
        <f>IF(OR(AND(FE98="Angry",CJ98&lt;&gt;1),AND(FE98&lt;&gt;"Angry",CJ98=1)),1,0)</f>
        <v>0</v>
      </c>
      <c r="KD98">
        <f>IF(OR(AND(FF98="Angry",CK98&lt;&gt;1),AND(FF98&lt;&gt;"Angry",CK98=1)),1,0)</f>
        <v>0</v>
      </c>
      <c r="KE98">
        <f>IF(OR(AND(FG98="Afraid",CL98&lt;&gt;1),AND(FG98&lt;&gt;"Afraid",CL98=1)),1,0)</f>
        <v>1</v>
      </c>
      <c r="KF98">
        <f>IF(OR(AND(FH98="Afraid",CM98&lt;&gt;1),AND(FH98&lt;&gt;"Afraid",CM98=1)),1,0)</f>
        <v>0</v>
      </c>
      <c r="KG98">
        <f>IF(OR(AND(FI98="Afraid",CN98&lt;&gt;1),AND(FI98&lt;&gt;"Afraid",CN98=1)),1,0)</f>
        <v>0</v>
      </c>
      <c r="KH98">
        <f>IF(OR(AND(FJ98="Afraid",CO98&lt;&gt;1),AND(FJ98&lt;&gt;"Afraid",CO98=1)),1,0)</f>
        <v>0</v>
      </c>
      <c r="KI98">
        <f>IF(OR(AND(FK98="Afraid",CP98&lt;&gt;1),AND(FK98&lt;&gt;"Afraid",CP98=1)),1,0)</f>
        <v>0</v>
      </c>
      <c r="KJ98">
        <f>IF(OR(AND(FL98="Afraid",CQ98&lt;&gt;1),AND(FL98&lt;&gt;"Afraid",CQ98=1)),1,0)</f>
        <v>0</v>
      </c>
      <c r="KK98">
        <f>IF(OR(AND(FM98="Afraid",CR98&lt;&gt;1),AND(FM98&lt;&gt;"Afraid",CR98=1)),1,0)</f>
        <v>0</v>
      </c>
      <c r="KL98">
        <f>IF(OR(AND(FN98="Afraid",CS98&lt;&gt;1),AND(FN98&lt;&gt;"Afraid",CS98=1)),1,0)</f>
        <v>1</v>
      </c>
      <c r="KM98">
        <f>IF(OR(AND(FO98="Surprised",CT98&lt;&gt;1),AND(FO98&lt;&gt;"Surprised",CT98=1)),1,0)</f>
        <v>0</v>
      </c>
      <c r="KN98">
        <f>IF(OR(AND(FP98="Surprised",CU98&lt;&gt;1),AND(FP98&lt;&gt;"Surprised",CU98=1)),1,0)</f>
        <v>0</v>
      </c>
      <c r="KO98">
        <f>IF(OR(AND(FQ98="Surprised",CV98&lt;&gt;1),AND(FQ98&lt;&gt;"Surprised",CV98=1)),1,0)</f>
        <v>1</v>
      </c>
      <c r="KP98">
        <f>IF(OR(AND(FR98="Surprised",CW98&lt;&gt;1),AND(FR98&lt;&gt;"Surprised",CW98=1)),1,0)</f>
        <v>1</v>
      </c>
      <c r="KQ98">
        <f>IF(OR(AND(FS98="Surprised",CX98&lt;&gt;1),AND(FS98&lt;&gt;"Surprised",CX98=1)),1,0)</f>
        <v>0</v>
      </c>
      <c r="KR98">
        <f>IF(OR(AND(FT98="Surprised",CY98&lt;&gt;1),AND(FT98&lt;&gt;"Surprised",CY98=1)),1,0)</f>
        <v>0</v>
      </c>
      <c r="KS98">
        <f>IF(OR(AND(FU98="Surprised",CZ98&lt;&gt;1),AND(FU98&lt;&gt;"Surprised",CZ98=1)),1,0)</f>
        <v>0</v>
      </c>
      <c r="KT98">
        <f>IF(OR(AND(FV98="Surprised",DA98&lt;&gt;1),AND(FV98&lt;&gt;"Surprised",DA98=1)),1,0)</f>
        <v>0</v>
      </c>
      <c r="KU98">
        <f>IF(OR(AND(FW98="Happy",DB98=1),AND(FW98&lt;&gt;"Happy",DB98=0)),1,0)</f>
        <v>0</v>
      </c>
      <c r="KV98">
        <f>IF(OR(AND(FX98="Happy",DC98=1),AND(FX98&lt;&gt;"Happy",DC98=0)),1,0)</f>
        <v>1</v>
      </c>
      <c r="KW98">
        <f>IF(OR(AND(FY98="Happy",DD98=1),AND(FY98&lt;&gt;"Happy",DD98=0)),1,0)</f>
        <v>0</v>
      </c>
      <c r="KX98">
        <f>IF(OR(AND(FZ98="Happy",DE98=1),AND(FZ98&lt;&gt;"Happy",DE98=0)),1,0)</f>
        <v>1</v>
      </c>
      <c r="KY98">
        <f>IF(OR(AND(GA98="Happy",DF98=1),AND(GA98&lt;&gt;"Happy",DF98=0)),1,0)</f>
        <v>0</v>
      </c>
      <c r="KZ98">
        <f>IF(OR(AND(GB98="Happy",DG98=1),AND(GB98&lt;&gt;"Happy",DG98=0)),1,0)</f>
        <v>0</v>
      </c>
      <c r="LA98">
        <f>IF(OR(AND(GC98="Happy",DH98=1),AND(GC98&lt;&gt;"Happy",DH98=0)),1,0)</f>
        <v>0</v>
      </c>
      <c r="LB98">
        <f>IF(OR(AND(GD98="Happy",DI98=1),AND(GD98&lt;&gt;"Happy",DI98=0)),1,0)</f>
        <v>0</v>
      </c>
      <c r="LC98">
        <f>IF(OR(AND(GE98="Sad",DJ98=1),AND(GE98&lt;&gt;"Sad",DJ98=0)),1,0)</f>
        <v>1</v>
      </c>
      <c r="LD98">
        <f>IF(OR(AND(GF98="Sad",DK98=1),AND(GF98&lt;&gt;"Sad",DK98=0)),1,0)</f>
        <v>1</v>
      </c>
      <c r="LE98">
        <f>IF(OR(AND(GG98="Sad",DL98=1),AND(GG98&lt;&gt;"Sad",DL98=0)),1,0)</f>
        <v>1</v>
      </c>
      <c r="LF98">
        <f>IF(OR(AND(GH98="Sad",DM98=1),AND(GH98&lt;&gt;"Sad",DM98=0)),1,0)</f>
        <v>1</v>
      </c>
      <c r="LG98">
        <f>IF(OR(AND(GI98="Sad",DN98=1),AND(GI98&lt;&gt;"Sad",DN98=0)),1,0)</f>
        <v>0</v>
      </c>
      <c r="LH98">
        <f>IF(OR(AND(GJ98="Sad",DO98=1),AND(GJ98&lt;&gt;"Sad",DO98=0)),1,0)</f>
        <v>1</v>
      </c>
      <c r="LI98">
        <f>IF(OR(AND(GK98="Sad",DP98=1),AND(GK98&lt;&gt;"Sad",DP98=0)),1,0)</f>
        <v>1</v>
      </c>
      <c r="LJ98">
        <f>IF(OR(AND(GL98="Sad",DQ98=1),AND(GL98&lt;&gt;"Sad",DQ98=0)),1,0)</f>
        <v>0</v>
      </c>
      <c r="LK98" s="2">
        <f t="shared" si="186"/>
        <v>1</v>
      </c>
      <c r="LL98" s="4">
        <f t="shared" si="187"/>
        <v>3</v>
      </c>
      <c r="LM98">
        <f t="shared" si="188"/>
        <v>1</v>
      </c>
      <c r="LN98">
        <f t="shared" si="189"/>
        <v>2</v>
      </c>
      <c r="LO98">
        <f t="shared" si="190"/>
        <v>2</v>
      </c>
      <c r="LP98">
        <f t="shared" si="191"/>
        <v>2</v>
      </c>
      <c r="LQ98">
        <f t="shared" si="192"/>
        <v>6</v>
      </c>
      <c r="LR98">
        <f t="shared" si="193"/>
        <v>17</v>
      </c>
      <c r="LS98" s="11" t="str">
        <f t="shared" si="194"/>
        <v/>
      </c>
      <c r="LT98" s="14" t="str">
        <f t="shared" si="195"/>
        <v/>
      </c>
      <c r="LU98" s="14" t="str">
        <f t="shared" si="196"/>
        <v/>
      </c>
      <c r="LV98" s="14" t="str">
        <f t="shared" si="197"/>
        <v/>
      </c>
      <c r="LW98" s="14">
        <f t="shared" si="198"/>
        <v>0.5</v>
      </c>
      <c r="LX98" s="14">
        <f t="shared" si="199"/>
        <v>0.25</v>
      </c>
      <c r="LY98" s="14">
        <f t="shared" si="200"/>
        <v>0.75</v>
      </c>
      <c r="LZ98" s="14">
        <f t="shared" si="201"/>
        <v>0.5</v>
      </c>
      <c r="MA98" s="15">
        <f t="shared" si="202"/>
        <v>9.6064814814819655E-5</v>
      </c>
      <c r="MB98" s="1">
        <f t="shared" si="156"/>
        <v>1.0069444444444492E-4</v>
      </c>
      <c r="MC98" s="1">
        <f t="shared" si="157"/>
        <v>8.912037037036441E-5</v>
      </c>
      <c r="MD98" s="1">
        <f t="shared" si="158"/>
        <v>3.0671296296296696E-4</v>
      </c>
      <c r="ME98" s="1">
        <f t="shared" si="159"/>
        <v>7.9282407407407079E-4</v>
      </c>
      <c r="MF98" s="1">
        <f t="shared" si="160"/>
        <v>9.3750000000003553E-5</v>
      </c>
      <c r="MG98" s="1">
        <f t="shared" si="161"/>
        <v>7.3032407407407074E-4</v>
      </c>
      <c r="MH98" s="1">
        <f t="shared" si="162"/>
        <v>1.0069444444444492E-4</v>
      </c>
      <c r="MI98" s="1">
        <f t="shared" si="163"/>
        <v>7.5115740740740872E-4</v>
      </c>
      <c r="MJ98" s="1">
        <f t="shared" si="203"/>
        <v>3.0613425925925947E-3</v>
      </c>
      <c r="MK98" s="2" t="str">
        <f>VLOOKUP(B98,age_group!$A$1:$B$101,2,FALSE)</f>
        <v>25 to 44</v>
      </c>
      <c r="ML98" s="2">
        <f t="shared" si="204"/>
        <v>1</v>
      </c>
      <c r="MM98">
        <f t="shared" si="205"/>
        <v>0</v>
      </c>
      <c r="MN98">
        <f t="shared" si="206"/>
        <v>0</v>
      </c>
      <c r="MO98">
        <f t="shared" si="207"/>
        <v>0</v>
      </c>
      <c r="MP98">
        <f t="shared" si="208"/>
        <v>0</v>
      </c>
    </row>
    <row r="99" spans="1:354" x14ac:dyDescent="0.2">
      <c r="A99" t="s">
        <v>823</v>
      </c>
      <c r="B99">
        <v>35</v>
      </c>
      <c r="C99" t="s">
        <v>139</v>
      </c>
      <c r="D99" t="s">
        <v>140</v>
      </c>
      <c r="E99">
        <v>3</v>
      </c>
      <c r="F99">
        <v>1</v>
      </c>
      <c r="G99">
        <v>1</v>
      </c>
      <c r="H99">
        <v>1</v>
      </c>
      <c r="I99">
        <v>1</v>
      </c>
      <c r="J99" s="2" t="s">
        <v>177</v>
      </c>
      <c r="K99" t="s">
        <v>552</v>
      </c>
      <c r="L99" t="s">
        <v>745</v>
      </c>
      <c r="M99" t="s">
        <v>491</v>
      </c>
      <c r="N99" t="s">
        <v>275</v>
      </c>
      <c r="O99" t="s">
        <v>335</v>
      </c>
      <c r="P99" t="s">
        <v>534</v>
      </c>
      <c r="Q99" t="s">
        <v>372</v>
      </c>
      <c r="R99" t="s">
        <v>237</v>
      </c>
      <c r="S99" t="s">
        <v>420</v>
      </c>
      <c r="T99" t="s">
        <v>526</v>
      </c>
      <c r="U99" t="s">
        <v>732</v>
      </c>
      <c r="V99" t="s">
        <v>553</v>
      </c>
      <c r="W99" t="s">
        <v>306</v>
      </c>
      <c r="X99" t="s">
        <v>308</v>
      </c>
      <c r="Y99" t="s">
        <v>375</v>
      </c>
      <c r="Z99" t="s">
        <v>240</v>
      </c>
      <c r="AA99" t="s">
        <v>658</v>
      </c>
      <c r="AB99" t="s">
        <v>226</v>
      </c>
      <c r="AC99" t="s">
        <v>186</v>
      </c>
      <c r="AD99" t="s">
        <v>417</v>
      </c>
      <c r="AE99" t="s">
        <v>565</v>
      </c>
      <c r="AF99" t="s">
        <v>142</v>
      </c>
      <c r="AG99" t="s">
        <v>421</v>
      </c>
      <c r="AH99" t="s">
        <v>251</v>
      </c>
      <c r="AI99" t="s">
        <v>750</v>
      </c>
      <c r="AJ99" t="s">
        <v>562</v>
      </c>
      <c r="AK99" t="s">
        <v>346</v>
      </c>
      <c r="AL99" t="s">
        <v>653</v>
      </c>
      <c r="AM99" t="s">
        <v>416</v>
      </c>
      <c r="AN99" t="s">
        <v>542</v>
      </c>
      <c r="AO99" t="s">
        <v>282</v>
      </c>
      <c r="AP99" t="s">
        <v>308</v>
      </c>
      <c r="AQ99" t="s">
        <v>465</v>
      </c>
      <c r="AR99" t="s">
        <v>590</v>
      </c>
      <c r="AS99" t="s">
        <v>322</v>
      </c>
      <c r="AT99" t="s">
        <v>155</v>
      </c>
      <c r="AU99" t="s">
        <v>397</v>
      </c>
      <c r="AV99" t="s">
        <v>609</v>
      </c>
      <c r="AW99" t="s">
        <v>635</v>
      </c>
      <c r="AX99" t="s">
        <v>271</v>
      </c>
      <c r="AY99" t="s">
        <v>793</v>
      </c>
      <c r="AZ99" t="s">
        <v>590</v>
      </c>
      <c r="BA99" t="s">
        <v>561</v>
      </c>
      <c r="BB99" t="s">
        <v>335</v>
      </c>
      <c r="BC99" t="s">
        <v>375</v>
      </c>
      <c r="BD99" t="s">
        <v>486</v>
      </c>
      <c r="BE99" t="s">
        <v>149</v>
      </c>
      <c r="BF99" t="s">
        <v>336</v>
      </c>
      <c r="BG99" t="s">
        <v>227</v>
      </c>
      <c r="BH99" t="s">
        <v>218</v>
      </c>
      <c r="BI99" t="s">
        <v>454</v>
      </c>
      <c r="BJ99" t="s">
        <v>192</v>
      </c>
      <c r="BK99" t="s">
        <v>379</v>
      </c>
      <c r="BL99" t="s">
        <v>630</v>
      </c>
      <c r="BM99" t="s">
        <v>164</v>
      </c>
      <c r="BN99" s="2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1</v>
      </c>
      <c r="DN99">
        <v>0</v>
      </c>
      <c r="DO99">
        <v>1</v>
      </c>
      <c r="DP99">
        <v>1</v>
      </c>
      <c r="DQ99">
        <v>1</v>
      </c>
      <c r="DR99" s="2">
        <v>3</v>
      </c>
      <c r="DS99">
        <v>1</v>
      </c>
      <c r="DT99">
        <v>1</v>
      </c>
      <c r="DU99">
        <v>1</v>
      </c>
      <c r="DV99">
        <v>1</v>
      </c>
      <c r="DW99" s="2">
        <v>2017</v>
      </c>
      <c r="DX99" s="1">
        <v>3.9699074074074074E-2</v>
      </c>
      <c r="DY99" s="1">
        <v>3.9789351851851854E-2</v>
      </c>
      <c r="DZ99" s="1">
        <v>3.9864583333333335E-2</v>
      </c>
      <c r="EA99" s="1">
        <v>3.9914351851851854E-2</v>
      </c>
      <c r="EB99" s="1">
        <v>3.997916666666667E-2</v>
      </c>
      <c r="EC99" s="1">
        <v>4.0193287037037034E-2</v>
      </c>
      <c r="ED99" s="1">
        <v>4.0253472222222225E-2</v>
      </c>
      <c r="EE99" s="1">
        <v>4.0378472222222225E-2</v>
      </c>
      <c r="EF99" s="1">
        <v>4.0464120370370373E-2</v>
      </c>
      <c r="EG99" s="1">
        <v>4.0537037037037038E-2</v>
      </c>
      <c r="EH99" s="3">
        <v>0</v>
      </c>
      <c r="EI99" s="2" t="s">
        <v>1174</v>
      </c>
      <c r="EJ99" t="s">
        <v>1170</v>
      </c>
      <c r="EK99" t="s">
        <v>1168</v>
      </c>
      <c r="EL99" t="s">
        <v>1168</v>
      </c>
      <c r="EM99" t="s">
        <v>1174</v>
      </c>
      <c r="EN99" t="s">
        <v>1169</v>
      </c>
      <c r="EO99" t="s">
        <v>1168</v>
      </c>
      <c r="EP99" t="s">
        <v>1169</v>
      </c>
      <c r="EQ99" t="s">
        <v>1169</v>
      </c>
      <c r="ER99" t="s">
        <v>1172</v>
      </c>
      <c r="ES99" t="s">
        <v>1175</v>
      </c>
      <c r="ET99" t="s">
        <v>1173</v>
      </c>
      <c r="EU99" t="s">
        <v>1173</v>
      </c>
      <c r="EV99" t="s">
        <v>1173</v>
      </c>
      <c r="EW99" t="s">
        <v>1168</v>
      </c>
      <c r="EX99" t="s">
        <v>1175</v>
      </c>
      <c r="EY99" t="s">
        <v>1168</v>
      </c>
      <c r="EZ99" t="s">
        <v>1173</v>
      </c>
      <c r="FA99" t="s">
        <v>1169</v>
      </c>
      <c r="FB99" t="s">
        <v>1173</v>
      </c>
      <c r="FC99" t="s">
        <v>1175</v>
      </c>
      <c r="FD99" t="s">
        <v>1173</v>
      </c>
      <c r="FE99" t="s">
        <v>1169</v>
      </c>
      <c r="FF99" t="s">
        <v>1168</v>
      </c>
      <c r="FG99" t="s">
        <v>1168</v>
      </c>
      <c r="FH99" t="s">
        <v>1168</v>
      </c>
      <c r="FI99" t="s">
        <v>1168</v>
      </c>
      <c r="FJ99" t="s">
        <v>1175</v>
      </c>
      <c r="FK99" t="s">
        <v>1173</v>
      </c>
      <c r="FL99" t="s">
        <v>1175</v>
      </c>
      <c r="FM99" t="s">
        <v>1171</v>
      </c>
      <c r="FN99" t="s">
        <v>1171</v>
      </c>
      <c r="FO99" t="s">
        <v>1168</v>
      </c>
      <c r="FP99" t="s">
        <v>1171</v>
      </c>
      <c r="FQ99" t="s">
        <v>1175</v>
      </c>
      <c r="FR99" t="s">
        <v>1168</v>
      </c>
      <c r="FS99" t="s">
        <v>1173</v>
      </c>
      <c r="FT99" t="s">
        <v>1173</v>
      </c>
      <c r="FU99" t="s">
        <v>1168</v>
      </c>
      <c r="FV99" t="s">
        <v>1171</v>
      </c>
      <c r="FW99" t="s">
        <v>1175</v>
      </c>
      <c r="FX99" t="s">
        <v>1168</v>
      </c>
      <c r="FY99" t="s">
        <v>1175</v>
      </c>
      <c r="FZ99" t="s">
        <v>1175</v>
      </c>
      <c r="GA99" t="s">
        <v>1169</v>
      </c>
      <c r="GB99" t="s">
        <v>1175</v>
      </c>
      <c r="GC99" t="s">
        <v>1175</v>
      </c>
      <c r="GD99" t="s">
        <v>1168</v>
      </c>
      <c r="GE99" t="s">
        <v>1169</v>
      </c>
      <c r="GF99" t="s">
        <v>1171</v>
      </c>
      <c r="GG99" t="s">
        <v>1174</v>
      </c>
      <c r="GH99" t="s">
        <v>1175</v>
      </c>
      <c r="GI99" t="s">
        <v>1169</v>
      </c>
      <c r="GJ99" t="s">
        <v>1175</v>
      </c>
      <c r="GK99" t="s">
        <v>1168</v>
      </c>
      <c r="GL99" t="s">
        <v>1175</v>
      </c>
      <c r="GM99" s="2">
        <f t="shared" si="106"/>
        <v>0</v>
      </c>
      <c r="GN99">
        <f t="shared" si="107"/>
        <v>0</v>
      </c>
      <c r="GO99">
        <f t="shared" si="108"/>
        <v>0</v>
      </c>
      <c r="GP99">
        <f t="shared" si="109"/>
        <v>0</v>
      </c>
      <c r="GQ99">
        <f t="shared" si="110"/>
        <v>0</v>
      </c>
      <c r="GR99">
        <f t="shared" si="111"/>
        <v>0</v>
      </c>
      <c r="GS99">
        <f t="shared" si="112"/>
        <v>0</v>
      </c>
      <c r="GT99">
        <f t="shared" si="113"/>
        <v>0</v>
      </c>
      <c r="GU99">
        <f t="shared" si="164"/>
        <v>0</v>
      </c>
      <c r="GV99">
        <f t="shared" si="114"/>
        <v>0</v>
      </c>
      <c r="GW99">
        <f t="shared" si="115"/>
        <v>0</v>
      </c>
      <c r="GX99">
        <f t="shared" si="116"/>
        <v>0</v>
      </c>
      <c r="GY99">
        <f t="shared" si="117"/>
        <v>0</v>
      </c>
      <c r="GZ99">
        <f t="shared" si="118"/>
        <v>0</v>
      </c>
      <c r="HA99">
        <f t="shared" si="119"/>
        <v>0</v>
      </c>
      <c r="HB99">
        <f t="shared" si="120"/>
        <v>0</v>
      </c>
      <c r="HC99">
        <f t="shared" si="165"/>
        <v>0</v>
      </c>
      <c r="HD99">
        <f t="shared" si="121"/>
        <v>0</v>
      </c>
      <c r="HE99">
        <f t="shared" si="122"/>
        <v>1</v>
      </c>
      <c r="HF99">
        <f t="shared" si="123"/>
        <v>0</v>
      </c>
      <c r="HG99">
        <f t="shared" si="124"/>
        <v>0</v>
      </c>
      <c r="HH99">
        <f t="shared" si="125"/>
        <v>0</v>
      </c>
      <c r="HI99">
        <f t="shared" si="126"/>
        <v>1</v>
      </c>
      <c r="HJ99">
        <f t="shared" si="127"/>
        <v>0</v>
      </c>
      <c r="HK99">
        <f t="shared" si="166"/>
        <v>0</v>
      </c>
      <c r="HL99">
        <f t="shared" si="128"/>
        <v>0</v>
      </c>
      <c r="HM99">
        <f t="shared" si="129"/>
        <v>0</v>
      </c>
      <c r="HN99">
        <f t="shared" si="130"/>
        <v>0</v>
      </c>
      <c r="HO99">
        <f t="shared" si="131"/>
        <v>0</v>
      </c>
      <c r="HP99">
        <f t="shared" si="132"/>
        <v>0</v>
      </c>
      <c r="HQ99">
        <f t="shared" si="133"/>
        <v>0</v>
      </c>
      <c r="HR99">
        <f t="shared" si="134"/>
        <v>0</v>
      </c>
      <c r="HS99">
        <f t="shared" si="167"/>
        <v>0</v>
      </c>
      <c r="HT99">
        <f t="shared" si="135"/>
        <v>0</v>
      </c>
      <c r="HU99">
        <f t="shared" si="136"/>
        <v>1</v>
      </c>
      <c r="HV99">
        <f t="shared" si="137"/>
        <v>0</v>
      </c>
      <c r="HW99">
        <f t="shared" si="138"/>
        <v>0</v>
      </c>
      <c r="HX99">
        <f t="shared" si="139"/>
        <v>0</v>
      </c>
      <c r="HY99">
        <f t="shared" si="140"/>
        <v>0</v>
      </c>
      <c r="HZ99">
        <f t="shared" si="141"/>
        <v>0</v>
      </c>
      <c r="IA99">
        <f t="shared" si="168"/>
        <v>0</v>
      </c>
      <c r="IB99">
        <f t="shared" si="142"/>
        <v>1</v>
      </c>
      <c r="IC99">
        <f t="shared" si="143"/>
        <v>1</v>
      </c>
      <c r="ID99">
        <f t="shared" si="144"/>
        <v>1</v>
      </c>
      <c r="IE99">
        <f t="shared" si="145"/>
        <v>1</v>
      </c>
      <c r="IF99">
        <f t="shared" si="146"/>
        <v>1</v>
      </c>
      <c r="IG99">
        <f t="shared" si="147"/>
        <v>1</v>
      </c>
      <c r="IH99">
        <f t="shared" si="148"/>
        <v>1</v>
      </c>
      <c r="II99">
        <f t="shared" si="169"/>
        <v>1</v>
      </c>
      <c r="IJ99">
        <f t="shared" si="149"/>
        <v>1</v>
      </c>
      <c r="IK99">
        <f t="shared" si="150"/>
        <v>0</v>
      </c>
      <c r="IL99">
        <f t="shared" si="151"/>
        <v>1</v>
      </c>
      <c r="IM99">
        <f t="shared" si="152"/>
        <v>0</v>
      </c>
      <c r="IN99">
        <f t="shared" si="153"/>
        <v>1</v>
      </c>
      <c r="IO99">
        <f t="shared" si="154"/>
        <v>1</v>
      </c>
      <c r="IP99">
        <f t="shared" si="155"/>
        <v>1</v>
      </c>
      <c r="IQ99" s="2">
        <f t="shared" si="170"/>
        <v>0</v>
      </c>
      <c r="IR99" s="4">
        <f t="shared" si="171"/>
        <v>0</v>
      </c>
      <c r="IS99">
        <f t="shared" si="172"/>
        <v>2</v>
      </c>
      <c r="IT99">
        <f t="shared" si="173"/>
        <v>0</v>
      </c>
      <c r="IU99">
        <f t="shared" si="174"/>
        <v>1</v>
      </c>
      <c r="IV99">
        <f t="shared" si="175"/>
        <v>7</v>
      </c>
      <c r="IW99">
        <f t="shared" si="176"/>
        <v>6</v>
      </c>
      <c r="IX99">
        <f t="shared" si="177"/>
        <v>16</v>
      </c>
      <c r="IY99" s="11" t="str">
        <f t="shared" si="178"/>
        <v/>
      </c>
      <c r="IZ99" s="12" t="str">
        <f t="shared" si="179"/>
        <v/>
      </c>
      <c r="JA99" s="12">
        <f t="shared" si="180"/>
        <v>1</v>
      </c>
      <c r="JB99" s="12" t="str">
        <f t="shared" si="181"/>
        <v/>
      </c>
      <c r="JC99" s="12">
        <f t="shared" si="182"/>
        <v>1</v>
      </c>
      <c r="JD99" s="12">
        <f t="shared" si="183"/>
        <v>0.875</v>
      </c>
      <c r="JE99" s="12">
        <f t="shared" si="184"/>
        <v>0.8571428571428571</v>
      </c>
      <c r="JF99" s="12">
        <f t="shared" si="185"/>
        <v>0.9330357142857143</v>
      </c>
      <c r="JG99" s="2">
        <f>IF(OR(AND(EI99="Happy",BN99&lt;&gt;1),AND(EI99&lt;&gt;"Happy",BN99=1)),1,0)</f>
        <v>0</v>
      </c>
      <c r="JH99">
        <f>IF(OR(AND(EJ99="Happy",BO99&lt;&gt;1),AND(EJ99&lt;&gt;"Happy",BO99=1)),1,0)</f>
        <v>0</v>
      </c>
      <c r="JI99">
        <f>IF(OR(AND(EK99="Happy",BP99&lt;&gt;1),AND(EK99&lt;&gt;"Happy",BP99=1)),1,0)</f>
        <v>0</v>
      </c>
      <c r="JJ99">
        <f>IF(OR(AND(EL99="Happy",BQ99&lt;&gt;1),AND(EL99&lt;&gt;"Happy",BQ99=1)),1,0)</f>
        <v>0</v>
      </c>
      <c r="JK99">
        <f>IF(OR(AND(EM99="Happy",BR99&lt;&gt;1),AND(EM99&lt;&gt;"Happy",BR99=1)),1,0)</f>
        <v>0</v>
      </c>
      <c r="JL99">
        <f>IF(OR(AND(EN99="Happy",BS99&lt;&gt;1),AND(EN99&lt;&gt;"Happy",BS99=1)),1,0)</f>
        <v>0</v>
      </c>
      <c r="JM99">
        <f>IF(OR(AND(EO99="Happy",BT99&lt;&gt;1),AND(EO99&lt;&gt;"Happy",BT99=1)),1,0)</f>
        <v>0</v>
      </c>
      <c r="JN99">
        <f>IF(OR(AND(EP99="Happy",BU99&lt;&gt;1),AND(EP99&lt;&gt;"Happy",BU99=1)),1,0)</f>
        <v>0</v>
      </c>
      <c r="JO99">
        <f>IF(OR(AND(EQ99="Sad",BV99&lt;&gt;1),AND(EQ99&lt;&gt;"Sad",BV99=1)),1,0)</f>
        <v>0</v>
      </c>
      <c r="JP99">
        <f>IF(OR(AND(ER99="Sad",BW99&lt;&gt;1),AND(ER99&lt;&gt;"Sad",BW99=1)),1,0)</f>
        <v>0</v>
      </c>
      <c r="JQ99">
        <f>IF(OR(AND(ES99="Sad",BX99&lt;&gt;1),AND(ES99&lt;&gt;"Sad",BX99=1)),1,0)</f>
        <v>0</v>
      </c>
      <c r="JR99">
        <f>IF(OR(AND(ET99="Sad",BY99&lt;&gt;1),AND(ET99&lt;&gt;"Sad",BY99=1)),1,0)</f>
        <v>0</v>
      </c>
      <c r="JS99">
        <f>IF(OR(AND(EU99="Sad",BZ99&lt;&gt;1),AND(EU99&lt;&gt;"Sad",BZ99=1)),1,0)</f>
        <v>0</v>
      </c>
      <c r="JT99">
        <f>IF(OR(AND(EV99="Sad",CA99&lt;&gt;1),AND(EV99&lt;&gt;"Sad",CA99=1)),1,0)</f>
        <v>0</v>
      </c>
      <c r="JU99">
        <f>IF(OR(AND(EW99="Sad",CB99&lt;&gt;1),AND(EW99&lt;&gt;"Sad",CB99=1)),1,0)</f>
        <v>1</v>
      </c>
      <c r="JV99">
        <f>IF(OR(AND(EX99="Sad",CC99&lt;&gt;1),AND(EX99&lt;&gt;"Sad",CC99=1)),1,0)</f>
        <v>0</v>
      </c>
      <c r="JW99">
        <f>IF(OR(AND(EY99="Angry",CD99&lt;&gt;1),AND(EY99&lt;&gt;"Angry",CD99=1)),1,0)</f>
        <v>0</v>
      </c>
      <c r="JX99">
        <f>IF(OR(AND(EZ99="Angry",CE99&lt;&gt;1),AND(EZ99&lt;&gt;"Angry",CE99=1)),1,0)</f>
        <v>0</v>
      </c>
      <c r="JY99">
        <f>IF(OR(AND(FA99="Angry",CF99&lt;&gt;1),AND(FA99&lt;&gt;"Angry",CF99=1)),1,0)</f>
        <v>0</v>
      </c>
      <c r="JZ99">
        <f>IF(OR(AND(FB99="Angry",CG99&lt;&gt;1),AND(FB99&lt;&gt;"Angry",CG99=1)),1,0)</f>
        <v>0</v>
      </c>
      <c r="KA99">
        <f>IF(OR(AND(FC99="Angry",CH99&lt;&gt;1),AND(FC99&lt;&gt;"Angry",CH99=1)),1,0)</f>
        <v>0</v>
      </c>
      <c r="KB99">
        <f>IF(OR(AND(FD99="Angry",CI99&lt;&gt;1),AND(FD99&lt;&gt;"Angry",CI99=1)),1,0)</f>
        <v>0</v>
      </c>
      <c r="KC99">
        <f>IF(OR(AND(FE99="Angry",CJ99&lt;&gt;1),AND(FE99&lt;&gt;"Angry",CJ99=1)),1,0)</f>
        <v>0</v>
      </c>
      <c r="KD99">
        <f>IF(OR(AND(FF99="Angry",CK99&lt;&gt;1),AND(FF99&lt;&gt;"Angry",CK99=1)),1,0)</f>
        <v>0</v>
      </c>
      <c r="KE99">
        <f>IF(OR(AND(FG99="Afraid",CL99&lt;&gt;1),AND(FG99&lt;&gt;"Afraid",CL99=1)),1,0)</f>
        <v>0</v>
      </c>
      <c r="KF99">
        <f>IF(OR(AND(FH99="Afraid",CM99&lt;&gt;1),AND(FH99&lt;&gt;"Afraid",CM99=1)),1,0)</f>
        <v>0</v>
      </c>
      <c r="KG99">
        <f>IF(OR(AND(FI99="Afraid",CN99&lt;&gt;1),AND(FI99&lt;&gt;"Afraid",CN99=1)),1,0)</f>
        <v>0</v>
      </c>
      <c r="KH99">
        <f>IF(OR(AND(FJ99="Afraid",CO99&lt;&gt;1),AND(FJ99&lt;&gt;"Afraid",CO99=1)),1,0)</f>
        <v>1</v>
      </c>
      <c r="KI99">
        <f>IF(OR(AND(FK99="Afraid",CP99&lt;&gt;1),AND(FK99&lt;&gt;"Afraid",CP99=1)),1,0)</f>
        <v>0</v>
      </c>
      <c r="KJ99">
        <f>IF(OR(AND(FL99="Afraid",CQ99&lt;&gt;1),AND(FL99&lt;&gt;"Afraid",CQ99=1)),1,0)</f>
        <v>1</v>
      </c>
      <c r="KK99">
        <f>IF(OR(AND(FM99="Afraid",CR99&lt;&gt;1),AND(FM99&lt;&gt;"Afraid",CR99=1)),1,0)</f>
        <v>0</v>
      </c>
      <c r="KL99">
        <f>IF(OR(AND(FN99="Afraid",CS99&lt;&gt;1),AND(FN99&lt;&gt;"Afraid",CS99=1)),1,0)</f>
        <v>0</v>
      </c>
      <c r="KM99">
        <f>IF(OR(AND(FO99="Surprised",CT99&lt;&gt;1),AND(FO99&lt;&gt;"Surprised",CT99=1)),1,0)</f>
        <v>0</v>
      </c>
      <c r="KN99">
        <f>IF(OR(AND(FP99="Surprised",CU99&lt;&gt;1),AND(FP99&lt;&gt;"Surprised",CU99=1)),1,0)</f>
        <v>0</v>
      </c>
      <c r="KO99">
        <f>IF(OR(AND(FQ99="Surprised",CV99&lt;&gt;1),AND(FQ99&lt;&gt;"Surprised",CV99=1)),1,0)</f>
        <v>0</v>
      </c>
      <c r="KP99">
        <f>IF(OR(AND(FR99="Surprised",CW99&lt;&gt;1),AND(FR99&lt;&gt;"Surprised",CW99=1)),1,0)</f>
        <v>0</v>
      </c>
      <c r="KQ99">
        <f>IF(OR(AND(FS99="Surprised",CX99&lt;&gt;1),AND(FS99&lt;&gt;"Surprised",CX99=1)),1,0)</f>
        <v>0</v>
      </c>
      <c r="KR99">
        <f>IF(OR(AND(FT99="Surprised",CY99&lt;&gt;1),AND(FT99&lt;&gt;"Surprised",CY99=1)),1,0)</f>
        <v>0</v>
      </c>
      <c r="KS99">
        <f>IF(OR(AND(FU99="Surprised",CZ99&lt;&gt;1),AND(FU99&lt;&gt;"Surprised",CZ99=1)),1,0)</f>
        <v>1</v>
      </c>
      <c r="KT99">
        <f>IF(OR(AND(FV99="Surprised",DA99&lt;&gt;1),AND(FV99&lt;&gt;"Surprised",DA99=1)),1,0)</f>
        <v>0</v>
      </c>
      <c r="KU99">
        <f>IF(OR(AND(FW99="Happy",DB99=1),AND(FW99&lt;&gt;"Happy",DB99=0)),1,0)</f>
        <v>1</v>
      </c>
      <c r="KV99">
        <f>IF(OR(AND(FX99="Happy",DC99=1),AND(FX99&lt;&gt;"Happy",DC99=0)),1,0)</f>
        <v>0</v>
      </c>
      <c r="KW99">
        <f>IF(OR(AND(FY99="Happy",DD99=1),AND(FY99&lt;&gt;"Happy",DD99=0)),1,0)</f>
        <v>0</v>
      </c>
      <c r="KX99">
        <f>IF(OR(AND(FZ99="Happy",DE99=1),AND(FZ99&lt;&gt;"Happy",DE99=0)),1,0)</f>
        <v>0</v>
      </c>
      <c r="KY99">
        <f>IF(OR(AND(GA99="Happy",DF99=1),AND(GA99&lt;&gt;"Happy",DF99=0)),1,0)</f>
        <v>0</v>
      </c>
      <c r="KZ99">
        <f>IF(OR(AND(GB99="Happy",DG99=1),AND(GB99&lt;&gt;"Happy",DG99=0)),1,0)</f>
        <v>0</v>
      </c>
      <c r="LA99">
        <f>IF(OR(AND(GC99="Happy",DH99=1),AND(GC99&lt;&gt;"Happy",DH99=0)),1,0)</f>
        <v>0</v>
      </c>
      <c r="LB99">
        <f>IF(OR(AND(GD99="Happy",DI99=1),AND(GD99&lt;&gt;"Happy",DI99=0)),1,0)</f>
        <v>0</v>
      </c>
      <c r="LC99">
        <f>IF(OR(AND(GE99="Sad",DJ99=1),AND(GE99&lt;&gt;"Sad",DJ99=0)),1,0)</f>
        <v>0</v>
      </c>
      <c r="LD99">
        <f>IF(OR(AND(GF99="Sad",DK99=1),AND(GF99&lt;&gt;"Sad",DK99=0)),1,0)</f>
        <v>0</v>
      </c>
      <c r="LE99">
        <f>IF(OR(AND(GG99="Sad",DL99=1),AND(GG99&lt;&gt;"Sad",DL99=0)),1,0)</f>
        <v>0</v>
      </c>
      <c r="LF99">
        <f>IF(OR(AND(GH99="Sad",DM99=1),AND(GH99&lt;&gt;"Sad",DM99=0)),1,0)</f>
        <v>0</v>
      </c>
      <c r="LG99">
        <f>IF(OR(AND(GI99="Sad",DN99=1),AND(GI99&lt;&gt;"Sad",DN99=0)),1,0)</f>
        <v>1</v>
      </c>
      <c r="LH99">
        <f>IF(OR(AND(GJ99="Sad",DO99=1),AND(GJ99&lt;&gt;"Sad",DO99=0)),1,0)</f>
        <v>0</v>
      </c>
      <c r="LI99">
        <f>IF(OR(AND(GK99="Sad",DP99=1),AND(GK99&lt;&gt;"Sad",DP99=0)),1,0)</f>
        <v>0</v>
      </c>
      <c r="LJ99">
        <f>IF(OR(AND(GL99="Sad",DQ99=1),AND(GL99&lt;&gt;"Sad",DQ99=0)),1,0)</f>
        <v>0</v>
      </c>
      <c r="LK99" s="2">
        <f t="shared" si="186"/>
        <v>0</v>
      </c>
      <c r="LL99" s="4">
        <f t="shared" si="187"/>
        <v>1</v>
      </c>
      <c r="LM99">
        <f t="shared" si="188"/>
        <v>0</v>
      </c>
      <c r="LN99">
        <f t="shared" si="189"/>
        <v>2</v>
      </c>
      <c r="LO99">
        <f t="shared" si="190"/>
        <v>1</v>
      </c>
      <c r="LP99">
        <f t="shared" si="191"/>
        <v>1</v>
      </c>
      <c r="LQ99">
        <f t="shared" si="192"/>
        <v>1</v>
      </c>
      <c r="LR99">
        <f t="shared" si="193"/>
        <v>6</v>
      </c>
      <c r="LS99" s="11" t="str">
        <f t="shared" si="194"/>
        <v/>
      </c>
      <c r="LT99" s="14" t="str">
        <f t="shared" si="195"/>
        <v/>
      </c>
      <c r="LU99" s="14">
        <f t="shared" si="196"/>
        <v>0</v>
      </c>
      <c r="LV99" s="14" t="str">
        <f t="shared" si="197"/>
        <v/>
      </c>
      <c r="LW99" s="14">
        <f t="shared" si="198"/>
        <v>0</v>
      </c>
      <c r="LX99" s="14">
        <f t="shared" si="199"/>
        <v>0.125</v>
      </c>
      <c r="LY99" s="14">
        <f t="shared" si="200"/>
        <v>0.1428571428571429</v>
      </c>
      <c r="LZ99" s="14">
        <f t="shared" si="201"/>
        <v>6.6964285714285698E-2</v>
      </c>
      <c r="MA99" s="15">
        <f t="shared" si="202"/>
        <v>9.02777777777794E-5</v>
      </c>
      <c r="MB99" s="1">
        <f t="shared" si="156"/>
        <v>7.5231481481481677E-5</v>
      </c>
      <c r="MC99" s="1">
        <f t="shared" si="157"/>
        <v>4.9768518518518434E-5</v>
      </c>
      <c r="MD99" s="1">
        <f t="shared" si="158"/>
        <v>6.4814814814816157E-5</v>
      </c>
      <c r="ME99" s="1">
        <f t="shared" si="159"/>
        <v>2.1412037037036452E-4</v>
      </c>
      <c r="MF99" s="1">
        <f t="shared" si="160"/>
        <v>6.0185185185190893E-5</v>
      </c>
      <c r="MG99" s="1">
        <f t="shared" si="161"/>
        <v>1.2500000000000011E-4</v>
      </c>
      <c r="MH99" s="1">
        <f t="shared" si="162"/>
        <v>8.5648148148147196E-5</v>
      </c>
      <c r="MI99" s="1">
        <f t="shared" si="163"/>
        <v>7.2916666666665575E-5</v>
      </c>
      <c r="MJ99" s="1">
        <f t="shared" si="203"/>
        <v>8.3796296296296396E-4</v>
      </c>
      <c r="MK99" s="2" t="str">
        <f>VLOOKUP(B99,age_group!$A$1:$B$101,2,FALSE)</f>
        <v>25 to 44</v>
      </c>
      <c r="ML99" s="2">
        <f t="shared" si="204"/>
        <v>1</v>
      </c>
      <c r="MM99">
        <f t="shared" si="205"/>
        <v>0</v>
      </c>
      <c r="MN99">
        <f t="shared" si="206"/>
        <v>0</v>
      </c>
      <c r="MO99">
        <f t="shared" si="207"/>
        <v>0</v>
      </c>
      <c r="MP99">
        <f t="shared" si="208"/>
        <v>0</v>
      </c>
    </row>
    <row r="100" spans="1:354" x14ac:dyDescent="0.2">
      <c r="A100" t="s">
        <v>824</v>
      </c>
      <c r="B100">
        <v>35</v>
      </c>
      <c r="C100" t="s">
        <v>195</v>
      </c>
      <c r="D100" t="s">
        <v>140</v>
      </c>
      <c r="E100">
        <v>4</v>
      </c>
      <c r="F100">
        <v>1</v>
      </c>
      <c r="G100">
        <v>1</v>
      </c>
      <c r="H100">
        <v>1</v>
      </c>
      <c r="I100">
        <v>1</v>
      </c>
      <c r="J100" s="2" t="s">
        <v>556</v>
      </c>
      <c r="K100" t="s">
        <v>458</v>
      </c>
      <c r="L100" t="s">
        <v>509</v>
      </c>
      <c r="M100" t="s">
        <v>158</v>
      </c>
      <c r="N100" t="s">
        <v>463</v>
      </c>
      <c r="O100" t="s">
        <v>530</v>
      </c>
      <c r="P100" t="s">
        <v>542</v>
      </c>
      <c r="Q100" t="s">
        <v>332</v>
      </c>
      <c r="R100" t="s">
        <v>350</v>
      </c>
      <c r="S100" t="s">
        <v>145</v>
      </c>
      <c r="T100" t="s">
        <v>544</v>
      </c>
      <c r="U100" t="s">
        <v>493</v>
      </c>
      <c r="V100" t="s">
        <v>436</v>
      </c>
      <c r="W100" t="s">
        <v>391</v>
      </c>
      <c r="X100" t="s">
        <v>316</v>
      </c>
      <c r="Y100" t="s">
        <v>226</v>
      </c>
      <c r="Z100" t="s">
        <v>400</v>
      </c>
      <c r="AA100" t="s">
        <v>315</v>
      </c>
      <c r="AB100" t="s">
        <v>350</v>
      </c>
      <c r="AC100" t="s">
        <v>638</v>
      </c>
      <c r="AD100" t="s">
        <v>484</v>
      </c>
      <c r="AE100" t="s">
        <v>410</v>
      </c>
      <c r="AF100" t="s">
        <v>247</v>
      </c>
      <c r="AG100" t="s">
        <v>234</v>
      </c>
      <c r="AH100" t="s">
        <v>244</v>
      </c>
      <c r="AI100" t="s">
        <v>513</v>
      </c>
      <c r="AJ100" t="s">
        <v>738</v>
      </c>
      <c r="AK100" t="s">
        <v>571</v>
      </c>
      <c r="AL100" t="s">
        <v>389</v>
      </c>
      <c r="AM100" t="s">
        <v>411</v>
      </c>
      <c r="AN100" t="s">
        <v>517</v>
      </c>
      <c r="AO100" t="s">
        <v>702</v>
      </c>
      <c r="AP100" t="s">
        <v>254</v>
      </c>
      <c r="AQ100" t="s">
        <v>237</v>
      </c>
      <c r="AR100" t="s">
        <v>750</v>
      </c>
      <c r="AS100" t="s">
        <v>364</v>
      </c>
      <c r="AT100" t="s">
        <v>435</v>
      </c>
      <c r="AU100" t="s">
        <v>509</v>
      </c>
      <c r="AV100" t="s">
        <v>725</v>
      </c>
      <c r="AW100" t="s">
        <v>692</v>
      </c>
      <c r="AX100" t="s">
        <v>193</v>
      </c>
      <c r="AY100" t="s">
        <v>146</v>
      </c>
      <c r="AZ100" t="s">
        <v>261</v>
      </c>
      <c r="BA100" t="s">
        <v>394</v>
      </c>
      <c r="BB100" t="s">
        <v>377</v>
      </c>
      <c r="BC100" t="s">
        <v>565</v>
      </c>
      <c r="BD100" t="s">
        <v>630</v>
      </c>
      <c r="BE100" t="s">
        <v>222</v>
      </c>
      <c r="BF100" t="s">
        <v>327</v>
      </c>
      <c r="BG100" t="s">
        <v>486</v>
      </c>
      <c r="BH100" t="s">
        <v>622</v>
      </c>
      <c r="BI100" t="s">
        <v>581</v>
      </c>
      <c r="BJ100" t="s">
        <v>672</v>
      </c>
      <c r="BK100" t="s">
        <v>412</v>
      </c>
      <c r="BL100" t="s">
        <v>451</v>
      </c>
      <c r="BM100" t="s">
        <v>178</v>
      </c>
      <c r="BN100" s="2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1</v>
      </c>
      <c r="DG100">
        <v>0</v>
      </c>
      <c r="DH100">
        <v>1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 s="2">
        <v>5</v>
      </c>
      <c r="DS100">
        <v>1</v>
      </c>
      <c r="DT100">
        <v>1</v>
      </c>
      <c r="DU100">
        <v>2</v>
      </c>
      <c r="DV100">
        <v>3</v>
      </c>
      <c r="DW100" s="2">
        <v>2017</v>
      </c>
      <c r="DX100" s="1">
        <v>1.1870370370370371E-2</v>
      </c>
      <c r="DY100" s="1">
        <v>1.1960648148148149E-2</v>
      </c>
      <c r="DZ100" s="1">
        <v>1.2048611111111112E-2</v>
      </c>
      <c r="EA100" s="1">
        <v>1.2101851851851851E-2</v>
      </c>
      <c r="EB100" s="1">
        <v>1.2180555555555556E-2</v>
      </c>
      <c r="EC100" s="1">
        <v>1.2253472222222221E-2</v>
      </c>
      <c r="ED100" s="1">
        <v>1.2346064814814815E-2</v>
      </c>
      <c r="EE100" s="1">
        <v>1.2567129629629629E-2</v>
      </c>
      <c r="EF100" s="1">
        <v>1.2694444444444446E-2</v>
      </c>
      <c r="EG100" s="1">
        <v>1.2762731481481481E-2</v>
      </c>
      <c r="EH100" s="3">
        <v>0</v>
      </c>
      <c r="EI100" s="2" t="s">
        <v>1175</v>
      </c>
      <c r="EJ100" t="s">
        <v>1171</v>
      </c>
      <c r="EK100" t="s">
        <v>1173</v>
      </c>
      <c r="EL100" t="s">
        <v>1171</v>
      </c>
      <c r="EM100" t="s">
        <v>1174</v>
      </c>
      <c r="EN100" t="s">
        <v>1168</v>
      </c>
      <c r="EO100" t="s">
        <v>1171</v>
      </c>
      <c r="EP100" t="s">
        <v>1169</v>
      </c>
      <c r="EQ100" t="s">
        <v>1175</v>
      </c>
      <c r="ER100" t="s">
        <v>1175</v>
      </c>
      <c r="ES100" t="s">
        <v>1175</v>
      </c>
      <c r="ET100" t="s">
        <v>1171</v>
      </c>
      <c r="EU100" t="s">
        <v>1175</v>
      </c>
      <c r="EV100" t="s">
        <v>1168</v>
      </c>
      <c r="EW100" t="s">
        <v>1175</v>
      </c>
      <c r="EX100" t="s">
        <v>1169</v>
      </c>
      <c r="EY100" t="s">
        <v>1174</v>
      </c>
      <c r="EZ100" t="s">
        <v>1168</v>
      </c>
      <c r="FA100" t="s">
        <v>1175</v>
      </c>
      <c r="FB100" t="s">
        <v>1173</v>
      </c>
      <c r="FC100" t="s">
        <v>1173</v>
      </c>
      <c r="FD100" t="s">
        <v>1175</v>
      </c>
      <c r="FE100" t="s">
        <v>1170</v>
      </c>
      <c r="FF100" t="s">
        <v>1175</v>
      </c>
      <c r="FG100" t="s">
        <v>1170</v>
      </c>
      <c r="FH100" t="s">
        <v>1175</v>
      </c>
      <c r="FI100" t="s">
        <v>1173</v>
      </c>
      <c r="FJ100" t="s">
        <v>1175</v>
      </c>
      <c r="FK100" t="s">
        <v>1174</v>
      </c>
      <c r="FL100" t="s">
        <v>1175</v>
      </c>
      <c r="FM100" t="s">
        <v>1168</v>
      </c>
      <c r="FN100" t="s">
        <v>1168</v>
      </c>
      <c r="FO100" t="s">
        <v>1172</v>
      </c>
      <c r="FP100" t="s">
        <v>1169</v>
      </c>
      <c r="FQ100" t="s">
        <v>1168</v>
      </c>
      <c r="FR100" t="s">
        <v>1175</v>
      </c>
      <c r="FS100" t="s">
        <v>1173</v>
      </c>
      <c r="FT100" t="s">
        <v>1173</v>
      </c>
      <c r="FU100" t="s">
        <v>1168</v>
      </c>
      <c r="FV100" t="s">
        <v>1168</v>
      </c>
      <c r="FW100" t="s">
        <v>1175</v>
      </c>
      <c r="FX100" t="s">
        <v>1168</v>
      </c>
      <c r="FY100" t="s">
        <v>1175</v>
      </c>
      <c r="FZ100" t="s">
        <v>1168</v>
      </c>
      <c r="GA100" t="s">
        <v>1168</v>
      </c>
      <c r="GB100" t="s">
        <v>1173</v>
      </c>
      <c r="GC100" t="s">
        <v>1168</v>
      </c>
      <c r="GD100" t="s">
        <v>1175</v>
      </c>
      <c r="GE100" t="s">
        <v>1168</v>
      </c>
      <c r="GF100" t="s">
        <v>1175</v>
      </c>
      <c r="GG100" t="s">
        <v>1171</v>
      </c>
      <c r="GH100" t="s">
        <v>1169</v>
      </c>
      <c r="GI100" t="s">
        <v>1169</v>
      </c>
      <c r="GJ100" t="s">
        <v>1168</v>
      </c>
      <c r="GK100" t="s">
        <v>1175</v>
      </c>
      <c r="GL100" t="s">
        <v>1168</v>
      </c>
      <c r="GM100" s="2">
        <f t="shared" si="106"/>
        <v>0</v>
      </c>
      <c r="GN100">
        <f t="shared" si="107"/>
        <v>0</v>
      </c>
      <c r="GO100">
        <f t="shared" si="108"/>
        <v>1</v>
      </c>
      <c r="GP100">
        <f t="shared" si="109"/>
        <v>0</v>
      </c>
      <c r="GQ100">
        <f t="shared" si="110"/>
        <v>0</v>
      </c>
      <c r="GR100">
        <f t="shared" si="111"/>
        <v>0</v>
      </c>
      <c r="GS100">
        <f t="shared" si="112"/>
        <v>0</v>
      </c>
      <c r="GT100">
        <f t="shared" si="113"/>
        <v>0</v>
      </c>
      <c r="GU100">
        <f t="shared" si="164"/>
        <v>0</v>
      </c>
      <c r="GV100">
        <f t="shared" si="114"/>
        <v>0</v>
      </c>
      <c r="GW100">
        <f t="shared" si="115"/>
        <v>0</v>
      </c>
      <c r="GX100">
        <f t="shared" si="116"/>
        <v>0</v>
      </c>
      <c r="GY100">
        <f t="shared" si="117"/>
        <v>0</v>
      </c>
      <c r="GZ100">
        <f t="shared" si="118"/>
        <v>0</v>
      </c>
      <c r="HA100">
        <f t="shared" si="119"/>
        <v>0</v>
      </c>
      <c r="HB100">
        <f t="shared" si="120"/>
        <v>0</v>
      </c>
      <c r="HC100">
        <f t="shared" si="165"/>
        <v>0</v>
      </c>
      <c r="HD100">
        <f t="shared" si="121"/>
        <v>0</v>
      </c>
      <c r="HE100">
        <f t="shared" si="122"/>
        <v>0</v>
      </c>
      <c r="HF100">
        <f t="shared" si="123"/>
        <v>0</v>
      </c>
      <c r="HG100">
        <f t="shared" si="124"/>
        <v>0</v>
      </c>
      <c r="HH100">
        <f t="shared" si="125"/>
        <v>0</v>
      </c>
      <c r="HI100">
        <f t="shared" si="126"/>
        <v>0</v>
      </c>
      <c r="HJ100">
        <f t="shared" si="127"/>
        <v>0</v>
      </c>
      <c r="HK100">
        <f t="shared" si="166"/>
        <v>0</v>
      </c>
      <c r="HL100">
        <f t="shared" si="128"/>
        <v>0</v>
      </c>
      <c r="HM100">
        <f t="shared" si="129"/>
        <v>0</v>
      </c>
      <c r="HN100">
        <f t="shared" si="130"/>
        <v>0</v>
      </c>
      <c r="HO100">
        <f t="shared" si="131"/>
        <v>0</v>
      </c>
      <c r="HP100">
        <f t="shared" si="132"/>
        <v>0</v>
      </c>
      <c r="HQ100">
        <f t="shared" si="133"/>
        <v>0</v>
      </c>
      <c r="HR100">
        <f t="shared" si="134"/>
        <v>0</v>
      </c>
      <c r="HS100">
        <f t="shared" si="167"/>
        <v>0</v>
      </c>
      <c r="HT100">
        <f t="shared" si="135"/>
        <v>0</v>
      </c>
      <c r="HU100">
        <f t="shared" si="136"/>
        <v>0</v>
      </c>
      <c r="HV100">
        <f t="shared" si="137"/>
        <v>1</v>
      </c>
      <c r="HW100">
        <f t="shared" si="138"/>
        <v>0</v>
      </c>
      <c r="HX100">
        <f t="shared" si="139"/>
        <v>0</v>
      </c>
      <c r="HY100">
        <f t="shared" si="140"/>
        <v>0</v>
      </c>
      <c r="HZ100">
        <f t="shared" si="141"/>
        <v>0</v>
      </c>
      <c r="IA100">
        <f t="shared" si="168"/>
        <v>0</v>
      </c>
      <c r="IB100">
        <f t="shared" si="142"/>
        <v>1</v>
      </c>
      <c r="IC100">
        <f t="shared" si="143"/>
        <v>0</v>
      </c>
      <c r="ID100">
        <f t="shared" si="144"/>
        <v>1</v>
      </c>
      <c r="IE100">
        <f t="shared" si="145"/>
        <v>1</v>
      </c>
      <c r="IF100">
        <f t="shared" si="146"/>
        <v>0</v>
      </c>
      <c r="IG100">
        <f t="shared" si="147"/>
        <v>1</v>
      </c>
      <c r="IH100">
        <f t="shared" si="148"/>
        <v>0</v>
      </c>
      <c r="II100">
        <f t="shared" si="169"/>
        <v>1</v>
      </c>
      <c r="IJ100">
        <f t="shared" si="149"/>
        <v>0</v>
      </c>
      <c r="IK100">
        <f t="shared" si="150"/>
        <v>0</v>
      </c>
      <c r="IL100">
        <f t="shared" si="151"/>
        <v>0</v>
      </c>
      <c r="IM100">
        <f t="shared" si="152"/>
        <v>0</v>
      </c>
      <c r="IN100">
        <f t="shared" si="153"/>
        <v>0</v>
      </c>
      <c r="IO100">
        <f t="shared" si="154"/>
        <v>0</v>
      </c>
      <c r="IP100">
        <f t="shared" si="155"/>
        <v>1</v>
      </c>
      <c r="IQ100" s="2">
        <f t="shared" si="170"/>
        <v>1</v>
      </c>
      <c r="IR100" s="4">
        <f t="shared" si="171"/>
        <v>0</v>
      </c>
      <c r="IS100">
        <f t="shared" si="172"/>
        <v>0</v>
      </c>
      <c r="IT100">
        <f t="shared" si="173"/>
        <v>0</v>
      </c>
      <c r="IU100">
        <f t="shared" si="174"/>
        <v>1</v>
      </c>
      <c r="IV100">
        <f t="shared" si="175"/>
        <v>4</v>
      </c>
      <c r="IW100">
        <f t="shared" si="176"/>
        <v>2</v>
      </c>
      <c r="IX100">
        <f t="shared" si="177"/>
        <v>8</v>
      </c>
      <c r="IY100" s="11">
        <f t="shared" si="178"/>
        <v>1</v>
      </c>
      <c r="IZ100" s="12" t="str">
        <f t="shared" si="179"/>
        <v/>
      </c>
      <c r="JA100" s="12" t="str">
        <f t="shared" si="180"/>
        <v/>
      </c>
      <c r="JB100" s="12" t="str">
        <f t="shared" si="181"/>
        <v/>
      </c>
      <c r="JC100" s="12">
        <f t="shared" si="182"/>
        <v>1</v>
      </c>
      <c r="JD100" s="12">
        <f t="shared" si="183"/>
        <v>0.5714285714285714</v>
      </c>
      <c r="JE100" s="12">
        <f t="shared" si="184"/>
        <v>0.25</v>
      </c>
      <c r="JF100" s="12">
        <f t="shared" si="185"/>
        <v>0.70535714285714279</v>
      </c>
      <c r="JG100" s="2">
        <f>IF(OR(AND(EI100="Happy",BN100&lt;&gt;1),AND(EI100&lt;&gt;"Happy",BN100=1)),1,0)</f>
        <v>0</v>
      </c>
      <c r="JH100">
        <f>IF(OR(AND(EJ100="Happy",BO100&lt;&gt;1),AND(EJ100&lt;&gt;"Happy",BO100=1)),1,0)</f>
        <v>0</v>
      </c>
      <c r="JI100">
        <f>IF(OR(AND(EK100="Happy",BP100&lt;&gt;1),AND(EK100&lt;&gt;"Happy",BP100=1)),1,0)</f>
        <v>0</v>
      </c>
      <c r="JJ100">
        <f>IF(OR(AND(EL100="Happy",BQ100&lt;&gt;1),AND(EL100&lt;&gt;"Happy",BQ100=1)),1,0)</f>
        <v>0</v>
      </c>
      <c r="JK100">
        <f>IF(OR(AND(EM100="Happy",BR100&lt;&gt;1),AND(EM100&lt;&gt;"Happy",BR100=1)),1,0)</f>
        <v>0</v>
      </c>
      <c r="JL100">
        <f>IF(OR(AND(EN100="Happy",BS100&lt;&gt;1),AND(EN100&lt;&gt;"Happy",BS100=1)),1,0)</f>
        <v>0</v>
      </c>
      <c r="JM100">
        <f>IF(OR(AND(EO100="Happy",BT100&lt;&gt;1),AND(EO100&lt;&gt;"Happy",BT100=1)),1,0)</f>
        <v>0</v>
      </c>
      <c r="JN100">
        <f>IF(OR(AND(EP100="Happy",BU100&lt;&gt;1),AND(EP100&lt;&gt;"Happy",BU100=1)),1,0)</f>
        <v>0</v>
      </c>
      <c r="JO100">
        <f>IF(OR(AND(EQ100="Sad",BV100&lt;&gt;1),AND(EQ100&lt;&gt;"Sad",BV100=1)),1,0)</f>
        <v>0</v>
      </c>
      <c r="JP100">
        <f>IF(OR(AND(ER100="Sad",BW100&lt;&gt;1),AND(ER100&lt;&gt;"Sad",BW100=1)),1,0)</f>
        <v>0</v>
      </c>
      <c r="JQ100">
        <f>IF(OR(AND(ES100="Sad",BX100&lt;&gt;1),AND(ES100&lt;&gt;"Sad",BX100=1)),1,0)</f>
        <v>0</v>
      </c>
      <c r="JR100">
        <f>IF(OR(AND(ET100="Sad",BY100&lt;&gt;1),AND(ET100&lt;&gt;"Sad",BY100=1)),1,0)</f>
        <v>0</v>
      </c>
      <c r="JS100">
        <f>IF(OR(AND(EU100="Sad",BZ100&lt;&gt;1),AND(EU100&lt;&gt;"Sad",BZ100=1)),1,0)</f>
        <v>0</v>
      </c>
      <c r="JT100">
        <f>IF(OR(AND(EV100="Sad",CA100&lt;&gt;1),AND(EV100&lt;&gt;"Sad",CA100=1)),1,0)</f>
        <v>0</v>
      </c>
      <c r="JU100">
        <f>IF(OR(AND(EW100="Sad",CB100&lt;&gt;1),AND(EW100&lt;&gt;"Sad",CB100=1)),1,0)</f>
        <v>0</v>
      </c>
      <c r="JV100">
        <f>IF(OR(AND(EX100="Sad",CC100&lt;&gt;1),AND(EX100&lt;&gt;"Sad",CC100=1)),1,0)</f>
        <v>1</v>
      </c>
      <c r="JW100">
        <f>IF(OR(AND(EY100="Angry",CD100&lt;&gt;1),AND(EY100&lt;&gt;"Angry",CD100=1)),1,0)</f>
        <v>0</v>
      </c>
      <c r="JX100">
        <f>IF(OR(AND(EZ100="Angry",CE100&lt;&gt;1),AND(EZ100&lt;&gt;"Angry",CE100=1)),1,0)</f>
        <v>0</v>
      </c>
      <c r="JY100">
        <f>IF(OR(AND(FA100="Angry",CF100&lt;&gt;1),AND(FA100&lt;&gt;"Angry",CF100=1)),1,0)</f>
        <v>0</v>
      </c>
      <c r="JZ100">
        <f>IF(OR(AND(FB100="Angry",CG100&lt;&gt;1),AND(FB100&lt;&gt;"Angry",CG100=1)),1,0)</f>
        <v>0</v>
      </c>
      <c r="KA100">
        <f>IF(OR(AND(FC100="Angry",CH100&lt;&gt;1),AND(FC100&lt;&gt;"Angry",CH100=1)),1,0)</f>
        <v>0</v>
      </c>
      <c r="KB100">
        <f>IF(OR(AND(FD100="Angry",CI100&lt;&gt;1),AND(FD100&lt;&gt;"Angry",CI100=1)),1,0)</f>
        <v>0</v>
      </c>
      <c r="KC100">
        <f>IF(OR(AND(FE100="Angry",CJ100&lt;&gt;1),AND(FE100&lt;&gt;"Angry",CJ100=1)),1,0)</f>
        <v>0</v>
      </c>
      <c r="KD100">
        <f>IF(OR(AND(FF100="Angry",CK100&lt;&gt;1),AND(FF100&lt;&gt;"Angry",CK100=1)),1,0)</f>
        <v>0</v>
      </c>
      <c r="KE100">
        <f>IF(OR(AND(FG100="Afraid",CL100&lt;&gt;1),AND(FG100&lt;&gt;"Afraid",CL100=1)),1,0)</f>
        <v>0</v>
      </c>
      <c r="KF100">
        <f>IF(OR(AND(FH100="Afraid",CM100&lt;&gt;1),AND(FH100&lt;&gt;"Afraid",CM100=1)),1,0)</f>
        <v>0</v>
      </c>
      <c r="KG100">
        <f>IF(OR(AND(FI100="Afraid",CN100&lt;&gt;1),AND(FI100&lt;&gt;"Afraid",CN100=1)),1,0)</f>
        <v>0</v>
      </c>
      <c r="KH100">
        <f>IF(OR(AND(FJ100="Afraid",CO100&lt;&gt;1),AND(FJ100&lt;&gt;"Afraid",CO100=1)),1,0)</f>
        <v>0</v>
      </c>
      <c r="KI100">
        <f>IF(OR(AND(FK100="Afraid",CP100&lt;&gt;1),AND(FK100&lt;&gt;"Afraid",CP100=1)),1,0)</f>
        <v>0</v>
      </c>
      <c r="KJ100">
        <f>IF(OR(AND(FL100="Afraid",CQ100&lt;&gt;1),AND(FL100&lt;&gt;"Afraid",CQ100=1)),1,0)</f>
        <v>1</v>
      </c>
      <c r="KK100">
        <f>IF(OR(AND(FM100="Afraid",CR100&lt;&gt;1),AND(FM100&lt;&gt;"Afraid",CR100=1)),1,0)</f>
        <v>0</v>
      </c>
      <c r="KL100">
        <f>IF(OR(AND(FN100="Afraid",CS100&lt;&gt;1),AND(FN100&lt;&gt;"Afraid",CS100=1)),1,0)</f>
        <v>0</v>
      </c>
      <c r="KM100">
        <f>IF(OR(AND(FO100="Surprised",CT100&lt;&gt;1),AND(FO100&lt;&gt;"Surprised",CT100=1)),1,0)</f>
        <v>0</v>
      </c>
      <c r="KN100">
        <f>IF(OR(AND(FP100="Surprised",CU100&lt;&gt;1),AND(FP100&lt;&gt;"Surprised",CU100=1)),1,0)</f>
        <v>0</v>
      </c>
      <c r="KO100">
        <f>IF(OR(AND(FQ100="Surprised",CV100&lt;&gt;1),AND(FQ100&lt;&gt;"Surprised",CV100=1)),1,0)</f>
        <v>0</v>
      </c>
      <c r="KP100">
        <f>IF(OR(AND(FR100="Surprised",CW100&lt;&gt;1),AND(FR100&lt;&gt;"Surprised",CW100=1)),1,0)</f>
        <v>0</v>
      </c>
      <c r="KQ100">
        <f>IF(OR(AND(FS100="Surprised",CX100&lt;&gt;1),AND(FS100&lt;&gt;"Surprised",CX100=1)),1,0)</f>
        <v>0</v>
      </c>
      <c r="KR100">
        <f>IF(OR(AND(FT100="Surprised",CY100&lt;&gt;1),AND(FT100&lt;&gt;"Surprised",CY100=1)),1,0)</f>
        <v>0</v>
      </c>
      <c r="KS100">
        <f>IF(OR(AND(FU100="Surprised",CZ100&lt;&gt;1),AND(FU100&lt;&gt;"Surprised",CZ100=1)),1,0)</f>
        <v>0</v>
      </c>
      <c r="KT100">
        <f>IF(OR(AND(FV100="Surprised",DA100&lt;&gt;1),AND(FV100&lt;&gt;"Surprised",DA100=1)),1,0)</f>
        <v>0</v>
      </c>
      <c r="KU100">
        <f>IF(OR(AND(FW100="Happy",DB100=1),AND(FW100&lt;&gt;"Happy",DB100=0)),1,0)</f>
        <v>1</v>
      </c>
      <c r="KV100">
        <f>IF(OR(AND(FX100="Happy",DC100=1),AND(FX100&lt;&gt;"Happy",DC100=0)),1,0)</f>
        <v>0</v>
      </c>
      <c r="KW100">
        <f>IF(OR(AND(FY100="Happy",DD100=1),AND(FY100&lt;&gt;"Happy",DD100=0)),1,0)</f>
        <v>1</v>
      </c>
      <c r="KX100">
        <f>IF(OR(AND(FZ100="Happy",DE100=1),AND(FZ100&lt;&gt;"Happy",DE100=0)),1,0)</f>
        <v>0</v>
      </c>
      <c r="KY100">
        <f>IF(OR(AND(GA100="Happy",DF100=1),AND(GA100&lt;&gt;"Happy",DF100=0)),1,0)</f>
        <v>0</v>
      </c>
      <c r="KZ100">
        <f>IF(OR(AND(GB100="Happy",DG100=1),AND(GB100&lt;&gt;"Happy",DG100=0)),1,0)</f>
        <v>0</v>
      </c>
      <c r="LA100">
        <f>IF(OR(AND(GC100="Happy",DH100=1),AND(GC100&lt;&gt;"Happy",DH100=0)),1,0)</f>
        <v>0</v>
      </c>
      <c r="LB100">
        <f>IF(OR(AND(GD100="Happy",DI100=1),AND(GD100&lt;&gt;"Happy",DI100=0)),1,0)</f>
        <v>1</v>
      </c>
      <c r="LC100">
        <f>IF(OR(AND(GE100="Sad",DJ100=1),AND(GE100&lt;&gt;"Sad",DJ100=0)),1,0)</f>
        <v>0</v>
      </c>
      <c r="LD100">
        <f>IF(OR(AND(GF100="Sad",DK100=1),AND(GF100&lt;&gt;"Sad",DK100=0)),1,0)</f>
        <v>1</v>
      </c>
      <c r="LE100">
        <f>IF(OR(AND(GG100="Sad",DL100=1),AND(GG100&lt;&gt;"Sad",DL100=0)),1,0)</f>
        <v>1</v>
      </c>
      <c r="LF100">
        <f>IF(OR(AND(GH100="Sad",DM100=1),AND(GH100&lt;&gt;"Sad",DM100=0)),1,0)</f>
        <v>1</v>
      </c>
      <c r="LG100">
        <f>IF(OR(AND(GI100="Sad",DN100=1),AND(GI100&lt;&gt;"Sad",DN100=0)),1,0)</f>
        <v>1</v>
      </c>
      <c r="LH100">
        <f>IF(OR(AND(GJ100="Sad",DO100=1),AND(GJ100&lt;&gt;"Sad",DO100=0)),1,0)</f>
        <v>1</v>
      </c>
      <c r="LI100">
        <f>IF(OR(AND(GK100="Sad",DP100=1),AND(GK100&lt;&gt;"Sad",DP100=0)),1,0)</f>
        <v>1</v>
      </c>
      <c r="LJ100">
        <f>IF(OR(AND(GL100="Sad",DQ100=1),AND(GL100&lt;&gt;"Sad",DQ100=0)),1,0)</f>
        <v>0</v>
      </c>
      <c r="LK100" s="2">
        <f t="shared" si="186"/>
        <v>0</v>
      </c>
      <c r="LL100" s="4">
        <f t="shared" si="187"/>
        <v>1</v>
      </c>
      <c r="LM100">
        <f t="shared" si="188"/>
        <v>0</v>
      </c>
      <c r="LN100">
        <f t="shared" si="189"/>
        <v>1</v>
      </c>
      <c r="LO100">
        <f t="shared" si="190"/>
        <v>0</v>
      </c>
      <c r="LP100">
        <f t="shared" si="191"/>
        <v>3</v>
      </c>
      <c r="LQ100">
        <f t="shared" si="192"/>
        <v>6</v>
      </c>
      <c r="LR100">
        <f t="shared" si="193"/>
        <v>11</v>
      </c>
      <c r="LS100" s="11">
        <f t="shared" si="194"/>
        <v>0</v>
      </c>
      <c r="LT100" s="14" t="str">
        <f t="shared" si="195"/>
        <v/>
      </c>
      <c r="LU100" s="14" t="str">
        <f t="shared" si="196"/>
        <v/>
      </c>
      <c r="LV100" s="14" t="str">
        <f t="shared" si="197"/>
        <v/>
      </c>
      <c r="LW100" s="14">
        <f t="shared" si="198"/>
        <v>0</v>
      </c>
      <c r="LX100" s="14">
        <f t="shared" si="199"/>
        <v>0.4285714285714286</v>
      </c>
      <c r="LY100" s="14">
        <f t="shared" si="200"/>
        <v>0.75</v>
      </c>
      <c r="LZ100" s="14">
        <f t="shared" si="201"/>
        <v>0.29464285714285721</v>
      </c>
      <c r="MA100" s="15">
        <f t="shared" si="202"/>
        <v>9.0277777777777665E-5</v>
      </c>
      <c r="MB100" s="1">
        <f t="shared" si="156"/>
        <v>8.7962962962963298E-5</v>
      </c>
      <c r="MC100" s="1">
        <f t="shared" si="157"/>
        <v>5.3240740740739118E-5</v>
      </c>
      <c r="MD100" s="1">
        <f t="shared" si="158"/>
        <v>7.8703703703704095E-5</v>
      </c>
      <c r="ME100" s="1">
        <f t="shared" si="159"/>
        <v>7.2916666666665575E-5</v>
      </c>
      <c r="MF100" s="1">
        <f t="shared" si="160"/>
        <v>9.2592592592593767E-5</v>
      </c>
      <c r="MG100" s="1">
        <f t="shared" si="161"/>
        <v>2.2106481481481456E-4</v>
      </c>
      <c r="MH100" s="1">
        <f t="shared" si="162"/>
        <v>1.2731481481481621E-4</v>
      </c>
      <c r="MI100" s="1">
        <f t="shared" si="163"/>
        <v>6.8287037037035106E-5</v>
      </c>
      <c r="MJ100" s="1">
        <f t="shared" si="203"/>
        <v>8.923611111111094E-4</v>
      </c>
      <c r="MK100" s="2" t="str">
        <f>VLOOKUP(B100,age_group!$A$1:$B$101,2,FALSE)</f>
        <v>25 to 44</v>
      </c>
      <c r="ML100" s="2">
        <f t="shared" si="204"/>
        <v>1</v>
      </c>
      <c r="MM100">
        <f t="shared" si="205"/>
        <v>0</v>
      </c>
      <c r="MN100">
        <f t="shared" si="206"/>
        <v>0</v>
      </c>
      <c r="MO100">
        <f t="shared" si="207"/>
        <v>0</v>
      </c>
      <c r="MP100">
        <f t="shared" si="208"/>
        <v>0</v>
      </c>
    </row>
    <row r="101" spans="1:354" x14ac:dyDescent="0.2">
      <c r="A101" t="s">
        <v>825</v>
      </c>
      <c r="B101">
        <v>28</v>
      </c>
      <c r="C101" t="s">
        <v>139</v>
      </c>
      <c r="D101" t="s">
        <v>140</v>
      </c>
      <c r="E101">
        <v>4</v>
      </c>
      <c r="F101">
        <v>1</v>
      </c>
      <c r="G101">
        <v>1</v>
      </c>
      <c r="H101">
        <v>1</v>
      </c>
      <c r="I101">
        <v>1</v>
      </c>
      <c r="J101" s="2" t="s">
        <v>241</v>
      </c>
      <c r="K101" t="s">
        <v>598</v>
      </c>
      <c r="L101" t="s">
        <v>144</v>
      </c>
      <c r="M101" t="s">
        <v>448</v>
      </c>
      <c r="N101" t="s">
        <v>278</v>
      </c>
      <c r="O101" t="s">
        <v>283</v>
      </c>
      <c r="P101" t="s">
        <v>294</v>
      </c>
      <c r="Q101" t="s">
        <v>379</v>
      </c>
      <c r="R101" t="s">
        <v>358</v>
      </c>
      <c r="S101" t="s">
        <v>224</v>
      </c>
      <c r="T101" t="s">
        <v>427</v>
      </c>
      <c r="U101" t="s">
        <v>222</v>
      </c>
      <c r="V101" t="s">
        <v>348</v>
      </c>
      <c r="W101" t="s">
        <v>181</v>
      </c>
      <c r="X101" t="s">
        <v>404</v>
      </c>
      <c r="Y101" t="s">
        <v>420</v>
      </c>
      <c r="Z101" t="s">
        <v>643</v>
      </c>
      <c r="AA101" t="s">
        <v>183</v>
      </c>
      <c r="AB101" t="s">
        <v>346</v>
      </c>
      <c r="AC101" t="s">
        <v>481</v>
      </c>
      <c r="AD101" t="s">
        <v>593</v>
      </c>
      <c r="AE101" t="s">
        <v>215</v>
      </c>
      <c r="AF101" t="s">
        <v>308</v>
      </c>
      <c r="AG101" t="s">
        <v>363</v>
      </c>
      <c r="AH101" t="s">
        <v>240</v>
      </c>
      <c r="AI101" t="s">
        <v>453</v>
      </c>
      <c r="AJ101" t="s">
        <v>702</v>
      </c>
      <c r="AK101" t="s">
        <v>591</v>
      </c>
      <c r="AL101" t="s">
        <v>310</v>
      </c>
      <c r="AM101" t="s">
        <v>477</v>
      </c>
      <c r="AN101" t="s">
        <v>274</v>
      </c>
      <c r="AO101" t="s">
        <v>768</v>
      </c>
      <c r="AP101" t="s">
        <v>329</v>
      </c>
      <c r="AQ101" t="s">
        <v>337</v>
      </c>
      <c r="AR101" t="s">
        <v>488</v>
      </c>
      <c r="AS101" t="s">
        <v>646</v>
      </c>
      <c r="AT101" t="s">
        <v>182</v>
      </c>
      <c r="AU101" t="s">
        <v>340</v>
      </c>
      <c r="AV101" t="s">
        <v>519</v>
      </c>
      <c r="AW101" t="s">
        <v>167</v>
      </c>
      <c r="AX101" t="s">
        <v>289</v>
      </c>
      <c r="AY101" t="s">
        <v>313</v>
      </c>
      <c r="AZ101" t="s">
        <v>325</v>
      </c>
      <c r="BA101" t="s">
        <v>643</v>
      </c>
      <c r="BB101" t="s">
        <v>310</v>
      </c>
      <c r="BC101" t="s">
        <v>522</v>
      </c>
      <c r="BD101" t="s">
        <v>634</v>
      </c>
      <c r="BE101" t="s">
        <v>526</v>
      </c>
      <c r="BF101" t="s">
        <v>486</v>
      </c>
      <c r="BG101" t="s">
        <v>158</v>
      </c>
      <c r="BH101" t="s">
        <v>287</v>
      </c>
      <c r="BI101" t="s">
        <v>390</v>
      </c>
      <c r="BJ101" t="s">
        <v>522</v>
      </c>
      <c r="BK101" t="s">
        <v>642</v>
      </c>
      <c r="BL101" t="s">
        <v>552</v>
      </c>
      <c r="BM101" t="s">
        <v>218</v>
      </c>
      <c r="BN101" s="2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1</v>
      </c>
      <c r="DP101">
        <v>0</v>
      </c>
      <c r="DQ101">
        <v>0</v>
      </c>
      <c r="DR101" s="2">
        <v>4</v>
      </c>
      <c r="DS101">
        <v>1</v>
      </c>
      <c r="DT101">
        <v>1</v>
      </c>
      <c r="DU101">
        <v>1</v>
      </c>
      <c r="DV101">
        <v>1</v>
      </c>
      <c r="DW101" s="2">
        <v>2017</v>
      </c>
      <c r="DX101" s="1">
        <v>1.0614583333333332E-2</v>
      </c>
      <c r="DY101" s="1">
        <v>1.0703703703703703E-2</v>
      </c>
      <c r="DZ101" s="1">
        <v>1.1045138888888889E-2</v>
      </c>
      <c r="EA101" s="1">
        <v>1.1152777777777777E-2</v>
      </c>
      <c r="EB101" s="1">
        <v>1.1315972222222222E-2</v>
      </c>
      <c r="EC101" s="1">
        <v>1.143865740740741E-2</v>
      </c>
      <c r="ED101" s="1">
        <v>1.1620370370370371E-2</v>
      </c>
      <c r="EE101" s="1">
        <v>1.1917824074074074E-2</v>
      </c>
      <c r="EF101" s="1">
        <v>1.224074074074074E-2</v>
      </c>
      <c r="EG101" s="1">
        <v>1.2506944444444446E-2</v>
      </c>
      <c r="EH101" s="3">
        <v>0</v>
      </c>
      <c r="EI101" s="2" t="s">
        <v>1171</v>
      </c>
      <c r="EJ101" t="s">
        <v>1175</v>
      </c>
      <c r="EK101" t="s">
        <v>1171</v>
      </c>
      <c r="EL101" t="s">
        <v>1169</v>
      </c>
      <c r="EM101" t="s">
        <v>1168</v>
      </c>
      <c r="EN101" t="s">
        <v>1168</v>
      </c>
      <c r="EO101" t="s">
        <v>1169</v>
      </c>
      <c r="EP101" t="s">
        <v>1175</v>
      </c>
      <c r="EQ101" t="s">
        <v>1168</v>
      </c>
      <c r="ER101" t="s">
        <v>1175</v>
      </c>
      <c r="ES101" t="s">
        <v>1168</v>
      </c>
      <c r="ET101" t="s">
        <v>1175</v>
      </c>
      <c r="EU101" t="s">
        <v>1168</v>
      </c>
      <c r="EV101" t="s">
        <v>1168</v>
      </c>
      <c r="EW101" t="s">
        <v>1175</v>
      </c>
      <c r="EX101" t="s">
        <v>1172</v>
      </c>
      <c r="EY101" t="s">
        <v>1173</v>
      </c>
      <c r="EZ101" t="s">
        <v>1168</v>
      </c>
      <c r="FA101" t="s">
        <v>1175</v>
      </c>
      <c r="FB101" t="s">
        <v>1168</v>
      </c>
      <c r="FC101" t="s">
        <v>1174</v>
      </c>
      <c r="FD101" t="s">
        <v>1169</v>
      </c>
      <c r="FE101" t="s">
        <v>1168</v>
      </c>
      <c r="FF101" t="s">
        <v>1168</v>
      </c>
      <c r="FG101" t="s">
        <v>1168</v>
      </c>
      <c r="FH101" t="s">
        <v>1175</v>
      </c>
      <c r="FI101" t="s">
        <v>1168</v>
      </c>
      <c r="FJ101" t="s">
        <v>1174</v>
      </c>
      <c r="FK101" t="s">
        <v>1173</v>
      </c>
      <c r="FL101" t="s">
        <v>1170</v>
      </c>
      <c r="FM101" t="s">
        <v>1168</v>
      </c>
      <c r="FN101" t="s">
        <v>1168</v>
      </c>
      <c r="FO101" t="s">
        <v>1168</v>
      </c>
      <c r="FP101" t="s">
        <v>1169</v>
      </c>
      <c r="FQ101" t="s">
        <v>1168</v>
      </c>
      <c r="FR101" t="s">
        <v>1169</v>
      </c>
      <c r="FS101" t="s">
        <v>1175</v>
      </c>
      <c r="FT101" t="s">
        <v>1172</v>
      </c>
      <c r="FU101" t="s">
        <v>1175</v>
      </c>
      <c r="FV101" t="s">
        <v>1175</v>
      </c>
      <c r="FW101" t="s">
        <v>1168</v>
      </c>
      <c r="FX101" t="s">
        <v>1168</v>
      </c>
      <c r="FY101" t="s">
        <v>1175</v>
      </c>
      <c r="FZ101" t="s">
        <v>1173</v>
      </c>
      <c r="GA101" t="s">
        <v>1173</v>
      </c>
      <c r="GB101" t="s">
        <v>1168</v>
      </c>
      <c r="GC101" t="s">
        <v>1173</v>
      </c>
      <c r="GD101" t="s">
        <v>1175</v>
      </c>
      <c r="GE101" t="s">
        <v>1175</v>
      </c>
      <c r="GF101" t="s">
        <v>1171</v>
      </c>
      <c r="GG101" t="s">
        <v>1171</v>
      </c>
      <c r="GH101" t="s">
        <v>1172</v>
      </c>
      <c r="GI101" t="s">
        <v>1168</v>
      </c>
      <c r="GJ101" t="s">
        <v>1175</v>
      </c>
      <c r="GK101" t="s">
        <v>1170</v>
      </c>
      <c r="GL101" t="s">
        <v>1174</v>
      </c>
      <c r="GM101" s="2">
        <f t="shared" si="106"/>
        <v>0</v>
      </c>
      <c r="GN101">
        <f t="shared" si="107"/>
        <v>0</v>
      </c>
      <c r="GO101">
        <f t="shared" si="108"/>
        <v>0</v>
      </c>
      <c r="GP101">
        <f t="shared" si="109"/>
        <v>0</v>
      </c>
      <c r="GQ101">
        <f t="shared" si="110"/>
        <v>0</v>
      </c>
      <c r="GR101">
        <f t="shared" si="111"/>
        <v>0</v>
      </c>
      <c r="GS101">
        <f t="shared" si="112"/>
        <v>0</v>
      </c>
      <c r="GT101">
        <f t="shared" si="113"/>
        <v>0</v>
      </c>
      <c r="GU101">
        <f t="shared" si="164"/>
        <v>0</v>
      </c>
      <c r="GV101">
        <f t="shared" si="114"/>
        <v>0</v>
      </c>
      <c r="GW101">
        <f t="shared" si="115"/>
        <v>0</v>
      </c>
      <c r="GX101">
        <f t="shared" si="116"/>
        <v>0</v>
      </c>
      <c r="GY101">
        <f t="shared" si="117"/>
        <v>0</v>
      </c>
      <c r="GZ101">
        <f t="shared" si="118"/>
        <v>0</v>
      </c>
      <c r="HA101">
        <f t="shared" si="119"/>
        <v>0</v>
      </c>
      <c r="HB101">
        <f t="shared" si="120"/>
        <v>0</v>
      </c>
      <c r="HC101">
        <f t="shared" si="165"/>
        <v>0</v>
      </c>
      <c r="HD101">
        <f t="shared" si="121"/>
        <v>0</v>
      </c>
      <c r="HE101">
        <f t="shared" si="122"/>
        <v>0</v>
      </c>
      <c r="HF101">
        <f t="shared" si="123"/>
        <v>0</v>
      </c>
      <c r="HG101">
        <f t="shared" si="124"/>
        <v>0</v>
      </c>
      <c r="HH101">
        <f t="shared" si="125"/>
        <v>1</v>
      </c>
      <c r="HI101">
        <f t="shared" si="126"/>
        <v>0</v>
      </c>
      <c r="HJ101">
        <f t="shared" si="127"/>
        <v>0</v>
      </c>
      <c r="HK101">
        <f t="shared" si="166"/>
        <v>0</v>
      </c>
      <c r="HL101">
        <f t="shared" si="128"/>
        <v>0</v>
      </c>
      <c r="HM101">
        <f t="shared" si="129"/>
        <v>0</v>
      </c>
      <c r="HN101">
        <f t="shared" si="130"/>
        <v>0</v>
      </c>
      <c r="HO101">
        <f t="shared" si="131"/>
        <v>0</v>
      </c>
      <c r="HP101">
        <f t="shared" si="132"/>
        <v>0</v>
      </c>
      <c r="HQ101">
        <f t="shared" si="133"/>
        <v>0</v>
      </c>
      <c r="HR101">
        <f t="shared" si="134"/>
        <v>0</v>
      </c>
      <c r="HS101">
        <f t="shared" si="167"/>
        <v>0</v>
      </c>
      <c r="HT101">
        <f t="shared" si="135"/>
        <v>0</v>
      </c>
      <c r="HU101">
        <f t="shared" si="136"/>
        <v>0</v>
      </c>
      <c r="HV101">
        <f t="shared" si="137"/>
        <v>0</v>
      </c>
      <c r="HW101">
        <f t="shared" si="138"/>
        <v>1</v>
      </c>
      <c r="HX101">
        <f t="shared" si="139"/>
        <v>0</v>
      </c>
      <c r="HY101">
        <f t="shared" si="140"/>
        <v>1</v>
      </c>
      <c r="HZ101">
        <f t="shared" si="141"/>
        <v>1</v>
      </c>
      <c r="IA101">
        <f t="shared" si="168"/>
        <v>1</v>
      </c>
      <c r="IB101">
        <f t="shared" si="142"/>
        <v>1</v>
      </c>
      <c r="IC101">
        <f t="shared" si="143"/>
        <v>1</v>
      </c>
      <c r="ID101">
        <f t="shared" si="144"/>
        <v>0</v>
      </c>
      <c r="IE101">
        <f t="shared" si="145"/>
        <v>0</v>
      </c>
      <c r="IF101">
        <f t="shared" si="146"/>
        <v>1</v>
      </c>
      <c r="IG101">
        <f t="shared" si="147"/>
        <v>0</v>
      </c>
      <c r="IH101">
        <f t="shared" si="148"/>
        <v>1</v>
      </c>
      <c r="II101">
        <f t="shared" si="169"/>
        <v>1</v>
      </c>
      <c r="IJ101">
        <f t="shared" si="149"/>
        <v>1</v>
      </c>
      <c r="IK101">
        <f t="shared" si="150"/>
        <v>1</v>
      </c>
      <c r="IL101">
        <f t="shared" si="151"/>
        <v>1</v>
      </c>
      <c r="IM101">
        <f t="shared" si="152"/>
        <v>0</v>
      </c>
      <c r="IN101">
        <f t="shared" si="153"/>
        <v>1</v>
      </c>
      <c r="IO101">
        <f t="shared" si="154"/>
        <v>0</v>
      </c>
      <c r="IP101">
        <f t="shared" si="155"/>
        <v>0</v>
      </c>
      <c r="IQ101" s="2">
        <f t="shared" si="170"/>
        <v>0</v>
      </c>
      <c r="IR101" s="4">
        <f t="shared" si="171"/>
        <v>0</v>
      </c>
      <c r="IS101">
        <f t="shared" si="172"/>
        <v>1</v>
      </c>
      <c r="IT101">
        <f t="shared" si="173"/>
        <v>0</v>
      </c>
      <c r="IU101">
        <f t="shared" si="174"/>
        <v>3</v>
      </c>
      <c r="IV101">
        <f t="shared" si="175"/>
        <v>5</v>
      </c>
      <c r="IW101">
        <f t="shared" si="176"/>
        <v>5</v>
      </c>
      <c r="IX101">
        <f t="shared" si="177"/>
        <v>14</v>
      </c>
      <c r="IY101" s="11" t="str">
        <f t="shared" si="178"/>
        <v/>
      </c>
      <c r="IZ101" s="12" t="str">
        <f t="shared" si="179"/>
        <v/>
      </c>
      <c r="JA101" s="12">
        <f t="shared" si="180"/>
        <v>1</v>
      </c>
      <c r="JB101" s="12" t="str">
        <f t="shared" si="181"/>
        <v/>
      </c>
      <c r="JC101" s="12">
        <f t="shared" si="182"/>
        <v>1</v>
      </c>
      <c r="JD101" s="12">
        <f t="shared" si="183"/>
        <v>1</v>
      </c>
      <c r="JE101" s="12">
        <f t="shared" si="184"/>
        <v>0.7142857142857143</v>
      </c>
      <c r="JF101" s="12">
        <f t="shared" si="185"/>
        <v>0.9285714285714286</v>
      </c>
      <c r="JG101" s="2">
        <f>IF(OR(AND(EI101="Happy",BN101&lt;&gt;1),AND(EI101&lt;&gt;"Happy",BN101=1)),1,0)</f>
        <v>0</v>
      </c>
      <c r="JH101">
        <f>IF(OR(AND(EJ101="Happy",BO101&lt;&gt;1),AND(EJ101&lt;&gt;"Happy",BO101=1)),1,0)</f>
        <v>0</v>
      </c>
      <c r="JI101">
        <f>IF(OR(AND(EK101="Happy",BP101&lt;&gt;1),AND(EK101&lt;&gt;"Happy",BP101=1)),1,0)</f>
        <v>0</v>
      </c>
      <c r="JJ101">
        <f>IF(OR(AND(EL101="Happy",BQ101&lt;&gt;1),AND(EL101&lt;&gt;"Happy",BQ101=1)),1,0)</f>
        <v>0</v>
      </c>
      <c r="JK101">
        <f>IF(OR(AND(EM101="Happy",BR101&lt;&gt;1),AND(EM101&lt;&gt;"Happy",BR101=1)),1,0)</f>
        <v>0</v>
      </c>
      <c r="JL101">
        <f>IF(OR(AND(EN101="Happy",BS101&lt;&gt;1),AND(EN101&lt;&gt;"Happy",BS101=1)),1,0)</f>
        <v>0</v>
      </c>
      <c r="JM101">
        <f>IF(OR(AND(EO101="Happy",BT101&lt;&gt;1),AND(EO101&lt;&gt;"Happy",BT101=1)),1,0)</f>
        <v>0</v>
      </c>
      <c r="JN101">
        <f>IF(OR(AND(EP101="Happy",BU101&lt;&gt;1),AND(EP101&lt;&gt;"Happy",BU101=1)),1,0)</f>
        <v>1</v>
      </c>
      <c r="JO101">
        <f>IF(OR(AND(EQ101="Sad",BV101&lt;&gt;1),AND(EQ101&lt;&gt;"Sad",BV101=1)),1,0)</f>
        <v>0</v>
      </c>
      <c r="JP101">
        <f>IF(OR(AND(ER101="Sad",BW101&lt;&gt;1),AND(ER101&lt;&gt;"Sad",BW101=1)),1,0)</f>
        <v>0</v>
      </c>
      <c r="JQ101">
        <f>IF(OR(AND(ES101="Sad",BX101&lt;&gt;1),AND(ES101&lt;&gt;"Sad",BX101=1)),1,0)</f>
        <v>1</v>
      </c>
      <c r="JR101">
        <f>IF(OR(AND(ET101="Sad",BY101&lt;&gt;1),AND(ET101&lt;&gt;"Sad",BY101=1)),1,0)</f>
        <v>0</v>
      </c>
      <c r="JS101">
        <f>IF(OR(AND(EU101="Sad",BZ101&lt;&gt;1),AND(EU101&lt;&gt;"Sad",BZ101=1)),1,0)</f>
        <v>0</v>
      </c>
      <c r="JT101">
        <f>IF(OR(AND(EV101="Sad",CA101&lt;&gt;1),AND(EV101&lt;&gt;"Sad",CA101=1)),1,0)</f>
        <v>0</v>
      </c>
      <c r="JU101">
        <f>IF(OR(AND(EW101="Sad",CB101&lt;&gt;1),AND(EW101&lt;&gt;"Sad",CB101=1)),1,0)</f>
        <v>0</v>
      </c>
      <c r="JV101">
        <f>IF(OR(AND(EX101="Sad",CC101&lt;&gt;1),AND(EX101&lt;&gt;"Sad",CC101=1)),1,0)</f>
        <v>0</v>
      </c>
      <c r="JW101">
        <f>IF(OR(AND(EY101="Angry",CD101&lt;&gt;1),AND(EY101&lt;&gt;"Angry",CD101=1)),1,0)</f>
        <v>0</v>
      </c>
      <c r="JX101">
        <f>IF(OR(AND(EZ101="Angry",CE101&lt;&gt;1),AND(EZ101&lt;&gt;"Angry",CE101=1)),1,0)</f>
        <v>0</v>
      </c>
      <c r="JY101">
        <f>IF(OR(AND(FA101="Angry",CF101&lt;&gt;1),AND(FA101&lt;&gt;"Angry",CF101=1)),1,0)</f>
        <v>0</v>
      </c>
      <c r="JZ101">
        <f>IF(OR(AND(FB101="Angry",CG101&lt;&gt;1),AND(FB101&lt;&gt;"Angry",CG101=1)),1,0)</f>
        <v>0</v>
      </c>
      <c r="KA101">
        <f>IF(OR(AND(FC101="Angry",CH101&lt;&gt;1),AND(FC101&lt;&gt;"Angry",CH101=1)),1,0)</f>
        <v>0</v>
      </c>
      <c r="KB101">
        <f>IF(OR(AND(FD101="Angry",CI101&lt;&gt;1),AND(FD101&lt;&gt;"Angry",CI101=1)),1,0)</f>
        <v>0</v>
      </c>
      <c r="KC101">
        <f>IF(OR(AND(FE101="Angry",CJ101&lt;&gt;1),AND(FE101&lt;&gt;"Angry",CJ101=1)),1,0)</f>
        <v>1</v>
      </c>
      <c r="KD101">
        <f>IF(OR(AND(FF101="Angry",CK101&lt;&gt;1),AND(FF101&lt;&gt;"Angry",CK101=1)),1,0)</f>
        <v>0</v>
      </c>
      <c r="KE101">
        <f>IF(OR(AND(FG101="Afraid",CL101&lt;&gt;1),AND(FG101&lt;&gt;"Afraid",CL101=1)),1,0)</f>
        <v>1</v>
      </c>
      <c r="KF101">
        <f>IF(OR(AND(FH101="Afraid",CM101&lt;&gt;1),AND(FH101&lt;&gt;"Afraid",CM101=1)),1,0)</f>
        <v>0</v>
      </c>
      <c r="KG101">
        <f>IF(OR(AND(FI101="Afraid",CN101&lt;&gt;1),AND(FI101&lt;&gt;"Afraid",CN101=1)),1,0)</f>
        <v>0</v>
      </c>
      <c r="KH101">
        <f>IF(OR(AND(FJ101="Afraid",CO101&lt;&gt;1),AND(FJ101&lt;&gt;"Afraid",CO101=1)),1,0)</f>
        <v>0</v>
      </c>
      <c r="KI101">
        <f>IF(OR(AND(FK101="Afraid",CP101&lt;&gt;1),AND(FK101&lt;&gt;"Afraid",CP101=1)),1,0)</f>
        <v>0</v>
      </c>
      <c r="KJ101">
        <f>IF(OR(AND(FL101="Afraid",CQ101&lt;&gt;1),AND(FL101&lt;&gt;"Afraid",CQ101=1)),1,0)</f>
        <v>0</v>
      </c>
      <c r="KK101">
        <f>IF(OR(AND(FM101="Afraid",CR101&lt;&gt;1),AND(FM101&lt;&gt;"Afraid",CR101=1)),1,0)</f>
        <v>0</v>
      </c>
      <c r="KL101">
        <f>IF(OR(AND(FN101="Afraid",CS101&lt;&gt;1),AND(FN101&lt;&gt;"Afraid",CS101=1)),1,0)</f>
        <v>0</v>
      </c>
      <c r="KM101">
        <f>IF(OR(AND(FO101="Surprised",CT101&lt;&gt;1),AND(FO101&lt;&gt;"Surprised",CT101=1)),1,0)</f>
        <v>0</v>
      </c>
      <c r="KN101">
        <f>IF(OR(AND(FP101="Surprised",CU101&lt;&gt;1),AND(FP101&lt;&gt;"Surprised",CU101=1)),1,0)</f>
        <v>0</v>
      </c>
      <c r="KO101">
        <f>IF(OR(AND(FQ101="Surprised",CV101&lt;&gt;1),AND(FQ101&lt;&gt;"Surprised",CV101=1)),1,0)</f>
        <v>0</v>
      </c>
      <c r="KP101">
        <f>IF(OR(AND(FR101="Surprised",CW101&lt;&gt;1),AND(FR101&lt;&gt;"Surprised",CW101=1)),1,0)</f>
        <v>0</v>
      </c>
      <c r="KQ101">
        <f>IF(OR(AND(FS101="Surprised",CX101&lt;&gt;1),AND(FS101&lt;&gt;"Surprised",CX101=1)),1,0)</f>
        <v>0</v>
      </c>
      <c r="KR101">
        <f>IF(OR(AND(FT101="Surprised",CY101&lt;&gt;1),AND(FT101&lt;&gt;"Surprised",CY101=1)),1,0)</f>
        <v>0</v>
      </c>
      <c r="KS101">
        <f>IF(OR(AND(FU101="Surprised",CZ101&lt;&gt;1),AND(FU101&lt;&gt;"Surprised",CZ101=1)),1,0)</f>
        <v>0</v>
      </c>
      <c r="KT101">
        <f>IF(OR(AND(FV101="Surprised",DA101&lt;&gt;1),AND(FV101&lt;&gt;"Surprised",DA101=1)),1,0)</f>
        <v>0</v>
      </c>
      <c r="KU101">
        <f>IF(OR(AND(FW101="Happy",DB101=1),AND(FW101&lt;&gt;"Happy",DB101=0)),1,0)</f>
        <v>0</v>
      </c>
      <c r="KV101">
        <f>IF(OR(AND(FX101="Happy",DC101=1),AND(FX101&lt;&gt;"Happy",DC101=0)),1,0)</f>
        <v>0</v>
      </c>
      <c r="KW101">
        <f>IF(OR(AND(FY101="Happy",DD101=1),AND(FY101&lt;&gt;"Happy",DD101=0)),1,0)</f>
        <v>0</v>
      </c>
      <c r="KX101">
        <f>IF(OR(AND(FZ101="Happy",DE101=1),AND(FZ101&lt;&gt;"Happy",DE101=0)),1,0)</f>
        <v>0</v>
      </c>
      <c r="KY101">
        <f>IF(OR(AND(GA101="Happy",DF101=1),AND(GA101&lt;&gt;"Happy",DF101=0)),1,0)</f>
        <v>0</v>
      </c>
      <c r="KZ101">
        <f>IF(OR(AND(GB101="Happy",DG101=1),AND(GB101&lt;&gt;"Happy",DG101=0)),1,0)</f>
        <v>0</v>
      </c>
      <c r="LA101">
        <f>IF(OR(AND(GC101="Happy",DH101=1),AND(GC101&lt;&gt;"Happy",DH101=0)),1,0)</f>
        <v>0</v>
      </c>
      <c r="LB101">
        <f>IF(OR(AND(GD101="Happy",DI101=1),AND(GD101&lt;&gt;"Happy",DI101=0)),1,0)</f>
        <v>0</v>
      </c>
      <c r="LC101">
        <f>IF(OR(AND(GE101="Sad",DJ101=1),AND(GE101&lt;&gt;"Sad",DJ101=0)),1,0)</f>
        <v>0</v>
      </c>
      <c r="LD101">
        <f>IF(OR(AND(GF101="Sad",DK101=1),AND(GF101&lt;&gt;"Sad",DK101=0)),1,0)</f>
        <v>0</v>
      </c>
      <c r="LE101">
        <f>IF(OR(AND(GG101="Sad",DL101=1),AND(GG101&lt;&gt;"Sad",DL101=0)),1,0)</f>
        <v>0</v>
      </c>
      <c r="LF101">
        <f>IF(OR(AND(GH101="Sad",DM101=1),AND(GH101&lt;&gt;"Sad",DM101=0)),1,0)</f>
        <v>0</v>
      </c>
      <c r="LG101">
        <f>IF(OR(AND(GI101="Sad",DN101=1),AND(GI101&lt;&gt;"Sad",DN101=0)),1,0)</f>
        <v>1</v>
      </c>
      <c r="LH101">
        <f>IF(OR(AND(GJ101="Sad",DO101=1),AND(GJ101&lt;&gt;"Sad",DO101=0)),1,0)</f>
        <v>0</v>
      </c>
      <c r="LI101">
        <f>IF(OR(AND(GK101="Sad",DP101=1),AND(GK101&lt;&gt;"Sad",DP101=0)),1,0)</f>
        <v>1</v>
      </c>
      <c r="LJ101">
        <f>IF(OR(AND(GL101="Sad",DQ101=1),AND(GL101&lt;&gt;"Sad",DQ101=0)),1,0)</f>
        <v>0</v>
      </c>
      <c r="LK101" s="2">
        <f t="shared" si="186"/>
        <v>1</v>
      </c>
      <c r="LL101" s="4">
        <f t="shared" si="187"/>
        <v>1</v>
      </c>
      <c r="LM101">
        <f t="shared" si="188"/>
        <v>1</v>
      </c>
      <c r="LN101">
        <f t="shared" si="189"/>
        <v>1</v>
      </c>
      <c r="LO101">
        <f t="shared" si="190"/>
        <v>0</v>
      </c>
      <c r="LP101">
        <f t="shared" si="191"/>
        <v>0</v>
      </c>
      <c r="LQ101">
        <f t="shared" si="192"/>
        <v>2</v>
      </c>
      <c r="LR101">
        <f t="shared" si="193"/>
        <v>6</v>
      </c>
      <c r="LS101" s="11" t="str">
        <f t="shared" si="194"/>
        <v/>
      </c>
      <c r="LT101" s="14" t="str">
        <f t="shared" si="195"/>
        <v/>
      </c>
      <c r="LU101" s="14">
        <f t="shared" si="196"/>
        <v>0</v>
      </c>
      <c r="LV101" s="14" t="str">
        <f t="shared" si="197"/>
        <v/>
      </c>
      <c r="LW101" s="14">
        <f t="shared" si="198"/>
        <v>0</v>
      </c>
      <c r="LX101" s="14">
        <f t="shared" si="199"/>
        <v>0</v>
      </c>
      <c r="LY101" s="14">
        <f t="shared" si="200"/>
        <v>0.2857142857142857</v>
      </c>
      <c r="LZ101" s="14">
        <f t="shared" si="201"/>
        <v>7.1428571428571397E-2</v>
      </c>
      <c r="MA101" s="15">
        <f t="shared" si="202"/>
        <v>8.9120370370371349E-5</v>
      </c>
      <c r="MB101" s="1">
        <f t="shared" si="156"/>
        <v>3.4143518518518594E-4</v>
      </c>
      <c r="MC101" s="1">
        <f t="shared" si="157"/>
        <v>1.0763888888888802E-4</v>
      </c>
      <c r="MD101" s="1">
        <f t="shared" si="158"/>
        <v>1.6319444444444497E-4</v>
      </c>
      <c r="ME101" s="1">
        <f t="shared" si="159"/>
        <v>1.2268518518518748E-4</v>
      </c>
      <c r="MF101" s="1">
        <f t="shared" si="160"/>
        <v>1.8171296296296165E-4</v>
      </c>
      <c r="MG101" s="1">
        <f t="shared" si="161"/>
        <v>2.9745370370370255E-4</v>
      </c>
      <c r="MH101" s="1">
        <f t="shared" si="162"/>
        <v>3.229166666666658E-4</v>
      </c>
      <c r="MI101" s="1">
        <f t="shared" si="163"/>
        <v>2.66203703703706E-4</v>
      </c>
      <c r="MJ101" s="1">
        <f t="shared" si="203"/>
        <v>1.8923611111111138E-3</v>
      </c>
      <c r="MK101" s="2" t="str">
        <f>VLOOKUP(B101,age_group!$A$1:$B$101,2,FALSE)</f>
        <v>25 to 44</v>
      </c>
      <c r="ML101" s="2">
        <f t="shared" si="204"/>
        <v>1</v>
      </c>
      <c r="MM101">
        <f t="shared" si="205"/>
        <v>0</v>
      </c>
      <c r="MN101">
        <f t="shared" si="206"/>
        <v>0</v>
      </c>
      <c r="MO101">
        <f t="shared" si="207"/>
        <v>0</v>
      </c>
      <c r="MP101">
        <f t="shared" si="208"/>
        <v>0</v>
      </c>
    </row>
    <row r="102" spans="1:354" x14ac:dyDescent="0.2">
      <c r="A102" t="s">
        <v>826</v>
      </c>
      <c r="B102">
        <v>37</v>
      </c>
      <c r="C102" t="s">
        <v>195</v>
      </c>
      <c r="D102" t="s">
        <v>140</v>
      </c>
      <c r="E102">
        <v>4</v>
      </c>
      <c r="F102">
        <v>1</v>
      </c>
      <c r="G102">
        <v>1</v>
      </c>
      <c r="H102">
        <v>1</v>
      </c>
      <c r="I102">
        <v>1</v>
      </c>
      <c r="J102" s="2" t="s">
        <v>322</v>
      </c>
      <c r="K102" t="s">
        <v>291</v>
      </c>
      <c r="L102" t="s">
        <v>672</v>
      </c>
      <c r="M102" t="s">
        <v>601</v>
      </c>
      <c r="N102" t="s">
        <v>353</v>
      </c>
      <c r="O102" t="s">
        <v>441</v>
      </c>
      <c r="P102" t="s">
        <v>394</v>
      </c>
      <c r="Q102" t="s">
        <v>265</v>
      </c>
      <c r="R102" t="s">
        <v>556</v>
      </c>
      <c r="S102" t="s">
        <v>555</v>
      </c>
      <c r="T102" t="s">
        <v>339</v>
      </c>
      <c r="U102" t="s">
        <v>204</v>
      </c>
      <c r="V102" t="s">
        <v>371</v>
      </c>
      <c r="W102" t="s">
        <v>443</v>
      </c>
      <c r="X102" t="s">
        <v>386</v>
      </c>
      <c r="Y102" t="s">
        <v>528</v>
      </c>
      <c r="Z102" t="s">
        <v>477</v>
      </c>
      <c r="AA102" t="s">
        <v>421</v>
      </c>
      <c r="AB102" t="s">
        <v>339</v>
      </c>
      <c r="AC102" t="s">
        <v>325</v>
      </c>
      <c r="AD102" t="s">
        <v>532</v>
      </c>
      <c r="AE102" t="s">
        <v>500</v>
      </c>
      <c r="AF102" t="s">
        <v>516</v>
      </c>
      <c r="AG102" t="s">
        <v>148</v>
      </c>
      <c r="AH102" t="s">
        <v>618</v>
      </c>
      <c r="AI102" t="s">
        <v>484</v>
      </c>
      <c r="AJ102" t="s">
        <v>229</v>
      </c>
      <c r="AK102" t="s">
        <v>201</v>
      </c>
      <c r="AL102" t="s">
        <v>562</v>
      </c>
      <c r="AM102" t="s">
        <v>550</v>
      </c>
      <c r="AN102" t="s">
        <v>234</v>
      </c>
      <c r="AO102" t="s">
        <v>791</v>
      </c>
      <c r="AP102" t="s">
        <v>741</v>
      </c>
      <c r="AQ102" t="s">
        <v>222</v>
      </c>
      <c r="AR102" t="s">
        <v>192</v>
      </c>
      <c r="AS102" t="s">
        <v>503</v>
      </c>
      <c r="AT102" t="s">
        <v>617</v>
      </c>
      <c r="AU102" t="s">
        <v>492</v>
      </c>
      <c r="AV102" t="s">
        <v>608</v>
      </c>
      <c r="AW102" t="s">
        <v>313</v>
      </c>
      <c r="AX102" t="s">
        <v>389</v>
      </c>
      <c r="AY102" t="s">
        <v>462</v>
      </c>
      <c r="AZ102" t="s">
        <v>561</v>
      </c>
      <c r="BA102" t="s">
        <v>264</v>
      </c>
      <c r="BB102" t="s">
        <v>514</v>
      </c>
      <c r="BC102" t="s">
        <v>337</v>
      </c>
      <c r="BD102" t="s">
        <v>442</v>
      </c>
      <c r="BE102" t="s">
        <v>626</v>
      </c>
      <c r="BF102" t="s">
        <v>381</v>
      </c>
      <c r="BG102" t="s">
        <v>158</v>
      </c>
      <c r="BH102" t="s">
        <v>208</v>
      </c>
      <c r="BI102" t="s">
        <v>631</v>
      </c>
      <c r="BJ102" t="s">
        <v>226</v>
      </c>
      <c r="BK102" t="s">
        <v>573</v>
      </c>
      <c r="BL102" t="s">
        <v>675</v>
      </c>
      <c r="BM102" t="s">
        <v>550</v>
      </c>
      <c r="BN102" s="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1</v>
      </c>
      <c r="DM102">
        <v>1</v>
      </c>
      <c r="DN102">
        <v>0</v>
      </c>
      <c r="DO102">
        <v>0</v>
      </c>
      <c r="DP102">
        <v>1</v>
      </c>
      <c r="DQ102">
        <v>0</v>
      </c>
      <c r="DR102" s="2">
        <v>4</v>
      </c>
      <c r="DS102">
        <v>1</v>
      </c>
      <c r="DT102">
        <v>1</v>
      </c>
      <c r="DU102">
        <v>1</v>
      </c>
      <c r="DV102">
        <v>1</v>
      </c>
      <c r="DW102" s="2">
        <v>2017</v>
      </c>
      <c r="DX102" s="1">
        <v>2.7099537037037037E-2</v>
      </c>
      <c r="DY102" s="1">
        <v>2.7202546296296298E-2</v>
      </c>
      <c r="DZ102" s="1">
        <v>2.7315972222222221E-2</v>
      </c>
      <c r="EA102" s="1">
        <v>2.7408564814814813E-2</v>
      </c>
      <c r="EB102" s="1">
        <v>2.7510416666666666E-2</v>
      </c>
      <c r="EC102" s="1">
        <v>2.7634259259259261E-2</v>
      </c>
      <c r="ED102" s="1">
        <v>2.7706018518518519E-2</v>
      </c>
      <c r="EE102" s="1">
        <v>2.7774305555555556E-2</v>
      </c>
      <c r="EF102" s="1">
        <v>2.7873842592592596E-2</v>
      </c>
      <c r="EG102" s="1">
        <v>2.800810185185185E-2</v>
      </c>
      <c r="EH102" s="3">
        <v>0</v>
      </c>
      <c r="EI102" s="2" t="s">
        <v>1168</v>
      </c>
      <c r="EJ102" t="s">
        <v>1173</v>
      </c>
      <c r="EK102" t="s">
        <v>1169</v>
      </c>
      <c r="EL102" t="s">
        <v>1171</v>
      </c>
      <c r="EM102" t="s">
        <v>1174</v>
      </c>
      <c r="EN102" t="s">
        <v>1175</v>
      </c>
      <c r="EO102" t="s">
        <v>1168</v>
      </c>
      <c r="EP102" t="s">
        <v>1168</v>
      </c>
      <c r="EQ102" t="s">
        <v>1175</v>
      </c>
      <c r="ER102" t="s">
        <v>1168</v>
      </c>
      <c r="ES102" t="s">
        <v>1175</v>
      </c>
      <c r="ET102" t="s">
        <v>1171</v>
      </c>
      <c r="EU102" t="s">
        <v>1174</v>
      </c>
      <c r="EV102" t="s">
        <v>1168</v>
      </c>
      <c r="EW102" t="s">
        <v>1168</v>
      </c>
      <c r="EX102" t="s">
        <v>1168</v>
      </c>
      <c r="EY102" t="s">
        <v>1170</v>
      </c>
      <c r="EZ102" t="s">
        <v>1168</v>
      </c>
      <c r="FA102" t="s">
        <v>1175</v>
      </c>
      <c r="FB102" t="s">
        <v>1175</v>
      </c>
      <c r="FC102" t="s">
        <v>1171</v>
      </c>
      <c r="FD102" t="s">
        <v>1175</v>
      </c>
      <c r="FE102" t="s">
        <v>1173</v>
      </c>
      <c r="FF102" t="s">
        <v>1168</v>
      </c>
      <c r="FG102" t="s">
        <v>1168</v>
      </c>
      <c r="FH102" t="s">
        <v>1173</v>
      </c>
      <c r="FI102" t="s">
        <v>1168</v>
      </c>
      <c r="FJ102" t="s">
        <v>1175</v>
      </c>
      <c r="FK102" t="s">
        <v>1168</v>
      </c>
      <c r="FL102" t="s">
        <v>1168</v>
      </c>
      <c r="FM102" t="s">
        <v>1175</v>
      </c>
      <c r="FN102" t="s">
        <v>1168</v>
      </c>
      <c r="FO102" t="s">
        <v>1171</v>
      </c>
      <c r="FP102" t="s">
        <v>1175</v>
      </c>
      <c r="FQ102" t="s">
        <v>1169</v>
      </c>
      <c r="FR102" t="s">
        <v>1168</v>
      </c>
      <c r="FS102" t="s">
        <v>1168</v>
      </c>
      <c r="FT102" t="s">
        <v>1175</v>
      </c>
      <c r="FU102" t="s">
        <v>1175</v>
      </c>
      <c r="FV102" t="s">
        <v>1168</v>
      </c>
      <c r="FW102" t="s">
        <v>1174</v>
      </c>
      <c r="FX102" t="s">
        <v>1174</v>
      </c>
      <c r="FY102" t="s">
        <v>1175</v>
      </c>
      <c r="FZ102" t="s">
        <v>1173</v>
      </c>
      <c r="GA102" t="s">
        <v>1169</v>
      </c>
      <c r="GB102" t="s">
        <v>1169</v>
      </c>
      <c r="GC102" t="s">
        <v>1169</v>
      </c>
      <c r="GD102" t="s">
        <v>1173</v>
      </c>
      <c r="GE102" t="s">
        <v>1168</v>
      </c>
      <c r="GF102" t="s">
        <v>1171</v>
      </c>
      <c r="GG102" t="s">
        <v>1168</v>
      </c>
      <c r="GH102" t="s">
        <v>1168</v>
      </c>
      <c r="GI102" t="s">
        <v>1169</v>
      </c>
      <c r="GJ102" t="s">
        <v>1175</v>
      </c>
      <c r="GK102" t="s">
        <v>1168</v>
      </c>
      <c r="GL102" t="s">
        <v>1168</v>
      </c>
      <c r="GM102" s="2">
        <f t="shared" si="106"/>
        <v>0</v>
      </c>
      <c r="GN102">
        <f t="shared" si="107"/>
        <v>1</v>
      </c>
      <c r="GO102">
        <f t="shared" si="108"/>
        <v>0</v>
      </c>
      <c r="GP102">
        <f t="shared" si="109"/>
        <v>0</v>
      </c>
      <c r="GQ102">
        <f t="shared" si="110"/>
        <v>0</v>
      </c>
      <c r="GR102">
        <f t="shared" si="111"/>
        <v>0</v>
      </c>
      <c r="GS102">
        <f t="shared" si="112"/>
        <v>0</v>
      </c>
      <c r="GT102">
        <f t="shared" si="113"/>
        <v>0</v>
      </c>
      <c r="GU102">
        <f t="shared" si="164"/>
        <v>0</v>
      </c>
      <c r="GV102">
        <f t="shared" si="114"/>
        <v>0</v>
      </c>
      <c r="GW102">
        <f t="shared" si="115"/>
        <v>0</v>
      </c>
      <c r="GX102">
        <f t="shared" si="116"/>
        <v>0</v>
      </c>
      <c r="GY102">
        <f t="shared" si="117"/>
        <v>1</v>
      </c>
      <c r="GZ102">
        <f t="shared" si="118"/>
        <v>0</v>
      </c>
      <c r="HA102">
        <f t="shared" si="119"/>
        <v>0</v>
      </c>
      <c r="HB102">
        <f t="shared" si="120"/>
        <v>0</v>
      </c>
      <c r="HC102">
        <f t="shared" si="165"/>
        <v>0</v>
      </c>
      <c r="HD102">
        <f t="shared" si="121"/>
        <v>0</v>
      </c>
      <c r="HE102">
        <f t="shared" si="122"/>
        <v>0</v>
      </c>
      <c r="HF102">
        <f t="shared" si="123"/>
        <v>0</v>
      </c>
      <c r="HG102">
        <f t="shared" si="124"/>
        <v>0</v>
      </c>
      <c r="HH102">
        <f t="shared" si="125"/>
        <v>0</v>
      </c>
      <c r="HI102">
        <f t="shared" si="126"/>
        <v>0</v>
      </c>
      <c r="HJ102">
        <f t="shared" si="127"/>
        <v>0</v>
      </c>
      <c r="HK102">
        <f t="shared" si="166"/>
        <v>0</v>
      </c>
      <c r="HL102">
        <f t="shared" si="128"/>
        <v>0</v>
      </c>
      <c r="HM102">
        <f t="shared" si="129"/>
        <v>0</v>
      </c>
      <c r="HN102">
        <f t="shared" si="130"/>
        <v>0</v>
      </c>
      <c r="HO102">
        <f t="shared" si="131"/>
        <v>0</v>
      </c>
      <c r="HP102">
        <f t="shared" si="132"/>
        <v>0</v>
      </c>
      <c r="HQ102">
        <f t="shared" si="133"/>
        <v>0</v>
      </c>
      <c r="HR102">
        <f t="shared" si="134"/>
        <v>0</v>
      </c>
      <c r="HS102">
        <f t="shared" si="167"/>
        <v>0</v>
      </c>
      <c r="HT102">
        <f t="shared" si="135"/>
        <v>1</v>
      </c>
      <c r="HU102">
        <f t="shared" si="136"/>
        <v>0</v>
      </c>
      <c r="HV102">
        <f t="shared" si="137"/>
        <v>0</v>
      </c>
      <c r="HW102">
        <f t="shared" si="138"/>
        <v>0</v>
      </c>
      <c r="HX102">
        <f t="shared" si="139"/>
        <v>1</v>
      </c>
      <c r="HY102">
        <f t="shared" si="140"/>
        <v>1</v>
      </c>
      <c r="HZ102">
        <f t="shared" si="141"/>
        <v>0</v>
      </c>
      <c r="IA102">
        <f t="shared" si="168"/>
        <v>0</v>
      </c>
      <c r="IB102">
        <f t="shared" si="142"/>
        <v>0</v>
      </c>
      <c r="IC102">
        <f t="shared" si="143"/>
        <v>0</v>
      </c>
      <c r="ID102">
        <f t="shared" si="144"/>
        <v>0</v>
      </c>
      <c r="IE102">
        <f t="shared" si="145"/>
        <v>0</v>
      </c>
      <c r="IF102">
        <f t="shared" si="146"/>
        <v>0</v>
      </c>
      <c r="IG102">
        <f t="shared" si="147"/>
        <v>0</v>
      </c>
      <c r="IH102">
        <f t="shared" si="148"/>
        <v>0</v>
      </c>
      <c r="II102">
        <f t="shared" si="169"/>
        <v>1</v>
      </c>
      <c r="IJ102">
        <f t="shared" si="149"/>
        <v>0</v>
      </c>
      <c r="IK102">
        <f t="shared" si="150"/>
        <v>1</v>
      </c>
      <c r="IL102">
        <f t="shared" si="151"/>
        <v>1</v>
      </c>
      <c r="IM102">
        <f t="shared" si="152"/>
        <v>0</v>
      </c>
      <c r="IN102">
        <f t="shared" si="153"/>
        <v>0</v>
      </c>
      <c r="IO102">
        <f t="shared" si="154"/>
        <v>1</v>
      </c>
      <c r="IP102">
        <f t="shared" si="155"/>
        <v>0</v>
      </c>
      <c r="IQ102" s="2">
        <f t="shared" si="170"/>
        <v>1</v>
      </c>
      <c r="IR102" s="4">
        <f t="shared" si="171"/>
        <v>1</v>
      </c>
      <c r="IS102">
        <f t="shared" si="172"/>
        <v>0</v>
      </c>
      <c r="IT102">
        <f t="shared" si="173"/>
        <v>0</v>
      </c>
      <c r="IU102">
        <f t="shared" si="174"/>
        <v>3</v>
      </c>
      <c r="IV102">
        <f t="shared" si="175"/>
        <v>0</v>
      </c>
      <c r="IW102">
        <f t="shared" si="176"/>
        <v>4</v>
      </c>
      <c r="IX102">
        <f t="shared" si="177"/>
        <v>9</v>
      </c>
      <c r="IY102" s="11">
        <f t="shared" si="178"/>
        <v>1</v>
      </c>
      <c r="IZ102" s="12">
        <f t="shared" si="179"/>
        <v>1</v>
      </c>
      <c r="JA102" s="12" t="str">
        <f t="shared" si="180"/>
        <v/>
      </c>
      <c r="JB102" s="12" t="str">
        <f t="shared" si="181"/>
        <v/>
      </c>
      <c r="JC102" s="12">
        <f t="shared" si="182"/>
        <v>1</v>
      </c>
      <c r="JD102" s="12">
        <f t="shared" si="183"/>
        <v>0</v>
      </c>
      <c r="JE102" s="12">
        <f t="shared" si="184"/>
        <v>0.5</v>
      </c>
      <c r="JF102" s="12">
        <f t="shared" si="185"/>
        <v>0.7</v>
      </c>
      <c r="JG102" s="2">
        <f>IF(OR(AND(EI102="Happy",BN102&lt;&gt;1),AND(EI102&lt;&gt;"Happy",BN102=1)),1,0)</f>
        <v>0</v>
      </c>
      <c r="JH102">
        <f>IF(OR(AND(EJ102="Happy",BO102&lt;&gt;1),AND(EJ102&lt;&gt;"Happy",BO102=1)),1,0)</f>
        <v>0</v>
      </c>
      <c r="JI102">
        <f>IF(OR(AND(EK102="Happy",BP102&lt;&gt;1),AND(EK102&lt;&gt;"Happy",BP102=1)),1,0)</f>
        <v>0</v>
      </c>
      <c r="JJ102">
        <f>IF(OR(AND(EL102="Happy",BQ102&lt;&gt;1),AND(EL102&lt;&gt;"Happy",BQ102=1)),1,0)</f>
        <v>0</v>
      </c>
      <c r="JK102">
        <f>IF(OR(AND(EM102="Happy",BR102&lt;&gt;1),AND(EM102&lt;&gt;"Happy",BR102=1)),1,0)</f>
        <v>0</v>
      </c>
      <c r="JL102">
        <f>IF(OR(AND(EN102="Happy",BS102&lt;&gt;1),AND(EN102&lt;&gt;"Happy",BS102=1)),1,0)</f>
        <v>0</v>
      </c>
      <c r="JM102">
        <f>IF(OR(AND(EO102="Happy",BT102&lt;&gt;1),AND(EO102&lt;&gt;"Happy",BT102=1)),1,0)</f>
        <v>1</v>
      </c>
      <c r="JN102">
        <f>IF(OR(AND(EP102="Happy",BU102&lt;&gt;1),AND(EP102&lt;&gt;"Happy",BU102=1)),1,0)</f>
        <v>0</v>
      </c>
      <c r="JO102">
        <f>IF(OR(AND(EQ102="Sad",BV102&lt;&gt;1),AND(EQ102&lt;&gt;"Sad",BV102=1)),1,0)</f>
        <v>0</v>
      </c>
      <c r="JP102">
        <f>IF(OR(AND(ER102="Sad",BW102&lt;&gt;1),AND(ER102&lt;&gt;"Sad",BW102=1)),1,0)</f>
        <v>0</v>
      </c>
      <c r="JQ102">
        <f>IF(OR(AND(ES102="Sad",BX102&lt;&gt;1),AND(ES102&lt;&gt;"Sad",BX102=1)),1,0)</f>
        <v>0</v>
      </c>
      <c r="JR102">
        <f>IF(OR(AND(ET102="Sad",BY102&lt;&gt;1),AND(ET102&lt;&gt;"Sad",BY102=1)),1,0)</f>
        <v>0</v>
      </c>
      <c r="JS102">
        <f>IF(OR(AND(EU102="Sad",BZ102&lt;&gt;1),AND(EU102&lt;&gt;"Sad",BZ102=1)),1,0)</f>
        <v>0</v>
      </c>
      <c r="JT102">
        <f>IF(OR(AND(EV102="Sad",CA102&lt;&gt;1),AND(EV102&lt;&gt;"Sad",CA102=1)),1,0)</f>
        <v>0</v>
      </c>
      <c r="JU102">
        <f>IF(OR(AND(EW102="Sad",CB102&lt;&gt;1),AND(EW102&lt;&gt;"Sad",CB102=1)),1,0)</f>
        <v>0</v>
      </c>
      <c r="JV102">
        <f>IF(OR(AND(EX102="Sad",CC102&lt;&gt;1),AND(EX102&lt;&gt;"Sad",CC102=1)),1,0)</f>
        <v>1</v>
      </c>
      <c r="JW102">
        <f>IF(OR(AND(EY102="Angry",CD102&lt;&gt;1),AND(EY102&lt;&gt;"Angry",CD102=1)),1,0)</f>
        <v>1</v>
      </c>
      <c r="JX102">
        <f>IF(OR(AND(EZ102="Angry",CE102&lt;&gt;1),AND(EZ102&lt;&gt;"Angry",CE102=1)),1,0)</f>
        <v>0</v>
      </c>
      <c r="JY102">
        <f>IF(OR(AND(FA102="Angry",CF102&lt;&gt;1),AND(FA102&lt;&gt;"Angry",CF102=1)),1,0)</f>
        <v>0</v>
      </c>
      <c r="JZ102">
        <f>IF(OR(AND(FB102="Angry",CG102&lt;&gt;1),AND(FB102&lt;&gt;"Angry",CG102=1)),1,0)</f>
        <v>0</v>
      </c>
      <c r="KA102">
        <f>IF(OR(AND(FC102="Angry",CH102&lt;&gt;1),AND(FC102&lt;&gt;"Angry",CH102=1)),1,0)</f>
        <v>1</v>
      </c>
      <c r="KB102">
        <f>IF(OR(AND(FD102="Angry",CI102&lt;&gt;1),AND(FD102&lt;&gt;"Angry",CI102=1)),1,0)</f>
        <v>0</v>
      </c>
      <c r="KC102">
        <f>IF(OR(AND(FE102="Angry",CJ102&lt;&gt;1),AND(FE102&lt;&gt;"Angry",CJ102=1)),1,0)</f>
        <v>0</v>
      </c>
      <c r="KD102">
        <f>IF(OR(AND(FF102="Angry",CK102&lt;&gt;1),AND(FF102&lt;&gt;"Angry",CK102=1)),1,0)</f>
        <v>1</v>
      </c>
      <c r="KE102">
        <f>IF(OR(AND(FG102="Afraid",CL102&lt;&gt;1),AND(FG102&lt;&gt;"Afraid",CL102=1)),1,0)</f>
        <v>0</v>
      </c>
      <c r="KF102">
        <f>IF(OR(AND(FH102="Afraid",CM102&lt;&gt;1),AND(FH102&lt;&gt;"Afraid",CM102=1)),1,0)</f>
        <v>0</v>
      </c>
      <c r="KG102">
        <f>IF(OR(AND(FI102="Afraid",CN102&lt;&gt;1),AND(FI102&lt;&gt;"Afraid",CN102=1)),1,0)</f>
        <v>0</v>
      </c>
      <c r="KH102">
        <f>IF(OR(AND(FJ102="Afraid",CO102&lt;&gt;1),AND(FJ102&lt;&gt;"Afraid",CO102=1)),1,0)</f>
        <v>1</v>
      </c>
      <c r="KI102">
        <f>IF(OR(AND(FK102="Afraid",CP102&lt;&gt;1),AND(FK102&lt;&gt;"Afraid",CP102=1)),1,0)</f>
        <v>0</v>
      </c>
      <c r="KJ102">
        <f>IF(OR(AND(FL102="Afraid",CQ102&lt;&gt;1),AND(FL102&lt;&gt;"Afraid",CQ102=1)),1,0)</f>
        <v>0</v>
      </c>
      <c r="KK102">
        <f>IF(OR(AND(FM102="Afraid",CR102&lt;&gt;1),AND(FM102&lt;&gt;"Afraid",CR102=1)),1,0)</f>
        <v>0</v>
      </c>
      <c r="KL102">
        <f>IF(OR(AND(FN102="Afraid",CS102&lt;&gt;1),AND(FN102&lt;&gt;"Afraid",CS102=1)),1,0)</f>
        <v>0</v>
      </c>
      <c r="KM102">
        <f>IF(OR(AND(FO102="Surprised",CT102&lt;&gt;1),AND(FO102&lt;&gt;"Surprised",CT102=1)),1,0)</f>
        <v>0</v>
      </c>
      <c r="KN102">
        <f>IF(OR(AND(FP102="Surprised",CU102&lt;&gt;1),AND(FP102&lt;&gt;"Surprised",CU102=1)),1,0)</f>
        <v>0</v>
      </c>
      <c r="KO102">
        <f>IF(OR(AND(FQ102="Surprised",CV102&lt;&gt;1),AND(FQ102&lt;&gt;"Surprised",CV102=1)),1,0)</f>
        <v>0</v>
      </c>
      <c r="KP102">
        <f>IF(OR(AND(FR102="Surprised",CW102&lt;&gt;1),AND(FR102&lt;&gt;"Surprised",CW102=1)),1,0)</f>
        <v>0</v>
      </c>
      <c r="KQ102">
        <f>IF(OR(AND(FS102="Surprised",CX102&lt;&gt;1),AND(FS102&lt;&gt;"Surprised",CX102=1)),1,0)</f>
        <v>0</v>
      </c>
      <c r="KR102">
        <f>IF(OR(AND(FT102="Surprised",CY102&lt;&gt;1),AND(FT102&lt;&gt;"Surprised",CY102=1)),1,0)</f>
        <v>0</v>
      </c>
      <c r="KS102">
        <f>IF(OR(AND(FU102="Surprised",CZ102&lt;&gt;1),AND(FU102&lt;&gt;"Surprised",CZ102=1)),1,0)</f>
        <v>0</v>
      </c>
      <c r="KT102">
        <f>IF(OR(AND(FV102="Surprised",DA102&lt;&gt;1),AND(FV102&lt;&gt;"Surprised",DA102=1)),1,0)</f>
        <v>0</v>
      </c>
      <c r="KU102">
        <f>IF(OR(AND(FW102="Happy",DB102=1),AND(FW102&lt;&gt;"Happy",DB102=0)),1,0)</f>
        <v>1</v>
      </c>
      <c r="KV102">
        <f>IF(OR(AND(FX102="Happy",DC102=1),AND(FX102&lt;&gt;"Happy",DC102=0)),1,0)</f>
        <v>1</v>
      </c>
      <c r="KW102">
        <f>IF(OR(AND(FY102="Happy",DD102=1),AND(FY102&lt;&gt;"Happy",DD102=0)),1,0)</f>
        <v>1</v>
      </c>
      <c r="KX102">
        <f>IF(OR(AND(FZ102="Happy",DE102=1),AND(FZ102&lt;&gt;"Happy",DE102=0)),1,0)</f>
        <v>1</v>
      </c>
      <c r="KY102">
        <f>IF(OR(AND(GA102="Happy",DF102=1),AND(GA102&lt;&gt;"Happy",DF102=0)),1,0)</f>
        <v>1</v>
      </c>
      <c r="KZ102">
        <f>IF(OR(AND(GB102="Happy",DG102=1),AND(GB102&lt;&gt;"Happy",DG102=0)),1,0)</f>
        <v>1</v>
      </c>
      <c r="LA102">
        <f>IF(OR(AND(GC102="Happy",DH102=1),AND(GC102&lt;&gt;"Happy",DH102=0)),1,0)</f>
        <v>1</v>
      </c>
      <c r="LB102">
        <f>IF(OR(AND(GD102="Happy",DI102=1),AND(GD102&lt;&gt;"Happy",DI102=0)),1,0)</f>
        <v>1</v>
      </c>
      <c r="LC102">
        <f>IF(OR(AND(GE102="Sad",DJ102=1),AND(GE102&lt;&gt;"Sad",DJ102=0)),1,0)</f>
        <v>0</v>
      </c>
      <c r="LD102">
        <f>IF(OR(AND(GF102="Sad",DK102=1),AND(GF102&lt;&gt;"Sad",DK102=0)),1,0)</f>
        <v>1</v>
      </c>
      <c r="LE102">
        <f>IF(OR(AND(GG102="Sad",DL102=1),AND(GG102&lt;&gt;"Sad",DL102=0)),1,0)</f>
        <v>0</v>
      </c>
      <c r="LF102">
        <f>IF(OR(AND(GH102="Sad",DM102=1),AND(GH102&lt;&gt;"Sad",DM102=0)),1,0)</f>
        <v>0</v>
      </c>
      <c r="LG102">
        <f>IF(OR(AND(GI102="Sad",DN102=1),AND(GI102&lt;&gt;"Sad",DN102=0)),1,0)</f>
        <v>1</v>
      </c>
      <c r="LH102">
        <f>IF(OR(AND(GJ102="Sad",DO102=1),AND(GJ102&lt;&gt;"Sad",DO102=0)),1,0)</f>
        <v>1</v>
      </c>
      <c r="LI102">
        <f>IF(OR(AND(GK102="Sad",DP102=1),AND(GK102&lt;&gt;"Sad",DP102=0)),1,0)</f>
        <v>0</v>
      </c>
      <c r="LJ102">
        <f>IF(OR(AND(GL102="Sad",DQ102=1),AND(GL102&lt;&gt;"Sad",DQ102=0)),1,0)</f>
        <v>1</v>
      </c>
      <c r="LK102" s="2">
        <f t="shared" si="186"/>
        <v>1</v>
      </c>
      <c r="LL102" s="4">
        <f t="shared" si="187"/>
        <v>1</v>
      </c>
      <c r="LM102">
        <f t="shared" si="188"/>
        <v>3</v>
      </c>
      <c r="LN102">
        <f t="shared" si="189"/>
        <v>1</v>
      </c>
      <c r="LO102">
        <f t="shared" si="190"/>
        <v>0</v>
      </c>
      <c r="LP102">
        <f t="shared" si="191"/>
        <v>8</v>
      </c>
      <c r="LQ102">
        <f t="shared" si="192"/>
        <v>4</v>
      </c>
      <c r="LR102">
        <f t="shared" si="193"/>
        <v>18</v>
      </c>
      <c r="LS102" s="11">
        <f t="shared" si="194"/>
        <v>0</v>
      </c>
      <c r="LT102" s="14">
        <f t="shared" si="195"/>
        <v>0</v>
      </c>
      <c r="LU102" s="14" t="str">
        <f t="shared" si="196"/>
        <v/>
      </c>
      <c r="LV102" s="14" t="str">
        <f t="shared" si="197"/>
        <v/>
      </c>
      <c r="LW102" s="14">
        <f t="shared" si="198"/>
        <v>0</v>
      </c>
      <c r="LX102" s="14">
        <f t="shared" si="199"/>
        <v>1</v>
      </c>
      <c r="LY102" s="14">
        <f t="shared" si="200"/>
        <v>0.5</v>
      </c>
      <c r="LZ102" s="14">
        <f t="shared" si="201"/>
        <v>0.30000000000000004</v>
      </c>
      <c r="MA102" s="15">
        <f t="shared" si="202"/>
        <v>1.0300925925926102E-4</v>
      </c>
      <c r="MB102" s="1">
        <f t="shared" si="156"/>
        <v>1.1342592592592307E-4</v>
      </c>
      <c r="MC102" s="1">
        <f t="shared" si="157"/>
        <v>9.2592592592592032E-5</v>
      </c>
      <c r="MD102" s="1">
        <f t="shared" si="158"/>
        <v>1.0185185185185297E-4</v>
      </c>
      <c r="ME102" s="1">
        <f t="shared" si="159"/>
        <v>1.2384259259259553E-4</v>
      </c>
      <c r="MF102" s="1">
        <f t="shared" si="160"/>
        <v>7.1759259259257524E-5</v>
      </c>
      <c r="MG102" s="1">
        <f t="shared" si="161"/>
        <v>6.8287037037036841E-5</v>
      </c>
      <c r="MH102" s="1">
        <f t="shared" si="162"/>
        <v>9.9537037037040338E-5</v>
      </c>
      <c r="MI102" s="1">
        <f t="shared" si="163"/>
        <v>1.3425925925925411E-4</v>
      </c>
      <c r="MJ102" s="1">
        <f t="shared" si="203"/>
        <v>9.0856481481481344E-4</v>
      </c>
      <c r="MK102" s="2" t="str">
        <f>VLOOKUP(B102,age_group!$A$1:$B$101,2,FALSE)</f>
        <v>25 to 44</v>
      </c>
      <c r="ML102" s="2">
        <f t="shared" si="204"/>
        <v>1</v>
      </c>
      <c r="MM102">
        <f t="shared" si="205"/>
        <v>0</v>
      </c>
      <c r="MN102">
        <f t="shared" si="206"/>
        <v>0</v>
      </c>
      <c r="MO102">
        <f t="shared" si="207"/>
        <v>0</v>
      </c>
      <c r="MP102">
        <f t="shared" si="208"/>
        <v>0</v>
      </c>
    </row>
    <row r="103" spans="1:354" x14ac:dyDescent="0.2">
      <c r="A103" t="s">
        <v>827</v>
      </c>
      <c r="B103">
        <v>28</v>
      </c>
      <c r="C103" t="s">
        <v>139</v>
      </c>
      <c r="D103" t="s">
        <v>140</v>
      </c>
      <c r="E103">
        <v>5</v>
      </c>
      <c r="F103">
        <v>1</v>
      </c>
      <c r="G103">
        <v>1</v>
      </c>
      <c r="H103">
        <v>1</v>
      </c>
      <c r="I103">
        <v>5</v>
      </c>
      <c r="J103" s="2" t="s">
        <v>165</v>
      </c>
      <c r="K103" t="s">
        <v>483</v>
      </c>
      <c r="L103" t="s">
        <v>717</v>
      </c>
      <c r="M103" t="s">
        <v>553</v>
      </c>
      <c r="N103" t="s">
        <v>478</v>
      </c>
      <c r="O103" t="s">
        <v>407</v>
      </c>
      <c r="P103" t="s">
        <v>563</v>
      </c>
      <c r="Q103" t="s">
        <v>808</v>
      </c>
      <c r="R103" t="s">
        <v>196</v>
      </c>
      <c r="S103" t="s">
        <v>275</v>
      </c>
      <c r="T103" t="s">
        <v>346</v>
      </c>
      <c r="U103" t="s">
        <v>741</v>
      </c>
      <c r="V103" t="s">
        <v>291</v>
      </c>
      <c r="W103" t="s">
        <v>324</v>
      </c>
      <c r="X103" t="s">
        <v>477</v>
      </c>
      <c r="Y103" t="s">
        <v>421</v>
      </c>
      <c r="Z103" t="s">
        <v>228</v>
      </c>
      <c r="AA103" t="s">
        <v>573</v>
      </c>
      <c r="AB103" t="s">
        <v>828</v>
      </c>
      <c r="AC103" t="s">
        <v>677</v>
      </c>
      <c r="AD103" t="s">
        <v>232</v>
      </c>
      <c r="AE103" t="s">
        <v>581</v>
      </c>
      <c r="AF103" t="s">
        <v>175</v>
      </c>
      <c r="AG103" t="s">
        <v>298</v>
      </c>
      <c r="AH103" t="s">
        <v>466</v>
      </c>
      <c r="AI103" t="s">
        <v>280</v>
      </c>
      <c r="AJ103" t="s">
        <v>257</v>
      </c>
      <c r="AK103" t="s">
        <v>757</v>
      </c>
      <c r="AL103" t="s">
        <v>351</v>
      </c>
      <c r="AM103" t="s">
        <v>165</v>
      </c>
      <c r="AN103" t="s">
        <v>622</v>
      </c>
      <c r="AO103" t="s">
        <v>602</v>
      </c>
      <c r="AP103" t="s">
        <v>365</v>
      </c>
      <c r="AQ103" t="s">
        <v>642</v>
      </c>
      <c r="AR103" t="s">
        <v>345</v>
      </c>
      <c r="AS103" t="s">
        <v>318</v>
      </c>
      <c r="AT103" t="s">
        <v>609</v>
      </c>
      <c r="AU103" t="s">
        <v>318</v>
      </c>
      <c r="AV103" t="s">
        <v>238</v>
      </c>
      <c r="AW103" t="s">
        <v>246</v>
      </c>
      <c r="AX103" t="s">
        <v>191</v>
      </c>
      <c r="AY103" t="s">
        <v>155</v>
      </c>
      <c r="AZ103" t="s">
        <v>510</v>
      </c>
      <c r="BA103" t="s">
        <v>263</v>
      </c>
      <c r="BB103" t="s">
        <v>225</v>
      </c>
      <c r="BC103" t="s">
        <v>185</v>
      </c>
      <c r="BD103" t="s">
        <v>637</v>
      </c>
      <c r="BE103" t="s">
        <v>550</v>
      </c>
      <c r="BF103" t="s">
        <v>332</v>
      </c>
      <c r="BG103" t="s">
        <v>471</v>
      </c>
      <c r="BH103" t="s">
        <v>275</v>
      </c>
      <c r="BI103" t="s">
        <v>573</v>
      </c>
      <c r="BJ103" t="s">
        <v>184</v>
      </c>
      <c r="BK103" t="s">
        <v>586</v>
      </c>
      <c r="BL103" t="s">
        <v>292</v>
      </c>
      <c r="BM103" t="s">
        <v>672</v>
      </c>
      <c r="BN103" s="2">
        <v>0</v>
      </c>
      <c r="BO103">
        <v>0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1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 s="2">
        <v>5</v>
      </c>
      <c r="DS103">
        <v>1</v>
      </c>
      <c r="DT103">
        <v>1</v>
      </c>
      <c r="DU103">
        <v>1</v>
      </c>
      <c r="DV103">
        <v>5</v>
      </c>
      <c r="DW103" s="2">
        <v>2017</v>
      </c>
      <c r="DX103" s="1">
        <v>1.9444444444444442E-3</v>
      </c>
      <c r="DY103" s="1">
        <v>2.0706018518518517E-3</v>
      </c>
      <c r="DZ103" s="1">
        <v>2.3379629629629631E-3</v>
      </c>
      <c r="EA103" s="1">
        <v>2.5069444444444445E-3</v>
      </c>
      <c r="EB103" s="1">
        <v>2.9351851851851852E-3</v>
      </c>
      <c r="EC103" s="1">
        <v>3.1921296296296298E-3</v>
      </c>
      <c r="ED103" s="1">
        <v>3.2893518518518519E-3</v>
      </c>
      <c r="EE103" s="1">
        <v>3.4861111111111104E-3</v>
      </c>
      <c r="EF103" s="1">
        <v>3.9409722222222216E-3</v>
      </c>
      <c r="EG103" s="1">
        <v>4.0231481481481481E-3</v>
      </c>
      <c r="EH103" s="3">
        <v>0</v>
      </c>
      <c r="EI103" s="2" t="s">
        <v>1172</v>
      </c>
      <c r="EJ103" t="s">
        <v>1168</v>
      </c>
      <c r="EK103" t="s">
        <v>1168</v>
      </c>
      <c r="EL103" t="s">
        <v>1173</v>
      </c>
      <c r="EM103" t="s">
        <v>1173</v>
      </c>
      <c r="EN103" t="s">
        <v>1175</v>
      </c>
      <c r="EO103" t="s">
        <v>1175</v>
      </c>
      <c r="EP103" t="s">
        <v>1171</v>
      </c>
      <c r="EQ103" t="s">
        <v>1168</v>
      </c>
      <c r="ER103" t="s">
        <v>1174</v>
      </c>
      <c r="ES103" t="s">
        <v>1175</v>
      </c>
      <c r="ET103" t="s">
        <v>1171</v>
      </c>
      <c r="EU103" t="s">
        <v>1173</v>
      </c>
      <c r="EV103" t="s">
        <v>1172</v>
      </c>
      <c r="EW103" t="s">
        <v>1170</v>
      </c>
      <c r="EX103" t="s">
        <v>1168</v>
      </c>
      <c r="EY103" t="s">
        <v>1175</v>
      </c>
      <c r="EZ103" t="s">
        <v>1175</v>
      </c>
      <c r="FA103" t="s">
        <v>1168</v>
      </c>
      <c r="FB103" t="s">
        <v>1169</v>
      </c>
      <c r="FC103" t="s">
        <v>1168</v>
      </c>
      <c r="FD103" t="s">
        <v>1169</v>
      </c>
      <c r="FE103" t="s">
        <v>1168</v>
      </c>
      <c r="FF103" t="s">
        <v>1175</v>
      </c>
      <c r="FG103" t="s">
        <v>1169</v>
      </c>
      <c r="FH103" t="s">
        <v>1168</v>
      </c>
      <c r="FI103" t="s">
        <v>1171</v>
      </c>
      <c r="FJ103" t="s">
        <v>1168</v>
      </c>
      <c r="FK103" t="s">
        <v>1168</v>
      </c>
      <c r="FL103" t="s">
        <v>1172</v>
      </c>
      <c r="FM103" t="s">
        <v>1171</v>
      </c>
      <c r="FN103" t="s">
        <v>1173</v>
      </c>
      <c r="FO103" t="s">
        <v>1175</v>
      </c>
      <c r="FP103" t="s">
        <v>1175</v>
      </c>
      <c r="FQ103" t="s">
        <v>1171</v>
      </c>
      <c r="FR103" t="s">
        <v>1172</v>
      </c>
      <c r="FS103" t="s">
        <v>1168</v>
      </c>
      <c r="FT103" t="s">
        <v>1172</v>
      </c>
      <c r="FU103" t="s">
        <v>1175</v>
      </c>
      <c r="FV103" t="s">
        <v>1172</v>
      </c>
      <c r="FW103" t="s">
        <v>1169</v>
      </c>
      <c r="FX103" t="s">
        <v>1173</v>
      </c>
      <c r="FY103" t="s">
        <v>1168</v>
      </c>
      <c r="FZ103" t="s">
        <v>1175</v>
      </c>
      <c r="GA103" t="s">
        <v>1168</v>
      </c>
      <c r="GB103" t="s">
        <v>1173</v>
      </c>
      <c r="GC103" t="s">
        <v>1168</v>
      </c>
      <c r="GD103" t="s">
        <v>1168</v>
      </c>
      <c r="GE103" t="s">
        <v>1169</v>
      </c>
      <c r="GF103" t="s">
        <v>1168</v>
      </c>
      <c r="GG103" t="s">
        <v>1174</v>
      </c>
      <c r="GH103" t="s">
        <v>1175</v>
      </c>
      <c r="GI103" t="s">
        <v>1169</v>
      </c>
      <c r="GJ103" t="s">
        <v>1168</v>
      </c>
      <c r="GK103" t="s">
        <v>1171</v>
      </c>
      <c r="GL103" t="s">
        <v>1169</v>
      </c>
      <c r="GM103" s="2">
        <f t="shared" si="106"/>
        <v>0</v>
      </c>
      <c r="GN103">
        <f t="shared" si="107"/>
        <v>0</v>
      </c>
      <c r="GO103">
        <f t="shared" si="108"/>
        <v>0</v>
      </c>
      <c r="GP103">
        <f t="shared" si="109"/>
        <v>1</v>
      </c>
      <c r="GQ103">
        <f t="shared" si="110"/>
        <v>1</v>
      </c>
      <c r="GR103">
        <f t="shared" si="111"/>
        <v>0</v>
      </c>
      <c r="GS103">
        <f t="shared" si="112"/>
        <v>0</v>
      </c>
      <c r="GT103">
        <f t="shared" si="113"/>
        <v>0</v>
      </c>
      <c r="GU103">
        <f t="shared" si="164"/>
        <v>0</v>
      </c>
      <c r="GV103">
        <f t="shared" si="114"/>
        <v>1</v>
      </c>
      <c r="GW103">
        <f t="shared" si="115"/>
        <v>0</v>
      </c>
      <c r="GX103">
        <f t="shared" si="116"/>
        <v>0</v>
      </c>
      <c r="GY103">
        <f t="shared" si="117"/>
        <v>0</v>
      </c>
      <c r="GZ103">
        <f t="shared" si="118"/>
        <v>0</v>
      </c>
      <c r="HA103">
        <f t="shared" si="119"/>
        <v>0</v>
      </c>
      <c r="HB103">
        <f t="shared" si="120"/>
        <v>0</v>
      </c>
      <c r="HC103">
        <f t="shared" si="165"/>
        <v>0</v>
      </c>
      <c r="HD103">
        <f t="shared" si="121"/>
        <v>0</v>
      </c>
      <c r="HE103">
        <f t="shared" si="122"/>
        <v>0</v>
      </c>
      <c r="HF103">
        <f t="shared" si="123"/>
        <v>1</v>
      </c>
      <c r="HG103">
        <f t="shared" si="124"/>
        <v>0</v>
      </c>
      <c r="HH103">
        <f t="shared" si="125"/>
        <v>1</v>
      </c>
      <c r="HI103">
        <f t="shared" si="126"/>
        <v>0</v>
      </c>
      <c r="HJ103">
        <f t="shared" si="127"/>
        <v>0</v>
      </c>
      <c r="HK103">
        <f t="shared" si="166"/>
        <v>0</v>
      </c>
      <c r="HL103">
        <f t="shared" si="128"/>
        <v>0</v>
      </c>
      <c r="HM103">
        <f t="shared" si="129"/>
        <v>0</v>
      </c>
      <c r="HN103">
        <f t="shared" si="130"/>
        <v>0</v>
      </c>
      <c r="HO103">
        <f t="shared" si="131"/>
        <v>0</v>
      </c>
      <c r="HP103">
        <f t="shared" si="132"/>
        <v>1</v>
      </c>
      <c r="HQ103">
        <f t="shared" si="133"/>
        <v>0</v>
      </c>
      <c r="HR103">
        <f t="shared" si="134"/>
        <v>0</v>
      </c>
      <c r="HS103">
        <f t="shared" si="167"/>
        <v>1</v>
      </c>
      <c r="HT103">
        <f t="shared" si="135"/>
        <v>1</v>
      </c>
      <c r="HU103">
        <f t="shared" si="136"/>
        <v>0</v>
      </c>
      <c r="HV103">
        <f t="shared" si="137"/>
        <v>0</v>
      </c>
      <c r="HW103">
        <f t="shared" si="138"/>
        <v>0</v>
      </c>
      <c r="HX103">
        <f t="shared" si="139"/>
        <v>0</v>
      </c>
      <c r="HY103">
        <f t="shared" si="140"/>
        <v>1</v>
      </c>
      <c r="HZ103">
        <f t="shared" si="141"/>
        <v>0</v>
      </c>
      <c r="IA103">
        <f t="shared" si="168"/>
        <v>1</v>
      </c>
      <c r="IB103">
        <f t="shared" si="142"/>
        <v>0</v>
      </c>
      <c r="IC103">
        <f t="shared" si="143"/>
        <v>0</v>
      </c>
      <c r="ID103">
        <f t="shared" si="144"/>
        <v>0</v>
      </c>
      <c r="IE103">
        <f t="shared" si="145"/>
        <v>0</v>
      </c>
      <c r="IF103">
        <f t="shared" si="146"/>
        <v>0</v>
      </c>
      <c r="IG103">
        <f t="shared" si="147"/>
        <v>1</v>
      </c>
      <c r="IH103">
        <f t="shared" si="148"/>
        <v>0</v>
      </c>
      <c r="II103">
        <f t="shared" si="169"/>
        <v>1</v>
      </c>
      <c r="IJ103">
        <f t="shared" si="149"/>
        <v>0</v>
      </c>
      <c r="IK103">
        <f t="shared" si="150"/>
        <v>0</v>
      </c>
      <c r="IL103">
        <f t="shared" si="151"/>
        <v>1</v>
      </c>
      <c r="IM103">
        <f t="shared" si="152"/>
        <v>0</v>
      </c>
      <c r="IN103">
        <f t="shared" si="153"/>
        <v>0</v>
      </c>
      <c r="IO103">
        <f t="shared" si="154"/>
        <v>0</v>
      </c>
      <c r="IP103">
        <f t="shared" si="155"/>
        <v>0</v>
      </c>
      <c r="IQ103" s="2">
        <f t="shared" si="170"/>
        <v>2</v>
      </c>
      <c r="IR103" s="4">
        <f t="shared" si="171"/>
        <v>1</v>
      </c>
      <c r="IS103">
        <f t="shared" si="172"/>
        <v>2</v>
      </c>
      <c r="IT103">
        <f t="shared" si="173"/>
        <v>1</v>
      </c>
      <c r="IU103">
        <f t="shared" si="174"/>
        <v>3</v>
      </c>
      <c r="IV103">
        <f t="shared" si="175"/>
        <v>2</v>
      </c>
      <c r="IW103">
        <f t="shared" si="176"/>
        <v>2</v>
      </c>
      <c r="IX103">
        <f t="shared" si="177"/>
        <v>13</v>
      </c>
      <c r="IY103" s="11">
        <f t="shared" si="178"/>
        <v>1</v>
      </c>
      <c r="IZ103" s="12">
        <f t="shared" si="179"/>
        <v>1</v>
      </c>
      <c r="JA103" s="12">
        <f t="shared" si="180"/>
        <v>1</v>
      </c>
      <c r="JB103" s="12">
        <f t="shared" si="181"/>
        <v>1</v>
      </c>
      <c r="JC103" s="12">
        <f t="shared" si="182"/>
        <v>1</v>
      </c>
      <c r="JD103" s="12">
        <f t="shared" si="183"/>
        <v>0.33333333333333331</v>
      </c>
      <c r="JE103" s="12">
        <f t="shared" si="184"/>
        <v>0.2857142857142857</v>
      </c>
      <c r="JF103" s="12">
        <f t="shared" si="185"/>
        <v>0.80272108843537404</v>
      </c>
      <c r="JG103" s="2">
        <f>IF(OR(AND(EI103="Happy",BN103&lt;&gt;1),AND(EI103&lt;&gt;"Happy",BN103=1)),1,0)</f>
        <v>0</v>
      </c>
      <c r="JH103">
        <f>IF(OR(AND(EJ103="Happy",BO103&lt;&gt;1),AND(EJ103&lt;&gt;"Happy",BO103=1)),1,0)</f>
        <v>0</v>
      </c>
      <c r="JI103">
        <f>IF(OR(AND(EK103="Happy",BP103&lt;&gt;1),AND(EK103&lt;&gt;"Happy",BP103=1)),1,0)</f>
        <v>1</v>
      </c>
      <c r="JJ103">
        <f>IF(OR(AND(EL103="Happy",BQ103&lt;&gt;1),AND(EL103&lt;&gt;"Happy",BQ103=1)),1,0)</f>
        <v>0</v>
      </c>
      <c r="JK103">
        <f>IF(OR(AND(EM103="Happy",BR103&lt;&gt;1),AND(EM103&lt;&gt;"Happy",BR103=1)),1,0)</f>
        <v>0</v>
      </c>
      <c r="JL103">
        <f>IF(OR(AND(EN103="Happy",BS103&lt;&gt;1),AND(EN103&lt;&gt;"Happy",BS103=1)),1,0)</f>
        <v>0</v>
      </c>
      <c r="JM103">
        <f>IF(OR(AND(EO103="Happy",BT103&lt;&gt;1),AND(EO103&lt;&gt;"Happy",BT103=1)),1,0)</f>
        <v>0</v>
      </c>
      <c r="JN103">
        <f>IF(OR(AND(EP103="Happy",BU103&lt;&gt;1),AND(EP103&lt;&gt;"Happy",BU103=1)),1,0)</f>
        <v>0</v>
      </c>
      <c r="JO103">
        <f>IF(OR(AND(EQ103="Sad",BV103&lt;&gt;1),AND(EQ103&lt;&gt;"Sad",BV103=1)),1,0)</f>
        <v>0</v>
      </c>
      <c r="JP103">
        <f>IF(OR(AND(ER103="Sad",BW103&lt;&gt;1),AND(ER103&lt;&gt;"Sad",BW103=1)),1,0)</f>
        <v>0</v>
      </c>
      <c r="JQ103">
        <f>IF(OR(AND(ES103="Sad",BX103&lt;&gt;1),AND(ES103&lt;&gt;"Sad",BX103=1)),1,0)</f>
        <v>0</v>
      </c>
      <c r="JR103">
        <f>IF(OR(AND(ET103="Sad",BY103&lt;&gt;1),AND(ET103&lt;&gt;"Sad",BY103=1)),1,0)</f>
        <v>1</v>
      </c>
      <c r="JS103">
        <f>IF(OR(AND(EU103="Sad",BZ103&lt;&gt;1),AND(EU103&lt;&gt;"Sad",BZ103=1)),1,0)</f>
        <v>0</v>
      </c>
      <c r="JT103">
        <f>IF(OR(AND(EV103="Sad",CA103&lt;&gt;1),AND(EV103&lt;&gt;"Sad",CA103=1)),1,0)</f>
        <v>0</v>
      </c>
      <c r="JU103">
        <f>IF(OR(AND(EW103="Sad",CB103&lt;&gt;1),AND(EW103&lt;&gt;"Sad",CB103=1)),1,0)</f>
        <v>0</v>
      </c>
      <c r="JV103">
        <f>IF(OR(AND(EX103="Sad",CC103&lt;&gt;1),AND(EX103&lt;&gt;"Sad",CC103=1)),1,0)</f>
        <v>0</v>
      </c>
      <c r="JW103">
        <f>IF(OR(AND(EY103="Angry",CD103&lt;&gt;1),AND(EY103&lt;&gt;"Angry",CD103=1)),1,0)</f>
        <v>0</v>
      </c>
      <c r="JX103">
        <f>IF(OR(AND(EZ103="Angry",CE103&lt;&gt;1),AND(EZ103&lt;&gt;"Angry",CE103=1)),1,0)</f>
        <v>0</v>
      </c>
      <c r="JY103">
        <f>IF(OR(AND(FA103="Angry",CF103&lt;&gt;1),AND(FA103&lt;&gt;"Angry",CF103=1)),1,0)</f>
        <v>0</v>
      </c>
      <c r="JZ103">
        <f>IF(OR(AND(FB103="Angry",CG103&lt;&gt;1),AND(FB103&lt;&gt;"Angry",CG103=1)),1,0)</f>
        <v>0</v>
      </c>
      <c r="KA103">
        <f>IF(OR(AND(FC103="Angry",CH103&lt;&gt;1),AND(FC103&lt;&gt;"Angry",CH103=1)),1,0)</f>
        <v>1</v>
      </c>
      <c r="KB103">
        <f>IF(OR(AND(FD103="Angry",CI103&lt;&gt;1),AND(FD103&lt;&gt;"Angry",CI103=1)),1,0)</f>
        <v>0</v>
      </c>
      <c r="KC103">
        <f>IF(OR(AND(FE103="Angry",CJ103&lt;&gt;1),AND(FE103&lt;&gt;"Angry",CJ103=1)),1,0)</f>
        <v>0</v>
      </c>
      <c r="KD103">
        <f>IF(OR(AND(FF103="Angry",CK103&lt;&gt;1),AND(FF103&lt;&gt;"Angry",CK103=1)),1,0)</f>
        <v>0</v>
      </c>
      <c r="KE103">
        <f>IF(OR(AND(FG103="Afraid",CL103&lt;&gt;1),AND(FG103&lt;&gt;"Afraid",CL103=1)),1,0)</f>
        <v>0</v>
      </c>
      <c r="KF103">
        <f>IF(OR(AND(FH103="Afraid",CM103&lt;&gt;1),AND(FH103&lt;&gt;"Afraid",CM103=1)),1,0)</f>
        <v>0</v>
      </c>
      <c r="KG103">
        <f>IF(OR(AND(FI103="Afraid",CN103&lt;&gt;1),AND(FI103&lt;&gt;"Afraid",CN103=1)),1,0)</f>
        <v>0</v>
      </c>
      <c r="KH103">
        <f>IF(OR(AND(FJ103="Afraid",CO103&lt;&gt;1),AND(FJ103&lt;&gt;"Afraid",CO103=1)),1,0)</f>
        <v>0</v>
      </c>
      <c r="KI103">
        <f>IF(OR(AND(FK103="Afraid",CP103&lt;&gt;1),AND(FK103&lt;&gt;"Afraid",CP103=1)),1,0)</f>
        <v>0</v>
      </c>
      <c r="KJ103">
        <f>IF(OR(AND(FL103="Afraid",CQ103&lt;&gt;1),AND(FL103&lt;&gt;"Afraid",CQ103=1)),1,0)</f>
        <v>0</v>
      </c>
      <c r="KK103">
        <f>IF(OR(AND(FM103="Afraid",CR103&lt;&gt;1),AND(FM103&lt;&gt;"Afraid",CR103=1)),1,0)</f>
        <v>0</v>
      </c>
      <c r="KL103">
        <f>IF(OR(AND(FN103="Afraid",CS103&lt;&gt;1),AND(FN103&lt;&gt;"Afraid",CS103=1)),1,0)</f>
        <v>0</v>
      </c>
      <c r="KM103">
        <f>IF(OR(AND(FO103="Surprised",CT103&lt;&gt;1),AND(FO103&lt;&gt;"Surprised",CT103=1)),1,0)</f>
        <v>0</v>
      </c>
      <c r="KN103">
        <f>IF(OR(AND(FP103="Surprised",CU103&lt;&gt;1),AND(FP103&lt;&gt;"Surprised",CU103=1)),1,0)</f>
        <v>0</v>
      </c>
      <c r="KO103">
        <f>IF(OR(AND(FQ103="Surprised",CV103&lt;&gt;1),AND(FQ103&lt;&gt;"Surprised",CV103=1)),1,0)</f>
        <v>0</v>
      </c>
      <c r="KP103">
        <f>IF(OR(AND(FR103="Surprised",CW103&lt;&gt;1),AND(FR103&lt;&gt;"Surprised",CW103=1)),1,0)</f>
        <v>0</v>
      </c>
      <c r="KQ103">
        <f>IF(OR(AND(FS103="Surprised",CX103&lt;&gt;1),AND(FS103&lt;&gt;"Surprised",CX103=1)),1,0)</f>
        <v>1</v>
      </c>
      <c r="KR103">
        <f>IF(OR(AND(FT103="Surprised",CY103&lt;&gt;1),AND(FT103&lt;&gt;"Surprised",CY103=1)),1,0)</f>
        <v>0</v>
      </c>
      <c r="KS103">
        <f>IF(OR(AND(FU103="Surprised",CZ103&lt;&gt;1),AND(FU103&lt;&gt;"Surprised",CZ103=1)),1,0)</f>
        <v>0</v>
      </c>
      <c r="KT103">
        <f>IF(OR(AND(FV103="Surprised",DA103&lt;&gt;1),AND(FV103&lt;&gt;"Surprised",DA103=1)),1,0)</f>
        <v>0</v>
      </c>
      <c r="KU103">
        <f>IF(OR(AND(FW103="Happy",DB103=1),AND(FW103&lt;&gt;"Happy",DB103=0)),1,0)</f>
        <v>0</v>
      </c>
      <c r="KV103">
        <f>IF(OR(AND(FX103="Happy",DC103=1),AND(FX103&lt;&gt;"Happy",DC103=0)),1,0)</f>
        <v>0</v>
      </c>
      <c r="KW103">
        <f>IF(OR(AND(FY103="Happy",DD103=1),AND(FY103&lt;&gt;"Happy",DD103=0)),1,0)</f>
        <v>1</v>
      </c>
      <c r="KX103">
        <f>IF(OR(AND(FZ103="Happy",DE103=1),AND(FZ103&lt;&gt;"Happy",DE103=0)),1,0)</f>
        <v>1</v>
      </c>
      <c r="KY103">
        <f>IF(OR(AND(GA103="Happy",DF103=1),AND(GA103&lt;&gt;"Happy",DF103=0)),1,0)</f>
        <v>1</v>
      </c>
      <c r="KZ103">
        <f>IF(OR(AND(GB103="Happy",DG103=1),AND(GB103&lt;&gt;"Happy",DG103=0)),1,0)</f>
        <v>0</v>
      </c>
      <c r="LA103">
        <f>IF(OR(AND(GC103="Happy",DH103=1),AND(GC103&lt;&gt;"Happy",DH103=0)),1,0)</f>
        <v>0</v>
      </c>
      <c r="LB103">
        <f>IF(OR(AND(GD103="Happy",DI103=1),AND(GD103&lt;&gt;"Happy",DI103=0)),1,0)</f>
        <v>1</v>
      </c>
      <c r="LC103">
        <f>IF(OR(AND(GE103="Sad",DJ103=1),AND(GE103&lt;&gt;"Sad",DJ103=0)),1,0)</f>
        <v>0</v>
      </c>
      <c r="LD103">
        <f>IF(OR(AND(GF103="Sad",DK103=1),AND(GF103&lt;&gt;"Sad",DK103=0)),1,0)</f>
        <v>1</v>
      </c>
      <c r="LE103">
        <f>IF(OR(AND(GG103="Sad",DL103=1),AND(GG103&lt;&gt;"Sad",DL103=0)),1,0)</f>
        <v>0</v>
      </c>
      <c r="LF103">
        <f>IF(OR(AND(GH103="Sad",DM103=1),AND(GH103&lt;&gt;"Sad",DM103=0)),1,0)</f>
        <v>0</v>
      </c>
      <c r="LG103">
        <f>IF(OR(AND(GI103="Sad",DN103=1),AND(GI103&lt;&gt;"Sad",DN103=0)),1,0)</f>
        <v>1</v>
      </c>
      <c r="LH103">
        <f>IF(OR(AND(GJ103="Sad",DO103=1),AND(GJ103&lt;&gt;"Sad",DO103=0)),1,0)</f>
        <v>1</v>
      </c>
      <c r="LI103">
        <f>IF(OR(AND(GK103="Sad",DP103=1),AND(GK103&lt;&gt;"Sad",DP103=0)),1,0)</f>
        <v>1</v>
      </c>
      <c r="LJ103">
        <f>IF(OR(AND(GL103="Sad",DQ103=1),AND(GL103&lt;&gt;"Sad",DQ103=0)),1,0)</f>
        <v>1</v>
      </c>
      <c r="LK103" s="2">
        <f t="shared" si="186"/>
        <v>1</v>
      </c>
      <c r="LL103" s="4">
        <f t="shared" si="187"/>
        <v>1</v>
      </c>
      <c r="LM103">
        <f t="shared" si="188"/>
        <v>1</v>
      </c>
      <c r="LN103">
        <f t="shared" si="189"/>
        <v>0</v>
      </c>
      <c r="LO103">
        <f t="shared" si="190"/>
        <v>1</v>
      </c>
      <c r="LP103">
        <f t="shared" si="191"/>
        <v>4</v>
      </c>
      <c r="LQ103">
        <f t="shared" si="192"/>
        <v>5</v>
      </c>
      <c r="LR103">
        <f t="shared" si="193"/>
        <v>13</v>
      </c>
      <c r="LS103" s="11">
        <f t="shared" si="194"/>
        <v>0</v>
      </c>
      <c r="LT103" s="14">
        <f t="shared" si="195"/>
        <v>0</v>
      </c>
      <c r="LU103" s="14">
        <f t="shared" si="196"/>
        <v>0</v>
      </c>
      <c r="LV103" s="14">
        <f t="shared" si="197"/>
        <v>0</v>
      </c>
      <c r="LW103" s="14">
        <f t="shared" si="198"/>
        <v>0</v>
      </c>
      <c r="LX103" s="14">
        <f t="shared" si="199"/>
        <v>0.66666666666666674</v>
      </c>
      <c r="LY103" s="14">
        <f t="shared" si="200"/>
        <v>0.7142857142857143</v>
      </c>
      <c r="LZ103" s="14">
        <f t="shared" si="201"/>
        <v>0.19727891156462596</v>
      </c>
      <c r="MA103" s="15">
        <f t="shared" si="202"/>
        <v>1.2615740740740751E-4</v>
      </c>
      <c r="MB103" s="1">
        <f t="shared" si="156"/>
        <v>2.6736111111111144E-4</v>
      </c>
      <c r="MC103" s="1">
        <f t="shared" si="157"/>
        <v>1.6898148148148133E-4</v>
      </c>
      <c r="MD103" s="1">
        <f t="shared" si="158"/>
        <v>4.2824074074074075E-4</v>
      </c>
      <c r="ME103" s="1">
        <f t="shared" si="159"/>
        <v>2.5694444444444462E-4</v>
      </c>
      <c r="MF103" s="1">
        <f t="shared" si="160"/>
        <v>9.7222222222222068E-5</v>
      </c>
      <c r="MG103" s="1">
        <f t="shared" si="161"/>
        <v>1.967592592592585E-4</v>
      </c>
      <c r="MH103" s="1">
        <f t="shared" si="162"/>
        <v>4.5486111111111118E-4</v>
      </c>
      <c r="MI103" s="1">
        <f t="shared" si="163"/>
        <v>8.2175925925926513E-5</v>
      </c>
      <c r="MJ103" s="1">
        <f t="shared" si="203"/>
        <v>2.0787037037037041E-3</v>
      </c>
      <c r="MK103" s="2" t="str">
        <f>VLOOKUP(B103,age_group!$A$1:$B$101,2,FALSE)</f>
        <v>25 to 44</v>
      </c>
      <c r="ML103" s="2">
        <f t="shared" si="204"/>
        <v>1</v>
      </c>
      <c r="MM103">
        <f t="shared" si="205"/>
        <v>0</v>
      </c>
      <c r="MN103">
        <f t="shared" si="206"/>
        <v>0</v>
      </c>
      <c r="MO103">
        <f t="shared" si="207"/>
        <v>0</v>
      </c>
      <c r="MP103">
        <f t="shared" si="208"/>
        <v>1</v>
      </c>
    </row>
    <row r="104" spans="1:354" x14ac:dyDescent="0.2">
      <c r="A104" t="s">
        <v>829</v>
      </c>
      <c r="B104">
        <v>32</v>
      </c>
      <c r="C104" t="s">
        <v>139</v>
      </c>
      <c r="D104" t="s">
        <v>140</v>
      </c>
      <c r="E104">
        <v>5</v>
      </c>
      <c r="F104">
        <v>1</v>
      </c>
      <c r="G104">
        <v>1</v>
      </c>
      <c r="H104">
        <v>1</v>
      </c>
      <c r="I104">
        <v>5</v>
      </c>
      <c r="J104" s="2" t="s">
        <v>481</v>
      </c>
      <c r="K104" t="s">
        <v>759</v>
      </c>
      <c r="L104" t="s">
        <v>249</v>
      </c>
      <c r="M104" t="s">
        <v>573</v>
      </c>
      <c r="N104" t="s">
        <v>530</v>
      </c>
      <c r="O104" t="s">
        <v>240</v>
      </c>
      <c r="P104" t="s">
        <v>200</v>
      </c>
      <c r="Q104" t="s">
        <v>208</v>
      </c>
      <c r="R104" t="s">
        <v>318</v>
      </c>
      <c r="S104" t="s">
        <v>744</v>
      </c>
      <c r="T104" t="s">
        <v>255</v>
      </c>
      <c r="U104" t="s">
        <v>588</v>
      </c>
      <c r="V104" t="s">
        <v>504</v>
      </c>
      <c r="W104" t="s">
        <v>570</v>
      </c>
      <c r="X104" t="s">
        <v>510</v>
      </c>
      <c r="Y104" t="s">
        <v>375</v>
      </c>
      <c r="Z104" t="s">
        <v>333</v>
      </c>
      <c r="AA104" t="s">
        <v>507</v>
      </c>
      <c r="AB104" t="s">
        <v>268</v>
      </c>
      <c r="AC104" t="s">
        <v>175</v>
      </c>
      <c r="AD104" t="s">
        <v>830</v>
      </c>
      <c r="AE104" t="s">
        <v>308</v>
      </c>
      <c r="AF104" t="s">
        <v>657</v>
      </c>
      <c r="AG104" t="s">
        <v>708</v>
      </c>
      <c r="AH104" t="s">
        <v>514</v>
      </c>
      <c r="AI104" t="s">
        <v>339</v>
      </c>
      <c r="AJ104" t="s">
        <v>279</v>
      </c>
      <c r="AK104" t="s">
        <v>260</v>
      </c>
      <c r="AL104" t="s">
        <v>206</v>
      </c>
      <c r="AM104" t="s">
        <v>531</v>
      </c>
      <c r="AN104" t="s">
        <v>585</v>
      </c>
      <c r="AO104" t="s">
        <v>373</v>
      </c>
      <c r="AP104" t="s">
        <v>635</v>
      </c>
      <c r="AQ104" t="s">
        <v>345</v>
      </c>
      <c r="AR104" t="s">
        <v>204</v>
      </c>
      <c r="AS104" t="s">
        <v>323</v>
      </c>
      <c r="AT104" t="s">
        <v>682</v>
      </c>
      <c r="AU104" t="s">
        <v>283</v>
      </c>
      <c r="AV104" t="s">
        <v>627</v>
      </c>
      <c r="AW104" t="s">
        <v>580</v>
      </c>
      <c r="AX104" t="s">
        <v>423</v>
      </c>
      <c r="AY104" t="s">
        <v>261</v>
      </c>
      <c r="AZ104" t="s">
        <v>192</v>
      </c>
      <c r="BA104" t="s">
        <v>550</v>
      </c>
      <c r="BB104" t="s">
        <v>358</v>
      </c>
      <c r="BC104" t="s">
        <v>191</v>
      </c>
      <c r="BD104" t="s">
        <v>176</v>
      </c>
      <c r="BE104" t="s">
        <v>226</v>
      </c>
      <c r="BF104" t="s">
        <v>631</v>
      </c>
      <c r="BG104" t="s">
        <v>374</v>
      </c>
      <c r="BH104" t="s">
        <v>433</v>
      </c>
      <c r="BI104" t="s">
        <v>610</v>
      </c>
      <c r="BJ104" t="s">
        <v>693</v>
      </c>
      <c r="BK104" t="s">
        <v>490</v>
      </c>
      <c r="BL104" t="s">
        <v>659</v>
      </c>
      <c r="BM104" t="s">
        <v>420</v>
      </c>
      <c r="BN104" s="2">
        <v>0</v>
      </c>
      <c r="BO104">
        <v>0</v>
      </c>
      <c r="BP104">
        <v>1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0</v>
      </c>
      <c r="DI104">
        <v>1</v>
      </c>
      <c r="DJ104">
        <v>0</v>
      </c>
      <c r="DK104">
        <v>1</v>
      </c>
      <c r="DL104">
        <v>1</v>
      </c>
      <c r="DM104">
        <v>0</v>
      </c>
      <c r="DN104">
        <v>0</v>
      </c>
      <c r="DO104">
        <v>0</v>
      </c>
      <c r="DP104">
        <v>0</v>
      </c>
      <c r="DQ104">
        <v>0</v>
      </c>
      <c r="DR104" s="2">
        <v>5</v>
      </c>
      <c r="DS104">
        <v>1</v>
      </c>
      <c r="DT104">
        <v>1</v>
      </c>
      <c r="DU104">
        <v>1</v>
      </c>
      <c r="DV104">
        <v>5</v>
      </c>
      <c r="DW104" s="2">
        <v>2017</v>
      </c>
      <c r="DX104" s="1">
        <v>9.4884259259259262E-3</v>
      </c>
      <c r="DY104" s="1">
        <v>9.6076388888888895E-3</v>
      </c>
      <c r="DZ104" s="1">
        <v>9.8229166666666656E-3</v>
      </c>
      <c r="EA104" s="1">
        <v>1.0086805555555555E-2</v>
      </c>
      <c r="EB104" s="1">
        <v>1.0216435185185184E-2</v>
      </c>
      <c r="EC104" s="1">
        <v>1.044675925925926E-2</v>
      </c>
      <c r="ED104" s="1">
        <v>1.0650462962962964E-2</v>
      </c>
      <c r="EE104" s="1">
        <v>1.1409722222222222E-2</v>
      </c>
      <c r="EF104" s="1">
        <v>1.1603009259259257E-2</v>
      </c>
      <c r="EG104" s="1">
        <v>1.1763888888888891E-2</v>
      </c>
      <c r="EH104" s="3">
        <v>0</v>
      </c>
      <c r="EI104" s="2" t="s">
        <v>1168</v>
      </c>
      <c r="EJ104" t="s">
        <v>1168</v>
      </c>
      <c r="EK104" t="s">
        <v>1173</v>
      </c>
      <c r="EL104" t="s">
        <v>1175</v>
      </c>
      <c r="EM104" t="s">
        <v>1168</v>
      </c>
      <c r="EN104" t="s">
        <v>1168</v>
      </c>
      <c r="EO104" t="s">
        <v>1174</v>
      </c>
      <c r="EP104" t="s">
        <v>1168</v>
      </c>
      <c r="EQ104" t="s">
        <v>1172</v>
      </c>
      <c r="ER104" t="s">
        <v>1168</v>
      </c>
      <c r="ES104" t="s">
        <v>1171</v>
      </c>
      <c r="ET104" t="s">
        <v>1170</v>
      </c>
      <c r="EU104" t="s">
        <v>1173</v>
      </c>
      <c r="EV104" t="s">
        <v>1168</v>
      </c>
      <c r="EW104" t="s">
        <v>1168</v>
      </c>
      <c r="EX104" t="s">
        <v>1175</v>
      </c>
      <c r="EY104" t="s">
        <v>1172</v>
      </c>
      <c r="EZ104" t="s">
        <v>1169</v>
      </c>
      <c r="FA104" t="s">
        <v>1173</v>
      </c>
      <c r="FB104" t="s">
        <v>1168</v>
      </c>
      <c r="FC104" t="s">
        <v>1168</v>
      </c>
      <c r="FD104" t="s">
        <v>1168</v>
      </c>
      <c r="FE104" t="s">
        <v>1175</v>
      </c>
      <c r="FF104" t="s">
        <v>1168</v>
      </c>
      <c r="FG104" t="s">
        <v>1169</v>
      </c>
      <c r="FH104" t="s">
        <v>1175</v>
      </c>
      <c r="FI104" t="s">
        <v>1168</v>
      </c>
      <c r="FJ104" t="s">
        <v>1175</v>
      </c>
      <c r="FK104" t="s">
        <v>1168</v>
      </c>
      <c r="FL104" t="s">
        <v>1168</v>
      </c>
      <c r="FM104" t="s">
        <v>1171</v>
      </c>
      <c r="FN104" t="s">
        <v>1168</v>
      </c>
      <c r="FO104" t="s">
        <v>1171</v>
      </c>
      <c r="FP104" t="s">
        <v>1171</v>
      </c>
      <c r="FQ104" t="s">
        <v>1171</v>
      </c>
      <c r="FR104" t="s">
        <v>1175</v>
      </c>
      <c r="FS104" t="s">
        <v>1168</v>
      </c>
      <c r="FT104" t="s">
        <v>1168</v>
      </c>
      <c r="FU104" t="s">
        <v>1168</v>
      </c>
      <c r="FV104" t="s">
        <v>1173</v>
      </c>
      <c r="FW104" t="s">
        <v>1175</v>
      </c>
      <c r="FX104" t="s">
        <v>1175</v>
      </c>
      <c r="FY104" t="s">
        <v>1169</v>
      </c>
      <c r="FZ104" t="s">
        <v>1168</v>
      </c>
      <c r="GA104" t="s">
        <v>1168</v>
      </c>
      <c r="GB104" t="s">
        <v>1169</v>
      </c>
      <c r="GC104" t="s">
        <v>1168</v>
      </c>
      <c r="GD104" t="s">
        <v>1169</v>
      </c>
      <c r="GE104" t="s">
        <v>1168</v>
      </c>
      <c r="GF104" t="s">
        <v>1173</v>
      </c>
      <c r="GG104" t="s">
        <v>1175</v>
      </c>
      <c r="GH104" t="s">
        <v>1171</v>
      </c>
      <c r="GI104" t="s">
        <v>1171</v>
      </c>
      <c r="GJ104" t="s">
        <v>1171</v>
      </c>
      <c r="GK104" t="s">
        <v>1175</v>
      </c>
      <c r="GL104" t="s">
        <v>1172</v>
      </c>
      <c r="GM104" s="2">
        <f t="shared" si="106"/>
        <v>0</v>
      </c>
      <c r="GN104">
        <f t="shared" si="107"/>
        <v>0</v>
      </c>
      <c r="GO104">
        <f t="shared" si="108"/>
        <v>1</v>
      </c>
      <c r="GP104">
        <f t="shared" si="109"/>
        <v>0</v>
      </c>
      <c r="GQ104">
        <f t="shared" si="110"/>
        <v>0</v>
      </c>
      <c r="GR104">
        <f t="shared" si="111"/>
        <v>0</v>
      </c>
      <c r="GS104">
        <f t="shared" si="112"/>
        <v>0</v>
      </c>
      <c r="GT104">
        <f t="shared" si="113"/>
        <v>0</v>
      </c>
      <c r="GU104">
        <f t="shared" si="164"/>
        <v>0</v>
      </c>
      <c r="GV104">
        <f t="shared" si="114"/>
        <v>0</v>
      </c>
      <c r="GW104">
        <f t="shared" si="115"/>
        <v>0</v>
      </c>
      <c r="GX104">
        <f t="shared" si="116"/>
        <v>0</v>
      </c>
      <c r="GY104">
        <f t="shared" si="117"/>
        <v>0</v>
      </c>
      <c r="GZ104">
        <f t="shared" si="118"/>
        <v>0</v>
      </c>
      <c r="HA104">
        <f t="shared" si="119"/>
        <v>0</v>
      </c>
      <c r="HB104">
        <f t="shared" si="120"/>
        <v>0</v>
      </c>
      <c r="HC104">
        <f t="shared" si="165"/>
        <v>0</v>
      </c>
      <c r="HD104">
        <f t="shared" si="121"/>
        <v>1</v>
      </c>
      <c r="HE104">
        <f t="shared" si="122"/>
        <v>0</v>
      </c>
      <c r="HF104">
        <f t="shared" si="123"/>
        <v>0</v>
      </c>
      <c r="HG104">
        <f t="shared" si="124"/>
        <v>0</v>
      </c>
      <c r="HH104">
        <f t="shared" si="125"/>
        <v>0</v>
      </c>
      <c r="HI104">
        <f t="shared" si="126"/>
        <v>0</v>
      </c>
      <c r="HJ104">
        <f t="shared" si="127"/>
        <v>0</v>
      </c>
      <c r="HK104">
        <f t="shared" si="166"/>
        <v>0</v>
      </c>
      <c r="HL104">
        <f t="shared" si="128"/>
        <v>0</v>
      </c>
      <c r="HM104">
        <f t="shared" si="129"/>
        <v>0</v>
      </c>
      <c r="HN104">
        <f t="shared" si="130"/>
        <v>0</v>
      </c>
      <c r="HO104">
        <f t="shared" si="131"/>
        <v>0</v>
      </c>
      <c r="HP104">
        <f t="shared" si="132"/>
        <v>0</v>
      </c>
      <c r="HQ104">
        <f t="shared" si="133"/>
        <v>0</v>
      </c>
      <c r="HR104">
        <f t="shared" si="134"/>
        <v>0</v>
      </c>
      <c r="HS104">
        <f t="shared" si="167"/>
        <v>0</v>
      </c>
      <c r="HT104">
        <f t="shared" si="135"/>
        <v>0</v>
      </c>
      <c r="HU104">
        <f t="shared" si="136"/>
        <v>0</v>
      </c>
      <c r="HV104">
        <f t="shared" si="137"/>
        <v>1</v>
      </c>
      <c r="HW104">
        <f t="shared" si="138"/>
        <v>0</v>
      </c>
      <c r="HX104">
        <f t="shared" si="139"/>
        <v>0</v>
      </c>
      <c r="HY104">
        <f t="shared" si="140"/>
        <v>0</v>
      </c>
      <c r="HZ104">
        <f t="shared" si="141"/>
        <v>0</v>
      </c>
      <c r="IA104">
        <f t="shared" si="168"/>
        <v>1</v>
      </c>
      <c r="IB104">
        <f t="shared" si="142"/>
        <v>1</v>
      </c>
      <c r="IC104">
        <f t="shared" si="143"/>
        <v>1</v>
      </c>
      <c r="ID104">
        <f t="shared" si="144"/>
        <v>1</v>
      </c>
      <c r="IE104">
        <f t="shared" si="145"/>
        <v>1</v>
      </c>
      <c r="IF104">
        <f t="shared" si="146"/>
        <v>1</v>
      </c>
      <c r="IG104">
        <f t="shared" si="147"/>
        <v>0</v>
      </c>
      <c r="IH104">
        <f t="shared" si="148"/>
        <v>1</v>
      </c>
      <c r="II104">
        <f t="shared" si="169"/>
        <v>0</v>
      </c>
      <c r="IJ104">
        <f t="shared" si="149"/>
        <v>1</v>
      </c>
      <c r="IK104">
        <f t="shared" si="150"/>
        <v>1</v>
      </c>
      <c r="IL104">
        <f t="shared" si="151"/>
        <v>0</v>
      </c>
      <c r="IM104">
        <f t="shared" si="152"/>
        <v>0</v>
      </c>
      <c r="IN104">
        <f t="shared" si="153"/>
        <v>0</v>
      </c>
      <c r="IO104">
        <f t="shared" si="154"/>
        <v>0</v>
      </c>
      <c r="IP104">
        <f t="shared" si="155"/>
        <v>0</v>
      </c>
      <c r="IQ104" s="2">
        <f t="shared" si="170"/>
        <v>1</v>
      </c>
      <c r="IR104" s="4">
        <f t="shared" si="171"/>
        <v>0</v>
      </c>
      <c r="IS104">
        <f t="shared" si="172"/>
        <v>1</v>
      </c>
      <c r="IT104">
        <f t="shared" si="173"/>
        <v>0</v>
      </c>
      <c r="IU104">
        <f t="shared" si="174"/>
        <v>1</v>
      </c>
      <c r="IV104">
        <f t="shared" si="175"/>
        <v>7</v>
      </c>
      <c r="IW104">
        <f t="shared" si="176"/>
        <v>2</v>
      </c>
      <c r="IX104">
        <f t="shared" si="177"/>
        <v>12</v>
      </c>
      <c r="IY104" s="11">
        <f t="shared" si="178"/>
        <v>1</v>
      </c>
      <c r="IZ104" s="12" t="str">
        <f t="shared" si="179"/>
        <v/>
      </c>
      <c r="JA104" s="12">
        <f t="shared" si="180"/>
        <v>1</v>
      </c>
      <c r="JB104" s="12" t="str">
        <f t="shared" si="181"/>
        <v/>
      </c>
      <c r="JC104" s="12">
        <f t="shared" si="182"/>
        <v>1</v>
      </c>
      <c r="JD104" s="12">
        <f t="shared" si="183"/>
        <v>0.875</v>
      </c>
      <c r="JE104" s="12">
        <f t="shared" si="184"/>
        <v>0.25</v>
      </c>
      <c r="JF104" s="12">
        <f t="shared" si="185"/>
        <v>0.82499999999999996</v>
      </c>
      <c r="JG104" s="2">
        <f>IF(OR(AND(EI104="Happy",BN104&lt;&gt;1),AND(EI104&lt;&gt;"Happy",BN104=1)),1,0)</f>
        <v>0</v>
      </c>
      <c r="JH104">
        <f>IF(OR(AND(EJ104="Happy",BO104&lt;&gt;1),AND(EJ104&lt;&gt;"Happy",BO104=1)),1,0)</f>
        <v>0</v>
      </c>
      <c r="JI104">
        <f>IF(OR(AND(EK104="Happy",BP104&lt;&gt;1),AND(EK104&lt;&gt;"Happy",BP104=1)),1,0)</f>
        <v>0</v>
      </c>
      <c r="JJ104">
        <f>IF(OR(AND(EL104="Happy",BQ104&lt;&gt;1),AND(EL104&lt;&gt;"Happy",BQ104=1)),1,0)</f>
        <v>0</v>
      </c>
      <c r="JK104">
        <f>IF(OR(AND(EM104="Happy",BR104&lt;&gt;1),AND(EM104&lt;&gt;"Happy",BR104=1)),1,0)</f>
        <v>0</v>
      </c>
      <c r="JL104">
        <f>IF(OR(AND(EN104="Happy",BS104&lt;&gt;1),AND(EN104&lt;&gt;"Happy",BS104=1)),1,0)</f>
        <v>1</v>
      </c>
      <c r="JM104">
        <f>IF(OR(AND(EO104="Happy",BT104&lt;&gt;1),AND(EO104&lt;&gt;"Happy",BT104=1)),1,0)</f>
        <v>0</v>
      </c>
      <c r="JN104">
        <f>IF(OR(AND(EP104="Happy",BU104&lt;&gt;1),AND(EP104&lt;&gt;"Happy",BU104=1)),1,0)</f>
        <v>0</v>
      </c>
      <c r="JO104">
        <f>IF(OR(AND(EQ104="Sad",BV104&lt;&gt;1),AND(EQ104&lt;&gt;"Sad",BV104=1)),1,0)</f>
        <v>1</v>
      </c>
      <c r="JP104">
        <f>IF(OR(AND(ER104="Sad",BW104&lt;&gt;1),AND(ER104&lt;&gt;"Sad",BW104=1)),1,0)</f>
        <v>1</v>
      </c>
      <c r="JQ104">
        <f>IF(OR(AND(ES104="Sad",BX104&lt;&gt;1),AND(ES104&lt;&gt;"Sad",BX104=1)),1,0)</f>
        <v>1</v>
      </c>
      <c r="JR104">
        <f>IF(OR(AND(ET104="Sad",BY104&lt;&gt;1),AND(ET104&lt;&gt;"Sad",BY104=1)),1,0)</f>
        <v>0</v>
      </c>
      <c r="JS104">
        <f>IF(OR(AND(EU104="Sad",BZ104&lt;&gt;1),AND(EU104&lt;&gt;"Sad",BZ104=1)),1,0)</f>
        <v>0</v>
      </c>
      <c r="JT104">
        <f>IF(OR(AND(EV104="Sad",CA104&lt;&gt;1),AND(EV104&lt;&gt;"Sad",CA104=1)),1,0)</f>
        <v>0</v>
      </c>
      <c r="JU104">
        <f>IF(OR(AND(EW104="Sad",CB104&lt;&gt;1),AND(EW104&lt;&gt;"Sad",CB104=1)),1,0)</f>
        <v>0</v>
      </c>
      <c r="JV104">
        <f>IF(OR(AND(EX104="Sad",CC104&lt;&gt;1),AND(EX104&lt;&gt;"Sad",CC104=1)),1,0)</f>
        <v>0</v>
      </c>
      <c r="JW104">
        <f>IF(OR(AND(EY104="Angry",CD104&lt;&gt;1),AND(EY104&lt;&gt;"Angry",CD104=1)),1,0)</f>
        <v>0</v>
      </c>
      <c r="JX104">
        <f>IF(OR(AND(EZ104="Angry",CE104&lt;&gt;1),AND(EZ104&lt;&gt;"Angry",CE104=1)),1,0)</f>
        <v>0</v>
      </c>
      <c r="JY104">
        <f>IF(OR(AND(FA104="Angry",CF104&lt;&gt;1),AND(FA104&lt;&gt;"Angry",CF104=1)),1,0)</f>
        <v>0</v>
      </c>
      <c r="JZ104">
        <f>IF(OR(AND(FB104="Angry",CG104&lt;&gt;1),AND(FB104&lt;&gt;"Angry",CG104=1)),1,0)</f>
        <v>0</v>
      </c>
      <c r="KA104">
        <f>IF(OR(AND(FC104="Angry",CH104&lt;&gt;1),AND(FC104&lt;&gt;"Angry",CH104=1)),1,0)</f>
        <v>1</v>
      </c>
      <c r="KB104">
        <f>IF(OR(AND(FD104="Angry",CI104&lt;&gt;1),AND(FD104&lt;&gt;"Angry",CI104=1)),1,0)</f>
        <v>1</v>
      </c>
      <c r="KC104">
        <f>IF(OR(AND(FE104="Angry",CJ104&lt;&gt;1),AND(FE104&lt;&gt;"Angry",CJ104=1)),1,0)</f>
        <v>0</v>
      </c>
      <c r="KD104">
        <f>IF(OR(AND(FF104="Angry",CK104&lt;&gt;1),AND(FF104&lt;&gt;"Angry",CK104=1)),1,0)</f>
        <v>0</v>
      </c>
      <c r="KE104">
        <f>IF(OR(AND(FG104="Afraid",CL104&lt;&gt;1),AND(FG104&lt;&gt;"Afraid",CL104=1)),1,0)</f>
        <v>0</v>
      </c>
      <c r="KF104">
        <f>IF(OR(AND(FH104="Afraid",CM104&lt;&gt;1),AND(FH104&lt;&gt;"Afraid",CM104=1)),1,0)</f>
        <v>1</v>
      </c>
      <c r="KG104">
        <f>IF(OR(AND(FI104="Afraid",CN104&lt;&gt;1),AND(FI104&lt;&gt;"Afraid",CN104=1)),1,0)</f>
        <v>0</v>
      </c>
      <c r="KH104">
        <f>IF(OR(AND(FJ104="Afraid",CO104&lt;&gt;1),AND(FJ104&lt;&gt;"Afraid",CO104=1)),1,0)</f>
        <v>0</v>
      </c>
      <c r="KI104">
        <f>IF(OR(AND(FK104="Afraid",CP104&lt;&gt;1),AND(FK104&lt;&gt;"Afraid",CP104=1)),1,0)</f>
        <v>0</v>
      </c>
      <c r="KJ104">
        <f>IF(OR(AND(FL104="Afraid",CQ104&lt;&gt;1),AND(FL104&lt;&gt;"Afraid",CQ104=1)),1,0)</f>
        <v>0</v>
      </c>
      <c r="KK104">
        <f>IF(OR(AND(FM104="Afraid",CR104&lt;&gt;1),AND(FM104&lt;&gt;"Afraid",CR104=1)),1,0)</f>
        <v>0</v>
      </c>
      <c r="KL104">
        <f>IF(OR(AND(FN104="Afraid",CS104&lt;&gt;1),AND(FN104&lt;&gt;"Afraid",CS104=1)),1,0)</f>
        <v>1</v>
      </c>
      <c r="KM104">
        <f>IF(OR(AND(FO104="Surprised",CT104&lt;&gt;1),AND(FO104&lt;&gt;"Surprised",CT104=1)),1,0)</f>
        <v>0</v>
      </c>
      <c r="KN104">
        <f>IF(OR(AND(FP104="Surprised",CU104&lt;&gt;1),AND(FP104&lt;&gt;"Surprised",CU104=1)),1,0)</f>
        <v>0</v>
      </c>
      <c r="KO104">
        <f>IF(OR(AND(FQ104="Surprised",CV104&lt;&gt;1),AND(FQ104&lt;&gt;"Surprised",CV104=1)),1,0)</f>
        <v>0</v>
      </c>
      <c r="KP104">
        <f>IF(OR(AND(FR104="Surprised",CW104&lt;&gt;1),AND(FR104&lt;&gt;"Surprised",CW104=1)),1,0)</f>
        <v>0</v>
      </c>
      <c r="KQ104">
        <f>IF(OR(AND(FS104="Surprised",CX104&lt;&gt;1),AND(FS104&lt;&gt;"Surprised",CX104=1)),1,0)</f>
        <v>0</v>
      </c>
      <c r="KR104">
        <f>IF(OR(AND(FT104="Surprised",CY104&lt;&gt;1),AND(FT104&lt;&gt;"Surprised",CY104=1)),1,0)</f>
        <v>0</v>
      </c>
      <c r="KS104">
        <f>IF(OR(AND(FU104="Surprised",CZ104&lt;&gt;1),AND(FU104&lt;&gt;"Surprised",CZ104=1)),1,0)</f>
        <v>0</v>
      </c>
      <c r="KT104">
        <f>IF(OR(AND(FV104="Surprised",DA104&lt;&gt;1),AND(FV104&lt;&gt;"Surprised",DA104=1)),1,0)</f>
        <v>0</v>
      </c>
      <c r="KU104">
        <f>IF(OR(AND(FW104="Happy",DB104=1),AND(FW104&lt;&gt;"Happy",DB104=0)),1,0)</f>
        <v>0</v>
      </c>
      <c r="KV104">
        <f>IF(OR(AND(FX104="Happy",DC104=1),AND(FX104&lt;&gt;"Happy",DC104=0)),1,0)</f>
        <v>0</v>
      </c>
      <c r="KW104">
        <f>IF(OR(AND(FY104="Happy",DD104=1),AND(FY104&lt;&gt;"Happy",DD104=0)),1,0)</f>
        <v>0</v>
      </c>
      <c r="KX104">
        <f>IF(OR(AND(FZ104="Happy",DE104=1),AND(FZ104&lt;&gt;"Happy",DE104=0)),1,0)</f>
        <v>0</v>
      </c>
      <c r="KY104">
        <f>IF(OR(AND(GA104="Happy",DF104=1),AND(GA104&lt;&gt;"Happy",DF104=0)),1,0)</f>
        <v>0</v>
      </c>
      <c r="KZ104">
        <f>IF(OR(AND(GB104="Happy",DG104=1),AND(GB104&lt;&gt;"Happy",DG104=0)),1,0)</f>
        <v>0</v>
      </c>
      <c r="LA104">
        <f>IF(OR(AND(GC104="Happy",DH104=1),AND(GC104&lt;&gt;"Happy",DH104=0)),1,0)</f>
        <v>1</v>
      </c>
      <c r="LB104">
        <f>IF(OR(AND(GD104="Happy",DI104=1),AND(GD104&lt;&gt;"Happy",DI104=0)),1,0)</f>
        <v>0</v>
      </c>
      <c r="LC104">
        <f>IF(OR(AND(GE104="Sad",DJ104=1),AND(GE104&lt;&gt;"Sad",DJ104=0)),1,0)</f>
        <v>1</v>
      </c>
      <c r="LD104">
        <f>IF(OR(AND(GF104="Sad",DK104=1),AND(GF104&lt;&gt;"Sad",DK104=0)),1,0)</f>
        <v>0</v>
      </c>
      <c r="LE104">
        <f>IF(OR(AND(GG104="Sad",DL104=1),AND(GG104&lt;&gt;"Sad",DL104=0)),1,0)</f>
        <v>0</v>
      </c>
      <c r="LF104">
        <f>IF(OR(AND(GH104="Sad",DM104=1),AND(GH104&lt;&gt;"Sad",DM104=0)),1,0)</f>
        <v>1</v>
      </c>
      <c r="LG104">
        <f>IF(OR(AND(GI104="Sad",DN104=1),AND(GI104&lt;&gt;"Sad",DN104=0)),1,0)</f>
        <v>1</v>
      </c>
      <c r="LH104">
        <f>IF(OR(AND(GJ104="Sad",DO104=1),AND(GJ104&lt;&gt;"Sad",DO104=0)),1,0)</f>
        <v>1</v>
      </c>
      <c r="LI104">
        <f>IF(OR(AND(GK104="Sad",DP104=1),AND(GK104&lt;&gt;"Sad",DP104=0)),1,0)</f>
        <v>1</v>
      </c>
      <c r="LJ104">
        <f>IF(OR(AND(GL104="Sad",DQ104=1),AND(GL104&lt;&gt;"Sad",DQ104=0)),1,0)</f>
        <v>1</v>
      </c>
      <c r="LK104" s="2">
        <f t="shared" si="186"/>
        <v>1</v>
      </c>
      <c r="LL104" s="4">
        <f t="shared" si="187"/>
        <v>3</v>
      </c>
      <c r="LM104">
        <f t="shared" si="188"/>
        <v>2</v>
      </c>
      <c r="LN104">
        <f t="shared" si="189"/>
        <v>2</v>
      </c>
      <c r="LO104">
        <f t="shared" si="190"/>
        <v>0</v>
      </c>
      <c r="LP104">
        <f t="shared" si="191"/>
        <v>1</v>
      </c>
      <c r="LQ104">
        <f t="shared" si="192"/>
        <v>6</v>
      </c>
      <c r="LR104">
        <f t="shared" si="193"/>
        <v>15</v>
      </c>
      <c r="LS104" s="11">
        <f t="shared" si="194"/>
        <v>0</v>
      </c>
      <c r="LT104" s="14" t="str">
        <f t="shared" si="195"/>
        <v/>
      </c>
      <c r="LU104" s="14">
        <f t="shared" si="196"/>
        <v>0</v>
      </c>
      <c r="LV104" s="14" t="str">
        <f t="shared" si="197"/>
        <v/>
      </c>
      <c r="LW104" s="14">
        <f t="shared" si="198"/>
        <v>0</v>
      </c>
      <c r="LX104" s="14">
        <f t="shared" si="199"/>
        <v>0.125</v>
      </c>
      <c r="LY104" s="14">
        <f t="shared" si="200"/>
        <v>0.75</v>
      </c>
      <c r="LZ104" s="14">
        <f t="shared" si="201"/>
        <v>0.17500000000000004</v>
      </c>
      <c r="MA104" s="15">
        <f t="shared" si="202"/>
        <v>1.1921296296296333E-4</v>
      </c>
      <c r="MB104" s="1">
        <f t="shared" si="156"/>
        <v>2.1527777777777604E-4</v>
      </c>
      <c r="MC104" s="1">
        <f t="shared" si="157"/>
        <v>2.6388888888888989E-4</v>
      </c>
      <c r="MD104" s="1">
        <f t="shared" si="158"/>
        <v>1.2962962962962885E-4</v>
      </c>
      <c r="ME104" s="1">
        <f t="shared" si="159"/>
        <v>2.303240740740755E-4</v>
      </c>
      <c r="MF104" s="1">
        <f t="shared" si="160"/>
        <v>2.0370370370370421E-4</v>
      </c>
      <c r="MG104" s="1">
        <f t="shared" si="161"/>
        <v>7.5925925925925813E-4</v>
      </c>
      <c r="MH104" s="1">
        <f t="shared" si="162"/>
        <v>1.9328703703703522E-4</v>
      </c>
      <c r="MI104" s="1">
        <f t="shared" si="163"/>
        <v>1.6087962962963408E-4</v>
      </c>
      <c r="MJ104" s="1">
        <f t="shared" si="203"/>
        <v>2.2754629629629652E-3</v>
      </c>
      <c r="MK104" s="2" t="str">
        <f>VLOOKUP(B104,age_group!$A$1:$B$101,2,FALSE)</f>
        <v>25 to 44</v>
      </c>
      <c r="ML104" s="2">
        <f t="shared" si="204"/>
        <v>1</v>
      </c>
      <c r="MM104">
        <f t="shared" si="205"/>
        <v>0</v>
      </c>
      <c r="MN104">
        <f t="shared" si="206"/>
        <v>0</v>
      </c>
      <c r="MO104">
        <f t="shared" si="207"/>
        <v>0</v>
      </c>
      <c r="MP104">
        <f t="shared" si="208"/>
        <v>1</v>
      </c>
    </row>
    <row r="105" spans="1:354" x14ac:dyDescent="0.2">
      <c r="A105" t="s">
        <v>831</v>
      </c>
      <c r="B105">
        <v>34</v>
      </c>
      <c r="C105" t="s">
        <v>139</v>
      </c>
      <c r="D105" t="s">
        <v>521</v>
      </c>
      <c r="E105">
        <v>4</v>
      </c>
      <c r="F105">
        <v>3</v>
      </c>
      <c r="G105">
        <v>2</v>
      </c>
      <c r="H105">
        <v>2</v>
      </c>
      <c r="I105">
        <v>3</v>
      </c>
      <c r="J105" s="2" t="s">
        <v>553</v>
      </c>
      <c r="K105" t="s">
        <v>268</v>
      </c>
      <c r="L105" t="s">
        <v>571</v>
      </c>
      <c r="M105" t="s">
        <v>426</v>
      </c>
      <c r="N105" t="s">
        <v>210</v>
      </c>
      <c r="O105" t="s">
        <v>379</v>
      </c>
      <c r="P105" t="s">
        <v>239</v>
      </c>
      <c r="Q105" t="s">
        <v>506</v>
      </c>
      <c r="R105" t="s">
        <v>537</v>
      </c>
      <c r="S105" t="s">
        <v>559</v>
      </c>
      <c r="T105" t="s">
        <v>339</v>
      </c>
      <c r="U105" t="s">
        <v>548</v>
      </c>
      <c r="V105" t="s">
        <v>201</v>
      </c>
      <c r="W105" t="s">
        <v>308</v>
      </c>
      <c r="X105" t="s">
        <v>262</v>
      </c>
      <c r="Y105" t="s">
        <v>417</v>
      </c>
      <c r="Z105" t="s">
        <v>504</v>
      </c>
      <c r="AA105" t="s">
        <v>286</v>
      </c>
      <c r="AB105" t="s">
        <v>658</v>
      </c>
      <c r="AC105" t="s">
        <v>315</v>
      </c>
      <c r="AD105" t="s">
        <v>490</v>
      </c>
      <c r="AE105" t="s">
        <v>193</v>
      </c>
      <c r="AF105" t="s">
        <v>621</v>
      </c>
      <c r="AG105" t="s">
        <v>182</v>
      </c>
      <c r="AH105" t="s">
        <v>561</v>
      </c>
      <c r="AI105" t="s">
        <v>238</v>
      </c>
      <c r="AJ105" t="s">
        <v>316</v>
      </c>
      <c r="AK105" t="s">
        <v>201</v>
      </c>
      <c r="AL105" t="s">
        <v>159</v>
      </c>
      <c r="AM105" t="s">
        <v>269</v>
      </c>
      <c r="AN105" t="s">
        <v>567</v>
      </c>
      <c r="AO105" t="s">
        <v>411</v>
      </c>
      <c r="AP105" t="s">
        <v>674</v>
      </c>
      <c r="AQ105" t="s">
        <v>175</v>
      </c>
      <c r="AR105" t="s">
        <v>602</v>
      </c>
      <c r="AS105" t="s">
        <v>208</v>
      </c>
      <c r="AT105" t="s">
        <v>614</v>
      </c>
      <c r="AU105" t="s">
        <v>282</v>
      </c>
      <c r="AV105" t="s">
        <v>598</v>
      </c>
      <c r="AW105" t="s">
        <v>524</v>
      </c>
      <c r="AX105" t="s">
        <v>496</v>
      </c>
      <c r="AY105" t="s">
        <v>507</v>
      </c>
      <c r="AZ105" t="s">
        <v>410</v>
      </c>
      <c r="BA105" t="s">
        <v>403</v>
      </c>
      <c r="BB105" t="s">
        <v>492</v>
      </c>
      <c r="BC105" t="s">
        <v>206</v>
      </c>
      <c r="BD105" t="s">
        <v>519</v>
      </c>
      <c r="BE105" t="s">
        <v>244</v>
      </c>
      <c r="BF105" t="s">
        <v>453</v>
      </c>
      <c r="BG105" t="s">
        <v>622</v>
      </c>
      <c r="BH105" t="s">
        <v>498</v>
      </c>
      <c r="BI105" t="s">
        <v>528</v>
      </c>
      <c r="BJ105" t="s">
        <v>380</v>
      </c>
      <c r="BK105" t="s">
        <v>502</v>
      </c>
      <c r="BL105" t="s">
        <v>147</v>
      </c>
      <c r="BM105" t="s">
        <v>533</v>
      </c>
      <c r="BN105" s="2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0</v>
      </c>
      <c r="DR105" s="2">
        <v>4</v>
      </c>
      <c r="DS105">
        <v>2</v>
      </c>
      <c r="DT105">
        <v>2</v>
      </c>
      <c r="DU105">
        <v>2</v>
      </c>
      <c r="DV105">
        <v>2</v>
      </c>
      <c r="DW105" s="2">
        <v>2017</v>
      </c>
      <c r="DX105" s="1">
        <v>2.7401620370370371E-2</v>
      </c>
      <c r="DY105" s="1">
        <v>2.76875E-2</v>
      </c>
      <c r="DZ105" s="1">
        <v>2.7940972222222221E-2</v>
      </c>
      <c r="EA105" s="1">
        <v>2.8150462962962964E-2</v>
      </c>
      <c r="EB105" s="1">
        <v>2.8371527777777777E-2</v>
      </c>
      <c r="EC105" s="1">
        <v>2.8456018518518519E-2</v>
      </c>
      <c r="ED105" s="1">
        <v>2.858449074074074E-2</v>
      </c>
      <c r="EE105" s="1">
        <v>2.8809027777777777E-2</v>
      </c>
      <c r="EF105" s="1">
        <v>2.9018518518518523E-2</v>
      </c>
      <c r="EG105" s="1">
        <v>2.9288194444444443E-2</v>
      </c>
      <c r="EH105" s="3">
        <v>0</v>
      </c>
      <c r="EI105" s="2" t="s">
        <v>1173</v>
      </c>
      <c r="EJ105" t="s">
        <v>1173</v>
      </c>
      <c r="EK105" t="s">
        <v>1175</v>
      </c>
      <c r="EL105" t="s">
        <v>1169</v>
      </c>
      <c r="EM105" t="s">
        <v>1168</v>
      </c>
      <c r="EN105" t="s">
        <v>1175</v>
      </c>
      <c r="EO105" t="s">
        <v>1171</v>
      </c>
      <c r="EP105" t="s">
        <v>1168</v>
      </c>
      <c r="EQ105" t="s">
        <v>1169</v>
      </c>
      <c r="ER105" t="s">
        <v>1168</v>
      </c>
      <c r="ES105" t="s">
        <v>1175</v>
      </c>
      <c r="ET105" t="s">
        <v>1171</v>
      </c>
      <c r="EU105" t="s">
        <v>1175</v>
      </c>
      <c r="EV105" t="s">
        <v>1168</v>
      </c>
      <c r="EW105" t="s">
        <v>1170</v>
      </c>
      <c r="EX105" t="s">
        <v>1175</v>
      </c>
      <c r="EY105" t="s">
        <v>1173</v>
      </c>
      <c r="EZ105" t="s">
        <v>1175</v>
      </c>
      <c r="FA105" t="s">
        <v>1173</v>
      </c>
      <c r="FB105" t="s">
        <v>1168</v>
      </c>
      <c r="FC105" t="s">
        <v>1171</v>
      </c>
      <c r="FD105" t="s">
        <v>1175</v>
      </c>
      <c r="FE105" t="s">
        <v>1173</v>
      </c>
      <c r="FF105" t="s">
        <v>1175</v>
      </c>
      <c r="FG105" t="s">
        <v>1175</v>
      </c>
      <c r="FH105" t="s">
        <v>1175</v>
      </c>
      <c r="FI105" t="s">
        <v>1175</v>
      </c>
      <c r="FJ105" t="s">
        <v>1175</v>
      </c>
      <c r="FK105" t="s">
        <v>1175</v>
      </c>
      <c r="FL105" t="s">
        <v>1173</v>
      </c>
      <c r="FM105" t="s">
        <v>1168</v>
      </c>
      <c r="FN105" t="s">
        <v>1175</v>
      </c>
      <c r="FO105" t="s">
        <v>1173</v>
      </c>
      <c r="FP105" t="s">
        <v>1168</v>
      </c>
      <c r="FQ105" t="s">
        <v>1173</v>
      </c>
      <c r="FR105" t="s">
        <v>1168</v>
      </c>
      <c r="FS105" t="s">
        <v>1168</v>
      </c>
      <c r="FT105" t="s">
        <v>1171</v>
      </c>
      <c r="FU105" t="s">
        <v>1175</v>
      </c>
      <c r="FV105" t="s">
        <v>1172</v>
      </c>
      <c r="FW105" t="s">
        <v>1172</v>
      </c>
      <c r="FX105" t="s">
        <v>1169</v>
      </c>
      <c r="FY105" t="s">
        <v>1175</v>
      </c>
      <c r="FZ105" t="s">
        <v>1174</v>
      </c>
      <c r="GA105" t="s">
        <v>1175</v>
      </c>
      <c r="GB105" t="s">
        <v>1168</v>
      </c>
      <c r="GC105" t="s">
        <v>1175</v>
      </c>
      <c r="GD105" t="s">
        <v>1170</v>
      </c>
      <c r="GE105" t="s">
        <v>1175</v>
      </c>
      <c r="GF105" t="s">
        <v>1171</v>
      </c>
      <c r="GG105" t="s">
        <v>1171</v>
      </c>
      <c r="GH105" t="s">
        <v>1168</v>
      </c>
      <c r="GI105" t="s">
        <v>1173</v>
      </c>
      <c r="GJ105" t="s">
        <v>1171</v>
      </c>
      <c r="GK105" t="s">
        <v>1173</v>
      </c>
      <c r="GL105" t="s">
        <v>1172</v>
      </c>
      <c r="GM105" s="2">
        <f t="shared" si="106"/>
        <v>1</v>
      </c>
      <c r="GN105">
        <f t="shared" si="107"/>
        <v>1</v>
      </c>
      <c r="GO105">
        <f t="shared" si="108"/>
        <v>0</v>
      </c>
      <c r="GP105">
        <f t="shared" si="109"/>
        <v>0</v>
      </c>
      <c r="GQ105">
        <f t="shared" si="110"/>
        <v>0</v>
      </c>
      <c r="GR105">
        <f t="shared" si="111"/>
        <v>0</v>
      </c>
      <c r="GS105">
        <f t="shared" si="112"/>
        <v>0</v>
      </c>
      <c r="GT105">
        <f t="shared" si="113"/>
        <v>0</v>
      </c>
      <c r="GU105">
        <f t="shared" si="164"/>
        <v>0</v>
      </c>
      <c r="GV105">
        <f t="shared" si="114"/>
        <v>0</v>
      </c>
      <c r="GW105">
        <f t="shared" si="115"/>
        <v>0</v>
      </c>
      <c r="GX105">
        <f t="shared" si="116"/>
        <v>0</v>
      </c>
      <c r="GY105">
        <f t="shared" si="117"/>
        <v>0</v>
      </c>
      <c r="GZ105">
        <f t="shared" si="118"/>
        <v>0</v>
      </c>
      <c r="HA105">
        <f t="shared" si="119"/>
        <v>0</v>
      </c>
      <c r="HB105">
        <f t="shared" si="120"/>
        <v>0</v>
      </c>
      <c r="HC105">
        <f t="shared" si="165"/>
        <v>0</v>
      </c>
      <c r="HD105">
        <f t="shared" si="121"/>
        <v>0</v>
      </c>
      <c r="HE105">
        <f t="shared" si="122"/>
        <v>0</v>
      </c>
      <c r="HF105">
        <f t="shared" si="123"/>
        <v>0</v>
      </c>
      <c r="HG105">
        <f t="shared" si="124"/>
        <v>0</v>
      </c>
      <c r="HH105">
        <f t="shared" si="125"/>
        <v>0</v>
      </c>
      <c r="HI105">
        <f t="shared" si="126"/>
        <v>0</v>
      </c>
      <c r="HJ105">
        <f t="shared" si="127"/>
        <v>0</v>
      </c>
      <c r="HK105">
        <f t="shared" si="166"/>
        <v>0</v>
      </c>
      <c r="HL105">
        <f t="shared" si="128"/>
        <v>0</v>
      </c>
      <c r="HM105">
        <f t="shared" si="129"/>
        <v>0</v>
      </c>
      <c r="HN105">
        <f t="shared" si="130"/>
        <v>0</v>
      </c>
      <c r="HO105">
        <f t="shared" si="131"/>
        <v>0</v>
      </c>
      <c r="HP105">
        <f t="shared" si="132"/>
        <v>0</v>
      </c>
      <c r="HQ105">
        <f t="shared" si="133"/>
        <v>0</v>
      </c>
      <c r="HR105">
        <f t="shared" si="134"/>
        <v>0</v>
      </c>
      <c r="HS105">
        <f t="shared" si="167"/>
        <v>0</v>
      </c>
      <c r="HT105">
        <f t="shared" si="135"/>
        <v>0</v>
      </c>
      <c r="HU105">
        <f t="shared" si="136"/>
        <v>0</v>
      </c>
      <c r="HV105">
        <f t="shared" si="137"/>
        <v>0</v>
      </c>
      <c r="HW105">
        <f t="shared" si="138"/>
        <v>0</v>
      </c>
      <c r="HX105">
        <f t="shared" si="139"/>
        <v>0</v>
      </c>
      <c r="HY105">
        <f t="shared" si="140"/>
        <v>1</v>
      </c>
      <c r="HZ105">
        <f t="shared" si="141"/>
        <v>0</v>
      </c>
      <c r="IA105">
        <f t="shared" si="168"/>
        <v>1</v>
      </c>
      <c r="IB105">
        <f t="shared" si="142"/>
        <v>0</v>
      </c>
      <c r="IC105">
        <f t="shared" si="143"/>
        <v>0</v>
      </c>
      <c r="ID105">
        <f t="shared" si="144"/>
        <v>0</v>
      </c>
      <c r="IE105">
        <f t="shared" si="145"/>
        <v>0</v>
      </c>
      <c r="IF105">
        <f t="shared" si="146"/>
        <v>0</v>
      </c>
      <c r="IG105">
        <f t="shared" si="147"/>
        <v>0</v>
      </c>
      <c r="IH105">
        <f t="shared" si="148"/>
        <v>0</v>
      </c>
      <c r="II105">
        <f t="shared" si="169"/>
        <v>0</v>
      </c>
      <c r="IJ105">
        <f t="shared" si="149"/>
        <v>0</v>
      </c>
      <c r="IK105">
        <f t="shared" si="150"/>
        <v>0</v>
      </c>
      <c r="IL105">
        <f t="shared" si="151"/>
        <v>0</v>
      </c>
      <c r="IM105">
        <f t="shared" si="152"/>
        <v>1</v>
      </c>
      <c r="IN105">
        <f t="shared" si="153"/>
        <v>0</v>
      </c>
      <c r="IO105">
        <f t="shared" si="154"/>
        <v>0</v>
      </c>
      <c r="IP105">
        <f t="shared" si="155"/>
        <v>0</v>
      </c>
      <c r="IQ105" s="2">
        <f t="shared" si="170"/>
        <v>2</v>
      </c>
      <c r="IR105" s="4">
        <f t="shared" si="171"/>
        <v>0</v>
      </c>
      <c r="IS105">
        <f t="shared" si="172"/>
        <v>0</v>
      </c>
      <c r="IT105">
        <f t="shared" si="173"/>
        <v>0</v>
      </c>
      <c r="IU105">
        <f t="shared" si="174"/>
        <v>1</v>
      </c>
      <c r="IV105">
        <f t="shared" si="175"/>
        <v>1</v>
      </c>
      <c r="IW105">
        <f t="shared" si="176"/>
        <v>1</v>
      </c>
      <c r="IX105">
        <f t="shared" si="177"/>
        <v>5</v>
      </c>
      <c r="IY105" s="11">
        <f t="shared" si="178"/>
        <v>1</v>
      </c>
      <c r="IZ105" s="12" t="str">
        <f t="shared" si="179"/>
        <v/>
      </c>
      <c r="JA105" s="12" t="str">
        <f t="shared" si="180"/>
        <v/>
      </c>
      <c r="JB105" s="12" t="str">
        <f t="shared" si="181"/>
        <v/>
      </c>
      <c r="JC105" s="12">
        <f t="shared" si="182"/>
        <v>1</v>
      </c>
      <c r="JD105" s="12">
        <f t="shared" si="183"/>
        <v>0.125</v>
      </c>
      <c r="JE105" s="12">
        <f t="shared" si="184"/>
        <v>0.125</v>
      </c>
      <c r="JF105" s="12">
        <f t="shared" si="185"/>
        <v>0.5625</v>
      </c>
      <c r="JG105" s="2">
        <f>IF(OR(AND(EI105="Happy",BN105&lt;&gt;1),AND(EI105&lt;&gt;"Happy",BN105=1)),1,0)</f>
        <v>0</v>
      </c>
      <c r="JH105">
        <f>IF(OR(AND(EJ105="Happy",BO105&lt;&gt;1),AND(EJ105&lt;&gt;"Happy",BO105=1)),1,0)</f>
        <v>0</v>
      </c>
      <c r="JI105">
        <f>IF(OR(AND(EK105="Happy",BP105&lt;&gt;1),AND(EK105&lt;&gt;"Happy",BP105=1)),1,0)</f>
        <v>0</v>
      </c>
      <c r="JJ105">
        <f>IF(OR(AND(EL105="Happy",BQ105&lt;&gt;1),AND(EL105&lt;&gt;"Happy",BQ105=1)),1,0)</f>
        <v>0</v>
      </c>
      <c r="JK105">
        <f>IF(OR(AND(EM105="Happy",BR105&lt;&gt;1),AND(EM105&lt;&gt;"Happy",BR105=1)),1,0)</f>
        <v>1</v>
      </c>
      <c r="JL105">
        <f>IF(OR(AND(EN105="Happy",BS105&lt;&gt;1),AND(EN105&lt;&gt;"Happy",BS105=1)),1,0)</f>
        <v>0</v>
      </c>
      <c r="JM105">
        <f>IF(OR(AND(EO105="Happy",BT105&lt;&gt;1),AND(EO105&lt;&gt;"Happy",BT105=1)),1,0)</f>
        <v>0</v>
      </c>
      <c r="JN105">
        <f>IF(OR(AND(EP105="Happy",BU105&lt;&gt;1),AND(EP105&lt;&gt;"Happy",BU105=1)),1,0)</f>
        <v>0</v>
      </c>
      <c r="JO105">
        <f>IF(OR(AND(EQ105="Sad",BV105&lt;&gt;1),AND(EQ105&lt;&gt;"Sad",BV105=1)),1,0)</f>
        <v>1</v>
      </c>
      <c r="JP105">
        <f>IF(OR(AND(ER105="Sad",BW105&lt;&gt;1),AND(ER105&lt;&gt;"Sad",BW105=1)),1,0)</f>
        <v>0</v>
      </c>
      <c r="JQ105">
        <f>IF(OR(AND(ES105="Sad",BX105&lt;&gt;1),AND(ES105&lt;&gt;"Sad",BX105=1)),1,0)</f>
        <v>0</v>
      </c>
      <c r="JR105">
        <f>IF(OR(AND(ET105="Sad",BY105&lt;&gt;1),AND(ET105&lt;&gt;"Sad",BY105=1)),1,0)</f>
        <v>0</v>
      </c>
      <c r="JS105">
        <f>IF(OR(AND(EU105="Sad",BZ105&lt;&gt;1),AND(EU105&lt;&gt;"Sad",BZ105=1)),1,0)</f>
        <v>0</v>
      </c>
      <c r="JT105">
        <f>IF(OR(AND(EV105="Sad",CA105&lt;&gt;1),AND(EV105&lt;&gt;"Sad",CA105=1)),1,0)</f>
        <v>1</v>
      </c>
      <c r="JU105">
        <f>IF(OR(AND(EW105="Sad",CB105&lt;&gt;1),AND(EW105&lt;&gt;"Sad",CB105=1)),1,0)</f>
        <v>0</v>
      </c>
      <c r="JV105">
        <f>IF(OR(AND(EX105="Sad",CC105&lt;&gt;1),AND(EX105&lt;&gt;"Sad",CC105=1)),1,0)</f>
        <v>0</v>
      </c>
      <c r="JW105">
        <f>IF(OR(AND(EY105="Angry",CD105&lt;&gt;1),AND(EY105&lt;&gt;"Angry",CD105=1)),1,0)</f>
        <v>0</v>
      </c>
      <c r="JX105">
        <f>IF(OR(AND(EZ105="Angry",CE105&lt;&gt;1),AND(EZ105&lt;&gt;"Angry",CE105=1)),1,0)</f>
        <v>0</v>
      </c>
      <c r="JY105">
        <f>IF(OR(AND(FA105="Angry",CF105&lt;&gt;1),AND(FA105&lt;&gt;"Angry",CF105=1)),1,0)</f>
        <v>0</v>
      </c>
      <c r="JZ105">
        <f>IF(OR(AND(FB105="Angry",CG105&lt;&gt;1),AND(FB105&lt;&gt;"Angry",CG105=1)),1,0)</f>
        <v>0</v>
      </c>
      <c r="KA105">
        <f>IF(OR(AND(FC105="Angry",CH105&lt;&gt;1),AND(FC105&lt;&gt;"Angry",CH105=1)),1,0)</f>
        <v>1</v>
      </c>
      <c r="KB105">
        <f>IF(OR(AND(FD105="Angry",CI105&lt;&gt;1),AND(FD105&lt;&gt;"Angry",CI105=1)),1,0)</f>
        <v>0</v>
      </c>
      <c r="KC105">
        <f>IF(OR(AND(FE105="Angry",CJ105&lt;&gt;1),AND(FE105&lt;&gt;"Angry",CJ105=1)),1,0)</f>
        <v>0</v>
      </c>
      <c r="KD105">
        <f>IF(OR(AND(FF105="Angry",CK105&lt;&gt;1),AND(FF105&lt;&gt;"Angry",CK105=1)),1,0)</f>
        <v>0</v>
      </c>
      <c r="KE105">
        <f>IF(OR(AND(FG105="Afraid",CL105&lt;&gt;1),AND(FG105&lt;&gt;"Afraid",CL105=1)),1,0)</f>
        <v>0</v>
      </c>
      <c r="KF105">
        <f>IF(OR(AND(FH105="Afraid",CM105&lt;&gt;1),AND(FH105&lt;&gt;"Afraid",CM105=1)),1,0)</f>
        <v>0</v>
      </c>
      <c r="KG105">
        <f>IF(OR(AND(FI105="Afraid",CN105&lt;&gt;1),AND(FI105&lt;&gt;"Afraid",CN105=1)),1,0)</f>
        <v>0</v>
      </c>
      <c r="KH105">
        <f>IF(OR(AND(FJ105="Afraid",CO105&lt;&gt;1),AND(FJ105&lt;&gt;"Afraid",CO105=1)),1,0)</f>
        <v>1</v>
      </c>
      <c r="KI105">
        <f>IF(OR(AND(FK105="Afraid",CP105&lt;&gt;1),AND(FK105&lt;&gt;"Afraid",CP105=1)),1,0)</f>
        <v>0</v>
      </c>
      <c r="KJ105">
        <f>IF(OR(AND(FL105="Afraid",CQ105&lt;&gt;1),AND(FL105&lt;&gt;"Afraid",CQ105=1)),1,0)</f>
        <v>0</v>
      </c>
      <c r="KK105">
        <f>IF(OR(AND(FM105="Afraid",CR105&lt;&gt;1),AND(FM105&lt;&gt;"Afraid",CR105=1)),1,0)</f>
        <v>0</v>
      </c>
      <c r="KL105">
        <f>IF(OR(AND(FN105="Afraid",CS105&lt;&gt;1),AND(FN105&lt;&gt;"Afraid",CS105=1)),1,0)</f>
        <v>0</v>
      </c>
      <c r="KM105">
        <f>IF(OR(AND(FO105="Surprised",CT105&lt;&gt;1),AND(FO105&lt;&gt;"Surprised",CT105=1)),1,0)</f>
        <v>0</v>
      </c>
      <c r="KN105">
        <f>IF(OR(AND(FP105="Surprised",CU105&lt;&gt;1),AND(FP105&lt;&gt;"Surprised",CU105=1)),1,0)</f>
        <v>0</v>
      </c>
      <c r="KO105">
        <f>IF(OR(AND(FQ105="Surprised",CV105&lt;&gt;1),AND(FQ105&lt;&gt;"Surprised",CV105=1)),1,0)</f>
        <v>0</v>
      </c>
      <c r="KP105">
        <f>IF(OR(AND(FR105="Surprised",CW105&lt;&gt;1),AND(FR105&lt;&gt;"Surprised",CW105=1)),1,0)</f>
        <v>0</v>
      </c>
      <c r="KQ105">
        <f>IF(OR(AND(FS105="Surprised",CX105&lt;&gt;1),AND(FS105&lt;&gt;"Surprised",CX105=1)),1,0)</f>
        <v>0</v>
      </c>
      <c r="KR105">
        <f>IF(OR(AND(FT105="Surprised",CY105&lt;&gt;1),AND(FT105&lt;&gt;"Surprised",CY105=1)),1,0)</f>
        <v>0</v>
      </c>
      <c r="KS105">
        <f>IF(OR(AND(FU105="Surprised",CZ105&lt;&gt;1),AND(FU105&lt;&gt;"Surprised",CZ105=1)),1,0)</f>
        <v>0</v>
      </c>
      <c r="KT105">
        <f>IF(OR(AND(FV105="Surprised",DA105&lt;&gt;1),AND(FV105&lt;&gt;"Surprised",DA105=1)),1,0)</f>
        <v>0</v>
      </c>
      <c r="KU105">
        <f>IF(OR(AND(FW105="Happy",DB105=1),AND(FW105&lt;&gt;"Happy",DB105=0)),1,0)</f>
        <v>0</v>
      </c>
      <c r="KV105">
        <f>IF(OR(AND(FX105="Happy",DC105=1),AND(FX105&lt;&gt;"Happy",DC105=0)),1,0)</f>
        <v>1</v>
      </c>
      <c r="KW105">
        <f>IF(OR(AND(FY105="Happy",DD105=1),AND(FY105&lt;&gt;"Happy",DD105=0)),1,0)</f>
        <v>1</v>
      </c>
      <c r="KX105">
        <f>IF(OR(AND(FZ105="Happy",DE105=1),AND(FZ105&lt;&gt;"Happy",DE105=0)),1,0)</f>
        <v>1</v>
      </c>
      <c r="KY105">
        <f>IF(OR(AND(GA105="Happy",DF105=1),AND(GA105&lt;&gt;"Happy",DF105=0)),1,0)</f>
        <v>1</v>
      </c>
      <c r="KZ105">
        <f>IF(OR(AND(GB105="Happy",DG105=1),AND(GB105&lt;&gt;"Happy",DG105=0)),1,0)</f>
        <v>1</v>
      </c>
      <c r="LA105">
        <f>IF(OR(AND(GC105="Happy",DH105=1),AND(GC105&lt;&gt;"Happy",DH105=0)),1,0)</f>
        <v>1</v>
      </c>
      <c r="LB105">
        <f>IF(OR(AND(GD105="Happy",DI105=1),AND(GD105&lt;&gt;"Happy",DI105=0)),1,0)</f>
        <v>1</v>
      </c>
      <c r="LC105">
        <f>IF(OR(AND(GE105="Sad",DJ105=1),AND(GE105&lt;&gt;"Sad",DJ105=0)),1,0)</f>
        <v>1</v>
      </c>
      <c r="LD105">
        <f>IF(OR(AND(GF105="Sad",DK105=1),AND(GF105&lt;&gt;"Sad",DK105=0)),1,0)</f>
        <v>1</v>
      </c>
      <c r="LE105">
        <f>IF(OR(AND(GG105="Sad",DL105=1),AND(GG105&lt;&gt;"Sad",DL105=0)),1,0)</f>
        <v>1</v>
      </c>
      <c r="LF105">
        <f>IF(OR(AND(GH105="Sad",DM105=1),AND(GH105&lt;&gt;"Sad",DM105=0)),1,0)</f>
        <v>1</v>
      </c>
      <c r="LG105">
        <f>IF(OR(AND(GI105="Sad",DN105=1),AND(GI105&lt;&gt;"Sad",DN105=0)),1,0)</f>
        <v>0</v>
      </c>
      <c r="LH105">
        <f>IF(OR(AND(GJ105="Sad",DO105=1),AND(GJ105&lt;&gt;"Sad",DO105=0)),1,0)</f>
        <v>1</v>
      </c>
      <c r="LI105">
        <f>IF(OR(AND(GK105="Sad",DP105=1),AND(GK105&lt;&gt;"Sad",DP105=0)),1,0)</f>
        <v>1</v>
      </c>
      <c r="LJ105">
        <f>IF(OR(AND(GL105="Sad",DQ105=1),AND(GL105&lt;&gt;"Sad",DQ105=0)),1,0)</f>
        <v>1</v>
      </c>
      <c r="LK105" s="2">
        <f t="shared" si="186"/>
        <v>1</v>
      </c>
      <c r="LL105" s="4">
        <f t="shared" si="187"/>
        <v>2</v>
      </c>
      <c r="LM105">
        <f t="shared" si="188"/>
        <v>1</v>
      </c>
      <c r="LN105">
        <f t="shared" si="189"/>
        <v>1</v>
      </c>
      <c r="LO105">
        <f t="shared" si="190"/>
        <v>0</v>
      </c>
      <c r="LP105">
        <f t="shared" si="191"/>
        <v>7</v>
      </c>
      <c r="LQ105">
        <f t="shared" si="192"/>
        <v>7</v>
      </c>
      <c r="LR105">
        <f t="shared" si="193"/>
        <v>19</v>
      </c>
      <c r="LS105" s="11">
        <f t="shared" si="194"/>
        <v>0</v>
      </c>
      <c r="LT105" s="14" t="str">
        <f t="shared" si="195"/>
        <v/>
      </c>
      <c r="LU105" s="14" t="str">
        <f t="shared" si="196"/>
        <v/>
      </c>
      <c r="LV105" s="14" t="str">
        <f t="shared" si="197"/>
        <v/>
      </c>
      <c r="LW105" s="14">
        <f t="shared" si="198"/>
        <v>0</v>
      </c>
      <c r="LX105" s="14">
        <f t="shared" si="199"/>
        <v>0.875</v>
      </c>
      <c r="LY105" s="14">
        <f t="shared" si="200"/>
        <v>0.875</v>
      </c>
      <c r="LZ105" s="14">
        <f t="shared" si="201"/>
        <v>0.4375</v>
      </c>
      <c r="MA105" s="15">
        <f t="shared" si="202"/>
        <v>2.8587962962962898E-4</v>
      </c>
      <c r="MB105" s="1">
        <f t="shared" si="156"/>
        <v>2.5347222222222091E-4</v>
      </c>
      <c r="MC105" s="1">
        <f t="shared" si="157"/>
        <v>2.0949074074074273E-4</v>
      </c>
      <c r="MD105" s="1">
        <f t="shared" si="158"/>
        <v>2.2106481481481283E-4</v>
      </c>
      <c r="ME105" s="1">
        <f t="shared" si="159"/>
        <v>8.4490740740742615E-5</v>
      </c>
      <c r="MF105" s="1">
        <f t="shared" si="160"/>
        <v>1.2847222222222079E-4</v>
      </c>
      <c r="MG105" s="1">
        <f t="shared" si="161"/>
        <v>2.2453703703703698E-4</v>
      </c>
      <c r="MH105" s="1">
        <f t="shared" si="162"/>
        <v>2.094907407407462E-4</v>
      </c>
      <c r="MI105" s="1">
        <f t="shared" si="163"/>
        <v>2.6967592592591974E-4</v>
      </c>
      <c r="MJ105" s="1">
        <f t="shared" si="203"/>
        <v>1.8865740740740718E-3</v>
      </c>
      <c r="MK105" s="2" t="str">
        <f>VLOOKUP(B105,age_group!$A$1:$B$101,2,FALSE)</f>
        <v>25 to 44</v>
      </c>
      <c r="ML105" s="2">
        <f t="shared" si="204"/>
        <v>1</v>
      </c>
      <c r="MM105">
        <f t="shared" si="205"/>
        <v>1</v>
      </c>
      <c r="MN105">
        <f t="shared" si="206"/>
        <v>0</v>
      </c>
      <c r="MO105">
        <f t="shared" si="207"/>
        <v>0</v>
      </c>
      <c r="MP105">
        <f t="shared" si="208"/>
        <v>1</v>
      </c>
    </row>
    <row r="106" spans="1:354" x14ac:dyDescent="0.2">
      <c r="A106" t="s">
        <v>832</v>
      </c>
      <c r="B106">
        <v>36</v>
      </c>
      <c r="C106" t="s">
        <v>139</v>
      </c>
      <c r="D106" t="s">
        <v>140</v>
      </c>
      <c r="E106">
        <v>1</v>
      </c>
      <c r="F106">
        <v>1</v>
      </c>
      <c r="G106">
        <v>1</v>
      </c>
      <c r="H106">
        <v>1</v>
      </c>
      <c r="I106">
        <v>1</v>
      </c>
      <c r="J106" s="2" t="s">
        <v>526</v>
      </c>
      <c r="K106" t="s">
        <v>170</v>
      </c>
      <c r="L106" t="s">
        <v>255</v>
      </c>
      <c r="M106" t="s">
        <v>297</v>
      </c>
      <c r="N106" t="s">
        <v>320</v>
      </c>
      <c r="O106" t="s">
        <v>443</v>
      </c>
      <c r="P106" t="s">
        <v>532</v>
      </c>
      <c r="Q106" t="s">
        <v>250</v>
      </c>
      <c r="R106" t="s">
        <v>271</v>
      </c>
      <c r="S106" t="s">
        <v>345</v>
      </c>
      <c r="T106" t="s">
        <v>371</v>
      </c>
      <c r="U106" t="s">
        <v>432</v>
      </c>
      <c r="V106" t="s">
        <v>626</v>
      </c>
      <c r="W106" t="s">
        <v>273</v>
      </c>
      <c r="X106" t="s">
        <v>708</v>
      </c>
      <c r="Y106" t="s">
        <v>385</v>
      </c>
      <c r="Z106" t="s">
        <v>269</v>
      </c>
      <c r="AA106" t="s">
        <v>223</v>
      </c>
      <c r="AB106" t="s">
        <v>290</v>
      </c>
      <c r="AC106" t="s">
        <v>318</v>
      </c>
      <c r="AD106" t="s">
        <v>310</v>
      </c>
      <c r="AE106" t="s">
        <v>441</v>
      </c>
      <c r="AF106" t="s">
        <v>212</v>
      </c>
      <c r="AG106" t="s">
        <v>233</v>
      </c>
      <c r="AH106" t="s">
        <v>466</v>
      </c>
      <c r="AI106" t="s">
        <v>496</v>
      </c>
      <c r="AJ106" t="s">
        <v>311</v>
      </c>
      <c r="AK106" t="s">
        <v>731</v>
      </c>
      <c r="AL106" t="s">
        <v>466</v>
      </c>
      <c r="AM106" t="s">
        <v>209</v>
      </c>
      <c r="AN106" t="s">
        <v>197</v>
      </c>
      <c r="AO106" t="s">
        <v>347</v>
      </c>
      <c r="AP106" t="s">
        <v>398</v>
      </c>
      <c r="AQ106" t="s">
        <v>412</v>
      </c>
      <c r="AR106" t="s">
        <v>210</v>
      </c>
      <c r="AS106" t="s">
        <v>595</v>
      </c>
      <c r="AT106" t="s">
        <v>350</v>
      </c>
      <c r="AU106" t="s">
        <v>550</v>
      </c>
      <c r="AV106" t="s">
        <v>559</v>
      </c>
      <c r="AW106" t="s">
        <v>371</v>
      </c>
      <c r="AX106" t="s">
        <v>403</v>
      </c>
      <c r="AY106" t="s">
        <v>701</v>
      </c>
      <c r="AZ106" t="s">
        <v>666</v>
      </c>
      <c r="BA106" t="s">
        <v>597</v>
      </c>
      <c r="BB106" t="s">
        <v>683</v>
      </c>
      <c r="BC106" t="s">
        <v>205</v>
      </c>
      <c r="BD106" t="s">
        <v>657</v>
      </c>
      <c r="BE106" t="s">
        <v>190</v>
      </c>
      <c r="BF106" t="s">
        <v>563</v>
      </c>
      <c r="BG106" t="s">
        <v>239</v>
      </c>
      <c r="BH106" t="s">
        <v>283</v>
      </c>
      <c r="BI106" t="s">
        <v>650</v>
      </c>
      <c r="BJ106" t="s">
        <v>418</v>
      </c>
      <c r="BK106" t="s">
        <v>833</v>
      </c>
      <c r="BL106" t="s">
        <v>689</v>
      </c>
      <c r="BM106" t="s">
        <v>775</v>
      </c>
      <c r="BN106" s="2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1</v>
      </c>
      <c r="DE106">
        <v>1</v>
      </c>
      <c r="DF106">
        <v>0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0</v>
      </c>
      <c r="DM106">
        <v>1</v>
      </c>
      <c r="DN106">
        <v>1</v>
      </c>
      <c r="DO106">
        <v>1</v>
      </c>
      <c r="DP106">
        <v>1</v>
      </c>
      <c r="DQ106">
        <v>0</v>
      </c>
      <c r="DR106" s="2">
        <v>1</v>
      </c>
      <c r="DS106">
        <v>1</v>
      </c>
      <c r="DT106">
        <v>1</v>
      </c>
      <c r="DU106">
        <v>1</v>
      </c>
      <c r="DV106">
        <v>1</v>
      </c>
      <c r="DW106" s="2">
        <v>2017</v>
      </c>
      <c r="DX106" s="1">
        <v>1.1927083333333333E-2</v>
      </c>
      <c r="DY106" s="1">
        <v>1.2076388888888888E-2</v>
      </c>
      <c r="DZ106" s="1">
        <v>1.2283564814814815E-2</v>
      </c>
      <c r="EA106" s="1">
        <v>1.2452546296296295E-2</v>
      </c>
      <c r="EB106" s="1">
        <v>1.2600694444444444E-2</v>
      </c>
      <c r="EC106" s="1">
        <v>1.2715277777777777E-2</v>
      </c>
      <c r="ED106" s="1">
        <v>1.2805555555555556E-2</v>
      </c>
      <c r="EE106" s="1">
        <v>1.2925925925925926E-2</v>
      </c>
      <c r="EF106" s="1">
        <v>1.3041666666666667E-2</v>
      </c>
      <c r="EG106" s="1">
        <v>1.3127314814814814E-2</v>
      </c>
      <c r="EH106" s="3">
        <v>0</v>
      </c>
      <c r="EI106" s="2" t="s">
        <v>1175</v>
      </c>
      <c r="EJ106" t="s">
        <v>1175</v>
      </c>
      <c r="EK106" t="s">
        <v>1171</v>
      </c>
      <c r="EL106" t="s">
        <v>1170</v>
      </c>
      <c r="EM106" t="s">
        <v>1175</v>
      </c>
      <c r="EN106" t="s">
        <v>1168</v>
      </c>
      <c r="EO106" t="s">
        <v>1171</v>
      </c>
      <c r="EP106" t="s">
        <v>1171</v>
      </c>
      <c r="EQ106" t="s">
        <v>1175</v>
      </c>
      <c r="ER106" t="s">
        <v>1171</v>
      </c>
      <c r="ES106" t="s">
        <v>1174</v>
      </c>
      <c r="ET106" t="s">
        <v>1168</v>
      </c>
      <c r="EU106" t="s">
        <v>1173</v>
      </c>
      <c r="EV106" t="s">
        <v>1173</v>
      </c>
      <c r="EW106" t="s">
        <v>1168</v>
      </c>
      <c r="EX106" t="s">
        <v>1175</v>
      </c>
      <c r="EY106" t="s">
        <v>1173</v>
      </c>
      <c r="EZ106" t="s">
        <v>1173</v>
      </c>
      <c r="FA106" t="s">
        <v>1168</v>
      </c>
      <c r="FB106" t="s">
        <v>1172</v>
      </c>
      <c r="FC106" t="s">
        <v>1173</v>
      </c>
      <c r="FD106" t="s">
        <v>1175</v>
      </c>
      <c r="FE106" t="s">
        <v>1172</v>
      </c>
      <c r="FF106" t="s">
        <v>1172</v>
      </c>
      <c r="FG106" t="s">
        <v>1169</v>
      </c>
      <c r="FH106" t="s">
        <v>1172</v>
      </c>
      <c r="FI106" t="s">
        <v>1172</v>
      </c>
      <c r="FJ106" t="s">
        <v>1168</v>
      </c>
      <c r="FK106" t="s">
        <v>1169</v>
      </c>
      <c r="FL106" t="s">
        <v>1174</v>
      </c>
      <c r="FM106" t="s">
        <v>1171</v>
      </c>
      <c r="FN106" t="s">
        <v>1172</v>
      </c>
      <c r="FO106" t="s">
        <v>1168</v>
      </c>
      <c r="FP106" t="s">
        <v>1168</v>
      </c>
      <c r="FQ106" t="s">
        <v>1168</v>
      </c>
      <c r="FR106" t="s">
        <v>1169</v>
      </c>
      <c r="FS106" t="s">
        <v>1175</v>
      </c>
      <c r="FT106" t="s">
        <v>1168</v>
      </c>
      <c r="FU106" t="s">
        <v>1168</v>
      </c>
      <c r="FV106" t="s">
        <v>1174</v>
      </c>
      <c r="FW106" t="s">
        <v>1174</v>
      </c>
      <c r="FX106" t="s">
        <v>1168</v>
      </c>
      <c r="FY106" t="s">
        <v>1169</v>
      </c>
      <c r="FZ106" t="s">
        <v>1171</v>
      </c>
      <c r="GA106" t="s">
        <v>1168</v>
      </c>
      <c r="GB106" t="s">
        <v>1168</v>
      </c>
      <c r="GC106" t="s">
        <v>1175</v>
      </c>
      <c r="GD106" t="s">
        <v>1168</v>
      </c>
      <c r="GE106" t="s">
        <v>1175</v>
      </c>
      <c r="GF106" t="s">
        <v>1171</v>
      </c>
      <c r="GG106" t="s">
        <v>1168</v>
      </c>
      <c r="GH106" t="s">
        <v>1168</v>
      </c>
      <c r="GI106" t="s">
        <v>1175</v>
      </c>
      <c r="GJ106" t="s">
        <v>1168</v>
      </c>
      <c r="GK106" t="s">
        <v>1169</v>
      </c>
      <c r="GL106" t="s">
        <v>1168</v>
      </c>
      <c r="GM106" s="2">
        <f t="shared" si="106"/>
        <v>0</v>
      </c>
      <c r="GN106">
        <f t="shared" si="107"/>
        <v>0</v>
      </c>
      <c r="GO106">
        <f t="shared" si="108"/>
        <v>0</v>
      </c>
      <c r="GP106">
        <f t="shared" si="109"/>
        <v>0</v>
      </c>
      <c r="GQ106">
        <f t="shared" si="110"/>
        <v>0</v>
      </c>
      <c r="GR106">
        <f t="shared" si="111"/>
        <v>0</v>
      </c>
      <c r="GS106">
        <f t="shared" si="112"/>
        <v>0</v>
      </c>
      <c r="GT106">
        <f t="shared" si="113"/>
        <v>0</v>
      </c>
      <c r="GU106">
        <f t="shared" si="164"/>
        <v>0</v>
      </c>
      <c r="GV106">
        <f t="shared" si="114"/>
        <v>0</v>
      </c>
      <c r="GW106">
        <f t="shared" si="115"/>
        <v>1</v>
      </c>
      <c r="GX106">
        <f t="shared" si="116"/>
        <v>0</v>
      </c>
      <c r="GY106">
        <f t="shared" si="117"/>
        <v>0</v>
      </c>
      <c r="GZ106">
        <f t="shared" si="118"/>
        <v>0</v>
      </c>
      <c r="HA106">
        <f t="shared" si="119"/>
        <v>0</v>
      </c>
      <c r="HB106">
        <f t="shared" si="120"/>
        <v>0</v>
      </c>
      <c r="HC106">
        <f t="shared" si="165"/>
        <v>0</v>
      </c>
      <c r="HD106">
        <f t="shared" si="121"/>
        <v>0</v>
      </c>
      <c r="HE106">
        <f t="shared" si="122"/>
        <v>0</v>
      </c>
      <c r="HF106">
        <f t="shared" si="123"/>
        <v>0</v>
      </c>
      <c r="HG106">
        <f t="shared" si="124"/>
        <v>0</v>
      </c>
      <c r="HH106">
        <f t="shared" si="125"/>
        <v>0</v>
      </c>
      <c r="HI106">
        <f t="shared" si="126"/>
        <v>0</v>
      </c>
      <c r="HJ106">
        <f t="shared" si="127"/>
        <v>0</v>
      </c>
      <c r="HK106">
        <f t="shared" si="166"/>
        <v>0</v>
      </c>
      <c r="HL106">
        <f t="shared" si="128"/>
        <v>1</v>
      </c>
      <c r="HM106">
        <f t="shared" si="129"/>
        <v>0</v>
      </c>
      <c r="HN106">
        <f t="shared" si="130"/>
        <v>0</v>
      </c>
      <c r="HO106">
        <f t="shared" si="131"/>
        <v>0</v>
      </c>
      <c r="HP106">
        <f t="shared" si="132"/>
        <v>0</v>
      </c>
      <c r="HQ106">
        <f t="shared" si="133"/>
        <v>0</v>
      </c>
      <c r="HR106">
        <f t="shared" si="134"/>
        <v>1</v>
      </c>
      <c r="HS106">
        <f t="shared" si="167"/>
        <v>0</v>
      </c>
      <c r="HT106">
        <f t="shared" si="135"/>
        <v>0</v>
      </c>
      <c r="HU106">
        <f t="shared" si="136"/>
        <v>0</v>
      </c>
      <c r="HV106">
        <f t="shared" si="137"/>
        <v>0</v>
      </c>
      <c r="HW106">
        <f t="shared" si="138"/>
        <v>1</v>
      </c>
      <c r="HX106">
        <f t="shared" si="139"/>
        <v>0</v>
      </c>
      <c r="HY106">
        <f t="shared" si="140"/>
        <v>0</v>
      </c>
      <c r="HZ106">
        <f t="shared" si="141"/>
        <v>0</v>
      </c>
      <c r="IA106">
        <f t="shared" si="168"/>
        <v>1</v>
      </c>
      <c r="IB106">
        <f t="shared" si="142"/>
        <v>1</v>
      </c>
      <c r="IC106">
        <f t="shared" si="143"/>
        <v>1</v>
      </c>
      <c r="ID106">
        <f t="shared" si="144"/>
        <v>1</v>
      </c>
      <c r="IE106">
        <f t="shared" si="145"/>
        <v>0</v>
      </c>
      <c r="IF106">
        <f t="shared" si="146"/>
        <v>1</v>
      </c>
      <c r="IG106">
        <f t="shared" si="147"/>
        <v>1</v>
      </c>
      <c r="IH106">
        <f t="shared" si="148"/>
        <v>1</v>
      </c>
      <c r="II106">
        <f t="shared" si="169"/>
        <v>1</v>
      </c>
      <c r="IJ106">
        <f t="shared" si="149"/>
        <v>1</v>
      </c>
      <c r="IK106">
        <f t="shared" si="150"/>
        <v>0</v>
      </c>
      <c r="IL106">
        <f t="shared" si="151"/>
        <v>1</v>
      </c>
      <c r="IM106">
        <f t="shared" si="152"/>
        <v>1</v>
      </c>
      <c r="IN106">
        <f t="shared" si="153"/>
        <v>1</v>
      </c>
      <c r="IO106">
        <f t="shared" si="154"/>
        <v>1</v>
      </c>
      <c r="IP106">
        <f t="shared" si="155"/>
        <v>0</v>
      </c>
      <c r="IQ106" s="2">
        <f t="shared" si="170"/>
        <v>0</v>
      </c>
      <c r="IR106" s="4">
        <f t="shared" si="171"/>
        <v>1</v>
      </c>
      <c r="IS106">
        <f t="shared" si="172"/>
        <v>0</v>
      </c>
      <c r="IT106">
        <f t="shared" si="173"/>
        <v>2</v>
      </c>
      <c r="IU106">
        <f t="shared" si="174"/>
        <v>1</v>
      </c>
      <c r="IV106">
        <f t="shared" si="175"/>
        <v>7</v>
      </c>
      <c r="IW106">
        <f t="shared" si="176"/>
        <v>6</v>
      </c>
      <c r="IX106">
        <f t="shared" si="177"/>
        <v>17</v>
      </c>
      <c r="IY106" s="11" t="str">
        <f t="shared" si="178"/>
        <v/>
      </c>
      <c r="IZ106" s="12">
        <f t="shared" si="179"/>
        <v>1</v>
      </c>
      <c r="JA106" s="12" t="str">
        <f t="shared" si="180"/>
        <v/>
      </c>
      <c r="JB106" s="12">
        <f t="shared" si="181"/>
        <v>0.66666666666666663</v>
      </c>
      <c r="JC106" s="12">
        <f t="shared" si="182"/>
        <v>1</v>
      </c>
      <c r="JD106" s="12">
        <f t="shared" si="183"/>
        <v>0.875</v>
      </c>
      <c r="JE106" s="12">
        <f t="shared" si="184"/>
        <v>0.75</v>
      </c>
      <c r="JF106" s="12">
        <f t="shared" si="185"/>
        <v>0.85833333333333317</v>
      </c>
      <c r="JG106" s="2">
        <f>IF(OR(AND(EI106="Happy",BN106&lt;&gt;1),AND(EI106&lt;&gt;"Happy",BN106=1)),1,0)</f>
        <v>0</v>
      </c>
      <c r="JH106">
        <f>IF(OR(AND(EJ106="Happy",BO106&lt;&gt;1),AND(EJ106&lt;&gt;"Happy",BO106=1)),1,0)</f>
        <v>0</v>
      </c>
      <c r="JI106">
        <f>IF(OR(AND(EK106="Happy",BP106&lt;&gt;1),AND(EK106&lt;&gt;"Happy",BP106=1)),1,0)</f>
        <v>0</v>
      </c>
      <c r="JJ106">
        <f>IF(OR(AND(EL106="Happy",BQ106&lt;&gt;1),AND(EL106&lt;&gt;"Happy",BQ106=1)),1,0)</f>
        <v>0</v>
      </c>
      <c r="JK106">
        <f>IF(OR(AND(EM106="Happy",BR106&lt;&gt;1),AND(EM106&lt;&gt;"Happy",BR106=1)),1,0)</f>
        <v>0</v>
      </c>
      <c r="JL106">
        <f>IF(OR(AND(EN106="Happy",BS106&lt;&gt;1),AND(EN106&lt;&gt;"Happy",BS106=1)),1,0)</f>
        <v>1</v>
      </c>
      <c r="JM106">
        <f>IF(OR(AND(EO106="Happy",BT106&lt;&gt;1),AND(EO106&lt;&gt;"Happy",BT106=1)),1,0)</f>
        <v>0</v>
      </c>
      <c r="JN106">
        <f>IF(OR(AND(EP106="Happy",BU106&lt;&gt;1),AND(EP106&lt;&gt;"Happy",BU106=1)),1,0)</f>
        <v>0</v>
      </c>
      <c r="JO106">
        <f>IF(OR(AND(EQ106="Sad",BV106&lt;&gt;1),AND(EQ106&lt;&gt;"Sad",BV106=1)),1,0)</f>
        <v>0</v>
      </c>
      <c r="JP106">
        <f>IF(OR(AND(ER106="Sad",BW106&lt;&gt;1),AND(ER106&lt;&gt;"Sad",BW106=1)),1,0)</f>
        <v>0</v>
      </c>
      <c r="JQ106">
        <f>IF(OR(AND(ES106="Sad",BX106&lt;&gt;1),AND(ES106&lt;&gt;"Sad",BX106=1)),1,0)</f>
        <v>0</v>
      </c>
      <c r="JR106">
        <f>IF(OR(AND(ET106="Sad",BY106&lt;&gt;1),AND(ET106&lt;&gt;"Sad",BY106=1)),1,0)</f>
        <v>0</v>
      </c>
      <c r="JS106">
        <f>IF(OR(AND(EU106="Sad",BZ106&lt;&gt;1),AND(EU106&lt;&gt;"Sad",BZ106=1)),1,0)</f>
        <v>0</v>
      </c>
      <c r="JT106">
        <f>IF(OR(AND(EV106="Sad",CA106&lt;&gt;1),AND(EV106&lt;&gt;"Sad",CA106=1)),1,0)</f>
        <v>0</v>
      </c>
      <c r="JU106">
        <f>IF(OR(AND(EW106="Sad",CB106&lt;&gt;1),AND(EW106&lt;&gt;"Sad",CB106=1)),1,0)</f>
        <v>1</v>
      </c>
      <c r="JV106">
        <f>IF(OR(AND(EX106="Sad",CC106&lt;&gt;1),AND(EX106&lt;&gt;"Sad",CC106=1)),1,0)</f>
        <v>0</v>
      </c>
      <c r="JW106">
        <f>IF(OR(AND(EY106="Angry",CD106&lt;&gt;1),AND(EY106&lt;&gt;"Angry",CD106=1)),1,0)</f>
        <v>0</v>
      </c>
      <c r="JX106">
        <f>IF(OR(AND(EZ106="Angry",CE106&lt;&gt;1),AND(EZ106&lt;&gt;"Angry",CE106=1)),1,0)</f>
        <v>0</v>
      </c>
      <c r="JY106">
        <f>IF(OR(AND(FA106="Angry",CF106&lt;&gt;1),AND(FA106&lt;&gt;"Angry",CF106=1)),1,0)</f>
        <v>1</v>
      </c>
      <c r="JZ106">
        <f>IF(OR(AND(FB106="Angry",CG106&lt;&gt;1),AND(FB106&lt;&gt;"Angry",CG106=1)),1,0)</f>
        <v>0</v>
      </c>
      <c r="KA106">
        <f>IF(OR(AND(FC106="Angry",CH106&lt;&gt;1),AND(FC106&lt;&gt;"Angry",CH106=1)),1,0)</f>
        <v>0</v>
      </c>
      <c r="KB106">
        <f>IF(OR(AND(FD106="Angry",CI106&lt;&gt;1),AND(FD106&lt;&gt;"Angry",CI106=1)),1,0)</f>
        <v>0</v>
      </c>
      <c r="KC106">
        <f>IF(OR(AND(FE106="Angry",CJ106&lt;&gt;1),AND(FE106&lt;&gt;"Angry",CJ106=1)),1,0)</f>
        <v>0</v>
      </c>
      <c r="KD106">
        <f>IF(OR(AND(FF106="Angry",CK106&lt;&gt;1),AND(FF106&lt;&gt;"Angry",CK106=1)),1,0)</f>
        <v>0</v>
      </c>
      <c r="KE106">
        <f>IF(OR(AND(FG106="Afraid",CL106&lt;&gt;1),AND(FG106&lt;&gt;"Afraid",CL106=1)),1,0)</f>
        <v>0</v>
      </c>
      <c r="KF106">
        <f>IF(OR(AND(FH106="Afraid",CM106&lt;&gt;1),AND(FH106&lt;&gt;"Afraid",CM106=1)),1,0)</f>
        <v>0</v>
      </c>
      <c r="KG106">
        <f>IF(OR(AND(FI106="Afraid",CN106&lt;&gt;1),AND(FI106&lt;&gt;"Afraid",CN106=1)),1,0)</f>
        <v>1</v>
      </c>
      <c r="KH106">
        <f>IF(OR(AND(FJ106="Afraid",CO106&lt;&gt;1),AND(FJ106&lt;&gt;"Afraid",CO106=1)),1,0)</f>
        <v>0</v>
      </c>
      <c r="KI106">
        <f>IF(OR(AND(FK106="Afraid",CP106&lt;&gt;1),AND(FK106&lt;&gt;"Afraid",CP106=1)),1,0)</f>
        <v>0</v>
      </c>
      <c r="KJ106">
        <f>IF(OR(AND(FL106="Afraid",CQ106&lt;&gt;1),AND(FL106&lt;&gt;"Afraid",CQ106=1)),1,0)</f>
        <v>0</v>
      </c>
      <c r="KK106">
        <f>IF(OR(AND(FM106="Afraid",CR106&lt;&gt;1),AND(FM106&lt;&gt;"Afraid",CR106=1)),1,0)</f>
        <v>0</v>
      </c>
      <c r="KL106">
        <f>IF(OR(AND(FN106="Afraid",CS106&lt;&gt;1),AND(FN106&lt;&gt;"Afraid",CS106=1)),1,0)</f>
        <v>0</v>
      </c>
      <c r="KM106">
        <f>IF(OR(AND(FO106="Surprised",CT106&lt;&gt;1),AND(FO106&lt;&gt;"Surprised",CT106=1)),1,0)</f>
        <v>0</v>
      </c>
      <c r="KN106">
        <f>IF(OR(AND(FP106="Surprised",CU106&lt;&gt;1),AND(FP106&lt;&gt;"Surprised",CU106=1)),1,0)</f>
        <v>0</v>
      </c>
      <c r="KO106">
        <f>IF(OR(AND(FQ106="Surprised",CV106&lt;&gt;1),AND(FQ106&lt;&gt;"Surprised",CV106=1)),1,0)</f>
        <v>0</v>
      </c>
      <c r="KP106">
        <f>IF(OR(AND(FR106="Surprised",CW106&lt;&gt;1),AND(FR106&lt;&gt;"Surprised",CW106=1)),1,0)</f>
        <v>0</v>
      </c>
      <c r="KQ106">
        <f>IF(OR(AND(FS106="Surprised",CX106&lt;&gt;1),AND(FS106&lt;&gt;"Surprised",CX106=1)),1,0)</f>
        <v>0</v>
      </c>
      <c r="KR106">
        <f>IF(OR(AND(FT106="Surprised",CY106&lt;&gt;1),AND(FT106&lt;&gt;"Surprised",CY106=1)),1,0)</f>
        <v>0</v>
      </c>
      <c r="KS106">
        <f>IF(OR(AND(FU106="Surprised",CZ106&lt;&gt;1),AND(FU106&lt;&gt;"Surprised",CZ106=1)),1,0)</f>
        <v>0</v>
      </c>
      <c r="KT106">
        <f>IF(OR(AND(FV106="Surprised",DA106&lt;&gt;1),AND(FV106&lt;&gt;"Surprised",DA106=1)),1,0)</f>
        <v>0</v>
      </c>
      <c r="KU106">
        <f>IF(OR(AND(FW106="Happy",DB106=1),AND(FW106&lt;&gt;"Happy",DB106=0)),1,0)</f>
        <v>0</v>
      </c>
      <c r="KV106">
        <f>IF(OR(AND(FX106="Happy",DC106=1),AND(FX106&lt;&gt;"Happy",DC106=0)),1,0)</f>
        <v>0</v>
      </c>
      <c r="KW106">
        <f>IF(OR(AND(FY106="Happy",DD106=1),AND(FY106&lt;&gt;"Happy",DD106=0)),1,0)</f>
        <v>0</v>
      </c>
      <c r="KX106">
        <f>IF(OR(AND(FZ106="Happy",DE106=1),AND(FZ106&lt;&gt;"Happy",DE106=0)),1,0)</f>
        <v>0</v>
      </c>
      <c r="KY106">
        <f>IF(OR(AND(GA106="Happy",DF106=1),AND(GA106&lt;&gt;"Happy",DF106=0)),1,0)</f>
        <v>1</v>
      </c>
      <c r="KZ106">
        <f>IF(OR(AND(GB106="Happy",DG106=1),AND(GB106&lt;&gt;"Happy",DG106=0)),1,0)</f>
        <v>0</v>
      </c>
      <c r="LA106">
        <f>IF(OR(AND(GC106="Happy",DH106=1),AND(GC106&lt;&gt;"Happy",DH106=0)),1,0)</f>
        <v>0</v>
      </c>
      <c r="LB106">
        <f>IF(OR(AND(GD106="Happy",DI106=1),AND(GD106&lt;&gt;"Happy",DI106=0)),1,0)</f>
        <v>0</v>
      </c>
      <c r="LC106">
        <f>IF(OR(AND(GE106="Sad",DJ106=1),AND(GE106&lt;&gt;"Sad",DJ106=0)),1,0)</f>
        <v>0</v>
      </c>
      <c r="LD106">
        <f>IF(OR(AND(GF106="Sad",DK106=1),AND(GF106&lt;&gt;"Sad",DK106=0)),1,0)</f>
        <v>0</v>
      </c>
      <c r="LE106">
        <f>IF(OR(AND(GG106="Sad",DL106=1),AND(GG106&lt;&gt;"Sad",DL106=0)),1,0)</f>
        <v>1</v>
      </c>
      <c r="LF106">
        <f>IF(OR(AND(GH106="Sad",DM106=1),AND(GH106&lt;&gt;"Sad",DM106=0)),1,0)</f>
        <v>0</v>
      </c>
      <c r="LG106">
        <f>IF(OR(AND(GI106="Sad",DN106=1),AND(GI106&lt;&gt;"Sad",DN106=0)),1,0)</f>
        <v>0</v>
      </c>
      <c r="LH106">
        <f>IF(OR(AND(GJ106="Sad",DO106=1),AND(GJ106&lt;&gt;"Sad",DO106=0)),1,0)</f>
        <v>0</v>
      </c>
      <c r="LI106">
        <f>IF(OR(AND(GK106="Sad",DP106=1),AND(GK106&lt;&gt;"Sad",DP106=0)),1,0)</f>
        <v>0</v>
      </c>
      <c r="LJ106">
        <f>IF(OR(AND(GL106="Sad",DQ106=1),AND(GL106&lt;&gt;"Sad",DQ106=0)),1,0)</f>
        <v>1</v>
      </c>
      <c r="LK106" s="2">
        <f t="shared" si="186"/>
        <v>1</v>
      </c>
      <c r="LL106" s="4">
        <f t="shared" si="187"/>
        <v>1</v>
      </c>
      <c r="LM106">
        <f t="shared" si="188"/>
        <v>1</v>
      </c>
      <c r="LN106">
        <f t="shared" si="189"/>
        <v>1</v>
      </c>
      <c r="LO106">
        <f t="shared" si="190"/>
        <v>0</v>
      </c>
      <c r="LP106">
        <f t="shared" si="191"/>
        <v>1</v>
      </c>
      <c r="LQ106">
        <f t="shared" si="192"/>
        <v>2</v>
      </c>
      <c r="LR106">
        <f t="shared" si="193"/>
        <v>7</v>
      </c>
      <c r="LS106" s="11" t="str">
        <f t="shared" si="194"/>
        <v/>
      </c>
      <c r="LT106" s="14">
        <f t="shared" si="195"/>
        <v>0</v>
      </c>
      <c r="LU106" s="14" t="str">
        <f t="shared" si="196"/>
        <v/>
      </c>
      <c r="LV106" s="14">
        <f t="shared" si="197"/>
        <v>0.33333333333333337</v>
      </c>
      <c r="LW106" s="14">
        <f t="shared" si="198"/>
        <v>0</v>
      </c>
      <c r="LX106" s="14">
        <f t="shared" si="199"/>
        <v>0.125</v>
      </c>
      <c r="LY106" s="14">
        <f t="shared" si="200"/>
        <v>0.25</v>
      </c>
      <c r="LZ106" s="14">
        <f t="shared" si="201"/>
        <v>0.14166666666666683</v>
      </c>
      <c r="MA106" s="15">
        <f t="shared" si="202"/>
        <v>1.493055555555553E-4</v>
      </c>
      <c r="MB106" s="1">
        <f t="shared" si="156"/>
        <v>2.0717592592592662E-4</v>
      </c>
      <c r="MC106" s="1">
        <f t="shared" si="157"/>
        <v>1.6898148148148003E-4</v>
      </c>
      <c r="MD106" s="1">
        <f t="shared" si="158"/>
        <v>1.4814814814814899E-4</v>
      </c>
      <c r="ME106" s="1">
        <f t="shared" si="159"/>
        <v>1.1458333333333286E-4</v>
      </c>
      <c r="MF106" s="1">
        <f t="shared" si="160"/>
        <v>9.02777777777794E-5</v>
      </c>
      <c r="MG106" s="1">
        <f t="shared" si="161"/>
        <v>1.2037037037036964E-4</v>
      </c>
      <c r="MH106" s="1">
        <f t="shared" si="162"/>
        <v>1.1574074074074091E-4</v>
      </c>
      <c r="MI106" s="1">
        <f t="shared" si="163"/>
        <v>8.5648148148147196E-5</v>
      </c>
      <c r="MJ106" s="1">
        <f t="shared" si="203"/>
        <v>1.2002314814814809E-3</v>
      </c>
      <c r="MK106" s="2" t="str">
        <f>VLOOKUP(B106,age_group!$A$1:$B$101,2,FALSE)</f>
        <v>25 to 44</v>
      </c>
      <c r="ML106" s="2">
        <f t="shared" si="204"/>
        <v>0</v>
      </c>
      <c r="MM106">
        <f t="shared" si="205"/>
        <v>0</v>
      </c>
      <c r="MN106">
        <f t="shared" si="206"/>
        <v>0</v>
      </c>
      <c r="MO106">
        <f t="shared" si="207"/>
        <v>0</v>
      </c>
      <c r="MP106">
        <f t="shared" si="208"/>
        <v>0</v>
      </c>
    </row>
    <row r="107" spans="1:354" x14ac:dyDescent="0.2">
      <c r="A107" t="s">
        <v>834</v>
      </c>
      <c r="B107">
        <v>22</v>
      </c>
      <c r="C107" t="s">
        <v>139</v>
      </c>
      <c r="D107" t="s">
        <v>140</v>
      </c>
      <c r="E107">
        <v>3</v>
      </c>
      <c r="F107">
        <v>2</v>
      </c>
      <c r="G107">
        <v>2</v>
      </c>
      <c r="H107">
        <v>2</v>
      </c>
      <c r="I107">
        <v>2</v>
      </c>
      <c r="J107" s="2" t="s">
        <v>698</v>
      </c>
      <c r="K107" t="s">
        <v>462</v>
      </c>
      <c r="L107" t="s">
        <v>444</v>
      </c>
      <c r="M107" t="s">
        <v>321</v>
      </c>
      <c r="N107" t="s">
        <v>215</v>
      </c>
      <c r="O107" t="s">
        <v>580</v>
      </c>
      <c r="P107" t="s">
        <v>524</v>
      </c>
      <c r="Q107" t="s">
        <v>598</v>
      </c>
      <c r="R107" t="s">
        <v>524</v>
      </c>
      <c r="S107" t="s">
        <v>294</v>
      </c>
      <c r="T107" t="s">
        <v>555</v>
      </c>
      <c r="U107" t="s">
        <v>357</v>
      </c>
      <c r="V107" t="s">
        <v>401</v>
      </c>
      <c r="W107" t="s">
        <v>206</v>
      </c>
      <c r="X107" t="s">
        <v>266</v>
      </c>
      <c r="Y107" t="s">
        <v>581</v>
      </c>
      <c r="Z107" t="s">
        <v>245</v>
      </c>
      <c r="AA107" t="s">
        <v>278</v>
      </c>
      <c r="AB107" t="s">
        <v>344</v>
      </c>
      <c r="AC107" t="s">
        <v>572</v>
      </c>
      <c r="AD107" t="s">
        <v>504</v>
      </c>
      <c r="AE107" t="s">
        <v>563</v>
      </c>
      <c r="AF107" t="s">
        <v>697</v>
      </c>
      <c r="AG107" t="s">
        <v>261</v>
      </c>
      <c r="AH107" t="s">
        <v>557</v>
      </c>
      <c r="AI107" t="s">
        <v>334</v>
      </c>
      <c r="AJ107" t="s">
        <v>390</v>
      </c>
      <c r="AK107" t="s">
        <v>420</v>
      </c>
      <c r="AL107" t="s">
        <v>419</v>
      </c>
      <c r="AM107" t="s">
        <v>559</v>
      </c>
      <c r="AN107" t="s">
        <v>540</v>
      </c>
      <c r="AO107" t="s">
        <v>562</v>
      </c>
      <c r="AP107" t="s">
        <v>391</v>
      </c>
      <c r="AQ107" t="s">
        <v>151</v>
      </c>
      <c r="AR107" t="s">
        <v>358</v>
      </c>
      <c r="AS107" t="s">
        <v>592</v>
      </c>
      <c r="AT107" t="s">
        <v>483</v>
      </c>
      <c r="AU107" t="s">
        <v>153</v>
      </c>
      <c r="AV107" t="s">
        <v>282</v>
      </c>
      <c r="AW107" t="s">
        <v>478</v>
      </c>
      <c r="AX107" t="s">
        <v>748</v>
      </c>
      <c r="AY107" t="s">
        <v>390</v>
      </c>
      <c r="AZ107" t="s">
        <v>204</v>
      </c>
      <c r="BA107" t="s">
        <v>388</v>
      </c>
      <c r="BB107" t="s">
        <v>198</v>
      </c>
      <c r="BC107" t="s">
        <v>646</v>
      </c>
      <c r="BD107" t="s">
        <v>256</v>
      </c>
      <c r="BE107" t="s">
        <v>430</v>
      </c>
      <c r="BF107" t="s">
        <v>715</v>
      </c>
      <c r="BG107" t="s">
        <v>543</v>
      </c>
      <c r="BH107" t="s">
        <v>199</v>
      </c>
      <c r="BI107" t="s">
        <v>308</v>
      </c>
      <c r="BJ107" t="s">
        <v>415</v>
      </c>
      <c r="BK107" t="s">
        <v>606</v>
      </c>
      <c r="BL107" t="s">
        <v>251</v>
      </c>
      <c r="BM107" t="s">
        <v>659</v>
      </c>
      <c r="BN107" s="2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 s="2">
        <v>3</v>
      </c>
      <c r="DS107">
        <v>2</v>
      </c>
      <c r="DT107">
        <v>2</v>
      </c>
      <c r="DU107">
        <v>2</v>
      </c>
      <c r="DV107">
        <v>2</v>
      </c>
      <c r="DW107" s="2">
        <v>2017</v>
      </c>
      <c r="DX107" s="1">
        <v>1.5805555555555555E-2</v>
      </c>
      <c r="DY107" s="1">
        <v>1.5921296296296298E-2</v>
      </c>
      <c r="DZ107" s="1">
        <v>1.5995370370370372E-2</v>
      </c>
      <c r="EA107" s="1">
        <v>1.6055555555555556E-2</v>
      </c>
      <c r="EB107" s="1">
        <v>1.6194444444444445E-2</v>
      </c>
      <c r="EC107" s="1">
        <v>1.6262731481481482E-2</v>
      </c>
      <c r="ED107" s="1">
        <v>1.6309027777777776E-2</v>
      </c>
      <c r="EE107" s="1">
        <v>1.6604166666666666E-2</v>
      </c>
      <c r="EF107" s="1">
        <v>1.6961805555555556E-2</v>
      </c>
      <c r="EG107" s="1">
        <v>1.7039351851851851E-2</v>
      </c>
      <c r="EH107" s="3">
        <v>0</v>
      </c>
      <c r="EI107" s="2" t="s">
        <v>1168</v>
      </c>
      <c r="EJ107" t="s">
        <v>1174</v>
      </c>
      <c r="EK107" t="s">
        <v>1174</v>
      </c>
      <c r="EL107" t="s">
        <v>1168</v>
      </c>
      <c r="EM107" t="s">
        <v>1169</v>
      </c>
      <c r="EN107" t="s">
        <v>1173</v>
      </c>
      <c r="EO107" t="s">
        <v>1172</v>
      </c>
      <c r="EP107" t="s">
        <v>1175</v>
      </c>
      <c r="EQ107" t="s">
        <v>1172</v>
      </c>
      <c r="ER107" t="s">
        <v>1169</v>
      </c>
      <c r="ES107" t="s">
        <v>1168</v>
      </c>
      <c r="ET107" t="s">
        <v>1174</v>
      </c>
      <c r="EU107" t="s">
        <v>1173</v>
      </c>
      <c r="EV107" t="s">
        <v>1168</v>
      </c>
      <c r="EW107" t="s">
        <v>1168</v>
      </c>
      <c r="EX107" t="s">
        <v>1169</v>
      </c>
      <c r="EY107" t="s">
        <v>1172</v>
      </c>
      <c r="EZ107" t="s">
        <v>1168</v>
      </c>
      <c r="FA107" t="s">
        <v>1171</v>
      </c>
      <c r="FB107" t="s">
        <v>1168</v>
      </c>
      <c r="FC107" t="s">
        <v>1173</v>
      </c>
      <c r="FD107" t="s">
        <v>1175</v>
      </c>
      <c r="FE107" t="s">
        <v>1173</v>
      </c>
      <c r="FF107" t="s">
        <v>1175</v>
      </c>
      <c r="FG107" t="s">
        <v>1168</v>
      </c>
      <c r="FH107" t="s">
        <v>1169</v>
      </c>
      <c r="FI107" t="s">
        <v>1172</v>
      </c>
      <c r="FJ107" t="s">
        <v>1172</v>
      </c>
      <c r="FK107" t="s">
        <v>1168</v>
      </c>
      <c r="FL107" t="s">
        <v>1168</v>
      </c>
      <c r="FM107" t="s">
        <v>1168</v>
      </c>
      <c r="FN107" t="s">
        <v>1168</v>
      </c>
      <c r="FO107" t="s">
        <v>1168</v>
      </c>
      <c r="FP107" t="s">
        <v>1174</v>
      </c>
      <c r="FQ107" t="s">
        <v>1168</v>
      </c>
      <c r="FR107" t="s">
        <v>1168</v>
      </c>
      <c r="FS107" t="s">
        <v>1168</v>
      </c>
      <c r="FT107" t="s">
        <v>1175</v>
      </c>
      <c r="FU107" t="s">
        <v>1171</v>
      </c>
      <c r="FV107" t="s">
        <v>1173</v>
      </c>
      <c r="FW107" t="s">
        <v>1171</v>
      </c>
      <c r="FX107" t="s">
        <v>1172</v>
      </c>
      <c r="FY107" t="s">
        <v>1171</v>
      </c>
      <c r="FZ107" t="s">
        <v>1168</v>
      </c>
      <c r="GA107" t="s">
        <v>1174</v>
      </c>
      <c r="GB107" t="s">
        <v>1169</v>
      </c>
      <c r="GC107" t="s">
        <v>1171</v>
      </c>
      <c r="GD107" t="s">
        <v>1169</v>
      </c>
      <c r="GE107" t="s">
        <v>1168</v>
      </c>
      <c r="GF107" t="s">
        <v>1171</v>
      </c>
      <c r="GG107" t="s">
        <v>1174</v>
      </c>
      <c r="GH107" t="s">
        <v>1168</v>
      </c>
      <c r="GI107" t="s">
        <v>1168</v>
      </c>
      <c r="GJ107" t="s">
        <v>1168</v>
      </c>
      <c r="GK107" t="s">
        <v>1168</v>
      </c>
      <c r="GL107" t="s">
        <v>1175</v>
      </c>
      <c r="GM107" s="2">
        <f t="shared" si="106"/>
        <v>0</v>
      </c>
      <c r="GN107">
        <f t="shared" si="107"/>
        <v>0</v>
      </c>
      <c r="GO107">
        <f t="shared" si="108"/>
        <v>0</v>
      </c>
      <c r="GP107">
        <f t="shared" si="109"/>
        <v>0</v>
      </c>
      <c r="GQ107">
        <f t="shared" si="110"/>
        <v>0</v>
      </c>
      <c r="GR107">
        <f t="shared" si="111"/>
        <v>1</v>
      </c>
      <c r="GS107">
        <f t="shared" si="112"/>
        <v>0</v>
      </c>
      <c r="GT107">
        <f t="shared" si="113"/>
        <v>0</v>
      </c>
      <c r="GU107">
        <f t="shared" si="164"/>
        <v>0</v>
      </c>
      <c r="GV107">
        <f t="shared" si="114"/>
        <v>0</v>
      </c>
      <c r="GW107">
        <f t="shared" si="115"/>
        <v>0</v>
      </c>
      <c r="GX107">
        <f t="shared" si="116"/>
        <v>0</v>
      </c>
      <c r="GY107">
        <f t="shared" si="117"/>
        <v>0</v>
      </c>
      <c r="GZ107">
        <f t="shared" si="118"/>
        <v>0</v>
      </c>
      <c r="HA107">
        <f t="shared" si="119"/>
        <v>0</v>
      </c>
      <c r="HB107">
        <f t="shared" si="120"/>
        <v>0</v>
      </c>
      <c r="HC107">
        <f t="shared" si="165"/>
        <v>0</v>
      </c>
      <c r="HD107">
        <f t="shared" si="121"/>
        <v>0</v>
      </c>
      <c r="HE107">
        <f t="shared" si="122"/>
        <v>0</v>
      </c>
      <c r="HF107">
        <f t="shared" si="123"/>
        <v>0</v>
      </c>
      <c r="HG107">
        <f t="shared" si="124"/>
        <v>0</v>
      </c>
      <c r="HH107">
        <f t="shared" si="125"/>
        <v>0</v>
      </c>
      <c r="HI107">
        <f t="shared" si="126"/>
        <v>0</v>
      </c>
      <c r="HJ107">
        <f t="shared" si="127"/>
        <v>0</v>
      </c>
      <c r="HK107">
        <f t="shared" si="166"/>
        <v>0</v>
      </c>
      <c r="HL107">
        <f t="shared" si="128"/>
        <v>0</v>
      </c>
      <c r="HM107">
        <f t="shared" si="129"/>
        <v>0</v>
      </c>
      <c r="HN107">
        <f t="shared" si="130"/>
        <v>1</v>
      </c>
      <c r="HO107">
        <f t="shared" si="131"/>
        <v>0</v>
      </c>
      <c r="HP107">
        <f t="shared" si="132"/>
        <v>0</v>
      </c>
      <c r="HQ107">
        <f t="shared" si="133"/>
        <v>0</v>
      </c>
      <c r="HR107">
        <f t="shared" si="134"/>
        <v>0</v>
      </c>
      <c r="HS107">
        <f t="shared" si="167"/>
        <v>0</v>
      </c>
      <c r="HT107">
        <f t="shared" si="135"/>
        <v>0</v>
      </c>
      <c r="HU107">
        <f t="shared" si="136"/>
        <v>0</v>
      </c>
      <c r="HV107">
        <f t="shared" si="137"/>
        <v>0</v>
      </c>
      <c r="HW107">
        <f t="shared" si="138"/>
        <v>0</v>
      </c>
      <c r="HX107">
        <f t="shared" si="139"/>
        <v>1</v>
      </c>
      <c r="HY107">
        <f t="shared" si="140"/>
        <v>0</v>
      </c>
      <c r="HZ107">
        <f t="shared" si="141"/>
        <v>0</v>
      </c>
      <c r="IA107">
        <f t="shared" si="168"/>
        <v>0</v>
      </c>
      <c r="IB107">
        <f t="shared" si="142"/>
        <v>1</v>
      </c>
      <c r="IC107">
        <f t="shared" si="143"/>
        <v>0</v>
      </c>
      <c r="ID107">
        <f t="shared" si="144"/>
        <v>0</v>
      </c>
      <c r="IE107">
        <f t="shared" si="145"/>
        <v>0</v>
      </c>
      <c r="IF107">
        <f t="shared" si="146"/>
        <v>0</v>
      </c>
      <c r="IG107">
        <f t="shared" si="147"/>
        <v>0</v>
      </c>
      <c r="IH107">
        <f t="shared" si="148"/>
        <v>0</v>
      </c>
      <c r="II107">
        <f t="shared" si="169"/>
        <v>0</v>
      </c>
      <c r="IJ107">
        <f t="shared" si="149"/>
        <v>0</v>
      </c>
      <c r="IK107">
        <f t="shared" si="150"/>
        <v>0</v>
      </c>
      <c r="IL107">
        <f t="shared" si="151"/>
        <v>0</v>
      </c>
      <c r="IM107">
        <f t="shared" si="152"/>
        <v>0</v>
      </c>
      <c r="IN107">
        <f t="shared" si="153"/>
        <v>0</v>
      </c>
      <c r="IO107">
        <f t="shared" si="154"/>
        <v>0</v>
      </c>
      <c r="IP107">
        <f t="shared" si="155"/>
        <v>0</v>
      </c>
      <c r="IQ107" s="2">
        <f t="shared" si="170"/>
        <v>1</v>
      </c>
      <c r="IR107" s="4">
        <f t="shared" si="171"/>
        <v>0</v>
      </c>
      <c r="IS107">
        <f t="shared" si="172"/>
        <v>0</v>
      </c>
      <c r="IT107">
        <f t="shared" si="173"/>
        <v>1</v>
      </c>
      <c r="IU107">
        <f t="shared" si="174"/>
        <v>1</v>
      </c>
      <c r="IV107">
        <f t="shared" si="175"/>
        <v>1</v>
      </c>
      <c r="IW107">
        <f t="shared" si="176"/>
        <v>0</v>
      </c>
      <c r="IX107">
        <f t="shared" si="177"/>
        <v>4</v>
      </c>
      <c r="IY107" s="11">
        <f t="shared" si="178"/>
        <v>1</v>
      </c>
      <c r="IZ107" s="12">
        <f t="shared" si="179"/>
        <v>0</v>
      </c>
      <c r="JA107" s="12" t="str">
        <f t="shared" si="180"/>
        <v/>
      </c>
      <c r="JB107" s="12">
        <f t="shared" si="181"/>
        <v>0.5</v>
      </c>
      <c r="JC107" s="12">
        <f t="shared" si="182"/>
        <v>1</v>
      </c>
      <c r="JD107" s="12">
        <f t="shared" si="183"/>
        <v>0.125</v>
      </c>
      <c r="JE107" s="12">
        <f t="shared" si="184"/>
        <v>0</v>
      </c>
      <c r="JF107" s="12">
        <f t="shared" si="185"/>
        <v>0.4375</v>
      </c>
      <c r="JG107" s="2">
        <f>IF(OR(AND(EI107="Happy",BN107&lt;&gt;1),AND(EI107&lt;&gt;"Happy",BN107=1)),1,0)</f>
        <v>0</v>
      </c>
      <c r="JH107">
        <f>IF(OR(AND(EJ107="Happy",BO107&lt;&gt;1),AND(EJ107&lt;&gt;"Happy",BO107=1)),1,0)</f>
        <v>0</v>
      </c>
      <c r="JI107">
        <f>IF(OR(AND(EK107="Happy",BP107&lt;&gt;1),AND(EK107&lt;&gt;"Happy",BP107=1)),1,0)</f>
        <v>0</v>
      </c>
      <c r="JJ107">
        <f>IF(OR(AND(EL107="Happy",BQ107&lt;&gt;1),AND(EL107&lt;&gt;"Happy",BQ107=1)),1,0)</f>
        <v>0</v>
      </c>
      <c r="JK107">
        <f>IF(OR(AND(EM107="Happy",BR107&lt;&gt;1),AND(EM107&lt;&gt;"Happy",BR107=1)),1,0)</f>
        <v>0</v>
      </c>
      <c r="JL107">
        <f>IF(OR(AND(EN107="Happy",BS107&lt;&gt;1),AND(EN107&lt;&gt;"Happy",BS107=1)),1,0)</f>
        <v>0</v>
      </c>
      <c r="JM107">
        <f>IF(OR(AND(EO107="Happy",BT107&lt;&gt;1),AND(EO107&lt;&gt;"Happy",BT107=1)),1,0)</f>
        <v>0</v>
      </c>
      <c r="JN107">
        <f>IF(OR(AND(EP107="Happy",BU107&lt;&gt;1),AND(EP107&lt;&gt;"Happy",BU107=1)),1,0)</f>
        <v>0</v>
      </c>
      <c r="JO107">
        <f>IF(OR(AND(EQ107="Sad",BV107&lt;&gt;1),AND(EQ107&lt;&gt;"Sad",BV107=1)),1,0)</f>
        <v>0</v>
      </c>
      <c r="JP107">
        <f>IF(OR(AND(ER107="Sad",BW107&lt;&gt;1),AND(ER107&lt;&gt;"Sad",BW107=1)),1,0)</f>
        <v>0</v>
      </c>
      <c r="JQ107">
        <f>IF(OR(AND(ES107="Sad",BX107&lt;&gt;1),AND(ES107&lt;&gt;"Sad",BX107=1)),1,0)</f>
        <v>0</v>
      </c>
      <c r="JR107">
        <f>IF(OR(AND(ET107="Sad",BY107&lt;&gt;1),AND(ET107&lt;&gt;"Sad",BY107=1)),1,0)</f>
        <v>1</v>
      </c>
      <c r="JS107">
        <f>IF(OR(AND(EU107="Sad",BZ107&lt;&gt;1),AND(EU107&lt;&gt;"Sad",BZ107=1)),1,0)</f>
        <v>0</v>
      </c>
      <c r="JT107">
        <f>IF(OR(AND(EV107="Sad",CA107&lt;&gt;1),AND(EV107&lt;&gt;"Sad",CA107=1)),1,0)</f>
        <v>1</v>
      </c>
      <c r="JU107">
        <f>IF(OR(AND(EW107="Sad",CB107&lt;&gt;1),AND(EW107&lt;&gt;"Sad",CB107=1)),1,0)</f>
        <v>0</v>
      </c>
      <c r="JV107">
        <f>IF(OR(AND(EX107="Sad",CC107&lt;&gt;1),AND(EX107&lt;&gt;"Sad",CC107=1)),1,0)</f>
        <v>0</v>
      </c>
      <c r="JW107">
        <f>IF(OR(AND(EY107="Angry",CD107&lt;&gt;1),AND(EY107&lt;&gt;"Angry",CD107=1)),1,0)</f>
        <v>0</v>
      </c>
      <c r="JX107">
        <f>IF(OR(AND(EZ107="Angry",CE107&lt;&gt;1),AND(EZ107&lt;&gt;"Angry",CE107=1)),1,0)</f>
        <v>0</v>
      </c>
      <c r="JY107">
        <f>IF(OR(AND(FA107="Angry",CF107&lt;&gt;1),AND(FA107&lt;&gt;"Angry",CF107=1)),1,0)</f>
        <v>1</v>
      </c>
      <c r="JZ107">
        <f>IF(OR(AND(FB107="Angry",CG107&lt;&gt;1),AND(FB107&lt;&gt;"Angry",CG107=1)),1,0)</f>
        <v>0</v>
      </c>
      <c r="KA107">
        <f>IF(OR(AND(FC107="Angry",CH107&lt;&gt;1),AND(FC107&lt;&gt;"Angry",CH107=1)),1,0)</f>
        <v>0</v>
      </c>
      <c r="KB107">
        <f>IF(OR(AND(FD107="Angry",CI107&lt;&gt;1),AND(FD107&lt;&gt;"Angry",CI107=1)),1,0)</f>
        <v>0</v>
      </c>
      <c r="KC107">
        <f>IF(OR(AND(FE107="Angry",CJ107&lt;&gt;1),AND(FE107&lt;&gt;"Angry",CJ107=1)),1,0)</f>
        <v>0</v>
      </c>
      <c r="KD107">
        <f>IF(OR(AND(FF107="Angry",CK107&lt;&gt;1),AND(FF107&lt;&gt;"Angry",CK107=1)),1,0)</f>
        <v>0</v>
      </c>
      <c r="KE107">
        <f>IF(OR(AND(FG107="Afraid",CL107&lt;&gt;1),AND(FG107&lt;&gt;"Afraid",CL107=1)),1,0)</f>
        <v>0</v>
      </c>
      <c r="KF107">
        <f>IF(OR(AND(FH107="Afraid",CM107&lt;&gt;1),AND(FH107&lt;&gt;"Afraid",CM107=1)),1,0)</f>
        <v>0</v>
      </c>
      <c r="KG107">
        <f>IF(OR(AND(FI107="Afraid",CN107&lt;&gt;1),AND(FI107&lt;&gt;"Afraid",CN107=1)),1,0)</f>
        <v>1</v>
      </c>
      <c r="KH107">
        <f>IF(OR(AND(FJ107="Afraid",CO107&lt;&gt;1),AND(FJ107&lt;&gt;"Afraid",CO107=1)),1,0)</f>
        <v>0</v>
      </c>
      <c r="KI107">
        <f>IF(OR(AND(FK107="Afraid",CP107&lt;&gt;1),AND(FK107&lt;&gt;"Afraid",CP107=1)),1,0)</f>
        <v>1</v>
      </c>
      <c r="KJ107">
        <f>IF(OR(AND(FL107="Afraid",CQ107&lt;&gt;1),AND(FL107&lt;&gt;"Afraid",CQ107=1)),1,0)</f>
        <v>0</v>
      </c>
      <c r="KK107">
        <f>IF(OR(AND(FM107="Afraid",CR107&lt;&gt;1),AND(FM107&lt;&gt;"Afraid",CR107=1)),1,0)</f>
        <v>0</v>
      </c>
      <c r="KL107">
        <f>IF(OR(AND(FN107="Afraid",CS107&lt;&gt;1),AND(FN107&lt;&gt;"Afraid",CS107=1)),1,0)</f>
        <v>0</v>
      </c>
      <c r="KM107">
        <f>IF(OR(AND(FO107="Surprised",CT107&lt;&gt;1),AND(FO107&lt;&gt;"Surprised",CT107=1)),1,0)</f>
        <v>0</v>
      </c>
      <c r="KN107">
        <f>IF(OR(AND(FP107="Surprised",CU107&lt;&gt;1),AND(FP107&lt;&gt;"Surprised",CU107=1)),1,0)</f>
        <v>0</v>
      </c>
      <c r="KO107">
        <f>IF(OR(AND(FQ107="Surprised",CV107&lt;&gt;1),AND(FQ107&lt;&gt;"Surprised",CV107=1)),1,0)</f>
        <v>0</v>
      </c>
      <c r="KP107">
        <f>IF(OR(AND(FR107="Surprised",CW107&lt;&gt;1),AND(FR107&lt;&gt;"Surprised",CW107=1)),1,0)</f>
        <v>0</v>
      </c>
      <c r="KQ107">
        <f>IF(OR(AND(FS107="Surprised",CX107&lt;&gt;1),AND(FS107&lt;&gt;"Surprised",CX107=1)),1,0)</f>
        <v>0</v>
      </c>
      <c r="KR107">
        <f>IF(OR(AND(FT107="Surprised",CY107&lt;&gt;1),AND(FT107&lt;&gt;"Surprised",CY107=1)),1,0)</f>
        <v>0</v>
      </c>
      <c r="KS107">
        <f>IF(OR(AND(FU107="Surprised",CZ107&lt;&gt;1),AND(FU107&lt;&gt;"Surprised",CZ107=1)),1,0)</f>
        <v>0</v>
      </c>
      <c r="KT107">
        <f>IF(OR(AND(FV107="Surprised",DA107&lt;&gt;1),AND(FV107&lt;&gt;"Surprised",DA107=1)),1,0)</f>
        <v>0</v>
      </c>
      <c r="KU107">
        <f>IF(OR(AND(FW107="Happy",DB107=1),AND(FW107&lt;&gt;"Happy",DB107=0)),1,0)</f>
        <v>1</v>
      </c>
      <c r="KV107">
        <f>IF(OR(AND(FX107="Happy",DC107=1),AND(FX107&lt;&gt;"Happy",DC107=0)),1,0)</f>
        <v>0</v>
      </c>
      <c r="KW107">
        <f>IF(OR(AND(FY107="Happy",DD107=1),AND(FY107&lt;&gt;"Happy",DD107=0)),1,0)</f>
        <v>1</v>
      </c>
      <c r="KX107">
        <f>IF(OR(AND(FZ107="Happy",DE107=1),AND(FZ107&lt;&gt;"Happy",DE107=0)),1,0)</f>
        <v>1</v>
      </c>
      <c r="KY107">
        <f>IF(OR(AND(GA107="Happy",DF107=1),AND(GA107&lt;&gt;"Happy",DF107=0)),1,0)</f>
        <v>1</v>
      </c>
      <c r="KZ107">
        <f>IF(OR(AND(GB107="Happy",DG107=1),AND(GB107&lt;&gt;"Happy",DG107=0)),1,0)</f>
        <v>1</v>
      </c>
      <c r="LA107">
        <f>IF(OR(AND(GC107="Happy",DH107=1),AND(GC107&lt;&gt;"Happy",DH107=0)),1,0)</f>
        <v>1</v>
      </c>
      <c r="LB107">
        <f>IF(OR(AND(GD107="Happy",DI107=1),AND(GD107&lt;&gt;"Happy",DI107=0)),1,0)</f>
        <v>1</v>
      </c>
      <c r="LC107">
        <f>IF(OR(AND(GE107="Sad",DJ107=1),AND(GE107&lt;&gt;"Sad",DJ107=0)),1,0)</f>
        <v>1</v>
      </c>
      <c r="LD107">
        <f>IF(OR(AND(GF107="Sad",DK107=1),AND(GF107&lt;&gt;"Sad",DK107=0)),1,0)</f>
        <v>1</v>
      </c>
      <c r="LE107">
        <f>IF(OR(AND(GG107="Sad",DL107=1),AND(GG107&lt;&gt;"Sad",DL107=0)),1,0)</f>
        <v>1</v>
      </c>
      <c r="LF107">
        <f>IF(OR(AND(GH107="Sad",DM107=1),AND(GH107&lt;&gt;"Sad",DM107=0)),1,0)</f>
        <v>1</v>
      </c>
      <c r="LG107">
        <f>IF(OR(AND(GI107="Sad",DN107=1),AND(GI107&lt;&gt;"Sad",DN107=0)),1,0)</f>
        <v>1</v>
      </c>
      <c r="LH107">
        <f>IF(OR(AND(GJ107="Sad",DO107=1),AND(GJ107&lt;&gt;"Sad",DO107=0)),1,0)</f>
        <v>1</v>
      </c>
      <c r="LI107">
        <f>IF(OR(AND(GK107="Sad",DP107=1),AND(GK107&lt;&gt;"Sad",DP107=0)),1,0)</f>
        <v>1</v>
      </c>
      <c r="LJ107">
        <f>IF(OR(AND(GL107="Sad",DQ107=1),AND(GL107&lt;&gt;"Sad",DQ107=0)),1,0)</f>
        <v>1</v>
      </c>
      <c r="LK107" s="2">
        <f t="shared" si="186"/>
        <v>0</v>
      </c>
      <c r="LL107" s="4">
        <f t="shared" si="187"/>
        <v>2</v>
      </c>
      <c r="LM107">
        <f t="shared" si="188"/>
        <v>1</v>
      </c>
      <c r="LN107">
        <f t="shared" si="189"/>
        <v>2</v>
      </c>
      <c r="LO107">
        <f t="shared" si="190"/>
        <v>0</v>
      </c>
      <c r="LP107">
        <f t="shared" si="191"/>
        <v>7</v>
      </c>
      <c r="LQ107">
        <f t="shared" si="192"/>
        <v>8</v>
      </c>
      <c r="LR107">
        <f t="shared" si="193"/>
        <v>20</v>
      </c>
      <c r="LS107" s="11">
        <f t="shared" si="194"/>
        <v>0</v>
      </c>
      <c r="LT107" s="14">
        <f t="shared" si="195"/>
        <v>1</v>
      </c>
      <c r="LU107" s="14" t="str">
        <f t="shared" si="196"/>
        <v/>
      </c>
      <c r="LV107" s="14">
        <f t="shared" si="197"/>
        <v>0.5</v>
      </c>
      <c r="LW107" s="14">
        <f t="shared" si="198"/>
        <v>0</v>
      </c>
      <c r="LX107" s="14">
        <f t="shared" si="199"/>
        <v>0.875</v>
      </c>
      <c r="LY107" s="14">
        <f t="shared" si="200"/>
        <v>1</v>
      </c>
      <c r="LZ107" s="14">
        <f t="shared" si="201"/>
        <v>0.5625</v>
      </c>
      <c r="MA107" s="15">
        <f t="shared" si="202"/>
        <v>1.1574074074074264E-4</v>
      </c>
      <c r="MB107" s="1">
        <f t="shared" si="156"/>
        <v>7.4074074074073626E-5</v>
      </c>
      <c r="MC107" s="1">
        <f t="shared" si="157"/>
        <v>6.0185185185183954E-5</v>
      </c>
      <c r="MD107" s="1">
        <f t="shared" si="158"/>
        <v>1.3888888888888978E-4</v>
      </c>
      <c r="ME107" s="1">
        <f t="shared" si="159"/>
        <v>6.8287037037036841E-5</v>
      </c>
      <c r="MF107" s="1">
        <f t="shared" si="160"/>
        <v>4.6296296296294281E-5</v>
      </c>
      <c r="MG107" s="1">
        <f t="shared" si="161"/>
        <v>2.9513888888888992E-4</v>
      </c>
      <c r="MH107" s="1">
        <f t="shared" si="162"/>
        <v>3.5763888888888998E-4</v>
      </c>
      <c r="MI107" s="1">
        <f t="shared" si="163"/>
        <v>7.7546296296294309E-5</v>
      </c>
      <c r="MJ107" s="1">
        <f t="shared" si="203"/>
        <v>1.2337962962962953E-3</v>
      </c>
      <c r="MK107" s="2" t="str">
        <f>VLOOKUP(B107,age_group!$A$1:$B$101,2,FALSE)</f>
        <v>18 to 24</v>
      </c>
      <c r="ML107" s="2">
        <f t="shared" si="204"/>
        <v>1</v>
      </c>
      <c r="MM107">
        <f t="shared" si="205"/>
        <v>0</v>
      </c>
      <c r="MN107">
        <f t="shared" si="206"/>
        <v>0</v>
      </c>
      <c r="MO107">
        <f t="shared" si="207"/>
        <v>0</v>
      </c>
      <c r="MP107">
        <f t="shared" si="208"/>
        <v>0</v>
      </c>
    </row>
    <row r="108" spans="1:354" x14ac:dyDescent="0.2">
      <c r="A108" t="s">
        <v>835</v>
      </c>
      <c r="B108">
        <v>29</v>
      </c>
      <c r="C108" t="s">
        <v>139</v>
      </c>
      <c r="D108" t="s">
        <v>140</v>
      </c>
      <c r="E108">
        <v>2</v>
      </c>
      <c r="F108">
        <v>1</v>
      </c>
      <c r="G108">
        <v>3</v>
      </c>
      <c r="H108">
        <v>1</v>
      </c>
      <c r="I108">
        <v>1</v>
      </c>
      <c r="J108" s="2" t="s">
        <v>672</v>
      </c>
      <c r="K108" t="s">
        <v>261</v>
      </c>
      <c r="L108" t="s">
        <v>772</v>
      </c>
      <c r="M108" t="s">
        <v>514</v>
      </c>
      <c r="N108" t="s">
        <v>482</v>
      </c>
      <c r="O108" t="s">
        <v>193</v>
      </c>
      <c r="P108" t="s">
        <v>689</v>
      </c>
      <c r="Q108" t="s">
        <v>716</v>
      </c>
      <c r="R108" t="s">
        <v>532</v>
      </c>
      <c r="S108" t="s">
        <v>348</v>
      </c>
      <c r="T108" t="s">
        <v>500</v>
      </c>
      <c r="U108" t="s">
        <v>420</v>
      </c>
      <c r="V108" t="s">
        <v>240</v>
      </c>
      <c r="W108" t="s">
        <v>219</v>
      </c>
      <c r="X108" t="s">
        <v>186</v>
      </c>
      <c r="Y108" t="s">
        <v>732</v>
      </c>
      <c r="Z108" t="s">
        <v>400</v>
      </c>
      <c r="AA108" t="s">
        <v>259</v>
      </c>
      <c r="AB108" t="s">
        <v>355</v>
      </c>
      <c r="AC108" t="s">
        <v>562</v>
      </c>
      <c r="AD108" t="s">
        <v>314</v>
      </c>
      <c r="AE108" t="s">
        <v>457</v>
      </c>
      <c r="AF108" t="s">
        <v>741</v>
      </c>
      <c r="AG108" t="s">
        <v>340</v>
      </c>
      <c r="AH108" t="s">
        <v>261</v>
      </c>
      <c r="AI108" t="s">
        <v>659</v>
      </c>
      <c r="AJ108" t="s">
        <v>571</v>
      </c>
      <c r="AK108" t="s">
        <v>234</v>
      </c>
      <c r="AL108" t="s">
        <v>473</v>
      </c>
      <c r="AM108" t="s">
        <v>275</v>
      </c>
      <c r="AN108" t="s">
        <v>248</v>
      </c>
      <c r="AO108" t="s">
        <v>384</v>
      </c>
      <c r="AP108" t="s">
        <v>693</v>
      </c>
      <c r="AQ108" t="s">
        <v>235</v>
      </c>
      <c r="AR108" t="s">
        <v>426</v>
      </c>
      <c r="AS108" t="s">
        <v>492</v>
      </c>
      <c r="AT108" t="s">
        <v>653</v>
      </c>
      <c r="AU108" t="s">
        <v>404</v>
      </c>
      <c r="AV108" t="s">
        <v>700</v>
      </c>
      <c r="AW108" t="s">
        <v>387</v>
      </c>
      <c r="AX108" t="s">
        <v>454</v>
      </c>
      <c r="AY108" t="s">
        <v>184</v>
      </c>
      <c r="AZ108" t="s">
        <v>428</v>
      </c>
      <c r="BA108" t="s">
        <v>316</v>
      </c>
      <c r="BB108" t="s">
        <v>310</v>
      </c>
      <c r="BC108" t="s">
        <v>465</v>
      </c>
      <c r="BD108" t="s">
        <v>303</v>
      </c>
      <c r="BE108" t="s">
        <v>245</v>
      </c>
      <c r="BF108" t="s">
        <v>190</v>
      </c>
      <c r="BG108" t="s">
        <v>540</v>
      </c>
      <c r="BH108" t="s">
        <v>374</v>
      </c>
      <c r="BI108" t="s">
        <v>685</v>
      </c>
      <c r="BJ108" t="s">
        <v>443</v>
      </c>
      <c r="BK108" t="s">
        <v>605</v>
      </c>
      <c r="BL108" t="s">
        <v>372</v>
      </c>
      <c r="BM108" t="s">
        <v>257</v>
      </c>
      <c r="BN108" s="2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1</v>
      </c>
      <c r="DC108">
        <v>1</v>
      </c>
      <c r="DD108">
        <v>0</v>
      </c>
      <c r="DE108">
        <v>1</v>
      </c>
      <c r="DF108">
        <v>0</v>
      </c>
      <c r="DG108">
        <v>1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 s="2">
        <v>2</v>
      </c>
      <c r="DS108">
        <v>1</v>
      </c>
      <c r="DT108">
        <v>2</v>
      </c>
      <c r="DU108">
        <v>1</v>
      </c>
      <c r="DV108">
        <v>1</v>
      </c>
      <c r="DW108" s="2">
        <v>2017</v>
      </c>
      <c r="DX108" s="1">
        <v>1.7002314814814814E-3</v>
      </c>
      <c r="DY108" s="1">
        <v>1.8067129629629629E-3</v>
      </c>
      <c r="DZ108" s="1">
        <v>1.9155092592592592E-3</v>
      </c>
      <c r="EA108" s="1">
        <v>2.1238425925925925E-3</v>
      </c>
      <c r="EB108" s="1">
        <v>2.2685185185185182E-3</v>
      </c>
      <c r="EC108" s="1">
        <v>2.7604166666666667E-3</v>
      </c>
      <c r="ED108" s="1">
        <v>2.8136574074074075E-3</v>
      </c>
      <c r="EE108" s="1">
        <v>2.9166666666666668E-3</v>
      </c>
      <c r="EF108" s="1">
        <v>3.1192129629629625E-3</v>
      </c>
      <c r="EG108" s="1">
        <v>3.2905092592592591E-3</v>
      </c>
      <c r="EH108" s="3">
        <v>0</v>
      </c>
      <c r="EI108" s="2" t="s">
        <v>1169</v>
      </c>
      <c r="EJ108" t="s">
        <v>1175</v>
      </c>
      <c r="EK108" t="s">
        <v>1168</v>
      </c>
      <c r="EL108" t="s">
        <v>1169</v>
      </c>
      <c r="EM108" t="s">
        <v>1171</v>
      </c>
      <c r="EN108" t="s">
        <v>1175</v>
      </c>
      <c r="EO108" t="s">
        <v>1169</v>
      </c>
      <c r="EP108" t="s">
        <v>1168</v>
      </c>
      <c r="EQ108" t="s">
        <v>1171</v>
      </c>
      <c r="ER108" t="s">
        <v>1168</v>
      </c>
      <c r="ES108" t="s">
        <v>1175</v>
      </c>
      <c r="ET108" t="s">
        <v>1172</v>
      </c>
      <c r="EU108" t="s">
        <v>1168</v>
      </c>
      <c r="EV108" t="s">
        <v>1168</v>
      </c>
      <c r="EW108" t="s">
        <v>1173</v>
      </c>
      <c r="EX108" t="s">
        <v>1173</v>
      </c>
      <c r="EY108" t="s">
        <v>1174</v>
      </c>
      <c r="EZ108" t="s">
        <v>1175</v>
      </c>
      <c r="FA108" t="s">
        <v>1168</v>
      </c>
      <c r="FB108" t="s">
        <v>1168</v>
      </c>
      <c r="FC108" t="s">
        <v>1169</v>
      </c>
      <c r="FD108" t="s">
        <v>1173</v>
      </c>
      <c r="FE108" t="s">
        <v>1171</v>
      </c>
      <c r="FF108" t="s">
        <v>1172</v>
      </c>
      <c r="FG108" t="s">
        <v>1175</v>
      </c>
      <c r="FH108" t="s">
        <v>1175</v>
      </c>
      <c r="FI108" t="s">
        <v>1175</v>
      </c>
      <c r="FJ108" t="s">
        <v>1175</v>
      </c>
      <c r="FK108" t="s">
        <v>1172</v>
      </c>
      <c r="FL108" t="s">
        <v>1174</v>
      </c>
      <c r="FM108" t="s">
        <v>1168</v>
      </c>
      <c r="FN108" t="s">
        <v>1173</v>
      </c>
      <c r="FO108" t="s">
        <v>1171</v>
      </c>
      <c r="FP108" t="s">
        <v>1169</v>
      </c>
      <c r="FQ108" t="s">
        <v>1169</v>
      </c>
      <c r="FR108" t="s">
        <v>1175</v>
      </c>
      <c r="FS108" t="s">
        <v>1173</v>
      </c>
      <c r="FT108" t="s">
        <v>1175</v>
      </c>
      <c r="FU108" t="s">
        <v>1173</v>
      </c>
      <c r="FV108" t="s">
        <v>1173</v>
      </c>
      <c r="FW108" t="s">
        <v>1175</v>
      </c>
      <c r="FX108" t="s">
        <v>1169</v>
      </c>
      <c r="FY108" t="s">
        <v>1173</v>
      </c>
      <c r="FZ108" t="s">
        <v>1175</v>
      </c>
      <c r="GA108" t="s">
        <v>1173</v>
      </c>
      <c r="GB108" t="s">
        <v>1171</v>
      </c>
      <c r="GC108" t="s">
        <v>1175</v>
      </c>
      <c r="GD108" t="s">
        <v>1172</v>
      </c>
      <c r="GE108" t="s">
        <v>1168</v>
      </c>
      <c r="GF108" t="s">
        <v>1168</v>
      </c>
      <c r="GG108" t="s">
        <v>1173</v>
      </c>
      <c r="GH108" t="s">
        <v>1173</v>
      </c>
      <c r="GI108" t="s">
        <v>1168</v>
      </c>
      <c r="GJ108" t="s">
        <v>1168</v>
      </c>
      <c r="GK108" t="s">
        <v>1169</v>
      </c>
      <c r="GL108" t="s">
        <v>1171</v>
      </c>
      <c r="GM108" s="2">
        <f t="shared" si="106"/>
        <v>0</v>
      </c>
      <c r="GN108">
        <f t="shared" si="107"/>
        <v>0</v>
      </c>
      <c r="GO108">
        <f t="shared" si="108"/>
        <v>0</v>
      </c>
      <c r="GP108">
        <f t="shared" si="109"/>
        <v>0</v>
      </c>
      <c r="GQ108">
        <f t="shared" si="110"/>
        <v>0</v>
      </c>
      <c r="GR108">
        <f t="shared" si="111"/>
        <v>0</v>
      </c>
      <c r="GS108">
        <f t="shared" si="112"/>
        <v>0</v>
      </c>
      <c r="GT108">
        <f t="shared" si="113"/>
        <v>0</v>
      </c>
      <c r="GU108">
        <f t="shared" si="164"/>
        <v>0</v>
      </c>
      <c r="GV108">
        <f t="shared" si="114"/>
        <v>0</v>
      </c>
      <c r="GW108">
        <f t="shared" si="115"/>
        <v>0</v>
      </c>
      <c r="GX108">
        <f t="shared" si="116"/>
        <v>0</v>
      </c>
      <c r="GY108">
        <f t="shared" si="117"/>
        <v>0</v>
      </c>
      <c r="GZ108">
        <f t="shared" si="118"/>
        <v>0</v>
      </c>
      <c r="HA108">
        <f t="shared" si="119"/>
        <v>0</v>
      </c>
      <c r="HB108">
        <f t="shared" si="120"/>
        <v>0</v>
      </c>
      <c r="HC108">
        <f t="shared" si="165"/>
        <v>0</v>
      </c>
      <c r="HD108">
        <f t="shared" si="121"/>
        <v>0</v>
      </c>
      <c r="HE108">
        <f t="shared" si="122"/>
        <v>0</v>
      </c>
      <c r="HF108">
        <f t="shared" si="123"/>
        <v>0</v>
      </c>
      <c r="HG108">
        <f t="shared" si="124"/>
        <v>0</v>
      </c>
      <c r="HH108">
        <f t="shared" si="125"/>
        <v>0</v>
      </c>
      <c r="HI108">
        <f t="shared" si="126"/>
        <v>0</v>
      </c>
      <c r="HJ108">
        <f t="shared" si="127"/>
        <v>0</v>
      </c>
      <c r="HK108">
        <f t="shared" si="166"/>
        <v>0</v>
      </c>
      <c r="HL108">
        <f t="shared" si="128"/>
        <v>0</v>
      </c>
      <c r="HM108">
        <f t="shared" si="129"/>
        <v>0</v>
      </c>
      <c r="HN108">
        <f t="shared" si="130"/>
        <v>0</v>
      </c>
      <c r="HO108">
        <f t="shared" si="131"/>
        <v>0</v>
      </c>
      <c r="HP108">
        <f t="shared" si="132"/>
        <v>0</v>
      </c>
      <c r="HQ108">
        <f t="shared" si="133"/>
        <v>0</v>
      </c>
      <c r="HR108">
        <f t="shared" si="134"/>
        <v>0</v>
      </c>
      <c r="HS108">
        <f t="shared" si="167"/>
        <v>0</v>
      </c>
      <c r="HT108">
        <f t="shared" si="135"/>
        <v>0</v>
      </c>
      <c r="HU108">
        <f t="shared" si="136"/>
        <v>0</v>
      </c>
      <c r="HV108">
        <f t="shared" si="137"/>
        <v>1</v>
      </c>
      <c r="HW108">
        <f t="shared" si="138"/>
        <v>0</v>
      </c>
      <c r="HX108">
        <f t="shared" si="139"/>
        <v>1</v>
      </c>
      <c r="HY108">
        <f t="shared" si="140"/>
        <v>0</v>
      </c>
      <c r="HZ108">
        <f t="shared" si="141"/>
        <v>0</v>
      </c>
      <c r="IA108">
        <f t="shared" si="168"/>
        <v>1</v>
      </c>
      <c r="IB108">
        <f t="shared" si="142"/>
        <v>1</v>
      </c>
      <c r="IC108">
        <f t="shared" si="143"/>
        <v>0</v>
      </c>
      <c r="ID108">
        <f t="shared" si="144"/>
        <v>1</v>
      </c>
      <c r="IE108">
        <f t="shared" si="145"/>
        <v>0</v>
      </c>
      <c r="IF108">
        <f t="shared" si="146"/>
        <v>1</v>
      </c>
      <c r="IG108">
        <f t="shared" si="147"/>
        <v>1</v>
      </c>
      <c r="IH108">
        <f t="shared" si="148"/>
        <v>1</v>
      </c>
      <c r="II108">
        <f t="shared" si="169"/>
        <v>0</v>
      </c>
      <c r="IJ108">
        <f t="shared" si="149"/>
        <v>1</v>
      </c>
      <c r="IK108">
        <f t="shared" si="150"/>
        <v>1</v>
      </c>
      <c r="IL108">
        <f t="shared" si="151"/>
        <v>1</v>
      </c>
      <c r="IM108">
        <f t="shared" si="152"/>
        <v>1</v>
      </c>
      <c r="IN108">
        <f t="shared" si="153"/>
        <v>1</v>
      </c>
      <c r="IO108">
        <f t="shared" si="154"/>
        <v>1</v>
      </c>
      <c r="IP108">
        <f t="shared" si="155"/>
        <v>1</v>
      </c>
      <c r="IQ108" s="2">
        <f t="shared" si="170"/>
        <v>0</v>
      </c>
      <c r="IR108" s="4">
        <f t="shared" si="171"/>
        <v>0</v>
      </c>
      <c r="IS108">
        <f t="shared" si="172"/>
        <v>0</v>
      </c>
      <c r="IT108">
        <f t="shared" si="173"/>
        <v>0</v>
      </c>
      <c r="IU108">
        <f t="shared" si="174"/>
        <v>2</v>
      </c>
      <c r="IV108">
        <f t="shared" si="175"/>
        <v>6</v>
      </c>
      <c r="IW108">
        <f t="shared" si="176"/>
        <v>7</v>
      </c>
      <c r="IX108">
        <f t="shared" si="177"/>
        <v>15</v>
      </c>
      <c r="IY108" s="11" t="str">
        <f t="shared" si="178"/>
        <v/>
      </c>
      <c r="IZ108" s="12" t="str">
        <f t="shared" si="179"/>
        <v/>
      </c>
      <c r="JA108" s="12">
        <f t="shared" si="180"/>
        <v>0</v>
      </c>
      <c r="JB108" s="12">
        <f t="shared" si="181"/>
        <v>0</v>
      </c>
      <c r="JC108" s="12">
        <f t="shared" si="182"/>
        <v>1</v>
      </c>
      <c r="JD108" s="12">
        <f t="shared" si="183"/>
        <v>1</v>
      </c>
      <c r="JE108" s="12">
        <f t="shared" si="184"/>
        <v>0.875</v>
      </c>
      <c r="JF108" s="12">
        <f t="shared" si="185"/>
        <v>0.57499999999999996</v>
      </c>
      <c r="JG108" s="2">
        <f>IF(OR(AND(EI108="Happy",BN108&lt;&gt;1),AND(EI108&lt;&gt;"Happy",BN108=1)),1,0)</f>
        <v>0</v>
      </c>
      <c r="JH108">
        <f>IF(OR(AND(EJ108="Happy",BO108&lt;&gt;1),AND(EJ108&lt;&gt;"Happy",BO108=1)),1,0)</f>
        <v>0</v>
      </c>
      <c r="JI108">
        <f>IF(OR(AND(EK108="Happy",BP108&lt;&gt;1),AND(EK108&lt;&gt;"Happy",BP108=1)),1,0)</f>
        <v>0</v>
      </c>
      <c r="JJ108">
        <f>IF(OR(AND(EL108="Happy",BQ108&lt;&gt;1),AND(EL108&lt;&gt;"Happy",BQ108=1)),1,0)</f>
        <v>0</v>
      </c>
      <c r="JK108">
        <f>IF(OR(AND(EM108="Happy",BR108&lt;&gt;1),AND(EM108&lt;&gt;"Happy",BR108=1)),1,0)</f>
        <v>0</v>
      </c>
      <c r="JL108">
        <f>IF(OR(AND(EN108="Happy",BS108&lt;&gt;1),AND(EN108&lt;&gt;"Happy",BS108=1)),1,0)</f>
        <v>0</v>
      </c>
      <c r="JM108">
        <f>IF(OR(AND(EO108="Happy",BT108&lt;&gt;1),AND(EO108&lt;&gt;"Happy",BT108=1)),1,0)</f>
        <v>0</v>
      </c>
      <c r="JN108">
        <f>IF(OR(AND(EP108="Happy",BU108&lt;&gt;1),AND(EP108&lt;&gt;"Happy",BU108=1)),1,0)</f>
        <v>1</v>
      </c>
      <c r="JO108">
        <f>IF(OR(AND(EQ108="Sad",BV108&lt;&gt;1),AND(EQ108&lt;&gt;"Sad",BV108=1)),1,0)</f>
        <v>0</v>
      </c>
      <c r="JP108">
        <f>IF(OR(AND(ER108="Sad",BW108&lt;&gt;1),AND(ER108&lt;&gt;"Sad",BW108=1)),1,0)</f>
        <v>0</v>
      </c>
      <c r="JQ108">
        <f>IF(OR(AND(ES108="Sad",BX108&lt;&gt;1),AND(ES108&lt;&gt;"Sad",BX108=1)),1,0)</f>
        <v>0</v>
      </c>
      <c r="JR108">
        <f>IF(OR(AND(ET108="Sad",BY108&lt;&gt;1),AND(ET108&lt;&gt;"Sad",BY108=1)),1,0)</f>
        <v>1</v>
      </c>
      <c r="JS108">
        <f>IF(OR(AND(EU108="Sad",BZ108&lt;&gt;1),AND(EU108&lt;&gt;"Sad",BZ108=1)),1,0)</f>
        <v>0</v>
      </c>
      <c r="JT108">
        <f>IF(OR(AND(EV108="Sad",CA108&lt;&gt;1),AND(EV108&lt;&gt;"Sad",CA108=1)),1,0)</f>
        <v>1</v>
      </c>
      <c r="JU108">
        <f>IF(OR(AND(EW108="Sad",CB108&lt;&gt;1),AND(EW108&lt;&gt;"Sad",CB108=1)),1,0)</f>
        <v>0</v>
      </c>
      <c r="JV108">
        <f>IF(OR(AND(EX108="Sad",CC108&lt;&gt;1),AND(EX108&lt;&gt;"Sad",CC108=1)),1,0)</f>
        <v>0</v>
      </c>
      <c r="JW108">
        <f>IF(OR(AND(EY108="Angry",CD108&lt;&gt;1),AND(EY108&lt;&gt;"Angry",CD108=1)),1,0)</f>
        <v>0</v>
      </c>
      <c r="JX108">
        <f>IF(OR(AND(EZ108="Angry",CE108&lt;&gt;1),AND(EZ108&lt;&gt;"Angry",CE108=1)),1,0)</f>
        <v>0</v>
      </c>
      <c r="JY108">
        <f>IF(OR(AND(FA108="Angry",CF108&lt;&gt;1),AND(FA108&lt;&gt;"Angry",CF108=1)),1,0)</f>
        <v>1</v>
      </c>
      <c r="JZ108">
        <f>IF(OR(AND(FB108="Angry",CG108&lt;&gt;1),AND(FB108&lt;&gt;"Angry",CG108=1)),1,0)</f>
        <v>0</v>
      </c>
      <c r="KA108">
        <f>IF(OR(AND(FC108="Angry",CH108&lt;&gt;1),AND(FC108&lt;&gt;"Angry",CH108=1)),1,0)</f>
        <v>1</v>
      </c>
      <c r="KB108">
        <f>IF(OR(AND(FD108="Angry",CI108&lt;&gt;1),AND(FD108&lt;&gt;"Angry",CI108=1)),1,0)</f>
        <v>0</v>
      </c>
      <c r="KC108">
        <f>IF(OR(AND(FE108="Angry",CJ108&lt;&gt;1),AND(FE108&lt;&gt;"Angry",CJ108=1)),1,0)</f>
        <v>0</v>
      </c>
      <c r="KD108">
        <f>IF(OR(AND(FF108="Angry",CK108&lt;&gt;1),AND(FF108&lt;&gt;"Angry",CK108=1)),1,0)</f>
        <v>0</v>
      </c>
      <c r="KE108">
        <f>IF(OR(AND(FG108="Afraid",CL108&lt;&gt;1),AND(FG108&lt;&gt;"Afraid",CL108=1)),1,0)</f>
        <v>1</v>
      </c>
      <c r="KF108">
        <f>IF(OR(AND(FH108="Afraid",CM108&lt;&gt;1),AND(FH108&lt;&gt;"Afraid",CM108=1)),1,0)</f>
        <v>1</v>
      </c>
      <c r="KG108">
        <f>IF(OR(AND(FI108="Afraid",CN108&lt;&gt;1),AND(FI108&lt;&gt;"Afraid",CN108=1)),1,0)</f>
        <v>1</v>
      </c>
      <c r="KH108">
        <f>IF(OR(AND(FJ108="Afraid",CO108&lt;&gt;1),AND(FJ108&lt;&gt;"Afraid",CO108=1)),1,0)</f>
        <v>1</v>
      </c>
      <c r="KI108">
        <f>IF(OR(AND(FK108="Afraid",CP108&lt;&gt;1),AND(FK108&lt;&gt;"Afraid",CP108=1)),1,0)</f>
        <v>1</v>
      </c>
      <c r="KJ108">
        <f>IF(OR(AND(FL108="Afraid",CQ108&lt;&gt;1),AND(FL108&lt;&gt;"Afraid",CQ108=1)),1,0)</f>
        <v>0</v>
      </c>
      <c r="KK108">
        <f>IF(OR(AND(FM108="Afraid",CR108&lt;&gt;1),AND(FM108&lt;&gt;"Afraid",CR108=1)),1,0)</f>
        <v>0</v>
      </c>
      <c r="KL108">
        <f>IF(OR(AND(FN108="Afraid",CS108&lt;&gt;1),AND(FN108&lt;&gt;"Afraid",CS108=1)),1,0)</f>
        <v>0</v>
      </c>
      <c r="KM108">
        <f>IF(OR(AND(FO108="Surprised",CT108&lt;&gt;1),AND(FO108&lt;&gt;"Surprised",CT108=1)),1,0)</f>
        <v>0</v>
      </c>
      <c r="KN108">
        <f>IF(OR(AND(FP108="Surprised",CU108&lt;&gt;1),AND(FP108&lt;&gt;"Surprised",CU108=1)),1,0)</f>
        <v>0</v>
      </c>
      <c r="KO108">
        <f>IF(OR(AND(FQ108="Surprised",CV108&lt;&gt;1),AND(FQ108&lt;&gt;"Surprised",CV108=1)),1,0)</f>
        <v>0</v>
      </c>
      <c r="KP108">
        <f>IF(OR(AND(FR108="Surprised",CW108&lt;&gt;1),AND(FR108&lt;&gt;"Surprised",CW108=1)),1,0)</f>
        <v>0</v>
      </c>
      <c r="KQ108">
        <f>IF(OR(AND(FS108="Surprised",CX108&lt;&gt;1),AND(FS108&lt;&gt;"Surprised",CX108=1)),1,0)</f>
        <v>0</v>
      </c>
      <c r="KR108">
        <f>IF(OR(AND(FT108="Surprised",CY108&lt;&gt;1),AND(FT108&lt;&gt;"Surprised",CY108=1)),1,0)</f>
        <v>0</v>
      </c>
      <c r="KS108">
        <f>IF(OR(AND(FU108="Surprised",CZ108&lt;&gt;1),AND(FU108&lt;&gt;"Surprised",CZ108=1)),1,0)</f>
        <v>0</v>
      </c>
      <c r="KT108">
        <f>IF(OR(AND(FV108="Surprised",DA108&lt;&gt;1),AND(FV108&lt;&gt;"Surprised",DA108=1)),1,0)</f>
        <v>0</v>
      </c>
      <c r="KU108">
        <f>IF(OR(AND(FW108="Happy",DB108=1),AND(FW108&lt;&gt;"Happy",DB108=0)),1,0)</f>
        <v>0</v>
      </c>
      <c r="KV108">
        <f>IF(OR(AND(FX108="Happy",DC108=1),AND(FX108&lt;&gt;"Happy",DC108=0)),1,0)</f>
        <v>0</v>
      </c>
      <c r="KW108">
        <f>IF(OR(AND(FY108="Happy",DD108=1),AND(FY108&lt;&gt;"Happy",DD108=0)),1,0)</f>
        <v>0</v>
      </c>
      <c r="KX108">
        <f>IF(OR(AND(FZ108="Happy",DE108=1),AND(FZ108&lt;&gt;"Happy",DE108=0)),1,0)</f>
        <v>0</v>
      </c>
      <c r="KY108">
        <f>IF(OR(AND(GA108="Happy",DF108=1),AND(GA108&lt;&gt;"Happy",DF108=0)),1,0)</f>
        <v>0</v>
      </c>
      <c r="KZ108">
        <f>IF(OR(AND(GB108="Happy",DG108=1),AND(GB108&lt;&gt;"Happy",DG108=0)),1,0)</f>
        <v>0</v>
      </c>
      <c r="LA108">
        <f>IF(OR(AND(GC108="Happy",DH108=1),AND(GC108&lt;&gt;"Happy",DH108=0)),1,0)</f>
        <v>0</v>
      </c>
      <c r="LB108">
        <f>IF(OR(AND(GD108="Happy",DI108=1),AND(GD108&lt;&gt;"Happy",DI108=0)),1,0)</f>
        <v>0</v>
      </c>
      <c r="LC108">
        <f>IF(OR(AND(GE108="Sad",DJ108=1),AND(GE108&lt;&gt;"Sad",DJ108=0)),1,0)</f>
        <v>1</v>
      </c>
      <c r="LD108">
        <f>IF(OR(AND(GF108="Sad",DK108=1),AND(GF108&lt;&gt;"Sad",DK108=0)),1,0)</f>
        <v>0</v>
      </c>
      <c r="LE108">
        <f>IF(OR(AND(GG108="Sad",DL108=1),AND(GG108&lt;&gt;"Sad",DL108=0)),1,0)</f>
        <v>0</v>
      </c>
      <c r="LF108">
        <f>IF(OR(AND(GH108="Sad",DM108=1),AND(GH108&lt;&gt;"Sad",DM108=0)),1,0)</f>
        <v>0</v>
      </c>
      <c r="LG108">
        <f>IF(OR(AND(GI108="Sad",DN108=1),AND(GI108&lt;&gt;"Sad",DN108=0)),1,0)</f>
        <v>0</v>
      </c>
      <c r="LH108">
        <f>IF(OR(AND(GJ108="Sad",DO108=1),AND(GJ108&lt;&gt;"Sad",DO108=0)),1,0)</f>
        <v>0</v>
      </c>
      <c r="LI108">
        <f>IF(OR(AND(GK108="Sad",DP108=1),AND(GK108&lt;&gt;"Sad",DP108=0)),1,0)</f>
        <v>0</v>
      </c>
      <c r="LJ108">
        <f>IF(OR(AND(GL108="Sad",DQ108=1),AND(GL108&lt;&gt;"Sad",DQ108=0)),1,0)</f>
        <v>0</v>
      </c>
      <c r="LK108" s="2">
        <f t="shared" si="186"/>
        <v>1</v>
      </c>
      <c r="LL108" s="4">
        <f t="shared" si="187"/>
        <v>2</v>
      </c>
      <c r="LM108">
        <f t="shared" si="188"/>
        <v>2</v>
      </c>
      <c r="LN108">
        <f t="shared" si="189"/>
        <v>5</v>
      </c>
      <c r="LO108">
        <f t="shared" si="190"/>
        <v>0</v>
      </c>
      <c r="LP108">
        <f t="shared" si="191"/>
        <v>0</v>
      </c>
      <c r="LQ108">
        <f t="shared" si="192"/>
        <v>1</v>
      </c>
      <c r="LR108">
        <f t="shared" si="193"/>
        <v>11</v>
      </c>
      <c r="LS108" s="11" t="str">
        <f t="shared" si="194"/>
        <v/>
      </c>
      <c r="LT108" s="14" t="str">
        <f t="shared" si="195"/>
        <v/>
      </c>
      <c r="LU108" s="14">
        <f t="shared" si="196"/>
        <v>1</v>
      </c>
      <c r="LV108" s="14">
        <f t="shared" si="197"/>
        <v>1</v>
      </c>
      <c r="LW108" s="14">
        <f t="shared" si="198"/>
        <v>0</v>
      </c>
      <c r="LX108" s="14">
        <f t="shared" si="199"/>
        <v>0</v>
      </c>
      <c r="LY108" s="14">
        <f t="shared" si="200"/>
        <v>0.125</v>
      </c>
      <c r="LZ108" s="14">
        <f t="shared" si="201"/>
        <v>0.42500000000000004</v>
      </c>
      <c r="MA108" s="15">
        <f t="shared" si="202"/>
        <v>1.0648148148148149E-4</v>
      </c>
      <c r="MB108" s="1">
        <f t="shared" si="156"/>
        <v>1.0879629629629629E-4</v>
      </c>
      <c r="MC108" s="1">
        <f t="shared" si="157"/>
        <v>2.0833333333333337E-4</v>
      </c>
      <c r="MD108" s="1">
        <f t="shared" si="158"/>
        <v>1.446759259259257E-4</v>
      </c>
      <c r="ME108" s="1">
        <f t="shared" si="159"/>
        <v>4.9189814814814842E-4</v>
      </c>
      <c r="MF108" s="1">
        <f t="shared" si="160"/>
        <v>5.3240740740740852E-5</v>
      </c>
      <c r="MG108" s="1">
        <f t="shared" si="161"/>
        <v>1.0300925925925929E-4</v>
      </c>
      <c r="MH108" s="1">
        <f t="shared" si="162"/>
        <v>2.0254629629629572E-4</v>
      </c>
      <c r="MI108" s="1">
        <f t="shared" si="163"/>
        <v>1.7129629629629656E-4</v>
      </c>
      <c r="MJ108" s="1">
        <f t="shared" si="203"/>
        <v>1.5902777777777777E-3</v>
      </c>
      <c r="MK108" s="2" t="str">
        <f>VLOOKUP(B108,age_group!$A$1:$B$101,2,FALSE)</f>
        <v>25 to 44</v>
      </c>
      <c r="ML108" s="2">
        <f t="shared" si="204"/>
        <v>0</v>
      </c>
      <c r="MM108">
        <f t="shared" si="205"/>
        <v>0</v>
      </c>
      <c r="MN108">
        <f t="shared" si="206"/>
        <v>1</v>
      </c>
      <c r="MO108">
        <f t="shared" si="207"/>
        <v>0</v>
      </c>
      <c r="MP108">
        <f t="shared" si="208"/>
        <v>0</v>
      </c>
    </row>
    <row r="109" spans="1:354" x14ac:dyDescent="0.2">
      <c r="A109" t="s">
        <v>836</v>
      </c>
      <c r="B109">
        <v>28</v>
      </c>
      <c r="C109" t="s">
        <v>139</v>
      </c>
      <c r="D109" t="s">
        <v>140</v>
      </c>
      <c r="E109">
        <v>4</v>
      </c>
      <c r="F109">
        <v>3</v>
      </c>
      <c r="G109">
        <v>4</v>
      </c>
      <c r="H109">
        <v>4</v>
      </c>
      <c r="I109">
        <v>3</v>
      </c>
      <c r="J109" s="2" t="s">
        <v>358</v>
      </c>
      <c r="K109" t="s">
        <v>335</v>
      </c>
      <c r="L109" t="s">
        <v>190</v>
      </c>
      <c r="M109" t="s">
        <v>325</v>
      </c>
      <c r="N109" t="s">
        <v>383</v>
      </c>
      <c r="O109" t="s">
        <v>639</v>
      </c>
      <c r="P109" t="s">
        <v>545</v>
      </c>
      <c r="Q109" t="s">
        <v>352</v>
      </c>
      <c r="R109" t="s">
        <v>418</v>
      </c>
      <c r="S109" t="s">
        <v>379</v>
      </c>
      <c r="T109" t="s">
        <v>491</v>
      </c>
      <c r="U109" t="s">
        <v>198</v>
      </c>
      <c r="V109" t="s">
        <v>174</v>
      </c>
      <c r="W109" t="s">
        <v>355</v>
      </c>
      <c r="X109" t="s">
        <v>150</v>
      </c>
      <c r="Y109" t="s">
        <v>146</v>
      </c>
      <c r="Z109" t="s">
        <v>326</v>
      </c>
      <c r="AA109" t="s">
        <v>586</v>
      </c>
      <c r="AB109" t="s">
        <v>204</v>
      </c>
      <c r="AC109" t="s">
        <v>386</v>
      </c>
      <c r="AD109" t="s">
        <v>216</v>
      </c>
      <c r="AE109" t="s">
        <v>407</v>
      </c>
      <c r="AF109" t="s">
        <v>435</v>
      </c>
      <c r="AG109" t="s">
        <v>210</v>
      </c>
      <c r="AH109" t="s">
        <v>398</v>
      </c>
      <c r="AI109" t="s">
        <v>311</v>
      </c>
      <c r="AJ109" t="s">
        <v>470</v>
      </c>
      <c r="AK109" t="s">
        <v>653</v>
      </c>
      <c r="AL109" t="s">
        <v>416</v>
      </c>
      <c r="AM109" t="s">
        <v>329</v>
      </c>
      <c r="AN109" t="s">
        <v>325</v>
      </c>
      <c r="AO109" t="s">
        <v>541</v>
      </c>
      <c r="AP109" t="s">
        <v>585</v>
      </c>
      <c r="AQ109" t="s">
        <v>313</v>
      </c>
      <c r="AR109" t="s">
        <v>436</v>
      </c>
      <c r="AS109" t="s">
        <v>526</v>
      </c>
      <c r="AT109" t="s">
        <v>606</v>
      </c>
      <c r="AU109" t="s">
        <v>402</v>
      </c>
      <c r="AV109" t="s">
        <v>420</v>
      </c>
      <c r="AW109" t="s">
        <v>175</v>
      </c>
      <c r="AX109" t="s">
        <v>258</v>
      </c>
      <c r="AY109" t="s">
        <v>388</v>
      </c>
      <c r="AZ109" t="s">
        <v>245</v>
      </c>
      <c r="BA109" t="s">
        <v>648</v>
      </c>
      <c r="BB109" t="s">
        <v>346</v>
      </c>
      <c r="BC109" t="s">
        <v>153</v>
      </c>
      <c r="BD109" t="s">
        <v>201</v>
      </c>
      <c r="BE109" t="s">
        <v>550</v>
      </c>
      <c r="BF109" t="s">
        <v>188</v>
      </c>
      <c r="BG109" t="s">
        <v>440</v>
      </c>
      <c r="BH109" t="s">
        <v>704</v>
      </c>
      <c r="BI109" t="s">
        <v>402</v>
      </c>
      <c r="BJ109" t="s">
        <v>551</v>
      </c>
      <c r="BK109" t="s">
        <v>346</v>
      </c>
      <c r="BL109" t="s">
        <v>405</v>
      </c>
      <c r="BM109" t="s">
        <v>346</v>
      </c>
      <c r="BN109" s="2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 s="2">
        <v>5</v>
      </c>
      <c r="DS109">
        <v>3</v>
      </c>
      <c r="DT109">
        <v>4</v>
      </c>
      <c r="DU109">
        <v>3</v>
      </c>
      <c r="DV109">
        <v>4</v>
      </c>
      <c r="DW109" s="2">
        <v>2017</v>
      </c>
      <c r="DX109" s="1">
        <v>1.3621527777777776E-2</v>
      </c>
      <c r="DY109" s="1">
        <v>1.3869212962962963E-2</v>
      </c>
      <c r="DZ109" s="1">
        <v>1.3993055555555555E-2</v>
      </c>
      <c r="EA109" s="1">
        <v>1.4085648148148151E-2</v>
      </c>
      <c r="EB109" s="1">
        <v>1.438310185185185E-2</v>
      </c>
      <c r="EC109" s="1">
        <v>1.4537037037037038E-2</v>
      </c>
      <c r="ED109" s="1">
        <v>1.4731481481481483E-2</v>
      </c>
      <c r="EE109" s="1">
        <v>1.5033564814814814E-2</v>
      </c>
      <c r="EF109" s="1">
        <v>1.5280092592592593E-2</v>
      </c>
      <c r="EG109" s="1">
        <v>1.5420138888888888E-2</v>
      </c>
      <c r="EH109" s="3">
        <v>0</v>
      </c>
      <c r="EI109" s="2" t="s">
        <v>1168</v>
      </c>
      <c r="EJ109" t="s">
        <v>1169</v>
      </c>
      <c r="EK109" t="s">
        <v>1168</v>
      </c>
      <c r="EL109" t="s">
        <v>1175</v>
      </c>
      <c r="EM109" t="s">
        <v>1168</v>
      </c>
      <c r="EN109" t="s">
        <v>1169</v>
      </c>
      <c r="EO109" t="s">
        <v>1172</v>
      </c>
      <c r="EP109" t="s">
        <v>1173</v>
      </c>
      <c r="EQ109" t="s">
        <v>1175</v>
      </c>
      <c r="ER109" t="s">
        <v>1175</v>
      </c>
      <c r="ES109" t="s">
        <v>1168</v>
      </c>
      <c r="ET109" t="s">
        <v>1174</v>
      </c>
      <c r="EU109" t="s">
        <v>1175</v>
      </c>
      <c r="EV109" t="s">
        <v>1168</v>
      </c>
      <c r="EW109" t="s">
        <v>1168</v>
      </c>
      <c r="EX109" t="s">
        <v>1168</v>
      </c>
      <c r="EY109" t="s">
        <v>1168</v>
      </c>
      <c r="EZ109" t="s">
        <v>1168</v>
      </c>
      <c r="FA109" t="s">
        <v>1171</v>
      </c>
      <c r="FB109" t="s">
        <v>1168</v>
      </c>
      <c r="FC109" t="s">
        <v>1168</v>
      </c>
      <c r="FD109" t="s">
        <v>1175</v>
      </c>
      <c r="FE109" t="s">
        <v>1173</v>
      </c>
      <c r="FF109" t="s">
        <v>1168</v>
      </c>
      <c r="FG109" t="s">
        <v>1168</v>
      </c>
      <c r="FH109" t="s">
        <v>1172</v>
      </c>
      <c r="FI109" t="s">
        <v>1168</v>
      </c>
      <c r="FJ109" t="s">
        <v>1173</v>
      </c>
      <c r="FK109" t="s">
        <v>1175</v>
      </c>
      <c r="FL109" t="s">
        <v>1168</v>
      </c>
      <c r="FM109" t="s">
        <v>1175</v>
      </c>
      <c r="FN109" t="s">
        <v>1168</v>
      </c>
      <c r="FO109" t="s">
        <v>1171</v>
      </c>
      <c r="FP109" t="s">
        <v>1168</v>
      </c>
      <c r="FQ109" t="s">
        <v>1175</v>
      </c>
      <c r="FR109" t="s">
        <v>1175</v>
      </c>
      <c r="FS109" t="s">
        <v>1168</v>
      </c>
      <c r="FT109" t="s">
        <v>1169</v>
      </c>
      <c r="FU109" t="s">
        <v>1172</v>
      </c>
      <c r="FV109" t="s">
        <v>1168</v>
      </c>
      <c r="FW109" t="s">
        <v>1168</v>
      </c>
      <c r="FX109" t="s">
        <v>1168</v>
      </c>
      <c r="FY109" t="s">
        <v>1172</v>
      </c>
      <c r="FZ109" t="s">
        <v>1173</v>
      </c>
      <c r="GA109" t="s">
        <v>1175</v>
      </c>
      <c r="GB109" t="s">
        <v>1175</v>
      </c>
      <c r="GC109" t="s">
        <v>1175</v>
      </c>
      <c r="GD109" t="s">
        <v>1168</v>
      </c>
      <c r="GE109" t="s">
        <v>1173</v>
      </c>
      <c r="GF109" t="s">
        <v>1168</v>
      </c>
      <c r="GG109" t="s">
        <v>1168</v>
      </c>
      <c r="GH109" t="s">
        <v>1169</v>
      </c>
      <c r="GI109" t="s">
        <v>1169</v>
      </c>
      <c r="GJ109" t="s">
        <v>1175</v>
      </c>
      <c r="GK109" t="s">
        <v>1174</v>
      </c>
      <c r="GL109" t="s">
        <v>1175</v>
      </c>
      <c r="GM109" s="2">
        <f t="shared" si="106"/>
        <v>0</v>
      </c>
      <c r="GN109">
        <f t="shared" si="107"/>
        <v>0</v>
      </c>
      <c r="GO109">
        <f t="shared" si="108"/>
        <v>0</v>
      </c>
      <c r="GP109">
        <f t="shared" si="109"/>
        <v>0</v>
      </c>
      <c r="GQ109">
        <f t="shared" si="110"/>
        <v>0</v>
      </c>
      <c r="GR109">
        <f t="shared" si="111"/>
        <v>0</v>
      </c>
      <c r="GS109">
        <f t="shared" si="112"/>
        <v>0</v>
      </c>
      <c r="GT109">
        <f t="shared" si="113"/>
        <v>1</v>
      </c>
      <c r="GU109">
        <f t="shared" si="164"/>
        <v>0</v>
      </c>
      <c r="GV109">
        <f t="shared" si="114"/>
        <v>0</v>
      </c>
      <c r="GW109">
        <f t="shared" si="115"/>
        <v>0</v>
      </c>
      <c r="GX109">
        <f t="shared" si="116"/>
        <v>0</v>
      </c>
      <c r="GY109">
        <f t="shared" si="117"/>
        <v>0</v>
      </c>
      <c r="GZ109">
        <f t="shared" si="118"/>
        <v>0</v>
      </c>
      <c r="HA109">
        <f t="shared" si="119"/>
        <v>0</v>
      </c>
      <c r="HB109">
        <f t="shared" si="120"/>
        <v>0</v>
      </c>
      <c r="HC109">
        <f t="shared" si="165"/>
        <v>0</v>
      </c>
      <c r="HD109">
        <f t="shared" si="121"/>
        <v>0</v>
      </c>
      <c r="HE109">
        <f t="shared" si="122"/>
        <v>0</v>
      </c>
      <c r="HF109">
        <f t="shared" si="123"/>
        <v>0</v>
      </c>
      <c r="HG109">
        <f t="shared" si="124"/>
        <v>0</v>
      </c>
      <c r="HH109">
        <f t="shared" si="125"/>
        <v>0</v>
      </c>
      <c r="HI109">
        <f t="shared" si="126"/>
        <v>0</v>
      </c>
      <c r="HJ109">
        <f t="shared" si="127"/>
        <v>0</v>
      </c>
      <c r="HK109">
        <f t="shared" si="166"/>
        <v>0</v>
      </c>
      <c r="HL109">
        <f t="shared" si="128"/>
        <v>1</v>
      </c>
      <c r="HM109">
        <f t="shared" si="129"/>
        <v>0</v>
      </c>
      <c r="HN109">
        <f t="shared" si="130"/>
        <v>0</v>
      </c>
      <c r="HO109">
        <f t="shared" si="131"/>
        <v>0</v>
      </c>
      <c r="HP109">
        <f t="shared" si="132"/>
        <v>0</v>
      </c>
      <c r="HQ109">
        <f t="shared" si="133"/>
        <v>0</v>
      </c>
      <c r="HR109">
        <f t="shared" si="134"/>
        <v>0</v>
      </c>
      <c r="HS109">
        <f t="shared" si="167"/>
        <v>0</v>
      </c>
      <c r="HT109">
        <f t="shared" si="135"/>
        <v>0</v>
      </c>
      <c r="HU109">
        <f t="shared" si="136"/>
        <v>0</v>
      </c>
      <c r="HV109">
        <f t="shared" si="137"/>
        <v>1</v>
      </c>
      <c r="HW109">
        <f t="shared" si="138"/>
        <v>0</v>
      </c>
      <c r="HX109">
        <f t="shared" si="139"/>
        <v>0</v>
      </c>
      <c r="HY109">
        <f t="shared" si="140"/>
        <v>0</v>
      </c>
      <c r="HZ109">
        <f t="shared" si="141"/>
        <v>0</v>
      </c>
      <c r="IA109">
        <f t="shared" si="168"/>
        <v>1</v>
      </c>
      <c r="IB109">
        <f t="shared" si="142"/>
        <v>0</v>
      </c>
      <c r="IC109">
        <f t="shared" si="143"/>
        <v>0</v>
      </c>
      <c r="ID109">
        <f t="shared" si="144"/>
        <v>0</v>
      </c>
      <c r="IE109">
        <f t="shared" si="145"/>
        <v>0</v>
      </c>
      <c r="IF109">
        <f t="shared" si="146"/>
        <v>0</v>
      </c>
      <c r="IG109">
        <f t="shared" si="147"/>
        <v>0</v>
      </c>
      <c r="IH109">
        <f t="shared" si="148"/>
        <v>0</v>
      </c>
      <c r="II109">
        <f t="shared" si="169"/>
        <v>1</v>
      </c>
      <c r="IJ109">
        <f t="shared" si="149"/>
        <v>0</v>
      </c>
      <c r="IK109">
        <f t="shared" si="150"/>
        <v>0</v>
      </c>
      <c r="IL109">
        <f t="shared" si="151"/>
        <v>0</v>
      </c>
      <c r="IM109">
        <f t="shared" si="152"/>
        <v>0</v>
      </c>
      <c r="IN109">
        <f t="shared" si="153"/>
        <v>0</v>
      </c>
      <c r="IO109">
        <f t="shared" si="154"/>
        <v>0</v>
      </c>
      <c r="IP109">
        <f t="shared" si="155"/>
        <v>0</v>
      </c>
      <c r="IQ109" s="2">
        <f t="shared" si="170"/>
        <v>1</v>
      </c>
      <c r="IR109" s="4">
        <f t="shared" si="171"/>
        <v>0</v>
      </c>
      <c r="IS109">
        <f t="shared" si="172"/>
        <v>0</v>
      </c>
      <c r="IT109">
        <f t="shared" si="173"/>
        <v>1</v>
      </c>
      <c r="IU109">
        <f t="shared" si="174"/>
        <v>1</v>
      </c>
      <c r="IV109">
        <f t="shared" si="175"/>
        <v>1</v>
      </c>
      <c r="IW109">
        <f t="shared" si="176"/>
        <v>1</v>
      </c>
      <c r="IX109">
        <f t="shared" si="177"/>
        <v>5</v>
      </c>
      <c r="IY109" s="11">
        <f t="shared" si="178"/>
        <v>1</v>
      </c>
      <c r="IZ109" s="12">
        <f t="shared" si="179"/>
        <v>0</v>
      </c>
      <c r="JA109" s="12" t="str">
        <f t="shared" si="180"/>
        <v/>
      </c>
      <c r="JB109" s="12">
        <f t="shared" si="181"/>
        <v>1</v>
      </c>
      <c r="JC109" s="12">
        <f t="shared" si="182"/>
        <v>0.5</v>
      </c>
      <c r="JD109" s="12">
        <f t="shared" si="183"/>
        <v>0.14285714285714285</v>
      </c>
      <c r="JE109" s="12">
        <f t="shared" si="184"/>
        <v>0.14285714285714285</v>
      </c>
      <c r="JF109" s="12">
        <f t="shared" si="185"/>
        <v>0.46428571428571425</v>
      </c>
      <c r="JG109" s="2">
        <f>IF(OR(AND(EI109="Happy",BN109&lt;&gt;1),AND(EI109&lt;&gt;"Happy",BN109=1)),1,0)</f>
        <v>0</v>
      </c>
      <c r="JH109">
        <f>IF(OR(AND(EJ109="Happy",BO109&lt;&gt;1),AND(EJ109&lt;&gt;"Happy",BO109=1)),1,0)</f>
        <v>0</v>
      </c>
      <c r="JI109">
        <f>IF(OR(AND(EK109="Happy",BP109&lt;&gt;1),AND(EK109&lt;&gt;"Happy",BP109=1)),1,0)</f>
        <v>0</v>
      </c>
      <c r="JJ109">
        <f>IF(OR(AND(EL109="Happy",BQ109&lt;&gt;1),AND(EL109&lt;&gt;"Happy",BQ109=1)),1,0)</f>
        <v>0</v>
      </c>
      <c r="JK109">
        <f>IF(OR(AND(EM109="Happy",BR109&lt;&gt;1),AND(EM109&lt;&gt;"Happy",BR109=1)),1,0)</f>
        <v>0</v>
      </c>
      <c r="JL109">
        <f>IF(OR(AND(EN109="Happy",BS109&lt;&gt;1),AND(EN109&lt;&gt;"Happy",BS109=1)),1,0)</f>
        <v>0</v>
      </c>
      <c r="JM109">
        <f>IF(OR(AND(EO109="Happy",BT109&lt;&gt;1),AND(EO109&lt;&gt;"Happy",BT109=1)),1,0)</f>
        <v>0</v>
      </c>
      <c r="JN109">
        <f>IF(OR(AND(EP109="Happy",BU109&lt;&gt;1),AND(EP109&lt;&gt;"Happy",BU109=1)),1,0)</f>
        <v>0</v>
      </c>
      <c r="JO109">
        <f>IF(OR(AND(EQ109="Sad",BV109&lt;&gt;1),AND(EQ109&lt;&gt;"Sad",BV109=1)),1,0)</f>
        <v>0</v>
      </c>
      <c r="JP109">
        <f>IF(OR(AND(ER109="Sad",BW109&lt;&gt;1),AND(ER109&lt;&gt;"Sad",BW109=1)),1,0)</f>
        <v>0</v>
      </c>
      <c r="JQ109">
        <f>IF(OR(AND(ES109="Sad",BX109&lt;&gt;1),AND(ES109&lt;&gt;"Sad",BX109=1)),1,0)</f>
        <v>0</v>
      </c>
      <c r="JR109">
        <f>IF(OR(AND(ET109="Sad",BY109&lt;&gt;1),AND(ET109&lt;&gt;"Sad",BY109=1)),1,0)</f>
        <v>1</v>
      </c>
      <c r="JS109">
        <f>IF(OR(AND(EU109="Sad",BZ109&lt;&gt;1),AND(EU109&lt;&gt;"Sad",BZ109=1)),1,0)</f>
        <v>0</v>
      </c>
      <c r="JT109">
        <f>IF(OR(AND(EV109="Sad",CA109&lt;&gt;1),AND(EV109&lt;&gt;"Sad",CA109=1)),1,0)</f>
        <v>0</v>
      </c>
      <c r="JU109">
        <f>IF(OR(AND(EW109="Sad",CB109&lt;&gt;1),AND(EW109&lt;&gt;"Sad",CB109=1)),1,0)</f>
        <v>1</v>
      </c>
      <c r="JV109">
        <f>IF(OR(AND(EX109="Sad",CC109&lt;&gt;1),AND(EX109&lt;&gt;"Sad",CC109=1)),1,0)</f>
        <v>0</v>
      </c>
      <c r="JW109">
        <f>IF(OR(AND(EY109="Angry",CD109&lt;&gt;1),AND(EY109&lt;&gt;"Angry",CD109=1)),1,0)</f>
        <v>0</v>
      </c>
      <c r="JX109">
        <f>IF(OR(AND(EZ109="Angry",CE109&lt;&gt;1),AND(EZ109&lt;&gt;"Angry",CE109=1)),1,0)</f>
        <v>1</v>
      </c>
      <c r="JY109">
        <f>IF(OR(AND(FA109="Angry",CF109&lt;&gt;1),AND(FA109&lt;&gt;"Angry",CF109=1)),1,0)</f>
        <v>0</v>
      </c>
      <c r="JZ109">
        <f>IF(OR(AND(FB109="Angry",CG109&lt;&gt;1),AND(FB109&lt;&gt;"Angry",CG109=1)),1,0)</f>
        <v>0</v>
      </c>
      <c r="KA109">
        <f>IF(OR(AND(FC109="Angry",CH109&lt;&gt;1),AND(FC109&lt;&gt;"Angry",CH109=1)),1,0)</f>
        <v>0</v>
      </c>
      <c r="KB109">
        <f>IF(OR(AND(FD109="Angry",CI109&lt;&gt;1),AND(FD109&lt;&gt;"Angry",CI109=1)),1,0)</f>
        <v>0</v>
      </c>
      <c r="KC109">
        <f>IF(OR(AND(FE109="Angry",CJ109&lt;&gt;1),AND(FE109&lt;&gt;"Angry",CJ109=1)),1,0)</f>
        <v>0</v>
      </c>
      <c r="KD109">
        <f>IF(OR(AND(FF109="Angry",CK109&lt;&gt;1),AND(FF109&lt;&gt;"Angry",CK109=1)),1,0)</f>
        <v>0</v>
      </c>
      <c r="KE109">
        <f>IF(OR(AND(FG109="Afraid",CL109&lt;&gt;1),AND(FG109&lt;&gt;"Afraid",CL109=1)),1,0)</f>
        <v>0</v>
      </c>
      <c r="KF109">
        <f>IF(OR(AND(FH109="Afraid",CM109&lt;&gt;1),AND(FH109&lt;&gt;"Afraid",CM109=1)),1,0)</f>
        <v>0</v>
      </c>
      <c r="KG109">
        <f>IF(OR(AND(FI109="Afraid",CN109&lt;&gt;1),AND(FI109&lt;&gt;"Afraid",CN109=1)),1,0)</f>
        <v>0</v>
      </c>
      <c r="KH109">
        <f>IF(OR(AND(FJ109="Afraid",CO109&lt;&gt;1),AND(FJ109&lt;&gt;"Afraid",CO109=1)),1,0)</f>
        <v>0</v>
      </c>
      <c r="KI109">
        <f>IF(OR(AND(FK109="Afraid",CP109&lt;&gt;1),AND(FK109&lt;&gt;"Afraid",CP109=1)),1,0)</f>
        <v>0</v>
      </c>
      <c r="KJ109">
        <f>IF(OR(AND(FL109="Afraid",CQ109&lt;&gt;1),AND(FL109&lt;&gt;"Afraid",CQ109=1)),1,0)</f>
        <v>0</v>
      </c>
      <c r="KK109">
        <f>IF(OR(AND(FM109="Afraid",CR109&lt;&gt;1),AND(FM109&lt;&gt;"Afraid",CR109=1)),1,0)</f>
        <v>0</v>
      </c>
      <c r="KL109">
        <f>IF(OR(AND(FN109="Afraid",CS109&lt;&gt;1),AND(FN109&lt;&gt;"Afraid",CS109=1)),1,0)</f>
        <v>0</v>
      </c>
      <c r="KM109">
        <f>IF(OR(AND(FO109="Surprised",CT109&lt;&gt;1),AND(FO109&lt;&gt;"Surprised",CT109=1)),1,0)</f>
        <v>0</v>
      </c>
      <c r="KN109">
        <f>IF(OR(AND(FP109="Surprised",CU109&lt;&gt;1),AND(FP109&lt;&gt;"Surprised",CU109=1)),1,0)</f>
        <v>0</v>
      </c>
      <c r="KO109">
        <f>IF(OR(AND(FQ109="Surprised",CV109&lt;&gt;1),AND(FQ109&lt;&gt;"Surprised",CV109=1)),1,0)</f>
        <v>1</v>
      </c>
      <c r="KP109">
        <f>IF(OR(AND(FR109="Surprised",CW109&lt;&gt;1),AND(FR109&lt;&gt;"Surprised",CW109=1)),1,0)</f>
        <v>0</v>
      </c>
      <c r="KQ109">
        <f>IF(OR(AND(FS109="Surprised",CX109&lt;&gt;1),AND(FS109&lt;&gt;"Surprised",CX109=1)),1,0)</f>
        <v>0</v>
      </c>
      <c r="KR109">
        <f>IF(OR(AND(FT109="Surprised",CY109&lt;&gt;1),AND(FT109&lt;&gt;"Surprised",CY109=1)),1,0)</f>
        <v>0</v>
      </c>
      <c r="KS109">
        <f>IF(OR(AND(FU109="Surprised",CZ109&lt;&gt;1),AND(FU109&lt;&gt;"Surprised",CZ109=1)),1,0)</f>
        <v>0</v>
      </c>
      <c r="KT109">
        <f>IF(OR(AND(FV109="Surprised",DA109&lt;&gt;1),AND(FV109&lt;&gt;"Surprised",DA109=1)),1,0)</f>
        <v>0</v>
      </c>
      <c r="KU109">
        <f>IF(OR(AND(FW109="Happy",DB109=1),AND(FW109&lt;&gt;"Happy",DB109=0)),1,0)</f>
        <v>0</v>
      </c>
      <c r="KV109">
        <f>IF(OR(AND(FX109="Happy",DC109=1),AND(FX109&lt;&gt;"Happy",DC109=0)),1,0)</f>
        <v>1</v>
      </c>
      <c r="KW109">
        <f>IF(OR(AND(FY109="Happy",DD109=1),AND(FY109&lt;&gt;"Happy",DD109=0)),1,0)</f>
        <v>1</v>
      </c>
      <c r="KX109">
        <f>IF(OR(AND(FZ109="Happy",DE109=1),AND(FZ109&lt;&gt;"Happy",DE109=0)),1,0)</f>
        <v>0</v>
      </c>
      <c r="KY109">
        <f>IF(OR(AND(GA109="Happy",DF109=1),AND(GA109&lt;&gt;"Happy",DF109=0)),1,0)</f>
        <v>1</v>
      </c>
      <c r="KZ109">
        <f>IF(OR(AND(GB109="Happy",DG109=1),AND(GB109&lt;&gt;"Happy",DG109=0)),1,0)</f>
        <v>1</v>
      </c>
      <c r="LA109">
        <f>IF(OR(AND(GC109="Happy",DH109=1),AND(GC109&lt;&gt;"Happy",DH109=0)),1,0)</f>
        <v>1</v>
      </c>
      <c r="LB109">
        <f>IF(OR(AND(GD109="Happy",DI109=1),AND(GD109&lt;&gt;"Happy",DI109=0)),1,0)</f>
        <v>1</v>
      </c>
      <c r="LC109">
        <f>IF(OR(AND(GE109="Sad",DJ109=1),AND(GE109&lt;&gt;"Sad",DJ109=0)),1,0)</f>
        <v>0</v>
      </c>
      <c r="LD109">
        <f>IF(OR(AND(GF109="Sad",DK109=1),AND(GF109&lt;&gt;"Sad",DK109=0)),1,0)</f>
        <v>1</v>
      </c>
      <c r="LE109">
        <f>IF(OR(AND(GG109="Sad",DL109=1),AND(GG109&lt;&gt;"Sad",DL109=0)),1,0)</f>
        <v>1</v>
      </c>
      <c r="LF109">
        <f>IF(OR(AND(GH109="Sad",DM109=1),AND(GH109&lt;&gt;"Sad",DM109=0)),1,0)</f>
        <v>1</v>
      </c>
      <c r="LG109">
        <f>IF(OR(AND(GI109="Sad",DN109=1),AND(GI109&lt;&gt;"Sad",DN109=0)),1,0)</f>
        <v>1</v>
      </c>
      <c r="LH109">
        <f>IF(OR(AND(GJ109="Sad",DO109=1),AND(GJ109&lt;&gt;"Sad",DO109=0)),1,0)</f>
        <v>1</v>
      </c>
      <c r="LI109">
        <f>IF(OR(AND(GK109="Sad",DP109=1),AND(GK109&lt;&gt;"Sad",DP109=0)),1,0)</f>
        <v>0</v>
      </c>
      <c r="LJ109">
        <f>IF(OR(AND(GL109="Sad",DQ109=1),AND(GL109&lt;&gt;"Sad",DQ109=0)),1,0)</f>
        <v>1</v>
      </c>
      <c r="LK109" s="2">
        <f t="shared" si="186"/>
        <v>0</v>
      </c>
      <c r="LL109" s="4">
        <f t="shared" si="187"/>
        <v>2</v>
      </c>
      <c r="LM109">
        <f t="shared" si="188"/>
        <v>1</v>
      </c>
      <c r="LN109">
        <f t="shared" si="189"/>
        <v>0</v>
      </c>
      <c r="LO109">
        <f t="shared" si="190"/>
        <v>1</v>
      </c>
      <c r="LP109">
        <f t="shared" si="191"/>
        <v>6</v>
      </c>
      <c r="LQ109">
        <f t="shared" si="192"/>
        <v>6</v>
      </c>
      <c r="LR109">
        <f t="shared" si="193"/>
        <v>16</v>
      </c>
      <c r="LS109" s="11">
        <f t="shared" si="194"/>
        <v>0</v>
      </c>
      <c r="LT109" s="14">
        <f t="shared" si="195"/>
        <v>1</v>
      </c>
      <c r="LU109" s="14" t="str">
        <f t="shared" si="196"/>
        <v/>
      </c>
      <c r="LV109" s="14">
        <f t="shared" si="197"/>
        <v>0</v>
      </c>
      <c r="LW109" s="14">
        <f t="shared" si="198"/>
        <v>0.5</v>
      </c>
      <c r="LX109" s="14">
        <f t="shared" si="199"/>
        <v>0.85714285714285721</v>
      </c>
      <c r="LY109" s="14">
        <f t="shared" si="200"/>
        <v>0.85714285714285721</v>
      </c>
      <c r="LZ109" s="14">
        <f t="shared" si="201"/>
        <v>0.53571428571428581</v>
      </c>
      <c r="MA109" s="15">
        <f t="shared" si="202"/>
        <v>2.4768518518518759E-4</v>
      </c>
      <c r="MB109" s="1">
        <f t="shared" si="156"/>
        <v>1.2384259259259206E-4</v>
      </c>
      <c r="MC109" s="1">
        <f t="shared" si="157"/>
        <v>9.2592592592595502E-5</v>
      </c>
      <c r="MD109" s="1">
        <f t="shared" si="158"/>
        <v>2.9745370370369908E-4</v>
      </c>
      <c r="ME109" s="1">
        <f t="shared" si="159"/>
        <v>1.5393518518518751E-4</v>
      </c>
      <c r="MF109" s="1">
        <f t="shared" si="160"/>
        <v>1.94444444444445E-4</v>
      </c>
      <c r="MG109" s="1">
        <f t="shared" si="161"/>
        <v>3.0208333333333129E-4</v>
      </c>
      <c r="MH109" s="1">
        <f t="shared" si="162"/>
        <v>2.4652777777777954E-4</v>
      </c>
      <c r="MI109" s="1">
        <f t="shared" si="163"/>
        <v>1.4004629629629436E-4</v>
      </c>
      <c r="MJ109" s="1">
        <f t="shared" si="203"/>
        <v>1.7986111111111119E-3</v>
      </c>
      <c r="MK109" s="2" t="str">
        <f>VLOOKUP(B109,age_group!$A$1:$B$101,2,FALSE)</f>
        <v>25 to 44</v>
      </c>
      <c r="ML109" s="2">
        <f t="shared" si="204"/>
        <v>1</v>
      </c>
      <c r="MM109">
        <f t="shared" si="205"/>
        <v>1</v>
      </c>
      <c r="MN109">
        <f t="shared" si="206"/>
        <v>1</v>
      </c>
      <c r="MO109">
        <f t="shared" si="207"/>
        <v>1</v>
      </c>
      <c r="MP109">
        <f t="shared" si="208"/>
        <v>1</v>
      </c>
    </row>
    <row r="110" spans="1:354" x14ac:dyDescent="0.2">
      <c r="A110" t="s">
        <v>837</v>
      </c>
      <c r="B110">
        <v>57</v>
      </c>
      <c r="C110" t="s">
        <v>195</v>
      </c>
      <c r="D110" t="s">
        <v>140</v>
      </c>
      <c r="E110">
        <v>4</v>
      </c>
      <c r="F110">
        <v>1</v>
      </c>
      <c r="G110">
        <v>1</v>
      </c>
      <c r="H110">
        <v>1</v>
      </c>
      <c r="I110">
        <v>1</v>
      </c>
      <c r="J110" s="2" t="s">
        <v>634</v>
      </c>
      <c r="K110" t="s">
        <v>523</v>
      </c>
      <c r="L110" t="s">
        <v>197</v>
      </c>
      <c r="M110" t="s">
        <v>729</v>
      </c>
      <c r="N110" t="s">
        <v>279</v>
      </c>
      <c r="O110" t="s">
        <v>233</v>
      </c>
      <c r="P110" t="s">
        <v>391</v>
      </c>
      <c r="Q110" t="s">
        <v>416</v>
      </c>
      <c r="R110" t="s">
        <v>404</v>
      </c>
      <c r="S110" t="s">
        <v>561</v>
      </c>
      <c r="T110" t="s">
        <v>286</v>
      </c>
      <c r="U110" t="s">
        <v>601</v>
      </c>
      <c r="V110" t="s">
        <v>595</v>
      </c>
      <c r="W110" t="s">
        <v>365</v>
      </c>
      <c r="X110" t="s">
        <v>257</v>
      </c>
      <c r="Y110" t="s">
        <v>235</v>
      </c>
      <c r="Z110" t="s">
        <v>149</v>
      </c>
      <c r="AA110" t="s">
        <v>436</v>
      </c>
      <c r="AB110" t="s">
        <v>510</v>
      </c>
      <c r="AC110" t="s">
        <v>526</v>
      </c>
      <c r="AD110" t="s">
        <v>230</v>
      </c>
      <c r="AE110" t="s">
        <v>768</v>
      </c>
      <c r="AF110" t="s">
        <v>709</v>
      </c>
      <c r="AG110" t="s">
        <v>147</v>
      </c>
      <c r="AH110" t="s">
        <v>529</v>
      </c>
      <c r="AI110" t="s">
        <v>294</v>
      </c>
      <c r="AJ110" t="s">
        <v>581</v>
      </c>
      <c r="AK110" t="s">
        <v>230</v>
      </c>
      <c r="AL110" t="s">
        <v>219</v>
      </c>
      <c r="AM110" t="s">
        <v>808</v>
      </c>
      <c r="AN110" t="s">
        <v>325</v>
      </c>
      <c r="AO110" t="s">
        <v>492</v>
      </c>
      <c r="AP110" t="s">
        <v>455</v>
      </c>
      <c r="AQ110" t="s">
        <v>344</v>
      </c>
      <c r="AR110" t="s">
        <v>262</v>
      </c>
      <c r="AS110" t="s">
        <v>178</v>
      </c>
      <c r="AT110" t="s">
        <v>576</v>
      </c>
      <c r="AU110" t="s">
        <v>639</v>
      </c>
      <c r="AV110" t="s">
        <v>158</v>
      </c>
      <c r="AW110" t="s">
        <v>517</v>
      </c>
      <c r="AX110" t="s">
        <v>431</v>
      </c>
      <c r="AY110" t="s">
        <v>220</v>
      </c>
      <c r="AZ110" t="s">
        <v>270</v>
      </c>
      <c r="BA110" t="s">
        <v>432</v>
      </c>
      <c r="BB110" t="s">
        <v>514</v>
      </c>
      <c r="BC110" t="s">
        <v>374</v>
      </c>
      <c r="BD110" t="s">
        <v>593</v>
      </c>
      <c r="BE110" t="s">
        <v>791</v>
      </c>
      <c r="BF110" t="s">
        <v>245</v>
      </c>
      <c r="BG110" t="s">
        <v>159</v>
      </c>
      <c r="BH110" t="s">
        <v>333</v>
      </c>
      <c r="BI110" t="s">
        <v>361</v>
      </c>
      <c r="BJ110" t="s">
        <v>701</v>
      </c>
      <c r="BK110" t="s">
        <v>336</v>
      </c>
      <c r="BL110" t="s">
        <v>446</v>
      </c>
      <c r="BM110" t="s">
        <v>246</v>
      </c>
      <c r="BN110" s="2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0</v>
      </c>
      <c r="DH110">
        <v>1</v>
      </c>
      <c r="DI110">
        <v>1</v>
      </c>
      <c r="DJ110">
        <v>0</v>
      </c>
      <c r="DK110">
        <v>1</v>
      </c>
      <c r="DL110">
        <v>1</v>
      </c>
      <c r="DM110">
        <v>1</v>
      </c>
      <c r="DN110">
        <v>0</v>
      </c>
      <c r="DO110">
        <v>0</v>
      </c>
      <c r="DP110">
        <v>0</v>
      </c>
      <c r="DQ110">
        <v>0</v>
      </c>
      <c r="DR110" s="2">
        <v>4</v>
      </c>
      <c r="DS110">
        <v>1</v>
      </c>
      <c r="DT110">
        <v>1</v>
      </c>
      <c r="DU110">
        <v>1</v>
      </c>
      <c r="DV110">
        <v>1</v>
      </c>
      <c r="DW110" s="2">
        <v>2017</v>
      </c>
      <c r="DX110" s="1">
        <v>2.8888888888888891E-2</v>
      </c>
      <c r="DY110" s="1">
        <v>2.9337962962962965E-2</v>
      </c>
      <c r="DZ110" s="1">
        <v>2.9435185185185186E-2</v>
      </c>
      <c r="EA110" s="1">
        <v>2.9574074074074072E-2</v>
      </c>
      <c r="EB110" s="1">
        <v>2.9684027777777774E-2</v>
      </c>
      <c r="EC110" s="1">
        <v>2.9843750000000002E-2</v>
      </c>
      <c r="ED110" s="1">
        <v>2.9969907407407407E-2</v>
      </c>
      <c r="EE110" s="1">
        <v>3.008912037037037E-2</v>
      </c>
      <c r="EF110" s="1">
        <v>3.0246527777777778E-2</v>
      </c>
      <c r="EG110" s="1">
        <v>3.0366898148148146E-2</v>
      </c>
      <c r="EH110" s="3">
        <v>0</v>
      </c>
      <c r="EI110" s="2" t="s">
        <v>1173</v>
      </c>
      <c r="EJ110" t="s">
        <v>1168</v>
      </c>
      <c r="EK110" t="s">
        <v>1171</v>
      </c>
      <c r="EL110" t="s">
        <v>1175</v>
      </c>
      <c r="EM110" t="s">
        <v>1168</v>
      </c>
      <c r="EN110" t="s">
        <v>1172</v>
      </c>
      <c r="EO110" t="s">
        <v>1168</v>
      </c>
      <c r="EP110" t="s">
        <v>1175</v>
      </c>
      <c r="EQ110" t="s">
        <v>1175</v>
      </c>
      <c r="ER110" t="s">
        <v>1175</v>
      </c>
      <c r="ES110" t="s">
        <v>1175</v>
      </c>
      <c r="ET110" t="s">
        <v>1171</v>
      </c>
      <c r="EU110" t="s">
        <v>1169</v>
      </c>
      <c r="EV110" t="s">
        <v>1175</v>
      </c>
      <c r="EW110" t="s">
        <v>1171</v>
      </c>
      <c r="EX110" t="s">
        <v>1169</v>
      </c>
      <c r="EY110" t="s">
        <v>1168</v>
      </c>
      <c r="EZ110" t="s">
        <v>1175</v>
      </c>
      <c r="FA110" t="s">
        <v>1168</v>
      </c>
      <c r="FB110" t="s">
        <v>1175</v>
      </c>
      <c r="FC110" t="s">
        <v>1175</v>
      </c>
      <c r="FD110" t="s">
        <v>1168</v>
      </c>
      <c r="FE110" t="s">
        <v>1168</v>
      </c>
      <c r="FF110" t="s">
        <v>1173</v>
      </c>
      <c r="FG110" t="s">
        <v>1169</v>
      </c>
      <c r="FH110" t="s">
        <v>1169</v>
      </c>
      <c r="FI110" t="s">
        <v>1169</v>
      </c>
      <c r="FJ110" t="s">
        <v>1175</v>
      </c>
      <c r="FK110" t="s">
        <v>1168</v>
      </c>
      <c r="FL110" t="s">
        <v>1171</v>
      </c>
      <c r="FM110" t="s">
        <v>1175</v>
      </c>
      <c r="FN110" t="s">
        <v>1175</v>
      </c>
      <c r="FO110" t="s">
        <v>1175</v>
      </c>
      <c r="FP110" t="s">
        <v>1171</v>
      </c>
      <c r="FQ110" t="s">
        <v>1170</v>
      </c>
      <c r="FR110" t="s">
        <v>1168</v>
      </c>
      <c r="FS110" t="s">
        <v>1168</v>
      </c>
      <c r="FT110" t="s">
        <v>1169</v>
      </c>
      <c r="FU110" t="s">
        <v>1171</v>
      </c>
      <c r="FV110" t="s">
        <v>1168</v>
      </c>
      <c r="FW110" t="s">
        <v>1171</v>
      </c>
      <c r="FX110" t="s">
        <v>1168</v>
      </c>
      <c r="FY110" t="s">
        <v>1169</v>
      </c>
      <c r="FZ110" t="s">
        <v>1168</v>
      </c>
      <c r="GA110" t="s">
        <v>1169</v>
      </c>
      <c r="GB110" t="s">
        <v>1173</v>
      </c>
      <c r="GC110" t="s">
        <v>1174</v>
      </c>
      <c r="GD110" t="s">
        <v>1168</v>
      </c>
      <c r="GE110" t="s">
        <v>1172</v>
      </c>
      <c r="GF110" t="s">
        <v>1175</v>
      </c>
      <c r="GG110" t="s">
        <v>1172</v>
      </c>
      <c r="GH110" t="s">
        <v>1173</v>
      </c>
      <c r="GI110" t="s">
        <v>1168</v>
      </c>
      <c r="GJ110" t="s">
        <v>1169</v>
      </c>
      <c r="GK110" t="s">
        <v>1168</v>
      </c>
      <c r="GL110" t="s">
        <v>1172</v>
      </c>
      <c r="GM110" s="2">
        <f t="shared" si="106"/>
        <v>1</v>
      </c>
      <c r="GN110">
        <f t="shared" si="107"/>
        <v>0</v>
      </c>
      <c r="GO110">
        <f t="shared" si="108"/>
        <v>0</v>
      </c>
      <c r="GP110">
        <f t="shared" si="109"/>
        <v>0</v>
      </c>
      <c r="GQ110">
        <f t="shared" si="110"/>
        <v>0</v>
      </c>
      <c r="GR110">
        <f t="shared" si="111"/>
        <v>0</v>
      </c>
      <c r="GS110">
        <f t="shared" si="112"/>
        <v>0</v>
      </c>
      <c r="GT110">
        <f t="shared" si="113"/>
        <v>0</v>
      </c>
      <c r="GU110">
        <f t="shared" si="164"/>
        <v>0</v>
      </c>
      <c r="GV110">
        <f t="shared" si="114"/>
        <v>0</v>
      </c>
      <c r="GW110">
        <f t="shared" si="115"/>
        <v>0</v>
      </c>
      <c r="GX110">
        <f t="shared" si="116"/>
        <v>0</v>
      </c>
      <c r="GY110">
        <f t="shared" si="117"/>
        <v>0</v>
      </c>
      <c r="GZ110">
        <f t="shared" si="118"/>
        <v>0</v>
      </c>
      <c r="HA110">
        <f t="shared" si="119"/>
        <v>0</v>
      </c>
      <c r="HB110">
        <f t="shared" si="120"/>
        <v>0</v>
      </c>
      <c r="HC110">
        <f t="shared" si="165"/>
        <v>0</v>
      </c>
      <c r="HD110">
        <f t="shared" si="121"/>
        <v>0</v>
      </c>
      <c r="HE110">
        <f t="shared" si="122"/>
        <v>0</v>
      </c>
      <c r="HF110">
        <f t="shared" si="123"/>
        <v>0</v>
      </c>
      <c r="HG110">
        <f t="shared" si="124"/>
        <v>0</v>
      </c>
      <c r="HH110">
        <f t="shared" si="125"/>
        <v>0</v>
      </c>
      <c r="HI110">
        <f t="shared" si="126"/>
        <v>0</v>
      </c>
      <c r="HJ110">
        <f t="shared" si="127"/>
        <v>0</v>
      </c>
      <c r="HK110">
        <f t="shared" si="166"/>
        <v>0</v>
      </c>
      <c r="HL110">
        <f t="shared" si="128"/>
        <v>0</v>
      </c>
      <c r="HM110">
        <f t="shared" si="129"/>
        <v>0</v>
      </c>
      <c r="HN110">
        <f t="shared" si="130"/>
        <v>0</v>
      </c>
      <c r="HO110">
        <f t="shared" si="131"/>
        <v>0</v>
      </c>
      <c r="HP110">
        <f t="shared" si="132"/>
        <v>0</v>
      </c>
      <c r="HQ110">
        <f t="shared" si="133"/>
        <v>0</v>
      </c>
      <c r="HR110">
        <f t="shared" si="134"/>
        <v>0</v>
      </c>
      <c r="HS110">
        <f t="shared" si="167"/>
        <v>1</v>
      </c>
      <c r="HT110">
        <f t="shared" si="135"/>
        <v>0</v>
      </c>
      <c r="HU110">
        <f t="shared" si="136"/>
        <v>0</v>
      </c>
      <c r="HV110">
        <f t="shared" si="137"/>
        <v>0</v>
      </c>
      <c r="HW110">
        <f t="shared" si="138"/>
        <v>0</v>
      </c>
      <c r="HX110">
        <f t="shared" si="139"/>
        <v>0</v>
      </c>
      <c r="HY110">
        <f t="shared" si="140"/>
        <v>0</v>
      </c>
      <c r="HZ110">
        <f t="shared" si="141"/>
        <v>0</v>
      </c>
      <c r="IA110">
        <f t="shared" si="168"/>
        <v>1</v>
      </c>
      <c r="IB110">
        <f t="shared" si="142"/>
        <v>1</v>
      </c>
      <c r="IC110">
        <f t="shared" si="143"/>
        <v>1</v>
      </c>
      <c r="ID110">
        <f t="shared" si="144"/>
        <v>1</v>
      </c>
      <c r="IE110">
        <f t="shared" si="145"/>
        <v>1</v>
      </c>
      <c r="IF110">
        <f t="shared" si="146"/>
        <v>0</v>
      </c>
      <c r="IG110">
        <f t="shared" si="147"/>
        <v>1</v>
      </c>
      <c r="IH110">
        <f t="shared" si="148"/>
        <v>1</v>
      </c>
      <c r="II110">
        <f t="shared" si="169"/>
        <v>0</v>
      </c>
      <c r="IJ110">
        <f t="shared" si="149"/>
        <v>1</v>
      </c>
      <c r="IK110">
        <f t="shared" si="150"/>
        <v>1</v>
      </c>
      <c r="IL110">
        <f t="shared" si="151"/>
        <v>1</v>
      </c>
      <c r="IM110">
        <f t="shared" si="152"/>
        <v>0</v>
      </c>
      <c r="IN110">
        <f t="shared" si="153"/>
        <v>0</v>
      </c>
      <c r="IO110">
        <f t="shared" si="154"/>
        <v>0</v>
      </c>
      <c r="IP110">
        <f t="shared" si="155"/>
        <v>0</v>
      </c>
      <c r="IQ110" s="2">
        <f t="shared" si="170"/>
        <v>1</v>
      </c>
      <c r="IR110" s="4">
        <f t="shared" si="171"/>
        <v>0</v>
      </c>
      <c r="IS110">
        <f t="shared" si="172"/>
        <v>0</v>
      </c>
      <c r="IT110">
        <f t="shared" si="173"/>
        <v>0</v>
      </c>
      <c r="IU110">
        <f t="shared" si="174"/>
        <v>1</v>
      </c>
      <c r="IV110">
        <f t="shared" si="175"/>
        <v>7</v>
      </c>
      <c r="IW110">
        <f t="shared" si="176"/>
        <v>3</v>
      </c>
      <c r="IX110">
        <f t="shared" si="177"/>
        <v>12</v>
      </c>
      <c r="IY110" s="11">
        <f t="shared" si="178"/>
        <v>1</v>
      </c>
      <c r="IZ110" s="12" t="str">
        <f t="shared" si="179"/>
        <v/>
      </c>
      <c r="JA110" s="12" t="str">
        <f t="shared" si="180"/>
        <v/>
      </c>
      <c r="JB110" s="12" t="str">
        <f t="shared" si="181"/>
        <v/>
      </c>
      <c r="JC110" s="12">
        <f t="shared" si="182"/>
        <v>1</v>
      </c>
      <c r="JD110" s="12">
        <f t="shared" si="183"/>
        <v>1</v>
      </c>
      <c r="JE110" s="12">
        <f t="shared" si="184"/>
        <v>0.375</v>
      </c>
      <c r="JF110" s="12">
        <f t="shared" si="185"/>
        <v>0.84375</v>
      </c>
      <c r="JG110" s="2">
        <f>IF(OR(AND(EI110="Happy",BN110&lt;&gt;1),AND(EI110&lt;&gt;"Happy",BN110=1)),1,0)</f>
        <v>0</v>
      </c>
      <c r="JH110">
        <f>IF(OR(AND(EJ110="Happy",BO110&lt;&gt;1),AND(EJ110&lt;&gt;"Happy",BO110=1)),1,0)</f>
        <v>0</v>
      </c>
      <c r="JI110">
        <f>IF(OR(AND(EK110="Happy",BP110&lt;&gt;1),AND(EK110&lt;&gt;"Happy",BP110=1)),1,0)</f>
        <v>0</v>
      </c>
      <c r="JJ110">
        <f>IF(OR(AND(EL110="Happy",BQ110&lt;&gt;1),AND(EL110&lt;&gt;"Happy",BQ110=1)),1,0)</f>
        <v>0</v>
      </c>
      <c r="JK110">
        <f>IF(OR(AND(EM110="Happy",BR110&lt;&gt;1),AND(EM110&lt;&gt;"Happy",BR110=1)),1,0)</f>
        <v>0</v>
      </c>
      <c r="JL110">
        <f>IF(OR(AND(EN110="Happy",BS110&lt;&gt;1),AND(EN110&lt;&gt;"Happy",BS110=1)),1,0)</f>
        <v>0</v>
      </c>
      <c r="JM110">
        <f>IF(OR(AND(EO110="Happy",BT110&lt;&gt;1),AND(EO110&lt;&gt;"Happy",BT110=1)),1,0)</f>
        <v>0</v>
      </c>
      <c r="JN110">
        <f>IF(OR(AND(EP110="Happy",BU110&lt;&gt;1),AND(EP110&lt;&gt;"Happy",BU110=1)),1,0)</f>
        <v>0</v>
      </c>
      <c r="JO110">
        <f>IF(OR(AND(EQ110="Sad",BV110&lt;&gt;1),AND(EQ110&lt;&gt;"Sad",BV110=1)),1,0)</f>
        <v>0</v>
      </c>
      <c r="JP110">
        <f>IF(OR(AND(ER110="Sad",BW110&lt;&gt;1),AND(ER110&lt;&gt;"Sad",BW110=1)),1,0)</f>
        <v>0</v>
      </c>
      <c r="JQ110">
        <f>IF(OR(AND(ES110="Sad",BX110&lt;&gt;1),AND(ES110&lt;&gt;"Sad",BX110=1)),1,0)</f>
        <v>0</v>
      </c>
      <c r="JR110">
        <f>IF(OR(AND(ET110="Sad",BY110&lt;&gt;1),AND(ET110&lt;&gt;"Sad",BY110=1)),1,0)</f>
        <v>1</v>
      </c>
      <c r="JS110">
        <f>IF(OR(AND(EU110="Sad",BZ110&lt;&gt;1),AND(EU110&lt;&gt;"Sad",BZ110=1)),1,0)</f>
        <v>1</v>
      </c>
      <c r="JT110">
        <f>IF(OR(AND(EV110="Sad",CA110&lt;&gt;1),AND(EV110&lt;&gt;"Sad",CA110=1)),1,0)</f>
        <v>0</v>
      </c>
      <c r="JU110">
        <f>IF(OR(AND(EW110="Sad",CB110&lt;&gt;1),AND(EW110&lt;&gt;"Sad",CB110=1)),1,0)</f>
        <v>0</v>
      </c>
      <c r="JV110">
        <f>IF(OR(AND(EX110="Sad",CC110&lt;&gt;1),AND(EX110&lt;&gt;"Sad",CC110=1)),1,0)</f>
        <v>0</v>
      </c>
      <c r="JW110">
        <f>IF(OR(AND(EY110="Angry",CD110&lt;&gt;1),AND(EY110&lt;&gt;"Angry",CD110=1)),1,0)</f>
        <v>1</v>
      </c>
      <c r="JX110">
        <f>IF(OR(AND(EZ110="Angry",CE110&lt;&gt;1),AND(EZ110&lt;&gt;"Angry",CE110=1)),1,0)</f>
        <v>0</v>
      </c>
      <c r="JY110">
        <f>IF(OR(AND(FA110="Angry",CF110&lt;&gt;1),AND(FA110&lt;&gt;"Angry",CF110=1)),1,0)</f>
        <v>0</v>
      </c>
      <c r="JZ110">
        <f>IF(OR(AND(FB110="Angry",CG110&lt;&gt;1),AND(FB110&lt;&gt;"Angry",CG110=1)),1,0)</f>
        <v>0</v>
      </c>
      <c r="KA110">
        <f>IF(OR(AND(FC110="Angry",CH110&lt;&gt;1),AND(FC110&lt;&gt;"Angry",CH110=1)),1,0)</f>
        <v>0</v>
      </c>
      <c r="KB110">
        <f>IF(OR(AND(FD110="Angry",CI110&lt;&gt;1),AND(FD110&lt;&gt;"Angry",CI110=1)),1,0)</f>
        <v>0</v>
      </c>
      <c r="KC110">
        <f>IF(OR(AND(FE110="Angry",CJ110&lt;&gt;1),AND(FE110&lt;&gt;"Angry",CJ110=1)),1,0)</f>
        <v>0</v>
      </c>
      <c r="KD110">
        <f>IF(OR(AND(FF110="Angry",CK110&lt;&gt;1),AND(FF110&lt;&gt;"Angry",CK110=1)),1,0)</f>
        <v>0</v>
      </c>
      <c r="KE110">
        <f>IF(OR(AND(FG110="Afraid",CL110&lt;&gt;1),AND(FG110&lt;&gt;"Afraid",CL110=1)),1,0)</f>
        <v>0</v>
      </c>
      <c r="KF110">
        <f>IF(OR(AND(FH110="Afraid",CM110&lt;&gt;1),AND(FH110&lt;&gt;"Afraid",CM110=1)),1,0)</f>
        <v>0</v>
      </c>
      <c r="KG110">
        <f>IF(OR(AND(FI110="Afraid",CN110&lt;&gt;1),AND(FI110&lt;&gt;"Afraid",CN110=1)),1,0)</f>
        <v>0</v>
      </c>
      <c r="KH110">
        <f>IF(OR(AND(FJ110="Afraid",CO110&lt;&gt;1),AND(FJ110&lt;&gt;"Afraid",CO110=1)),1,0)</f>
        <v>1</v>
      </c>
      <c r="KI110">
        <f>IF(OR(AND(FK110="Afraid",CP110&lt;&gt;1),AND(FK110&lt;&gt;"Afraid",CP110=1)),1,0)</f>
        <v>0</v>
      </c>
      <c r="KJ110">
        <f>IF(OR(AND(FL110="Afraid",CQ110&lt;&gt;1),AND(FL110&lt;&gt;"Afraid",CQ110=1)),1,0)</f>
        <v>0</v>
      </c>
      <c r="KK110">
        <f>IF(OR(AND(FM110="Afraid",CR110&lt;&gt;1),AND(FM110&lt;&gt;"Afraid",CR110=1)),1,0)</f>
        <v>0</v>
      </c>
      <c r="KL110">
        <f>IF(OR(AND(FN110="Afraid",CS110&lt;&gt;1),AND(FN110&lt;&gt;"Afraid",CS110=1)),1,0)</f>
        <v>0</v>
      </c>
      <c r="KM110">
        <f>IF(OR(AND(FO110="Surprised",CT110&lt;&gt;1),AND(FO110&lt;&gt;"Surprised",CT110=1)),1,0)</f>
        <v>0</v>
      </c>
      <c r="KN110">
        <f>IF(OR(AND(FP110="Surprised",CU110&lt;&gt;1),AND(FP110&lt;&gt;"Surprised",CU110=1)),1,0)</f>
        <v>0</v>
      </c>
      <c r="KO110">
        <f>IF(OR(AND(FQ110="Surprised",CV110&lt;&gt;1),AND(FQ110&lt;&gt;"Surprised",CV110=1)),1,0)</f>
        <v>0</v>
      </c>
      <c r="KP110">
        <f>IF(OR(AND(FR110="Surprised",CW110&lt;&gt;1),AND(FR110&lt;&gt;"Surprised",CW110=1)),1,0)</f>
        <v>0</v>
      </c>
      <c r="KQ110">
        <f>IF(OR(AND(FS110="Surprised",CX110&lt;&gt;1),AND(FS110&lt;&gt;"Surprised",CX110=1)),1,0)</f>
        <v>0</v>
      </c>
      <c r="KR110">
        <f>IF(OR(AND(FT110="Surprised",CY110&lt;&gt;1),AND(FT110&lt;&gt;"Surprised",CY110=1)),1,0)</f>
        <v>0</v>
      </c>
      <c r="KS110">
        <f>IF(OR(AND(FU110="Surprised",CZ110&lt;&gt;1),AND(FU110&lt;&gt;"Surprised",CZ110=1)),1,0)</f>
        <v>0</v>
      </c>
      <c r="KT110">
        <f>IF(OR(AND(FV110="Surprised",DA110&lt;&gt;1),AND(FV110&lt;&gt;"Surprised",DA110=1)),1,0)</f>
        <v>0</v>
      </c>
      <c r="KU110">
        <f>IF(OR(AND(FW110="Happy",DB110=1),AND(FW110&lt;&gt;"Happy",DB110=0)),1,0)</f>
        <v>0</v>
      </c>
      <c r="KV110">
        <f>IF(OR(AND(FX110="Happy",DC110=1),AND(FX110&lt;&gt;"Happy",DC110=0)),1,0)</f>
        <v>0</v>
      </c>
      <c r="KW110">
        <f>IF(OR(AND(FY110="Happy",DD110=1),AND(FY110&lt;&gt;"Happy",DD110=0)),1,0)</f>
        <v>0</v>
      </c>
      <c r="KX110">
        <f>IF(OR(AND(FZ110="Happy",DE110=1),AND(FZ110&lt;&gt;"Happy",DE110=0)),1,0)</f>
        <v>0</v>
      </c>
      <c r="KY110">
        <f>IF(OR(AND(GA110="Happy",DF110=1),AND(GA110&lt;&gt;"Happy",DF110=0)),1,0)</f>
        <v>0</v>
      </c>
      <c r="KZ110">
        <f>IF(OR(AND(GB110="Happy",DG110=1),AND(GB110&lt;&gt;"Happy",DG110=0)),1,0)</f>
        <v>0</v>
      </c>
      <c r="LA110">
        <f>IF(OR(AND(GC110="Happy",DH110=1),AND(GC110&lt;&gt;"Happy",DH110=0)),1,0)</f>
        <v>0</v>
      </c>
      <c r="LB110">
        <f>IF(OR(AND(GD110="Happy",DI110=1),AND(GD110&lt;&gt;"Happy",DI110=0)),1,0)</f>
        <v>0</v>
      </c>
      <c r="LC110">
        <f>IF(OR(AND(GE110="Sad",DJ110=1),AND(GE110&lt;&gt;"Sad",DJ110=0)),1,0)</f>
        <v>1</v>
      </c>
      <c r="LD110">
        <f>IF(OR(AND(GF110="Sad",DK110=1),AND(GF110&lt;&gt;"Sad",DK110=0)),1,0)</f>
        <v>0</v>
      </c>
      <c r="LE110">
        <f>IF(OR(AND(GG110="Sad",DL110=1),AND(GG110&lt;&gt;"Sad",DL110=0)),1,0)</f>
        <v>0</v>
      </c>
      <c r="LF110">
        <f>IF(OR(AND(GH110="Sad",DM110=1),AND(GH110&lt;&gt;"Sad",DM110=0)),1,0)</f>
        <v>0</v>
      </c>
      <c r="LG110">
        <f>IF(OR(AND(GI110="Sad",DN110=1),AND(GI110&lt;&gt;"Sad",DN110=0)),1,0)</f>
        <v>1</v>
      </c>
      <c r="LH110">
        <f>IF(OR(AND(GJ110="Sad",DO110=1),AND(GJ110&lt;&gt;"Sad",DO110=0)),1,0)</f>
        <v>1</v>
      </c>
      <c r="LI110">
        <f>IF(OR(AND(GK110="Sad",DP110=1),AND(GK110&lt;&gt;"Sad",DP110=0)),1,0)</f>
        <v>1</v>
      </c>
      <c r="LJ110">
        <f>IF(OR(AND(GL110="Sad",DQ110=1),AND(GL110&lt;&gt;"Sad",DQ110=0)),1,0)</f>
        <v>1</v>
      </c>
      <c r="LK110" s="2">
        <f t="shared" si="186"/>
        <v>0</v>
      </c>
      <c r="LL110" s="4">
        <f t="shared" si="187"/>
        <v>2</v>
      </c>
      <c r="LM110">
        <f t="shared" si="188"/>
        <v>1</v>
      </c>
      <c r="LN110">
        <f t="shared" si="189"/>
        <v>1</v>
      </c>
      <c r="LO110">
        <f t="shared" si="190"/>
        <v>0</v>
      </c>
      <c r="LP110">
        <f t="shared" si="191"/>
        <v>0</v>
      </c>
      <c r="LQ110">
        <f t="shared" si="192"/>
        <v>5</v>
      </c>
      <c r="LR110">
        <f t="shared" si="193"/>
        <v>9</v>
      </c>
      <c r="LS110" s="11">
        <f t="shared" si="194"/>
        <v>0</v>
      </c>
      <c r="LT110" s="14" t="str">
        <f t="shared" si="195"/>
        <v/>
      </c>
      <c r="LU110" s="14" t="str">
        <f t="shared" si="196"/>
        <v/>
      </c>
      <c r="LV110" s="14" t="str">
        <f t="shared" si="197"/>
        <v/>
      </c>
      <c r="LW110" s="14">
        <f t="shared" si="198"/>
        <v>0</v>
      </c>
      <c r="LX110" s="14">
        <f t="shared" si="199"/>
        <v>0</v>
      </c>
      <c r="LY110" s="14">
        <f t="shared" si="200"/>
        <v>0.625</v>
      </c>
      <c r="LZ110" s="14">
        <f t="shared" si="201"/>
        <v>0.15625</v>
      </c>
      <c r="MA110" s="15">
        <f t="shared" si="202"/>
        <v>4.4907407407407396E-4</v>
      </c>
      <c r="MB110" s="1">
        <f t="shared" si="156"/>
        <v>9.7222222222220767E-5</v>
      </c>
      <c r="MC110" s="1">
        <f t="shared" si="157"/>
        <v>1.3888888888888631E-4</v>
      </c>
      <c r="MD110" s="1">
        <f t="shared" si="158"/>
        <v>1.0995370370370239E-4</v>
      </c>
      <c r="ME110" s="1">
        <f t="shared" si="159"/>
        <v>1.5972222222222776E-4</v>
      </c>
      <c r="MF110" s="1">
        <f t="shared" si="160"/>
        <v>1.2615740740740469E-4</v>
      </c>
      <c r="MG110" s="1">
        <f t="shared" si="161"/>
        <v>1.1921296296296333E-4</v>
      </c>
      <c r="MH110" s="1">
        <f t="shared" si="162"/>
        <v>1.5740740740740819E-4</v>
      </c>
      <c r="MI110" s="1">
        <f t="shared" si="163"/>
        <v>1.2037037037036791E-4</v>
      </c>
      <c r="MJ110" s="1">
        <f t="shared" si="203"/>
        <v>1.4780092592592553E-3</v>
      </c>
      <c r="MK110" s="2" t="str">
        <f>VLOOKUP(B110,age_group!$A$1:$B$101,2,FALSE)</f>
        <v>45 to 64</v>
      </c>
      <c r="ML110" s="2">
        <f t="shared" si="204"/>
        <v>1</v>
      </c>
      <c r="MM110">
        <f t="shared" si="205"/>
        <v>0</v>
      </c>
      <c r="MN110">
        <f t="shared" si="206"/>
        <v>0</v>
      </c>
      <c r="MO110">
        <f t="shared" si="207"/>
        <v>0</v>
      </c>
      <c r="MP110">
        <f t="shared" si="208"/>
        <v>0</v>
      </c>
    </row>
    <row r="111" spans="1:354" x14ac:dyDescent="0.2">
      <c r="A111" t="s">
        <v>838</v>
      </c>
      <c r="B111">
        <v>59</v>
      </c>
      <c r="C111" t="s">
        <v>195</v>
      </c>
      <c r="D111" t="s">
        <v>140</v>
      </c>
      <c r="E111">
        <v>4</v>
      </c>
      <c r="F111">
        <v>1</v>
      </c>
      <c r="G111">
        <v>1</v>
      </c>
      <c r="H111">
        <v>1</v>
      </c>
      <c r="I111">
        <v>1</v>
      </c>
      <c r="J111" s="2" t="s">
        <v>392</v>
      </c>
      <c r="K111" t="s">
        <v>591</v>
      </c>
      <c r="L111" t="s">
        <v>235</v>
      </c>
      <c r="M111" t="s">
        <v>367</v>
      </c>
      <c r="N111" t="s">
        <v>256</v>
      </c>
      <c r="O111" t="s">
        <v>634</v>
      </c>
      <c r="P111" t="s">
        <v>599</v>
      </c>
      <c r="Q111" t="s">
        <v>320</v>
      </c>
      <c r="R111" t="s">
        <v>158</v>
      </c>
      <c r="S111" t="s">
        <v>418</v>
      </c>
      <c r="T111" t="s">
        <v>261</v>
      </c>
      <c r="U111" t="s">
        <v>156</v>
      </c>
      <c r="V111" t="s">
        <v>557</v>
      </c>
      <c r="W111" t="s">
        <v>254</v>
      </c>
      <c r="X111" t="s">
        <v>655</v>
      </c>
      <c r="Y111" t="s">
        <v>495</v>
      </c>
      <c r="Z111" t="s">
        <v>705</v>
      </c>
      <c r="AA111" t="s">
        <v>380</v>
      </c>
      <c r="AB111" t="s">
        <v>213</v>
      </c>
      <c r="AC111" t="s">
        <v>269</v>
      </c>
      <c r="AD111" t="s">
        <v>354</v>
      </c>
      <c r="AE111" t="s">
        <v>725</v>
      </c>
      <c r="AF111" t="s">
        <v>271</v>
      </c>
      <c r="AG111" t="s">
        <v>426</v>
      </c>
      <c r="AH111" t="s">
        <v>493</v>
      </c>
      <c r="AI111" t="s">
        <v>283</v>
      </c>
      <c r="AJ111" t="s">
        <v>470</v>
      </c>
      <c r="AK111" t="s">
        <v>383</v>
      </c>
      <c r="AL111" t="s">
        <v>226</v>
      </c>
      <c r="AM111" t="s">
        <v>321</v>
      </c>
      <c r="AN111" t="s">
        <v>550</v>
      </c>
      <c r="AO111" t="s">
        <v>592</v>
      </c>
      <c r="AP111" t="s">
        <v>177</v>
      </c>
      <c r="AQ111" t="s">
        <v>348</v>
      </c>
      <c r="AR111" t="s">
        <v>542</v>
      </c>
      <c r="AS111" t="s">
        <v>551</v>
      </c>
      <c r="AT111" t="s">
        <v>251</v>
      </c>
      <c r="AU111" t="s">
        <v>246</v>
      </c>
      <c r="AV111" t="s">
        <v>265</v>
      </c>
      <c r="AW111" t="s">
        <v>441</v>
      </c>
      <c r="AX111" t="s">
        <v>456</v>
      </c>
      <c r="AY111" t="s">
        <v>265</v>
      </c>
      <c r="AZ111" t="s">
        <v>413</v>
      </c>
      <c r="BA111" t="s">
        <v>453</v>
      </c>
      <c r="BB111" t="s">
        <v>504</v>
      </c>
      <c r="BC111" t="s">
        <v>643</v>
      </c>
      <c r="BD111" t="s">
        <v>279</v>
      </c>
      <c r="BE111" t="s">
        <v>168</v>
      </c>
      <c r="BF111" t="s">
        <v>339</v>
      </c>
      <c r="BG111" t="s">
        <v>404</v>
      </c>
      <c r="BH111" t="s">
        <v>657</v>
      </c>
      <c r="BI111" t="s">
        <v>311</v>
      </c>
      <c r="BJ111" t="s">
        <v>144</v>
      </c>
      <c r="BK111" t="s">
        <v>608</v>
      </c>
      <c r="BL111" t="s">
        <v>190</v>
      </c>
      <c r="BM111" t="s">
        <v>322</v>
      </c>
      <c r="BN111" s="2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0</v>
      </c>
      <c r="DQ111">
        <v>0</v>
      </c>
      <c r="DR111" s="2">
        <v>3</v>
      </c>
      <c r="DS111">
        <v>1</v>
      </c>
      <c r="DT111">
        <v>1</v>
      </c>
      <c r="DU111">
        <v>1</v>
      </c>
      <c r="DV111">
        <v>1</v>
      </c>
      <c r="DW111" s="2">
        <v>2017</v>
      </c>
      <c r="DX111" s="1">
        <v>1.0307870370370372E-2</v>
      </c>
      <c r="DY111" s="1">
        <v>1.0482638888888889E-2</v>
      </c>
      <c r="DZ111" s="1">
        <v>1.0556712962962962E-2</v>
      </c>
      <c r="EA111" s="1">
        <v>1.0655092592592593E-2</v>
      </c>
      <c r="EB111" s="1">
        <v>1.0709490740740742E-2</v>
      </c>
      <c r="EC111" s="1">
        <v>1.0771990740740742E-2</v>
      </c>
      <c r="ED111" s="1">
        <v>1.0847222222222222E-2</v>
      </c>
      <c r="EE111" s="1">
        <v>1.0991898148148148E-2</v>
      </c>
      <c r="EF111" s="1">
        <v>1.1167824074074075E-2</v>
      </c>
      <c r="EG111" s="1">
        <v>1.1296296296296296E-2</v>
      </c>
      <c r="EH111" s="3">
        <v>0</v>
      </c>
      <c r="EI111" s="2" t="s">
        <v>1175</v>
      </c>
      <c r="EJ111" t="s">
        <v>1174</v>
      </c>
      <c r="EK111" t="s">
        <v>1169</v>
      </c>
      <c r="EL111" t="s">
        <v>1171</v>
      </c>
      <c r="EM111" t="s">
        <v>1171</v>
      </c>
      <c r="EN111" t="s">
        <v>1173</v>
      </c>
      <c r="EO111" t="s">
        <v>1171</v>
      </c>
      <c r="EP111" t="s">
        <v>1175</v>
      </c>
      <c r="EQ111" t="s">
        <v>1171</v>
      </c>
      <c r="ER111" t="s">
        <v>1175</v>
      </c>
      <c r="ES111" t="s">
        <v>1175</v>
      </c>
      <c r="ET111" t="s">
        <v>1171</v>
      </c>
      <c r="EU111" t="s">
        <v>1168</v>
      </c>
      <c r="EV111" t="s">
        <v>1172</v>
      </c>
      <c r="EW111" t="s">
        <v>1175</v>
      </c>
      <c r="EX111" t="s">
        <v>1168</v>
      </c>
      <c r="EY111" t="s">
        <v>1168</v>
      </c>
      <c r="EZ111" t="s">
        <v>1173</v>
      </c>
      <c r="FA111" t="s">
        <v>1169</v>
      </c>
      <c r="FB111" t="s">
        <v>1173</v>
      </c>
      <c r="FC111" t="s">
        <v>1174</v>
      </c>
      <c r="FD111" t="s">
        <v>1168</v>
      </c>
      <c r="FE111" t="s">
        <v>1175</v>
      </c>
      <c r="FF111" t="s">
        <v>1169</v>
      </c>
      <c r="FG111" t="s">
        <v>1171</v>
      </c>
      <c r="FH111" t="s">
        <v>1168</v>
      </c>
      <c r="FI111" t="s">
        <v>1168</v>
      </c>
      <c r="FJ111" t="s">
        <v>1168</v>
      </c>
      <c r="FK111" t="s">
        <v>1169</v>
      </c>
      <c r="FL111" t="s">
        <v>1168</v>
      </c>
      <c r="FM111" t="s">
        <v>1168</v>
      </c>
      <c r="FN111" t="s">
        <v>1168</v>
      </c>
      <c r="FO111" t="s">
        <v>1174</v>
      </c>
      <c r="FP111" t="s">
        <v>1168</v>
      </c>
      <c r="FQ111" t="s">
        <v>1171</v>
      </c>
      <c r="FR111" t="s">
        <v>1169</v>
      </c>
      <c r="FS111" t="s">
        <v>1168</v>
      </c>
      <c r="FT111" t="s">
        <v>1172</v>
      </c>
      <c r="FU111" t="s">
        <v>1168</v>
      </c>
      <c r="FV111" t="s">
        <v>1175</v>
      </c>
      <c r="FW111" t="s">
        <v>1174</v>
      </c>
      <c r="FX111" t="s">
        <v>1168</v>
      </c>
      <c r="FY111" t="s">
        <v>1173</v>
      </c>
      <c r="FZ111" t="s">
        <v>1175</v>
      </c>
      <c r="GA111" t="s">
        <v>1173</v>
      </c>
      <c r="GB111" t="s">
        <v>1173</v>
      </c>
      <c r="GC111" t="s">
        <v>1168</v>
      </c>
      <c r="GD111" t="s">
        <v>1168</v>
      </c>
      <c r="GE111" t="s">
        <v>1175</v>
      </c>
      <c r="GF111" t="s">
        <v>1175</v>
      </c>
      <c r="GG111" t="s">
        <v>1175</v>
      </c>
      <c r="GH111" t="s">
        <v>1172</v>
      </c>
      <c r="GI111" t="s">
        <v>1171</v>
      </c>
      <c r="GJ111" t="s">
        <v>1175</v>
      </c>
      <c r="GK111" t="s">
        <v>1168</v>
      </c>
      <c r="GL111" t="s">
        <v>1168</v>
      </c>
      <c r="GM111" s="2">
        <f t="shared" si="106"/>
        <v>0</v>
      </c>
      <c r="GN111">
        <f t="shared" si="107"/>
        <v>0</v>
      </c>
      <c r="GO111">
        <f t="shared" si="108"/>
        <v>0</v>
      </c>
      <c r="GP111">
        <f t="shared" si="109"/>
        <v>0</v>
      </c>
      <c r="GQ111">
        <f t="shared" si="110"/>
        <v>0</v>
      </c>
      <c r="GR111">
        <f t="shared" si="111"/>
        <v>1</v>
      </c>
      <c r="GS111">
        <f t="shared" si="112"/>
        <v>0</v>
      </c>
      <c r="GT111">
        <f t="shared" si="113"/>
        <v>0</v>
      </c>
      <c r="GU111">
        <f t="shared" si="164"/>
        <v>0</v>
      </c>
      <c r="GV111">
        <f t="shared" si="114"/>
        <v>0</v>
      </c>
      <c r="GW111">
        <f t="shared" si="115"/>
        <v>0</v>
      </c>
      <c r="GX111">
        <f t="shared" si="116"/>
        <v>0</v>
      </c>
      <c r="GY111">
        <f t="shared" si="117"/>
        <v>0</v>
      </c>
      <c r="GZ111">
        <f t="shared" si="118"/>
        <v>0</v>
      </c>
      <c r="HA111">
        <f t="shared" si="119"/>
        <v>0</v>
      </c>
      <c r="HB111">
        <f t="shared" si="120"/>
        <v>0</v>
      </c>
      <c r="HC111">
        <f t="shared" si="165"/>
        <v>0</v>
      </c>
      <c r="HD111">
        <f t="shared" si="121"/>
        <v>0</v>
      </c>
      <c r="HE111">
        <f t="shared" si="122"/>
        <v>0</v>
      </c>
      <c r="HF111">
        <f t="shared" si="123"/>
        <v>0</v>
      </c>
      <c r="HG111">
        <f t="shared" si="124"/>
        <v>0</v>
      </c>
      <c r="HH111">
        <f t="shared" si="125"/>
        <v>0</v>
      </c>
      <c r="HI111">
        <f t="shared" si="126"/>
        <v>0</v>
      </c>
      <c r="HJ111">
        <f t="shared" si="127"/>
        <v>1</v>
      </c>
      <c r="HK111">
        <f t="shared" si="166"/>
        <v>0</v>
      </c>
      <c r="HL111">
        <f t="shared" si="128"/>
        <v>0</v>
      </c>
      <c r="HM111">
        <f t="shared" si="129"/>
        <v>0</v>
      </c>
      <c r="HN111">
        <f t="shared" si="130"/>
        <v>0</v>
      </c>
      <c r="HO111">
        <f t="shared" si="131"/>
        <v>0</v>
      </c>
      <c r="HP111">
        <f t="shared" si="132"/>
        <v>0</v>
      </c>
      <c r="HQ111">
        <f t="shared" si="133"/>
        <v>0</v>
      </c>
      <c r="HR111">
        <f t="shared" si="134"/>
        <v>0</v>
      </c>
      <c r="HS111">
        <f t="shared" si="167"/>
        <v>0</v>
      </c>
      <c r="HT111">
        <f t="shared" si="135"/>
        <v>0</v>
      </c>
      <c r="HU111">
        <f t="shared" si="136"/>
        <v>0</v>
      </c>
      <c r="HV111">
        <f t="shared" si="137"/>
        <v>0</v>
      </c>
      <c r="HW111">
        <f t="shared" si="138"/>
        <v>0</v>
      </c>
      <c r="HX111">
        <f t="shared" si="139"/>
        <v>0</v>
      </c>
      <c r="HY111">
        <f t="shared" si="140"/>
        <v>0</v>
      </c>
      <c r="HZ111">
        <f t="shared" si="141"/>
        <v>1</v>
      </c>
      <c r="IA111">
        <f t="shared" si="168"/>
        <v>1</v>
      </c>
      <c r="IB111">
        <f t="shared" si="142"/>
        <v>0</v>
      </c>
      <c r="IC111">
        <f t="shared" si="143"/>
        <v>0</v>
      </c>
      <c r="ID111">
        <f t="shared" si="144"/>
        <v>0</v>
      </c>
      <c r="IE111">
        <f t="shared" si="145"/>
        <v>0</v>
      </c>
      <c r="IF111">
        <f t="shared" si="146"/>
        <v>0</v>
      </c>
      <c r="IG111">
        <f t="shared" si="147"/>
        <v>1</v>
      </c>
      <c r="IH111">
        <f t="shared" si="148"/>
        <v>0</v>
      </c>
      <c r="II111">
        <f t="shared" si="169"/>
        <v>1</v>
      </c>
      <c r="IJ111">
        <f t="shared" si="149"/>
        <v>1</v>
      </c>
      <c r="IK111">
        <f t="shared" si="150"/>
        <v>1</v>
      </c>
      <c r="IL111">
        <f t="shared" si="151"/>
        <v>1</v>
      </c>
      <c r="IM111">
        <f t="shared" si="152"/>
        <v>1</v>
      </c>
      <c r="IN111">
        <f t="shared" si="153"/>
        <v>1</v>
      </c>
      <c r="IO111">
        <f t="shared" si="154"/>
        <v>0</v>
      </c>
      <c r="IP111">
        <f t="shared" si="155"/>
        <v>0</v>
      </c>
      <c r="IQ111" s="2">
        <f t="shared" si="170"/>
        <v>1</v>
      </c>
      <c r="IR111" s="4">
        <f t="shared" si="171"/>
        <v>0</v>
      </c>
      <c r="IS111">
        <f t="shared" si="172"/>
        <v>1</v>
      </c>
      <c r="IT111">
        <f t="shared" si="173"/>
        <v>0</v>
      </c>
      <c r="IU111">
        <f t="shared" si="174"/>
        <v>1</v>
      </c>
      <c r="IV111">
        <f t="shared" si="175"/>
        <v>2</v>
      </c>
      <c r="IW111">
        <f t="shared" si="176"/>
        <v>6</v>
      </c>
      <c r="IX111">
        <f t="shared" si="177"/>
        <v>11</v>
      </c>
      <c r="IY111" s="11">
        <f t="shared" si="178"/>
        <v>1</v>
      </c>
      <c r="IZ111" s="12" t="str">
        <f t="shared" si="179"/>
        <v/>
      </c>
      <c r="JA111" s="12">
        <f t="shared" si="180"/>
        <v>0.5</v>
      </c>
      <c r="JB111" s="12" t="str">
        <f t="shared" si="181"/>
        <v/>
      </c>
      <c r="JC111" s="12">
        <f t="shared" si="182"/>
        <v>1</v>
      </c>
      <c r="JD111" s="12">
        <f t="shared" si="183"/>
        <v>0.4</v>
      </c>
      <c r="JE111" s="12">
        <f t="shared" si="184"/>
        <v>0.75</v>
      </c>
      <c r="JF111" s="12">
        <f t="shared" si="185"/>
        <v>0.73</v>
      </c>
      <c r="JG111" s="2">
        <f>IF(OR(AND(EI111="Happy",BN111&lt;&gt;1),AND(EI111&lt;&gt;"Happy",BN111=1)),1,0)</f>
        <v>0</v>
      </c>
      <c r="JH111">
        <f>IF(OR(AND(EJ111="Happy",BO111&lt;&gt;1),AND(EJ111&lt;&gt;"Happy",BO111=1)),1,0)</f>
        <v>0</v>
      </c>
      <c r="JI111">
        <f>IF(OR(AND(EK111="Happy",BP111&lt;&gt;1),AND(EK111&lt;&gt;"Happy",BP111=1)),1,0)</f>
        <v>0</v>
      </c>
      <c r="JJ111">
        <f>IF(OR(AND(EL111="Happy",BQ111&lt;&gt;1),AND(EL111&lt;&gt;"Happy",BQ111=1)),1,0)</f>
        <v>0</v>
      </c>
      <c r="JK111">
        <f>IF(OR(AND(EM111="Happy",BR111&lt;&gt;1),AND(EM111&lt;&gt;"Happy",BR111=1)),1,0)</f>
        <v>0</v>
      </c>
      <c r="JL111">
        <f>IF(OR(AND(EN111="Happy",BS111&lt;&gt;1),AND(EN111&lt;&gt;"Happy",BS111=1)),1,0)</f>
        <v>0</v>
      </c>
      <c r="JM111">
        <f>IF(OR(AND(EO111="Happy",BT111&lt;&gt;1),AND(EO111&lt;&gt;"Happy",BT111=1)),1,0)</f>
        <v>0</v>
      </c>
      <c r="JN111">
        <f>IF(OR(AND(EP111="Happy",BU111&lt;&gt;1),AND(EP111&lt;&gt;"Happy",BU111=1)),1,0)</f>
        <v>0</v>
      </c>
      <c r="JO111">
        <f>IF(OR(AND(EQ111="Sad",BV111&lt;&gt;1),AND(EQ111&lt;&gt;"Sad",BV111=1)),1,0)</f>
        <v>0</v>
      </c>
      <c r="JP111">
        <f>IF(OR(AND(ER111="Sad",BW111&lt;&gt;1),AND(ER111&lt;&gt;"Sad",BW111=1)),1,0)</f>
        <v>0</v>
      </c>
      <c r="JQ111">
        <f>IF(OR(AND(ES111="Sad",BX111&lt;&gt;1),AND(ES111&lt;&gt;"Sad",BX111=1)),1,0)</f>
        <v>0</v>
      </c>
      <c r="JR111">
        <f>IF(OR(AND(ET111="Sad",BY111&lt;&gt;1),AND(ET111&lt;&gt;"Sad",BY111=1)),1,0)</f>
        <v>0</v>
      </c>
      <c r="JS111">
        <f>IF(OR(AND(EU111="Sad",BZ111&lt;&gt;1),AND(EU111&lt;&gt;"Sad",BZ111=1)),1,0)</f>
        <v>0</v>
      </c>
      <c r="JT111">
        <f>IF(OR(AND(EV111="Sad",CA111&lt;&gt;1),AND(EV111&lt;&gt;"Sad",CA111=1)),1,0)</f>
        <v>0</v>
      </c>
      <c r="JU111">
        <f>IF(OR(AND(EW111="Sad",CB111&lt;&gt;1),AND(EW111&lt;&gt;"Sad",CB111=1)),1,0)</f>
        <v>0</v>
      </c>
      <c r="JV111">
        <f>IF(OR(AND(EX111="Sad",CC111&lt;&gt;1),AND(EX111&lt;&gt;"Sad",CC111=1)),1,0)</f>
        <v>1</v>
      </c>
      <c r="JW111">
        <f>IF(OR(AND(EY111="Angry",CD111&lt;&gt;1),AND(EY111&lt;&gt;"Angry",CD111=1)),1,0)</f>
        <v>0</v>
      </c>
      <c r="JX111">
        <f>IF(OR(AND(EZ111="Angry",CE111&lt;&gt;1),AND(EZ111&lt;&gt;"Angry",CE111=1)),1,0)</f>
        <v>0</v>
      </c>
      <c r="JY111">
        <f>IF(OR(AND(FA111="Angry",CF111&lt;&gt;1),AND(FA111&lt;&gt;"Angry",CF111=1)),1,0)</f>
        <v>1</v>
      </c>
      <c r="JZ111">
        <f>IF(OR(AND(FB111="Angry",CG111&lt;&gt;1),AND(FB111&lt;&gt;"Angry",CG111=1)),1,0)</f>
        <v>0</v>
      </c>
      <c r="KA111">
        <f>IF(OR(AND(FC111="Angry",CH111&lt;&gt;1),AND(FC111&lt;&gt;"Angry",CH111=1)),1,0)</f>
        <v>0</v>
      </c>
      <c r="KB111">
        <f>IF(OR(AND(FD111="Angry",CI111&lt;&gt;1),AND(FD111&lt;&gt;"Angry",CI111=1)),1,0)</f>
        <v>0</v>
      </c>
      <c r="KC111">
        <f>IF(OR(AND(FE111="Angry",CJ111&lt;&gt;1),AND(FE111&lt;&gt;"Angry",CJ111=1)),1,0)</f>
        <v>0</v>
      </c>
      <c r="KD111">
        <f>IF(OR(AND(FF111="Angry",CK111&lt;&gt;1),AND(FF111&lt;&gt;"Angry",CK111=1)),1,0)</f>
        <v>0</v>
      </c>
      <c r="KE111">
        <f>IF(OR(AND(FG111="Afraid",CL111&lt;&gt;1),AND(FG111&lt;&gt;"Afraid",CL111=1)),1,0)</f>
        <v>0</v>
      </c>
      <c r="KF111">
        <f>IF(OR(AND(FH111="Afraid",CM111&lt;&gt;1),AND(FH111&lt;&gt;"Afraid",CM111=1)),1,0)</f>
        <v>0</v>
      </c>
      <c r="KG111">
        <f>IF(OR(AND(FI111="Afraid",CN111&lt;&gt;1),AND(FI111&lt;&gt;"Afraid",CN111=1)),1,0)</f>
        <v>0</v>
      </c>
      <c r="KH111">
        <f>IF(OR(AND(FJ111="Afraid",CO111&lt;&gt;1),AND(FJ111&lt;&gt;"Afraid",CO111=1)),1,0)</f>
        <v>0</v>
      </c>
      <c r="KI111">
        <f>IF(OR(AND(FK111="Afraid",CP111&lt;&gt;1),AND(FK111&lt;&gt;"Afraid",CP111=1)),1,0)</f>
        <v>0</v>
      </c>
      <c r="KJ111">
        <f>IF(OR(AND(FL111="Afraid",CQ111&lt;&gt;1),AND(FL111&lt;&gt;"Afraid",CQ111=1)),1,0)</f>
        <v>0</v>
      </c>
      <c r="KK111">
        <f>IF(OR(AND(FM111="Afraid",CR111&lt;&gt;1),AND(FM111&lt;&gt;"Afraid",CR111=1)),1,0)</f>
        <v>0</v>
      </c>
      <c r="KL111">
        <f>IF(OR(AND(FN111="Afraid",CS111&lt;&gt;1),AND(FN111&lt;&gt;"Afraid",CS111=1)),1,0)</f>
        <v>1</v>
      </c>
      <c r="KM111">
        <f>IF(OR(AND(FO111="Surprised",CT111&lt;&gt;1),AND(FO111&lt;&gt;"Surprised",CT111=1)),1,0)</f>
        <v>0</v>
      </c>
      <c r="KN111">
        <f>IF(OR(AND(FP111="Surprised",CU111&lt;&gt;1),AND(FP111&lt;&gt;"Surprised",CU111=1)),1,0)</f>
        <v>0</v>
      </c>
      <c r="KO111">
        <f>IF(OR(AND(FQ111="Surprised",CV111&lt;&gt;1),AND(FQ111&lt;&gt;"Surprised",CV111=1)),1,0)</f>
        <v>0</v>
      </c>
      <c r="KP111">
        <f>IF(OR(AND(FR111="Surprised",CW111&lt;&gt;1),AND(FR111&lt;&gt;"Surprised",CW111=1)),1,0)</f>
        <v>0</v>
      </c>
      <c r="KQ111">
        <f>IF(OR(AND(FS111="Surprised",CX111&lt;&gt;1),AND(FS111&lt;&gt;"Surprised",CX111=1)),1,0)</f>
        <v>0</v>
      </c>
      <c r="KR111">
        <f>IF(OR(AND(FT111="Surprised",CY111&lt;&gt;1),AND(FT111&lt;&gt;"Surprised",CY111=1)),1,0)</f>
        <v>0</v>
      </c>
      <c r="KS111">
        <f>IF(OR(AND(FU111="Surprised",CZ111&lt;&gt;1),AND(FU111&lt;&gt;"Surprised",CZ111=1)),1,0)</f>
        <v>0</v>
      </c>
      <c r="KT111">
        <f>IF(OR(AND(FV111="Surprised",DA111&lt;&gt;1),AND(FV111&lt;&gt;"Surprised",DA111=1)),1,0)</f>
        <v>0</v>
      </c>
      <c r="KU111">
        <f>IF(OR(AND(FW111="Happy",DB111=1),AND(FW111&lt;&gt;"Happy",DB111=0)),1,0)</f>
        <v>0</v>
      </c>
      <c r="KV111">
        <f>IF(OR(AND(FX111="Happy",DC111=1),AND(FX111&lt;&gt;"Happy",DC111=0)),1,0)</f>
        <v>1</v>
      </c>
      <c r="KW111">
        <f>IF(OR(AND(FY111="Happy",DD111=1),AND(FY111&lt;&gt;"Happy",DD111=0)),1,0)</f>
        <v>0</v>
      </c>
      <c r="KX111">
        <f>IF(OR(AND(FZ111="Happy",DE111=1),AND(FZ111&lt;&gt;"Happy",DE111=0)),1,0)</f>
        <v>1</v>
      </c>
      <c r="KY111">
        <f>IF(OR(AND(GA111="Happy",DF111=1),AND(GA111&lt;&gt;"Happy",DF111=0)),1,0)</f>
        <v>0</v>
      </c>
      <c r="KZ111">
        <f>IF(OR(AND(GB111="Happy",DG111=1),AND(GB111&lt;&gt;"Happy",DG111=0)),1,0)</f>
        <v>0</v>
      </c>
      <c r="LA111">
        <f>IF(OR(AND(GC111="Happy",DH111=1),AND(GC111&lt;&gt;"Happy",DH111=0)),1,0)</f>
        <v>0</v>
      </c>
      <c r="LB111">
        <f>IF(OR(AND(GD111="Happy",DI111=1),AND(GD111&lt;&gt;"Happy",DI111=0)),1,0)</f>
        <v>1</v>
      </c>
      <c r="LC111">
        <f>IF(OR(AND(GE111="Sad",DJ111=1),AND(GE111&lt;&gt;"Sad",DJ111=0)),1,0)</f>
        <v>0</v>
      </c>
      <c r="LD111">
        <f>IF(OR(AND(GF111="Sad",DK111=1),AND(GF111&lt;&gt;"Sad",DK111=0)),1,0)</f>
        <v>0</v>
      </c>
      <c r="LE111">
        <f>IF(OR(AND(GG111="Sad",DL111=1),AND(GG111&lt;&gt;"Sad",DL111=0)),1,0)</f>
        <v>0</v>
      </c>
      <c r="LF111">
        <f>IF(OR(AND(GH111="Sad",DM111=1),AND(GH111&lt;&gt;"Sad",DM111=0)),1,0)</f>
        <v>0</v>
      </c>
      <c r="LG111">
        <f>IF(OR(AND(GI111="Sad",DN111=1),AND(GI111&lt;&gt;"Sad",DN111=0)),1,0)</f>
        <v>0</v>
      </c>
      <c r="LH111">
        <f>IF(OR(AND(GJ111="Sad",DO111=1),AND(GJ111&lt;&gt;"Sad",DO111=0)),1,0)</f>
        <v>0</v>
      </c>
      <c r="LI111">
        <f>IF(OR(AND(GK111="Sad",DP111=1),AND(GK111&lt;&gt;"Sad",DP111=0)),1,0)</f>
        <v>1</v>
      </c>
      <c r="LJ111">
        <f>IF(OR(AND(GL111="Sad",DQ111=1),AND(GL111&lt;&gt;"Sad",DQ111=0)),1,0)</f>
        <v>1</v>
      </c>
      <c r="LK111" s="2">
        <f t="shared" si="186"/>
        <v>0</v>
      </c>
      <c r="LL111" s="4">
        <f t="shared" si="187"/>
        <v>1</v>
      </c>
      <c r="LM111">
        <f t="shared" si="188"/>
        <v>1</v>
      </c>
      <c r="LN111">
        <f t="shared" si="189"/>
        <v>1</v>
      </c>
      <c r="LO111">
        <f t="shared" si="190"/>
        <v>0</v>
      </c>
      <c r="LP111">
        <f t="shared" si="191"/>
        <v>3</v>
      </c>
      <c r="LQ111">
        <f t="shared" si="192"/>
        <v>2</v>
      </c>
      <c r="LR111">
        <f t="shared" si="193"/>
        <v>8</v>
      </c>
      <c r="LS111" s="11">
        <f t="shared" si="194"/>
        <v>0</v>
      </c>
      <c r="LT111" s="14" t="str">
        <f t="shared" si="195"/>
        <v/>
      </c>
      <c r="LU111" s="14">
        <f t="shared" si="196"/>
        <v>0.5</v>
      </c>
      <c r="LV111" s="14" t="str">
        <f t="shared" si="197"/>
        <v/>
      </c>
      <c r="LW111" s="14">
        <f t="shared" si="198"/>
        <v>0</v>
      </c>
      <c r="LX111" s="14">
        <f t="shared" si="199"/>
        <v>0.6</v>
      </c>
      <c r="LY111" s="14">
        <f t="shared" si="200"/>
        <v>0.25</v>
      </c>
      <c r="LZ111" s="14">
        <f t="shared" si="201"/>
        <v>0.27</v>
      </c>
      <c r="MA111" s="15">
        <f t="shared" si="202"/>
        <v>1.7476851851851681E-4</v>
      </c>
      <c r="MB111" s="1">
        <f t="shared" si="156"/>
        <v>7.4074074074073626E-5</v>
      </c>
      <c r="MC111" s="1">
        <f t="shared" si="157"/>
        <v>9.8379629629630552E-5</v>
      </c>
      <c r="MD111" s="1">
        <f t="shared" si="158"/>
        <v>5.4398148148148903E-5</v>
      </c>
      <c r="ME111" s="1">
        <f t="shared" si="159"/>
        <v>6.2500000000000056E-5</v>
      </c>
      <c r="MF111" s="1">
        <f t="shared" si="160"/>
        <v>7.5231481481479942E-5</v>
      </c>
      <c r="MG111" s="1">
        <f t="shared" si="161"/>
        <v>1.4467592592592657E-4</v>
      </c>
      <c r="MH111" s="1">
        <f t="shared" si="162"/>
        <v>1.759259259259266E-4</v>
      </c>
      <c r="MI111" s="1">
        <f t="shared" si="163"/>
        <v>1.2847222222222079E-4</v>
      </c>
      <c r="MJ111" s="1">
        <f t="shared" si="203"/>
        <v>9.8842592592592385E-4</v>
      </c>
      <c r="MK111" s="2" t="str">
        <f>VLOOKUP(B111,age_group!$A$1:$B$101,2,FALSE)</f>
        <v>45 to 64</v>
      </c>
      <c r="ML111" s="2">
        <f t="shared" si="204"/>
        <v>1</v>
      </c>
      <c r="MM111">
        <f t="shared" si="205"/>
        <v>0</v>
      </c>
      <c r="MN111">
        <f t="shared" si="206"/>
        <v>0</v>
      </c>
      <c r="MO111">
        <f t="shared" si="207"/>
        <v>0</v>
      </c>
      <c r="MP111">
        <f t="shared" si="208"/>
        <v>0</v>
      </c>
    </row>
    <row r="112" spans="1:354" x14ac:dyDescent="0.2">
      <c r="A112" t="s">
        <v>839</v>
      </c>
      <c r="B112">
        <v>27</v>
      </c>
      <c r="C112" t="s">
        <v>195</v>
      </c>
      <c r="D112" t="s">
        <v>140</v>
      </c>
      <c r="E112">
        <v>4</v>
      </c>
      <c r="F112">
        <v>2</v>
      </c>
      <c r="G112">
        <v>1</v>
      </c>
      <c r="H112">
        <v>1</v>
      </c>
      <c r="I112">
        <v>1</v>
      </c>
      <c r="J112" s="2" t="s">
        <v>283</v>
      </c>
      <c r="K112" t="s">
        <v>518</v>
      </c>
      <c r="L112" t="s">
        <v>492</v>
      </c>
      <c r="M112" t="s">
        <v>378</v>
      </c>
      <c r="N112" t="s">
        <v>643</v>
      </c>
      <c r="O112" t="s">
        <v>303</v>
      </c>
      <c r="P112" t="s">
        <v>518</v>
      </c>
      <c r="Q112" t="s">
        <v>279</v>
      </c>
      <c r="R112" t="s">
        <v>722</v>
      </c>
      <c r="S112" t="s">
        <v>416</v>
      </c>
      <c r="T112" t="s">
        <v>232</v>
      </c>
      <c r="U112" t="s">
        <v>342</v>
      </c>
      <c r="V112" t="s">
        <v>532</v>
      </c>
      <c r="W112" t="s">
        <v>262</v>
      </c>
      <c r="X112" t="s">
        <v>372</v>
      </c>
      <c r="Y112" t="s">
        <v>615</v>
      </c>
      <c r="Z112" t="s">
        <v>683</v>
      </c>
      <c r="AA112" t="s">
        <v>455</v>
      </c>
      <c r="AB112" t="s">
        <v>253</v>
      </c>
      <c r="AC112" t="s">
        <v>432</v>
      </c>
      <c r="AD112" t="s">
        <v>300</v>
      </c>
      <c r="AE112" t="s">
        <v>538</v>
      </c>
      <c r="AF112" t="s">
        <v>391</v>
      </c>
      <c r="AG112" t="s">
        <v>483</v>
      </c>
      <c r="AH112" t="s">
        <v>410</v>
      </c>
      <c r="AI112" t="s">
        <v>252</v>
      </c>
      <c r="AJ112" t="s">
        <v>510</v>
      </c>
      <c r="AK112" t="s">
        <v>359</v>
      </c>
      <c r="AL112" t="s">
        <v>334</v>
      </c>
      <c r="AM112" t="s">
        <v>154</v>
      </c>
      <c r="AN112" t="s">
        <v>693</v>
      </c>
      <c r="AO112" t="s">
        <v>717</v>
      </c>
      <c r="AP112" t="s">
        <v>622</v>
      </c>
      <c r="AQ112" t="s">
        <v>290</v>
      </c>
      <c r="AR112" t="s">
        <v>529</v>
      </c>
      <c r="AS112" t="s">
        <v>226</v>
      </c>
      <c r="AT112" t="s">
        <v>510</v>
      </c>
      <c r="AU112" t="s">
        <v>649</v>
      </c>
      <c r="AV112" t="s">
        <v>210</v>
      </c>
      <c r="AW112" t="s">
        <v>654</v>
      </c>
      <c r="AX112" t="s">
        <v>717</v>
      </c>
      <c r="AY112" t="s">
        <v>689</v>
      </c>
      <c r="AZ112" t="s">
        <v>478</v>
      </c>
      <c r="BA112" t="s">
        <v>565</v>
      </c>
      <c r="BB112" t="s">
        <v>167</v>
      </c>
      <c r="BC112" t="s">
        <v>405</v>
      </c>
      <c r="BD112" t="s">
        <v>464</v>
      </c>
      <c r="BE112" t="s">
        <v>226</v>
      </c>
      <c r="BF112" t="s">
        <v>250</v>
      </c>
      <c r="BG112" t="s">
        <v>725</v>
      </c>
      <c r="BH112" t="s">
        <v>732</v>
      </c>
      <c r="BI112" t="s">
        <v>445</v>
      </c>
      <c r="BJ112" t="s">
        <v>354</v>
      </c>
      <c r="BK112" t="s">
        <v>277</v>
      </c>
      <c r="BL112" t="s">
        <v>256</v>
      </c>
      <c r="BM112" t="s">
        <v>347</v>
      </c>
      <c r="BN112" s="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0</v>
      </c>
      <c r="DL112">
        <v>1</v>
      </c>
      <c r="DM112">
        <v>0</v>
      </c>
      <c r="DN112">
        <v>0</v>
      </c>
      <c r="DO112">
        <v>1</v>
      </c>
      <c r="DP112">
        <v>1</v>
      </c>
      <c r="DQ112">
        <v>1</v>
      </c>
      <c r="DR112" s="2">
        <v>4</v>
      </c>
      <c r="DS112">
        <v>2</v>
      </c>
      <c r="DT112">
        <v>1</v>
      </c>
      <c r="DU112">
        <v>1</v>
      </c>
      <c r="DV112">
        <v>1</v>
      </c>
      <c r="DW112" s="2">
        <v>2017</v>
      </c>
      <c r="DX112" s="1">
        <v>2.7243055555555552E-2</v>
      </c>
      <c r="DY112" s="1">
        <v>2.7430555555555555E-2</v>
      </c>
      <c r="DZ112" s="1">
        <v>2.750810185185185E-2</v>
      </c>
      <c r="EA112" s="1">
        <v>2.7579861111111114E-2</v>
      </c>
      <c r="EB112" s="1">
        <v>2.7707175925925923E-2</v>
      </c>
      <c r="EC112" s="1">
        <v>2.7873842592592596E-2</v>
      </c>
      <c r="ED112" s="1">
        <v>2.7972222222222221E-2</v>
      </c>
      <c r="EE112" s="1">
        <v>2.8086805555555556E-2</v>
      </c>
      <c r="EF112" s="1">
        <v>2.8214120370370369E-2</v>
      </c>
      <c r="EG112" s="1">
        <v>2.8312500000000004E-2</v>
      </c>
      <c r="EH112" s="3">
        <v>0</v>
      </c>
      <c r="EI112" s="2" t="s">
        <v>1168</v>
      </c>
      <c r="EJ112" t="s">
        <v>1170</v>
      </c>
      <c r="EK112" t="s">
        <v>1175</v>
      </c>
      <c r="EL112" t="s">
        <v>1171</v>
      </c>
      <c r="EM112" t="s">
        <v>1173</v>
      </c>
      <c r="EN112" t="s">
        <v>1175</v>
      </c>
      <c r="EO112" t="s">
        <v>1170</v>
      </c>
      <c r="EP112" t="s">
        <v>1168</v>
      </c>
      <c r="EQ112" t="s">
        <v>1168</v>
      </c>
      <c r="ER112" t="s">
        <v>1175</v>
      </c>
      <c r="ES112" t="s">
        <v>1168</v>
      </c>
      <c r="ET112" t="s">
        <v>1168</v>
      </c>
      <c r="EU112" t="s">
        <v>1171</v>
      </c>
      <c r="EV112" t="s">
        <v>1170</v>
      </c>
      <c r="EW112" t="s">
        <v>1169</v>
      </c>
      <c r="EX112" t="s">
        <v>1168</v>
      </c>
      <c r="EY112" t="s">
        <v>1168</v>
      </c>
      <c r="EZ112" t="s">
        <v>1175</v>
      </c>
      <c r="FA112" t="s">
        <v>1172</v>
      </c>
      <c r="FB112" t="s">
        <v>1168</v>
      </c>
      <c r="FC112" t="s">
        <v>1172</v>
      </c>
      <c r="FD112" t="s">
        <v>1171</v>
      </c>
      <c r="FE112" t="s">
        <v>1168</v>
      </c>
      <c r="FF112" t="s">
        <v>1168</v>
      </c>
      <c r="FG112" t="s">
        <v>1175</v>
      </c>
      <c r="FH112" t="s">
        <v>1175</v>
      </c>
      <c r="FI112" t="s">
        <v>1168</v>
      </c>
      <c r="FJ112" t="s">
        <v>1175</v>
      </c>
      <c r="FK112" t="s">
        <v>1169</v>
      </c>
      <c r="FL112" t="s">
        <v>1171</v>
      </c>
      <c r="FM112" t="s">
        <v>1171</v>
      </c>
      <c r="FN112" t="s">
        <v>1168</v>
      </c>
      <c r="FO112" t="s">
        <v>1171</v>
      </c>
      <c r="FP112" t="s">
        <v>1168</v>
      </c>
      <c r="FQ112" t="s">
        <v>1169</v>
      </c>
      <c r="FR112" t="s">
        <v>1169</v>
      </c>
      <c r="FS112" t="s">
        <v>1168</v>
      </c>
      <c r="FT112" t="s">
        <v>1173</v>
      </c>
      <c r="FU112" t="s">
        <v>1168</v>
      </c>
      <c r="FV112" t="s">
        <v>1168</v>
      </c>
      <c r="FW112" t="s">
        <v>1168</v>
      </c>
      <c r="FX112" t="s">
        <v>1169</v>
      </c>
      <c r="FY112" t="s">
        <v>1173</v>
      </c>
      <c r="FZ112" t="s">
        <v>1173</v>
      </c>
      <c r="GA112" t="s">
        <v>1175</v>
      </c>
      <c r="GB112" t="s">
        <v>1174</v>
      </c>
      <c r="GC112" t="s">
        <v>1172</v>
      </c>
      <c r="GD112" t="s">
        <v>1169</v>
      </c>
      <c r="GE112" t="s">
        <v>1171</v>
      </c>
      <c r="GF112" t="s">
        <v>1168</v>
      </c>
      <c r="GG112" t="s">
        <v>1173</v>
      </c>
      <c r="GH112" t="s">
        <v>1168</v>
      </c>
      <c r="GI112" t="s">
        <v>1174</v>
      </c>
      <c r="GJ112" t="s">
        <v>1175</v>
      </c>
      <c r="GK112" t="s">
        <v>1171</v>
      </c>
      <c r="GL112" t="s">
        <v>1172</v>
      </c>
      <c r="GM112" s="2">
        <f t="shared" si="106"/>
        <v>0</v>
      </c>
      <c r="GN112">
        <f t="shared" si="107"/>
        <v>0</v>
      </c>
      <c r="GO112">
        <f t="shared" si="108"/>
        <v>0</v>
      </c>
      <c r="GP112">
        <f t="shared" si="109"/>
        <v>0</v>
      </c>
      <c r="GQ112">
        <f t="shared" si="110"/>
        <v>1</v>
      </c>
      <c r="GR112">
        <f t="shared" si="111"/>
        <v>0</v>
      </c>
      <c r="GS112">
        <f t="shared" si="112"/>
        <v>0</v>
      </c>
      <c r="GT112">
        <f t="shared" si="113"/>
        <v>0</v>
      </c>
      <c r="GU112">
        <f t="shared" si="164"/>
        <v>0</v>
      </c>
      <c r="GV112">
        <f t="shared" si="114"/>
        <v>0</v>
      </c>
      <c r="GW112">
        <f t="shared" si="115"/>
        <v>0</v>
      </c>
      <c r="GX112">
        <f t="shared" si="116"/>
        <v>0</v>
      </c>
      <c r="GY112">
        <f t="shared" si="117"/>
        <v>0</v>
      </c>
      <c r="GZ112">
        <f t="shared" si="118"/>
        <v>0</v>
      </c>
      <c r="HA112">
        <f t="shared" si="119"/>
        <v>0</v>
      </c>
      <c r="HB112">
        <f t="shared" si="120"/>
        <v>0</v>
      </c>
      <c r="HC112">
        <f t="shared" si="165"/>
        <v>0</v>
      </c>
      <c r="HD112">
        <f t="shared" si="121"/>
        <v>0</v>
      </c>
      <c r="HE112">
        <f t="shared" si="122"/>
        <v>0</v>
      </c>
      <c r="HF112">
        <f t="shared" si="123"/>
        <v>0</v>
      </c>
      <c r="HG112">
        <f t="shared" si="124"/>
        <v>0</v>
      </c>
      <c r="HH112">
        <f t="shared" si="125"/>
        <v>0</v>
      </c>
      <c r="HI112">
        <f t="shared" si="126"/>
        <v>0</v>
      </c>
      <c r="HJ112">
        <f t="shared" si="127"/>
        <v>0</v>
      </c>
      <c r="HK112">
        <f t="shared" si="166"/>
        <v>0</v>
      </c>
      <c r="HL112">
        <f t="shared" si="128"/>
        <v>0</v>
      </c>
      <c r="HM112">
        <f t="shared" si="129"/>
        <v>0</v>
      </c>
      <c r="HN112">
        <f t="shared" si="130"/>
        <v>0</v>
      </c>
      <c r="HO112">
        <f t="shared" si="131"/>
        <v>0</v>
      </c>
      <c r="HP112">
        <f t="shared" si="132"/>
        <v>0</v>
      </c>
      <c r="HQ112">
        <f t="shared" si="133"/>
        <v>0</v>
      </c>
      <c r="HR112">
        <f t="shared" si="134"/>
        <v>0</v>
      </c>
      <c r="HS112">
        <f t="shared" si="167"/>
        <v>0</v>
      </c>
      <c r="HT112">
        <f t="shared" si="135"/>
        <v>0</v>
      </c>
      <c r="HU112">
        <f t="shared" si="136"/>
        <v>0</v>
      </c>
      <c r="HV112">
        <f t="shared" si="137"/>
        <v>0</v>
      </c>
      <c r="HW112">
        <f t="shared" si="138"/>
        <v>0</v>
      </c>
      <c r="HX112">
        <f t="shared" si="139"/>
        <v>0</v>
      </c>
      <c r="HY112">
        <f t="shared" si="140"/>
        <v>0</v>
      </c>
      <c r="HZ112">
        <f t="shared" si="141"/>
        <v>0</v>
      </c>
      <c r="IA112">
        <f t="shared" si="168"/>
        <v>0</v>
      </c>
      <c r="IB112">
        <f t="shared" si="142"/>
        <v>1</v>
      </c>
      <c r="IC112">
        <f t="shared" si="143"/>
        <v>0</v>
      </c>
      <c r="ID112">
        <f t="shared" si="144"/>
        <v>0</v>
      </c>
      <c r="IE112">
        <f t="shared" si="145"/>
        <v>1</v>
      </c>
      <c r="IF112">
        <f t="shared" si="146"/>
        <v>1</v>
      </c>
      <c r="IG112">
        <f t="shared" si="147"/>
        <v>1</v>
      </c>
      <c r="IH112">
        <f t="shared" si="148"/>
        <v>1</v>
      </c>
      <c r="II112">
        <f t="shared" si="169"/>
        <v>1</v>
      </c>
      <c r="IJ112">
        <f t="shared" si="149"/>
        <v>0</v>
      </c>
      <c r="IK112">
        <f t="shared" si="150"/>
        <v>1</v>
      </c>
      <c r="IL112">
        <f t="shared" si="151"/>
        <v>0</v>
      </c>
      <c r="IM112">
        <f t="shared" si="152"/>
        <v>0</v>
      </c>
      <c r="IN112">
        <f t="shared" si="153"/>
        <v>1</v>
      </c>
      <c r="IO112">
        <f t="shared" si="154"/>
        <v>1</v>
      </c>
      <c r="IP112">
        <f t="shared" si="155"/>
        <v>1</v>
      </c>
      <c r="IQ112" s="2">
        <f t="shared" si="170"/>
        <v>1</v>
      </c>
      <c r="IR112" s="4">
        <f t="shared" si="171"/>
        <v>0</v>
      </c>
      <c r="IS112">
        <f t="shared" si="172"/>
        <v>0</v>
      </c>
      <c r="IT112">
        <f t="shared" si="173"/>
        <v>0</v>
      </c>
      <c r="IU112">
        <f t="shared" si="174"/>
        <v>0</v>
      </c>
      <c r="IV112">
        <f t="shared" si="175"/>
        <v>5</v>
      </c>
      <c r="IW112">
        <f t="shared" si="176"/>
        <v>5</v>
      </c>
      <c r="IX112">
        <f t="shared" si="177"/>
        <v>11</v>
      </c>
      <c r="IY112" s="11">
        <f t="shared" si="178"/>
        <v>1</v>
      </c>
      <c r="IZ112" s="12" t="str">
        <f t="shared" si="179"/>
        <v/>
      </c>
      <c r="JA112" s="12" t="str">
        <f t="shared" si="180"/>
        <v/>
      </c>
      <c r="JB112" s="12" t="str">
        <f t="shared" si="181"/>
        <v/>
      </c>
      <c r="JC112" s="12" t="str">
        <f t="shared" si="182"/>
        <v/>
      </c>
      <c r="JD112" s="12">
        <f t="shared" si="183"/>
        <v>0.83333333333333337</v>
      </c>
      <c r="JE112" s="12">
        <f t="shared" si="184"/>
        <v>0.7142857142857143</v>
      </c>
      <c r="JF112" s="12">
        <f t="shared" si="185"/>
        <v>0.8492063492063493</v>
      </c>
      <c r="JG112" s="2">
        <f>IF(OR(AND(EI112="Happy",BN112&lt;&gt;1),AND(EI112&lt;&gt;"Happy",BN112=1)),1,0)</f>
        <v>0</v>
      </c>
      <c r="JH112">
        <f>IF(OR(AND(EJ112="Happy",BO112&lt;&gt;1),AND(EJ112&lt;&gt;"Happy",BO112=1)),1,0)</f>
        <v>0</v>
      </c>
      <c r="JI112">
        <f>IF(OR(AND(EK112="Happy",BP112&lt;&gt;1),AND(EK112&lt;&gt;"Happy",BP112=1)),1,0)</f>
        <v>0</v>
      </c>
      <c r="JJ112">
        <f>IF(OR(AND(EL112="Happy",BQ112&lt;&gt;1),AND(EL112&lt;&gt;"Happy",BQ112=1)),1,0)</f>
        <v>0</v>
      </c>
      <c r="JK112">
        <f>IF(OR(AND(EM112="Happy",BR112&lt;&gt;1),AND(EM112&lt;&gt;"Happy",BR112=1)),1,0)</f>
        <v>0</v>
      </c>
      <c r="JL112">
        <f>IF(OR(AND(EN112="Happy",BS112&lt;&gt;1),AND(EN112&lt;&gt;"Happy",BS112=1)),1,0)</f>
        <v>0</v>
      </c>
      <c r="JM112">
        <f>IF(OR(AND(EO112="Happy",BT112&lt;&gt;1),AND(EO112&lt;&gt;"Happy",BT112=1)),1,0)</f>
        <v>0</v>
      </c>
      <c r="JN112">
        <f>IF(OR(AND(EP112="Happy",BU112&lt;&gt;1),AND(EP112&lt;&gt;"Happy",BU112=1)),1,0)</f>
        <v>0</v>
      </c>
      <c r="JO112">
        <f>IF(OR(AND(EQ112="Sad",BV112&lt;&gt;1),AND(EQ112&lt;&gt;"Sad",BV112=1)),1,0)</f>
        <v>0</v>
      </c>
      <c r="JP112">
        <f>IF(OR(AND(ER112="Sad",BW112&lt;&gt;1),AND(ER112&lt;&gt;"Sad",BW112=1)),1,0)</f>
        <v>0</v>
      </c>
      <c r="JQ112">
        <f>IF(OR(AND(ES112="Sad",BX112&lt;&gt;1),AND(ES112&lt;&gt;"Sad",BX112=1)),1,0)</f>
        <v>0</v>
      </c>
      <c r="JR112">
        <f>IF(OR(AND(ET112="Sad",BY112&lt;&gt;1),AND(ET112&lt;&gt;"Sad",BY112=1)),1,0)</f>
        <v>0</v>
      </c>
      <c r="JS112">
        <f>IF(OR(AND(EU112="Sad",BZ112&lt;&gt;1),AND(EU112&lt;&gt;"Sad",BZ112=1)),1,0)</f>
        <v>0</v>
      </c>
      <c r="JT112">
        <f>IF(OR(AND(EV112="Sad",CA112&lt;&gt;1),AND(EV112&lt;&gt;"Sad",CA112=1)),1,0)</f>
        <v>1</v>
      </c>
      <c r="JU112">
        <f>IF(OR(AND(EW112="Sad",CB112&lt;&gt;1),AND(EW112&lt;&gt;"Sad",CB112=1)),1,0)</f>
        <v>0</v>
      </c>
      <c r="JV112">
        <f>IF(OR(AND(EX112="Sad",CC112&lt;&gt;1),AND(EX112&lt;&gt;"Sad",CC112=1)),1,0)</f>
        <v>0</v>
      </c>
      <c r="JW112">
        <f>IF(OR(AND(EY112="Angry",CD112&lt;&gt;1),AND(EY112&lt;&gt;"Angry",CD112=1)),1,0)</f>
        <v>0</v>
      </c>
      <c r="JX112">
        <f>IF(OR(AND(EZ112="Angry",CE112&lt;&gt;1),AND(EZ112&lt;&gt;"Angry",CE112=1)),1,0)</f>
        <v>0</v>
      </c>
      <c r="JY112">
        <f>IF(OR(AND(FA112="Angry",CF112&lt;&gt;1),AND(FA112&lt;&gt;"Angry",CF112=1)),1,0)</f>
        <v>0</v>
      </c>
      <c r="JZ112">
        <f>IF(OR(AND(FB112="Angry",CG112&lt;&gt;1),AND(FB112&lt;&gt;"Angry",CG112=1)),1,0)</f>
        <v>1</v>
      </c>
      <c r="KA112">
        <f>IF(OR(AND(FC112="Angry",CH112&lt;&gt;1),AND(FC112&lt;&gt;"Angry",CH112=1)),1,0)</f>
        <v>0</v>
      </c>
      <c r="KB112">
        <f>IF(OR(AND(FD112="Angry",CI112&lt;&gt;1),AND(FD112&lt;&gt;"Angry",CI112=1)),1,0)</f>
        <v>0</v>
      </c>
      <c r="KC112">
        <f>IF(OR(AND(FE112="Angry",CJ112&lt;&gt;1),AND(FE112&lt;&gt;"Angry",CJ112=1)),1,0)</f>
        <v>1</v>
      </c>
      <c r="KD112">
        <f>IF(OR(AND(FF112="Angry",CK112&lt;&gt;1),AND(FF112&lt;&gt;"Angry",CK112=1)),1,0)</f>
        <v>0</v>
      </c>
      <c r="KE112">
        <f>IF(OR(AND(FG112="Afraid",CL112&lt;&gt;1),AND(FG112&lt;&gt;"Afraid",CL112=1)),1,0)</f>
        <v>0</v>
      </c>
      <c r="KF112">
        <f>IF(OR(AND(FH112="Afraid",CM112&lt;&gt;1),AND(FH112&lt;&gt;"Afraid",CM112=1)),1,0)</f>
        <v>1</v>
      </c>
      <c r="KG112">
        <f>IF(OR(AND(FI112="Afraid",CN112&lt;&gt;1),AND(FI112&lt;&gt;"Afraid",CN112=1)),1,0)</f>
        <v>0</v>
      </c>
      <c r="KH112">
        <f>IF(OR(AND(FJ112="Afraid",CO112&lt;&gt;1),AND(FJ112&lt;&gt;"Afraid",CO112=1)),1,0)</f>
        <v>1</v>
      </c>
      <c r="KI112">
        <f>IF(OR(AND(FK112="Afraid",CP112&lt;&gt;1),AND(FK112&lt;&gt;"Afraid",CP112=1)),1,0)</f>
        <v>0</v>
      </c>
      <c r="KJ112">
        <f>IF(OR(AND(FL112="Afraid",CQ112&lt;&gt;1),AND(FL112&lt;&gt;"Afraid",CQ112=1)),1,0)</f>
        <v>0</v>
      </c>
      <c r="KK112">
        <f>IF(OR(AND(FM112="Afraid",CR112&lt;&gt;1),AND(FM112&lt;&gt;"Afraid",CR112=1)),1,0)</f>
        <v>0</v>
      </c>
      <c r="KL112">
        <f>IF(OR(AND(FN112="Afraid",CS112&lt;&gt;1),AND(FN112&lt;&gt;"Afraid",CS112=1)),1,0)</f>
        <v>0</v>
      </c>
      <c r="KM112">
        <f>IF(OR(AND(FO112="Surprised",CT112&lt;&gt;1),AND(FO112&lt;&gt;"Surprised",CT112=1)),1,0)</f>
        <v>0</v>
      </c>
      <c r="KN112">
        <f>IF(OR(AND(FP112="Surprised",CU112&lt;&gt;1),AND(FP112&lt;&gt;"Surprised",CU112=1)),1,0)</f>
        <v>0</v>
      </c>
      <c r="KO112">
        <f>IF(OR(AND(FQ112="Surprised",CV112&lt;&gt;1),AND(FQ112&lt;&gt;"Surprised",CV112=1)),1,0)</f>
        <v>0</v>
      </c>
      <c r="KP112">
        <f>IF(OR(AND(FR112="Surprised",CW112&lt;&gt;1),AND(FR112&lt;&gt;"Surprised",CW112=1)),1,0)</f>
        <v>0</v>
      </c>
      <c r="KQ112">
        <f>IF(OR(AND(FS112="Surprised",CX112&lt;&gt;1),AND(FS112&lt;&gt;"Surprised",CX112=1)),1,0)</f>
        <v>0</v>
      </c>
      <c r="KR112">
        <f>IF(OR(AND(FT112="Surprised",CY112&lt;&gt;1),AND(FT112&lt;&gt;"Surprised",CY112=1)),1,0)</f>
        <v>0</v>
      </c>
      <c r="KS112">
        <f>IF(OR(AND(FU112="Surprised",CZ112&lt;&gt;1),AND(FU112&lt;&gt;"Surprised",CZ112=1)),1,0)</f>
        <v>0</v>
      </c>
      <c r="KT112">
        <f>IF(OR(AND(FV112="Surprised",DA112&lt;&gt;1),AND(FV112&lt;&gt;"Surprised",DA112=1)),1,0)</f>
        <v>0</v>
      </c>
      <c r="KU112">
        <f>IF(OR(AND(FW112="Happy",DB112=1),AND(FW112&lt;&gt;"Happy",DB112=0)),1,0)</f>
        <v>1</v>
      </c>
      <c r="KV112">
        <f>IF(OR(AND(FX112="Happy",DC112=1),AND(FX112&lt;&gt;"Happy",DC112=0)),1,0)</f>
        <v>0</v>
      </c>
      <c r="KW112">
        <f>IF(OR(AND(FY112="Happy",DD112=1),AND(FY112&lt;&gt;"Happy",DD112=0)),1,0)</f>
        <v>0</v>
      </c>
      <c r="KX112">
        <f>IF(OR(AND(FZ112="Happy",DE112=1),AND(FZ112&lt;&gt;"Happy",DE112=0)),1,0)</f>
        <v>0</v>
      </c>
      <c r="KY112">
        <f>IF(OR(AND(GA112="Happy",DF112=1),AND(GA112&lt;&gt;"Happy",DF112=0)),1,0)</f>
        <v>0</v>
      </c>
      <c r="KZ112">
        <f>IF(OR(AND(GB112="Happy",DG112=1),AND(GB112&lt;&gt;"Happy",DG112=0)),1,0)</f>
        <v>0</v>
      </c>
      <c r="LA112">
        <f>IF(OR(AND(GC112="Happy",DH112=1),AND(GC112&lt;&gt;"Happy",DH112=0)),1,0)</f>
        <v>0</v>
      </c>
      <c r="LB112">
        <f>IF(OR(AND(GD112="Happy",DI112=1),AND(GD112&lt;&gt;"Happy",DI112=0)),1,0)</f>
        <v>0</v>
      </c>
      <c r="LC112">
        <f>IF(OR(AND(GE112="Sad",DJ112=1),AND(GE112&lt;&gt;"Sad",DJ112=0)),1,0)</f>
        <v>0</v>
      </c>
      <c r="LD112">
        <f>IF(OR(AND(GF112="Sad",DK112=1),AND(GF112&lt;&gt;"Sad",DK112=0)),1,0)</f>
        <v>1</v>
      </c>
      <c r="LE112">
        <f>IF(OR(AND(GG112="Sad",DL112=1),AND(GG112&lt;&gt;"Sad",DL112=0)),1,0)</f>
        <v>0</v>
      </c>
      <c r="LF112">
        <f>IF(OR(AND(GH112="Sad",DM112=1),AND(GH112&lt;&gt;"Sad",DM112=0)),1,0)</f>
        <v>1</v>
      </c>
      <c r="LG112">
        <f>IF(OR(AND(GI112="Sad",DN112=1),AND(GI112&lt;&gt;"Sad",DN112=0)),1,0)</f>
        <v>0</v>
      </c>
      <c r="LH112">
        <f>IF(OR(AND(GJ112="Sad",DO112=1),AND(GJ112&lt;&gt;"Sad",DO112=0)),1,0)</f>
        <v>0</v>
      </c>
      <c r="LI112">
        <f>IF(OR(AND(GK112="Sad",DP112=1),AND(GK112&lt;&gt;"Sad",DP112=0)),1,0)</f>
        <v>0</v>
      </c>
      <c r="LJ112">
        <f>IF(OR(AND(GL112="Sad",DQ112=1),AND(GL112&lt;&gt;"Sad",DQ112=0)),1,0)</f>
        <v>0</v>
      </c>
      <c r="LK112" s="2">
        <f t="shared" si="186"/>
        <v>0</v>
      </c>
      <c r="LL112" s="4">
        <f t="shared" si="187"/>
        <v>1</v>
      </c>
      <c r="LM112">
        <f t="shared" si="188"/>
        <v>2</v>
      </c>
      <c r="LN112">
        <f t="shared" si="189"/>
        <v>2</v>
      </c>
      <c r="LO112">
        <f t="shared" si="190"/>
        <v>0</v>
      </c>
      <c r="LP112">
        <f t="shared" si="191"/>
        <v>1</v>
      </c>
      <c r="LQ112">
        <f t="shared" si="192"/>
        <v>2</v>
      </c>
      <c r="LR112">
        <f t="shared" si="193"/>
        <v>8</v>
      </c>
      <c r="LS112" s="11">
        <f t="shared" si="194"/>
        <v>0</v>
      </c>
      <c r="LT112" s="14" t="str">
        <f t="shared" si="195"/>
        <v/>
      </c>
      <c r="LU112" s="14" t="str">
        <f t="shared" si="196"/>
        <v/>
      </c>
      <c r="LV112" s="14" t="str">
        <f t="shared" si="197"/>
        <v/>
      </c>
      <c r="LW112" s="14" t="str">
        <f t="shared" si="198"/>
        <v/>
      </c>
      <c r="LX112" s="14">
        <f t="shared" si="199"/>
        <v>0.16666666666666663</v>
      </c>
      <c r="LY112" s="14">
        <f t="shared" si="200"/>
        <v>0.2857142857142857</v>
      </c>
      <c r="LZ112" s="14">
        <f t="shared" si="201"/>
        <v>0.1507936507936507</v>
      </c>
      <c r="MA112" s="15">
        <f t="shared" si="202"/>
        <v>1.8750000000000364E-4</v>
      </c>
      <c r="MB112" s="1">
        <f t="shared" si="156"/>
        <v>7.7546296296294309E-5</v>
      </c>
      <c r="MC112" s="1">
        <f t="shared" si="157"/>
        <v>7.1759259259264463E-5</v>
      </c>
      <c r="MD112" s="1">
        <f t="shared" si="158"/>
        <v>1.2731481481480927E-4</v>
      </c>
      <c r="ME112" s="1">
        <f t="shared" si="159"/>
        <v>1.666666666666726E-4</v>
      </c>
      <c r="MF112" s="1">
        <f t="shared" si="160"/>
        <v>9.8379629629625348E-5</v>
      </c>
      <c r="MG112" s="1">
        <f t="shared" si="161"/>
        <v>1.1458333333333459E-4</v>
      </c>
      <c r="MH112" s="1">
        <f t="shared" si="162"/>
        <v>1.2731481481481274E-4</v>
      </c>
      <c r="MI112" s="1">
        <f t="shared" si="163"/>
        <v>9.8379629629635756E-5</v>
      </c>
      <c r="MJ112" s="1">
        <f t="shared" si="203"/>
        <v>1.0694444444444527E-3</v>
      </c>
      <c r="MK112" s="2" t="str">
        <f>VLOOKUP(B112,age_group!$A$1:$B$101,2,FALSE)</f>
        <v>25 to 44</v>
      </c>
      <c r="ML112" s="2">
        <f t="shared" si="204"/>
        <v>1</v>
      </c>
      <c r="MM112">
        <f t="shared" si="205"/>
        <v>0</v>
      </c>
      <c r="MN112">
        <f t="shared" si="206"/>
        <v>0</v>
      </c>
      <c r="MO112">
        <f t="shared" si="207"/>
        <v>0</v>
      </c>
      <c r="MP112">
        <f t="shared" si="208"/>
        <v>0</v>
      </c>
    </row>
    <row r="113" spans="1:354" x14ac:dyDescent="0.2">
      <c r="A113" t="s">
        <v>840</v>
      </c>
      <c r="B113">
        <v>25</v>
      </c>
      <c r="C113" t="s">
        <v>139</v>
      </c>
      <c r="D113" t="s">
        <v>140</v>
      </c>
      <c r="E113">
        <v>4</v>
      </c>
      <c r="F113">
        <v>2</v>
      </c>
      <c r="G113">
        <v>4</v>
      </c>
      <c r="H113">
        <v>4</v>
      </c>
      <c r="I113">
        <v>5</v>
      </c>
      <c r="J113" s="2" t="s">
        <v>347</v>
      </c>
      <c r="K113" t="s">
        <v>558</v>
      </c>
      <c r="L113" t="s">
        <v>570</v>
      </c>
      <c r="M113" t="s">
        <v>474</v>
      </c>
      <c r="N113" t="s">
        <v>390</v>
      </c>
      <c r="O113" t="s">
        <v>294</v>
      </c>
      <c r="P113" t="s">
        <v>430</v>
      </c>
      <c r="Q113" t="s">
        <v>347</v>
      </c>
      <c r="R113" t="s">
        <v>522</v>
      </c>
      <c r="S113" t="s">
        <v>436</v>
      </c>
      <c r="T113" t="s">
        <v>272</v>
      </c>
      <c r="U113" t="s">
        <v>484</v>
      </c>
      <c r="V113" t="s">
        <v>759</v>
      </c>
      <c r="W113" t="s">
        <v>585</v>
      </c>
      <c r="X113" t="s">
        <v>537</v>
      </c>
      <c r="Y113" t="s">
        <v>478</v>
      </c>
      <c r="Z113" t="s">
        <v>651</v>
      </c>
      <c r="AA113" t="s">
        <v>257</v>
      </c>
      <c r="AB113" t="s">
        <v>666</v>
      </c>
      <c r="AC113" t="s">
        <v>475</v>
      </c>
      <c r="AD113" t="s">
        <v>163</v>
      </c>
      <c r="AE113" t="s">
        <v>372</v>
      </c>
      <c r="AF113" t="s">
        <v>655</v>
      </c>
      <c r="AG113" t="s">
        <v>177</v>
      </c>
      <c r="AH113" t="s">
        <v>578</v>
      </c>
      <c r="AI113" t="s">
        <v>627</v>
      </c>
      <c r="AJ113" t="s">
        <v>444</v>
      </c>
      <c r="AK113" t="s">
        <v>388</v>
      </c>
      <c r="AL113" t="s">
        <v>379</v>
      </c>
      <c r="AM113" t="s">
        <v>283</v>
      </c>
      <c r="AN113" t="s">
        <v>435</v>
      </c>
      <c r="AO113" t="s">
        <v>392</v>
      </c>
      <c r="AP113" t="s">
        <v>324</v>
      </c>
      <c r="AQ113" t="s">
        <v>323</v>
      </c>
      <c r="AR113" t="s">
        <v>310</v>
      </c>
      <c r="AS113" t="s">
        <v>637</v>
      </c>
      <c r="AT113" t="s">
        <v>563</v>
      </c>
      <c r="AU113" t="s">
        <v>683</v>
      </c>
      <c r="AV113" t="s">
        <v>271</v>
      </c>
      <c r="AW113" t="s">
        <v>655</v>
      </c>
      <c r="AX113" t="s">
        <v>237</v>
      </c>
      <c r="AY113" t="s">
        <v>427</v>
      </c>
      <c r="AZ113" t="s">
        <v>318</v>
      </c>
      <c r="BA113" t="s">
        <v>564</v>
      </c>
      <c r="BB113" t="s">
        <v>144</v>
      </c>
      <c r="BC113" t="s">
        <v>611</v>
      </c>
      <c r="BD113" t="s">
        <v>702</v>
      </c>
      <c r="BE113" t="s">
        <v>675</v>
      </c>
      <c r="BF113" t="s">
        <v>325</v>
      </c>
      <c r="BG113" t="s">
        <v>289</v>
      </c>
      <c r="BH113" t="s">
        <v>157</v>
      </c>
      <c r="BI113" t="s">
        <v>669</v>
      </c>
      <c r="BJ113" t="s">
        <v>549</v>
      </c>
      <c r="BK113" t="s">
        <v>545</v>
      </c>
      <c r="BL113" t="s">
        <v>289</v>
      </c>
      <c r="BM113" t="s">
        <v>424</v>
      </c>
      <c r="BN113" s="2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 s="2">
        <v>2</v>
      </c>
      <c r="DS113">
        <v>3</v>
      </c>
      <c r="DT113">
        <v>3</v>
      </c>
      <c r="DU113">
        <v>3</v>
      </c>
      <c r="DV113">
        <v>3</v>
      </c>
      <c r="DW113" s="2">
        <v>2017</v>
      </c>
      <c r="DX113" s="1">
        <v>4.0490740740740737E-2</v>
      </c>
      <c r="DY113" s="1">
        <v>4.0591435185185189E-2</v>
      </c>
      <c r="DZ113" s="1">
        <v>4.0650462962962965E-2</v>
      </c>
      <c r="EA113" s="1">
        <v>4.0694444444444443E-2</v>
      </c>
      <c r="EB113" s="1">
        <v>4.0732638888888888E-2</v>
      </c>
      <c r="EC113" s="1">
        <v>4.0809027777777777E-2</v>
      </c>
      <c r="ED113" s="1">
        <v>4.0843749999999998E-2</v>
      </c>
      <c r="EE113" s="1">
        <v>4.0931712962962961E-2</v>
      </c>
      <c r="EF113" s="1">
        <v>4.0943287037037042E-2</v>
      </c>
      <c r="EG113" s="1">
        <v>4.1056712962962962E-2</v>
      </c>
      <c r="EH113" s="3">
        <v>0</v>
      </c>
      <c r="EI113" s="2" t="s">
        <v>1172</v>
      </c>
      <c r="EJ113" t="s">
        <v>1168</v>
      </c>
      <c r="EK113" t="s">
        <v>1168</v>
      </c>
      <c r="EL113" t="s">
        <v>1168</v>
      </c>
      <c r="EM113" t="s">
        <v>1172</v>
      </c>
      <c r="EN113" t="s">
        <v>1169</v>
      </c>
      <c r="EO113" t="s">
        <v>1169</v>
      </c>
      <c r="EP113" t="s">
        <v>1172</v>
      </c>
      <c r="EQ113" t="s">
        <v>1168</v>
      </c>
      <c r="ER113" t="s">
        <v>1175</v>
      </c>
      <c r="ES113" t="s">
        <v>1169</v>
      </c>
      <c r="ET113" t="s">
        <v>1173</v>
      </c>
      <c r="EU113" t="s">
        <v>1168</v>
      </c>
      <c r="EV113" t="s">
        <v>1171</v>
      </c>
      <c r="EW113" t="s">
        <v>1169</v>
      </c>
      <c r="EX113" t="s">
        <v>1173</v>
      </c>
      <c r="EY113" t="s">
        <v>1168</v>
      </c>
      <c r="EZ113" t="s">
        <v>1171</v>
      </c>
      <c r="FA113" t="s">
        <v>1169</v>
      </c>
      <c r="FB113" t="s">
        <v>1168</v>
      </c>
      <c r="FC113" t="s">
        <v>1174</v>
      </c>
      <c r="FD113" t="s">
        <v>1169</v>
      </c>
      <c r="FE113" t="s">
        <v>1175</v>
      </c>
      <c r="FF113" t="s">
        <v>1174</v>
      </c>
      <c r="FG113" t="s">
        <v>1168</v>
      </c>
      <c r="FH113" t="s">
        <v>1168</v>
      </c>
      <c r="FI113" t="s">
        <v>1174</v>
      </c>
      <c r="FJ113" t="s">
        <v>1168</v>
      </c>
      <c r="FK113" t="s">
        <v>1175</v>
      </c>
      <c r="FL113" t="s">
        <v>1168</v>
      </c>
      <c r="FM113" t="s">
        <v>1173</v>
      </c>
      <c r="FN113" t="s">
        <v>1175</v>
      </c>
      <c r="FO113" t="s">
        <v>1172</v>
      </c>
      <c r="FP113" t="s">
        <v>1175</v>
      </c>
      <c r="FQ113" t="s">
        <v>1173</v>
      </c>
      <c r="FR113" t="s">
        <v>1168</v>
      </c>
      <c r="FS113" t="s">
        <v>1175</v>
      </c>
      <c r="FT113" t="s">
        <v>1168</v>
      </c>
      <c r="FU113" t="s">
        <v>1175</v>
      </c>
      <c r="FV113" t="s">
        <v>1175</v>
      </c>
      <c r="FW113" t="s">
        <v>1169</v>
      </c>
      <c r="FX113" t="s">
        <v>1168</v>
      </c>
      <c r="FY113" t="s">
        <v>1172</v>
      </c>
      <c r="FZ113" t="s">
        <v>1168</v>
      </c>
      <c r="GA113" t="s">
        <v>1171</v>
      </c>
      <c r="GB113" t="s">
        <v>1175</v>
      </c>
      <c r="GC113" t="s">
        <v>1168</v>
      </c>
      <c r="GD113" t="s">
        <v>1168</v>
      </c>
      <c r="GE113" t="s">
        <v>1175</v>
      </c>
      <c r="GF113" t="s">
        <v>1168</v>
      </c>
      <c r="GG113" t="s">
        <v>1168</v>
      </c>
      <c r="GH113" t="s">
        <v>1168</v>
      </c>
      <c r="GI113" t="s">
        <v>1173</v>
      </c>
      <c r="GJ113" t="s">
        <v>1172</v>
      </c>
      <c r="GK113" t="s">
        <v>1168</v>
      </c>
      <c r="GL113" t="s">
        <v>1168</v>
      </c>
      <c r="GM113" s="2">
        <f t="shared" si="106"/>
        <v>0</v>
      </c>
      <c r="GN113">
        <f t="shared" si="107"/>
        <v>0</v>
      </c>
      <c r="GO113">
        <f t="shared" si="108"/>
        <v>0</v>
      </c>
      <c r="GP113">
        <f t="shared" si="109"/>
        <v>0</v>
      </c>
      <c r="GQ113">
        <f t="shared" si="110"/>
        <v>0</v>
      </c>
      <c r="GR113">
        <f t="shared" si="111"/>
        <v>0</v>
      </c>
      <c r="GS113">
        <f t="shared" si="112"/>
        <v>0</v>
      </c>
      <c r="GT113">
        <f t="shared" si="113"/>
        <v>0</v>
      </c>
      <c r="GU113">
        <f t="shared" si="164"/>
        <v>0</v>
      </c>
      <c r="GV113">
        <f t="shared" si="114"/>
        <v>0</v>
      </c>
      <c r="GW113">
        <f t="shared" si="115"/>
        <v>0</v>
      </c>
      <c r="GX113">
        <f t="shared" si="116"/>
        <v>0</v>
      </c>
      <c r="GY113">
        <f t="shared" si="117"/>
        <v>0</v>
      </c>
      <c r="GZ113">
        <f t="shared" si="118"/>
        <v>0</v>
      </c>
      <c r="HA113">
        <f t="shared" si="119"/>
        <v>0</v>
      </c>
      <c r="HB113">
        <f t="shared" si="120"/>
        <v>0</v>
      </c>
      <c r="HC113">
        <f t="shared" si="165"/>
        <v>0</v>
      </c>
      <c r="HD113">
        <f t="shared" si="121"/>
        <v>0</v>
      </c>
      <c r="HE113">
        <f t="shared" si="122"/>
        <v>1</v>
      </c>
      <c r="HF113">
        <f t="shared" si="123"/>
        <v>0</v>
      </c>
      <c r="HG113">
        <f t="shared" si="124"/>
        <v>0</v>
      </c>
      <c r="HH113">
        <f t="shared" si="125"/>
        <v>0</v>
      </c>
      <c r="HI113">
        <f t="shared" si="126"/>
        <v>0</v>
      </c>
      <c r="HJ113">
        <f t="shared" si="127"/>
        <v>0</v>
      </c>
      <c r="HK113">
        <f t="shared" si="166"/>
        <v>0</v>
      </c>
      <c r="HL113">
        <f t="shared" si="128"/>
        <v>0</v>
      </c>
      <c r="HM113">
        <f t="shared" si="129"/>
        <v>0</v>
      </c>
      <c r="HN113">
        <f t="shared" si="130"/>
        <v>0</v>
      </c>
      <c r="HO113">
        <f t="shared" si="131"/>
        <v>0</v>
      </c>
      <c r="HP113">
        <f t="shared" si="132"/>
        <v>0</v>
      </c>
      <c r="HQ113">
        <f t="shared" si="133"/>
        <v>0</v>
      </c>
      <c r="HR113">
        <f t="shared" si="134"/>
        <v>0</v>
      </c>
      <c r="HS113">
        <f t="shared" si="167"/>
        <v>0</v>
      </c>
      <c r="HT113">
        <f t="shared" si="135"/>
        <v>0</v>
      </c>
      <c r="HU113">
        <f t="shared" si="136"/>
        <v>0</v>
      </c>
      <c r="HV113">
        <f t="shared" si="137"/>
        <v>0</v>
      </c>
      <c r="HW113">
        <f t="shared" si="138"/>
        <v>0</v>
      </c>
      <c r="HX113">
        <f t="shared" si="139"/>
        <v>0</v>
      </c>
      <c r="HY113">
        <f t="shared" si="140"/>
        <v>0</v>
      </c>
      <c r="HZ113">
        <f t="shared" si="141"/>
        <v>1</v>
      </c>
      <c r="IA113">
        <f t="shared" si="168"/>
        <v>0</v>
      </c>
      <c r="IB113">
        <f t="shared" si="142"/>
        <v>1</v>
      </c>
      <c r="IC113">
        <f t="shared" si="143"/>
        <v>0</v>
      </c>
      <c r="ID113">
        <f t="shared" si="144"/>
        <v>0</v>
      </c>
      <c r="IE113">
        <f t="shared" si="145"/>
        <v>0</v>
      </c>
      <c r="IF113">
        <f t="shared" si="146"/>
        <v>0</v>
      </c>
      <c r="IG113">
        <f t="shared" si="147"/>
        <v>0</v>
      </c>
      <c r="IH113">
        <f t="shared" si="148"/>
        <v>0</v>
      </c>
      <c r="II113">
        <f t="shared" si="169"/>
        <v>0</v>
      </c>
      <c r="IJ113">
        <f t="shared" si="149"/>
        <v>0</v>
      </c>
      <c r="IK113">
        <f t="shared" si="150"/>
        <v>0</v>
      </c>
      <c r="IL113">
        <f t="shared" si="151"/>
        <v>0</v>
      </c>
      <c r="IM113">
        <f t="shared" si="152"/>
        <v>0</v>
      </c>
      <c r="IN113">
        <f t="shared" si="153"/>
        <v>0</v>
      </c>
      <c r="IO113">
        <f t="shared" si="154"/>
        <v>0</v>
      </c>
      <c r="IP113">
        <f t="shared" si="155"/>
        <v>0</v>
      </c>
      <c r="IQ113" s="2">
        <f t="shared" si="170"/>
        <v>0</v>
      </c>
      <c r="IR113" s="4">
        <f t="shared" si="171"/>
        <v>0</v>
      </c>
      <c r="IS113">
        <f t="shared" si="172"/>
        <v>1</v>
      </c>
      <c r="IT113">
        <f t="shared" si="173"/>
        <v>0</v>
      </c>
      <c r="IU113">
        <f t="shared" si="174"/>
        <v>1</v>
      </c>
      <c r="IV113">
        <f t="shared" si="175"/>
        <v>1</v>
      </c>
      <c r="IW113">
        <f t="shared" si="176"/>
        <v>0</v>
      </c>
      <c r="IX113">
        <f t="shared" si="177"/>
        <v>3</v>
      </c>
      <c r="IY113" s="11" t="str">
        <f t="shared" si="178"/>
        <v/>
      </c>
      <c r="IZ113" s="12" t="str">
        <f t="shared" si="179"/>
        <v/>
      </c>
      <c r="JA113" s="12">
        <f t="shared" si="180"/>
        <v>0.5</v>
      </c>
      <c r="JB113" s="12" t="str">
        <f t="shared" si="181"/>
        <v/>
      </c>
      <c r="JC113" s="12">
        <f t="shared" si="182"/>
        <v>0.25</v>
      </c>
      <c r="JD113" s="12">
        <f t="shared" si="183"/>
        <v>0.125</v>
      </c>
      <c r="JE113" s="12">
        <f t="shared" si="184"/>
        <v>0</v>
      </c>
      <c r="JF113" s="12">
        <f t="shared" si="185"/>
        <v>0.21875</v>
      </c>
      <c r="JG113" s="2">
        <f>IF(OR(AND(EI113="Happy",BN113&lt;&gt;1),AND(EI113&lt;&gt;"Happy",BN113=1)),1,0)</f>
        <v>0</v>
      </c>
      <c r="JH113">
        <f>IF(OR(AND(EJ113="Happy",BO113&lt;&gt;1),AND(EJ113&lt;&gt;"Happy",BO113=1)),1,0)</f>
        <v>0</v>
      </c>
      <c r="JI113">
        <f>IF(OR(AND(EK113="Happy",BP113&lt;&gt;1),AND(EK113&lt;&gt;"Happy",BP113=1)),1,0)</f>
        <v>1</v>
      </c>
      <c r="JJ113">
        <f>IF(OR(AND(EL113="Happy",BQ113&lt;&gt;1),AND(EL113&lt;&gt;"Happy",BQ113=1)),1,0)</f>
        <v>0</v>
      </c>
      <c r="JK113">
        <f>IF(OR(AND(EM113="Happy",BR113&lt;&gt;1),AND(EM113&lt;&gt;"Happy",BR113=1)),1,0)</f>
        <v>0</v>
      </c>
      <c r="JL113">
        <f>IF(OR(AND(EN113="Happy",BS113&lt;&gt;1),AND(EN113&lt;&gt;"Happy",BS113=1)),1,0)</f>
        <v>0</v>
      </c>
      <c r="JM113">
        <f>IF(OR(AND(EO113="Happy",BT113&lt;&gt;1),AND(EO113&lt;&gt;"Happy",BT113=1)),1,0)</f>
        <v>0</v>
      </c>
      <c r="JN113">
        <f>IF(OR(AND(EP113="Happy",BU113&lt;&gt;1),AND(EP113&lt;&gt;"Happy",BU113=1)),1,0)</f>
        <v>0</v>
      </c>
      <c r="JO113">
        <f>IF(OR(AND(EQ113="Sad",BV113&lt;&gt;1),AND(EQ113&lt;&gt;"Sad",BV113=1)),1,0)</f>
        <v>0</v>
      </c>
      <c r="JP113">
        <f>IF(OR(AND(ER113="Sad",BW113&lt;&gt;1),AND(ER113&lt;&gt;"Sad",BW113=1)),1,0)</f>
        <v>0</v>
      </c>
      <c r="JQ113">
        <f>IF(OR(AND(ES113="Sad",BX113&lt;&gt;1),AND(ES113&lt;&gt;"Sad",BX113=1)),1,0)</f>
        <v>1</v>
      </c>
      <c r="JR113">
        <f>IF(OR(AND(ET113="Sad",BY113&lt;&gt;1),AND(ET113&lt;&gt;"Sad",BY113=1)),1,0)</f>
        <v>0</v>
      </c>
      <c r="JS113">
        <f>IF(OR(AND(EU113="Sad",BZ113&lt;&gt;1),AND(EU113&lt;&gt;"Sad",BZ113=1)),1,0)</f>
        <v>0</v>
      </c>
      <c r="JT113">
        <f>IF(OR(AND(EV113="Sad",CA113&lt;&gt;1),AND(EV113&lt;&gt;"Sad",CA113=1)),1,0)</f>
        <v>0</v>
      </c>
      <c r="JU113">
        <f>IF(OR(AND(EW113="Sad",CB113&lt;&gt;1),AND(EW113&lt;&gt;"Sad",CB113=1)),1,0)</f>
        <v>0</v>
      </c>
      <c r="JV113">
        <f>IF(OR(AND(EX113="Sad",CC113&lt;&gt;1),AND(EX113&lt;&gt;"Sad",CC113=1)),1,0)</f>
        <v>0</v>
      </c>
      <c r="JW113">
        <f>IF(OR(AND(EY113="Angry",CD113&lt;&gt;1),AND(EY113&lt;&gt;"Angry",CD113=1)),1,0)</f>
        <v>0</v>
      </c>
      <c r="JX113">
        <f>IF(OR(AND(EZ113="Angry",CE113&lt;&gt;1),AND(EZ113&lt;&gt;"Angry",CE113=1)),1,0)</f>
        <v>0</v>
      </c>
      <c r="JY113">
        <f>IF(OR(AND(FA113="Angry",CF113&lt;&gt;1),AND(FA113&lt;&gt;"Angry",CF113=1)),1,0)</f>
        <v>0</v>
      </c>
      <c r="JZ113">
        <f>IF(OR(AND(FB113="Angry",CG113&lt;&gt;1),AND(FB113&lt;&gt;"Angry",CG113=1)),1,0)</f>
        <v>0</v>
      </c>
      <c r="KA113">
        <f>IF(OR(AND(FC113="Angry",CH113&lt;&gt;1),AND(FC113&lt;&gt;"Angry",CH113=1)),1,0)</f>
        <v>0</v>
      </c>
      <c r="KB113">
        <f>IF(OR(AND(FD113="Angry",CI113&lt;&gt;1),AND(FD113&lt;&gt;"Angry",CI113=1)),1,0)</f>
        <v>1</v>
      </c>
      <c r="KC113">
        <f>IF(OR(AND(FE113="Angry",CJ113&lt;&gt;1),AND(FE113&lt;&gt;"Angry",CJ113=1)),1,0)</f>
        <v>0</v>
      </c>
      <c r="KD113">
        <f>IF(OR(AND(FF113="Angry",CK113&lt;&gt;1),AND(FF113&lt;&gt;"Angry",CK113=1)),1,0)</f>
        <v>0</v>
      </c>
      <c r="KE113">
        <f>IF(OR(AND(FG113="Afraid",CL113&lt;&gt;1),AND(FG113&lt;&gt;"Afraid",CL113=1)),1,0)</f>
        <v>0</v>
      </c>
      <c r="KF113">
        <f>IF(OR(AND(FH113="Afraid",CM113&lt;&gt;1),AND(FH113&lt;&gt;"Afraid",CM113=1)),1,0)</f>
        <v>0</v>
      </c>
      <c r="KG113">
        <f>IF(OR(AND(FI113="Afraid",CN113&lt;&gt;1),AND(FI113&lt;&gt;"Afraid",CN113=1)),1,0)</f>
        <v>1</v>
      </c>
      <c r="KH113">
        <f>IF(OR(AND(FJ113="Afraid",CO113&lt;&gt;1),AND(FJ113&lt;&gt;"Afraid",CO113=1)),1,0)</f>
        <v>0</v>
      </c>
      <c r="KI113">
        <f>IF(OR(AND(FK113="Afraid",CP113&lt;&gt;1),AND(FK113&lt;&gt;"Afraid",CP113=1)),1,0)</f>
        <v>0</v>
      </c>
      <c r="KJ113">
        <f>IF(OR(AND(FL113="Afraid",CQ113&lt;&gt;1),AND(FL113&lt;&gt;"Afraid",CQ113=1)),1,0)</f>
        <v>0</v>
      </c>
      <c r="KK113">
        <f>IF(OR(AND(FM113="Afraid",CR113&lt;&gt;1),AND(FM113&lt;&gt;"Afraid",CR113=1)),1,0)</f>
        <v>0</v>
      </c>
      <c r="KL113">
        <f>IF(OR(AND(FN113="Afraid",CS113&lt;&gt;1),AND(FN113&lt;&gt;"Afraid",CS113=1)),1,0)</f>
        <v>0</v>
      </c>
      <c r="KM113">
        <f>IF(OR(AND(FO113="Surprised",CT113&lt;&gt;1),AND(FO113&lt;&gt;"Surprised",CT113=1)),1,0)</f>
        <v>0</v>
      </c>
      <c r="KN113">
        <f>IF(OR(AND(FP113="Surprised",CU113&lt;&gt;1),AND(FP113&lt;&gt;"Surprised",CU113=1)),1,0)</f>
        <v>1</v>
      </c>
      <c r="KO113">
        <f>IF(OR(AND(FQ113="Surprised",CV113&lt;&gt;1),AND(FQ113&lt;&gt;"Surprised",CV113=1)),1,0)</f>
        <v>0</v>
      </c>
      <c r="KP113">
        <f>IF(OR(AND(FR113="Surprised",CW113&lt;&gt;1),AND(FR113&lt;&gt;"Surprised",CW113=1)),1,0)</f>
        <v>0</v>
      </c>
      <c r="KQ113">
        <f>IF(OR(AND(FS113="Surprised",CX113&lt;&gt;1),AND(FS113&lt;&gt;"Surprised",CX113=1)),1,0)</f>
        <v>1</v>
      </c>
      <c r="KR113">
        <f>IF(OR(AND(FT113="Surprised",CY113&lt;&gt;1),AND(FT113&lt;&gt;"Surprised",CY113=1)),1,0)</f>
        <v>0</v>
      </c>
      <c r="KS113">
        <f>IF(OR(AND(FU113="Surprised",CZ113&lt;&gt;1),AND(FU113&lt;&gt;"Surprised",CZ113=1)),1,0)</f>
        <v>1</v>
      </c>
      <c r="KT113">
        <f>IF(OR(AND(FV113="Surprised",DA113&lt;&gt;1),AND(FV113&lt;&gt;"Surprised",DA113=1)),1,0)</f>
        <v>0</v>
      </c>
      <c r="KU113">
        <f>IF(OR(AND(FW113="Happy",DB113=1),AND(FW113&lt;&gt;"Happy",DB113=0)),1,0)</f>
        <v>1</v>
      </c>
      <c r="KV113">
        <f>IF(OR(AND(FX113="Happy",DC113=1),AND(FX113&lt;&gt;"Happy",DC113=0)),1,0)</f>
        <v>0</v>
      </c>
      <c r="KW113">
        <f>IF(OR(AND(FY113="Happy",DD113=1),AND(FY113&lt;&gt;"Happy",DD113=0)),1,0)</f>
        <v>1</v>
      </c>
      <c r="KX113">
        <f>IF(OR(AND(FZ113="Happy",DE113=1),AND(FZ113&lt;&gt;"Happy",DE113=0)),1,0)</f>
        <v>1</v>
      </c>
      <c r="KY113">
        <f>IF(OR(AND(GA113="Happy",DF113=1),AND(GA113&lt;&gt;"Happy",DF113=0)),1,0)</f>
        <v>1</v>
      </c>
      <c r="KZ113">
        <f>IF(OR(AND(GB113="Happy",DG113=1),AND(GB113&lt;&gt;"Happy",DG113=0)),1,0)</f>
        <v>1</v>
      </c>
      <c r="LA113">
        <f>IF(OR(AND(GC113="Happy",DH113=1),AND(GC113&lt;&gt;"Happy",DH113=0)),1,0)</f>
        <v>1</v>
      </c>
      <c r="LB113">
        <f>IF(OR(AND(GD113="Happy",DI113=1),AND(GD113&lt;&gt;"Happy",DI113=0)),1,0)</f>
        <v>1</v>
      </c>
      <c r="LC113">
        <f>IF(OR(AND(GE113="Sad",DJ113=1),AND(GE113&lt;&gt;"Sad",DJ113=0)),1,0)</f>
        <v>1</v>
      </c>
      <c r="LD113">
        <f>IF(OR(AND(GF113="Sad",DK113=1),AND(GF113&lt;&gt;"Sad",DK113=0)),1,0)</f>
        <v>1</v>
      </c>
      <c r="LE113">
        <f>IF(OR(AND(GG113="Sad",DL113=1),AND(GG113&lt;&gt;"Sad",DL113=0)),1,0)</f>
        <v>1</v>
      </c>
      <c r="LF113">
        <f>IF(OR(AND(GH113="Sad",DM113=1),AND(GH113&lt;&gt;"Sad",DM113=0)),1,0)</f>
        <v>1</v>
      </c>
      <c r="LG113">
        <f>IF(OR(AND(GI113="Sad",DN113=1),AND(GI113&lt;&gt;"Sad",DN113=0)),1,0)</f>
        <v>1</v>
      </c>
      <c r="LH113">
        <f>IF(OR(AND(GJ113="Sad",DO113=1),AND(GJ113&lt;&gt;"Sad",DO113=0)),1,0)</f>
        <v>1</v>
      </c>
      <c r="LI113">
        <f>IF(OR(AND(GK113="Sad",DP113=1),AND(GK113&lt;&gt;"Sad",DP113=0)),1,0)</f>
        <v>1</v>
      </c>
      <c r="LJ113">
        <f>IF(OR(AND(GL113="Sad",DQ113=1),AND(GL113&lt;&gt;"Sad",DQ113=0)),1,0)</f>
        <v>1</v>
      </c>
      <c r="LK113" s="2">
        <f t="shared" si="186"/>
        <v>1</v>
      </c>
      <c r="LL113" s="4">
        <f t="shared" si="187"/>
        <v>1</v>
      </c>
      <c r="LM113">
        <f t="shared" si="188"/>
        <v>1</v>
      </c>
      <c r="LN113">
        <f t="shared" si="189"/>
        <v>1</v>
      </c>
      <c r="LO113">
        <f t="shared" si="190"/>
        <v>3</v>
      </c>
      <c r="LP113">
        <f t="shared" si="191"/>
        <v>7</v>
      </c>
      <c r="LQ113">
        <f t="shared" si="192"/>
        <v>8</v>
      </c>
      <c r="LR113">
        <f t="shared" si="193"/>
        <v>22</v>
      </c>
      <c r="LS113" s="11" t="str">
        <f t="shared" si="194"/>
        <v/>
      </c>
      <c r="LT113" s="14" t="str">
        <f t="shared" si="195"/>
        <v/>
      </c>
      <c r="LU113" s="14">
        <f t="shared" si="196"/>
        <v>0.5</v>
      </c>
      <c r="LV113" s="14" t="str">
        <f t="shared" si="197"/>
        <v/>
      </c>
      <c r="LW113" s="14">
        <f t="shared" si="198"/>
        <v>0.75</v>
      </c>
      <c r="LX113" s="14">
        <f t="shared" si="199"/>
        <v>0.875</v>
      </c>
      <c r="LY113" s="14">
        <f t="shared" si="200"/>
        <v>1</v>
      </c>
      <c r="LZ113" s="14">
        <f t="shared" si="201"/>
        <v>0.78125</v>
      </c>
      <c r="MA113" s="15">
        <f t="shared" si="202"/>
        <v>1.0069444444445186E-4</v>
      </c>
      <c r="MB113" s="1">
        <f t="shared" si="156"/>
        <v>5.9027777777775903E-5</v>
      </c>
      <c r="MC113" s="1">
        <f t="shared" si="157"/>
        <v>4.398148148147818E-5</v>
      </c>
      <c r="MD113" s="1">
        <f t="shared" si="158"/>
        <v>3.8194444444444864E-5</v>
      </c>
      <c r="ME113" s="1">
        <f t="shared" si="159"/>
        <v>7.6388888888889728E-5</v>
      </c>
      <c r="MF113" s="1">
        <f t="shared" si="160"/>
        <v>3.4722222222220711E-5</v>
      </c>
      <c r="MG113" s="1">
        <f t="shared" si="161"/>
        <v>8.7962962962963298E-5</v>
      </c>
      <c r="MH113" s="1">
        <f t="shared" si="162"/>
        <v>1.1574074074080509E-5</v>
      </c>
      <c r="MI113" s="1">
        <f t="shared" si="163"/>
        <v>1.134259259259196E-4</v>
      </c>
      <c r="MJ113" s="1">
        <f t="shared" si="203"/>
        <v>5.6597222222222465E-4</v>
      </c>
      <c r="MK113" s="2" t="str">
        <f>VLOOKUP(B113,age_group!$A$1:$B$101,2,FALSE)</f>
        <v>25 to 44</v>
      </c>
      <c r="ML113" s="2">
        <f t="shared" si="204"/>
        <v>1</v>
      </c>
      <c r="MM113">
        <f t="shared" si="205"/>
        <v>0</v>
      </c>
      <c r="MN113">
        <f t="shared" si="206"/>
        <v>1</v>
      </c>
      <c r="MO113">
        <f t="shared" si="207"/>
        <v>1</v>
      </c>
      <c r="MP113">
        <f t="shared" si="208"/>
        <v>1</v>
      </c>
    </row>
    <row r="114" spans="1:354" x14ac:dyDescent="0.2">
      <c r="A114" t="s">
        <v>841</v>
      </c>
      <c r="B114">
        <v>27</v>
      </c>
      <c r="C114" t="s">
        <v>195</v>
      </c>
      <c r="D114" t="s">
        <v>140</v>
      </c>
      <c r="E114">
        <v>1</v>
      </c>
      <c r="F114">
        <v>4</v>
      </c>
      <c r="G114">
        <v>1</v>
      </c>
      <c r="H114">
        <v>4</v>
      </c>
      <c r="I114">
        <v>1</v>
      </c>
      <c r="J114" s="2" t="s">
        <v>309</v>
      </c>
      <c r="K114" t="s">
        <v>553</v>
      </c>
      <c r="L114" t="s">
        <v>545</v>
      </c>
      <c r="M114" t="s">
        <v>643</v>
      </c>
      <c r="N114" t="s">
        <v>686</v>
      </c>
      <c r="O114" t="s">
        <v>556</v>
      </c>
      <c r="P114" t="s">
        <v>739</v>
      </c>
      <c r="Q114" t="s">
        <v>286</v>
      </c>
      <c r="R114" t="s">
        <v>372</v>
      </c>
      <c r="S114" t="s">
        <v>208</v>
      </c>
      <c r="T114" t="s">
        <v>406</v>
      </c>
      <c r="U114" t="s">
        <v>359</v>
      </c>
      <c r="V114" t="s">
        <v>470</v>
      </c>
      <c r="W114" t="s">
        <v>191</v>
      </c>
      <c r="X114" t="s">
        <v>563</v>
      </c>
      <c r="Y114" t="s">
        <v>435</v>
      </c>
      <c r="Z114" t="s">
        <v>653</v>
      </c>
      <c r="AA114" t="s">
        <v>262</v>
      </c>
      <c r="AB114" t="s">
        <v>238</v>
      </c>
      <c r="AC114" t="s">
        <v>337</v>
      </c>
      <c r="AD114" t="s">
        <v>206</v>
      </c>
      <c r="AE114" t="s">
        <v>682</v>
      </c>
      <c r="AF114" t="s">
        <v>545</v>
      </c>
      <c r="AG114" t="s">
        <v>416</v>
      </c>
      <c r="AH114" t="s">
        <v>390</v>
      </c>
      <c r="AI114" t="s">
        <v>319</v>
      </c>
      <c r="AJ114" t="s">
        <v>315</v>
      </c>
      <c r="AK114" t="s">
        <v>432</v>
      </c>
      <c r="AL114" t="s">
        <v>244</v>
      </c>
      <c r="AM114" t="s">
        <v>756</v>
      </c>
      <c r="AN114" t="s">
        <v>233</v>
      </c>
      <c r="AO114" t="s">
        <v>622</v>
      </c>
      <c r="AP114" t="s">
        <v>471</v>
      </c>
      <c r="AQ114" t="s">
        <v>388</v>
      </c>
      <c r="AR114" t="s">
        <v>286</v>
      </c>
      <c r="AS114" t="s">
        <v>292</v>
      </c>
      <c r="AT114" t="s">
        <v>430</v>
      </c>
      <c r="AU114" t="s">
        <v>565</v>
      </c>
      <c r="AV114" t="s">
        <v>433</v>
      </c>
      <c r="AW114" t="s">
        <v>496</v>
      </c>
      <c r="AX114" t="s">
        <v>219</v>
      </c>
      <c r="AY114" t="s">
        <v>272</v>
      </c>
      <c r="AZ114" t="s">
        <v>403</v>
      </c>
      <c r="BA114" t="s">
        <v>361</v>
      </c>
      <c r="BB114" t="s">
        <v>185</v>
      </c>
      <c r="BC114" t="s">
        <v>548</v>
      </c>
      <c r="BD114" t="s">
        <v>529</v>
      </c>
      <c r="BE114" t="s">
        <v>473</v>
      </c>
      <c r="BF114" t="s">
        <v>390</v>
      </c>
      <c r="BG114" t="s">
        <v>312</v>
      </c>
      <c r="BH114" t="s">
        <v>785</v>
      </c>
      <c r="BI114" t="s">
        <v>284</v>
      </c>
      <c r="BJ114" t="s">
        <v>400</v>
      </c>
      <c r="BK114" t="s">
        <v>169</v>
      </c>
      <c r="BL114" t="s">
        <v>519</v>
      </c>
      <c r="BM114" t="s">
        <v>659</v>
      </c>
      <c r="BN114" s="2">
        <v>0</v>
      </c>
      <c r="BO114">
        <v>1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1</v>
      </c>
      <c r="DC114">
        <v>1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0</v>
      </c>
      <c r="DJ114">
        <v>1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1</v>
      </c>
      <c r="DQ114">
        <v>1</v>
      </c>
      <c r="DR114" s="2">
        <v>1</v>
      </c>
      <c r="DS114">
        <v>4</v>
      </c>
      <c r="DT114">
        <v>1</v>
      </c>
      <c r="DU114">
        <v>4</v>
      </c>
      <c r="DV114">
        <v>1</v>
      </c>
      <c r="DW114" s="2">
        <v>2017</v>
      </c>
      <c r="DX114" s="1">
        <v>8.324074074074074E-3</v>
      </c>
      <c r="DY114" s="1">
        <v>8.4293981481481494E-3</v>
      </c>
      <c r="DZ114" s="1">
        <v>8.5138888888888885E-3</v>
      </c>
      <c r="EA114" s="1">
        <v>8.5902777777777783E-3</v>
      </c>
      <c r="EB114" s="1">
        <v>8.6678240740740743E-3</v>
      </c>
      <c r="EC114" s="1">
        <v>8.758101851851852E-3</v>
      </c>
      <c r="ED114" s="1">
        <v>8.8425925925925911E-3</v>
      </c>
      <c r="EE114" s="1">
        <v>9.0185185185185177E-3</v>
      </c>
      <c r="EF114" s="1">
        <v>9.1388888888888891E-3</v>
      </c>
      <c r="EG114" s="1">
        <v>9.2638888888888892E-3</v>
      </c>
      <c r="EH114" s="3">
        <v>0</v>
      </c>
      <c r="EI114" s="2" t="s">
        <v>1171</v>
      </c>
      <c r="EJ114" t="s">
        <v>1173</v>
      </c>
      <c r="EK114" t="s">
        <v>1172</v>
      </c>
      <c r="EL114" t="s">
        <v>1173</v>
      </c>
      <c r="EM114" t="s">
        <v>1168</v>
      </c>
      <c r="EN114" t="s">
        <v>1175</v>
      </c>
      <c r="EO114" t="s">
        <v>1168</v>
      </c>
      <c r="EP114" t="s">
        <v>1175</v>
      </c>
      <c r="EQ114" t="s">
        <v>1169</v>
      </c>
      <c r="ER114" t="s">
        <v>1168</v>
      </c>
      <c r="ES114" t="s">
        <v>1168</v>
      </c>
      <c r="ET114" t="s">
        <v>1175</v>
      </c>
      <c r="EU114" t="s">
        <v>1168</v>
      </c>
      <c r="EV114" t="s">
        <v>1169</v>
      </c>
      <c r="EW114" t="s">
        <v>1175</v>
      </c>
      <c r="EX114" t="s">
        <v>1173</v>
      </c>
      <c r="EY114" t="s">
        <v>1173</v>
      </c>
      <c r="EZ114" t="s">
        <v>1170</v>
      </c>
      <c r="FA114" t="s">
        <v>1175</v>
      </c>
      <c r="FB114" t="s">
        <v>1169</v>
      </c>
      <c r="FC114" t="s">
        <v>1168</v>
      </c>
      <c r="FD114" t="s">
        <v>1168</v>
      </c>
      <c r="FE114" t="s">
        <v>1172</v>
      </c>
      <c r="FF114" t="s">
        <v>1175</v>
      </c>
      <c r="FG114" t="s">
        <v>1172</v>
      </c>
      <c r="FH114" t="s">
        <v>1172</v>
      </c>
      <c r="FI114" t="s">
        <v>1168</v>
      </c>
      <c r="FJ114" t="s">
        <v>1168</v>
      </c>
      <c r="FK114" t="s">
        <v>1170</v>
      </c>
      <c r="FL114" t="s">
        <v>1169</v>
      </c>
      <c r="FM114" t="s">
        <v>1172</v>
      </c>
      <c r="FN114" t="s">
        <v>1171</v>
      </c>
      <c r="FO114" t="s">
        <v>1168</v>
      </c>
      <c r="FP114" t="s">
        <v>1168</v>
      </c>
      <c r="FQ114" t="s">
        <v>1175</v>
      </c>
      <c r="FR114" t="s">
        <v>1171</v>
      </c>
      <c r="FS114" t="s">
        <v>1169</v>
      </c>
      <c r="FT114" t="s">
        <v>1173</v>
      </c>
      <c r="FU114" t="s">
        <v>1175</v>
      </c>
      <c r="FV114" t="s">
        <v>1172</v>
      </c>
      <c r="FW114" t="s">
        <v>1168</v>
      </c>
      <c r="FX114" t="s">
        <v>1169</v>
      </c>
      <c r="FY114" t="s">
        <v>1174</v>
      </c>
      <c r="FZ114" t="s">
        <v>1173</v>
      </c>
      <c r="GA114" t="s">
        <v>1173</v>
      </c>
      <c r="GB114" t="s">
        <v>1171</v>
      </c>
      <c r="GC114" t="s">
        <v>1169</v>
      </c>
      <c r="GD114" t="s">
        <v>1172</v>
      </c>
      <c r="GE114" t="s">
        <v>1172</v>
      </c>
      <c r="GF114" t="s">
        <v>1168</v>
      </c>
      <c r="GG114" t="s">
        <v>1168</v>
      </c>
      <c r="GH114" t="s">
        <v>1168</v>
      </c>
      <c r="GI114" t="s">
        <v>1174</v>
      </c>
      <c r="GJ114" t="s">
        <v>1168</v>
      </c>
      <c r="GK114" t="s">
        <v>1175</v>
      </c>
      <c r="GL114" t="s">
        <v>1175</v>
      </c>
      <c r="GM114" s="2">
        <f t="shared" si="106"/>
        <v>0</v>
      </c>
      <c r="GN114">
        <f t="shared" si="107"/>
        <v>1</v>
      </c>
      <c r="GO114">
        <f t="shared" si="108"/>
        <v>0</v>
      </c>
      <c r="GP114">
        <f t="shared" si="109"/>
        <v>1</v>
      </c>
      <c r="GQ114">
        <f t="shared" si="110"/>
        <v>0</v>
      </c>
      <c r="GR114">
        <f t="shared" si="111"/>
        <v>0</v>
      </c>
      <c r="GS114">
        <f t="shared" si="112"/>
        <v>0</v>
      </c>
      <c r="GT114">
        <f t="shared" si="113"/>
        <v>0</v>
      </c>
      <c r="GU114">
        <f t="shared" si="164"/>
        <v>0</v>
      </c>
      <c r="GV114">
        <f t="shared" si="114"/>
        <v>0</v>
      </c>
      <c r="GW114">
        <f t="shared" si="115"/>
        <v>0</v>
      </c>
      <c r="GX114">
        <f t="shared" si="116"/>
        <v>0</v>
      </c>
      <c r="GY114">
        <f t="shared" si="117"/>
        <v>0</v>
      </c>
      <c r="GZ114">
        <f t="shared" si="118"/>
        <v>0</v>
      </c>
      <c r="HA114">
        <f t="shared" si="119"/>
        <v>0</v>
      </c>
      <c r="HB114">
        <f t="shared" si="120"/>
        <v>0</v>
      </c>
      <c r="HC114">
        <f t="shared" si="165"/>
        <v>0</v>
      </c>
      <c r="HD114">
        <f t="shared" si="121"/>
        <v>0</v>
      </c>
      <c r="HE114">
        <f t="shared" si="122"/>
        <v>0</v>
      </c>
      <c r="HF114">
        <f t="shared" si="123"/>
        <v>1</v>
      </c>
      <c r="HG114">
        <f t="shared" si="124"/>
        <v>0</v>
      </c>
      <c r="HH114">
        <f t="shared" si="125"/>
        <v>0</v>
      </c>
      <c r="HI114">
        <f t="shared" si="126"/>
        <v>0</v>
      </c>
      <c r="HJ114">
        <f t="shared" si="127"/>
        <v>0</v>
      </c>
      <c r="HK114">
        <f t="shared" si="166"/>
        <v>1</v>
      </c>
      <c r="HL114">
        <f t="shared" si="128"/>
        <v>1</v>
      </c>
      <c r="HM114">
        <f t="shared" si="129"/>
        <v>0</v>
      </c>
      <c r="HN114">
        <f t="shared" si="130"/>
        <v>0</v>
      </c>
      <c r="HO114">
        <f t="shared" si="131"/>
        <v>0</v>
      </c>
      <c r="HP114">
        <f t="shared" si="132"/>
        <v>0</v>
      </c>
      <c r="HQ114">
        <f t="shared" si="133"/>
        <v>1</v>
      </c>
      <c r="HR114">
        <f t="shared" si="134"/>
        <v>0</v>
      </c>
      <c r="HS114">
        <f t="shared" si="167"/>
        <v>0</v>
      </c>
      <c r="HT114">
        <f t="shared" si="135"/>
        <v>0</v>
      </c>
      <c r="HU114">
        <f t="shared" si="136"/>
        <v>1</v>
      </c>
      <c r="HV114">
        <f t="shared" si="137"/>
        <v>0</v>
      </c>
      <c r="HW114">
        <f t="shared" si="138"/>
        <v>0</v>
      </c>
      <c r="HX114">
        <f t="shared" si="139"/>
        <v>0</v>
      </c>
      <c r="HY114">
        <f t="shared" si="140"/>
        <v>1</v>
      </c>
      <c r="HZ114">
        <f t="shared" si="141"/>
        <v>0</v>
      </c>
      <c r="IA114">
        <f t="shared" si="168"/>
        <v>1</v>
      </c>
      <c r="IB114">
        <f t="shared" si="142"/>
        <v>1</v>
      </c>
      <c r="IC114">
        <f t="shared" si="143"/>
        <v>1</v>
      </c>
      <c r="ID114">
        <f t="shared" si="144"/>
        <v>0</v>
      </c>
      <c r="IE114">
        <f t="shared" si="145"/>
        <v>0</v>
      </c>
      <c r="IF114">
        <f t="shared" si="146"/>
        <v>1</v>
      </c>
      <c r="IG114">
        <f t="shared" si="147"/>
        <v>1</v>
      </c>
      <c r="IH114">
        <f t="shared" si="148"/>
        <v>0</v>
      </c>
      <c r="II114">
        <f t="shared" si="169"/>
        <v>1</v>
      </c>
      <c r="IJ114">
        <f t="shared" si="149"/>
        <v>1</v>
      </c>
      <c r="IK114">
        <f t="shared" si="150"/>
        <v>1</v>
      </c>
      <c r="IL114">
        <f t="shared" si="151"/>
        <v>1</v>
      </c>
      <c r="IM114">
        <f t="shared" si="152"/>
        <v>0</v>
      </c>
      <c r="IN114">
        <f t="shared" si="153"/>
        <v>0</v>
      </c>
      <c r="IO114">
        <f t="shared" si="154"/>
        <v>1</v>
      </c>
      <c r="IP114">
        <f t="shared" si="155"/>
        <v>1</v>
      </c>
      <c r="IQ114" s="2">
        <f t="shared" si="170"/>
        <v>2</v>
      </c>
      <c r="IR114" s="4">
        <f t="shared" si="171"/>
        <v>0</v>
      </c>
      <c r="IS114">
        <f t="shared" si="172"/>
        <v>1</v>
      </c>
      <c r="IT114">
        <f t="shared" si="173"/>
        <v>3</v>
      </c>
      <c r="IU114">
        <f t="shared" si="174"/>
        <v>2</v>
      </c>
      <c r="IV114">
        <f t="shared" si="175"/>
        <v>5</v>
      </c>
      <c r="IW114">
        <f t="shared" si="176"/>
        <v>6</v>
      </c>
      <c r="IX114">
        <f t="shared" si="177"/>
        <v>19</v>
      </c>
      <c r="IY114" s="11">
        <f t="shared" si="178"/>
        <v>1</v>
      </c>
      <c r="IZ114" s="12" t="str">
        <f t="shared" si="179"/>
        <v/>
      </c>
      <c r="JA114" s="12">
        <f t="shared" si="180"/>
        <v>1</v>
      </c>
      <c r="JB114" s="12">
        <f t="shared" si="181"/>
        <v>1</v>
      </c>
      <c r="JC114" s="12">
        <f t="shared" si="182"/>
        <v>1</v>
      </c>
      <c r="JD114" s="12">
        <f t="shared" si="183"/>
        <v>0.83333333333333337</v>
      </c>
      <c r="JE114" s="12">
        <f t="shared" si="184"/>
        <v>0.8571428571428571</v>
      </c>
      <c r="JF114" s="12">
        <f t="shared" si="185"/>
        <v>0.94841269841269826</v>
      </c>
      <c r="JG114" s="2">
        <f>IF(OR(AND(EI114="Happy",BN114&lt;&gt;1),AND(EI114&lt;&gt;"Happy",BN114=1)),1,0)</f>
        <v>0</v>
      </c>
      <c r="JH114">
        <f>IF(OR(AND(EJ114="Happy",BO114&lt;&gt;1),AND(EJ114&lt;&gt;"Happy",BO114=1)),1,0)</f>
        <v>0</v>
      </c>
      <c r="JI114">
        <f>IF(OR(AND(EK114="Happy",BP114&lt;&gt;1),AND(EK114&lt;&gt;"Happy",BP114=1)),1,0)</f>
        <v>0</v>
      </c>
      <c r="JJ114">
        <f>IF(OR(AND(EL114="Happy",BQ114&lt;&gt;1),AND(EL114&lt;&gt;"Happy",BQ114=1)),1,0)</f>
        <v>0</v>
      </c>
      <c r="JK114">
        <f>IF(OR(AND(EM114="Happy",BR114&lt;&gt;1),AND(EM114&lt;&gt;"Happy",BR114=1)),1,0)</f>
        <v>0</v>
      </c>
      <c r="JL114">
        <f>IF(OR(AND(EN114="Happy",BS114&lt;&gt;1),AND(EN114&lt;&gt;"Happy",BS114=1)),1,0)</f>
        <v>0</v>
      </c>
      <c r="JM114">
        <f>IF(OR(AND(EO114="Happy",BT114&lt;&gt;1),AND(EO114&lt;&gt;"Happy",BT114=1)),1,0)</f>
        <v>0</v>
      </c>
      <c r="JN114">
        <f>IF(OR(AND(EP114="Happy",BU114&lt;&gt;1),AND(EP114&lt;&gt;"Happy",BU114=1)),1,0)</f>
        <v>0</v>
      </c>
      <c r="JO114">
        <f>IF(OR(AND(EQ114="Sad",BV114&lt;&gt;1),AND(EQ114&lt;&gt;"Sad",BV114=1)),1,0)</f>
        <v>0</v>
      </c>
      <c r="JP114">
        <f>IF(OR(AND(ER114="Sad",BW114&lt;&gt;1),AND(ER114&lt;&gt;"Sad",BW114=1)),1,0)</f>
        <v>1</v>
      </c>
      <c r="JQ114">
        <f>IF(OR(AND(ES114="Sad",BX114&lt;&gt;1),AND(ES114&lt;&gt;"Sad",BX114=1)),1,0)</f>
        <v>0</v>
      </c>
      <c r="JR114">
        <f>IF(OR(AND(ET114="Sad",BY114&lt;&gt;1),AND(ET114&lt;&gt;"Sad",BY114=1)),1,0)</f>
        <v>0</v>
      </c>
      <c r="JS114">
        <f>IF(OR(AND(EU114="Sad",BZ114&lt;&gt;1),AND(EU114&lt;&gt;"Sad",BZ114=1)),1,0)</f>
        <v>1</v>
      </c>
      <c r="JT114">
        <f>IF(OR(AND(EV114="Sad",CA114&lt;&gt;1),AND(EV114&lt;&gt;"Sad",CA114=1)),1,0)</f>
        <v>0</v>
      </c>
      <c r="JU114">
        <f>IF(OR(AND(EW114="Sad",CB114&lt;&gt;1),AND(EW114&lt;&gt;"Sad",CB114=1)),1,0)</f>
        <v>0</v>
      </c>
      <c r="JV114">
        <f>IF(OR(AND(EX114="Sad",CC114&lt;&gt;1),AND(EX114&lt;&gt;"Sad",CC114=1)),1,0)</f>
        <v>0</v>
      </c>
      <c r="JW114">
        <f>IF(OR(AND(EY114="Angry",CD114&lt;&gt;1),AND(EY114&lt;&gt;"Angry",CD114=1)),1,0)</f>
        <v>0</v>
      </c>
      <c r="JX114">
        <f>IF(OR(AND(EZ114="Angry",CE114&lt;&gt;1),AND(EZ114&lt;&gt;"Angry",CE114=1)),1,0)</f>
        <v>0</v>
      </c>
      <c r="JY114">
        <f>IF(OR(AND(FA114="Angry",CF114&lt;&gt;1),AND(FA114&lt;&gt;"Angry",CF114=1)),1,0)</f>
        <v>0</v>
      </c>
      <c r="JZ114">
        <f>IF(OR(AND(FB114="Angry",CG114&lt;&gt;1),AND(FB114&lt;&gt;"Angry",CG114=1)),1,0)</f>
        <v>0</v>
      </c>
      <c r="KA114">
        <f>IF(OR(AND(FC114="Angry",CH114&lt;&gt;1),AND(FC114&lt;&gt;"Angry",CH114=1)),1,0)</f>
        <v>0</v>
      </c>
      <c r="KB114">
        <f>IF(OR(AND(FD114="Angry",CI114&lt;&gt;1),AND(FD114&lt;&gt;"Angry",CI114=1)),1,0)</f>
        <v>0</v>
      </c>
      <c r="KC114">
        <f>IF(OR(AND(FE114="Angry",CJ114&lt;&gt;1),AND(FE114&lt;&gt;"Angry",CJ114=1)),1,0)</f>
        <v>0</v>
      </c>
      <c r="KD114">
        <f>IF(OR(AND(FF114="Angry",CK114&lt;&gt;1),AND(FF114&lt;&gt;"Angry",CK114=1)),1,0)</f>
        <v>0</v>
      </c>
      <c r="KE114">
        <f>IF(OR(AND(FG114="Afraid",CL114&lt;&gt;1),AND(FG114&lt;&gt;"Afraid",CL114=1)),1,0)</f>
        <v>0</v>
      </c>
      <c r="KF114">
        <f>IF(OR(AND(FH114="Afraid",CM114&lt;&gt;1),AND(FH114&lt;&gt;"Afraid",CM114=1)),1,0)</f>
        <v>0</v>
      </c>
      <c r="KG114">
        <f>IF(OR(AND(FI114="Afraid",CN114&lt;&gt;1),AND(FI114&lt;&gt;"Afraid",CN114=1)),1,0)</f>
        <v>0</v>
      </c>
      <c r="KH114">
        <f>IF(OR(AND(FJ114="Afraid",CO114&lt;&gt;1),AND(FJ114&lt;&gt;"Afraid",CO114=1)),1,0)</f>
        <v>0</v>
      </c>
      <c r="KI114">
        <f>IF(OR(AND(FK114="Afraid",CP114&lt;&gt;1),AND(FK114&lt;&gt;"Afraid",CP114=1)),1,0)</f>
        <v>0</v>
      </c>
      <c r="KJ114">
        <f>IF(OR(AND(FL114="Afraid",CQ114&lt;&gt;1),AND(FL114&lt;&gt;"Afraid",CQ114=1)),1,0)</f>
        <v>0</v>
      </c>
      <c r="KK114">
        <f>IF(OR(AND(FM114="Afraid",CR114&lt;&gt;1),AND(FM114&lt;&gt;"Afraid",CR114=1)),1,0)</f>
        <v>0</v>
      </c>
      <c r="KL114">
        <f>IF(OR(AND(FN114="Afraid",CS114&lt;&gt;1),AND(FN114&lt;&gt;"Afraid",CS114=1)),1,0)</f>
        <v>0</v>
      </c>
      <c r="KM114">
        <f>IF(OR(AND(FO114="Surprised",CT114&lt;&gt;1),AND(FO114&lt;&gt;"Surprised",CT114=1)),1,0)</f>
        <v>0</v>
      </c>
      <c r="KN114">
        <f>IF(OR(AND(FP114="Surprised",CU114&lt;&gt;1),AND(FP114&lt;&gt;"Surprised",CU114=1)),1,0)</f>
        <v>0</v>
      </c>
      <c r="KO114">
        <f>IF(OR(AND(FQ114="Surprised",CV114&lt;&gt;1),AND(FQ114&lt;&gt;"Surprised",CV114=1)),1,0)</f>
        <v>0</v>
      </c>
      <c r="KP114">
        <f>IF(OR(AND(FR114="Surprised",CW114&lt;&gt;1),AND(FR114&lt;&gt;"Surprised",CW114=1)),1,0)</f>
        <v>0</v>
      </c>
      <c r="KQ114">
        <f>IF(OR(AND(FS114="Surprised",CX114&lt;&gt;1),AND(FS114&lt;&gt;"Surprised",CX114=1)),1,0)</f>
        <v>0</v>
      </c>
      <c r="KR114">
        <f>IF(OR(AND(FT114="Surprised",CY114&lt;&gt;1),AND(FT114&lt;&gt;"Surprised",CY114=1)),1,0)</f>
        <v>0</v>
      </c>
      <c r="KS114">
        <f>IF(OR(AND(FU114="Surprised",CZ114&lt;&gt;1),AND(FU114&lt;&gt;"Surprised",CZ114=1)),1,0)</f>
        <v>0</v>
      </c>
      <c r="KT114">
        <f>IF(OR(AND(FV114="Surprised",DA114&lt;&gt;1),AND(FV114&lt;&gt;"Surprised",DA114=1)),1,0)</f>
        <v>0</v>
      </c>
      <c r="KU114">
        <f>IF(OR(AND(FW114="Happy",DB114=1),AND(FW114&lt;&gt;"Happy",DB114=0)),1,0)</f>
        <v>0</v>
      </c>
      <c r="KV114">
        <f>IF(OR(AND(FX114="Happy",DC114=1),AND(FX114&lt;&gt;"Happy",DC114=0)),1,0)</f>
        <v>0</v>
      </c>
      <c r="KW114">
        <f>IF(OR(AND(FY114="Happy",DD114=1),AND(FY114&lt;&gt;"Happy",DD114=0)),1,0)</f>
        <v>0</v>
      </c>
      <c r="KX114">
        <f>IF(OR(AND(FZ114="Happy",DE114=1),AND(FZ114&lt;&gt;"Happy",DE114=0)),1,0)</f>
        <v>0</v>
      </c>
      <c r="KY114">
        <f>IF(OR(AND(GA114="Happy",DF114=1),AND(GA114&lt;&gt;"Happy",DF114=0)),1,0)</f>
        <v>1</v>
      </c>
      <c r="KZ114">
        <f>IF(OR(AND(GB114="Happy",DG114=1),AND(GB114&lt;&gt;"Happy",DG114=0)),1,0)</f>
        <v>0</v>
      </c>
      <c r="LA114">
        <f>IF(OR(AND(GC114="Happy",DH114=1),AND(GC114&lt;&gt;"Happy",DH114=0)),1,0)</f>
        <v>0</v>
      </c>
      <c r="LB114">
        <f>IF(OR(AND(GD114="Happy",DI114=1),AND(GD114&lt;&gt;"Happy",DI114=0)),1,0)</f>
        <v>1</v>
      </c>
      <c r="LC114">
        <f>IF(OR(AND(GE114="Sad",DJ114=1),AND(GE114&lt;&gt;"Sad",DJ114=0)),1,0)</f>
        <v>0</v>
      </c>
      <c r="LD114">
        <f>IF(OR(AND(GF114="Sad",DK114=1),AND(GF114&lt;&gt;"Sad",DK114=0)),1,0)</f>
        <v>0</v>
      </c>
      <c r="LE114">
        <f>IF(OR(AND(GG114="Sad",DL114=1),AND(GG114&lt;&gt;"Sad",DL114=0)),1,0)</f>
        <v>0</v>
      </c>
      <c r="LF114">
        <f>IF(OR(AND(GH114="Sad",DM114=1),AND(GH114&lt;&gt;"Sad",DM114=0)),1,0)</f>
        <v>0</v>
      </c>
      <c r="LG114">
        <f>IF(OR(AND(GI114="Sad",DN114=1),AND(GI114&lt;&gt;"Sad",DN114=0)),1,0)</f>
        <v>0</v>
      </c>
      <c r="LH114">
        <f>IF(OR(AND(GJ114="Sad",DO114=1),AND(GJ114&lt;&gt;"Sad",DO114=0)),1,0)</f>
        <v>1</v>
      </c>
      <c r="LI114">
        <f>IF(OR(AND(GK114="Sad",DP114=1),AND(GK114&lt;&gt;"Sad",DP114=0)),1,0)</f>
        <v>0</v>
      </c>
      <c r="LJ114">
        <f>IF(OR(AND(GL114="Sad",DQ114=1),AND(GL114&lt;&gt;"Sad",DQ114=0)),1,0)</f>
        <v>0</v>
      </c>
      <c r="LK114" s="2">
        <f t="shared" si="186"/>
        <v>0</v>
      </c>
      <c r="LL114" s="4">
        <f t="shared" si="187"/>
        <v>2</v>
      </c>
      <c r="LM114">
        <f t="shared" si="188"/>
        <v>0</v>
      </c>
      <c r="LN114">
        <f t="shared" si="189"/>
        <v>0</v>
      </c>
      <c r="LO114">
        <f t="shared" si="190"/>
        <v>0</v>
      </c>
      <c r="LP114">
        <f t="shared" si="191"/>
        <v>2</v>
      </c>
      <c r="LQ114">
        <f t="shared" si="192"/>
        <v>1</v>
      </c>
      <c r="LR114">
        <f t="shared" si="193"/>
        <v>5</v>
      </c>
      <c r="LS114" s="11">
        <f t="shared" si="194"/>
        <v>0</v>
      </c>
      <c r="LT114" s="14" t="str">
        <f t="shared" si="195"/>
        <v/>
      </c>
      <c r="LU114" s="14">
        <f t="shared" si="196"/>
        <v>0</v>
      </c>
      <c r="LV114" s="14">
        <f t="shared" si="197"/>
        <v>0</v>
      </c>
      <c r="LW114" s="14">
        <f t="shared" si="198"/>
        <v>0</v>
      </c>
      <c r="LX114" s="14">
        <f t="shared" si="199"/>
        <v>0.16666666666666663</v>
      </c>
      <c r="LY114" s="14">
        <f t="shared" si="200"/>
        <v>0.1428571428571429</v>
      </c>
      <c r="LZ114" s="14">
        <f t="shared" si="201"/>
        <v>5.1587301587301737E-2</v>
      </c>
      <c r="MA114" s="15">
        <f t="shared" si="202"/>
        <v>1.0532407407407539E-4</v>
      </c>
      <c r="MB114" s="1">
        <f t="shared" si="156"/>
        <v>8.4490740740739145E-5</v>
      </c>
      <c r="MC114" s="1">
        <f t="shared" si="157"/>
        <v>7.6388888888889728E-5</v>
      </c>
      <c r="MD114" s="1">
        <f t="shared" si="158"/>
        <v>7.7546296296296044E-5</v>
      </c>
      <c r="ME114" s="1">
        <f t="shared" si="159"/>
        <v>9.0277777777777665E-5</v>
      </c>
      <c r="MF114" s="1">
        <f t="shared" si="160"/>
        <v>8.4490740740739145E-5</v>
      </c>
      <c r="MG114" s="1">
        <f t="shared" si="161"/>
        <v>1.759259259259266E-4</v>
      </c>
      <c r="MH114" s="1">
        <f t="shared" si="162"/>
        <v>1.2037037037037138E-4</v>
      </c>
      <c r="MI114" s="1">
        <f t="shared" si="163"/>
        <v>1.2500000000000011E-4</v>
      </c>
      <c r="MJ114" s="1">
        <f t="shared" si="203"/>
        <v>9.398148148148152E-4</v>
      </c>
      <c r="MK114" s="2" t="str">
        <f>VLOOKUP(B114,age_group!$A$1:$B$101,2,FALSE)</f>
        <v>25 to 44</v>
      </c>
      <c r="ML114" s="2">
        <f t="shared" si="204"/>
        <v>0</v>
      </c>
      <c r="MM114">
        <f t="shared" si="205"/>
        <v>1</v>
      </c>
      <c r="MN114">
        <f t="shared" si="206"/>
        <v>0</v>
      </c>
      <c r="MO114">
        <f t="shared" si="207"/>
        <v>1</v>
      </c>
      <c r="MP114">
        <f t="shared" si="208"/>
        <v>0</v>
      </c>
    </row>
    <row r="115" spans="1:354" x14ac:dyDescent="0.2">
      <c r="A115" t="s">
        <v>842</v>
      </c>
      <c r="B115">
        <v>35</v>
      </c>
      <c r="C115" t="s">
        <v>139</v>
      </c>
      <c r="D115" t="s">
        <v>140</v>
      </c>
      <c r="E115">
        <v>4</v>
      </c>
      <c r="F115">
        <v>1</v>
      </c>
      <c r="G115">
        <v>1</v>
      </c>
      <c r="H115">
        <v>1</v>
      </c>
      <c r="I115">
        <v>1</v>
      </c>
      <c r="J115" s="2" t="s">
        <v>517</v>
      </c>
      <c r="K115" t="s">
        <v>197</v>
      </c>
      <c r="L115" t="s">
        <v>370</v>
      </c>
      <c r="M115" t="s">
        <v>189</v>
      </c>
      <c r="N115" t="s">
        <v>170</v>
      </c>
      <c r="O115" t="s">
        <v>219</v>
      </c>
      <c r="P115" t="s">
        <v>689</v>
      </c>
      <c r="Q115" t="s">
        <v>294</v>
      </c>
      <c r="R115" t="s">
        <v>312</v>
      </c>
      <c r="S115" t="s">
        <v>367</v>
      </c>
      <c r="T115" t="s">
        <v>318</v>
      </c>
      <c r="U115" t="s">
        <v>365</v>
      </c>
      <c r="V115" t="s">
        <v>412</v>
      </c>
      <c r="W115" t="s">
        <v>515</v>
      </c>
      <c r="X115" t="s">
        <v>742</v>
      </c>
      <c r="Y115" t="s">
        <v>402</v>
      </c>
      <c r="Z115" t="s">
        <v>324</v>
      </c>
      <c r="AA115" t="s">
        <v>679</v>
      </c>
      <c r="AB115" t="s">
        <v>198</v>
      </c>
      <c r="AC115" t="s">
        <v>627</v>
      </c>
      <c r="AD115" t="s">
        <v>648</v>
      </c>
      <c r="AE115" t="s">
        <v>467</v>
      </c>
      <c r="AF115" t="s">
        <v>396</v>
      </c>
      <c r="AG115" t="s">
        <v>237</v>
      </c>
      <c r="AH115" t="s">
        <v>430</v>
      </c>
      <c r="AI115" t="s">
        <v>475</v>
      </c>
      <c r="AJ115" t="s">
        <v>416</v>
      </c>
      <c r="AK115" t="s">
        <v>438</v>
      </c>
      <c r="AL115" t="s">
        <v>666</v>
      </c>
      <c r="AM115" t="s">
        <v>271</v>
      </c>
      <c r="AN115" t="s">
        <v>379</v>
      </c>
      <c r="AO115" t="s">
        <v>225</v>
      </c>
      <c r="AP115" t="s">
        <v>280</v>
      </c>
      <c r="AQ115" t="s">
        <v>300</v>
      </c>
      <c r="AR115" t="s">
        <v>416</v>
      </c>
      <c r="AS115" t="s">
        <v>318</v>
      </c>
      <c r="AT115" t="s">
        <v>325</v>
      </c>
      <c r="AU115" t="s">
        <v>348</v>
      </c>
      <c r="AV115" t="s">
        <v>649</v>
      </c>
      <c r="AW115" t="s">
        <v>529</v>
      </c>
      <c r="AX115" t="s">
        <v>182</v>
      </c>
      <c r="AY115" t="s">
        <v>246</v>
      </c>
      <c r="AZ115" t="s">
        <v>302</v>
      </c>
      <c r="BA115" t="s">
        <v>551</v>
      </c>
      <c r="BB115" t="s">
        <v>353</v>
      </c>
      <c r="BC115" t="s">
        <v>186</v>
      </c>
      <c r="BD115" t="s">
        <v>504</v>
      </c>
      <c r="BE115" t="s">
        <v>171</v>
      </c>
      <c r="BF115" t="s">
        <v>271</v>
      </c>
      <c r="BG115" t="s">
        <v>259</v>
      </c>
      <c r="BH115" t="s">
        <v>478</v>
      </c>
      <c r="BI115" t="s">
        <v>316</v>
      </c>
      <c r="BJ115" t="s">
        <v>435</v>
      </c>
      <c r="BK115" t="s">
        <v>698</v>
      </c>
      <c r="BL115" t="s">
        <v>250</v>
      </c>
      <c r="BM115" t="s">
        <v>492</v>
      </c>
      <c r="BN115" s="2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</v>
      </c>
      <c r="BZ115">
        <v>0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1</v>
      </c>
      <c r="DR115" s="2">
        <v>4</v>
      </c>
      <c r="DS115">
        <v>1</v>
      </c>
      <c r="DT115">
        <v>1</v>
      </c>
      <c r="DU115">
        <v>1</v>
      </c>
      <c r="DV115">
        <v>1</v>
      </c>
      <c r="DW115" s="2">
        <v>2017</v>
      </c>
      <c r="DX115" s="1">
        <v>1.1488425925925925E-2</v>
      </c>
      <c r="DY115" s="1">
        <v>1.1576388888888891E-2</v>
      </c>
      <c r="DZ115" s="1">
        <v>1.1659722222222222E-2</v>
      </c>
      <c r="EA115" s="1">
        <v>1.1745370370370371E-2</v>
      </c>
      <c r="EB115" s="1">
        <v>1.184375E-2</v>
      </c>
      <c r="EC115" s="1">
        <v>1.192476851851852E-2</v>
      </c>
      <c r="ED115" s="1">
        <v>1.1996527777777778E-2</v>
      </c>
      <c r="EE115" s="1">
        <v>1.2094907407407408E-2</v>
      </c>
      <c r="EF115" s="1">
        <v>1.2222222222222223E-2</v>
      </c>
      <c r="EG115" s="1">
        <v>1.2298611111111113E-2</v>
      </c>
      <c r="EH115" s="3">
        <v>0</v>
      </c>
      <c r="EI115" s="2" t="s">
        <v>1168</v>
      </c>
      <c r="EJ115" t="s">
        <v>1171</v>
      </c>
      <c r="EK115" t="s">
        <v>1168</v>
      </c>
      <c r="EL115" t="s">
        <v>1171</v>
      </c>
      <c r="EM115" t="s">
        <v>1175</v>
      </c>
      <c r="EN115" t="s">
        <v>1168</v>
      </c>
      <c r="EO115" t="s">
        <v>1169</v>
      </c>
      <c r="EP115" t="s">
        <v>1169</v>
      </c>
      <c r="EQ115" t="s">
        <v>1168</v>
      </c>
      <c r="ER115" t="s">
        <v>1171</v>
      </c>
      <c r="ES115" t="s">
        <v>1172</v>
      </c>
      <c r="ET115" t="s">
        <v>1175</v>
      </c>
      <c r="EU115" t="s">
        <v>1168</v>
      </c>
      <c r="EV115" t="s">
        <v>1168</v>
      </c>
      <c r="EW115" t="s">
        <v>1168</v>
      </c>
      <c r="EX115" t="s">
        <v>1169</v>
      </c>
      <c r="EY115" t="s">
        <v>1172</v>
      </c>
      <c r="EZ115" t="s">
        <v>1168</v>
      </c>
      <c r="FA115" t="s">
        <v>1174</v>
      </c>
      <c r="FB115" t="s">
        <v>1168</v>
      </c>
      <c r="FC115" t="s">
        <v>1173</v>
      </c>
      <c r="FD115" t="s">
        <v>1173</v>
      </c>
      <c r="FE115" t="s">
        <v>1168</v>
      </c>
      <c r="FF115" t="s">
        <v>1169</v>
      </c>
      <c r="FG115" t="s">
        <v>1169</v>
      </c>
      <c r="FH115" t="s">
        <v>1168</v>
      </c>
      <c r="FI115" t="s">
        <v>1175</v>
      </c>
      <c r="FJ115" t="s">
        <v>1173</v>
      </c>
      <c r="FK115" t="s">
        <v>1169</v>
      </c>
      <c r="FL115" t="s">
        <v>1175</v>
      </c>
      <c r="FM115" t="s">
        <v>1175</v>
      </c>
      <c r="FN115" t="s">
        <v>1168</v>
      </c>
      <c r="FO115" t="s">
        <v>1168</v>
      </c>
      <c r="FP115" t="s">
        <v>1172</v>
      </c>
      <c r="FQ115" t="s">
        <v>1175</v>
      </c>
      <c r="FR115" t="s">
        <v>1172</v>
      </c>
      <c r="FS115" t="s">
        <v>1175</v>
      </c>
      <c r="FT115" t="s">
        <v>1168</v>
      </c>
      <c r="FU115" t="s">
        <v>1173</v>
      </c>
      <c r="FV115" t="s">
        <v>1169</v>
      </c>
      <c r="FW115" t="s">
        <v>1175</v>
      </c>
      <c r="FX115" t="s">
        <v>1172</v>
      </c>
      <c r="FY115" t="s">
        <v>1168</v>
      </c>
      <c r="FZ115" t="s">
        <v>1169</v>
      </c>
      <c r="GA115" t="s">
        <v>1174</v>
      </c>
      <c r="GB115" t="s">
        <v>1173</v>
      </c>
      <c r="GC115" t="s">
        <v>1173</v>
      </c>
      <c r="GD115" t="s">
        <v>1171</v>
      </c>
      <c r="GE115" t="s">
        <v>1175</v>
      </c>
      <c r="GF115" t="s">
        <v>1175</v>
      </c>
      <c r="GG115" t="s">
        <v>1173</v>
      </c>
      <c r="GH115" t="s">
        <v>1175</v>
      </c>
      <c r="GI115" t="s">
        <v>1173</v>
      </c>
      <c r="GJ115" t="s">
        <v>1168</v>
      </c>
      <c r="GK115" t="s">
        <v>1171</v>
      </c>
      <c r="GL115" t="s">
        <v>1175</v>
      </c>
      <c r="GM115" s="2">
        <f t="shared" si="106"/>
        <v>0</v>
      </c>
      <c r="GN115">
        <f t="shared" si="107"/>
        <v>0</v>
      </c>
      <c r="GO115">
        <f t="shared" si="108"/>
        <v>0</v>
      </c>
      <c r="GP115">
        <f t="shared" si="109"/>
        <v>0</v>
      </c>
      <c r="GQ115">
        <f t="shared" si="110"/>
        <v>0</v>
      </c>
      <c r="GR115">
        <f t="shared" si="111"/>
        <v>0</v>
      </c>
      <c r="GS115">
        <f t="shared" si="112"/>
        <v>0</v>
      </c>
      <c r="GT115">
        <f t="shared" si="113"/>
        <v>0</v>
      </c>
      <c r="GU115">
        <f t="shared" si="164"/>
        <v>0</v>
      </c>
      <c r="GV115">
        <f t="shared" si="114"/>
        <v>0</v>
      </c>
      <c r="GW115">
        <f t="shared" si="115"/>
        <v>0</v>
      </c>
      <c r="GX115">
        <f t="shared" si="116"/>
        <v>0</v>
      </c>
      <c r="GY115">
        <f t="shared" si="117"/>
        <v>0</v>
      </c>
      <c r="GZ115">
        <f t="shared" si="118"/>
        <v>0</v>
      </c>
      <c r="HA115">
        <f t="shared" si="119"/>
        <v>0</v>
      </c>
      <c r="HB115">
        <f t="shared" si="120"/>
        <v>0</v>
      </c>
      <c r="HC115">
        <f t="shared" si="165"/>
        <v>0</v>
      </c>
      <c r="HD115">
        <f t="shared" si="121"/>
        <v>0</v>
      </c>
      <c r="HE115">
        <f t="shared" si="122"/>
        <v>0</v>
      </c>
      <c r="HF115">
        <f t="shared" si="123"/>
        <v>0</v>
      </c>
      <c r="HG115">
        <f t="shared" si="124"/>
        <v>0</v>
      </c>
      <c r="HH115">
        <f t="shared" si="125"/>
        <v>0</v>
      </c>
      <c r="HI115">
        <f t="shared" si="126"/>
        <v>0</v>
      </c>
      <c r="HJ115">
        <f t="shared" si="127"/>
        <v>1</v>
      </c>
      <c r="HK115">
        <f t="shared" si="166"/>
        <v>0</v>
      </c>
      <c r="HL115">
        <f t="shared" si="128"/>
        <v>0</v>
      </c>
      <c r="HM115">
        <f t="shared" si="129"/>
        <v>0</v>
      </c>
      <c r="HN115">
        <f t="shared" si="130"/>
        <v>0</v>
      </c>
      <c r="HO115">
        <f t="shared" si="131"/>
        <v>0</v>
      </c>
      <c r="HP115">
        <f t="shared" si="132"/>
        <v>0</v>
      </c>
      <c r="HQ115">
        <f t="shared" si="133"/>
        <v>0</v>
      </c>
      <c r="HR115">
        <f t="shared" si="134"/>
        <v>0</v>
      </c>
      <c r="HS115">
        <f t="shared" si="167"/>
        <v>0</v>
      </c>
      <c r="HT115">
        <f t="shared" si="135"/>
        <v>0</v>
      </c>
      <c r="HU115">
        <f t="shared" si="136"/>
        <v>1</v>
      </c>
      <c r="HV115">
        <f t="shared" si="137"/>
        <v>0</v>
      </c>
      <c r="HW115">
        <f t="shared" si="138"/>
        <v>1</v>
      </c>
      <c r="HX115">
        <f t="shared" si="139"/>
        <v>0</v>
      </c>
      <c r="HY115">
        <f t="shared" si="140"/>
        <v>0</v>
      </c>
      <c r="HZ115">
        <f t="shared" si="141"/>
        <v>0</v>
      </c>
      <c r="IA115">
        <f t="shared" si="168"/>
        <v>1</v>
      </c>
      <c r="IB115">
        <f t="shared" si="142"/>
        <v>1</v>
      </c>
      <c r="IC115">
        <f t="shared" si="143"/>
        <v>1</v>
      </c>
      <c r="ID115">
        <f t="shared" si="144"/>
        <v>1</v>
      </c>
      <c r="IE115">
        <f t="shared" si="145"/>
        <v>1</v>
      </c>
      <c r="IF115">
        <f t="shared" si="146"/>
        <v>0</v>
      </c>
      <c r="IG115">
        <f t="shared" si="147"/>
        <v>0</v>
      </c>
      <c r="IH115">
        <f t="shared" si="148"/>
        <v>1</v>
      </c>
      <c r="II115">
        <f t="shared" si="169"/>
        <v>1</v>
      </c>
      <c r="IJ115">
        <f t="shared" si="149"/>
        <v>1</v>
      </c>
      <c r="IK115">
        <f t="shared" si="150"/>
        <v>1</v>
      </c>
      <c r="IL115">
        <f t="shared" si="151"/>
        <v>1</v>
      </c>
      <c r="IM115">
        <f t="shared" si="152"/>
        <v>1</v>
      </c>
      <c r="IN115">
        <f t="shared" si="153"/>
        <v>1</v>
      </c>
      <c r="IO115">
        <f t="shared" si="154"/>
        <v>0</v>
      </c>
      <c r="IP115">
        <f t="shared" si="155"/>
        <v>1</v>
      </c>
      <c r="IQ115" s="2">
        <f t="shared" si="170"/>
        <v>0</v>
      </c>
      <c r="IR115" s="4">
        <f t="shared" si="171"/>
        <v>0</v>
      </c>
      <c r="IS115">
        <f t="shared" si="172"/>
        <v>1</v>
      </c>
      <c r="IT115">
        <f t="shared" si="173"/>
        <v>0</v>
      </c>
      <c r="IU115">
        <f t="shared" si="174"/>
        <v>2</v>
      </c>
      <c r="IV115">
        <f t="shared" si="175"/>
        <v>6</v>
      </c>
      <c r="IW115">
        <f t="shared" si="176"/>
        <v>7</v>
      </c>
      <c r="IX115">
        <f t="shared" si="177"/>
        <v>16</v>
      </c>
      <c r="IY115" s="11" t="str">
        <f t="shared" si="178"/>
        <v/>
      </c>
      <c r="IZ115" s="12" t="str">
        <f t="shared" si="179"/>
        <v/>
      </c>
      <c r="JA115" s="12">
        <f t="shared" si="180"/>
        <v>1</v>
      </c>
      <c r="JB115" s="12" t="str">
        <f t="shared" si="181"/>
        <v/>
      </c>
      <c r="JC115" s="12">
        <f t="shared" si="182"/>
        <v>1</v>
      </c>
      <c r="JD115" s="12">
        <f t="shared" si="183"/>
        <v>1</v>
      </c>
      <c r="JE115" s="12">
        <f t="shared" si="184"/>
        <v>0.875</v>
      </c>
      <c r="JF115" s="12">
        <f t="shared" si="185"/>
        <v>0.96875</v>
      </c>
      <c r="JG115" s="2">
        <f>IF(OR(AND(EI115="Happy",BN115&lt;&gt;1),AND(EI115&lt;&gt;"Happy",BN115=1)),1,0)</f>
        <v>1</v>
      </c>
      <c r="JH115">
        <f>IF(OR(AND(EJ115="Happy",BO115&lt;&gt;1),AND(EJ115&lt;&gt;"Happy",BO115=1)),1,0)</f>
        <v>0</v>
      </c>
      <c r="JI115">
        <f>IF(OR(AND(EK115="Happy",BP115&lt;&gt;1),AND(EK115&lt;&gt;"Happy",BP115=1)),1,0)</f>
        <v>0</v>
      </c>
      <c r="JJ115">
        <f>IF(OR(AND(EL115="Happy",BQ115&lt;&gt;1),AND(EL115&lt;&gt;"Happy",BQ115=1)),1,0)</f>
        <v>0</v>
      </c>
      <c r="JK115">
        <f>IF(OR(AND(EM115="Happy",BR115&lt;&gt;1),AND(EM115&lt;&gt;"Happy",BR115=1)),1,0)</f>
        <v>0</v>
      </c>
      <c r="JL115">
        <f>IF(OR(AND(EN115="Happy",BS115&lt;&gt;1),AND(EN115&lt;&gt;"Happy",BS115=1)),1,0)</f>
        <v>0</v>
      </c>
      <c r="JM115">
        <f>IF(OR(AND(EO115="Happy",BT115&lt;&gt;1),AND(EO115&lt;&gt;"Happy",BT115=1)),1,0)</f>
        <v>0</v>
      </c>
      <c r="JN115">
        <f>IF(OR(AND(EP115="Happy",BU115&lt;&gt;1),AND(EP115&lt;&gt;"Happy",BU115=1)),1,0)</f>
        <v>0</v>
      </c>
      <c r="JO115">
        <f>IF(OR(AND(EQ115="Sad",BV115&lt;&gt;1),AND(EQ115&lt;&gt;"Sad",BV115=1)),1,0)</f>
        <v>0</v>
      </c>
      <c r="JP115">
        <f>IF(OR(AND(ER115="Sad",BW115&lt;&gt;1),AND(ER115&lt;&gt;"Sad",BW115=1)),1,0)</f>
        <v>1</v>
      </c>
      <c r="JQ115">
        <f>IF(OR(AND(ES115="Sad",BX115&lt;&gt;1),AND(ES115&lt;&gt;"Sad",BX115=1)),1,0)</f>
        <v>0</v>
      </c>
      <c r="JR115">
        <f>IF(OR(AND(ET115="Sad",BY115&lt;&gt;1),AND(ET115&lt;&gt;"Sad",BY115=1)),1,0)</f>
        <v>0</v>
      </c>
      <c r="JS115">
        <f>IF(OR(AND(EU115="Sad",BZ115&lt;&gt;1),AND(EU115&lt;&gt;"Sad",BZ115=1)),1,0)</f>
        <v>0</v>
      </c>
      <c r="JT115">
        <f>IF(OR(AND(EV115="Sad",CA115&lt;&gt;1),AND(EV115&lt;&gt;"Sad",CA115=1)),1,0)</f>
        <v>1</v>
      </c>
      <c r="JU115">
        <f>IF(OR(AND(EW115="Sad",CB115&lt;&gt;1),AND(EW115&lt;&gt;"Sad",CB115=1)),1,0)</f>
        <v>1</v>
      </c>
      <c r="JV115">
        <f>IF(OR(AND(EX115="Sad",CC115&lt;&gt;1),AND(EX115&lt;&gt;"Sad",CC115=1)),1,0)</f>
        <v>0</v>
      </c>
      <c r="JW115">
        <f>IF(OR(AND(EY115="Angry",CD115&lt;&gt;1),AND(EY115&lt;&gt;"Angry",CD115=1)),1,0)</f>
        <v>0</v>
      </c>
      <c r="JX115">
        <f>IF(OR(AND(EZ115="Angry",CE115&lt;&gt;1),AND(EZ115&lt;&gt;"Angry",CE115=1)),1,0)</f>
        <v>0</v>
      </c>
      <c r="JY115">
        <f>IF(OR(AND(FA115="Angry",CF115&lt;&gt;1),AND(FA115&lt;&gt;"Angry",CF115=1)),1,0)</f>
        <v>0</v>
      </c>
      <c r="JZ115">
        <f>IF(OR(AND(FB115="Angry",CG115&lt;&gt;1),AND(FB115&lt;&gt;"Angry",CG115=1)),1,0)</f>
        <v>0</v>
      </c>
      <c r="KA115">
        <f>IF(OR(AND(FC115="Angry",CH115&lt;&gt;1),AND(FC115&lt;&gt;"Angry",CH115=1)),1,0)</f>
        <v>0</v>
      </c>
      <c r="KB115">
        <f>IF(OR(AND(FD115="Angry",CI115&lt;&gt;1),AND(FD115&lt;&gt;"Angry",CI115=1)),1,0)</f>
        <v>0</v>
      </c>
      <c r="KC115">
        <f>IF(OR(AND(FE115="Angry",CJ115&lt;&gt;1),AND(FE115&lt;&gt;"Angry",CJ115=1)),1,0)</f>
        <v>0</v>
      </c>
      <c r="KD115">
        <f>IF(OR(AND(FF115="Angry",CK115&lt;&gt;1),AND(FF115&lt;&gt;"Angry",CK115=1)),1,0)</f>
        <v>0</v>
      </c>
      <c r="KE115">
        <f>IF(OR(AND(FG115="Afraid",CL115&lt;&gt;1),AND(FG115&lt;&gt;"Afraid",CL115=1)),1,0)</f>
        <v>0</v>
      </c>
      <c r="KF115">
        <f>IF(OR(AND(FH115="Afraid",CM115&lt;&gt;1),AND(FH115&lt;&gt;"Afraid",CM115=1)),1,0)</f>
        <v>0</v>
      </c>
      <c r="KG115">
        <f>IF(OR(AND(FI115="Afraid",CN115&lt;&gt;1),AND(FI115&lt;&gt;"Afraid",CN115=1)),1,0)</f>
        <v>1</v>
      </c>
      <c r="KH115">
        <f>IF(OR(AND(FJ115="Afraid",CO115&lt;&gt;1),AND(FJ115&lt;&gt;"Afraid",CO115=1)),1,0)</f>
        <v>0</v>
      </c>
      <c r="KI115">
        <f>IF(OR(AND(FK115="Afraid",CP115&lt;&gt;1),AND(FK115&lt;&gt;"Afraid",CP115=1)),1,0)</f>
        <v>0</v>
      </c>
      <c r="KJ115">
        <f>IF(OR(AND(FL115="Afraid",CQ115&lt;&gt;1),AND(FL115&lt;&gt;"Afraid",CQ115=1)),1,0)</f>
        <v>1</v>
      </c>
      <c r="KK115">
        <f>IF(OR(AND(FM115="Afraid",CR115&lt;&gt;1),AND(FM115&lt;&gt;"Afraid",CR115=1)),1,0)</f>
        <v>1</v>
      </c>
      <c r="KL115">
        <f>IF(OR(AND(FN115="Afraid",CS115&lt;&gt;1),AND(FN115&lt;&gt;"Afraid",CS115=1)),1,0)</f>
        <v>0</v>
      </c>
      <c r="KM115">
        <f>IF(OR(AND(FO115="Surprised",CT115&lt;&gt;1),AND(FO115&lt;&gt;"Surprised",CT115=1)),1,0)</f>
        <v>0</v>
      </c>
      <c r="KN115">
        <f>IF(OR(AND(FP115="Surprised",CU115&lt;&gt;1),AND(FP115&lt;&gt;"Surprised",CU115=1)),1,0)</f>
        <v>0</v>
      </c>
      <c r="KO115">
        <f>IF(OR(AND(FQ115="Surprised",CV115&lt;&gt;1),AND(FQ115&lt;&gt;"Surprised",CV115=1)),1,0)</f>
        <v>0</v>
      </c>
      <c r="KP115">
        <f>IF(OR(AND(FR115="Surprised",CW115&lt;&gt;1),AND(FR115&lt;&gt;"Surprised",CW115=1)),1,0)</f>
        <v>0</v>
      </c>
      <c r="KQ115">
        <f>IF(OR(AND(FS115="Surprised",CX115&lt;&gt;1),AND(FS115&lt;&gt;"Surprised",CX115=1)),1,0)</f>
        <v>0</v>
      </c>
      <c r="KR115">
        <f>IF(OR(AND(FT115="Surprised",CY115&lt;&gt;1),AND(FT115&lt;&gt;"Surprised",CY115=1)),1,0)</f>
        <v>0</v>
      </c>
      <c r="KS115">
        <f>IF(OR(AND(FU115="Surprised",CZ115&lt;&gt;1),AND(FU115&lt;&gt;"Surprised",CZ115=1)),1,0)</f>
        <v>0</v>
      </c>
      <c r="KT115">
        <f>IF(OR(AND(FV115="Surprised",DA115&lt;&gt;1),AND(FV115&lt;&gt;"Surprised",DA115=1)),1,0)</f>
        <v>0</v>
      </c>
      <c r="KU115">
        <f>IF(OR(AND(FW115="Happy",DB115=1),AND(FW115&lt;&gt;"Happy",DB115=0)),1,0)</f>
        <v>0</v>
      </c>
      <c r="KV115">
        <f>IF(OR(AND(FX115="Happy",DC115=1),AND(FX115&lt;&gt;"Happy",DC115=0)),1,0)</f>
        <v>0</v>
      </c>
      <c r="KW115">
        <f>IF(OR(AND(FY115="Happy",DD115=1),AND(FY115&lt;&gt;"Happy",DD115=0)),1,0)</f>
        <v>0</v>
      </c>
      <c r="KX115">
        <f>IF(OR(AND(FZ115="Happy",DE115=1),AND(FZ115&lt;&gt;"Happy",DE115=0)),1,0)</f>
        <v>0</v>
      </c>
      <c r="KY115">
        <f>IF(OR(AND(GA115="Happy",DF115=1),AND(GA115&lt;&gt;"Happy",DF115=0)),1,0)</f>
        <v>0</v>
      </c>
      <c r="KZ115">
        <f>IF(OR(AND(GB115="Happy",DG115=1),AND(GB115&lt;&gt;"Happy",DG115=0)),1,0)</f>
        <v>0</v>
      </c>
      <c r="LA115">
        <f>IF(OR(AND(GC115="Happy",DH115=1),AND(GC115&lt;&gt;"Happy",DH115=0)),1,0)</f>
        <v>0</v>
      </c>
      <c r="LB115">
        <f>IF(OR(AND(GD115="Happy",DI115=1),AND(GD115&lt;&gt;"Happy",DI115=0)),1,0)</f>
        <v>0</v>
      </c>
      <c r="LC115">
        <f>IF(OR(AND(GE115="Sad",DJ115=1),AND(GE115&lt;&gt;"Sad",DJ115=0)),1,0)</f>
        <v>0</v>
      </c>
      <c r="LD115">
        <f>IF(OR(AND(GF115="Sad",DK115=1),AND(GF115&lt;&gt;"Sad",DK115=0)),1,0)</f>
        <v>0</v>
      </c>
      <c r="LE115">
        <f>IF(OR(AND(GG115="Sad",DL115=1),AND(GG115&lt;&gt;"Sad",DL115=0)),1,0)</f>
        <v>0</v>
      </c>
      <c r="LF115">
        <f>IF(OR(AND(GH115="Sad",DM115=1),AND(GH115&lt;&gt;"Sad",DM115=0)),1,0)</f>
        <v>0</v>
      </c>
      <c r="LG115">
        <f>IF(OR(AND(GI115="Sad",DN115=1),AND(GI115&lt;&gt;"Sad",DN115=0)),1,0)</f>
        <v>0</v>
      </c>
      <c r="LH115">
        <f>IF(OR(AND(GJ115="Sad",DO115=1),AND(GJ115&lt;&gt;"Sad",DO115=0)),1,0)</f>
        <v>0</v>
      </c>
      <c r="LI115">
        <f>IF(OR(AND(GK115="Sad",DP115=1),AND(GK115&lt;&gt;"Sad",DP115=0)),1,0)</f>
        <v>1</v>
      </c>
      <c r="LJ115">
        <f>IF(OR(AND(GL115="Sad",DQ115=1),AND(GL115&lt;&gt;"Sad",DQ115=0)),1,0)</f>
        <v>0</v>
      </c>
      <c r="LK115" s="2">
        <f t="shared" si="186"/>
        <v>1</v>
      </c>
      <c r="LL115" s="4">
        <f t="shared" si="187"/>
        <v>3</v>
      </c>
      <c r="LM115">
        <f t="shared" si="188"/>
        <v>0</v>
      </c>
      <c r="LN115">
        <f t="shared" si="189"/>
        <v>3</v>
      </c>
      <c r="LO115">
        <f t="shared" si="190"/>
        <v>0</v>
      </c>
      <c r="LP115">
        <f t="shared" si="191"/>
        <v>0</v>
      </c>
      <c r="LQ115">
        <f t="shared" si="192"/>
        <v>1</v>
      </c>
      <c r="LR115">
        <f t="shared" si="193"/>
        <v>8</v>
      </c>
      <c r="LS115" s="11" t="str">
        <f t="shared" si="194"/>
        <v/>
      </c>
      <c r="LT115" s="14" t="str">
        <f t="shared" si="195"/>
        <v/>
      </c>
      <c r="LU115" s="14">
        <f t="shared" si="196"/>
        <v>0</v>
      </c>
      <c r="LV115" s="14" t="str">
        <f t="shared" si="197"/>
        <v/>
      </c>
      <c r="LW115" s="14">
        <f t="shared" si="198"/>
        <v>0</v>
      </c>
      <c r="LX115" s="14">
        <f t="shared" si="199"/>
        <v>0</v>
      </c>
      <c r="LY115" s="14">
        <f t="shared" si="200"/>
        <v>0.125</v>
      </c>
      <c r="LZ115" s="14">
        <f t="shared" si="201"/>
        <v>3.125E-2</v>
      </c>
      <c r="MA115" s="15">
        <f t="shared" si="202"/>
        <v>8.7962962962966768E-5</v>
      </c>
      <c r="MB115" s="1">
        <f t="shared" si="156"/>
        <v>8.3333333333331094E-5</v>
      </c>
      <c r="MC115" s="1">
        <f t="shared" si="157"/>
        <v>8.5648148148148931E-5</v>
      </c>
      <c r="MD115" s="1">
        <f t="shared" si="158"/>
        <v>9.8379629629628818E-5</v>
      </c>
      <c r="ME115" s="1">
        <f t="shared" si="159"/>
        <v>8.1018518518520197E-5</v>
      </c>
      <c r="MF115" s="1">
        <f t="shared" si="160"/>
        <v>7.1759259259257524E-5</v>
      </c>
      <c r="MG115" s="1">
        <f t="shared" si="161"/>
        <v>9.8379629629630552E-5</v>
      </c>
      <c r="MH115" s="1">
        <f t="shared" si="162"/>
        <v>1.2731481481481448E-4</v>
      </c>
      <c r="MI115" s="1">
        <f t="shared" si="163"/>
        <v>7.6388888888889728E-5</v>
      </c>
      <c r="MJ115" s="1">
        <f t="shared" si="203"/>
        <v>8.1018518518518809E-4</v>
      </c>
      <c r="MK115" s="2" t="str">
        <f>VLOOKUP(B115,age_group!$A$1:$B$101,2,FALSE)</f>
        <v>25 to 44</v>
      </c>
      <c r="ML115" s="2">
        <f t="shared" si="204"/>
        <v>1</v>
      </c>
      <c r="MM115">
        <f t="shared" si="205"/>
        <v>0</v>
      </c>
      <c r="MN115">
        <f t="shared" si="206"/>
        <v>0</v>
      </c>
      <c r="MO115">
        <f t="shared" si="207"/>
        <v>0</v>
      </c>
      <c r="MP115">
        <f t="shared" si="208"/>
        <v>0</v>
      </c>
    </row>
    <row r="116" spans="1:354" x14ac:dyDescent="0.2">
      <c r="A116" t="s">
        <v>843</v>
      </c>
      <c r="B116">
        <v>35</v>
      </c>
      <c r="C116" t="s">
        <v>139</v>
      </c>
      <c r="D116" t="s">
        <v>140</v>
      </c>
      <c r="E116">
        <v>2</v>
      </c>
      <c r="F116">
        <v>4</v>
      </c>
      <c r="G116">
        <v>1</v>
      </c>
      <c r="H116">
        <v>1</v>
      </c>
      <c r="I116">
        <v>1</v>
      </c>
      <c r="J116" s="2" t="s">
        <v>347</v>
      </c>
      <c r="K116" t="s">
        <v>400</v>
      </c>
      <c r="L116" t="s">
        <v>768</v>
      </c>
      <c r="M116" t="s">
        <v>486</v>
      </c>
      <c r="N116" t="s">
        <v>201</v>
      </c>
      <c r="O116" t="s">
        <v>628</v>
      </c>
      <c r="P116" t="s">
        <v>689</v>
      </c>
      <c r="Q116" t="s">
        <v>502</v>
      </c>
      <c r="R116" t="s">
        <v>323</v>
      </c>
      <c r="S116" t="s">
        <v>359</v>
      </c>
      <c r="T116" t="s">
        <v>599</v>
      </c>
      <c r="U116" t="s">
        <v>468</v>
      </c>
      <c r="V116" t="s">
        <v>236</v>
      </c>
      <c r="W116" t="s">
        <v>387</v>
      </c>
      <c r="X116" t="s">
        <v>235</v>
      </c>
      <c r="Y116" t="s">
        <v>390</v>
      </c>
      <c r="Z116" t="s">
        <v>474</v>
      </c>
      <c r="AA116" t="s">
        <v>232</v>
      </c>
      <c r="AB116" t="s">
        <v>544</v>
      </c>
      <c r="AC116" t="s">
        <v>315</v>
      </c>
      <c r="AD116" t="s">
        <v>191</v>
      </c>
      <c r="AE116" t="s">
        <v>685</v>
      </c>
      <c r="AF116" t="s">
        <v>294</v>
      </c>
      <c r="AG116" t="s">
        <v>692</v>
      </c>
      <c r="AH116" t="s">
        <v>754</v>
      </c>
      <c r="AI116" t="s">
        <v>265</v>
      </c>
      <c r="AJ116" t="s">
        <v>364</v>
      </c>
      <c r="AK116" t="s">
        <v>622</v>
      </c>
      <c r="AL116" t="s">
        <v>350</v>
      </c>
      <c r="AM116" t="s">
        <v>337</v>
      </c>
      <c r="AN116" t="s">
        <v>294</v>
      </c>
      <c r="AO116" t="s">
        <v>176</v>
      </c>
      <c r="AP116" t="s">
        <v>275</v>
      </c>
      <c r="AQ116" t="s">
        <v>292</v>
      </c>
      <c r="AR116" t="s">
        <v>570</v>
      </c>
      <c r="AS116" t="s">
        <v>642</v>
      </c>
      <c r="AT116" t="s">
        <v>387</v>
      </c>
      <c r="AU116" t="s">
        <v>715</v>
      </c>
      <c r="AV116" t="s">
        <v>213</v>
      </c>
      <c r="AW116" t="s">
        <v>653</v>
      </c>
      <c r="AX116" t="s">
        <v>326</v>
      </c>
      <c r="AY116" t="s">
        <v>338</v>
      </c>
      <c r="AZ116" t="s">
        <v>587</v>
      </c>
      <c r="BA116" t="s">
        <v>323</v>
      </c>
      <c r="BB116" t="s">
        <v>377</v>
      </c>
      <c r="BC116" t="s">
        <v>581</v>
      </c>
      <c r="BD116" t="s">
        <v>261</v>
      </c>
      <c r="BE116" t="s">
        <v>253</v>
      </c>
      <c r="BF116" t="s">
        <v>201</v>
      </c>
      <c r="BG116" t="s">
        <v>191</v>
      </c>
      <c r="BH116" t="s">
        <v>599</v>
      </c>
      <c r="BI116" t="s">
        <v>732</v>
      </c>
      <c r="BJ116" t="s">
        <v>207</v>
      </c>
      <c r="BK116" t="s">
        <v>207</v>
      </c>
      <c r="BL116" t="s">
        <v>610</v>
      </c>
      <c r="BM116" t="s">
        <v>541</v>
      </c>
      <c r="BN116" s="2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1</v>
      </c>
      <c r="DO116">
        <v>1</v>
      </c>
      <c r="DP116">
        <v>0</v>
      </c>
      <c r="DQ116">
        <v>0</v>
      </c>
      <c r="DR116" s="2">
        <v>2</v>
      </c>
      <c r="DS116">
        <v>3</v>
      </c>
      <c r="DT116">
        <v>1</v>
      </c>
      <c r="DU116">
        <v>1</v>
      </c>
      <c r="DV116">
        <v>1</v>
      </c>
      <c r="DW116" s="2">
        <v>2017</v>
      </c>
      <c r="DX116" s="1">
        <v>3.9917824074074078E-2</v>
      </c>
      <c r="DY116" s="1">
        <v>4.0052083333333328E-2</v>
      </c>
      <c r="DZ116" s="1">
        <v>4.028009259259259E-2</v>
      </c>
      <c r="EA116" s="1">
        <v>4.0537037037037038E-2</v>
      </c>
      <c r="EB116" s="1">
        <v>4.0702546296296292E-2</v>
      </c>
      <c r="EC116" s="1">
        <v>4.0835648148148149E-2</v>
      </c>
      <c r="ED116" s="1">
        <v>4.0983796296296296E-2</v>
      </c>
      <c r="EE116" s="1">
        <v>4.1099537037037039E-2</v>
      </c>
      <c r="EF116" s="1">
        <v>4.1269675925925925E-2</v>
      </c>
      <c r="EG116" s="1">
        <v>4.137037037037037E-2</v>
      </c>
      <c r="EH116" s="3">
        <v>0</v>
      </c>
      <c r="EI116" s="2" t="s">
        <v>1172</v>
      </c>
      <c r="EJ116" t="s">
        <v>1174</v>
      </c>
      <c r="EK116" t="s">
        <v>1168</v>
      </c>
      <c r="EL116" t="s">
        <v>1175</v>
      </c>
      <c r="EM116" t="s">
        <v>1175</v>
      </c>
      <c r="EN116" t="s">
        <v>1168</v>
      </c>
      <c r="EO116" t="s">
        <v>1169</v>
      </c>
      <c r="EP116" t="s">
        <v>1171</v>
      </c>
      <c r="EQ116" t="s">
        <v>1175</v>
      </c>
      <c r="ER116" t="s">
        <v>1175</v>
      </c>
      <c r="ES116" t="s">
        <v>1171</v>
      </c>
      <c r="ET116" t="s">
        <v>1168</v>
      </c>
      <c r="EU116" t="s">
        <v>1175</v>
      </c>
      <c r="EV116" t="s">
        <v>1173</v>
      </c>
      <c r="EW116" t="s">
        <v>1169</v>
      </c>
      <c r="EX116" t="s">
        <v>1172</v>
      </c>
      <c r="EY116" t="s">
        <v>1168</v>
      </c>
      <c r="EZ116" t="s">
        <v>1168</v>
      </c>
      <c r="FA116" t="s">
        <v>1175</v>
      </c>
      <c r="FB116" t="s">
        <v>1168</v>
      </c>
      <c r="FC116" t="s">
        <v>1169</v>
      </c>
      <c r="FD116" t="s">
        <v>1173</v>
      </c>
      <c r="FE116" t="s">
        <v>1169</v>
      </c>
      <c r="FF116" t="s">
        <v>1168</v>
      </c>
      <c r="FG116" t="s">
        <v>1168</v>
      </c>
      <c r="FH116" t="s">
        <v>1168</v>
      </c>
      <c r="FI116" t="s">
        <v>1175</v>
      </c>
      <c r="FJ116" t="s">
        <v>1171</v>
      </c>
      <c r="FK116" t="s">
        <v>1175</v>
      </c>
      <c r="FL116" t="s">
        <v>1169</v>
      </c>
      <c r="FM116" t="s">
        <v>1169</v>
      </c>
      <c r="FN116" t="s">
        <v>1168</v>
      </c>
      <c r="FO116" t="s">
        <v>1174</v>
      </c>
      <c r="FP116" t="s">
        <v>1171</v>
      </c>
      <c r="FQ116" t="s">
        <v>1168</v>
      </c>
      <c r="FR116" t="s">
        <v>1175</v>
      </c>
      <c r="FS116" t="s">
        <v>1173</v>
      </c>
      <c r="FT116" t="s">
        <v>1168</v>
      </c>
      <c r="FU116" t="s">
        <v>1169</v>
      </c>
      <c r="FV116" t="s">
        <v>1173</v>
      </c>
      <c r="FW116" t="s">
        <v>1168</v>
      </c>
      <c r="FX116" t="s">
        <v>1174</v>
      </c>
      <c r="FY116" t="s">
        <v>1173</v>
      </c>
      <c r="FZ116" t="s">
        <v>1175</v>
      </c>
      <c r="GA116" t="s">
        <v>1168</v>
      </c>
      <c r="GB116" t="s">
        <v>1169</v>
      </c>
      <c r="GC116" t="s">
        <v>1175</v>
      </c>
      <c r="GD116" t="s">
        <v>1172</v>
      </c>
      <c r="GE116" t="s">
        <v>1175</v>
      </c>
      <c r="GF116" t="s">
        <v>1169</v>
      </c>
      <c r="GG116" t="s">
        <v>1171</v>
      </c>
      <c r="GH116" t="s">
        <v>1173</v>
      </c>
      <c r="GI116" t="s">
        <v>1173</v>
      </c>
      <c r="GJ116" t="s">
        <v>1173</v>
      </c>
      <c r="GK116" t="s">
        <v>1171</v>
      </c>
      <c r="GL116" t="s">
        <v>1168</v>
      </c>
      <c r="GM116" s="2">
        <f t="shared" si="106"/>
        <v>0</v>
      </c>
      <c r="GN116">
        <f t="shared" si="107"/>
        <v>0</v>
      </c>
      <c r="GO116">
        <f t="shared" si="108"/>
        <v>0</v>
      </c>
      <c r="GP116">
        <f t="shared" si="109"/>
        <v>0</v>
      </c>
      <c r="GQ116">
        <f t="shared" si="110"/>
        <v>0</v>
      </c>
      <c r="GR116">
        <f t="shared" si="111"/>
        <v>0</v>
      </c>
      <c r="GS116">
        <f t="shared" si="112"/>
        <v>0</v>
      </c>
      <c r="GT116">
        <f t="shared" si="113"/>
        <v>0</v>
      </c>
      <c r="GU116">
        <f t="shared" si="164"/>
        <v>0</v>
      </c>
      <c r="GV116">
        <f t="shared" si="114"/>
        <v>0</v>
      </c>
      <c r="GW116">
        <f t="shared" si="115"/>
        <v>0</v>
      </c>
      <c r="GX116">
        <f t="shared" si="116"/>
        <v>0</v>
      </c>
      <c r="GY116">
        <f t="shared" si="117"/>
        <v>0</v>
      </c>
      <c r="GZ116">
        <f t="shared" si="118"/>
        <v>0</v>
      </c>
      <c r="HA116">
        <f t="shared" si="119"/>
        <v>0</v>
      </c>
      <c r="HB116">
        <f t="shared" si="120"/>
        <v>0</v>
      </c>
      <c r="HC116">
        <f t="shared" si="165"/>
        <v>0</v>
      </c>
      <c r="HD116">
        <f t="shared" si="121"/>
        <v>0</v>
      </c>
      <c r="HE116">
        <f t="shared" si="122"/>
        <v>0</v>
      </c>
      <c r="HF116">
        <f t="shared" si="123"/>
        <v>0</v>
      </c>
      <c r="HG116">
        <f t="shared" si="124"/>
        <v>1</v>
      </c>
      <c r="HH116">
        <f t="shared" si="125"/>
        <v>0</v>
      </c>
      <c r="HI116">
        <f t="shared" si="126"/>
        <v>1</v>
      </c>
      <c r="HJ116">
        <f t="shared" si="127"/>
        <v>0</v>
      </c>
      <c r="HK116">
        <f t="shared" si="166"/>
        <v>0</v>
      </c>
      <c r="HL116">
        <f t="shared" si="128"/>
        <v>0</v>
      </c>
      <c r="HM116">
        <f t="shared" si="129"/>
        <v>0</v>
      </c>
      <c r="HN116">
        <f t="shared" si="130"/>
        <v>0</v>
      </c>
      <c r="HO116">
        <f t="shared" si="131"/>
        <v>0</v>
      </c>
      <c r="HP116">
        <f t="shared" si="132"/>
        <v>0</v>
      </c>
      <c r="HQ116">
        <f t="shared" si="133"/>
        <v>0</v>
      </c>
      <c r="HR116">
        <f t="shared" si="134"/>
        <v>0</v>
      </c>
      <c r="HS116">
        <f t="shared" si="167"/>
        <v>0</v>
      </c>
      <c r="HT116">
        <f t="shared" si="135"/>
        <v>0</v>
      </c>
      <c r="HU116">
        <f t="shared" si="136"/>
        <v>0</v>
      </c>
      <c r="HV116">
        <f t="shared" si="137"/>
        <v>1</v>
      </c>
      <c r="HW116">
        <f t="shared" si="138"/>
        <v>0</v>
      </c>
      <c r="HX116">
        <f t="shared" si="139"/>
        <v>0</v>
      </c>
      <c r="HY116">
        <f t="shared" si="140"/>
        <v>0</v>
      </c>
      <c r="HZ116">
        <f t="shared" si="141"/>
        <v>0</v>
      </c>
      <c r="IA116">
        <f t="shared" si="168"/>
        <v>0</v>
      </c>
      <c r="IB116">
        <f t="shared" si="142"/>
        <v>0</v>
      </c>
      <c r="IC116">
        <f t="shared" si="143"/>
        <v>0</v>
      </c>
      <c r="ID116">
        <f t="shared" si="144"/>
        <v>0</v>
      </c>
      <c r="IE116">
        <f t="shared" si="145"/>
        <v>0</v>
      </c>
      <c r="IF116">
        <f t="shared" si="146"/>
        <v>1</v>
      </c>
      <c r="IG116">
        <f t="shared" si="147"/>
        <v>0</v>
      </c>
      <c r="IH116">
        <f t="shared" si="148"/>
        <v>0</v>
      </c>
      <c r="II116">
        <f t="shared" si="169"/>
        <v>0</v>
      </c>
      <c r="IJ116">
        <f t="shared" si="149"/>
        <v>0</v>
      </c>
      <c r="IK116">
        <f t="shared" si="150"/>
        <v>0</v>
      </c>
      <c r="IL116">
        <f t="shared" si="151"/>
        <v>1</v>
      </c>
      <c r="IM116">
        <f t="shared" si="152"/>
        <v>1</v>
      </c>
      <c r="IN116">
        <f t="shared" si="153"/>
        <v>1</v>
      </c>
      <c r="IO116">
        <f t="shared" si="154"/>
        <v>0</v>
      </c>
      <c r="IP116">
        <f t="shared" si="155"/>
        <v>0</v>
      </c>
      <c r="IQ116" s="2">
        <f t="shared" si="170"/>
        <v>0</v>
      </c>
      <c r="IR116" s="4">
        <f t="shared" si="171"/>
        <v>0</v>
      </c>
      <c r="IS116">
        <f t="shared" si="172"/>
        <v>2</v>
      </c>
      <c r="IT116">
        <f t="shared" si="173"/>
        <v>0</v>
      </c>
      <c r="IU116">
        <f t="shared" si="174"/>
        <v>1</v>
      </c>
      <c r="IV116">
        <f t="shared" si="175"/>
        <v>1</v>
      </c>
      <c r="IW116">
        <f t="shared" si="176"/>
        <v>3</v>
      </c>
      <c r="IX116">
        <f t="shared" si="177"/>
        <v>7</v>
      </c>
      <c r="IY116" s="11" t="str">
        <f t="shared" si="178"/>
        <v/>
      </c>
      <c r="IZ116" s="12" t="str">
        <f t="shared" si="179"/>
        <v/>
      </c>
      <c r="JA116" s="12">
        <f t="shared" si="180"/>
        <v>1</v>
      </c>
      <c r="JB116" s="12" t="str">
        <f t="shared" si="181"/>
        <v/>
      </c>
      <c r="JC116" s="12">
        <f t="shared" si="182"/>
        <v>1</v>
      </c>
      <c r="JD116" s="12">
        <f t="shared" si="183"/>
        <v>0.14285714285714285</v>
      </c>
      <c r="JE116" s="12">
        <f t="shared" si="184"/>
        <v>0.375</v>
      </c>
      <c r="JF116" s="12">
        <f t="shared" si="185"/>
        <v>0.6294642857142857</v>
      </c>
      <c r="JG116" s="2">
        <f>IF(OR(AND(EI116="Happy",BN116&lt;&gt;1),AND(EI116&lt;&gt;"Happy",BN116=1)),1,0)</f>
        <v>0</v>
      </c>
      <c r="JH116">
        <f>IF(OR(AND(EJ116="Happy",BO116&lt;&gt;1),AND(EJ116&lt;&gt;"Happy",BO116=1)),1,0)</f>
        <v>0</v>
      </c>
      <c r="JI116">
        <f>IF(OR(AND(EK116="Happy",BP116&lt;&gt;1),AND(EK116&lt;&gt;"Happy",BP116=1)),1,0)</f>
        <v>0</v>
      </c>
      <c r="JJ116">
        <f>IF(OR(AND(EL116="Happy",BQ116&lt;&gt;1),AND(EL116&lt;&gt;"Happy",BQ116=1)),1,0)</f>
        <v>0</v>
      </c>
      <c r="JK116">
        <f>IF(OR(AND(EM116="Happy",BR116&lt;&gt;1),AND(EM116&lt;&gt;"Happy",BR116=1)),1,0)</f>
        <v>0</v>
      </c>
      <c r="JL116">
        <f>IF(OR(AND(EN116="Happy",BS116&lt;&gt;1),AND(EN116&lt;&gt;"Happy",BS116=1)),1,0)</f>
        <v>1</v>
      </c>
      <c r="JM116">
        <f>IF(OR(AND(EO116="Happy",BT116&lt;&gt;1),AND(EO116&lt;&gt;"Happy",BT116=1)),1,0)</f>
        <v>0</v>
      </c>
      <c r="JN116">
        <f>IF(OR(AND(EP116="Happy",BU116&lt;&gt;1),AND(EP116&lt;&gt;"Happy",BU116=1)),1,0)</f>
        <v>0</v>
      </c>
      <c r="JO116">
        <f>IF(OR(AND(EQ116="Sad",BV116&lt;&gt;1),AND(EQ116&lt;&gt;"Sad",BV116=1)),1,0)</f>
        <v>0</v>
      </c>
      <c r="JP116">
        <f>IF(OR(AND(ER116="Sad",BW116&lt;&gt;1),AND(ER116&lt;&gt;"Sad",BW116=1)),1,0)</f>
        <v>0</v>
      </c>
      <c r="JQ116">
        <f>IF(OR(AND(ES116="Sad",BX116&lt;&gt;1),AND(ES116&lt;&gt;"Sad",BX116=1)),1,0)</f>
        <v>0</v>
      </c>
      <c r="JR116">
        <f>IF(OR(AND(ET116="Sad",BY116&lt;&gt;1),AND(ET116&lt;&gt;"Sad",BY116=1)),1,0)</f>
        <v>1</v>
      </c>
      <c r="JS116">
        <f>IF(OR(AND(EU116="Sad",BZ116&lt;&gt;1),AND(EU116&lt;&gt;"Sad",BZ116=1)),1,0)</f>
        <v>0</v>
      </c>
      <c r="JT116">
        <f>IF(OR(AND(EV116="Sad",CA116&lt;&gt;1),AND(EV116&lt;&gt;"Sad",CA116=1)),1,0)</f>
        <v>0</v>
      </c>
      <c r="JU116">
        <f>IF(OR(AND(EW116="Sad",CB116&lt;&gt;1),AND(EW116&lt;&gt;"Sad",CB116=1)),1,0)</f>
        <v>0</v>
      </c>
      <c r="JV116">
        <f>IF(OR(AND(EX116="Sad",CC116&lt;&gt;1),AND(EX116&lt;&gt;"Sad",CC116=1)),1,0)</f>
        <v>0</v>
      </c>
      <c r="JW116">
        <f>IF(OR(AND(EY116="Angry",CD116&lt;&gt;1),AND(EY116&lt;&gt;"Angry",CD116=1)),1,0)</f>
        <v>0</v>
      </c>
      <c r="JX116">
        <f>IF(OR(AND(EZ116="Angry",CE116&lt;&gt;1),AND(EZ116&lt;&gt;"Angry",CE116=1)),1,0)</f>
        <v>0</v>
      </c>
      <c r="JY116">
        <f>IF(OR(AND(FA116="Angry",CF116&lt;&gt;1),AND(FA116&lt;&gt;"Angry",CF116=1)),1,0)</f>
        <v>0</v>
      </c>
      <c r="JZ116">
        <f>IF(OR(AND(FB116="Angry",CG116&lt;&gt;1),AND(FB116&lt;&gt;"Angry",CG116=1)),1,0)</f>
        <v>1</v>
      </c>
      <c r="KA116">
        <f>IF(OR(AND(FC116="Angry",CH116&lt;&gt;1),AND(FC116&lt;&gt;"Angry",CH116=1)),1,0)</f>
        <v>0</v>
      </c>
      <c r="KB116">
        <f>IF(OR(AND(FD116="Angry",CI116&lt;&gt;1),AND(FD116&lt;&gt;"Angry",CI116=1)),1,0)</f>
        <v>0</v>
      </c>
      <c r="KC116">
        <f>IF(OR(AND(FE116="Angry",CJ116&lt;&gt;1),AND(FE116&lt;&gt;"Angry",CJ116=1)),1,0)</f>
        <v>0</v>
      </c>
      <c r="KD116">
        <f>IF(OR(AND(FF116="Angry",CK116&lt;&gt;1),AND(FF116&lt;&gt;"Angry",CK116=1)),1,0)</f>
        <v>0</v>
      </c>
      <c r="KE116">
        <f>IF(OR(AND(FG116="Afraid",CL116&lt;&gt;1),AND(FG116&lt;&gt;"Afraid",CL116=1)),1,0)</f>
        <v>0</v>
      </c>
      <c r="KF116">
        <f>IF(OR(AND(FH116="Afraid",CM116&lt;&gt;1),AND(FH116&lt;&gt;"Afraid",CM116=1)),1,0)</f>
        <v>0</v>
      </c>
      <c r="KG116">
        <f>IF(OR(AND(FI116="Afraid",CN116&lt;&gt;1),AND(FI116&lt;&gt;"Afraid",CN116=1)),1,0)</f>
        <v>1</v>
      </c>
      <c r="KH116">
        <f>IF(OR(AND(FJ116="Afraid",CO116&lt;&gt;1),AND(FJ116&lt;&gt;"Afraid",CO116=1)),1,0)</f>
        <v>0</v>
      </c>
      <c r="KI116">
        <f>IF(OR(AND(FK116="Afraid",CP116&lt;&gt;1),AND(FK116&lt;&gt;"Afraid",CP116=1)),1,0)</f>
        <v>1</v>
      </c>
      <c r="KJ116">
        <f>IF(OR(AND(FL116="Afraid",CQ116&lt;&gt;1),AND(FL116&lt;&gt;"Afraid",CQ116=1)),1,0)</f>
        <v>0</v>
      </c>
      <c r="KK116">
        <f>IF(OR(AND(FM116="Afraid",CR116&lt;&gt;1),AND(FM116&lt;&gt;"Afraid",CR116=1)),1,0)</f>
        <v>0</v>
      </c>
      <c r="KL116">
        <f>IF(OR(AND(FN116="Afraid",CS116&lt;&gt;1),AND(FN116&lt;&gt;"Afraid",CS116=1)),1,0)</f>
        <v>0</v>
      </c>
      <c r="KM116">
        <f>IF(OR(AND(FO116="Surprised",CT116&lt;&gt;1),AND(FO116&lt;&gt;"Surprised",CT116=1)),1,0)</f>
        <v>0</v>
      </c>
      <c r="KN116">
        <f>IF(OR(AND(FP116="Surprised",CU116&lt;&gt;1),AND(FP116&lt;&gt;"Surprised",CU116=1)),1,0)</f>
        <v>0</v>
      </c>
      <c r="KO116">
        <f>IF(OR(AND(FQ116="Surprised",CV116&lt;&gt;1),AND(FQ116&lt;&gt;"Surprised",CV116=1)),1,0)</f>
        <v>0</v>
      </c>
      <c r="KP116">
        <f>IF(OR(AND(FR116="Surprised",CW116&lt;&gt;1),AND(FR116&lt;&gt;"Surprised",CW116=1)),1,0)</f>
        <v>0</v>
      </c>
      <c r="KQ116">
        <f>IF(OR(AND(FS116="Surprised",CX116&lt;&gt;1),AND(FS116&lt;&gt;"Surprised",CX116=1)),1,0)</f>
        <v>0</v>
      </c>
      <c r="KR116">
        <f>IF(OR(AND(FT116="Surprised",CY116&lt;&gt;1),AND(FT116&lt;&gt;"Surprised",CY116=1)),1,0)</f>
        <v>0</v>
      </c>
      <c r="KS116">
        <f>IF(OR(AND(FU116="Surprised",CZ116&lt;&gt;1),AND(FU116&lt;&gt;"Surprised",CZ116=1)),1,0)</f>
        <v>0</v>
      </c>
      <c r="KT116">
        <f>IF(OR(AND(FV116="Surprised",DA116&lt;&gt;1),AND(FV116&lt;&gt;"Surprised",DA116=1)),1,0)</f>
        <v>0</v>
      </c>
      <c r="KU116">
        <f>IF(OR(AND(FW116="Happy",DB116=1),AND(FW116&lt;&gt;"Happy",DB116=0)),1,0)</f>
        <v>1</v>
      </c>
      <c r="KV116">
        <f>IF(OR(AND(FX116="Happy",DC116=1),AND(FX116&lt;&gt;"Happy",DC116=0)),1,0)</f>
        <v>1</v>
      </c>
      <c r="KW116">
        <f>IF(OR(AND(FY116="Happy",DD116=1),AND(FY116&lt;&gt;"Happy",DD116=0)),1,0)</f>
        <v>0</v>
      </c>
      <c r="KX116">
        <f>IF(OR(AND(FZ116="Happy",DE116=1),AND(FZ116&lt;&gt;"Happy",DE116=0)),1,0)</f>
        <v>1</v>
      </c>
      <c r="KY116">
        <f>IF(OR(AND(GA116="Happy",DF116=1),AND(GA116&lt;&gt;"Happy",DF116=0)),1,0)</f>
        <v>1</v>
      </c>
      <c r="KZ116">
        <f>IF(OR(AND(GB116="Happy",DG116=1),AND(GB116&lt;&gt;"Happy",DG116=0)),1,0)</f>
        <v>0</v>
      </c>
      <c r="LA116">
        <f>IF(OR(AND(GC116="Happy",DH116=1),AND(GC116&lt;&gt;"Happy",DH116=0)),1,0)</f>
        <v>1</v>
      </c>
      <c r="LB116">
        <f>IF(OR(AND(GD116="Happy",DI116=1),AND(GD116&lt;&gt;"Happy",DI116=0)),1,0)</f>
        <v>1</v>
      </c>
      <c r="LC116">
        <f>IF(OR(AND(GE116="Sad",DJ116=1),AND(GE116&lt;&gt;"Sad",DJ116=0)),1,0)</f>
        <v>1</v>
      </c>
      <c r="LD116">
        <f>IF(OR(AND(GF116="Sad",DK116=1),AND(GF116&lt;&gt;"Sad",DK116=0)),1,0)</f>
        <v>1</v>
      </c>
      <c r="LE116">
        <f>IF(OR(AND(GG116="Sad",DL116=1),AND(GG116&lt;&gt;"Sad",DL116=0)),1,0)</f>
        <v>1</v>
      </c>
      <c r="LF116">
        <f>IF(OR(AND(GH116="Sad",DM116=1),AND(GH116&lt;&gt;"Sad",DM116=0)),1,0)</f>
        <v>0</v>
      </c>
      <c r="LG116">
        <f>IF(OR(AND(GI116="Sad",DN116=1),AND(GI116&lt;&gt;"Sad",DN116=0)),1,0)</f>
        <v>0</v>
      </c>
      <c r="LH116">
        <f>IF(OR(AND(GJ116="Sad",DO116=1),AND(GJ116&lt;&gt;"Sad",DO116=0)),1,0)</f>
        <v>0</v>
      </c>
      <c r="LI116">
        <f>IF(OR(AND(GK116="Sad",DP116=1),AND(GK116&lt;&gt;"Sad",DP116=0)),1,0)</f>
        <v>1</v>
      </c>
      <c r="LJ116">
        <f>IF(OR(AND(GL116="Sad",DQ116=1),AND(GL116&lt;&gt;"Sad",DQ116=0)),1,0)</f>
        <v>1</v>
      </c>
      <c r="LK116" s="2">
        <f t="shared" si="186"/>
        <v>1</v>
      </c>
      <c r="LL116" s="4">
        <f t="shared" si="187"/>
        <v>1</v>
      </c>
      <c r="LM116">
        <f t="shared" si="188"/>
        <v>1</v>
      </c>
      <c r="LN116">
        <f t="shared" si="189"/>
        <v>2</v>
      </c>
      <c r="LO116">
        <f t="shared" si="190"/>
        <v>0</v>
      </c>
      <c r="LP116">
        <f t="shared" si="191"/>
        <v>6</v>
      </c>
      <c r="LQ116">
        <f t="shared" si="192"/>
        <v>5</v>
      </c>
      <c r="LR116">
        <f t="shared" si="193"/>
        <v>16</v>
      </c>
      <c r="LS116" s="11" t="str">
        <f t="shared" si="194"/>
        <v/>
      </c>
      <c r="LT116" s="14" t="str">
        <f t="shared" si="195"/>
        <v/>
      </c>
      <c r="LU116" s="14">
        <f t="shared" si="196"/>
        <v>0</v>
      </c>
      <c r="LV116" s="14" t="str">
        <f t="shared" si="197"/>
        <v/>
      </c>
      <c r="LW116" s="14">
        <f t="shared" si="198"/>
        <v>0</v>
      </c>
      <c r="LX116" s="14">
        <f t="shared" si="199"/>
        <v>0.85714285714285721</v>
      </c>
      <c r="LY116" s="14">
        <f t="shared" si="200"/>
        <v>0.625</v>
      </c>
      <c r="LZ116" s="14">
        <f t="shared" si="201"/>
        <v>0.3705357142857143</v>
      </c>
      <c r="MA116" s="15">
        <f t="shared" si="202"/>
        <v>1.3425925925925064E-4</v>
      </c>
      <c r="MB116" s="1">
        <f t="shared" si="156"/>
        <v>2.2800925925926113E-4</v>
      </c>
      <c r="MC116" s="1">
        <f t="shared" si="157"/>
        <v>2.5694444444444853E-4</v>
      </c>
      <c r="MD116" s="1">
        <f t="shared" si="158"/>
        <v>1.6550925925925414E-4</v>
      </c>
      <c r="ME116" s="1">
        <f t="shared" si="159"/>
        <v>1.3310185185185647E-4</v>
      </c>
      <c r="MF116" s="1">
        <f t="shared" si="160"/>
        <v>1.4814814814814725E-4</v>
      </c>
      <c r="MG116" s="1">
        <f t="shared" si="161"/>
        <v>1.1574074074074264E-4</v>
      </c>
      <c r="MH116" s="1">
        <f t="shared" si="162"/>
        <v>1.7013888888888634E-4</v>
      </c>
      <c r="MI116" s="1">
        <f t="shared" si="163"/>
        <v>1.0069444444444492E-4</v>
      </c>
      <c r="MJ116" s="1">
        <f t="shared" si="203"/>
        <v>1.4525462962962921E-3</v>
      </c>
      <c r="MK116" s="2" t="str">
        <f>VLOOKUP(B116,age_group!$A$1:$B$101,2,FALSE)</f>
        <v>25 to 44</v>
      </c>
      <c r="ML116" s="2">
        <f t="shared" si="204"/>
        <v>0</v>
      </c>
      <c r="MM116">
        <f t="shared" si="205"/>
        <v>1</v>
      </c>
      <c r="MN116">
        <f t="shared" si="206"/>
        <v>0</v>
      </c>
      <c r="MO116">
        <f t="shared" si="207"/>
        <v>0</v>
      </c>
      <c r="MP116">
        <f t="shared" si="208"/>
        <v>0</v>
      </c>
    </row>
    <row r="117" spans="1:354" x14ac:dyDescent="0.2">
      <c r="A117" t="s">
        <v>844</v>
      </c>
      <c r="B117">
        <v>24</v>
      </c>
      <c r="C117" t="s">
        <v>139</v>
      </c>
      <c r="D117" t="s">
        <v>140</v>
      </c>
      <c r="E117">
        <v>5</v>
      </c>
      <c r="F117">
        <v>1</v>
      </c>
      <c r="G117">
        <v>1</v>
      </c>
      <c r="H117">
        <v>1</v>
      </c>
      <c r="I117">
        <v>5</v>
      </c>
      <c r="J117" s="2" t="s">
        <v>211</v>
      </c>
      <c r="K117" t="s">
        <v>585</v>
      </c>
      <c r="L117" t="s">
        <v>271</v>
      </c>
      <c r="M117" t="s">
        <v>768</v>
      </c>
      <c r="N117" t="s">
        <v>316</v>
      </c>
      <c r="O117" t="s">
        <v>500</v>
      </c>
      <c r="P117" t="s">
        <v>461</v>
      </c>
      <c r="Q117" t="s">
        <v>348</v>
      </c>
      <c r="R117" t="s">
        <v>318</v>
      </c>
      <c r="S117" t="s">
        <v>152</v>
      </c>
      <c r="T117" t="s">
        <v>297</v>
      </c>
      <c r="U117" t="s">
        <v>650</v>
      </c>
      <c r="V117" t="s">
        <v>479</v>
      </c>
      <c r="W117" t="s">
        <v>210</v>
      </c>
      <c r="X117" t="s">
        <v>429</v>
      </c>
      <c r="Y117" t="s">
        <v>528</v>
      </c>
      <c r="Z117" t="s">
        <v>279</v>
      </c>
      <c r="AA117" t="s">
        <v>534</v>
      </c>
      <c r="AB117" t="s">
        <v>576</v>
      </c>
      <c r="AC117" t="s">
        <v>233</v>
      </c>
      <c r="AD117" t="s">
        <v>510</v>
      </c>
      <c r="AE117" t="s">
        <v>184</v>
      </c>
      <c r="AF117" t="s">
        <v>263</v>
      </c>
      <c r="AG117" t="s">
        <v>324</v>
      </c>
      <c r="AH117" t="s">
        <v>621</v>
      </c>
      <c r="AI117" t="s">
        <v>272</v>
      </c>
      <c r="AJ117" t="s">
        <v>272</v>
      </c>
      <c r="AK117" t="s">
        <v>244</v>
      </c>
      <c r="AL117" t="s">
        <v>429</v>
      </c>
      <c r="AM117" t="s">
        <v>278</v>
      </c>
      <c r="AN117" t="s">
        <v>542</v>
      </c>
      <c r="AO117" t="s">
        <v>697</v>
      </c>
      <c r="AP117" t="s">
        <v>541</v>
      </c>
      <c r="AQ117" t="s">
        <v>152</v>
      </c>
      <c r="AR117" t="s">
        <v>339</v>
      </c>
      <c r="AS117" t="s">
        <v>212</v>
      </c>
      <c r="AT117" t="s">
        <v>278</v>
      </c>
      <c r="AU117" t="s">
        <v>252</v>
      </c>
      <c r="AV117" t="s">
        <v>528</v>
      </c>
      <c r="AW117" t="s">
        <v>254</v>
      </c>
      <c r="AX117" t="s">
        <v>173</v>
      </c>
      <c r="AY117" t="s">
        <v>228</v>
      </c>
      <c r="AZ117" t="s">
        <v>571</v>
      </c>
      <c r="BA117" t="s">
        <v>151</v>
      </c>
      <c r="BB117" t="s">
        <v>432</v>
      </c>
      <c r="BC117" t="s">
        <v>306</v>
      </c>
      <c r="BD117" t="s">
        <v>627</v>
      </c>
      <c r="BE117" t="s">
        <v>162</v>
      </c>
      <c r="BF117" t="s">
        <v>179</v>
      </c>
      <c r="BG117" t="s">
        <v>197</v>
      </c>
      <c r="BH117" t="s">
        <v>759</v>
      </c>
      <c r="BI117" t="s">
        <v>374</v>
      </c>
      <c r="BJ117" t="s">
        <v>507</v>
      </c>
      <c r="BK117" t="s">
        <v>611</v>
      </c>
      <c r="BL117" t="s">
        <v>522</v>
      </c>
      <c r="BM117" t="s">
        <v>186</v>
      </c>
      <c r="BN117" s="2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 s="2">
        <v>5</v>
      </c>
      <c r="DS117">
        <v>1</v>
      </c>
      <c r="DT117">
        <v>1</v>
      </c>
      <c r="DU117">
        <v>1</v>
      </c>
      <c r="DV117">
        <v>5</v>
      </c>
      <c r="DW117" s="2">
        <v>2017</v>
      </c>
      <c r="DX117" s="1">
        <v>1.6798611111111111E-2</v>
      </c>
      <c r="DY117" s="1">
        <v>1.6939814814814814E-2</v>
      </c>
      <c r="DZ117" s="1">
        <v>1.7091435185185185E-2</v>
      </c>
      <c r="EA117" s="1">
        <v>1.717824074074074E-2</v>
      </c>
      <c r="EB117" s="1">
        <v>1.7314814814814814E-2</v>
      </c>
      <c r="EC117" s="1">
        <v>1.7443287037037038E-2</v>
      </c>
      <c r="ED117" s="1">
        <v>1.7527777777777778E-2</v>
      </c>
      <c r="EE117" s="1">
        <v>1.7600694444444443E-2</v>
      </c>
      <c r="EF117" s="1">
        <v>1.7699074074074075E-2</v>
      </c>
      <c r="EG117" s="1">
        <v>1.7831018518518517E-2</v>
      </c>
      <c r="EH117" s="3">
        <v>0</v>
      </c>
      <c r="EI117" s="2" t="s">
        <v>1175</v>
      </c>
      <c r="EJ117" t="s">
        <v>1171</v>
      </c>
      <c r="EK117" t="s">
        <v>1175</v>
      </c>
      <c r="EL117" t="s">
        <v>1168</v>
      </c>
      <c r="EM117" t="s">
        <v>1175</v>
      </c>
      <c r="EN117" t="s">
        <v>1175</v>
      </c>
      <c r="EO117" t="s">
        <v>1171</v>
      </c>
      <c r="EP117" t="s">
        <v>1168</v>
      </c>
      <c r="EQ117" t="s">
        <v>1172</v>
      </c>
      <c r="ER117" t="s">
        <v>1168</v>
      </c>
      <c r="ES117" t="s">
        <v>1170</v>
      </c>
      <c r="ET117" t="s">
        <v>1168</v>
      </c>
      <c r="EU117" t="s">
        <v>1175</v>
      </c>
      <c r="EV117" t="s">
        <v>1168</v>
      </c>
      <c r="EW117" t="s">
        <v>1168</v>
      </c>
      <c r="EX117" t="s">
        <v>1168</v>
      </c>
      <c r="EY117" t="s">
        <v>1168</v>
      </c>
      <c r="EZ117" t="s">
        <v>1168</v>
      </c>
      <c r="FA117" t="s">
        <v>1168</v>
      </c>
      <c r="FB117" t="s">
        <v>1172</v>
      </c>
      <c r="FC117" t="s">
        <v>1168</v>
      </c>
      <c r="FD117" t="s">
        <v>1169</v>
      </c>
      <c r="FE117" t="s">
        <v>1175</v>
      </c>
      <c r="FF117" t="s">
        <v>1172</v>
      </c>
      <c r="FG117" t="s">
        <v>1173</v>
      </c>
      <c r="FH117" t="s">
        <v>1169</v>
      </c>
      <c r="FI117" t="s">
        <v>1169</v>
      </c>
      <c r="FJ117" t="s">
        <v>1170</v>
      </c>
      <c r="FK117" t="s">
        <v>1168</v>
      </c>
      <c r="FL117" t="s">
        <v>1168</v>
      </c>
      <c r="FM117" t="s">
        <v>1171</v>
      </c>
      <c r="FN117" t="s">
        <v>1173</v>
      </c>
      <c r="FO117" t="s">
        <v>1168</v>
      </c>
      <c r="FP117" t="s">
        <v>1168</v>
      </c>
      <c r="FQ117" t="s">
        <v>1175</v>
      </c>
      <c r="FR117" t="s">
        <v>1172</v>
      </c>
      <c r="FS117" t="s">
        <v>1168</v>
      </c>
      <c r="FT117" t="s">
        <v>1175</v>
      </c>
      <c r="FU117" t="s">
        <v>1168</v>
      </c>
      <c r="FV117" t="s">
        <v>1172</v>
      </c>
      <c r="FW117" t="s">
        <v>1171</v>
      </c>
      <c r="FX117" t="s">
        <v>1175</v>
      </c>
      <c r="FY117" t="s">
        <v>1175</v>
      </c>
      <c r="FZ117" t="s">
        <v>1174</v>
      </c>
      <c r="GA117" t="s">
        <v>1168</v>
      </c>
      <c r="GB117" t="s">
        <v>1173</v>
      </c>
      <c r="GC117" t="s">
        <v>1168</v>
      </c>
      <c r="GD117" t="s">
        <v>1168</v>
      </c>
      <c r="GE117" t="s">
        <v>1173</v>
      </c>
      <c r="GF117" t="s">
        <v>1171</v>
      </c>
      <c r="GG117" t="s">
        <v>1168</v>
      </c>
      <c r="GH117" t="s">
        <v>1173</v>
      </c>
      <c r="GI117" t="s">
        <v>1169</v>
      </c>
      <c r="GJ117" t="s">
        <v>1175</v>
      </c>
      <c r="GK117" t="s">
        <v>1168</v>
      </c>
      <c r="GL117" t="s">
        <v>1173</v>
      </c>
      <c r="GM117" s="2">
        <f t="shared" si="106"/>
        <v>0</v>
      </c>
      <c r="GN117">
        <f t="shared" si="107"/>
        <v>0</v>
      </c>
      <c r="GO117">
        <f t="shared" si="108"/>
        <v>0</v>
      </c>
      <c r="GP117">
        <f t="shared" si="109"/>
        <v>0</v>
      </c>
      <c r="GQ117">
        <f t="shared" si="110"/>
        <v>0</v>
      </c>
      <c r="GR117">
        <f t="shared" si="111"/>
        <v>0</v>
      </c>
      <c r="GS117">
        <f t="shared" si="112"/>
        <v>0</v>
      </c>
      <c r="GT117">
        <f t="shared" si="113"/>
        <v>0</v>
      </c>
      <c r="GU117">
        <f t="shared" si="164"/>
        <v>0</v>
      </c>
      <c r="GV117">
        <f t="shared" si="114"/>
        <v>0</v>
      </c>
      <c r="GW117">
        <f t="shared" si="115"/>
        <v>0</v>
      </c>
      <c r="GX117">
        <f t="shared" si="116"/>
        <v>0</v>
      </c>
      <c r="GY117">
        <f t="shared" si="117"/>
        <v>0</v>
      </c>
      <c r="GZ117">
        <f t="shared" si="118"/>
        <v>0</v>
      </c>
      <c r="HA117">
        <f t="shared" si="119"/>
        <v>0</v>
      </c>
      <c r="HB117">
        <f t="shared" si="120"/>
        <v>0</v>
      </c>
      <c r="HC117">
        <f t="shared" si="165"/>
        <v>0</v>
      </c>
      <c r="HD117">
        <f t="shared" si="121"/>
        <v>0</v>
      </c>
      <c r="HE117">
        <f t="shared" si="122"/>
        <v>0</v>
      </c>
      <c r="HF117">
        <f t="shared" si="123"/>
        <v>0</v>
      </c>
      <c r="HG117">
        <f t="shared" si="124"/>
        <v>0</v>
      </c>
      <c r="HH117">
        <f t="shared" si="125"/>
        <v>0</v>
      </c>
      <c r="HI117">
        <f t="shared" si="126"/>
        <v>0</v>
      </c>
      <c r="HJ117">
        <f t="shared" si="127"/>
        <v>0</v>
      </c>
      <c r="HK117">
        <f t="shared" si="166"/>
        <v>0</v>
      </c>
      <c r="HL117">
        <f t="shared" si="128"/>
        <v>0</v>
      </c>
      <c r="HM117">
        <f t="shared" si="129"/>
        <v>0</v>
      </c>
      <c r="HN117">
        <f t="shared" si="130"/>
        <v>0</v>
      </c>
      <c r="HO117">
        <f t="shared" si="131"/>
        <v>0</v>
      </c>
      <c r="HP117">
        <f t="shared" si="132"/>
        <v>0</v>
      </c>
      <c r="HQ117">
        <f t="shared" si="133"/>
        <v>0</v>
      </c>
      <c r="HR117">
        <f t="shared" si="134"/>
        <v>0</v>
      </c>
      <c r="HS117">
        <f t="shared" si="167"/>
        <v>0</v>
      </c>
      <c r="HT117">
        <f t="shared" si="135"/>
        <v>0</v>
      </c>
      <c r="HU117">
        <f t="shared" si="136"/>
        <v>1</v>
      </c>
      <c r="HV117">
        <f t="shared" si="137"/>
        <v>0</v>
      </c>
      <c r="HW117">
        <f t="shared" si="138"/>
        <v>0</v>
      </c>
      <c r="HX117">
        <f t="shared" si="139"/>
        <v>0</v>
      </c>
      <c r="HY117">
        <f t="shared" si="140"/>
        <v>0</v>
      </c>
      <c r="HZ117">
        <f t="shared" si="141"/>
        <v>0</v>
      </c>
      <c r="IA117">
        <f t="shared" si="168"/>
        <v>0</v>
      </c>
      <c r="IB117">
        <f t="shared" si="142"/>
        <v>0</v>
      </c>
      <c r="IC117">
        <f t="shared" si="143"/>
        <v>0</v>
      </c>
      <c r="ID117">
        <f t="shared" si="144"/>
        <v>1</v>
      </c>
      <c r="IE117">
        <f t="shared" si="145"/>
        <v>0</v>
      </c>
      <c r="IF117">
        <f t="shared" si="146"/>
        <v>0</v>
      </c>
      <c r="IG117">
        <f t="shared" si="147"/>
        <v>0</v>
      </c>
      <c r="IH117">
        <f t="shared" si="148"/>
        <v>0</v>
      </c>
      <c r="II117">
        <f t="shared" si="169"/>
        <v>0</v>
      </c>
      <c r="IJ117">
        <f t="shared" si="149"/>
        <v>0</v>
      </c>
      <c r="IK117">
        <f t="shared" si="150"/>
        <v>0</v>
      </c>
      <c r="IL117">
        <f t="shared" si="151"/>
        <v>1</v>
      </c>
      <c r="IM117">
        <f t="shared" si="152"/>
        <v>0</v>
      </c>
      <c r="IN117">
        <f t="shared" si="153"/>
        <v>0</v>
      </c>
      <c r="IO117">
        <f t="shared" si="154"/>
        <v>0</v>
      </c>
      <c r="IP117">
        <f t="shared" si="155"/>
        <v>0</v>
      </c>
      <c r="IQ117" s="2">
        <f t="shared" si="170"/>
        <v>0</v>
      </c>
      <c r="IR117" s="4">
        <f t="shared" si="171"/>
        <v>0</v>
      </c>
      <c r="IS117">
        <f t="shared" si="172"/>
        <v>0</v>
      </c>
      <c r="IT117">
        <f t="shared" si="173"/>
        <v>0</v>
      </c>
      <c r="IU117">
        <f t="shared" si="174"/>
        <v>1</v>
      </c>
      <c r="IV117">
        <f t="shared" si="175"/>
        <v>1</v>
      </c>
      <c r="IW117">
        <f t="shared" si="176"/>
        <v>1</v>
      </c>
      <c r="IX117">
        <f t="shared" si="177"/>
        <v>3</v>
      </c>
      <c r="IY117" s="11" t="str">
        <f t="shared" si="178"/>
        <v/>
      </c>
      <c r="IZ117" s="12" t="str">
        <f t="shared" si="179"/>
        <v/>
      </c>
      <c r="JA117" s="12">
        <f t="shared" si="180"/>
        <v>0</v>
      </c>
      <c r="JB117" s="12" t="str">
        <f t="shared" si="181"/>
        <v/>
      </c>
      <c r="JC117" s="12">
        <f t="shared" si="182"/>
        <v>0.5</v>
      </c>
      <c r="JD117" s="12">
        <f t="shared" si="183"/>
        <v>0.14285714285714285</v>
      </c>
      <c r="JE117" s="12">
        <f t="shared" si="184"/>
        <v>0.125</v>
      </c>
      <c r="JF117" s="12">
        <f t="shared" si="185"/>
        <v>0.1919642857142857</v>
      </c>
      <c r="JG117" s="2">
        <f>IF(OR(AND(EI117="Happy",BN117&lt;&gt;1),AND(EI117&lt;&gt;"Happy",BN117=1)),1,0)</f>
        <v>0</v>
      </c>
      <c r="JH117">
        <f>IF(OR(AND(EJ117="Happy",BO117&lt;&gt;1),AND(EJ117&lt;&gt;"Happy",BO117=1)),1,0)</f>
        <v>0</v>
      </c>
      <c r="JI117">
        <f>IF(OR(AND(EK117="Happy",BP117&lt;&gt;1),AND(EK117&lt;&gt;"Happy",BP117=1)),1,0)</f>
        <v>0</v>
      </c>
      <c r="JJ117">
        <f>IF(OR(AND(EL117="Happy",BQ117&lt;&gt;1),AND(EL117&lt;&gt;"Happy",BQ117=1)),1,0)</f>
        <v>0</v>
      </c>
      <c r="JK117">
        <f>IF(OR(AND(EM117="Happy",BR117&lt;&gt;1),AND(EM117&lt;&gt;"Happy",BR117=1)),1,0)</f>
        <v>0</v>
      </c>
      <c r="JL117">
        <f>IF(OR(AND(EN117="Happy",BS117&lt;&gt;1),AND(EN117&lt;&gt;"Happy",BS117=1)),1,0)</f>
        <v>0</v>
      </c>
      <c r="JM117">
        <f>IF(OR(AND(EO117="Happy",BT117&lt;&gt;1),AND(EO117&lt;&gt;"Happy",BT117=1)),1,0)</f>
        <v>0</v>
      </c>
      <c r="JN117">
        <f>IF(OR(AND(EP117="Happy",BU117&lt;&gt;1),AND(EP117&lt;&gt;"Happy",BU117=1)),1,0)</f>
        <v>1</v>
      </c>
      <c r="JO117">
        <f>IF(OR(AND(EQ117="Sad",BV117&lt;&gt;1),AND(EQ117&lt;&gt;"Sad",BV117=1)),1,0)</f>
        <v>0</v>
      </c>
      <c r="JP117">
        <f>IF(OR(AND(ER117="Sad",BW117&lt;&gt;1),AND(ER117&lt;&gt;"Sad",BW117=1)),1,0)</f>
        <v>1</v>
      </c>
      <c r="JQ117">
        <f>IF(OR(AND(ES117="Sad",BX117&lt;&gt;1),AND(ES117&lt;&gt;"Sad",BX117=1)),1,0)</f>
        <v>0</v>
      </c>
      <c r="JR117">
        <f>IF(OR(AND(ET117="Sad",BY117&lt;&gt;1),AND(ET117&lt;&gt;"Sad",BY117=1)),1,0)</f>
        <v>0</v>
      </c>
      <c r="JS117">
        <f>IF(OR(AND(EU117="Sad",BZ117&lt;&gt;1),AND(EU117&lt;&gt;"Sad",BZ117=1)),1,0)</f>
        <v>0</v>
      </c>
      <c r="JT117">
        <f>IF(OR(AND(EV117="Sad",CA117&lt;&gt;1),AND(EV117&lt;&gt;"Sad",CA117=1)),1,0)</f>
        <v>0</v>
      </c>
      <c r="JU117">
        <f>IF(OR(AND(EW117="Sad",CB117&lt;&gt;1),AND(EW117&lt;&gt;"Sad",CB117=1)),1,0)</f>
        <v>0</v>
      </c>
      <c r="JV117">
        <f>IF(OR(AND(EX117="Sad",CC117&lt;&gt;1),AND(EX117&lt;&gt;"Sad",CC117=1)),1,0)</f>
        <v>0</v>
      </c>
      <c r="JW117">
        <f>IF(OR(AND(EY117="Angry",CD117&lt;&gt;1),AND(EY117&lt;&gt;"Angry",CD117=1)),1,0)</f>
        <v>0</v>
      </c>
      <c r="JX117">
        <f>IF(OR(AND(EZ117="Angry",CE117&lt;&gt;1),AND(EZ117&lt;&gt;"Angry",CE117=1)),1,0)</f>
        <v>0</v>
      </c>
      <c r="JY117">
        <f>IF(OR(AND(FA117="Angry",CF117&lt;&gt;1),AND(FA117&lt;&gt;"Angry",CF117=1)),1,0)</f>
        <v>1</v>
      </c>
      <c r="JZ117">
        <f>IF(OR(AND(FB117="Angry",CG117&lt;&gt;1),AND(FB117&lt;&gt;"Angry",CG117=1)),1,0)</f>
        <v>0</v>
      </c>
      <c r="KA117">
        <f>IF(OR(AND(FC117="Angry",CH117&lt;&gt;1),AND(FC117&lt;&gt;"Angry",CH117=1)),1,0)</f>
        <v>0</v>
      </c>
      <c r="KB117">
        <f>IF(OR(AND(FD117="Angry",CI117&lt;&gt;1),AND(FD117&lt;&gt;"Angry",CI117=1)),1,0)</f>
        <v>1</v>
      </c>
      <c r="KC117">
        <f>IF(OR(AND(FE117="Angry",CJ117&lt;&gt;1),AND(FE117&lt;&gt;"Angry",CJ117=1)),1,0)</f>
        <v>0</v>
      </c>
      <c r="KD117">
        <f>IF(OR(AND(FF117="Angry",CK117&lt;&gt;1),AND(FF117&lt;&gt;"Angry",CK117=1)),1,0)</f>
        <v>0</v>
      </c>
      <c r="KE117">
        <f>IF(OR(AND(FG117="Afraid",CL117&lt;&gt;1),AND(FG117&lt;&gt;"Afraid",CL117=1)),1,0)</f>
        <v>0</v>
      </c>
      <c r="KF117">
        <f>IF(OR(AND(FH117="Afraid",CM117&lt;&gt;1),AND(FH117&lt;&gt;"Afraid",CM117=1)),1,0)</f>
        <v>0</v>
      </c>
      <c r="KG117">
        <f>IF(OR(AND(FI117="Afraid",CN117&lt;&gt;1),AND(FI117&lt;&gt;"Afraid",CN117=1)),1,0)</f>
        <v>0</v>
      </c>
      <c r="KH117">
        <f>IF(OR(AND(FJ117="Afraid",CO117&lt;&gt;1),AND(FJ117&lt;&gt;"Afraid",CO117=1)),1,0)</f>
        <v>1</v>
      </c>
      <c r="KI117">
        <f>IF(OR(AND(FK117="Afraid",CP117&lt;&gt;1),AND(FK117&lt;&gt;"Afraid",CP117=1)),1,0)</f>
        <v>0</v>
      </c>
      <c r="KJ117">
        <f>IF(OR(AND(FL117="Afraid",CQ117&lt;&gt;1),AND(FL117&lt;&gt;"Afraid",CQ117=1)),1,0)</f>
        <v>0</v>
      </c>
      <c r="KK117">
        <f>IF(OR(AND(FM117="Afraid",CR117&lt;&gt;1),AND(FM117&lt;&gt;"Afraid",CR117=1)),1,0)</f>
        <v>0</v>
      </c>
      <c r="KL117">
        <f>IF(OR(AND(FN117="Afraid",CS117&lt;&gt;1),AND(FN117&lt;&gt;"Afraid",CS117=1)),1,0)</f>
        <v>0</v>
      </c>
      <c r="KM117">
        <f>IF(OR(AND(FO117="Surprised",CT117&lt;&gt;1),AND(FO117&lt;&gt;"Surprised",CT117=1)),1,0)</f>
        <v>0</v>
      </c>
      <c r="KN117">
        <f>IF(OR(AND(FP117="Surprised",CU117&lt;&gt;1),AND(FP117&lt;&gt;"Surprised",CU117=1)),1,0)</f>
        <v>0</v>
      </c>
      <c r="KO117">
        <f>IF(OR(AND(FQ117="Surprised",CV117&lt;&gt;1),AND(FQ117&lt;&gt;"Surprised",CV117=1)),1,0)</f>
        <v>0</v>
      </c>
      <c r="KP117">
        <f>IF(OR(AND(FR117="Surprised",CW117&lt;&gt;1),AND(FR117&lt;&gt;"Surprised",CW117=1)),1,0)</f>
        <v>0</v>
      </c>
      <c r="KQ117">
        <f>IF(OR(AND(FS117="Surprised",CX117&lt;&gt;1),AND(FS117&lt;&gt;"Surprised",CX117=1)),1,0)</f>
        <v>0</v>
      </c>
      <c r="KR117">
        <f>IF(OR(AND(FT117="Surprised",CY117&lt;&gt;1),AND(FT117&lt;&gt;"Surprised",CY117=1)),1,0)</f>
        <v>1</v>
      </c>
      <c r="KS117">
        <f>IF(OR(AND(FU117="Surprised",CZ117&lt;&gt;1),AND(FU117&lt;&gt;"Surprised",CZ117=1)),1,0)</f>
        <v>0</v>
      </c>
      <c r="KT117">
        <f>IF(OR(AND(FV117="Surprised",DA117&lt;&gt;1),AND(FV117&lt;&gt;"Surprised",DA117=1)),1,0)</f>
        <v>0</v>
      </c>
      <c r="KU117">
        <f>IF(OR(AND(FW117="Happy",DB117=1),AND(FW117&lt;&gt;"Happy",DB117=0)),1,0)</f>
        <v>1</v>
      </c>
      <c r="KV117">
        <f>IF(OR(AND(FX117="Happy",DC117=1),AND(FX117&lt;&gt;"Happy",DC117=0)),1,0)</f>
        <v>1</v>
      </c>
      <c r="KW117">
        <f>IF(OR(AND(FY117="Happy",DD117=1),AND(FY117&lt;&gt;"Happy",DD117=0)),1,0)</f>
        <v>1</v>
      </c>
      <c r="KX117">
        <f>IF(OR(AND(FZ117="Happy",DE117=1),AND(FZ117&lt;&gt;"Happy",DE117=0)),1,0)</f>
        <v>0</v>
      </c>
      <c r="KY117">
        <f>IF(OR(AND(GA117="Happy",DF117=1),AND(GA117&lt;&gt;"Happy",DF117=0)),1,0)</f>
        <v>1</v>
      </c>
      <c r="KZ117">
        <f>IF(OR(AND(GB117="Happy",DG117=1),AND(GB117&lt;&gt;"Happy",DG117=0)),1,0)</f>
        <v>0</v>
      </c>
      <c r="LA117">
        <f>IF(OR(AND(GC117="Happy",DH117=1),AND(GC117&lt;&gt;"Happy",DH117=0)),1,0)</f>
        <v>1</v>
      </c>
      <c r="LB117">
        <f>IF(OR(AND(GD117="Happy",DI117=1),AND(GD117&lt;&gt;"Happy",DI117=0)),1,0)</f>
        <v>1</v>
      </c>
      <c r="LC117">
        <f>IF(OR(AND(GE117="Sad",DJ117=1),AND(GE117&lt;&gt;"Sad",DJ117=0)),1,0)</f>
        <v>1</v>
      </c>
      <c r="LD117">
        <f>IF(OR(AND(GF117="Sad",DK117=1),AND(GF117&lt;&gt;"Sad",DK117=0)),1,0)</f>
        <v>1</v>
      </c>
      <c r="LE117">
        <f>IF(OR(AND(GG117="Sad",DL117=1),AND(GG117&lt;&gt;"Sad",DL117=0)),1,0)</f>
        <v>1</v>
      </c>
      <c r="LF117">
        <f>IF(OR(AND(GH117="Sad",DM117=1),AND(GH117&lt;&gt;"Sad",DM117=0)),1,0)</f>
        <v>0</v>
      </c>
      <c r="LG117">
        <f>IF(OR(AND(GI117="Sad",DN117=1),AND(GI117&lt;&gt;"Sad",DN117=0)),1,0)</f>
        <v>1</v>
      </c>
      <c r="LH117">
        <f>IF(OR(AND(GJ117="Sad",DO117=1),AND(GJ117&lt;&gt;"Sad",DO117=0)),1,0)</f>
        <v>1</v>
      </c>
      <c r="LI117">
        <f>IF(OR(AND(GK117="Sad",DP117=1),AND(GK117&lt;&gt;"Sad",DP117=0)),1,0)</f>
        <v>1</v>
      </c>
      <c r="LJ117">
        <f>IF(OR(AND(GL117="Sad",DQ117=1),AND(GL117&lt;&gt;"Sad",DQ117=0)),1,0)</f>
        <v>1</v>
      </c>
      <c r="LK117" s="2">
        <f t="shared" si="186"/>
        <v>1</v>
      </c>
      <c r="LL117" s="4">
        <f t="shared" si="187"/>
        <v>1</v>
      </c>
      <c r="LM117">
        <f t="shared" si="188"/>
        <v>2</v>
      </c>
      <c r="LN117">
        <f t="shared" si="189"/>
        <v>1</v>
      </c>
      <c r="LO117">
        <f t="shared" si="190"/>
        <v>1</v>
      </c>
      <c r="LP117">
        <f t="shared" si="191"/>
        <v>6</v>
      </c>
      <c r="LQ117">
        <f t="shared" si="192"/>
        <v>7</v>
      </c>
      <c r="LR117">
        <f t="shared" si="193"/>
        <v>19</v>
      </c>
      <c r="LS117" s="11" t="str">
        <f t="shared" si="194"/>
        <v/>
      </c>
      <c r="LT117" s="14" t="str">
        <f t="shared" si="195"/>
        <v/>
      </c>
      <c r="LU117" s="14">
        <f t="shared" si="196"/>
        <v>1</v>
      </c>
      <c r="LV117" s="14" t="str">
        <f t="shared" si="197"/>
        <v/>
      </c>
      <c r="LW117" s="14">
        <f t="shared" si="198"/>
        <v>0.5</v>
      </c>
      <c r="LX117" s="14">
        <f t="shared" si="199"/>
        <v>0.85714285714285721</v>
      </c>
      <c r="LY117" s="14">
        <f t="shared" si="200"/>
        <v>0.875</v>
      </c>
      <c r="LZ117" s="14">
        <f t="shared" si="201"/>
        <v>0.8080357142857143</v>
      </c>
      <c r="MA117" s="15">
        <f t="shared" si="202"/>
        <v>1.4120370370370242E-4</v>
      </c>
      <c r="MB117" s="1">
        <f t="shared" si="156"/>
        <v>1.516203703703714E-4</v>
      </c>
      <c r="MC117" s="1">
        <f t="shared" si="157"/>
        <v>8.6805555555555247E-5</v>
      </c>
      <c r="MD117" s="1">
        <f t="shared" si="158"/>
        <v>1.3657407407407368E-4</v>
      </c>
      <c r="ME117" s="1">
        <f t="shared" si="159"/>
        <v>1.2847222222222426E-4</v>
      </c>
      <c r="MF117" s="1">
        <f t="shared" si="160"/>
        <v>8.4490740740739145E-5</v>
      </c>
      <c r="MG117" s="1">
        <f t="shared" si="161"/>
        <v>7.2916666666665575E-5</v>
      </c>
      <c r="MH117" s="1">
        <f t="shared" si="162"/>
        <v>9.8379629629632287E-5</v>
      </c>
      <c r="MI117" s="1">
        <f t="shared" si="163"/>
        <v>1.3194444444444148E-4</v>
      </c>
      <c r="MJ117" s="1">
        <f t="shared" si="203"/>
        <v>1.0324074074074055E-3</v>
      </c>
      <c r="MK117" s="2" t="str">
        <f>VLOOKUP(B117,age_group!$A$1:$B$101,2,FALSE)</f>
        <v>18 to 24</v>
      </c>
      <c r="ML117" s="2">
        <f t="shared" si="204"/>
        <v>1</v>
      </c>
      <c r="MM117">
        <f t="shared" si="205"/>
        <v>0</v>
      </c>
      <c r="MN117">
        <f t="shared" si="206"/>
        <v>0</v>
      </c>
      <c r="MO117">
        <f t="shared" si="207"/>
        <v>0</v>
      </c>
      <c r="MP117">
        <f t="shared" si="208"/>
        <v>1</v>
      </c>
    </row>
    <row r="118" spans="1:354" x14ac:dyDescent="0.2">
      <c r="A118" t="s">
        <v>845</v>
      </c>
      <c r="B118">
        <v>13</v>
      </c>
      <c r="C118" t="s">
        <v>195</v>
      </c>
      <c r="D118" t="s">
        <v>140</v>
      </c>
      <c r="E118">
        <v>3</v>
      </c>
      <c r="F118">
        <v>3</v>
      </c>
      <c r="G118">
        <v>4</v>
      </c>
      <c r="H118">
        <v>2</v>
      </c>
      <c r="I118">
        <v>1</v>
      </c>
      <c r="J118" s="2" t="s">
        <v>226</v>
      </c>
      <c r="K118" t="s">
        <v>354</v>
      </c>
      <c r="L118" t="s">
        <v>381</v>
      </c>
      <c r="M118" t="s">
        <v>227</v>
      </c>
      <c r="N118" t="s">
        <v>526</v>
      </c>
      <c r="O118" t="s">
        <v>334</v>
      </c>
      <c r="P118" t="s">
        <v>233</v>
      </c>
      <c r="Q118" t="s">
        <v>352</v>
      </c>
      <c r="R118" t="s">
        <v>456</v>
      </c>
      <c r="S118" t="s">
        <v>756</v>
      </c>
      <c r="T118" t="s">
        <v>364</v>
      </c>
      <c r="U118" t="s">
        <v>292</v>
      </c>
      <c r="V118" t="s">
        <v>229</v>
      </c>
      <c r="W118" t="s">
        <v>680</v>
      </c>
      <c r="X118" t="s">
        <v>659</v>
      </c>
      <c r="Y118" t="s">
        <v>269</v>
      </c>
      <c r="Z118" t="s">
        <v>335</v>
      </c>
      <c r="AA118" t="s">
        <v>148</v>
      </c>
      <c r="AB118" t="s">
        <v>537</v>
      </c>
      <c r="AC118" t="s">
        <v>328</v>
      </c>
      <c r="AD118" t="s">
        <v>160</v>
      </c>
      <c r="AE118" t="s">
        <v>199</v>
      </c>
      <c r="AF118" t="s">
        <v>199</v>
      </c>
      <c r="AG118" t="s">
        <v>149</v>
      </c>
      <c r="AH118" t="s">
        <v>144</v>
      </c>
      <c r="AI118" t="s">
        <v>639</v>
      </c>
      <c r="AJ118" t="s">
        <v>471</v>
      </c>
      <c r="AK118" t="s">
        <v>416</v>
      </c>
      <c r="AL118" t="s">
        <v>240</v>
      </c>
      <c r="AM118" t="s">
        <v>597</v>
      </c>
      <c r="AN118" t="s">
        <v>439</v>
      </c>
      <c r="AO118" t="s">
        <v>400</v>
      </c>
      <c r="AP118" t="s">
        <v>357</v>
      </c>
      <c r="AQ118" t="s">
        <v>403</v>
      </c>
      <c r="AR118" t="s">
        <v>558</v>
      </c>
      <c r="AS118" t="s">
        <v>380</v>
      </c>
      <c r="AT118" t="s">
        <v>165</v>
      </c>
      <c r="AU118" t="s">
        <v>538</v>
      </c>
      <c r="AV118" t="s">
        <v>197</v>
      </c>
      <c r="AW118" t="s">
        <v>280</v>
      </c>
      <c r="AX118" t="s">
        <v>383</v>
      </c>
      <c r="AY118" t="s">
        <v>745</v>
      </c>
      <c r="AZ118" t="s">
        <v>255</v>
      </c>
      <c r="BA118" t="s">
        <v>549</v>
      </c>
      <c r="BB118" t="s">
        <v>184</v>
      </c>
      <c r="BC118" t="s">
        <v>324</v>
      </c>
      <c r="BD118" t="s">
        <v>291</v>
      </c>
      <c r="BE118" t="s">
        <v>201</v>
      </c>
      <c r="BF118" t="s">
        <v>612</v>
      </c>
      <c r="BG118" t="s">
        <v>610</v>
      </c>
      <c r="BH118" t="s">
        <v>440</v>
      </c>
      <c r="BI118" t="s">
        <v>358</v>
      </c>
      <c r="BJ118" t="s">
        <v>467</v>
      </c>
      <c r="BK118" t="s">
        <v>391</v>
      </c>
      <c r="BL118" t="s">
        <v>293</v>
      </c>
      <c r="BM118" t="s">
        <v>252</v>
      </c>
      <c r="BN118" s="2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 s="2">
        <v>3</v>
      </c>
      <c r="DS118">
        <v>3</v>
      </c>
      <c r="DT118">
        <v>3</v>
      </c>
      <c r="DU118">
        <v>2</v>
      </c>
      <c r="DV118">
        <v>1</v>
      </c>
      <c r="DW118" s="2">
        <v>2017</v>
      </c>
      <c r="DX118" s="1">
        <v>3.7511574074074072E-2</v>
      </c>
      <c r="DY118" s="1">
        <v>3.7886574074074073E-2</v>
      </c>
      <c r="DZ118" s="1">
        <v>3.8068287037037039E-2</v>
      </c>
      <c r="EA118" s="1">
        <v>3.8310185185185183E-2</v>
      </c>
      <c r="EB118" s="1">
        <v>3.8451388888888889E-2</v>
      </c>
      <c r="EC118" s="1">
        <v>3.8740740740740742E-2</v>
      </c>
      <c r="ED118" s="1">
        <v>3.9141203703703706E-2</v>
      </c>
      <c r="EE118" s="1">
        <v>3.9226851851851853E-2</v>
      </c>
      <c r="EF118" s="1">
        <v>3.9304398148148151E-2</v>
      </c>
      <c r="EG118" s="1">
        <v>3.9476851851851853E-2</v>
      </c>
      <c r="EH118" s="3">
        <v>0</v>
      </c>
      <c r="EI118" s="2" t="s">
        <v>1169</v>
      </c>
      <c r="EJ118" t="s">
        <v>1174</v>
      </c>
      <c r="EK118" t="s">
        <v>1168</v>
      </c>
      <c r="EL118" t="s">
        <v>1171</v>
      </c>
      <c r="EM118" t="s">
        <v>1175</v>
      </c>
      <c r="EN118" t="s">
        <v>1169</v>
      </c>
      <c r="EO118" t="s">
        <v>1172</v>
      </c>
      <c r="EP118" t="s">
        <v>1173</v>
      </c>
      <c r="EQ118" t="s">
        <v>1174</v>
      </c>
      <c r="ER118" t="s">
        <v>1169</v>
      </c>
      <c r="ES118" t="s">
        <v>1175</v>
      </c>
      <c r="ET118" t="s">
        <v>1171</v>
      </c>
      <c r="EU118" t="s">
        <v>1168</v>
      </c>
      <c r="EV118" t="s">
        <v>1168</v>
      </c>
      <c r="EW118" t="s">
        <v>1175</v>
      </c>
      <c r="EX118" t="s">
        <v>1173</v>
      </c>
      <c r="EY118" t="s">
        <v>1169</v>
      </c>
      <c r="EZ118" t="s">
        <v>1168</v>
      </c>
      <c r="FA118" t="s">
        <v>1169</v>
      </c>
      <c r="FB118" t="s">
        <v>1173</v>
      </c>
      <c r="FC118" t="s">
        <v>1175</v>
      </c>
      <c r="FD118" t="s">
        <v>1174</v>
      </c>
      <c r="FE118" t="s">
        <v>1174</v>
      </c>
      <c r="FF118" t="s">
        <v>1168</v>
      </c>
      <c r="FG118" t="s">
        <v>1171</v>
      </c>
      <c r="FH118" t="s">
        <v>1169</v>
      </c>
      <c r="FI118" t="s">
        <v>1168</v>
      </c>
      <c r="FJ118" t="s">
        <v>1175</v>
      </c>
      <c r="FK118" t="s">
        <v>1168</v>
      </c>
      <c r="FL118" t="s">
        <v>1171</v>
      </c>
      <c r="FM118" t="s">
        <v>1169</v>
      </c>
      <c r="FN118" t="s">
        <v>1174</v>
      </c>
      <c r="FO118" t="s">
        <v>1174</v>
      </c>
      <c r="FP118" t="s">
        <v>1174</v>
      </c>
      <c r="FQ118" t="s">
        <v>1168</v>
      </c>
      <c r="FR118" t="s">
        <v>1173</v>
      </c>
      <c r="FS118" t="s">
        <v>1172</v>
      </c>
      <c r="FT118" t="s">
        <v>1171</v>
      </c>
      <c r="FU118" t="s">
        <v>1171</v>
      </c>
      <c r="FV118" t="s">
        <v>1168</v>
      </c>
      <c r="FW118" t="s">
        <v>1168</v>
      </c>
      <c r="FX118" t="s">
        <v>1168</v>
      </c>
      <c r="FY118" t="s">
        <v>1171</v>
      </c>
      <c r="FZ118" t="s">
        <v>1173</v>
      </c>
      <c r="GA118" t="s">
        <v>1169</v>
      </c>
      <c r="GB118" t="s">
        <v>1172</v>
      </c>
      <c r="GC118" t="s">
        <v>1173</v>
      </c>
      <c r="GD118" t="s">
        <v>1175</v>
      </c>
      <c r="GE118" t="s">
        <v>1173</v>
      </c>
      <c r="GF118" t="s">
        <v>1171</v>
      </c>
      <c r="GG118" t="s">
        <v>1168</v>
      </c>
      <c r="GH118" t="s">
        <v>1168</v>
      </c>
      <c r="GI118" t="s">
        <v>1173</v>
      </c>
      <c r="GJ118" t="s">
        <v>1168</v>
      </c>
      <c r="GK118" t="s">
        <v>1172</v>
      </c>
      <c r="GL118" t="s">
        <v>1175</v>
      </c>
      <c r="GM118" s="2">
        <f t="shared" si="106"/>
        <v>0</v>
      </c>
      <c r="GN118">
        <f t="shared" si="107"/>
        <v>0</v>
      </c>
      <c r="GO118">
        <f t="shared" si="108"/>
        <v>0</v>
      </c>
      <c r="GP118">
        <f t="shared" si="109"/>
        <v>0</v>
      </c>
      <c r="GQ118">
        <f t="shared" si="110"/>
        <v>0</v>
      </c>
      <c r="GR118">
        <f t="shared" si="111"/>
        <v>0</v>
      </c>
      <c r="GS118">
        <f t="shared" si="112"/>
        <v>0</v>
      </c>
      <c r="GT118">
        <f t="shared" si="113"/>
        <v>1</v>
      </c>
      <c r="GU118">
        <f t="shared" si="164"/>
        <v>0</v>
      </c>
      <c r="GV118">
        <f t="shared" si="114"/>
        <v>0</v>
      </c>
      <c r="GW118">
        <f t="shared" si="115"/>
        <v>0</v>
      </c>
      <c r="GX118">
        <f t="shared" si="116"/>
        <v>0</v>
      </c>
      <c r="GY118">
        <f t="shared" si="117"/>
        <v>0</v>
      </c>
      <c r="GZ118">
        <f t="shared" si="118"/>
        <v>0</v>
      </c>
      <c r="HA118">
        <f t="shared" si="119"/>
        <v>0</v>
      </c>
      <c r="HB118">
        <f t="shared" si="120"/>
        <v>0</v>
      </c>
      <c r="HC118">
        <f t="shared" si="165"/>
        <v>0</v>
      </c>
      <c r="HD118">
        <f t="shared" si="121"/>
        <v>0</v>
      </c>
      <c r="HE118">
        <f t="shared" si="122"/>
        <v>0</v>
      </c>
      <c r="HF118">
        <f t="shared" si="123"/>
        <v>0</v>
      </c>
      <c r="HG118">
        <f t="shared" si="124"/>
        <v>0</v>
      </c>
      <c r="HH118">
        <f t="shared" si="125"/>
        <v>0</v>
      </c>
      <c r="HI118">
        <f t="shared" si="126"/>
        <v>0</v>
      </c>
      <c r="HJ118">
        <f t="shared" si="127"/>
        <v>0</v>
      </c>
      <c r="HK118">
        <f t="shared" si="166"/>
        <v>0</v>
      </c>
      <c r="HL118">
        <f t="shared" si="128"/>
        <v>0</v>
      </c>
      <c r="HM118">
        <f t="shared" si="129"/>
        <v>0</v>
      </c>
      <c r="HN118">
        <f t="shared" si="130"/>
        <v>0</v>
      </c>
      <c r="HO118">
        <f t="shared" si="131"/>
        <v>0</v>
      </c>
      <c r="HP118">
        <f t="shared" si="132"/>
        <v>0</v>
      </c>
      <c r="HQ118">
        <f t="shared" si="133"/>
        <v>0</v>
      </c>
      <c r="HR118">
        <f t="shared" si="134"/>
        <v>0</v>
      </c>
      <c r="HS118">
        <f t="shared" si="167"/>
        <v>0</v>
      </c>
      <c r="HT118">
        <f t="shared" si="135"/>
        <v>0</v>
      </c>
      <c r="HU118">
        <f t="shared" si="136"/>
        <v>0</v>
      </c>
      <c r="HV118">
        <f t="shared" si="137"/>
        <v>0</v>
      </c>
      <c r="HW118">
        <f t="shared" si="138"/>
        <v>0</v>
      </c>
      <c r="HX118">
        <f t="shared" si="139"/>
        <v>0</v>
      </c>
      <c r="HY118">
        <f t="shared" si="140"/>
        <v>0</v>
      </c>
      <c r="HZ118">
        <f t="shared" si="141"/>
        <v>0</v>
      </c>
      <c r="IA118">
        <f t="shared" si="168"/>
        <v>0</v>
      </c>
      <c r="IB118">
        <f t="shared" si="142"/>
        <v>0</v>
      </c>
      <c r="IC118">
        <f t="shared" si="143"/>
        <v>0</v>
      </c>
      <c r="ID118">
        <f t="shared" si="144"/>
        <v>0</v>
      </c>
      <c r="IE118">
        <f t="shared" si="145"/>
        <v>0</v>
      </c>
      <c r="IF118">
        <f t="shared" si="146"/>
        <v>1</v>
      </c>
      <c r="IG118">
        <f t="shared" si="147"/>
        <v>0</v>
      </c>
      <c r="IH118">
        <f t="shared" si="148"/>
        <v>0</v>
      </c>
      <c r="II118">
        <f t="shared" si="169"/>
        <v>1</v>
      </c>
      <c r="IJ118">
        <f t="shared" si="149"/>
        <v>0</v>
      </c>
      <c r="IK118">
        <f t="shared" si="150"/>
        <v>0</v>
      </c>
      <c r="IL118">
        <f t="shared" si="151"/>
        <v>0</v>
      </c>
      <c r="IM118">
        <f t="shared" si="152"/>
        <v>0</v>
      </c>
      <c r="IN118">
        <f t="shared" si="153"/>
        <v>0</v>
      </c>
      <c r="IO118">
        <f t="shared" si="154"/>
        <v>0</v>
      </c>
      <c r="IP118">
        <f t="shared" si="155"/>
        <v>0</v>
      </c>
      <c r="IQ118" s="2">
        <f t="shared" si="170"/>
        <v>1</v>
      </c>
      <c r="IR118" s="4">
        <f t="shared" si="171"/>
        <v>0</v>
      </c>
      <c r="IS118">
        <f t="shared" si="172"/>
        <v>0</v>
      </c>
      <c r="IT118">
        <f t="shared" si="173"/>
        <v>0</v>
      </c>
      <c r="IU118">
        <f t="shared" si="174"/>
        <v>0</v>
      </c>
      <c r="IV118">
        <f t="shared" si="175"/>
        <v>1</v>
      </c>
      <c r="IW118">
        <f t="shared" si="176"/>
        <v>1</v>
      </c>
      <c r="IX118">
        <f t="shared" si="177"/>
        <v>3</v>
      </c>
      <c r="IY118" s="11">
        <f t="shared" si="178"/>
        <v>1</v>
      </c>
      <c r="IZ118" s="12">
        <f t="shared" si="179"/>
        <v>0</v>
      </c>
      <c r="JA118" s="12">
        <f t="shared" si="180"/>
        <v>0</v>
      </c>
      <c r="JB118" s="12" t="str">
        <f t="shared" si="181"/>
        <v/>
      </c>
      <c r="JC118" s="12" t="str">
        <f t="shared" si="182"/>
        <v/>
      </c>
      <c r="JD118" s="12">
        <f t="shared" si="183"/>
        <v>0.16666666666666666</v>
      </c>
      <c r="JE118" s="12">
        <f t="shared" si="184"/>
        <v>0.125</v>
      </c>
      <c r="JF118" s="12">
        <f t="shared" si="185"/>
        <v>0.25833333333333336</v>
      </c>
      <c r="JG118" s="2">
        <f>IF(OR(AND(EI118="Happy",BN118&lt;&gt;1),AND(EI118&lt;&gt;"Happy",BN118=1)),1,0)</f>
        <v>0</v>
      </c>
      <c r="JH118">
        <f>IF(OR(AND(EJ118="Happy",BO118&lt;&gt;1),AND(EJ118&lt;&gt;"Happy",BO118=1)),1,0)</f>
        <v>0</v>
      </c>
      <c r="JI118">
        <f>IF(OR(AND(EK118="Happy",BP118&lt;&gt;1),AND(EK118&lt;&gt;"Happy",BP118=1)),1,0)</f>
        <v>0</v>
      </c>
      <c r="JJ118">
        <f>IF(OR(AND(EL118="Happy",BQ118&lt;&gt;1),AND(EL118&lt;&gt;"Happy",BQ118=1)),1,0)</f>
        <v>0</v>
      </c>
      <c r="JK118">
        <f>IF(OR(AND(EM118="Happy",BR118&lt;&gt;1),AND(EM118&lt;&gt;"Happy",BR118=1)),1,0)</f>
        <v>0</v>
      </c>
      <c r="JL118">
        <f>IF(OR(AND(EN118="Happy",BS118&lt;&gt;1),AND(EN118&lt;&gt;"Happy",BS118=1)),1,0)</f>
        <v>0</v>
      </c>
      <c r="JM118">
        <f>IF(OR(AND(EO118="Happy",BT118&lt;&gt;1),AND(EO118&lt;&gt;"Happy",BT118=1)),1,0)</f>
        <v>0</v>
      </c>
      <c r="JN118">
        <f>IF(OR(AND(EP118="Happy",BU118&lt;&gt;1),AND(EP118&lt;&gt;"Happy",BU118=1)),1,0)</f>
        <v>0</v>
      </c>
      <c r="JO118">
        <f>IF(OR(AND(EQ118="Sad",BV118&lt;&gt;1),AND(EQ118&lt;&gt;"Sad",BV118=1)),1,0)</f>
        <v>1</v>
      </c>
      <c r="JP118">
        <f>IF(OR(AND(ER118="Sad",BW118&lt;&gt;1),AND(ER118&lt;&gt;"Sad",BW118=1)),1,0)</f>
        <v>0</v>
      </c>
      <c r="JQ118">
        <f>IF(OR(AND(ES118="Sad",BX118&lt;&gt;1),AND(ES118&lt;&gt;"Sad",BX118=1)),1,0)</f>
        <v>0</v>
      </c>
      <c r="JR118">
        <f>IF(OR(AND(ET118="Sad",BY118&lt;&gt;1),AND(ET118&lt;&gt;"Sad",BY118=1)),1,0)</f>
        <v>0</v>
      </c>
      <c r="JS118">
        <f>IF(OR(AND(EU118="Sad",BZ118&lt;&gt;1),AND(EU118&lt;&gt;"Sad",BZ118=1)),1,0)</f>
        <v>1</v>
      </c>
      <c r="JT118">
        <f>IF(OR(AND(EV118="Sad",CA118&lt;&gt;1),AND(EV118&lt;&gt;"Sad",CA118=1)),1,0)</f>
        <v>0</v>
      </c>
      <c r="JU118">
        <f>IF(OR(AND(EW118="Sad",CB118&lt;&gt;1),AND(EW118&lt;&gt;"Sad",CB118=1)),1,0)</f>
        <v>0</v>
      </c>
      <c r="JV118">
        <f>IF(OR(AND(EX118="Sad",CC118&lt;&gt;1),AND(EX118&lt;&gt;"Sad",CC118=1)),1,0)</f>
        <v>0</v>
      </c>
      <c r="JW118">
        <f>IF(OR(AND(EY118="Angry",CD118&lt;&gt;1),AND(EY118&lt;&gt;"Angry",CD118=1)),1,0)</f>
        <v>1</v>
      </c>
      <c r="JX118">
        <f>IF(OR(AND(EZ118="Angry",CE118&lt;&gt;1),AND(EZ118&lt;&gt;"Angry",CE118=1)),1,0)</f>
        <v>1</v>
      </c>
      <c r="JY118">
        <f>IF(OR(AND(FA118="Angry",CF118&lt;&gt;1),AND(FA118&lt;&gt;"Angry",CF118=1)),1,0)</f>
        <v>1</v>
      </c>
      <c r="JZ118">
        <f>IF(OR(AND(FB118="Angry",CG118&lt;&gt;1),AND(FB118&lt;&gt;"Angry",CG118=1)),1,0)</f>
        <v>0</v>
      </c>
      <c r="KA118">
        <f>IF(OR(AND(FC118="Angry",CH118&lt;&gt;1),AND(FC118&lt;&gt;"Angry",CH118=1)),1,0)</f>
        <v>0</v>
      </c>
      <c r="KB118">
        <f>IF(OR(AND(FD118="Angry",CI118&lt;&gt;1),AND(FD118&lt;&gt;"Angry",CI118=1)),1,0)</f>
        <v>0</v>
      </c>
      <c r="KC118">
        <f>IF(OR(AND(FE118="Angry",CJ118&lt;&gt;1),AND(FE118&lt;&gt;"Angry",CJ118=1)),1,0)</f>
        <v>0</v>
      </c>
      <c r="KD118">
        <f>IF(OR(AND(FF118="Angry",CK118&lt;&gt;1),AND(FF118&lt;&gt;"Angry",CK118=1)),1,0)</f>
        <v>0</v>
      </c>
      <c r="KE118">
        <f>IF(OR(AND(FG118="Afraid",CL118&lt;&gt;1),AND(FG118&lt;&gt;"Afraid",CL118=1)),1,0)</f>
        <v>0</v>
      </c>
      <c r="KF118">
        <f>IF(OR(AND(FH118="Afraid",CM118&lt;&gt;1),AND(FH118&lt;&gt;"Afraid",CM118=1)),1,0)</f>
        <v>0</v>
      </c>
      <c r="KG118">
        <f>IF(OR(AND(FI118="Afraid",CN118&lt;&gt;1),AND(FI118&lt;&gt;"Afraid",CN118=1)),1,0)</f>
        <v>0</v>
      </c>
      <c r="KH118">
        <f>IF(OR(AND(FJ118="Afraid",CO118&lt;&gt;1),AND(FJ118&lt;&gt;"Afraid",CO118=1)),1,0)</f>
        <v>0</v>
      </c>
      <c r="KI118">
        <f>IF(OR(AND(FK118="Afraid",CP118&lt;&gt;1),AND(FK118&lt;&gt;"Afraid",CP118=1)),1,0)</f>
        <v>0</v>
      </c>
      <c r="KJ118">
        <f>IF(OR(AND(FL118="Afraid",CQ118&lt;&gt;1),AND(FL118&lt;&gt;"Afraid",CQ118=1)),1,0)</f>
        <v>0</v>
      </c>
      <c r="KK118">
        <f>IF(OR(AND(FM118="Afraid",CR118&lt;&gt;1),AND(FM118&lt;&gt;"Afraid",CR118=1)),1,0)</f>
        <v>0</v>
      </c>
      <c r="KL118">
        <f>IF(OR(AND(FN118="Afraid",CS118&lt;&gt;1),AND(FN118&lt;&gt;"Afraid",CS118=1)),1,0)</f>
        <v>1</v>
      </c>
      <c r="KM118">
        <f>IF(OR(AND(FO118="Surprised",CT118&lt;&gt;1),AND(FO118&lt;&gt;"Surprised",CT118=1)),1,0)</f>
        <v>0</v>
      </c>
      <c r="KN118">
        <f>IF(OR(AND(FP118="Surprised",CU118&lt;&gt;1),AND(FP118&lt;&gt;"Surprised",CU118=1)),1,0)</f>
        <v>0</v>
      </c>
      <c r="KO118">
        <f>IF(OR(AND(FQ118="Surprised",CV118&lt;&gt;1),AND(FQ118&lt;&gt;"Surprised",CV118=1)),1,0)</f>
        <v>0</v>
      </c>
      <c r="KP118">
        <f>IF(OR(AND(FR118="Surprised",CW118&lt;&gt;1),AND(FR118&lt;&gt;"Surprised",CW118=1)),1,0)</f>
        <v>1</v>
      </c>
      <c r="KQ118">
        <f>IF(OR(AND(FS118="Surprised",CX118&lt;&gt;1),AND(FS118&lt;&gt;"Surprised",CX118=1)),1,0)</f>
        <v>0</v>
      </c>
      <c r="KR118">
        <f>IF(OR(AND(FT118="Surprised",CY118&lt;&gt;1),AND(FT118&lt;&gt;"Surprised",CY118=1)),1,0)</f>
        <v>0</v>
      </c>
      <c r="KS118">
        <f>IF(OR(AND(FU118="Surprised",CZ118&lt;&gt;1),AND(FU118&lt;&gt;"Surprised",CZ118=1)),1,0)</f>
        <v>0</v>
      </c>
      <c r="KT118">
        <f>IF(OR(AND(FV118="Surprised",DA118&lt;&gt;1),AND(FV118&lt;&gt;"Surprised",DA118=1)),1,0)</f>
        <v>0</v>
      </c>
      <c r="KU118">
        <f>IF(OR(AND(FW118="Happy",DB118=1),AND(FW118&lt;&gt;"Happy",DB118=0)),1,0)</f>
        <v>1</v>
      </c>
      <c r="KV118">
        <f>IF(OR(AND(FX118="Happy",DC118=1),AND(FX118&lt;&gt;"Happy",DC118=0)),1,0)</f>
        <v>1</v>
      </c>
      <c r="KW118">
        <f>IF(OR(AND(FY118="Happy",DD118=1),AND(FY118&lt;&gt;"Happy",DD118=0)),1,0)</f>
        <v>1</v>
      </c>
      <c r="KX118">
        <f>IF(OR(AND(FZ118="Happy",DE118=1),AND(FZ118&lt;&gt;"Happy",DE118=0)),1,0)</f>
        <v>0</v>
      </c>
      <c r="KY118">
        <f>IF(OR(AND(GA118="Happy",DF118=1),AND(GA118&lt;&gt;"Happy",DF118=0)),1,0)</f>
        <v>1</v>
      </c>
      <c r="KZ118">
        <f>IF(OR(AND(GB118="Happy",DG118=1),AND(GB118&lt;&gt;"Happy",DG118=0)),1,0)</f>
        <v>0</v>
      </c>
      <c r="LA118">
        <f>IF(OR(AND(GC118="Happy",DH118=1),AND(GC118&lt;&gt;"Happy",DH118=0)),1,0)</f>
        <v>0</v>
      </c>
      <c r="LB118">
        <f>IF(OR(AND(GD118="Happy",DI118=1),AND(GD118&lt;&gt;"Happy",DI118=0)),1,0)</f>
        <v>1</v>
      </c>
      <c r="LC118">
        <f>IF(OR(AND(GE118="Sad",DJ118=1),AND(GE118&lt;&gt;"Sad",DJ118=0)),1,0)</f>
        <v>0</v>
      </c>
      <c r="LD118">
        <f>IF(OR(AND(GF118="Sad",DK118=1),AND(GF118&lt;&gt;"Sad",DK118=0)),1,0)</f>
        <v>1</v>
      </c>
      <c r="LE118">
        <f>IF(OR(AND(GG118="Sad",DL118=1),AND(GG118&lt;&gt;"Sad",DL118=0)),1,0)</f>
        <v>1</v>
      </c>
      <c r="LF118">
        <f>IF(OR(AND(GH118="Sad",DM118=1),AND(GH118&lt;&gt;"Sad",DM118=0)),1,0)</f>
        <v>1</v>
      </c>
      <c r="LG118">
        <f>IF(OR(AND(GI118="Sad",DN118=1),AND(GI118&lt;&gt;"Sad",DN118=0)),1,0)</f>
        <v>1</v>
      </c>
      <c r="LH118">
        <f>IF(OR(AND(GJ118="Sad",DO118=1),AND(GJ118&lt;&gt;"Sad",DO118=0)),1,0)</f>
        <v>1</v>
      </c>
      <c r="LI118">
        <f>IF(OR(AND(GK118="Sad",DP118=1),AND(GK118&lt;&gt;"Sad",DP118=0)),1,0)</f>
        <v>1</v>
      </c>
      <c r="LJ118">
        <f>IF(OR(AND(GL118="Sad",DQ118=1),AND(GL118&lt;&gt;"Sad",DQ118=0)),1,0)</f>
        <v>1</v>
      </c>
      <c r="LK118" s="2">
        <f t="shared" si="186"/>
        <v>0</v>
      </c>
      <c r="LL118" s="4">
        <f t="shared" si="187"/>
        <v>2</v>
      </c>
      <c r="LM118">
        <f t="shared" si="188"/>
        <v>3</v>
      </c>
      <c r="LN118">
        <f t="shared" si="189"/>
        <v>1</v>
      </c>
      <c r="LO118">
        <f t="shared" si="190"/>
        <v>1</v>
      </c>
      <c r="LP118">
        <f t="shared" si="191"/>
        <v>5</v>
      </c>
      <c r="LQ118">
        <f t="shared" si="192"/>
        <v>7</v>
      </c>
      <c r="LR118">
        <f t="shared" si="193"/>
        <v>19</v>
      </c>
      <c r="LS118" s="11">
        <f t="shared" si="194"/>
        <v>0</v>
      </c>
      <c r="LT118" s="14">
        <f t="shared" si="195"/>
        <v>1</v>
      </c>
      <c r="LU118" s="14">
        <f t="shared" si="196"/>
        <v>1</v>
      </c>
      <c r="LV118" s="14" t="str">
        <f t="shared" si="197"/>
        <v/>
      </c>
      <c r="LW118" s="14" t="str">
        <f t="shared" si="198"/>
        <v/>
      </c>
      <c r="LX118" s="14">
        <f t="shared" si="199"/>
        <v>0.83333333333333337</v>
      </c>
      <c r="LY118" s="14">
        <f t="shared" si="200"/>
        <v>0.875</v>
      </c>
      <c r="LZ118" s="14">
        <f t="shared" si="201"/>
        <v>0.7416666666666667</v>
      </c>
      <c r="MA118" s="15">
        <f t="shared" si="202"/>
        <v>3.7500000000000033E-4</v>
      </c>
      <c r="MB118" s="1">
        <f t="shared" si="156"/>
        <v>1.8171296296296685E-4</v>
      </c>
      <c r="MC118" s="1">
        <f t="shared" si="157"/>
        <v>2.4189814814814387E-4</v>
      </c>
      <c r="MD118" s="1">
        <f t="shared" si="158"/>
        <v>1.4120370370370589E-4</v>
      </c>
      <c r="ME118" s="1">
        <f t="shared" si="159"/>
        <v>2.8935185185185314E-4</v>
      </c>
      <c r="MF118" s="1">
        <f t="shared" si="160"/>
        <v>4.0046296296296358E-4</v>
      </c>
      <c r="MG118" s="1">
        <f t="shared" si="161"/>
        <v>8.5648148148147196E-5</v>
      </c>
      <c r="MH118" s="1">
        <f t="shared" si="162"/>
        <v>7.7546296296297779E-5</v>
      </c>
      <c r="MI118" s="1">
        <f t="shared" si="163"/>
        <v>1.7245370370370244E-4</v>
      </c>
      <c r="MJ118" s="1">
        <f t="shared" si="203"/>
        <v>1.9652777777777811E-3</v>
      </c>
      <c r="MK118" s="2" t="str">
        <f>VLOOKUP(B118,age_group!$A$1:$B$101,2,FALSE)</f>
        <v>under 18</v>
      </c>
      <c r="ML118" s="2">
        <f t="shared" si="204"/>
        <v>1</v>
      </c>
      <c r="MM118">
        <f t="shared" si="205"/>
        <v>1</v>
      </c>
      <c r="MN118">
        <f t="shared" si="206"/>
        <v>1</v>
      </c>
      <c r="MO118">
        <f t="shared" si="207"/>
        <v>0</v>
      </c>
      <c r="MP118">
        <f t="shared" si="208"/>
        <v>0</v>
      </c>
    </row>
    <row r="119" spans="1:354" x14ac:dyDescent="0.2">
      <c r="A119" t="s">
        <v>846</v>
      </c>
      <c r="B119">
        <v>36</v>
      </c>
      <c r="C119" t="s">
        <v>139</v>
      </c>
      <c r="D119" t="s">
        <v>140</v>
      </c>
      <c r="E119">
        <v>4</v>
      </c>
      <c r="F119">
        <v>1</v>
      </c>
      <c r="G119">
        <v>1</v>
      </c>
      <c r="H119">
        <v>1</v>
      </c>
      <c r="I119">
        <v>1</v>
      </c>
      <c r="J119" s="2" t="s">
        <v>612</v>
      </c>
      <c r="K119" t="s">
        <v>215</v>
      </c>
      <c r="L119" t="s">
        <v>283</v>
      </c>
      <c r="M119" t="s">
        <v>615</v>
      </c>
      <c r="N119" t="s">
        <v>469</v>
      </c>
      <c r="O119" t="s">
        <v>321</v>
      </c>
      <c r="P119" t="s">
        <v>179</v>
      </c>
      <c r="Q119" t="s">
        <v>397</v>
      </c>
      <c r="R119" t="s">
        <v>564</v>
      </c>
      <c r="S119" t="s">
        <v>435</v>
      </c>
      <c r="T119" t="s">
        <v>806</v>
      </c>
      <c r="U119" t="s">
        <v>462</v>
      </c>
      <c r="V119" t="s">
        <v>559</v>
      </c>
      <c r="W119" t="s">
        <v>679</v>
      </c>
      <c r="X119" t="s">
        <v>464</v>
      </c>
      <c r="Y119" t="s">
        <v>193</v>
      </c>
      <c r="Z119" t="s">
        <v>607</v>
      </c>
      <c r="AA119" t="s">
        <v>199</v>
      </c>
      <c r="AB119" t="s">
        <v>196</v>
      </c>
      <c r="AC119" t="s">
        <v>525</v>
      </c>
      <c r="AD119" t="s">
        <v>173</v>
      </c>
      <c r="AE119" t="s">
        <v>325</v>
      </c>
      <c r="AF119" t="s">
        <v>435</v>
      </c>
      <c r="AG119" t="s">
        <v>704</v>
      </c>
      <c r="AH119" t="s">
        <v>315</v>
      </c>
      <c r="AI119" t="s">
        <v>177</v>
      </c>
      <c r="AJ119" t="s">
        <v>494</v>
      </c>
      <c r="AK119" t="s">
        <v>280</v>
      </c>
      <c r="AL119" t="s">
        <v>545</v>
      </c>
      <c r="AM119" t="s">
        <v>151</v>
      </c>
      <c r="AN119" t="s">
        <v>228</v>
      </c>
      <c r="AO119" t="s">
        <v>287</v>
      </c>
      <c r="AP119" t="s">
        <v>346</v>
      </c>
      <c r="AQ119" t="s">
        <v>173</v>
      </c>
      <c r="AR119" t="s">
        <v>523</v>
      </c>
      <c r="AS119" t="s">
        <v>196</v>
      </c>
      <c r="AT119" t="s">
        <v>166</v>
      </c>
      <c r="AU119" t="s">
        <v>328</v>
      </c>
      <c r="AV119" t="s">
        <v>509</v>
      </c>
      <c r="AW119" t="s">
        <v>300</v>
      </c>
      <c r="AX119" t="s">
        <v>413</v>
      </c>
      <c r="AY119" t="s">
        <v>462</v>
      </c>
      <c r="AZ119" t="s">
        <v>539</v>
      </c>
      <c r="BA119" t="s">
        <v>744</v>
      </c>
      <c r="BB119" t="s">
        <v>579</v>
      </c>
      <c r="BC119" t="s">
        <v>648</v>
      </c>
      <c r="BD119" t="s">
        <v>214</v>
      </c>
      <c r="BE119" t="s">
        <v>519</v>
      </c>
      <c r="BF119" t="s">
        <v>606</v>
      </c>
      <c r="BG119" t="s">
        <v>545</v>
      </c>
      <c r="BH119" t="s">
        <v>158</v>
      </c>
      <c r="BI119" t="s">
        <v>615</v>
      </c>
      <c r="BJ119" t="s">
        <v>419</v>
      </c>
      <c r="BK119" t="s">
        <v>230</v>
      </c>
      <c r="BL119" t="s">
        <v>245</v>
      </c>
      <c r="BM119" t="s">
        <v>282</v>
      </c>
      <c r="BN119" s="2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0</v>
      </c>
      <c r="BW119">
        <v>0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1</v>
      </c>
      <c r="DP119">
        <v>1</v>
      </c>
      <c r="DQ119">
        <v>1</v>
      </c>
      <c r="DR119" s="2">
        <v>4</v>
      </c>
      <c r="DS119">
        <v>1</v>
      </c>
      <c r="DT119">
        <v>1</v>
      </c>
      <c r="DU119">
        <v>1</v>
      </c>
      <c r="DV119">
        <v>1</v>
      </c>
      <c r="DW119" s="2">
        <v>2017</v>
      </c>
      <c r="DX119" s="1">
        <v>4.0123842592592593E-2</v>
      </c>
      <c r="DY119" s="1">
        <v>4.0225694444444439E-2</v>
      </c>
      <c r="DZ119" s="1">
        <v>4.0384259259259266E-2</v>
      </c>
      <c r="EA119" s="1">
        <v>4.047916666666667E-2</v>
      </c>
      <c r="EB119" s="1">
        <v>4.0570601851851851E-2</v>
      </c>
      <c r="EC119" s="1">
        <v>4.0645833333333332E-2</v>
      </c>
      <c r="ED119" s="1">
        <v>4.0738425925925928E-2</v>
      </c>
      <c r="EE119" s="1">
        <v>4.0846064814814814E-2</v>
      </c>
      <c r="EF119" s="1">
        <v>4.0942129629629627E-2</v>
      </c>
      <c r="EG119" s="1">
        <v>4.1025462962962965E-2</v>
      </c>
      <c r="EH119" s="3">
        <v>0</v>
      </c>
      <c r="EI119" s="2" t="s">
        <v>1173</v>
      </c>
      <c r="EJ119" t="s">
        <v>1169</v>
      </c>
      <c r="EK119" t="s">
        <v>1168</v>
      </c>
      <c r="EL119" t="s">
        <v>1168</v>
      </c>
      <c r="EM119" t="s">
        <v>1169</v>
      </c>
      <c r="EN119" t="s">
        <v>1168</v>
      </c>
      <c r="EO119" t="s">
        <v>1173</v>
      </c>
      <c r="EP119" t="s">
        <v>1173</v>
      </c>
      <c r="EQ119" t="s">
        <v>1168</v>
      </c>
      <c r="ER119" t="s">
        <v>1173</v>
      </c>
      <c r="ES119" t="s">
        <v>1168</v>
      </c>
      <c r="ET119" t="s">
        <v>1174</v>
      </c>
      <c r="EU119" t="s">
        <v>1168</v>
      </c>
      <c r="EV119" t="s">
        <v>1168</v>
      </c>
      <c r="EW119" t="s">
        <v>1172</v>
      </c>
      <c r="EX119" t="s">
        <v>1175</v>
      </c>
      <c r="EY119" t="s">
        <v>1168</v>
      </c>
      <c r="EZ119" t="s">
        <v>1174</v>
      </c>
      <c r="FA119" t="s">
        <v>1168</v>
      </c>
      <c r="FB119" t="s">
        <v>1168</v>
      </c>
      <c r="FC119" t="s">
        <v>1171</v>
      </c>
      <c r="FD119" t="s">
        <v>1175</v>
      </c>
      <c r="FE119" t="s">
        <v>1173</v>
      </c>
      <c r="FF119" t="s">
        <v>1168</v>
      </c>
      <c r="FG119" t="s">
        <v>1168</v>
      </c>
      <c r="FH119" t="s">
        <v>1174</v>
      </c>
      <c r="FI119" t="s">
        <v>1171</v>
      </c>
      <c r="FJ119" t="s">
        <v>1168</v>
      </c>
      <c r="FK119" t="s">
        <v>1172</v>
      </c>
      <c r="FL119" t="s">
        <v>1174</v>
      </c>
      <c r="FM119" t="s">
        <v>1175</v>
      </c>
      <c r="FN119" t="s">
        <v>1171</v>
      </c>
      <c r="FO119" t="s">
        <v>1175</v>
      </c>
      <c r="FP119" t="s">
        <v>1171</v>
      </c>
      <c r="FQ119" t="s">
        <v>1168</v>
      </c>
      <c r="FR119" t="s">
        <v>1168</v>
      </c>
      <c r="FS119" t="s">
        <v>1175</v>
      </c>
      <c r="FT119" t="s">
        <v>1173</v>
      </c>
      <c r="FU119" t="s">
        <v>1173</v>
      </c>
      <c r="FV119" t="s">
        <v>1172</v>
      </c>
      <c r="FW119" t="s">
        <v>1173</v>
      </c>
      <c r="FX119" t="s">
        <v>1174</v>
      </c>
      <c r="FY119" t="s">
        <v>1175</v>
      </c>
      <c r="FZ119" t="s">
        <v>1168</v>
      </c>
      <c r="GA119" t="s">
        <v>1170</v>
      </c>
      <c r="GB119" t="s">
        <v>1173</v>
      </c>
      <c r="GC119" t="s">
        <v>1173</v>
      </c>
      <c r="GD119" t="s">
        <v>1175</v>
      </c>
      <c r="GE119" t="s">
        <v>1168</v>
      </c>
      <c r="GF119" t="s">
        <v>1172</v>
      </c>
      <c r="GG119" t="s">
        <v>1171</v>
      </c>
      <c r="GH119" t="s">
        <v>1168</v>
      </c>
      <c r="GI119" t="s">
        <v>1168</v>
      </c>
      <c r="GJ119" t="s">
        <v>1175</v>
      </c>
      <c r="GK119" t="s">
        <v>1172</v>
      </c>
      <c r="GL119" t="s">
        <v>1171</v>
      </c>
      <c r="GM119" s="2">
        <f t="shared" si="106"/>
        <v>1</v>
      </c>
      <c r="GN119">
        <f t="shared" si="107"/>
        <v>0</v>
      </c>
      <c r="GO119">
        <f t="shared" si="108"/>
        <v>0</v>
      </c>
      <c r="GP119">
        <f t="shared" si="109"/>
        <v>0</v>
      </c>
      <c r="GQ119">
        <f t="shared" si="110"/>
        <v>0</v>
      </c>
      <c r="GR119">
        <f t="shared" si="111"/>
        <v>0</v>
      </c>
      <c r="GS119">
        <f t="shared" si="112"/>
        <v>1</v>
      </c>
      <c r="GT119">
        <f t="shared" si="113"/>
        <v>1</v>
      </c>
      <c r="GU119">
        <f t="shared" si="164"/>
        <v>0</v>
      </c>
      <c r="GV119">
        <f t="shared" si="114"/>
        <v>0</v>
      </c>
      <c r="GW119">
        <f t="shared" si="115"/>
        <v>0</v>
      </c>
      <c r="GX119">
        <f t="shared" si="116"/>
        <v>1</v>
      </c>
      <c r="GY119">
        <f t="shared" si="117"/>
        <v>0</v>
      </c>
      <c r="GZ119">
        <f t="shared" si="118"/>
        <v>0</v>
      </c>
      <c r="HA119">
        <f t="shared" si="119"/>
        <v>0</v>
      </c>
      <c r="HB119">
        <f t="shared" si="120"/>
        <v>0</v>
      </c>
      <c r="HC119">
        <f t="shared" si="165"/>
        <v>0</v>
      </c>
      <c r="HD119">
        <f t="shared" si="121"/>
        <v>0</v>
      </c>
      <c r="HE119">
        <f t="shared" si="122"/>
        <v>0</v>
      </c>
      <c r="HF119">
        <f t="shared" si="123"/>
        <v>0</v>
      </c>
      <c r="HG119">
        <f t="shared" si="124"/>
        <v>0</v>
      </c>
      <c r="HH119">
        <f t="shared" si="125"/>
        <v>0</v>
      </c>
      <c r="HI119">
        <f t="shared" si="126"/>
        <v>0</v>
      </c>
      <c r="HJ119">
        <f t="shared" si="127"/>
        <v>0</v>
      </c>
      <c r="HK119">
        <f t="shared" si="166"/>
        <v>0</v>
      </c>
      <c r="HL119">
        <f t="shared" si="128"/>
        <v>0</v>
      </c>
      <c r="HM119">
        <f t="shared" si="129"/>
        <v>0</v>
      </c>
      <c r="HN119">
        <f t="shared" si="130"/>
        <v>0</v>
      </c>
      <c r="HO119">
        <f t="shared" si="131"/>
        <v>1</v>
      </c>
      <c r="HP119">
        <f t="shared" si="132"/>
        <v>0</v>
      </c>
      <c r="HQ119">
        <f t="shared" si="133"/>
        <v>0</v>
      </c>
      <c r="HR119">
        <f t="shared" si="134"/>
        <v>0</v>
      </c>
      <c r="HS119">
        <f t="shared" si="167"/>
        <v>1</v>
      </c>
      <c r="HT119">
        <f t="shared" si="135"/>
        <v>0</v>
      </c>
      <c r="HU119">
        <f t="shared" si="136"/>
        <v>0</v>
      </c>
      <c r="HV119">
        <f t="shared" si="137"/>
        <v>0</v>
      </c>
      <c r="HW119">
        <f t="shared" si="138"/>
        <v>0</v>
      </c>
      <c r="HX119">
        <f t="shared" si="139"/>
        <v>0</v>
      </c>
      <c r="HY119">
        <f t="shared" si="140"/>
        <v>0</v>
      </c>
      <c r="HZ119">
        <f t="shared" si="141"/>
        <v>0</v>
      </c>
      <c r="IA119">
        <f t="shared" si="168"/>
        <v>0</v>
      </c>
      <c r="IB119">
        <f t="shared" si="142"/>
        <v>1</v>
      </c>
      <c r="IC119">
        <f t="shared" si="143"/>
        <v>1</v>
      </c>
      <c r="ID119">
        <f t="shared" si="144"/>
        <v>1</v>
      </c>
      <c r="IE119">
        <f t="shared" si="145"/>
        <v>1</v>
      </c>
      <c r="IF119">
        <f t="shared" si="146"/>
        <v>0</v>
      </c>
      <c r="IG119">
        <f t="shared" si="147"/>
        <v>0</v>
      </c>
      <c r="IH119">
        <f t="shared" si="148"/>
        <v>1</v>
      </c>
      <c r="II119">
        <f t="shared" si="169"/>
        <v>0</v>
      </c>
      <c r="IJ119">
        <f t="shared" si="149"/>
        <v>1</v>
      </c>
      <c r="IK119">
        <f t="shared" si="150"/>
        <v>0</v>
      </c>
      <c r="IL119">
        <f t="shared" si="151"/>
        <v>0</v>
      </c>
      <c r="IM119">
        <f t="shared" si="152"/>
        <v>0</v>
      </c>
      <c r="IN119">
        <f t="shared" si="153"/>
        <v>1</v>
      </c>
      <c r="IO119">
        <f t="shared" si="154"/>
        <v>1</v>
      </c>
      <c r="IP119">
        <f t="shared" si="155"/>
        <v>1</v>
      </c>
      <c r="IQ119" s="2">
        <f t="shared" si="170"/>
        <v>3</v>
      </c>
      <c r="IR119" s="4">
        <f t="shared" si="171"/>
        <v>1</v>
      </c>
      <c r="IS119">
        <f t="shared" si="172"/>
        <v>0</v>
      </c>
      <c r="IT119">
        <f t="shared" si="173"/>
        <v>1</v>
      </c>
      <c r="IU119">
        <f t="shared" si="174"/>
        <v>1</v>
      </c>
      <c r="IV119">
        <f t="shared" si="175"/>
        <v>5</v>
      </c>
      <c r="IW119">
        <f t="shared" si="176"/>
        <v>4</v>
      </c>
      <c r="IX119">
        <f t="shared" si="177"/>
        <v>15</v>
      </c>
      <c r="IY119" s="11">
        <f t="shared" si="178"/>
        <v>1</v>
      </c>
      <c r="IZ119" s="12">
        <f t="shared" si="179"/>
        <v>1</v>
      </c>
      <c r="JA119" s="12" t="str">
        <f t="shared" si="180"/>
        <v/>
      </c>
      <c r="JB119" s="12">
        <f t="shared" si="181"/>
        <v>1</v>
      </c>
      <c r="JC119" s="12">
        <f t="shared" si="182"/>
        <v>0.5</v>
      </c>
      <c r="JD119" s="12">
        <f t="shared" si="183"/>
        <v>1</v>
      </c>
      <c r="JE119" s="12">
        <f t="shared" si="184"/>
        <v>0.5</v>
      </c>
      <c r="JF119" s="12">
        <f t="shared" si="185"/>
        <v>0.83333333333333337</v>
      </c>
      <c r="JG119" s="2">
        <f>IF(OR(AND(EI119="Happy",BN119&lt;&gt;1),AND(EI119&lt;&gt;"Happy",BN119=1)),1,0)</f>
        <v>0</v>
      </c>
      <c r="JH119">
        <f>IF(OR(AND(EJ119="Happy",BO119&lt;&gt;1),AND(EJ119&lt;&gt;"Happy",BO119=1)),1,0)</f>
        <v>0</v>
      </c>
      <c r="JI119">
        <f>IF(OR(AND(EK119="Happy",BP119&lt;&gt;1),AND(EK119&lt;&gt;"Happy",BP119=1)),1,0)</f>
        <v>0</v>
      </c>
      <c r="JJ119">
        <f>IF(OR(AND(EL119="Happy",BQ119&lt;&gt;1),AND(EL119&lt;&gt;"Happy",BQ119=1)),1,0)</f>
        <v>0</v>
      </c>
      <c r="JK119">
        <f>IF(OR(AND(EM119="Happy",BR119&lt;&gt;1),AND(EM119&lt;&gt;"Happy",BR119=1)),1,0)</f>
        <v>0</v>
      </c>
      <c r="JL119">
        <f>IF(OR(AND(EN119="Happy",BS119&lt;&gt;1),AND(EN119&lt;&gt;"Happy",BS119=1)),1,0)</f>
        <v>0</v>
      </c>
      <c r="JM119">
        <f>IF(OR(AND(EO119="Happy",BT119&lt;&gt;1),AND(EO119&lt;&gt;"Happy",BT119=1)),1,0)</f>
        <v>0</v>
      </c>
      <c r="JN119">
        <f>IF(OR(AND(EP119="Happy",BU119&lt;&gt;1),AND(EP119&lt;&gt;"Happy",BU119=1)),1,0)</f>
        <v>0</v>
      </c>
      <c r="JO119">
        <f>IF(OR(AND(EQ119="Sad",BV119&lt;&gt;1),AND(EQ119&lt;&gt;"Sad",BV119=1)),1,0)</f>
        <v>0</v>
      </c>
      <c r="JP119">
        <f>IF(OR(AND(ER119="Sad",BW119&lt;&gt;1),AND(ER119&lt;&gt;"Sad",BW119=1)),1,0)</f>
        <v>0</v>
      </c>
      <c r="JQ119">
        <f>IF(OR(AND(ES119="Sad",BX119&lt;&gt;1),AND(ES119&lt;&gt;"Sad",BX119=1)),1,0)</f>
        <v>1</v>
      </c>
      <c r="JR119">
        <f>IF(OR(AND(ET119="Sad",BY119&lt;&gt;1),AND(ET119&lt;&gt;"Sad",BY119=1)),1,0)</f>
        <v>0</v>
      </c>
      <c r="JS119">
        <f>IF(OR(AND(EU119="Sad",BZ119&lt;&gt;1),AND(EU119&lt;&gt;"Sad",BZ119=1)),1,0)</f>
        <v>0</v>
      </c>
      <c r="JT119">
        <f>IF(OR(AND(EV119="Sad",CA119&lt;&gt;1),AND(EV119&lt;&gt;"Sad",CA119=1)),1,0)</f>
        <v>0</v>
      </c>
      <c r="JU119">
        <f>IF(OR(AND(EW119="Sad",CB119&lt;&gt;1),AND(EW119&lt;&gt;"Sad",CB119=1)),1,0)</f>
        <v>0</v>
      </c>
      <c r="JV119">
        <f>IF(OR(AND(EX119="Sad",CC119&lt;&gt;1),AND(EX119&lt;&gt;"Sad",CC119=1)),1,0)</f>
        <v>0</v>
      </c>
      <c r="JW119">
        <f>IF(OR(AND(EY119="Angry",CD119&lt;&gt;1),AND(EY119&lt;&gt;"Angry",CD119=1)),1,0)</f>
        <v>0</v>
      </c>
      <c r="JX119">
        <f>IF(OR(AND(EZ119="Angry",CE119&lt;&gt;1),AND(EZ119&lt;&gt;"Angry",CE119=1)),1,0)</f>
        <v>1</v>
      </c>
      <c r="JY119">
        <f>IF(OR(AND(FA119="Angry",CF119&lt;&gt;1),AND(FA119&lt;&gt;"Angry",CF119=1)),1,0)</f>
        <v>0</v>
      </c>
      <c r="JZ119">
        <f>IF(OR(AND(FB119="Angry",CG119&lt;&gt;1),AND(FB119&lt;&gt;"Angry",CG119=1)),1,0)</f>
        <v>0</v>
      </c>
      <c r="KA119">
        <f>IF(OR(AND(FC119="Angry",CH119&lt;&gt;1),AND(FC119&lt;&gt;"Angry",CH119=1)),1,0)</f>
        <v>1</v>
      </c>
      <c r="KB119">
        <f>IF(OR(AND(FD119="Angry",CI119&lt;&gt;1),AND(FD119&lt;&gt;"Angry",CI119=1)),1,0)</f>
        <v>0</v>
      </c>
      <c r="KC119">
        <f>IF(OR(AND(FE119="Angry",CJ119&lt;&gt;1),AND(FE119&lt;&gt;"Angry",CJ119=1)),1,0)</f>
        <v>0</v>
      </c>
      <c r="KD119">
        <f>IF(OR(AND(FF119="Angry",CK119&lt;&gt;1),AND(FF119&lt;&gt;"Angry",CK119=1)),1,0)</f>
        <v>0</v>
      </c>
      <c r="KE119">
        <f>IF(OR(AND(FG119="Afraid",CL119&lt;&gt;1),AND(FG119&lt;&gt;"Afraid",CL119=1)),1,0)</f>
        <v>0</v>
      </c>
      <c r="KF119">
        <f>IF(OR(AND(FH119="Afraid",CM119&lt;&gt;1),AND(FH119&lt;&gt;"Afraid",CM119=1)),1,0)</f>
        <v>0</v>
      </c>
      <c r="KG119">
        <f>IF(OR(AND(FI119="Afraid",CN119&lt;&gt;1),AND(FI119&lt;&gt;"Afraid",CN119=1)),1,0)</f>
        <v>0</v>
      </c>
      <c r="KH119">
        <f>IF(OR(AND(FJ119="Afraid",CO119&lt;&gt;1),AND(FJ119&lt;&gt;"Afraid",CO119=1)),1,0)</f>
        <v>0</v>
      </c>
      <c r="KI119">
        <f>IF(OR(AND(FK119="Afraid",CP119&lt;&gt;1),AND(FK119&lt;&gt;"Afraid",CP119=1)),1,0)</f>
        <v>0</v>
      </c>
      <c r="KJ119">
        <f>IF(OR(AND(FL119="Afraid",CQ119&lt;&gt;1),AND(FL119&lt;&gt;"Afraid",CQ119=1)),1,0)</f>
        <v>0</v>
      </c>
      <c r="KK119">
        <f>IF(OR(AND(FM119="Afraid",CR119&lt;&gt;1),AND(FM119&lt;&gt;"Afraid",CR119=1)),1,0)</f>
        <v>1</v>
      </c>
      <c r="KL119">
        <f>IF(OR(AND(FN119="Afraid",CS119&lt;&gt;1),AND(FN119&lt;&gt;"Afraid",CS119=1)),1,0)</f>
        <v>0</v>
      </c>
      <c r="KM119">
        <f>IF(OR(AND(FO119="Surprised",CT119&lt;&gt;1),AND(FO119&lt;&gt;"Surprised",CT119=1)),1,0)</f>
        <v>0</v>
      </c>
      <c r="KN119">
        <f>IF(OR(AND(FP119="Surprised",CU119&lt;&gt;1),AND(FP119&lt;&gt;"Surprised",CU119=1)),1,0)</f>
        <v>0</v>
      </c>
      <c r="KO119">
        <f>IF(OR(AND(FQ119="Surprised",CV119&lt;&gt;1),AND(FQ119&lt;&gt;"Surprised",CV119=1)),1,0)</f>
        <v>1</v>
      </c>
      <c r="KP119">
        <f>IF(OR(AND(FR119="Surprised",CW119&lt;&gt;1),AND(FR119&lt;&gt;"Surprised",CW119=1)),1,0)</f>
        <v>0</v>
      </c>
      <c r="KQ119">
        <f>IF(OR(AND(FS119="Surprised",CX119&lt;&gt;1),AND(FS119&lt;&gt;"Surprised",CX119=1)),1,0)</f>
        <v>1</v>
      </c>
      <c r="KR119">
        <f>IF(OR(AND(FT119="Surprised",CY119&lt;&gt;1),AND(FT119&lt;&gt;"Surprised",CY119=1)),1,0)</f>
        <v>0</v>
      </c>
      <c r="KS119">
        <f>IF(OR(AND(FU119="Surprised",CZ119&lt;&gt;1),AND(FU119&lt;&gt;"Surprised",CZ119=1)),1,0)</f>
        <v>0</v>
      </c>
      <c r="KT119">
        <f>IF(OR(AND(FV119="Surprised",DA119&lt;&gt;1),AND(FV119&lt;&gt;"Surprised",DA119=1)),1,0)</f>
        <v>0</v>
      </c>
      <c r="KU119">
        <f>IF(OR(AND(FW119="Happy",DB119=1),AND(FW119&lt;&gt;"Happy",DB119=0)),1,0)</f>
        <v>0</v>
      </c>
      <c r="KV119">
        <f>IF(OR(AND(FX119="Happy",DC119=1),AND(FX119&lt;&gt;"Happy",DC119=0)),1,0)</f>
        <v>0</v>
      </c>
      <c r="KW119">
        <f>IF(OR(AND(FY119="Happy",DD119=1),AND(FY119&lt;&gt;"Happy",DD119=0)),1,0)</f>
        <v>0</v>
      </c>
      <c r="KX119">
        <f>IF(OR(AND(FZ119="Happy",DE119=1),AND(FZ119&lt;&gt;"Happy",DE119=0)),1,0)</f>
        <v>0</v>
      </c>
      <c r="KY119">
        <f>IF(OR(AND(GA119="Happy",DF119=1),AND(GA119&lt;&gt;"Happy",DF119=0)),1,0)</f>
        <v>0</v>
      </c>
      <c r="KZ119">
        <f>IF(OR(AND(GB119="Happy",DG119=1),AND(GB119&lt;&gt;"Happy",DG119=0)),1,0)</f>
        <v>0</v>
      </c>
      <c r="LA119">
        <f>IF(OR(AND(GC119="Happy",DH119=1),AND(GC119&lt;&gt;"Happy",DH119=0)),1,0)</f>
        <v>0</v>
      </c>
      <c r="LB119">
        <f>IF(OR(AND(GD119="Happy",DI119=1),AND(GD119&lt;&gt;"Happy",DI119=0)),1,0)</f>
        <v>0</v>
      </c>
      <c r="LC119">
        <f>IF(OR(AND(GE119="Sad",DJ119=1),AND(GE119&lt;&gt;"Sad",DJ119=0)),1,0)</f>
        <v>1</v>
      </c>
      <c r="LD119">
        <f>IF(OR(AND(GF119="Sad",DK119=1),AND(GF119&lt;&gt;"Sad",DK119=0)),1,0)</f>
        <v>0</v>
      </c>
      <c r="LE119">
        <f>IF(OR(AND(GG119="Sad",DL119=1),AND(GG119&lt;&gt;"Sad",DL119=0)),1,0)</f>
        <v>1</v>
      </c>
      <c r="LF119">
        <f>IF(OR(AND(GH119="Sad",DM119=1),AND(GH119&lt;&gt;"Sad",DM119=0)),1,0)</f>
        <v>1</v>
      </c>
      <c r="LG119">
        <f>IF(OR(AND(GI119="Sad",DN119=1),AND(GI119&lt;&gt;"Sad",DN119=0)),1,0)</f>
        <v>1</v>
      </c>
      <c r="LH119">
        <f>IF(OR(AND(GJ119="Sad",DO119=1),AND(GJ119&lt;&gt;"Sad",DO119=0)),1,0)</f>
        <v>0</v>
      </c>
      <c r="LI119">
        <f>IF(OR(AND(GK119="Sad",DP119=1),AND(GK119&lt;&gt;"Sad",DP119=0)),1,0)</f>
        <v>0</v>
      </c>
      <c r="LJ119">
        <f>IF(OR(AND(GL119="Sad",DQ119=1),AND(GL119&lt;&gt;"Sad",DQ119=0)),1,0)</f>
        <v>0</v>
      </c>
      <c r="LK119" s="2">
        <f t="shared" si="186"/>
        <v>0</v>
      </c>
      <c r="LL119" s="4">
        <f t="shared" si="187"/>
        <v>1</v>
      </c>
      <c r="LM119">
        <f t="shared" si="188"/>
        <v>2</v>
      </c>
      <c r="LN119">
        <f t="shared" si="189"/>
        <v>1</v>
      </c>
      <c r="LO119">
        <f t="shared" si="190"/>
        <v>2</v>
      </c>
      <c r="LP119">
        <f t="shared" si="191"/>
        <v>0</v>
      </c>
      <c r="LQ119">
        <f t="shared" si="192"/>
        <v>4</v>
      </c>
      <c r="LR119">
        <f t="shared" si="193"/>
        <v>10</v>
      </c>
      <c r="LS119" s="11">
        <f t="shared" si="194"/>
        <v>0</v>
      </c>
      <c r="LT119" s="14">
        <f t="shared" si="195"/>
        <v>0</v>
      </c>
      <c r="LU119" s="14" t="str">
        <f t="shared" si="196"/>
        <v/>
      </c>
      <c r="LV119" s="14">
        <f t="shared" si="197"/>
        <v>0</v>
      </c>
      <c r="LW119" s="14">
        <f t="shared" si="198"/>
        <v>0.5</v>
      </c>
      <c r="LX119" s="14">
        <f t="shared" si="199"/>
        <v>0</v>
      </c>
      <c r="LY119" s="14">
        <f t="shared" si="200"/>
        <v>0.5</v>
      </c>
      <c r="LZ119" s="14">
        <f t="shared" si="201"/>
        <v>0.16666666666666663</v>
      </c>
      <c r="MA119" s="15">
        <f t="shared" si="202"/>
        <v>1.0185185185184603E-4</v>
      </c>
      <c r="MB119" s="1">
        <f t="shared" si="156"/>
        <v>1.5856481481482665E-4</v>
      </c>
      <c r="MC119" s="1">
        <f t="shared" si="157"/>
        <v>9.4907407407404665E-5</v>
      </c>
      <c r="MD119" s="1">
        <f t="shared" si="158"/>
        <v>9.1435185185180512E-5</v>
      </c>
      <c r="ME119" s="1">
        <f t="shared" si="159"/>
        <v>7.5231481481481677E-5</v>
      </c>
      <c r="MF119" s="1">
        <f t="shared" si="160"/>
        <v>9.2592592592595502E-5</v>
      </c>
      <c r="MG119" s="1">
        <f t="shared" si="161"/>
        <v>1.0763888888888629E-4</v>
      </c>
      <c r="MH119" s="1">
        <f t="shared" si="162"/>
        <v>9.6064814814812716E-5</v>
      </c>
      <c r="MI119" s="1">
        <f t="shared" si="163"/>
        <v>8.3333333333338033E-5</v>
      </c>
      <c r="MJ119" s="1">
        <f t="shared" si="203"/>
        <v>9.0162037037037207E-4</v>
      </c>
      <c r="MK119" s="2" t="str">
        <f>VLOOKUP(B119,age_group!$A$1:$B$101,2,FALSE)</f>
        <v>25 to 44</v>
      </c>
      <c r="ML119" s="2">
        <f t="shared" si="204"/>
        <v>1</v>
      </c>
      <c r="MM119">
        <f t="shared" si="205"/>
        <v>0</v>
      </c>
      <c r="MN119">
        <f t="shared" si="206"/>
        <v>0</v>
      </c>
      <c r="MO119">
        <f t="shared" si="207"/>
        <v>0</v>
      </c>
      <c r="MP119">
        <f t="shared" si="208"/>
        <v>0</v>
      </c>
    </row>
    <row r="120" spans="1:354" x14ac:dyDescent="0.2">
      <c r="A120" t="s">
        <v>847</v>
      </c>
      <c r="B120">
        <v>25</v>
      </c>
      <c r="C120" t="s">
        <v>139</v>
      </c>
      <c r="D120" t="s">
        <v>140</v>
      </c>
      <c r="E120">
        <v>2</v>
      </c>
      <c r="F120">
        <v>3</v>
      </c>
      <c r="G120">
        <v>3</v>
      </c>
      <c r="H120">
        <v>1</v>
      </c>
      <c r="I120">
        <v>1</v>
      </c>
      <c r="J120" s="2" t="s">
        <v>339</v>
      </c>
      <c r="K120" t="s">
        <v>496</v>
      </c>
      <c r="L120" t="s">
        <v>302</v>
      </c>
      <c r="M120" t="s">
        <v>531</v>
      </c>
      <c r="N120" t="s">
        <v>550</v>
      </c>
      <c r="O120" t="s">
        <v>598</v>
      </c>
      <c r="P120" t="s">
        <v>470</v>
      </c>
      <c r="Q120" t="s">
        <v>522</v>
      </c>
      <c r="R120" t="s">
        <v>541</v>
      </c>
      <c r="S120" t="s">
        <v>236</v>
      </c>
      <c r="T120" t="s">
        <v>361</v>
      </c>
      <c r="U120" t="s">
        <v>797</v>
      </c>
      <c r="V120" t="s">
        <v>289</v>
      </c>
      <c r="W120" t="s">
        <v>176</v>
      </c>
      <c r="X120" t="s">
        <v>218</v>
      </c>
      <c r="Y120" t="s">
        <v>197</v>
      </c>
      <c r="Z120" t="s">
        <v>417</v>
      </c>
      <c r="AA120" t="s">
        <v>397</v>
      </c>
      <c r="AB120" t="s">
        <v>148</v>
      </c>
      <c r="AC120" t="s">
        <v>292</v>
      </c>
      <c r="AD120" t="s">
        <v>357</v>
      </c>
      <c r="AE120" t="s">
        <v>193</v>
      </c>
      <c r="AF120" t="s">
        <v>493</v>
      </c>
      <c r="AG120" t="s">
        <v>539</v>
      </c>
      <c r="AH120" t="s">
        <v>318</v>
      </c>
      <c r="AI120" t="s">
        <v>672</v>
      </c>
      <c r="AJ120" t="s">
        <v>459</v>
      </c>
      <c r="AK120" t="s">
        <v>595</v>
      </c>
      <c r="AL120" t="s">
        <v>439</v>
      </c>
      <c r="AM120" t="s">
        <v>222</v>
      </c>
      <c r="AN120" t="s">
        <v>280</v>
      </c>
      <c r="AO120" t="s">
        <v>491</v>
      </c>
      <c r="AP120" t="s">
        <v>184</v>
      </c>
      <c r="AQ120" t="s">
        <v>379</v>
      </c>
      <c r="AR120" t="s">
        <v>489</v>
      </c>
      <c r="AS120" t="s">
        <v>402</v>
      </c>
      <c r="AT120" t="s">
        <v>752</v>
      </c>
      <c r="AU120" t="s">
        <v>302</v>
      </c>
      <c r="AV120" t="s">
        <v>620</v>
      </c>
      <c r="AW120" t="s">
        <v>630</v>
      </c>
      <c r="AX120" t="s">
        <v>581</v>
      </c>
      <c r="AY120" t="s">
        <v>359</v>
      </c>
      <c r="AZ120" t="s">
        <v>250</v>
      </c>
      <c r="BA120" t="s">
        <v>605</v>
      </c>
      <c r="BB120" t="s">
        <v>576</v>
      </c>
      <c r="BC120" t="s">
        <v>655</v>
      </c>
      <c r="BD120" t="s">
        <v>313</v>
      </c>
      <c r="BE120" t="s">
        <v>478</v>
      </c>
      <c r="BF120" t="s">
        <v>365</v>
      </c>
      <c r="BG120" t="s">
        <v>383</v>
      </c>
      <c r="BH120" t="s">
        <v>309</v>
      </c>
      <c r="BI120" t="s">
        <v>470</v>
      </c>
      <c r="BJ120" t="s">
        <v>416</v>
      </c>
      <c r="BK120" t="s">
        <v>423</v>
      </c>
      <c r="BL120" t="s">
        <v>338</v>
      </c>
      <c r="BM120" t="s">
        <v>215</v>
      </c>
      <c r="BN120" s="2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0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1</v>
      </c>
      <c r="DR120" s="2">
        <v>2</v>
      </c>
      <c r="DS120">
        <v>3</v>
      </c>
      <c r="DT120">
        <v>3</v>
      </c>
      <c r="DU120">
        <v>1</v>
      </c>
      <c r="DV120">
        <v>1</v>
      </c>
      <c r="DW120" s="2">
        <v>2017</v>
      </c>
      <c r="DX120" s="1">
        <v>2.5680555555555554E-2</v>
      </c>
      <c r="DY120" s="1">
        <v>2.5780092592592594E-2</v>
      </c>
      <c r="DZ120" s="1">
        <v>2.5870370370370366E-2</v>
      </c>
      <c r="EA120" s="1">
        <v>2.5958333333333333E-2</v>
      </c>
      <c r="EB120" s="1">
        <v>2.6041666666666668E-2</v>
      </c>
      <c r="EC120" s="1">
        <v>2.611458333333333E-2</v>
      </c>
      <c r="ED120" s="1">
        <v>2.6184027777777775E-2</v>
      </c>
      <c r="EE120" s="1">
        <v>2.6289351851851855E-2</v>
      </c>
      <c r="EF120" s="1">
        <v>2.6409722222222223E-2</v>
      </c>
      <c r="EG120" s="1">
        <v>2.6483796296296293E-2</v>
      </c>
      <c r="EH120" s="3">
        <v>0</v>
      </c>
      <c r="EI120" s="2" t="s">
        <v>1175</v>
      </c>
      <c r="EJ120" t="s">
        <v>1172</v>
      </c>
      <c r="EK120" t="s">
        <v>1168</v>
      </c>
      <c r="EL120" t="s">
        <v>1168</v>
      </c>
      <c r="EM120" t="s">
        <v>1168</v>
      </c>
      <c r="EN120" t="s">
        <v>1175</v>
      </c>
      <c r="EO120" t="s">
        <v>1168</v>
      </c>
      <c r="EP120" t="s">
        <v>1168</v>
      </c>
      <c r="EQ120" t="s">
        <v>1168</v>
      </c>
      <c r="ER120" t="s">
        <v>1175</v>
      </c>
      <c r="ES120" t="s">
        <v>1173</v>
      </c>
      <c r="ET120" t="s">
        <v>1168</v>
      </c>
      <c r="EU120" t="s">
        <v>1168</v>
      </c>
      <c r="EV120" t="s">
        <v>1168</v>
      </c>
      <c r="EW120" t="s">
        <v>1174</v>
      </c>
      <c r="EX120" t="s">
        <v>1171</v>
      </c>
      <c r="EY120" t="s">
        <v>1175</v>
      </c>
      <c r="EZ120" t="s">
        <v>1173</v>
      </c>
      <c r="FA120" t="s">
        <v>1168</v>
      </c>
      <c r="FB120" t="s">
        <v>1171</v>
      </c>
      <c r="FC120" t="s">
        <v>1174</v>
      </c>
      <c r="FD120" t="s">
        <v>1175</v>
      </c>
      <c r="FE120" t="s">
        <v>1171</v>
      </c>
      <c r="FF120" t="s">
        <v>1175</v>
      </c>
      <c r="FG120" t="s">
        <v>1172</v>
      </c>
      <c r="FH120" t="s">
        <v>1169</v>
      </c>
      <c r="FI120" t="s">
        <v>1168</v>
      </c>
      <c r="FJ120" t="s">
        <v>1169</v>
      </c>
      <c r="FK120" t="s">
        <v>1169</v>
      </c>
      <c r="FL120" t="s">
        <v>1175</v>
      </c>
      <c r="FM120" t="s">
        <v>1168</v>
      </c>
      <c r="FN120" t="s">
        <v>1168</v>
      </c>
      <c r="FO120" t="s">
        <v>1169</v>
      </c>
      <c r="FP120" t="s">
        <v>1175</v>
      </c>
      <c r="FQ120" t="s">
        <v>1169</v>
      </c>
      <c r="FR120" t="s">
        <v>1169</v>
      </c>
      <c r="FS120" t="s">
        <v>1170</v>
      </c>
      <c r="FT120" t="s">
        <v>1168</v>
      </c>
      <c r="FU120" t="s">
        <v>1168</v>
      </c>
      <c r="FV120" t="s">
        <v>1168</v>
      </c>
      <c r="FW120" t="s">
        <v>1169</v>
      </c>
      <c r="FX120" t="s">
        <v>1175</v>
      </c>
      <c r="FY120" t="s">
        <v>1171</v>
      </c>
      <c r="FZ120" t="s">
        <v>1168</v>
      </c>
      <c r="GA120" t="s">
        <v>1168</v>
      </c>
      <c r="GB120" t="s">
        <v>1175</v>
      </c>
      <c r="GC120" t="s">
        <v>1168</v>
      </c>
      <c r="GD120" t="s">
        <v>1173</v>
      </c>
      <c r="GE120" t="s">
        <v>1175</v>
      </c>
      <c r="GF120" t="s">
        <v>1168</v>
      </c>
      <c r="GG120" t="s">
        <v>1171</v>
      </c>
      <c r="GH120" t="s">
        <v>1168</v>
      </c>
      <c r="GI120" t="s">
        <v>1175</v>
      </c>
      <c r="GJ120" t="s">
        <v>1175</v>
      </c>
      <c r="GK120" t="s">
        <v>1174</v>
      </c>
      <c r="GL120" t="s">
        <v>1169</v>
      </c>
      <c r="GM120" s="2">
        <f t="shared" si="106"/>
        <v>0</v>
      </c>
      <c r="GN120">
        <f t="shared" si="107"/>
        <v>0</v>
      </c>
      <c r="GO120">
        <f t="shared" si="108"/>
        <v>0</v>
      </c>
      <c r="GP120">
        <f t="shared" si="109"/>
        <v>0</v>
      </c>
      <c r="GQ120">
        <f t="shared" si="110"/>
        <v>0</v>
      </c>
      <c r="GR120">
        <f t="shared" si="111"/>
        <v>0</v>
      </c>
      <c r="GS120">
        <f t="shared" si="112"/>
        <v>0</v>
      </c>
      <c r="GT120">
        <f t="shared" si="113"/>
        <v>0</v>
      </c>
      <c r="GU120">
        <f t="shared" si="164"/>
        <v>0</v>
      </c>
      <c r="GV120">
        <f t="shared" si="114"/>
        <v>0</v>
      </c>
      <c r="GW120">
        <f t="shared" si="115"/>
        <v>0</v>
      </c>
      <c r="GX120">
        <f t="shared" si="116"/>
        <v>0</v>
      </c>
      <c r="GY120">
        <f t="shared" si="117"/>
        <v>0</v>
      </c>
      <c r="GZ120">
        <f t="shared" si="118"/>
        <v>0</v>
      </c>
      <c r="HA120">
        <f t="shared" si="119"/>
        <v>1</v>
      </c>
      <c r="HB120">
        <f t="shared" si="120"/>
        <v>0</v>
      </c>
      <c r="HC120">
        <f t="shared" si="165"/>
        <v>0</v>
      </c>
      <c r="HD120">
        <f t="shared" si="121"/>
        <v>0</v>
      </c>
      <c r="HE120">
        <f t="shared" si="122"/>
        <v>0</v>
      </c>
      <c r="HF120">
        <f t="shared" si="123"/>
        <v>0</v>
      </c>
      <c r="HG120">
        <f t="shared" si="124"/>
        <v>0</v>
      </c>
      <c r="HH120">
        <f t="shared" si="125"/>
        <v>0</v>
      </c>
      <c r="HI120">
        <f t="shared" si="126"/>
        <v>0</v>
      </c>
      <c r="HJ120">
        <f t="shared" si="127"/>
        <v>0</v>
      </c>
      <c r="HK120">
        <f t="shared" si="166"/>
        <v>1</v>
      </c>
      <c r="HL120">
        <f t="shared" si="128"/>
        <v>0</v>
      </c>
      <c r="HM120">
        <f t="shared" si="129"/>
        <v>0</v>
      </c>
      <c r="HN120">
        <f t="shared" si="130"/>
        <v>0</v>
      </c>
      <c r="HO120">
        <f t="shared" si="131"/>
        <v>0</v>
      </c>
      <c r="HP120">
        <f t="shared" si="132"/>
        <v>0</v>
      </c>
      <c r="HQ120">
        <f t="shared" si="133"/>
        <v>0</v>
      </c>
      <c r="HR120">
        <f t="shared" si="134"/>
        <v>0</v>
      </c>
      <c r="HS120">
        <f t="shared" si="167"/>
        <v>0</v>
      </c>
      <c r="HT120">
        <f t="shared" si="135"/>
        <v>1</v>
      </c>
      <c r="HU120">
        <f t="shared" si="136"/>
        <v>0</v>
      </c>
      <c r="HV120">
        <f t="shared" si="137"/>
        <v>0</v>
      </c>
      <c r="HW120">
        <f t="shared" si="138"/>
        <v>0</v>
      </c>
      <c r="HX120">
        <f t="shared" si="139"/>
        <v>0</v>
      </c>
      <c r="HY120">
        <f t="shared" si="140"/>
        <v>0</v>
      </c>
      <c r="HZ120">
        <f t="shared" si="141"/>
        <v>0</v>
      </c>
      <c r="IA120">
        <f t="shared" si="168"/>
        <v>1</v>
      </c>
      <c r="IB120">
        <f t="shared" si="142"/>
        <v>1</v>
      </c>
      <c r="IC120">
        <f t="shared" si="143"/>
        <v>1</v>
      </c>
      <c r="ID120">
        <f t="shared" si="144"/>
        <v>1</v>
      </c>
      <c r="IE120">
        <f t="shared" si="145"/>
        <v>1</v>
      </c>
      <c r="IF120">
        <f t="shared" si="146"/>
        <v>1</v>
      </c>
      <c r="IG120">
        <f t="shared" si="147"/>
        <v>1</v>
      </c>
      <c r="IH120">
        <f t="shared" si="148"/>
        <v>0</v>
      </c>
      <c r="II120">
        <f t="shared" si="169"/>
        <v>1</v>
      </c>
      <c r="IJ120">
        <f t="shared" si="149"/>
        <v>1</v>
      </c>
      <c r="IK120">
        <f t="shared" si="150"/>
        <v>1</v>
      </c>
      <c r="IL120">
        <f t="shared" si="151"/>
        <v>1</v>
      </c>
      <c r="IM120">
        <f t="shared" si="152"/>
        <v>1</v>
      </c>
      <c r="IN120">
        <f t="shared" si="153"/>
        <v>1</v>
      </c>
      <c r="IO120">
        <f t="shared" si="154"/>
        <v>0</v>
      </c>
      <c r="IP120">
        <f t="shared" si="155"/>
        <v>1</v>
      </c>
      <c r="IQ120" s="2">
        <f t="shared" si="170"/>
        <v>0</v>
      </c>
      <c r="IR120" s="4">
        <f t="shared" si="171"/>
        <v>1</v>
      </c>
      <c r="IS120">
        <f t="shared" si="172"/>
        <v>0</v>
      </c>
      <c r="IT120">
        <f t="shared" si="173"/>
        <v>1</v>
      </c>
      <c r="IU120">
        <f t="shared" si="174"/>
        <v>1</v>
      </c>
      <c r="IV120">
        <f t="shared" si="175"/>
        <v>7</v>
      </c>
      <c r="IW120">
        <f t="shared" si="176"/>
        <v>7</v>
      </c>
      <c r="IX120">
        <f t="shared" si="177"/>
        <v>17</v>
      </c>
      <c r="IY120" s="11" t="str">
        <f t="shared" si="178"/>
        <v/>
      </c>
      <c r="IZ120" s="12">
        <f t="shared" si="179"/>
        <v>1</v>
      </c>
      <c r="JA120" s="12" t="str">
        <f t="shared" si="180"/>
        <v/>
      </c>
      <c r="JB120" s="12">
        <f t="shared" si="181"/>
        <v>1</v>
      </c>
      <c r="JC120" s="12">
        <f t="shared" si="182"/>
        <v>1</v>
      </c>
      <c r="JD120" s="12">
        <f t="shared" si="183"/>
        <v>1</v>
      </c>
      <c r="JE120" s="12">
        <f t="shared" si="184"/>
        <v>1</v>
      </c>
      <c r="JF120" s="12">
        <f t="shared" si="185"/>
        <v>1</v>
      </c>
      <c r="JG120" s="2">
        <f>IF(OR(AND(EI120="Happy",BN120&lt;&gt;1),AND(EI120&lt;&gt;"Happy",BN120=1)),1,0)</f>
        <v>0</v>
      </c>
      <c r="JH120">
        <f>IF(OR(AND(EJ120="Happy",BO120&lt;&gt;1),AND(EJ120&lt;&gt;"Happy",BO120=1)),1,0)</f>
        <v>0</v>
      </c>
      <c r="JI120">
        <f>IF(OR(AND(EK120="Happy",BP120&lt;&gt;1),AND(EK120&lt;&gt;"Happy",BP120=1)),1,0)</f>
        <v>0</v>
      </c>
      <c r="JJ120">
        <f>IF(OR(AND(EL120="Happy",BQ120&lt;&gt;1),AND(EL120&lt;&gt;"Happy",BQ120=1)),1,0)</f>
        <v>0</v>
      </c>
      <c r="JK120">
        <f>IF(OR(AND(EM120="Happy",BR120&lt;&gt;1),AND(EM120&lt;&gt;"Happy",BR120=1)),1,0)</f>
        <v>0</v>
      </c>
      <c r="JL120">
        <f>IF(OR(AND(EN120="Happy",BS120&lt;&gt;1),AND(EN120&lt;&gt;"Happy",BS120=1)),1,0)</f>
        <v>0</v>
      </c>
      <c r="JM120">
        <f>IF(OR(AND(EO120="Happy",BT120&lt;&gt;1),AND(EO120&lt;&gt;"Happy",BT120=1)),1,0)</f>
        <v>0</v>
      </c>
      <c r="JN120">
        <f>IF(OR(AND(EP120="Happy",BU120&lt;&gt;1),AND(EP120&lt;&gt;"Happy",BU120=1)),1,0)</f>
        <v>0</v>
      </c>
      <c r="JO120">
        <f>IF(OR(AND(EQ120="Sad",BV120&lt;&gt;1),AND(EQ120&lt;&gt;"Sad",BV120=1)),1,0)</f>
        <v>0</v>
      </c>
      <c r="JP120">
        <f>IF(OR(AND(ER120="Sad",BW120&lt;&gt;1),AND(ER120&lt;&gt;"Sad",BW120=1)),1,0)</f>
        <v>0</v>
      </c>
      <c r="JQ120">
        <f>IF(OR(AND(ES120="Sad",BX120&lt;&gt;1),AND(ES120&lt;&gt;"Sad",BX120=1)),1,0)</f>
        <v>0</v>
      </c>
      <c r="JR120">
        <f>IF(OR(AND(ET120="Sad",BY120&lt;&gt;1),AND(ET120&lt;&gt;"Sad",BY120=1)),1,0)</f>
        <v>0</v>
      </c>
      <c r="JS120">
        <f>IF(OR(AND(EU120="Sad",BZ120&lt;&gt;1),AND(EU120&lt;&gt;"Sad",BZ120=1)),1,0)</f>
        <v>0</v>
      </c>
      <c r="JT120">
        <f>IF(OR(AND(EV120="Sad",CA120&lt;&gt;1),AND(EV120&lt;&gt;"Sad",CA120=1)),1,0)</f>
        <v>0</v>
      </c>
      <c r="JU120">
        <f>IF(OR(AND(EW120="Sad",CB120&lt;&gt;1),AND(EW120&lt;&gt;"Sad",CB120=1)),1,0)</f>
        <v>0</v>
      </c>
      <c r="JV120">
        <f>IF(OR(AND(EX120="Sad",CC120&lt;&gt;1),AND(EX120&lt;&gt;"Sad",CC120=1)),1,0)</f>
        <v>0</v>
      </c>
      <c r="JW120">
        <f>IF(OR(AND(EY120="Angry",CD120&lt;&gt;1),AND(EY120&lt;&gt;"Angry",CD120=1)),1,0)</f>
        <v>0</v>
      </c>
      <c r="JX120">
        <f>IF(OR(AND(EZ120="Angry",CE120&lt;&gt;1),AND(EZ120&lt;&gt;"Angry",CE120=1)),1,0)</f>
        <v>0</v>
      </c>
      <c r="JY120">
        <f>IF(OR(AND(FA120="Angry",CF120&lt;&gt;1),AND(FA120&lt;&gt;"Angry",CF120=1)),1,0)</f>
        <v>0</v>
      </c>
      <c r="JZ120">
        <f>IF(OR(AND(FB120="Angry",CG120&lt;&gt;1),AND(FB120&lt;&gt;"Angry",CG120=1)),1,0)</f>
        <v>0</v>
      </c>
      <c r="KA120">
        <f>IF(OR(AND(FC120="Angry",CH120&lt;&gt;1),AND(FC120&lt;&gt;"Angry",CH120=1)),1,0)</f>
        <v>0</v>
      </c>
      <c r="KB120">
        <f>IF(OR(AND(FD120="Angry",CI120&lt;&gt;1),AND(FD120&lt;&gt;"Angry",CI120=1)),1,0)</f>
        <v>0</v>
      </c>
      <c r="KC120">
        <f>IF(OR(AND(FE120="Angry",CJ120&lt;&gt;1),AND(FE120&lt;&gt;"Angry",CJ120=1)),1,0)</f>
        <v>0</v>
      </c>
      <c r="KD120">
        <f>IF(OR(AND(FF120="Angry",CK120&lt;&gt;1),AND(FF120&lt;&gt;"Angry",CK120=1)),1,0)</f>
        <v>0</v>
      </c>
      <c r="KE120">
        <f>IF(OR(AND(FG120="Afraid",CL120&lt;&gt;1),AND(FG120&lt;&gt;"Afraid",CL120=1)),1,0)</f>
        <v>0</v>
      </c>
      <c r="KF120">
        <f>IF(OR(AND(FH120="Afraid",CM120&lt;&gt;1),AND(FH120&lt;&gt;"Afraid",CM120=1)),1,0)</f>
        <v>0</v>
      </c>
      <c r="KG120">
        <f>IF(OR(AND(FI120="Afraid",CN120&lt;&gt;1),AND(FI120&lt;&gt;"Afraid",CN120=1)),1,0)</f>
        <v>0</v>
      </c>
      <c r="KH120">
        <f>IF(OR(AND(FJ120="Afraid",CO120&lt;&gt;1),AND(FJ120&lt;&gt;"Afraid",CO120=1)),1,0)</f>
        <v>0</v>
      </c>
      <c r="KI120">
        <f>IF(OR(AND(FK120="Afraid",CP120&lt;&gt;1),AND(FK120&lt;&gt;"Afraid",CP120=1)),1,0)</f>
        <v>0</v>
      </c>
      <c r="KJ120">
        <f>IF(OR(AND(FL120="Afraid",CQ120&lt;&gt;1),AND(FL120&lt;&gt;"Afraid",CQ120=1)),1,0)</f>
        <v>0</v>
      </c>
      <c r="KK120">
        <f>IF(OR(AND(FM120="Afraid",CR120&lt;&gt;1),AND(FM120&lt;&gt;"Afraid",CR120=1)),1,0)</f>
        <v>0</v>
      </c>
      <c r="KL120">
        <f>IF(OR(AND(FN120="Afraid",CS120&lt;&gt;1),AND(FN120&lt;&gt;"Afraid",CS120=1)),1,0)</f>
        <v>0</v>
      </c>
      <c r="KM120">
        <f>IF(OR(AND(FO120="Surprised",CT120&lt;&gt;1),AND(FO120&lt;&gt;"Surprised",CT120=1)),1,0)</f>
        <v>0</v>
      </c>
      <c r="KN120">
        <f>IF(OR(AND(FP120="Surprised",CU120&lt;&gt;1),AND(FP120&lt;&gt;"Surprised",CU120=1)),1,0)</f>
        <v>0</v>
      </c>
      <c r="KO120">
        <f>IF(OR(AND(FQ120="Surprised",CV120&lt;&gt;1),AND(FQ120&lt;&gt;"Surprised",CV120=1)),1,0)</f>
        <v>0</v>
      </c>
      <c r="KP120">
        <f>IF(OR(AND(FR120="Surprised",CW120&lt;&gt;1),AND(FR120&lt;&gt;"Surprised",CW120=1)),1,0)</f>
        <v>0</v>
      </c>
      <c r="KQ120">
        <f>IF(OR(AND(FS120="Surprised",CX120&lt;&gt;1),AND(FS120&lt;&gt;"Surprised",CX120=1)),1,0)</f>
        <v>0</v>
      </c>
      <c r="KR120">
        <f>IF(OR(AND(FT120="Surprised",CY120&lt;&gt;1),AND(FT120&lt;&gt;"Surprised",CY120=1)),1,0)</f>
        <v>0</v>
      </c>
      <c r="KS120">
        <f>IF(OR(AND(FU120="Surprised",CZ120&lt;&gt;1),AND(FU120&lt;&gt;"Surprised",CZ120=1)),1,0)</f>
        <v>0</v>
      </c>
      <c r="KT120">
        <f>IF(OR(AND(FV120="Surprised",DA120&lt;&gt;1),AND(FV120&lt;&gt;"Surprised",DA120=1)),1,0)</f>
        <v>0</v>
      </c>
      <c r="KU120">
        <f>IF(OR(AND(FW120="Happy",DB120=1),AND(FW120&lt;&gt;"Happy",DB120=0)),1,0)</f>
        <v>0</v>
      </c>
      <c r="KV120">
        <f>IF(OR(AND(FX120="Happy",DC120=1),AND(FX120&lt;&gt;"Happy",DC120=0)),1,0)</f>
        <v>0</v>
      </c>
      <c r="KW120">
        <f>IF(OR(AND(FY120="Happy",DD120=1),AND(FY120&lt;&gt;"Happy",DD120=0)),1,0)</f>
        <v>0</v>
      </c>
      <c r="KX120">
        <f>IF(OR(AND(FZ120="Happy",DE120=1),AND(FZ120&lt;&gt;"Happy",DE120=0)),1,0)</f>
        <v>0</v>
      </c>
      <c r="KY120">
        <f>IF(OR(AND(GA120="Happy",DF120=1),AND(GA120&lt;&gt;"Happy",DF120=0)),1,0)</f>
        <v>0</v>
      </c>
      <c r="KZ120">
        <f>IF(OR(AND(GB120="Happy",DG120=1),AND(GB120&lt;&gt;"Happy",DG120=0)),1,0)</f>
        <v>0</v>
      </c>
      <c r="LA120">
        <f>IF(OR(AND(GC120="Happy",DH120=1),AND(GC120&lt;&gt;"Happy",DH120=0)),1,0)</f>
        <v>0</v>
      </c>
      <c r="LB120">
        <f>IF(OR(AND(GD120="Happy",DI120=1),AND(GD120&lt;&gt;"Happy",DI120=0)),1,0)</f>
        <v>0</v>
      </c>
      <c r="LC120">
        <f>IF(OR(AND(GE120="Sad",DJ120=1),AND(GE120&lt;&gt;"Sad",DJ120=0)),1,0)</f>
        <v>0</v>
      </c>
      <c r="LD120">
        <f>IF(OR(AND(GF120="Sad",DK120=1),AND(GF120&lt;&gt;"Sad",DK120=0)),1,0)</f>
        <v>0</v>
      </c>
      <c r="LE120">
        <f>IF(OR(AND(GG120="Sad",DL120=1),AND(GG120&lt;&gt;"Sad",DL120=0)),1,0)</f>
        <v>0</v>
      </c>
      <c r="LF120">
        <f>IF(OR(AND(GH120="Sad",DM120=1),AND(GH120&lt;&gt;"Sad",DM120=0)),1,0)</f>
        <v>0</v>
      </c>
      <c r="LG120">
        <f>IF(OR(AND(GI120="Sad",DN120=1),AND(GI120&lt;&gt;"Sad",DN120=0)),1,0)</f>
        <v>0</v>
      </c>
      <c r="LH120">
        <f>IF(OR(AND(GJ120="Sad",DO120=1),AND(GJ120&lt;&gt;"Sad",DO120=0)),1,0)</f>
        <v>0</v>
      </c>
      <c r="LI120">
        <f>IF(OR(AND(GK120="Sad",DP120=1),AND(GK120&lt;&gt;"Sad",DP120=0)),1,0)</f>
        <v>0</v>
      </c>
      <c r="LJ120">
        <f>IF(OR(AND(GL120="Sad",DQ120=1),AND(GL120&lt;&gt;"Sad",DQ120=0)),1,0)</f>
        <v>0</v>
      </c>
      <c r="LK120" s="2">
        <f t="shared" si="186"/>
        <v>0</v>
      </c>
      <c r="LL120" s="4">
        <f t="shared" si="187"/>
        <v>0</v>
      </c>
      <c r="LM120">
        <f t="shared" si="188"/>
        <v>0</v>
      </c>
      <c r="LN120">
        <f t="shared" si="189"/>
        <v>0</v>
      </c>
      <c r="LO120">
        <f t="shared" si="190"/>
        <v>0</v>
      </c>
      <c r="LP120">
        <f t="shared" si="191"/>
        <v>0</v>
      </c>
      <c r="LQ120">
        <f t="shared" si="192"/>
        <v>0</v>
      </c>
      <c r="LR120">
        <f t="shared" si="193"/>
        <v>0</v>
      </c>
      <c r="LS120" s="11" t="str">
        <f t="shared" si="194"/>
        <v/>
      </c>
      <c r="LT120" s="14">
        <f t="shared" si="195"/>
        <v>0</v>
      </c>
      <c r="LU120" s="14" t="str">
        <f t="shared" si="196"/>
        <v/>
      </c>
      <c r="LV120" s="14">
        <f t="shared" si="197"/>
        <v>0</v>
      </c>
      <c r="LW120" s="14">
        <f t="shared" si="198"/>
        <v>0</v>
      </c>
      <c r="LX120" s="14">
        <f t="shared" si="199"/>
        <v>0</v>
      </c>
      <c r="LY120" s="14">
        <f t="shared" si="200"/>
        <v>0</v>
      </c>
      <c r="LZ120" s="14">
        <f t="shared" si="201"/>
        <v>0</v>
      </c>
      <c r="MA120" s="15">
        <f t="shared" si="202"/>
        <v>9.9537037037040338E-5</v>
      </c>
      <c r="MB120" s="1">
        <f t="shared" si="156"/>
        <v>9.0277777777772461E-5</v>
      </c>
      <c r="MC120" s="1">
        <f t="shared" si="157"/>
        <v>8.7962962962966768E-5</v>
      </c>
      <c r="MD120" s="1">
        <f t="shared" si="158"/>
        <v>8.3333333333334564E-5</v>
      </c>
      <c r="ME120" s="1">
        <f t="shared" si="159"/>
        <v>7.2916666666662106E-5</v>
      </c>
      <c r="MF120" s="1">
        <f t="shared" si="160"/>
        <v>6.9444444444444892E-5</v>
      </c>
      <c r="MG120" s="1">
        <f t="shared" si="161"/>
        <v>1.0532407407408059E-4</v>
      </c>
      <c r="MH120" s="1">
        <f t="shared" si="162"/>
        <v>1.2037037037036791E-4</v>
      </c>
      <c r="MI120" s="1">
        <f t="shared" si="163"/>
        <v>7.4074074074070156E-5</v>
      </c>
      <c r="MJ120" s="1">
        <f t="shared" si="203"/>
        <v>8.0324074074073978E-4</v>
      </c>
      <c r="MK120" s="2" t="str">
        <f>VLOOKUP(B120,age_group!$A$1:$B$101,2,FALSE)</f>
        <v>25 to 44</v>
      </c>
      <c r="ML120" s="2">
        <f t="shared" si="204"/>
        <v>0</v>
      </c>
      <c r="MM120">
        <f t="shared" si="205"/>
        <v>1</v>
      </c>
      <c r="MN120">
        <f t="shared" si="206"/>
        <v>1</v>
      </c>
      <c r="MO120">
        <f t="shared" si="207"/>
        <v>0</v>
      </c>
      <c r="MP120">
        <f t="shared" si="208"/>
        <v>0</v>
      </c>
    </row>
    <row r="121" spans="1:354" x14ac:dyDescent="0.2">
      <c r="A121" t="s">
        <v>848</v>
      </c>
      <c r="B121">
        <v>38</v>
      </c>
      <c r="C121" t="s">
        <v>139</v>
      </c>
      <c r="D121" t="s">
        <v>140</v>
      </c>
      <c r="E121">
        <v>2</v>
      </c>
      <c r="F121">
        <v>1</v>
      </c>
      <c r="G121">
        <v>2</v>
      </c>
      <c r="H121">
        <v>2</v>
      </c>
      <c r="I121">
        <v>2</v>
      </c>
      <c r="J121" s="2" t="s">
        <v>179</v>
      </c>
      <c r="K121" t="s">
        <v>516</v>
      </c>
      <c r="L121" t="s">
        <v>372</v>
      </c>
      <c r="M121" t="s">
        <v>228</v>
      </c>
      <c r="N121" t="s">
        <v>346</v>
      </c>
      <c r="O121" t="s">
        <v>614</v>
      </c>
      <c r="P121" t="s">
        <v>171</v>
      </c>
      <c r="Q121" t="s">
        <v>325</v>
      </c>
      <c r="R121" t="s">
        <v>418</v>
      </c>
      <c r="S121" t="s">
        <v>573</v>
      </c>
      <c r="T121" t="s">
        <v>469</v>
      </c>
      <c r="U121" t="s">
        <v>550</v>
      </c>
      <c r="V121" t="s">
        <v>744</v>
      </c>
      <c r="W121" t="s">
        <v>226</v>
      </c>
      <c r="X121" t="s">
        <v>645</v>
      </c>
      <c r="Y121" t="s">
        <v>217</v>
      </c>
      <c r="Z121" t="s">
        <v>440</v>
      </c>
      <c r="AA121" t="s">
        <v>160</v>
      </c>
      <c r="AB121" t="s">
        <v>640</v>
      </c>
      <c r="AC121" t="s">
        <v>634</v>
      </c>
      <c r="AD121" t="s">
        <v>236</v>
      </c>
      <c r="AE121" t="s">
        <v>674</v>
      </c>
      <c r="AF121" t="s">
        <v>206</v>
      </c>
      <c r="AG121" t="s">
        <v>387</v>
      </c>
      <c r="AH121" t="s">
        <v>169</v>
      </c>
      <c r="AI121" t="s">
        <v>585</v>
      </c>
      <c r="AJ121" t="s">
        <v>455</v>
      </c>
      <c r="AK121" t="s">
        <v>550</v>
      </c>
      <c r="AL121" t="s">
        <v>541</v>
      </c>
      <c r="AM121" t="s">
        <v>583</v>
      </c>
      <c r="AN121" t="s">
        <v>357</v>
      </c>
      <c r="AO121" t="s">
        <v>361</v>
      </c>
      <c r="AP121" t="s">
        <v>808</v>
      </c>
      <c r="AQ121" t="s">
        <v>299</v>
      </c>
      <c r="AR121" t="s">
        <v>387</v>
      </c>
      <c r="AS121" t="s">
        <v>271</v>
      </c>
      <c r="AT121" t="s">
        <v>486</v>
      </c>
      <c r="AU121" t="s">
        <v>325</v>
      </c>
      <c r="AV121" t="s">
        <v>395</v>
      </c>
      <c r="AW121" t="s">
        <v>597</v>
      </c>
      <c r="AX121" t="s">
        <v>219</v>
      </c>
      <c r="AY121" t="s">
        <v>386</v>
      </c>
      <c r="AZ121" t="s">
        <v>655</v>
      </c>
      <c r="BA121" t="s">
        <v>571</v>
      </c>
      <c r="BB121" t="s">
        <v>345</v>
      </c>
      <c r="BC121" t="s">
        <v>493</v>
      </c>
      <c r="BD121" t="s">
        <v>568</v>
      </c>
      <c r="BE121" t="s">
        <v>201</v>
      </c>
      <c r="BF121" t="s">
        <v>355</v>
      </c>
      <c r="BG121" t="s">
        <v>524</v>
      </c>
      <c r="BH121" t="s">
        <v>401</v>
      </c>
      <c r="BI121" t="s">
        <v>362</v>
      </c>
      <c r="BJ121" t="s">
        <v>389</v>
      </c>
      <c r="BK121" t="s">
        <v>550</v>
      </c>
      <c r="BL121" t="s">
        <v>303</v>
      </c>
      <c r="BM121" t="s">
        <v>551</v>
      </c>
      <c r="BN121" s="2">
        <v>1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1</v>
      </c>
      <c r="CY121">
        <v>1</v>
      </c>
      <c r="CZ121">
        <v>0</v>
      </c>
      <c r="DA121">
        <v>0</v>
      </c>
      <c r="DB121">
        <v>1</v>
      </c>
      <c r="DC121">
        <v>1</v>
      </c>
      <c r="DD121">
        <v>1</v>
      </c>
      <c r="DE121">
        <v>0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 s="2">
        <v>3</v>
      </c>
      <c r="DS121">
        <v>1</v>
      </c>
      <c r="DT121">
        <v>1</v>
      </c>
      <c r="DU121">
        <v>1</v>
      </c>
      <c r="DV121">
        <v>2</v>
      </c>
      <c r="DW121" s="2">
        <v>2017</v>
      </c>
      <c r="DX121" s="1">
        <v>8.3842592592592597E-3</v>
      </c>
      <c r="DY121" s="1">
        <v>8.4953703703703701E-3</v>
      </c>
      <c r="DZ121" s="1">
        <v>8.5717592592592599E-3</v>
      </c>
      <c r="EA121" s="1">
        <v>8.6481481481481479E-3</v>
      </c>
      <c r="EB121" s="1">
        <v>8.7199074074074071E-3</v>
      </c>
      <c r="EC121" s="1">
        <v>8.7986111111111112E-3</v>
      </c>
      <c r="ED121" s="1">
        <v>8.8530092592592601E-3</v>
      </c>
      <c r="EE121" s="1">
        <v>8.9479166666666665E-3</v>
      </c>
      <c r="EF121" s="1">
        <v>9.0833333333333339E-3</v>
      </c>
      <c r="EG121" s="1">
        <v>9.1909722222222219E-3</v>
      </c>
      <c r="EH121" s="3">
        <v>0</v>
      </c>
      <c r="EI121" s="2" t="s">
        <v>1173</v>
      </c>
      <c r="EJ121" t="s">
        <v>1173</v>
      </c>
      <c r="EK121" t="s">
        <v>1169</v>
      </c>
      <c r="EL121" t="s">
        <v>1175</v>
      </c>
      <c r="EM121" t="s">
        <v>1175</v>
      </c>
      <c r="EN121" t="s">
        <v>1168</v>
      </c>
      <c r="EO121" t="s">
        <v>1171</v>
      </c>
      <c r="EP121" t="s">
        <v>1175</v>
      </c>
      <c r="EQ121" t="s">
        <v>1175</v>
      </c>
      <c r="ER121" t="s">
        <v>1175</v>
      </c>
      <c r="ES121" t="s">
        <v>1169</v>
      </c>
      <c r="ET121" t="s">
        <v>1168</v>
      </c>
      <c r="EU121" t="s">
        <v>1168</v>
      </c>
      <c r="EV121" t="s">
        <v>1169</v>
      </c>
      <c r="EW121" t="s">
        <v>1171</v>
      </c>
      <c r="EX121" t="s">
        <v>1175</v>
      </c>
      <c r="EY121" t="s">
        <v>1168</v>
      </c>
      <c r="EZ121" t="s">
        <v>1175</v>
      </c>
      <c r="FA121" t="s">
        <v>1168</v>
      </c>
      <c r="FB121" t="s">
        <v>1173</v>
      </c>
      <c r="FC121" t="s">
        <v>1175</v>
      </c>
      <c r="FD121" t="s">
        <v>1173</v>
      </c>
      <c r="FE121" t="s">
        <v>1168</v>
      </c>
      <c r="FF121" t="s">
        <v>1173</v>
      </c>
      <c r="FG121" t="s">
        <v>1168</v>
      </c>
      <c r="FH121" t="s">
        <v>1171</v>
      </c>
      <c r="FI121" t="s">
        <v>1175</v>
      </c>
      <c r="FJ121" t="s">
        <v>1168</v>
      </c>
      <c r="FK121" t="s">
        <v>1168</v>
      </c>
      <c r="FL121" t="s">
        <v>1168</v>
      </c>
      <c r="FM121" t="s">
        <v>1174</v>
      </c>
      <c r="FN121" t="s">
        <v>1173</v>
      </c>
      <c r="FO121" t="s">
        <v>1171</v>
      </c>
      <c r="FP121" t="s">
        <v>1174</v>
      </c>
      <c r="FQ121" t="s">
        <v>1173</v>
      </c>
      <c r="FR121" t="s">
        <v>1175</v>
      </c>
      <c r="FS121" t="s">
        <v>1175</v>
      </c>
      <c r="FT121" t="s">
        <v>1175</v>
      </c>
      <c r="FU121" t="s">
        <v>1168</v>
      </c>
      <c r="FV121" t="s">
        <v>1171</v>
      </c>
      <c r="FW121" t="s">
        <v>1168</v>
      </c>
      <c r="FX121" t="s">
        <v>1168</v>
      </c>
      <c r="FY121" t="s">
        <v>1175</v>
      </c>
      <c r="FZ121" t="s">
        <v>1175</v>
      </c>
      <c r="GA121" t="s">
        <v>1171</v>
      </c>
      <c r="GB121" t="s">
        <v>1171</v>
      </c>
      <c r="GC121" t="s">
        <v>1168</v>
      </c>
      <c r="GD121" t="s">
        <v>1175</v>
      </c>
      <c r="GE121" t="s">
        <v>1168</v>
      </c>
      <c r="GF121" t="s">
        <v>1172</v>
      </c>
      <c r="GG121" t="s">
        <v>1173</v>
      </c>
      <c r="GH121" t="s">
        <v>1170</v>
      </c>
      <c r="GI121" t="s">
        <v>1174</v>
      </c>
      <c r="GJ121" t="s">
        <v>1168</v>
      </c>
      <c r="GK121" t="s">
        <v>1175</v>
      </c>
      <c r="GL121" t="s">
        <v>1169</v>
      </c>
      <c r="GM121" s="2">
        <f t="shared" si="106"/>
        <v>1</v>
      </c>
      <c r="GN121">
        <f t="shared" si="107"/>
        <v>1</v>
      </c>
      <c r="GO121">
        <f t="shared" si="108"/>
        <v>0</v>
      </c>
      <c r="GP121">
        <f t="shared" si="109"/>
        <v>0</v>
      </c>
      <c r="GQ121">
        <f t="shared" si="110"/>
        <v>0</v>
      </c>
      <c r="GR121">
        <f t="shared" si="111"/>
        <v>0</v>
      </c>
      <c r="GS121">
        <f t="shared" si="112"/>
        <v>0</v>
      </c>
      <c r="GT121">
        <f t="shared" si="113"/>
        <v>0</v>
      </c>
      <c r="GU121">
        <f t="shared" si="164"/>
        <v>0</v>
      </c>
      <c r="GV121">
        <f t="shared" si="114"/>
        <v>0</v>
      </c>
      <c r="GW121">
        <f t="shared" si="115"/>
        <v>0</v>
      </c>
      <c r="GX121">
        <f t="shared" si="116"/>
        <v>0</v>
      </c>
      <c r="GY121">
        <f t="shared" si="117"/>
        <v>0</v>
      </c>
      <c r="GZ121">
        <f t="shared" si="118"/>
        <v>0</v>
      </c>
      <c r="HA121">
        <f t="shared" si="119"/>
        <v>0</v>
      </c>
      <c r="HB121">
        <f t="shared" si="120"/>
        <v>0</v>
      </c>
      <c r="HC121">
        <f t="shared" si="165"/>
        <v>0</v>
      </c>
      <c r="HD121">
        <f t="shared" si="121"/>
        <v>0</v>
      </c>
      <c r="HE121">
        <f t="shared" si="122"/>
        <v>0</v>
      </c>
      <c r="HF121">
        <f t="shared" si="123"/>
        <v>0</v>
      </c>
      <c r="HG121">
        <f t="shared" si="124"/>
        <v>0</v>
      </c>
      <c r="HH121">
        <f t="shared" si="125"/>
        <v>0</v>
      </c>
      <c r="HI121">
        <f t="shared" si="126"/>
        <v>0</v>
      </c>
      <c r="HJ121">
        <f t="shared" si="127"/>
        <v>0</v>
      </c>
      <c r="HK121">
        <f t="shared" si="166"/>
        <v>0</v>
      </c>
      <c r="HL121">
        <f t="shared" si="128"/>
        <v>0</v>
      </c>
      <c r="HM121">
        <f t="shared" si="129"/>
        <v>0</v>
      </c>
      <c r="HN121">
        <f t="shared" si="130"/>
        <v>0</v>
      </c>
      <c r="HO121">
        <f t="shared" si="131"/>
        <v>0</v>
      </c>
      <c r="HP121">
        <f t="shared" si="132"/>
        <v>0</v>
      </c>
      <c r="HQ121">
        <f t="shared" si="133"/>
        <v>0</v>
      </c>
      <c r="HR121">
        <f t="shared" si="134"/>
        <v>0</v>
      </c>
      <c r="HS121">
        <f t="shared" si="167"/>
        <v>0</v>
      </c>
      <c r="HT121">
        <f t="shared" si="135"/>
        <v>0</v>
      </c>
      <c r="HU121">
        <f t="shared" si="136"/>
        <v>0</v>
      </c>
      <c r="HV121">
        <f t="shared" si="137"/>
        <v>1</v>
      </c>
      <c r="HW121">
        <f t="shared" si="138"/>
        <v>1</v>
      </c>
      <c r="HX121">
        <f t="shared" si="139"/>
        <v>1</v>
      </c>
      <c r="HY121">
        <f t="shared" si="140"/>
        <v>0</v>
      </c>
      <c r="HZ121">
        <f t="shared" si="141"/>
        <v>0</v>
      </c>
      <c r="IA121">
        <f t="shared" si="168"/>
        <v>1</v>
      </c>
      <c r="IB121">
        <f t="shared" si="142"/>
        <v>1</v>
      </c>
      <c r="IC121">
        <f t="shared" si="143"/>
        <v>1</v>
      </c>
      <c r="ID121">
        <f t="shared" si="144"/>
        <v>0</v>
      </c>
      <c r="IE121">
        <f t="shared" si="145"/>
        <v>1</v>
      </c>
      <c r="IF121">
        <f t="shared" si="146"/>
        <v>1</v>
      </c>
      <c r="IG121">
        <f t="shared" si="147"/>
        <v>1</v>
      </c>
      <c r="IH121">
        <f t="shared" si="148"/>
        <v>1</v>
      </c>
      <c r="II121">
        <f t="shared" si="169"/>
        <v>1</v>
      </c>
      <c r="IJ121">
        <f t="shared" si="149"/>
        <v>0</v>
      </c>
      <c r="IK121">
        <f t="shared" si="150"/>
        <v>1</v>
      </c>
      <c r="IL121">
        <f t="shared" si="151"/>
        <v>0</v>
      </c>
      <c r="IM121">
        <f t="shared" si="152"/>
        <v>0</v>
      </c>
      <c r="IN121">
        <f t="shared" si="153"/>
        <v>0</v>
      </c>
      <c r="IO121">
        <f t="shared" si="154"/>
        <v>0</v>
      </c>
      <c r="IP121">
        <f t="shared" si="155"/>
        <v>0</v>
      </c>
      <c r="IQ121" s="2">
        <f t="shared" si="170"/>
        <v>2</v>
      </c>
      <c r="IR121" s="4">
        <f t="shared" si="171"/>
        <v>0</v>
      </c>
      <c r="IS121">
        <f t="shared" si="172"/>
        <v>0</v>
      </c>
      <c r="IT121">
        <f t="shared" si="173"/>
        <v>0</v>
      </c>
      <c r="IU121">
        <f t="shared" si="174"/>
        <v>3</v>
      </c>
      <c r="IV121">
        <f t="shared" si="175"/>
        <v>7</v>
      </c>
      <c r="IW121">
        <f t="shared" si="176"/>
        <v>2</v>
      </c>
      <c r="IX121">
        <f t="shared" si="177"/>
        <v>14</v>
      </c>
      <c r="IY121" s="11">
        <f t="shared" si="178"/>
        <v>1</v>
      </c>
      <c r="IZ121" s="12" t="str">
        <f t="shared" si="179"/>
        <v/>
      </c>
      <c r="JA121" s="12" t="str">
        <f t="shared" si="180"/>
        <v/>
      </c>
      <c r="JB121" s="12" t="str">
        <f t="shared" si="181"/>
        <v/>
      </c>
      <c r="JC121" s="12">
        <f t="shared" si="182"/>
        <v>1</v>
      </c>
      <c r="JD121" s="12">
        <f t="shared" si="183"/>
        <v>0.875</v>
      </c>
      <c r="JE121" s="12">
        <f t="shared" si="184"/>
        <v>0.2857142857142857</v>
      </c>
      <c r="JF121" s="12">
        <f t="shared" si="185"/>
        <v>0.7901785714285714</v>
      </c>
      <c r="JG121" s="2">
        <f>IF(OR(AND(EI121="Happy",BN121&lt;&gt;1),AND(EI121&lt;&gt;"Happy",BN121=1)),1,0)</f>
        <v>0</v>
      </c>
      <c r="JH121">
        <f>IF(OR(AND(EJ121="Happy",BO121&lt;&gt;1),AND(EJ121&lt;&gt;"Happy",BO121=1)),1,0)</f>
        <v>0</v>
      </c>
      <c r="JI121">
        <f>IF(OR(AND(EK121="Happy",BP121&lt;&gt;1),AND(EK121&lt;&gt;"Happy",BP121=1)),1,0)</f>
        <v>0</v>
      </c>
      <c r="JJ121">
        <f>IF(OR(AND(EL121="Happy",BQ121&lt;&gt;1),AND(EL121&lt;&gt;"Happy",BQ121=1)),1,0)</f>
        <v>0</v>
      </c>
      <c r="JK121">
        <f>IF(OR(AND(EM121="Happy",BR121&lt;&gt;1),AND(EM121&lt;&gt;"Happy",BR121=1)),1,0)</f>
        <v>0</v>
      </c>
      <c r="JL121">
        <f>IF(OR(AND(EN121="Happy",BS121&lt;&gt;1),AND(EN121&lt;&gt;"Happy",BS121=1)),1,0)</f>
        <v>0</v>
      </c>
      <c r="JM121">
        <f>IF(OR(AND(EO121="Happy",BT121&lt;&gt;1),AND(EO121&lt;&gt;"Happy",BT121=1)),1,0)</f>
        <v>0</v>
      </c>
      <c r="JN121">
        <f>IF(OR(AND(EP121="Happy",BU121&lt;&gt;1),AND(EP121&lt;&gt;"Happy",BU121=1)),1,0)</f>
        <v>0</v>
      </c>
      <c r="JO121">
        <f>IF(OR(AND(EQ121="Sad",BV121&lt;&gt;1),AND(EQ121&lt;&gt;"Sad",BV121=1)),1,0)</f>
        <v>0</v>
      </c>
      <c r="JP121">
        <f>IF(OR(AND(ER121="Sad",BW121&lt;&gt;1),AND(ER121&lt;&gt;"Sad",BW121=1)),1,0)</f>
        <v>0</v>
      </c>
      <c r="JQ121">
        <f>IF(OR(AND(ES121="Sad",BX121&lt;&gt;1),AND(ES121&lt;&gt;"Sad",BX121=1)),1,0)</f>
        <v>1</v>
      </c>
      <c r="JR121">
        <f>IF(OR(AND(ET121="Sad",BY121&lt;&gt;1),AND(ET121&lt;&gt;"Sad",BY121=1)),1,0)</f>
        <v>0</v>
      </c>
      <c r="JS121">
        <f>IF(OR(AND(EU121="Sad",BZ121&lt;&gt;1),AND(EU121&lt;&gt;"Sad",BZ121=1)),1,0)</f>
        <v>1</v>
      </c>
      <c r="JT121">
        <f>IF(OR(AND(EV121="Sad",CA121&lt;&gt;1),AND(EV121&lt;&gt;"Sad",CA121=1)),1,0)</f>
        <v>0</v>
      </c>
      <c r="JU121">
        <f>IF(OR(AND(EW121="Sad",CB121&lt;&gt;1),AND(EW121&lt;&gt;"Sad",CB121=1)),1,0)</f>
        <v>0</v>
      </c>
      <c r="JV121">
        <f>IF(OR(AND(EX121="Sad",CC121&lt;&gt;1),AND(EX121&lt;&gt;"Sad",CC121=1)),1,0)</f>
        <v>0</v>
      </c>
      <c r="JW121">
        <f>IF(OR(AND(EY121="Angry",CD121&lt;&gt;1),AND(EY121&lt;&gt;"Angry",CD121=1)),1,0)</f>
        <v>0</v>
      </c>
      <c r="JX121">
        <f>IF(OR(AND(EZ121="Angry",CE121&lt;&gt;1),AND(EZ121&lt;&gt;"Angry",CE121=1)),1,0)</f>
        <v>0</v>
      </c>
      <c r="JY121">
        <f>IF(OR(AND(FA121="Angry",CF121&lt;&gt;1),AND(FA121&lt;&gt;"Angry",CF121=1)),1,0)</f>
        <v>1</v>
      </c>
      <c r="JZ121">
        <f>IF(OR(AND(FB121="Angry",CG121&lt;&gt;1),AND(FB121&lt;&gt;"Angry",CG121=1)),1,0)</f>
        <v>0</v>
      </c>
      <c r="KA121">
        <f>IF(OR(AND(FC121="Angry",CH121&lt;&gt;1),AND(FC121&lt;&gt;"Angry",CH121=1)),1,0)</f>
        <v>0</v>
      </c>
      <c r="KB121">
        <f>IF(OR(AND(FD121="Angry",CI121&lt;&gt;1),AND(FD121&lt;&gt;"Angry",CI121=1)),1,0)</f>
        <v>0</v>
      </c>
      <c r="KC121">
        <f>IF(OR(AND(FE121="Angry",CJ121&lt;&gt;1),AND(FE121&lt;&gt;"Angry",CJ121=1)),1,0)</f>
        <v>1</v>
      </c>
      <c r="KD121">
        <f>IF(OR(AND(FF121="Angry",CK121&lt;&gt;1),AND(FF121&lt;&gt;"Angry",CK121=1)),1,0)</f>
        <v>0</v>
      </c>
      <c r="KE121">
        <f>IF(OR(AND(FG121="Afraid",CL121&lt;&gt;1),AND(FG121&lt;&gt;"Afraid",CL121=1)),1,0)</f>
        <v>1</v>
      </c>
      <c r="KF121">
        <f>IF(OR(AND(FH121="Afraid",CM121&lt;&gt;1),AND(FH121&lt;&gt;"Afraid",CM121=1)),1,0)</f>
        <v>0</v>
      </c>
      <c r="KG121">
        <f>IF(OR(AND(FI121="Afraid",CN121&lt;&gt;1),AND(FI121&lt;&gt;"Afraid",CN121=1)),1,0)</f>
        <v>1</v>
      </c>
      <c r="KH121">
        <f>IF(OR(AND(FJ121="Afraid",CO121&lt;&gt;1),AND(FJ121&lt;&gt;"Afraid",CO121=1)),1,0)</f>
        <v>0</v>
      </c>
      <c r="KI121">
        <f>IF(OR(AND(FK121="Afraid",CP121&lt;&gt;1),AND(FK121&lt;&gt;"Afraid",CP121=1)),1,0)</f>
        <v>0</v>
      </c>
      <c r="KJ121">
        <f>IF(OR(AND(FL121="Afraid",CQ121&lt;&gt;1),AND(FL121&lt;&gt;"Afraid",CQ121=1)),1,0)</f>
        <v>0</v>
      </c>
      <c r="KK121">
        <f>IF(OR(AND(FM121="Afraid",CR121&lt;&gt;1),AND(FM121&lt;&gt;"Afraid",CR121=1)),1,0)</f>
        <v>0</v>
      </c>
      <c r="KL121">
        <f>IF(OR(AND(FN121="Afraid",CS121&lt;&gt;1),AND(FN121&lt;&gt;"Afraid",CS121=1)),1,0)</f>
        <v>0</v>
      </c>
      <c r="KM121">
        <f>IF(OR(AND(FO121="Surprised",CT121&lt;&gt;1),AND(FO121&lt;&gt;"Surprised",CT121=1)),1,0)</f>
        <v>0</v>
      </c>
      <c r="KN121">
        <f>IF(OR(AND(FP121="Surprised",CU121&lt;&gt;1),AND(FP121&lt;&gt;"Surprised",CU121=1)),1,0)</f>
        <v>0</v>
      </c>
      <c r="KO121">
        <f>IF(OR(AND(FQ121="Surprised",CV121&lt;&gt;1),AND(FQ121&lt;&gt;"Surprised",CV121=1)),1,0)</f>
        <v>0</v>
      </c>
      <c r="KP121">
        <f>IF(OR(AND(FR121="Surprised",CW121&lt;&gt;1),AND(FR121&lt;&gt;"Surprised",CW121=1)),1,0)</f>
        <v>0</v>
      </c>
      <c r="KQ121">
        <f>IF(OR(AND(FS121="Surprised",CX121&lt;&gt;1),AND(FS121&lt;&gt;"Surprised",CX121=1)),1,0)</f>
        <v>0</v>
      </c>
      <c r="KR121">
        <f>IF(OR(AND(FT121="Surprised",CY121&lt;&gt;1),AND(FT121&lt;&gt;"Surprised",CY121=1)),1,0)</f>
        <v>0</v>
      </c>
      <c r="KS121">
        <f>IF(OR(AND(FU121="Surprised",CZ121&lt;&gt;1),AND(FU121&lt;&gt;"Surprised",CZ121=1)),1,0)</f>
        <v>0</v>
      </c>
      <c r="KT121">
        <f>IF(OR(AND(FV121="Surprised",DA121&lt;&gt;1),AND(FV121&lt;&gt;"Surprised",DA121=1)),1,0)</f>
        <v>0</v>
      </c>
      <c r="KU121">
        <f>IF(OR(AND(FW121="Happy",DB121=1),AND(FW121&lt;&gt;"Happy",DB121=0)),1,0)</f>
        <v>0</v>
      </c>
      <c r="KV121">
        <f>IF(OR(AND(FX121="Happy",DC121=1),AND(FX121&lt;&gt;"Happy",DC121=0)),1,0)</f>
        <v>0</v>
      </c>
      <c r="KW121">
        <f>IF(OR(AND(FY121="Happy",DD121=1),AND(FY121&lt;&gt;"Happy",DD121=0)),1,0)</f>
        <v>0</v>
      </c>
      <c r="KX121">
        <f>IF(OR(AND(FZ121="Happy",DE121=1),AND(FZ121&lt;&gt;"Happy",DE121=0)),1,0)</f>
        <v>1</v>
      </c>
      <c r="KY121">
        <f>IF(OR(AND(GA121="Happy",DF121=1),AND(GA121&lt;&gt;"Happy",DF121=0)),1,0)</f>
        <v>0</v>
      </c>
      <c r="KZ121">
        <f>IF(OR(AND(GB121="Happy",DG121=1),AND(GB121&lt;&gt;"Happy",DG121=0)),1,0)</f>
        <v>0</v>
      </c>
      <c r="LA121">
        <f>IF(OR(AND(GC121="Happy",DH121=1),AND(GC121&lt;&gt;"Happy",DH121=0)),1,0)</f>
        <v>0</v>
      </c>
      <c r="LB121">
        <f>IF(OR(AND(GD121="Happy",DI121=1),AND(GD121&lt;&gt;"Happy",DI121=0)),1,0)</f>
        <v>0</v>
      </c>
      <c r="LC121">
        <f>IF(OR(AND(GE121="Sad",DJ121=1),AND(GE121&lt;&gt;"Sad",DJ121=0)),1,0)</f>
        <v>0</v>
      </c>
      <c r="LD121">
        <f>IF(OR(AND(GF121="Sad",DK121=1),AND(GF121&lt;&gt;"Sad",DK121=0)),1,0)</f>
        <v>1</v>
      </c>
      <c r="LE121">
        <f>IF(OR(AND(GG121="Sad",DL121=1),AND(GG121&lt;&gt;"Sad",DL121=0)),1,0)</f>
        <v>0</v>
      </c>
      <c r="LF121">
        <f>IF(OR(AND(GH121="Sad",DM121=1),AND(GH121&lt;&gt;"Sad",DM121=0)),1,0)</f>
        <v>1</v>
      </c>
      <c r="LG121">
        <f>IF(OR(AND(GI121="Sad",DN121=1),AND(GI121&lt;&gt;"Sad",DN121=0)),1,0)</f>
        <v>0</v>
      </c>
      <c r="LH121">
        <f>IF(OR(AND(GJ121="Sad",DO121=1),AND(GJ121&lt;&gt;"Sad",DO121=0)),1,0)</f>
        <v>1</v>
      </c>
      <c r="LI121">
        <f>IF(OR(AND(GK121="Sad",DP121=1),AND(GK121&lt;&gt;"Sad",DP121=0)),1,0)</f>
        <v>1</v>
      </c>
      <c r="LJ121">
        <f>IF(OR(AND(GL121="Sad",DQ121=1),AND(GL121&lt;&gt;"Sad",DQ121=0)),1,0)</f>
        <v>1</v>
      </c>
      <c r="LK121" s="2">
        <f t="shared" si="186"/>
        <v>0</v>
      </c>
      <c r="LL121" s="4">
        <f t="shared" si="187"/>
        <v>2</v>
      </c>
      <c r="LM121">
        <f t="shared" si="188"/>
        <v>2</v>
      </c>
      <c r="LN121">
        <f t="shared" si="189"/>
        <v>2</v>
      </c>
      <c r="LO121">
        <f t="shared" si="190"/>
        <v>0</v>
      </c>
      <c r="LP121">
        <f t="shared" si="191"/>
        <v>1</v>
      </c>
      <c r="LQ121">
        <f t="shared" si="192"/>
        <v>5</v>
      </c>
      <c r="LR121">
        <f t="shared" si="193"/>
        <v>12</v>
      </c>
      <c r="LS121" s="11">
        <f t="shared" si="194"/>
        <v>0</v>
      </c>
      <c r="LT121" s="14" t="str">
        <f t="shared" si="195"/>
        <v/>
      </c>
      <c r="LU121" s="14" t="str">
        <f t="shared" si="196"/>
        <v/>
      </c>
      <c r="LV121" s="14" t="str">
        <f t="shared" si="197"/>
        <v/>
      </c>
      <c r="LW121" s="14">
        <f t="shared" si="198"/>
        <v>0</v>
      </c>
      <c r="LX121" s="14">
        <f t="shared" si="199"/>
        <v>0.125</v>
      </c>
      <c r="LY121" s="14">
        <f t="shared" si="200"/>
        <v>0.7142857142857143</v>
      </c>
      <c r="LZ121" s="14">
        <f t="shared" si="201"/>
        <v>0.2098214285714286</v>
      </c>
      <c r="MA121" s="15">
        <f t="shared" si="202"/>
        <v>1.1111111111111044E-4</v>
      </c>
      <c r="MB121" s="1">
        <f t="shared" si="156"/>
        <v>7.6388888888889728E-5</v>
      </c>
      <c r="MC121" s="1">
        <f t="shared" si="157"/>
        <v>7.6388888888887993E-5</v>
      </c>
      <c r="MD121" s="1">
        <f t="shared" si="158"/>
        <v>7.1759259259259259E-5</v>
      </c>
      <c r="ME121" s="1">
        <f t="shared" si="159"/>
        <v>7.8703703703704095E-5</v>
      </c>
      <c r="MF121" s="1">
        <f t="shared" si="160"/>
        <v>5.4398148148148903E-5</v>
      </c>
      <c r="MG121" s="1">
        <f t="shared" si="161"/>
        <v>9.4907407407406399E-5</v>
      </c>
      <c r="MH121" s="1">
        <f t="shared" si="162"/>
        <v>1.3541666666666737E-4</v>
      </c>
      <c r="MI121" s="1">
        <f t="shared" si="163"/>
        <v>1.0763888888888802E-4</v>
      </c>
      <c r="MJ121" s="1">
        <f t="shared" si="203"/>
        <v>8.067129629629622E-4</v>
      </c>
      <c r="MK121" s="2" t="str">
        <f>VLOOKUP(B121,age_group!$A$1:$B$101,2,FALSE)</f>
        <v>25 to 44</v>
      </c>
      <c r="ML121" s="2">
        <f t="shared" si="204"/>
        <v>0</v>
      </c>
      <c r="MM121">
        <f t="shared" si="205"/>
        <v>0</v>
      </c>
      <c r="MN121">
        <f t="shared" si="206"/>
        <v>0</v>
      </c>
      <c r="MO121">
        <f t="shared" si="207"/>
        <v>0</v>
      </c>
      <c r="MP121">
        <f t="shared" si="208"/>
        <v>0</v>
      </c>
    </row>
    <row r="122" spans="1:354" x14ac:dyDescent="0.2">
      <c r="A122" t="s">
        <v>849</v>
      </c>
      <c r="B122">
        <v>32</v>
      </c>
      <c r="C122" t="s">
        <v>139</v>
      </c>
      <c r="D122" t="s">
        <v>140</v>
      </c>
      <c r="E122">
        <v>3</v>
      </c>
      <c r="F122">
        <v>1</v>
      </c>
      <c r="G122">
        <v>1</v>
      </c>
      <c r="H122">
        <v>1</v>
      </c>
      <c r="I122">
        <v>1</v>
      </c>
      <c r="J122" s="2" t="s">
        <v>173</v>
      </c>
      <c r="K122" t="s">
        <v>734</v>
      </c>
      <c r="L122" t="s">
        <v>239</v>
      </c>
      <c r="M122" t="s">
        <v>569</v>
      </c>
      <c r="N122" t="s">
        <v>177</v>
      </c>
      <c r="O122" t="s">
        <v>642</v>
      </c>
      <c r="P122" t="s">
        <v>388</v>
      </c>
      <c r="Q122" t="s">
        <v>252</v>
      </c>
      <c r="R122" t="s">
        <v>591</v>
      </c>
      <c r="S122" t="s">
        <v>418</v>
      </c>
      <c r="T122" t="s">
        <v>203</v>
      </c>
      <c r="U122" t="s">
        <v>575</v>
      </c>
      <c r="V122" t="s">
        <v>465</v>
      </c>
      <c r="W122" t="s">
        <v>708</v>
      </c>
      <c r="X122" t="s">
        <v>335</v>
      </c>
      <c r="Y122" t="s">
        <v>621</v>
      </c>
      <c r="Z122" t="s">
        <v>387</v>
      </c>
      <c r="AA122" t="s">
        <v>597</v>
      </c>
      <c r="AB122" t="s">
        <v>172</v>
      </c>
      <c r="AC122" t="s">
        <v>719</v>
      </c>
      <c r="AD122" t="s">
        <v>464</v>
      </c>
      <c r="AE122" t="s">
        <v>282</v>
      </c>
      <c r="AF122" t="s">
        <v>257</v>
      </c>
      <c r="AG122" t="s">
        <v>224</v>
      </c>
      <c r="AH122" t="s">
        <v>737</v>
      </c>
      <c r="AI122" t="s">
        <v>244</v>
      </c>
      <c r="AJ122" t="s">
        <v>282</v>
      </c>
      <c r="AK122" t="s">
        <v>369</v>
      </c>
      <c r="AL122" t="s">
        <v>253</v>
      </c>
      <c r="AM122" t="s">
        <v>289</v>
      </c>
      <c r="AN122" t="s">
        <v>677</v>
      </c>
      <c r="AO122" t="s">
        <v>713</v>
      </c>
      <c r="AP122" t="s">
        <v>372</v>
      </c>
      <c r="AQ122" t="s">
        <v>315</v>
      </c>
      <c r="AR122" t="s">
        <v>386</v>
      </c>
      <c r="AS122" t="s">
        <v>404</v>
      </c>
      <c r="AT122" t="s">
        <v>467</v>
      </c>
      <c r="AU122" t="s">
        <v>369</v>
      </c>
      <c r="AV122" t="s">
        <v>528</v>
      </c>
      <c r="AW122" t="s">
        <v>299</v>
      </c>
      <c r="AX122" t="s">
        <v>340</v>
      </c>
      <c r="AY122" t="s">
        <v>169</v>
      </c>
      <c r="AZ122" t="s">
        <v>141</v>
      </c>
      <c r="BA122" t="s">
        <v>642</v>
      </c>
      <c r="BB122" t="s">
        <v>380</v>
      </c>
      <c r="BC122" t="s">
        <v>770</v>
      </c>
      <c r="BD122" t="s">
        <v>226</v>
      </c>
      <c r="BE122" t="s">
        <v>318</v>
      </c>
      <c r="BF122" t="s">
        <v>526</v>
      </c>
      <c r="BG122" t="s">
        <v>282</v>
      </c>
      <c r="BH122" t="s">
        <v>333</v>
      </c>
      <c r="BI122" t="s">
        <v>565</v>
      </c>
      <c r="BJ122" t="s">
        <v>627</v>
      </c>
      <c r="BK122" t="s">
        <v>389</v>
      </c>
      <c r="BL122" t="s">
        <v>471</v>
      </c>
      <c r="BM122" t="s">
        <v>280</v>
      </c>
      <c r="BN122" s="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0</v>
      </c>
      <c r="CA122">
        <v>1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1</v>
      </c>
      <c r="DH122">
        <v>1</v>
      </c>
      <c r="DI122">
        <v>1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 s="2">
        <v>4</v>
      </c>
      <c r="DS122">
        <v>1</v>
      </c>
      <c r="DT122">
        <v>1</v>
      </c>
      <c r="DU122">
        <v>1</v>
      </c>
      <c r="DV122">
        <v>2</v>
      </c>
      <c r="DW122" s="2">
        <v>2017</v>
      </c>
      <c r="DX122" s="1">
        <v>1.5885416666666666E-2</v>
      </c>
      <c r="DY122" s="1">
        <v>1.6141203703703703E-2</v>
      </c>
      <c r="DZ122" s="1">
        <v>1.636574074074074E-2</v>
      </c>
      <c r="EA122" s="1">
        <v>1.6635416666666666E-2</v>
      </c>
      <c r="EB122" s="1">
        <v>1.6818287037037038E-2</v>
      </c>
      <c r="EC122" s="1">
        <v>1.711574074074074E-2</v>
      </c>
      <c r="ED122" s="1">
        <v>1.7256944444444446E-2</v>
      </c>
      <c r="EE122" s="1">
        <v>1.7459490740740741E-2</v>
      </c>
      <c r="EF122" s="1">
        <v>1.7652777777777778E-2</v>
      </c>
      <c r="EG122" s="1">
        <v>1.7837962962962962E-2</v>
      </c>
      <c r="EH122" s="3">
        <v>0</v>
      </c>
      <c r="EI122" s="2" t="s">
        <v>1171</v>
      </c>
      <c r="EJ122" t="s">
        <v>1168</v>
      </c>
      <c r="EK122" t="s">
        <v>1171</v>
      </c>
      <c r="EL122" t="s">
        <v>1173</v>
      </c>
      <c r="EM122" t="s">
        <v>1174</v>
      </c>
      <c r="EN122" t="s">
        <v>1175</v>
      </c>
      <c r="EO122" t="s">
        <v>1168</v>
      </c>
      <c r="EP122" t="s">
        <v>1175</v>
      </c>
      <c r="EQ122" t="s">
        <v>1174</v>
      </c>
      <c r="ER122" t="s">
        <v>1175</v>
      </c>
      <c r="ES122" t="s">
        <v>1168</v>
      </c>
      <c r="ET122" t="s">
        <v>1173</v>
      </c>
      <c r="EU122" t="s">
        <v>1171</v>
      </c>
      <c r="EV122" t="s">
        <v>1168</v>
      </c>
      <c r="EW122" t="s">
        <v>1169</v>
      </c>
      <c r="EX122" t="s">
        <v>1173</v>
      </c>
      <c r="EY122" t="s">
        <v>1173</v>
      </c>
      <c r="EZ122" t="s">
        <v>1171</v>
      </c>
      <c r="FA122" t="s">
        <v>1168</v>
      </c>
      <c r="FB122" t="s">
        <v>1168</v>
      </c>
      <c r="FC122" t="s">
        <v>1172</v>
      </c>
      <c r="FD122" t="s">
        <v>1171</v>
      </c>
      <c r="FE122" t="s">
        <v>1171</v>
      </c>
      <c r="FF122" t="s">
        <v>1175</v>
      </c>
      <c r="FG122" t="s">
        <v>1173</v>
      </c>
      <c r="FH122" t="s">
        <v>1170</v>
      </c>
      <c r="FI122" t="s">
        <v>1171</v>
      </c>
      <c r="FJ122" t="s">
        <v>1168</v>
      </c>
      <c r="FK122" t="s">
        <v>1172</v>
      </c>
      <c r="FL122" t="s">
        <v>1168</v>
      </c>
      <c r="FM122" t="s">
        <v>1169</v>
      </c>
      <c r="FN122" t="s">
        <v>1168</v>
      </c>
      <c r="FO122" t="s">
        <v>1169</v>
      </c>
      <c r="FP122" t="s">
        <v>1168</v>
      </c>
      <c r="FQ122" t="s">
        <v>1168</v>
      </c>
      <c r="FR122" t="s">
        <v>1175</v>
      </c>
      <c r="FS122" t="s">
        <v>1173</v>
      </c>
      <c r="FT122" t="s">
        <v>1168</v>
      </c>
      <c r="FU122" t="s">
        <v>1168</v>
      </c>
      <c r="FV122" t="s">
        <v>1174</v>
      </c>
      <c r="FW122" t="s">
        <v>1172</v>
      </c>
      <c r="FX122" t="s">
        <v>1168</v>
      </c>
      <c r="FY122" t="s">
        <v>1171</v>
      </c>
      <c r="FZ122" t="s">
        <v>1175</v>
      </c>
      <c r="GA122" t="s">
        <v>1173</v>
      </c>
      <c r="GB122" t="s">
        <v>1168</v>
      </c>
      <c r="GC122" t="s">
        <v>1169</v>
      </c>
      <c r="GD122" t="s">
        <v>1172</v>
      </c>
      <c r="GE122" t="s">
        <v>1175</v>
      </c>
      <c r="GF122" t="s">
        <v>1171</v>
      </c>
      <c r="GG122" t="s">
        <v>1172</v>
      </c>
      <c r="GH122" t="s">
        <v>1173</v>
      </c>
      <c r="GI122" t="s">
        <v>1168</v>
      </c>
      <c r="GJ122" t="s">
        <v>1174</v>
      </c>
      <c r="GK122" t="s">
        <v>1168</v>
      </c>
      <c r="GL122" t="s">
        <v>1168</v>
      </c>
      <c r="GM122" s="2">
        <f t="shared" si="106"/>
        <v>0</v>
      </c>
      <c r="GN122">
        <f t="shared" si="107"/>
        <v>0</v>
      </c>
      <c r="GO122">
        <f t="shared" si="108"/>
        <v>0</v>
      </c>
      <c r="GP122">
        <f t="shared" si="109"/>
        <v>1</v>
      </c>
      <c r="GQ122">
        <f t="shared" si="110"/>
        <v>0</v>
      </c>
      <c r="GR122">
        <f t="shared" si="111"/>
        <v>0</v>
      </c>
      <c r="GS122">
        <f t="shared" si="112"/>
        <v>0</v>
      </c>
      <c r="GT122">
        <f t="shared" si="113"/>
        <v>0</v>
      </c>
      <c r="GU122">
        <f t="shared" si="164"/>
        <v>1</v>
      </c>
      <c r="GV122">
        <f t="shared" si="114"/>
        <v>0</v>
      </c>
      <c r="GW122">
        <f t="shared" si="115"/>
        <v>0</v>
      </c>
      <c r="GX122">
        <f t="shared" si="116"/>
        <v>0</v>
      </c>
      <c r="GY122">
        <f t="shared" si="117"/>
        <v>0</v>
      </c>
      <c r="GZ122">
        <f t="shared" si="118"/>
        <v>0</v>
      </c>
      <c r="HA122">
        <f t="shared" si="119"/>
        <v>0</v>
      </c>
      <c r="HB122">
        <f t="shared" si="120"/>
        <v>0</v>
      </c>
      <c r="HC122">
        <f t="shared" si="165"/>
        <v>0</v>
      </c>
      <c r="HD122">
        <f t="shared" si="121"/>
        <v>0</v>
      </c>
      <c r="HE122">
        <f t="shared" si="122"/>
        <v>0</v>
      </c>
      <c r="HF122">
        <f t="shared" si="123"/>
        <v>0</v>
      </c>
      <c r="HG122">
        <f t="shared" si="124"/>
        <v>0</v>
      </c>
      <c r="HH122">
        <f t="shared" si="125"/>
        <v>0</v>
      </c>
      <c r="HI122">
        <f t="shared" si="126"/>
        <v>0</v>
      </c>
      <c r="HJ122">
        <f t="shared" si="127"/>
        <v>0</v>
      </c>
      <c r="HK122">
        <f t="shared" si="166"/>
        <v>0</v>
      </c>
      <c r="HL122">
        <f t="shared" si="128"/>
        <v>0</v>
      </c>
      <c r="HM122">
        <f t="shared" si="129"/>
        <v>0</v>
      </c>
      <c r="HN122">
        <f t="shared" si="130"/>
        <v>0</v>
      </c>
      <c r="HO122">
        <f t="shared" si="131"/>
        <v>1</v>
      </c>
      <c r="HP122">
        <f t="shared" si="132"/>
        <v>0</v>
      </c>
      <c r="HQ122">
        <f t="shared" si="133"/>
        <v>0</v>
      </c>
      <c r="HR122">
        <f t="shared" si="134"/>
        <v>0</v>
      </c>
      <c r="HS122">
        <f t="shared" si="167"/>
        <v>0</v>
      </c>
      <c r="HT122">
        <f t="shared" si="135"/>
        <v>0</v>
      </c>
      <c r="HU122">
        <f t="shared" si="136"/>
        <v>0</v>
      </c>
      <c r="HV122">
        <f t="shared" si="137"/>
        <v>1</v>
      </c>
      <c r="HW122">
        <f t="shared" si="138"/>
        <v>0</v>
      </c>
      <c r="HX122">
        <f t="shared" si="139"/>
        <v>0</v>
      </c>
      <c r="HY122">
        <f t="shared" si="140"/>
        <v>0</v>
      </c>
      <c r="HZ122">
        <f t="shared" si="141"/>
        <v>0</v>
      </c>
      <c r="IA122">
        <f t="shared" si="168"/>
        <v>1</v>
      </c>
      <c r="IB122">
        <f t="shared" si="142"/>
        <v>1</v>
      </c>
      <c r="IC122">
        <f t="shared" si="143"/>
        <v>1</v>
      </c>
      <c r="ID122">
        <f t="shared" si="144"/>
        <v>1</v>
      </c>
      <c r="IE122">
        <f t="shared" si="145"/>
        <v>0</v>
      </c>
      <c r="IF122">
        <f t="shared" si="146"/>
        <v>1</v>
      </c>
      <c r="IG122">
        <f t="shared" si="147"/>
        <v>1</v>
      </c>
      <c r="IH122">
        <f t="shared" si="148"/>
        <v>1</v>
      </c>
      <c r="II122">
        <f t="shared" si="169"/>
        <v>0</v>
      </c>
      <c r="IJ122">
        <f t="shared" si="149"/>
        <v>0</v>
      </c>
      <c r="IK122">
        <f t="shared" si="150"/>
        <v>0</v>
      </c>
      <c r="IL122">
        <f t="shared" si="151"/>
        <v>1</v>
      </c>
      <c r="IM122">
        <f t="shared" si="152"/>
        <v>0</v>
      </c>
      <c r="IN122">
        <f t="shared" si="153"/>
        <v>0</v>
      </c>
      <c r="IO122">
        <f t="shared" si="154"/>
        <v>0</v>
      </c>
      <c r="IP122">
        <f t="shared" si="155"/>
        <v>0</v>
      </c>
      <c r="IQ122" s="2">
        <f t="shared" si="170"/>
        <v>1</v>
      </c>
      <c r="IR122" s="4">
        <f t="shared" si="171"/>
        <v>1</v>
      </c>
      <c r="IS122">
        <f t="shared" si="172"/>
        <v>0</v>
      </c>
      <c r="IT122">
        <f t="shared" si="173"/>
        <v>1</v>
      </c>
      <c r="IU122">
        <f t="shared" si="174"/>
        <v>1</v>
      </c>
      <c r="IV122">
        <f t="shared" si="175"/>
        <v>7</v>
      </c>
      <c r="IW122">
        <f t="shared" si="176"/>
        <v>1</v>
      </c>
      <c r="IX122">
        <f t="shared" si="177"/>
        <v>12</v>
      </c>
      <c r="IY122" s="11">
        <f t="shared" si="178"/>
        <v>1</v>
      </c>
      <c r="IZ122" s="12">
        <f t="shared" si="179"/>
        <v>1</v>
      </c>
      <c r="JA122" s="12" t="str">
        <f t="shared" si="180"/>
        <v/>
      </c>
      <c r="JB122" s="12">
        <f t="shared" si="181"/>
        <v>1</v>
      </c>
      <c r="JC122" s="12">
        <f t="shared" si="182"/>
        <v>1</v>
      </c>
      <c r="JD122" s="12">
        <f t="shared" si="183"/>
        <v>1</v>
      </c>
      <c r="JE122" s="12">
        <f t="shared" si="184"/>
        <v>0.14285714285714285</v>
      </c>
      <c r="JF122" s="12">
        <f t="shared" si="185"/>
        <v>0.85714285714285721</v>
      </c>
      <c r="JG122" s="2">
        <f>IF(OR(AND(EI122="Happy",BN122&lt;&gt;1),AND(EI122&lt;&gt;"Happy",BN122=1)),1,0)</f>
        <v>0</v>
      </c>
      <c r="JH122">
        <f>IF(OR(AND(EJ122="Happy",BO122&lt;&gt;1),AND(EJ122&lt;&gt;"Happy",BO122=1)),1,0)</f>
        <v>0</v>
      </c>
      <c r="JI122">
        <f>IF(OR(AND(EK122="Happy",BP122&lt;&gt;1),AND(EK122&lt;&gt;"Happy",BP122=1)),1,0)</f>
        <v>0</v>
      </c>
      <c r="JJ122">
        <f>IF(OR(AND(EL122="Happy",BQ122&lt;&gt;1),AND(EL122&lt;&gt;"Happy",BQ122=1)),1,0)</f>
        <v>0</v>
      </c>
      <c r="JK122">
        <f>IF(OR(AND(EM122="Happy",BR122&lt;&gt;1),AND(EM122&lt;&gt;"Happy",BR122=1)),1,0)</f>
        <v>0</v>
      </c>
      <c r="JL122">
        <f>IF(OR(AND(EN122="Happy",BS122&lt;&gt;1),AND(EN122&lt;&gt;"Happy",BS122=1)),1,0)</f>
        <v>0</v>
      </c>
      <c r="JM122">
        <f>IF(OR(AND(EO122="Happy",BT122&lt;&gt;1),AND(EO122&lt;&gt;"Happy",BT122=1)),1,0)</f>
        <v>0</v>
      </c>
      <c r="JN122">
        <f>IF(OR(AND(EP122="Happy",BU122&lt;&gt;1),AND(EP122&lt;&gt;"Happy",BU122=1)),1,0)</f>
        <v>0</v>
      </c>
      <c r="JO122">
        <f>IF(OR(AND(EQ122="Sad",BV122&lt;&gt;1),AND(EQ122&lt;&gt;"Sad",BV122=1)),1,0)</f>
        <v>0</v>
      </c>
      <c r="JP122">
        <f>IF(OR(AND(ER122="Sad",BW122&lt;&gt;1),AND(ER122&lt;&gt;"Sad",BW122=1)),1,0)</f>
        <v>0</v>
      </c>
      <c r="JQ122">
        <f>IF(OR(AND(ES122="Sad",BX122&lt;&gt;1),AND(ES122&lt;&gt;"Sad",BX122=1)),1,0)</f>
        <v>1</v>
      </c>
      <c r="JR122">
        <f>IF(OR(AND(ET122="Sad",BY122&lt;&gt;1),AND(ET122&lt;&gt;"Sad",BY122=1)),1,0)</f>
        <v>0</v>
      </c>
      <c r="JS122">
        <f>IF(OR(AND(EU122="Sad",BZ122&lt;&gt;1),AND(EU122&lt;&gt;"Sad",BZ122=1)),1,0)</f>
        <v>0</v>
      </c>
      <c r="JT122">
        <f>IF(OR(AND(EV122="Sad",CA122&lt;&gt;1),AND(EV122&lt;&gt;"Sad",CA122=1)),1,0)</f>
        <v>1</v>
      </c>
      <c r="JU122">
        <f>IF(OR(AND(EW122="Sad",CB122&lt;&gt;1),AND(EW122&lt;&gt;"Sad",CB122=1)),1,0)</f>
        <v>1</v>
      </c>
      <c r="JV122">
        <f>IF(OR(AND(EX122="Sad",CC122&lt;&gt;1),AND(EX122&lt;&gt;"Sad",CC122=1)),1,0)</f>
        <v>0</v>
      </c>
      <c r="JW122">
        <f>IF(OR(AND(EY122="Angry",CD122&lt;&gt;1),AND(EY122&lt;&gt;"Angry",CD122=1)),1,0)</f>
        <v>0</v>
      </c>
      <c r="JX122">
        <f>IF(OR(AND(EZ122="Angry",CE122&lt;&gt;1),AND(EZ122&lt;&gt;"Angry",CE122=1)),1,0)</f>
        <v>1</v>
      </c>
      <c r="JY122">
        <f>IF(OR(AND(FA122="Angry",CF122&lt;&gt;1),AND(FA122&lt;&gt;"Angry",CF122=1)),1,0)</f>
        <v>0</v>
      </c>
      <c r="JZ122">
        <f>IF(OR(AND(FB122="Angry",CG122&lt;&gt;1),AND(FB122&lt;&gt;"Angry",CG122=1)),1,0)</f>
        <v>0</v>
      </c>
      <c r="KA122">
        <f>IF(OR(AND(FC122="Angry",CH122&lt;&gt;1),AND(FC122&lt;&gt;"Angry",CH122=1)),1,0)</f>
        <v>0</v>
      </c>
      <c r="KB122">
        <f>IF(OR(AND(FD122="Angry",CI122&lt;&gt;1),AND(FD122&lt;&gt;"Angry",CI122=1)),1,0)</f>
        <v>1</v>
      </c>
      <c r="KC122">
        <f>IF(OR(AND(FE122="Angry",CJ122&lt;&gt;1),AND(FE122&lt;&gt;"Angry",CJ122=1)),1,0)</f>
        <v>1</v>
      </c>
      <c r="KD122">
        <f>IF(OR(AND(FF122="Angry",CK122&lt;&gt;1),AND(FF122&lt;&gt;"Angry",CK122=1)),1,0)</f>
        <v>0</v>
      </c>
      <c r="KE122">
        <f>IF(OR(AND(FG122="Afraid",CL122&lt;&gt;1),AND(FG122&lt;&gt;"Afraid",CL122=1)),1,0)</f>
        <v>0</v>
      </c>
      <c r="KF122">
        <f>IF(OR(AND(FH122="Afraid",CM122&lt;&gt;1),AND(FH122&lt;&gt;"Afraid",CM122=1)),1,0)</f>
        <v>0</v>
      </c>
      <c r="KG122">
        <f>IF(OR(AND(FI122="Afraid",CN122&lt;&gt;1),AND(FI122&lt;&gt;"Afraid",CN122=1)),1,0)</f>
        <v>0</v>
      </c>
      <c r="KH122">
        <f>IF(OR(AND(FJ122="Afraid",CO122&lt;&gt;1),AND(FJ122&lt;&gt;"Afraid",CO122=1)),1,0)</f>
        <v>0</v>
      </c>
      <c r="KI122">
        <f>IF(OR(AND(FK122="Afraid",CP122&lt;&gt;1),AND(FK122&lt;&gt;"Afraid",CP122=1)),1,0)</f>
        <v>0</v>
      </c>
      <c r="KJ122">
        <f>IF(OR(AND(FL122="Afraid",CQ122&lt;&gt;1),AND(FL122&lt;&gt;"Afraid",CQ122=1)),1,0)</f>
        <v>0</v>
      </c>
      <c r="KK122">
        <f>IF(OR(AND(FM122="Afraid",CR122&lt;&gt;1),AND(FM122&lt;&gt;"Afraid",CR122=1)),1,0)</f>
        <v>0</v>
      </c>
      <c r="KL122">
        <f>IF(OR(AND(FN122="Afraid",CS122&lt;&gt;1),AND(FN122&lt;&gt;"Afraid",CS122=1)),1,0)</f>
        <v>0</v>
      </c>
      <c r="KM122">
        <f>IF(OR(AND(FO122="Surprised",CT122&lt;&gt;1),AND(FO122&lt;&gt;"Surprised",CT122=1)),1,0)</f>
        <v>0</v>
      </c>
      <c r="KN122">
        <f>IF(OR(AND(FP122="Surprised",CU122&lt;&gt;1),AND(FP122&lt;&gt;"Surprised",CU122=1)),1,0)</f>
        <v>0</v>
      </c>
      <c r="KO122">
        <f>IF(OR(AND(FQ122="Surprised",CV122&lt;&gt;1),AND(FQ122&lt;&gt;"Surprised",CV122=1)),1,0)</f>
        <v>0</v>
      </c>
      <c r="KP122">
        <f>IF(OR(AND(FR122="Surprised",CW122&lt;&gt;1),AND(FR122&lt;&gt;"Surprised",CW122=1)),1,0)</f>
        <v>0</v>
      </c>
      <c r="KQ122">
        <f>IF(OR(AND(FS122="Surprised",CX122&lt;&gt;1),AND(FS122&lt;&gt;"Surprised",CX122=1)),1,0)</f>
        <v>0</v>
      </c>
      <c r="KR122">
        <f>IF(OR(AND(FT122="Surprised",CY122&lt;&gt;1),AND(FT122&lt;&gt;"Surprised",CY122=1)),1,0)</f>
        <v>0</v>
      </c>
      <c r="KS122">
        <f>IF(OR(AND(FU122="Surprised",CZ122&lt;&gt;1),AND(FU122&lt;&gt;"Surprised",CZ122=1)),1,0)</f>
        <v>0</v>
      </c>
      <c r="KT122">
        <f>IF(OR(AND(FV122="Surprised",DA122&lt;&gt;1),AND(FV122&lt;&gt;"Surprised",DA122=1)),1,0)</f>
        <v>0</v>
      </c>
      <c r="KU122">
        <f>IF(OR(AND(FW122="Happy",DB122=1),AND(FW122&lt;&gt;"Happy",DB122=0)),1,0)</f>
        <v>0</v>
      </c>
      <c r="KV122">
        <f>IF(OR(AND(FX122="Happy",DC122=1),AND(FX122&lt;&gt;"Happy",DC122=0)),1,0)</f>
        <v>0</v>
      </c>
      <c r="KW122">
        <f>IF(OR(AND(FY122="Happy",DD122=1),AND(FY122&lt;&gt;"Happy",DD122=0)),1,0)</f>
        <v>0</v>
      </c>
      <c r="KX122">
        <f>IF(OR(AND(FZ122="Happy",DE122=1),AND(FZ122&lt;&gt;"Happy",DE122=0)),1,0)</f>
        <v>0</v>
      </c>
      <c r="KY122">
        <f>IF(OR(AND(GA122="Happy",DF122=1),AND(GA122&lt;&gt;"Happy",DF122=0)),1,0)</f>
        <v>0</v>
      </c>
      <c r="KZ122">
        <f>IF(OR(AND(GB122="Happy",DG122=1),AND(GB122&lt;&gt;"Happy",DG122=0)),1,0)</f>
        <v>0</v>
      </c>
      <c r="LA122">
        <f>IF(OR(AND(GC122="Happy",DH122=1),AND(GC122&lt;&gt;"Happy",DH122=0)),1,0)</f>
        <v>0</v>
      </c>
      <c r="LB122">
        <f>IF(OR(AND(GD122="Happy",DI122=1),AND(GD122&lt;&gt;"Happy",DI122=0)),1,0)</f>
        <v>0</v>
      </c>
      <c r="LC122">
        <f>IF(OR(AND(GE122="Sad",DJ122=1),AND(GE122&lt;&gt;"Sad",DJ122=0)),1,0)</f>
        <v>1</v>
      </c>
      <c r="LD122">
        <f>IF(OR(AND(GF122="Sad",DK122=1),AND(GF122&lt;&gt;"Sad",DK122=0)),1,0)</f>
        <v>1</v>
      </c>
      <c r="LE122">
        <f>IF(OR(AND(GG122="Sad",DL122=1),AND(GG122&lt;&gt;"Sad",DL122=0)),1,0)</f>
        <v>1</v>
      </c>
      <c r="LF122">
        <f>IF(OR(AND(GH122="Sad",DM122=1),AND(GH122&lt;&gt;"Sad",DM122=0)),1,0)</f>
        <v>0</v>
      </c>
      <c r="LG122">
        <f>IF(OR(AND(GI122="Sad",DN122=1),AND(GI122&lt;&gt;"Sad",DN122=0)),1,0)</f>
        <v>1</v>
      </c>
      <c r="LH122">
        <f>IF(OR(AND(GJ122="Sad",DO122=1),AND(GJ122&lt;&gt;"Sad",DO122=0)),1,0)</f>
        <v>0</v>
      </c>
      <c r="LI122">
        <f>IF(OR(AND(GK122="Sad",DP122=1),AND(GK122&lt;&gt;"Sad",DP122=0)),1,0)</f>
        <v>1</v>
      </c>
      <c r="LJ122">
        <f>IF(OR(AND(GL122="Sad",DQ122=1),AND(GL122&lt;&gt;"Sad",DQ122=0)),1,0)</f>
        <v>1</v>
      </c>
      <c r="LK122" s="2">
        <f t="shared" si="186"/>
        <v>0</v>
      </c>
      <c r="LL122" s="4">
        <f t="shared" si="187"/>
        <v>3</v>
      </c>
      <c r="LM122">
        <f t="shared" si="188"/>
        <v>3</v>
      </c>
      <c r="LN122">
        <f t="shared" si="189"/>
        <v>0</v>
      </c>
      <c r="LO122">
        <f t="shared" si="190"/>
        <v>0</v>
      </c>
      <c r="LP122">
        <f t="shared" si="191"/>
        <v>0</v>
      </c>
      <c r="LQ122">
        <f t="shared" si="192"/>
        <v>6</v>
      </c>
      <c r="LR122">
        <f t="shared" si="193"/>
        <v>12</v>
      </c>
      <c r="LS122" s="11">
        <f t="shared" si="194"/>
        <v>0</v>
      </c>
      <c r="LT122" s="14">
        <f t="shared" si="195"/>
        <v>0</v>
      </c>
      <c r="LU122" s="14" t="str">
        <f t="shared" si="196"/>
        <v/>
      </c>
      <c r="LV122" s="14">
        <f t="shared" si="197"/>
        <v>0</v>
      </c>
      <c r="LW122" s="14">
        <f t="shared" si="198"/>
        <v>0</v>
      </c>
      <c r="LX122" s="14">
        <f t="shared" si="199"/>
        <v>0</v>
      </c>
      <c r="LY122" s="14">
        <f t="shared" si="200"/>
        <v>0.85714285714285721</v>
      </c>
      <c r="LZ122" s="14">
        <f t="shared" si="201"/>
        <v>0.14285714285714279</v>
      </c>
      <c r="MA122" s="15">
        <f t="shared" si="202"/>
        <v>2.5578703703703701E-4</v>
      </c>
      <c r="MB122" s="1">
        <f t="shared" si="156"/>
        <v>2.2453703703703698E-4</v>
      </c>
      <c r="MC122" s="1">
        <f t="shared" si="157"/>
        <v>2.6967592592592668E-4</v>
      </c>
      <c r="MD122" s="1">
        <f t="shared" si="158"/>
        <v>1.8287037037037143E-4</v>
      </c>
      <c r="ME122" s="1">
        <f t="shared" si="159"/>
        <v>2.9745370370370255E-4</v>
      </c>
      <c r="MF122" s="1">
        <f t="shared" si="160"/>
        <v>1.4120370370370589E-4</v>
      </c>
      <c r="MG122" s="1">
        <f t="shared" si="161"/>
        <v>2.0254629629629442E-4</v>
      </c>
      <c r="MH122" s="1">
        <f t="shared" si="162"/>
        <v>1.9328703703703695E-4</v>
      </c>
      <c r="MI122" s="1">
        <f t="shared" si="163"/>
        <v>1.8518518518518406E-4</v>
      </c>
      <c r="MJ122" s="1">
        <f t="shared" si="203"/>
        <v>1.952546296296296E-3</v>
      </c>
      <c r="MK122" s="2" t="str">
        <f>VLOOKUP(B122,age_group!$A$1:$B$101,2,FALSE)</f>
        <v>25 to 44</v>
      </c>
      <c r="ML122" s="2">
        <f t="shared" si="204"/>
        <v>1</v>
      </c>
      <c r="MM122">
        <f t="shared" si="205"/>
        <v>0</v>
      </c>
      <c r="MN122">
        <f t="shared" si="206"/>
        <v>0</v>
      </c>
      <c r="MO122">
        <f t="shared" si="207"/>
        <v>0</v>
      </c>
      <c r="MP122">
        <f t="shared" si="208"/>
        <v>0</v>
      </c>
    </row>
    <row r="123" spans="1:354" x14ac:dyDescent="0.2">
      <c r="A123" t="s">
        <v>850</v>
      </c>
      <c r="B123">
        <v>24</v>
      </c>
      <c r="C123" t="s">
        <v>139</v>
      </c>
      <c r="D123" t="s">
        <v>140</v>
      </c>
      <c r="E123">
        <v>5</v>
      </c>
      <c r="F123">
        <v>1</v>
      </c>
      <c r="G123">
        <v>1</v>
      </c>
      <c r="H123">
        <v>1</v>
      </c>
      <c r="I123">
        <v>5</v>
      </c>
      <c r="J123" s="2" t="s">
        <v>231</v>
      </c>
      <c r="K123" t="s">
        <v>233</v>
      </c>
      <c r="L123" t="s">
        <v>333</v>
      </c>
      <c r="M123" t="s">
        <v>144</v>
      </c>
      <c r="N123" t="s">
        <v>279</v>
      </c>
      <c r="O123" t="s">
        <v>305</v>
      </c>
      <c r="P123" t="s">
        <v>219</v>
      </c>
      <c r="Q123" t="s">
        <v>274</v>
      </c>
      <c r="R123" t="s">
        <v>658</v>
      </c>
      <c r="S123" t="s">
        <v>689</v>
      </c>
      <c r="T123" t="s">
        <v>294</v>
      </c>
      <c r="U123" t="s">
        <v>587</v>
      </c>
      <c r="V123" t="s">
        <v>344</v>
      </c>
      <c r="W123" t="s">
        <v>473</v>
      </c>
      <c r="X123" t="s">
        <v>322</v>
      </c>
      <c r="Y123" t="s">
        <v>159</v>
      </c>
      <c r="Z123" t="s">
        <v>356</v>
      </c>
      <c r="AA123" t="s">
        <v>173</v>
      </c>
      <c r="AB123" t="s">
        <v>581</v>
      </c>
      <c r="AC123" t="s">
        <v>619</v>
      </c>
      <c r="AD123" t="s">
        <v>525</v>
      </c>
      <c r="AE123" t="s">
        <v>531</v>
      </c>
      <c r="AF123" t="s">
        <v>363</v>
      </c>
      <c r="AG123" t="s">
        <v>228</v>
      </c>
      <c r="AH123" t="s">
        <v>349</v>
      </c>
      <c r="AI123" t="s">
        <v>240</v>
      </c>
      <c r="AJ123" t="s">
        <v>272</v>
      </c>
      <c r="AK123" t="s">
        <v>175</v>
      </c>
      <c r="AL123" t="s">
        <v>610</v>
      </c>
      <c r="AM123" t="s">
        <v>672</v>
      </c>
      <c r="AN123" t="s">
        <v>501</v>
      </c>
      <c r="AO123" t="s">
        <v>177</v>
      </c>
      <c r="AP123" t="s">
        <v>346</v>
      </c>
      <c r="AQ123" t="s">
        <v>177</v>
      </c>
      <c r="AR123" t="s">
        <v>442</v>
      </c>
      <c r="AS123" t="s">
        <v>436</v>
      </c>
      <c r="AT123" t="s">
        <v>630</v>
      </c>
      <c r="AU123" t="s">
        <v>155</v>
      </c>
      <c r="AV123" t="s">
        <v>300</v>
      </c>
      <c r="AW123" t="s">
        <v>501</v>
      </c>
      <c r="AX123" t="s">
        <v>489</v>
      </c>
      <c r="AY123" t="s">
        <v>664</v>
      </c>
      <c r="AZ123" t="s">
        <v>362</v>
      </c>
      <c r="BA123" t="s">
        <v>411</v>
      </c>
      <c r="BB123" t="s">
        <v>374</v>
      </c>
      <c r="BC123" t="s">
        <v>318</v>
      </c>
      <c r="BD123" t="s">
        <v>371</v>
      </c>
      <c r="BE123" t="s">
        <v>466</v>
      </c>
      <c r="BF123" t="s">
        <v>655</v>
      </c>
      <c r="BG123" t="s">
        <v>272</v>
      </c>
      <c r="BH123" t="s">
        <v>566</v>
      </c>
      <c r="BI123" t="s">
        <v>286</v>
      </c>
      <c r="BJ123" t="s">
        <v>581</v>
      </c>
      <c r="BK123" t="s">
        <v>782</v>
      </c>
      <c r="BL123" t="s">
        <v>666</v>
      </c>
      <c r="BM123" t="s">
        <v>202</v>
      </c>
      <c r="BN123" s="2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0</v>
      </c>
      <c r="DO123">
        <v>0</v>
      </c>
      <c r="DP123">
        <v>0</v>
      </c>
      <c r="DQ123">
        <v>0</v>
      </c>
      <c r="DR123" s="2">
        <v>5</v>
      </c>
      <c r="DS123">
        <v>1</v>
      </c>
      <c r="DT123">
        <v>1</v>
      </c>
      <c r="DU123">
        <v>1</v>
      </c>
      <c r="DV123">
        <v>5</v>
      </c>
      <c r="DW123" s="2">
        <v>2017</v>
      </c>
      <c r="DX123" s="1">
        <v>4.1074074074074075E-2</v>
      </c>
      <c r="DY123" s="1">
        <v>4.1197916666666667E-2</v>
      </c>
      <c r="DZ123" s="1">
        <v>3.2986111111111107E-4</v>
      </c>
      <c r="EA123" s="1">
        <v>6.111111111111111E-4</v>
      </c>
      <c r="EB123" s="1">
        <v>1.8043981481481481E-3</v>
      </c>
      <c r="EC123" s="1">
        <v>1.9247685185185184E-3</v>
      </c>
      <c r="ED123" s="1">
        <v>2.0347222222222221E-3</v>
      </c>
      <c r="EE123" s="1">
        <v>2.2881944444444443E-3</v>
      </c>
      <c r="EF123" s="1">
        <v>2.5428240740740741E-3</v>
      </c>
      <c r="EG123" s="1">
        <v>2.7106481481481482E-3</v>
      </c>
      <c r="EH123" s="3">
        <v>0</v>
      </c>
      <c r="EI123" s="2" t="s">
        <v>1168</v>
      </c>
      <c r="EJ123" t="s">
        <v>1172</v>
      </c>
      <c r="EK123" t="s">
        <v>1172</v>
      </c>
      <c r="EL123" t="s">
        <v>1171</v>
      </c>
      <c r="EM123" t="s">
        <v>1168</v>
      </c>
      <c r="EN123" t="s">
        <v>1169</v>
      </c>
      <c r="EO123" t="s">
        <v>1168</v>
      </c>
      <c r="EP123" t="s">
        <v>1168</v>
      </c>
      <c r="EQ123" t="s">
        <v>1173</v>
      </c>
      <c r="ER123" t="s">
        <v>1169</v>
      </c>
      <c r="ES123" t="s">
        <v>1169</v>
      </c>
      <c r="ET123" t="s">
        <v>1173</v>
      </c>
      <c r="EU123" t="s">
        <v>1171</v>
      </c>
      <c r="EV123" t="s">
        <v>1172</v>
      </c>
      <c r="EW123" t="s">
        <v>1168</v>
      </c>
      <c r="EX123" t="s">
        <v>1175</v>
      </c>
      <c r="EY123" t="s">
        <v>1168</v>
      </c>
      <c r="EZ123" t="s">
        <v>1171</v>
      </c>
      <c r="FA123" t="s">
        <v>1169</v>
      </c>
      <c r="FB123" t="s">
        <v>1169</v>
      </c>
      <c r="FC123" t="s">
        <v>1168</v>
      </c>
      <c r="FD123" t="s">
        <v>1168</v>
      </c>
      <c r="FE123" t="s">
        <v>1168</v>
      </c>
      <c r="FF123" t="s">
        <v>1175</v>
      </c>
      <c r="FG123" t="s">
        <v>1168</v>
      </c>
      <c r="FH123" t="s">
        <v>1168</v>
      </c>
      <c r="FI123" t="s">
        <v>1169</v>
      </c>
      <c r="FJ123" t="s">
        <v>1168</v>
      </c>
      <c r="FK123" t="s">
        <v>1171</v>
      </c>
      <c r="FL123" t="s">
        <v>1169</v>
      </c>
      <c r="FM123" t="s">
        <v>1168</v>
      </c>
      <c r="FN123" t="s">
        <v>1174</v>
      </c>
      <c r="FO123" t="s">
        <v>1175</v>
      </c>
      <c r="FP123" t="s">
        <v>1174</v>
      </c>
      <c r="FQ123" t="s">
        <v>1169</v>
      </c>
      <c r="FR123" t="s">
        <v>1175</v>
      </c>
      <c r="FS123" t="s">
        <v>1168</v>
      </c>
      <c r="FT123" t="s">
        <v>1173</v>
      </c>
      <c r="FU123" t="s">
        <v>1172</v>
      </c>
      <c r="FV123" t="s">
        <v>1168</v>
      </c>
      <c r="FW123" t="s">
        <v>1169</v>
      </c>
      <c r="FX123" t="s">
        <v>1173</v>
      </c>
      <c r="FY123" t="s">
        <v>1170</v>
      </c>
      <c r="FZ123" t="s">
        <v>1175</v>
      </c>
      <c r="GA123" t="s">
        <v>1173</v>
      </c>
      <c r="GB123" t="s">
        <v>1172</v>
      </c>
      <c r="GC123" t="s">
        <v>1174</v>
      </c>
      <c r="GD123" t="s">
        <v>1169</v>
      </c>
      <c r="GE123" t="s">
        <v>1175</v>
      </c>
      <c r="GF123" t="s">
        <v>1169</v>
      </c>
      <c r="GG123" t="s">
        <v>1168</v>
      </c>
      <c r="GH123" t="s">
        <v>1175</v>
      </c>
      <c r="GI123" t="s">
        <v>1169</v>
      </c>
      <c r="GJ123" t="s">
        <v>1168</v>
      </c>
      <c r="GK123" t="s">
        <v>1169</v>
      </c>
      <c r="GL123" t="s">
        <v>1168</v>
      </c>
      <c r="GM123" s="2">
        <f t="shared" si="106"/>
        <v>0</v>
      </c>
      <c r="GN123">
        <f t="shared" si="107"/>
        <v>0</v>
      </c>
      <c r="GO123">
        <f t="shared" si="108"/>
        <v>0</v>
      </c>
      <c r="GP123">
        <f t="shared" si="109"/>
        <v>0</v>
      </c>
      <c r="GQ123">
        <f t="shared" si="110"/>
        <v>0</v>
      </c>
      <c r="GR123">
        <f t="shared" si="111"/>
        <v>0</v>
      </c>
      <c r="GS123">
        <f t="shared" si="112"/>
        <v>0</v>
      </c>
      <c r="GT123">
        <f t="shared" si="113"/>
        <v>0</v>
      </c>
      <c r="GU123">
        <f t="shared" si="164"/>
        <v>0</v>
      </c>
      <c r="GV123">
        <f t="shared" si="114"/>
        <v>0</v>
      </c>
      <c r="GW123">
        <f t="shared" si="115"/>
        <v>0</v>
      </c>
      <c r="GX123">
        <f t="shared" si="116"/>
        <v>0</v>
      </c>
      <c r="GY123">
        <f t="shared" si="117"/>
        <v>0</v>
      </c>
      <c r="GZ123">
        <f t="shared" si="118"/>
        <v>0</v>
      </c>
      <c r="HA123">
        <f t="shared" si="119"/>
        <v>0</v>
      </c>
      <c r="HB123">
        <f t="shared" si="120"/>
        <v>0</v>
      </c>
      <c r="HC123">
        <f t="shared" si="165"/>
        <v>0</v>
      </c>
      <c r="HD123">
        <f t="shared" si="121"/>
        <v>0</v>
      </c>
      <c r="HE123">
        <f t="shared" si="122"/>
        <v>0</v>
      </c>
      <c r="HF123">
        <f t="shared" si="123"/>
        <v>0</v>
      </c>
      <c r="HG123">
        <f t="shared" si="124"/>
        <v>0</v>
      </c>
      <c r="HH123">
        <f t="shared" si="125"/>
        <v>0</v>
      </c>
      <c r="HI123">
        <f t="shared" si="126"/>
        <v>0</v>
      </c>
      <c r="HJ123">
        <f t="shared" si="127"/>
        <v>0</v>
      </c>
      <c r="HK123">
        <f t="shared" si="166"/>
        <v>0</v>
      </c>
      <c r="HL123">
        <f t="shared" si="128"/>
        <v>0</v>
      </c>
      <c r="HM123">
        <f t="shared" si="129"/>
        <v>0</v>
      </c>
      <c r="HN123">
        <f t="shared" si="130"/>
        <v>0</v>
      </c>
      <c r="HO123">
        <f t="shared" si="131"/>
        <v>0</v>
      </c>
      <c r="HP123">
        <f t="shared" si="132"/>
        <v>0</v>
      </c>
      <c r="HQ123">
        <f t="shared" si="133"/>
        <v>0</v>
      </c>
      <c r="HR123">
        <f t="shared" si="134"/>
        <v>0</v>
      </c>
      <c r="HS123">
        <f t="shared" si="167"/>
        <v>1</v>
      </c>
      <c r="HT123">
        <f t="shared" si="135"/>
        <v>0</v>
      </c>
      <c r="HU123">
        <f t="shared" si="136"/>
        <v>0</v>
      </c>
      <c r="HV123">
        <f t="shared" si="137"/>
        <v>0</v>
      </c>
      <c r="HW123">
        <f t="shared" si="138"/>
        <v>0</v>
      </c>
      <c r="HX123">
        <f t="shared" si="139"/>
        <v>0</v>
      </c>
      <c r="HY123">
        <f t="shared" si="140"/>
        <v>0</v>
      </c>
      <c r="HZ123">
        <f t="shared" si="141"/>
        <v>0</v>
      </c>
      <c r="IA123">
        <f t="shared" si="168"/>
        <v>0</v>
      </c>
      <c r="IB123">
        <f t="shared" si="142"/>
        <v>0</v>
      </c>
      <c r="IC123">
        <f t="shared" si="143"/>
        <v>0</v>
      </c>
      <c r="ID123">
        <f t="shared" si="144"/>
        <v>0</v>
      </c>
      <c r="IE123">
        <f t="shared" si="145"/>
        <v>0</v>
      </c>
      <c r="IF123">
        <f t="shared" si="146"/>
        <v>0</v>
      </c>
      <c r="IG123">
        <f t="shared" si="147"/>
        <v>1</v>
      </c>
      <c r="IH123">
        <f t="shared" si="148"/>
        <v>0</v>
      </c>
      <c r="II123">
        <f t="shared" si="169"/>
        <v>0</v>
      </c>
      <c r="IJ123">
        <f t="shared" si="149"/>
        <v>0</v>
      </c>
      <c r="IK123">
        <f t="shared" si="150"/>
        <v>0</v>
      </c>
      <c r="IL123">
        <f t="shared" si="151"/>
        <v>1</v>
      </c>
      <c r="IM123">
        <f t="shared" si="152"/>
        <v>0</v>
      </c>
      <c r="IN123">
        <f t="shared" si="153"/>
        <v>0</v>
      </c>
      <c r="IO123">
        <f t="shared" si="154"/>
        <v>0</v>
      </c>
      <c r="IP123">
        <f t="shared" si="155"/>
        <v>0</v>
      </c>
      <c r="IQ123" s="2">
        <f t="shared" si="170"/>
        <v>0</v>
      </c>
      <c r="IR123" s="4">
        <f t="shared" si="171"/>
        <v>0</v>
      </c>
      <c r="IS123">
        <f t="shared" si="172"/>
        <v>0</v>
      </c>
      <c r="IT123">
        <f t="shared" si="173"/>
        <v>0</v>
      </c>
      <c r="IU123">
        <f t="shared" si="174"/>
        <v>1</v>
      </c>
      <c r="IV123">
        <f t="shared" si="175"/>
        <v>1</v>
      </c>
      <c r="IW123">
        <f t="shared" si="176"/>
        <v>1</v>
      </c>
      <c r="IX123">
        <f t="shared" si="177"/>
        <v>3</v>
      </c>
      <c r="IY123" s="11" t="str">
        <f t="shared" si="178"/>
        <v/>
      </c>
      <c r="IZ123" s="12" t="str">
        <f t="shared" si="179"/>
        <v/>
      </c>
      <c r="JA123" s="12">
        <f t="shared" si="180"/>
        <v>0</v>
      </c>
      <c r="JB123" s="12" t="str">
        <f t="shared" si="181"/>
        <v/>
      </c>
      <c r="JC123" s="12">
        <f t="shared" si="182"/>
        <v>0.5</v>
      </c>
      <c r="JD123" s="12">
        <f t="shared" si="183"/>
        <v>0.16666666666666666</v>
      </c>
      <c r="JE123" s="12">
        <f t="shared" si="184"/>
        <v>0.125</v>
      </c>
      <c r="JF123" s="12">
        <f t="shared" si="185"/>
        <v>0.19791666666666666</v>
      </c>
      <c r="JG123" s="2">
        <f>IF(OR(AND(EI123="Happy",BN123&lt;&gt;1),AND(EI123&lt;&gt;"Happy",BN123=1)),1,0)</f>
        <v>0</v>
      </c>
      <c r="JH123">
        <f>IF(OR(AND(EJ123="Happy",BO123&lt;&gt;1),AND(EJ123&lt;&gt;"Happy",BO123=1)),1,0)</f>
        <v>0</v>
      </c>
      <c r="JI123">
        <f>IF(OR(AND(EK123="Happy",BP123&lt;&gt;1),AND(EK123&lt;&gt;"Happy",BP123=1)),1,0)</f>
        <v>0</v>
      </c>
      <c r="JJ123">
        <f>IF(OR(AND(EL123="Happy",BQ123&lt;&gt;1),AND(EL123&lt;&gt;"Happy",BQ123=1)),1,0)</f>
        <v>0</v>
      </c>
      <c r="JK123">
        <f>IF(OR(AND(EM123="Happy",BR123&lt;&gt;1),AND(EM123&lt;&gt;"Happy",BR123=1)),1,0)</f>
        <v>0</v>
      </c>
      <c r="JL123">
        <f>IF(OR(AND(EN123="Happy",BS123&lt;&gt;1),AND(EN123&lt;&gt;"Happy",BS123=1)),1,0)</f>
        <v>1</v>
      </c>
      <c r="JM123">
        <f>IF(OR(AND(EO123="Happy",BT123&lt;&gt;1),AND(EO123&lt;&gt;"Happy",BT123=1)),1,0)</f>
        <v>0</v>
      </c>
      <c r="JN123">
        <f>IF(OR(AND(EP123="Happy",BU123&lt;&gt;1),AND(EP123&lt;&gt;"Happy",BU123=1)),1,0)</f>
        <v>0</v>
      </c>
      <c r="JO123">
        <f>IF(OR(AND(EQ123="Sad",BV123&lt;&gt;1),AND(EQ123&lt;&gt;"Sad",BV123=1)),1,0)</f>
        <v>0</v>
      </c>
      <c r="JP123">
        <f>IF(OR(AND(ER123="Sad",BW123&lt;&gt;1),AND(ER123&lt;&gt;"Sad",BW123=1)),1,0)</f>
        <v>1</v>
      </c>
      <c r="JQ123">
        <f>IF(OR(AND(ES123="Sad",BX123&lt;&gt;1),AND(ES123&lt;&gt;"Sad",BX123=1)),1,0)</f>
        <v>0</v>
      </c>
      <c r="JR123">
        <f>IF(OR(AND(ET123="Sad",BY123&lt;&gt;1),AND(ET123&lt;&gt;"Sad",BY123=1)),1,0)</f>
        <v>0</v>
      </c>
      <c r="JS123">
        <f>IF(OR(AND(EU123="Sad",BZ123&lt;&gt;1),AND(EU123&lt;&gt;"Sad",BZ123=1)),1,0)</f>
        <v>0</v>
      </c>
      <c r="JT123">
        <f>IF(OR(AND(EV123="Sad",CA123&lt;&gt;1),AND(EV123&lt;&gt;"Sad",CA123=1)),1,0)</f>
        <v>0</v>
      </c>
      <c r="JU123">
        <f>IF(OR(AND(EW123="Sad",CB123&lt;&gt;1),AND(EW123&lt;&gt;"Sad",CB123=1)),1,0)</f>
        <v>0</v>
      </c>
      <c r="JV123">
        <f>IF(OR(AND(EX123="Sad",CC123&lt;&gt;1),AND(EX123&lt;&gt;"Sad",CC123=1)),1,0)</f>
        <v>0</v>
      </c>
      <c r="JW123">
        <f>IF(OR(AND(EY123="Angry",CD123&lt;&gt;1),AND(EY123&lt;&gt;"Angry",CD123=1)),1,0)</f>
        <v>0</v>
      </c>
      <c r="JX123">
        <f>IF(OR(AND(EZ123="Angry",CE123&lt;&gt;1),AND(EZ123&lt;&gt;"Angry",CE123=1)),1,0)</f>
        <v>0</v>
      </c>
      <c r="JY123">
        <f>IF(OR(AND(FA123="Angry",CF123&lt;&gt;1),AND(FA123&lt;&gt;"Angry",CF123=1)),1,0)</f>
        <v>1</v>
      </c>
      <c r="JZ123">
        <f>IF(OR(AND(FB123="Angry",CG123&lt;&gt;1),AND(FB123&lt;&gt;"Angry",CG123=1)),1,0)</f>
        <v>1</v>
      </c>
      <c r="KA123">
        <f>IF(OR(AND(FC123="Angry",CH123&lt;&gt;1),AND(FC123&lt;&gt;"Angry",CH123=1)),1,0)</f>
        <v>0</v>
      </c>
      <c r="KB123">
        <f>IF(OR(AND(FD123="Angry",CI123&lt;&gt;1),AND(FD123&lt;&gt;"Angry",CI123=1)),1,0)</f>
        <v>1</v>
      </c>
      <c r="KC123">
        <f>IF(OR(AND(FE123="Angry",CJ123&lt;&gt;1),AND(FE123&lt;&gt;"Angry",CJ123=1)),1,0)</f>
        <v>0</v>
      </c>
      <c r="KD123">
        <f>IF(OR(AND(FF123="Angry",CK123&lt;&gt;1),AND(FF123&lt;&gt;"Angry",CK123=1)),1,0)</f>
        <v>0</v>
      </c>
      <c r="KE123">
        <f>IF(OR(AND(FG123="Afraid",CL123&lt;&gt;1),AND(FG123&lt;&gt;"Afraid",CL123=1)),1,0)</f>
        <v>0</v>
      </c>
      <c r="KF123">
        <f>IF(OR(AND(FH123="Afraid",CM123&lt;&gt;1),AND(FH123&lt;&gt;"Afraid",CM123=1)),1,0)</f>
        <v>0</v>
      </c>
      <c r="KG123">
        <f>IF(OR(AND(FI123="Afraid",CN123&lt;&gt;1),AND(FI123&lt;&gt;"Afraid",CN123=1)),1,0)</f>
        <v>0</v>
      </c>
      <c r="KH123">
        <f>IF(OR(AND(FJ123="Afraid",CO123&lt;&gt;1),AND(FJ123&lt;&gt;"Afraid",CO123=1)),1,0)</f>
        <v>0</v>
      </c>
      <c r="KI123">
        <f>IF(OR(AND(FK123="Afraid",CP123&lt;&gt;1),AND(FK123&lt;&gt;"Afraid",CP123=1)),1,0)</f>
        <v>0</v>
      </c>
      <c r="KJ123">
        <f>IF(OR(AND(FL123="Afraid",CQ123&lt;&gt;1),AND(FL123&lt;&gt;"Afraid",CQ123=1)),1,0)</f>
        <v>0</v>
      </c>
      <c r="KK123">
        <f>IF(OR(AND(FM123="Afraid",CR123&lt;&gt;1),AND(FM123&lt;&gt;"Afraid",CR123=1)),1,0)</f>
        <v>0</v>
      </c>
      <c r="KL123">
        <f>IF(OR(AND(FN123="Afraid",CS123&lt;&gt;1),AND(FN123&lt;&gt;"Afraid",CS123=1)),1,0)</f>
        <v>1</v>
      </c>
      <c r="KM123">
        <f>IF(OR(AND(FO123="Surprised",CT123&lt;&gt;1),AND(FO123&lt;&gt;"Surprised",CT123=1)),1,0)</f>
        <v>0</v>
      </c>
      <c r="KN123">
        <f>IF(OR(AND(FP123="Surprised",CU123&lt;&gt;1),AND(FP123&lt;&gt;"Surprised",CU123=1)),1,0)</f>
        <v>0</v>
      </c>
      <c r="KO123">
        <f>IF(OR(AND(FQ123="Surprised",CV123&lt;&gt;1),AND(FQ123&lt;&gt;"Surprised",CV123=1)),1,0)</f>
        <v>0</v>
      </c>
      <c r="KP123">
        <f>IF(OR(AND(FR123="Surprised",CW123&lt;&gt;1),AND(FR123&lt;&gt;"Surprised",CW123=1)),1,0)</f>
        <v>1</v>
      </c>
      <c r="KQ123">
        <f>IF(OR(AND(FS123="Surprised",CX123&lt;&gt;1),AND(FS123&lt;&gt;"Surprised",CX123=1)),1,0)</f>
        <v>0</v>
      </c>
      <c r="KR123">
        <f>IF(OR(AND(FT123="Surprised",CY123&lt;&gt;1),AND(FT123&lt;&gt;"Surprised",CY123=1)),1,0)</f>
        <v>0</v>
      </c>
      <c r="KS123">
        <f>IF(OR(AND(FU123="Surprised",CZ123&lt;&gt;1),AND(FU123&lt;&gt;"Surprised",CZ123=1)),1,0)</f>
        <v>0</v>
      </c>
      <c r="KT123">
        <f>IF(OR(AND(FV123="Surprised",DA123&lt;&gt;1),AND(FV123&lt;&gt;"Surprised",DA123=1)),1,0)</f>
        <v>0</v>
      </c>
      <c r="KU123">
        <f>IF(OR(AND(FW123="Happy",DB123=1),AND(FW123&lt;&gt;"Happy",DB123=0)),1,0)</f>
        <v>1</v>
      </c>
      <c r="KV123">
        <f>IF(OR(AND(FX123="Happy",DC123=1),AND(FX123&lt;&gt;"Happy",DC123=0)),1,0)</f>
        <v>0</v>
      </c>
      <c r="KW123">
        <f>IF(OR(AND(FY123="Happy",DD123=1),AND(FY123&lt;&gt;"Happy",DD123=0)),1,0)</f>
        <v>1</v>
      </c>
      <c r="KX123">
        <f>IF(OR(AND(FZ123="Happy",DE123=1),AND(FZ123&lt;&gt;"Happy",DE123=0)),1,0)</f>
        <v>1</v>
      </c>
      <c r="KY123">
        <f>IF(OR(AND(GA123="Happy",DF123=1),AND(GA123&lt;&gt;"Happy",DF123=0)),1,0)</f>
        <v>0</v>
      </c>
      <c r="KZ123">
        <f>IF(OR(AND(GB123="Happy",DG123=1),AND(GB123&lt;&gt;"Happy",DG123=0)),1,0)</f>
        <v>1</v>
      </c>
      <c r="LA123">
        <f>IF(OR(AND(GC123="Happy",DH123=1),AND(GC123&lt;&gt;"Happy",DH123=0)),1,0)</f>
        <v>0</v>
      </c>
      <c r="LB123">
        <f>IF(OR(AND(GD123="Happy",DI123=1),AND(GD123&lt;&gt;"Happy",DI123=0)),1,0)</f>
        <v>1</v>
      </c>
      <c r="LC123">
        <f>IF(OR(AND(GE123="Sad",DJ123=1),AND(GE123&lt;&gt;"Sad",DJ123=0)),1,0)</f>
        <v>1</v>
      </c>
      <c r="LD123">
        <f>IF(OR(AND(GF123="Sad",DK123=1),AND(GF123&lt;&gt;"Sad",DK123=0)),1,0)</f>
        <v>1</v>
      </c>
      <c r="LE123">
        <f>IF(OR(AND(GG123="Sad",DL123=1),AND(GG123&lt;&gt;"Sad",DL123=0)),1,0)</f>
        <v>1</v>
      </c>
      <c r="LF123">
        <f>IF(OR(AND(GH123="Sad",DM123=1),AND(GH123&lt;&gt;"Sad",DM123=0)),1,0)</f>
        <v>0</v>
      </c>
      <c r="LG123">
        <f>IF(OR(AND(GI123="Sad",DN123=1),AND(GI123&lt;&gt;"Sad",DN123=0)),1,0)</f>
        <v>1</v>
      </c>
      <c r="LH123">
        <f>IF(OR(AND(GJ123="Sad",DO123=1),AND(GJ123&lt;&gt;"Sad",DO123=0)),1,0)</f>
        <v>1</v>
      </c>
      <c r="LI123">
        <f>IF(OR(AND(GK123="Sad",DP123=1),AND(GK123&lt;&gt;"Sad",DP123=0)),1,0)</f>
        <v>1</v>
      </c>
      <c r="LJ123">
        <f>IF(OR(AND(GL123="Sad",DQ123=1),AND(GL123&lt;&gt;"Sad",DQ123=0)),1,0)</f>
        <v>1</v>
      </c>
      <c r="LK123" s="2">
        <f t="shared" si="186"/>
        <v>1</v>
      </c>
      <c r="LL123" s="4">
        <f t="shared" si="187"/>
        <v>1</v>
      </c>
      <c r="LM123">
        <f t="shared" si="188"/>
        <v>3</v>
      </c>
      <c r="LN123">
        <f t="shared" si="189"/>
        <v>1</v>
      </c>
      <c r="LO123">
        <f t="shared" si="190"/>
        <v>1</v>
      </c>
      <c r="LP123">
        <f t="shared" si="191"/>
        <v>5</v>
      </c>
      <c r="LQ123">
        <f t="shared" si="192"/>
        <v>7</v>
      </c>
      <c r="LR123">
        <f t="shared" si="193"/>
        <v>19</v>
      </c>
      <c r="LS123" s="11" t="str">
        <f t="shared" si="194"/>
        <v/>
      </c>
      <c r="LT123" s="14" t="str">
        <f t="shared" si="195"/>
        <v/>
      </c>
      <c r="LU123" s="14">
        <f t="shared" si="196"/>
        <v>1</v>
      </c>
      <c r="LV123" s="14" t="str">
        <f t="shared" si="197"/>
        <v/>
      </c>
      <c r="LW123" s="14">
        <f t="shared" si="198"/>
        <v>0.5</v>
      </c>
      <c r="LX123" s="14">
        <f t="shared" si="199"/>
        <v>0.83333333333333337</v>
      </c>
      <c r="LY123" s="14">
        <f t="shared" si="200"/>
        <v>0.875</v>
      </c>
      <c r="LZ123" s="14">
        <f t="shared" si="201"/>
        <v>0.80208333333333337</v>
      </c>
      <c r="MA123" s="15">
        <f t="shared" si="202"/>
        <v>1.2384259259259206E-4</v>
      </c>
      <c r="MB123" s="1">
        <f>DZ123-DY123+1</f>
        <v>0.9591319444444445</v>
      </c>
      <c r="MC123" s="1">
        <f t="shared" si="157"/>
        <v>2.8125000000000003E-4</v>
      </c>
      <c r="MD123" s="1">
        <f t="shared" si="158"/>
        <v>1.193287037037037E-3</v>
      </c>
      <c r="ME123" s="1">
        <f t="shared" si="159"/>
        <v>1.2037037037037029E-4</v>
      </c>
      <c r="MF123" s="1">
        <f t="shared" si="160"/>
        <v>1.0995370370370369E-4</v>
      </c>
      <c r="MG123" s="1">
        <f t="shared" si="161"/>
        <v>2.5347222222222221E-4</v>
      </c>
      <c r="MH123" s="1">
        <f t="shared" si="162"/>
        <v>2.5462962962962982E-4</v>
      </c>
      <c r="MI123" s="1">
        <f t="shared" si="163"/>
        <v>1.6782407407407414E-4</v>
      </c>
      <c r="MJ123" s="1">
        <f t="shared" si="203"/>
        <v>0.96163657407407421</v>
      </c>
      <c r="MK123" s="2" t="str">
        <f>VLOOKUP(B123,age_group!$A$1:$B$101,2,FALSE)</f>
        <v>18 to 24</v>
      </c>
      <c r="ML123" s="2">
        <f t="shared" si="204"/>
        <v>1</v>
      </c>
      <c r="MM123">
        <f t="shared" si="205"/>
        <v>0</v>
      </c>
      <c r="MN123">
        <f t="shared" si="206"/>
        <v>0</v>
      </c>
      <c r="MO123">
        <f t="shared" si="207"/>
        <v>0</v>
      </c>
      <c r="MP123">
        <f t="shared" si="208"/>
        <v>1</v>
      </c>
    </row>
    <row r="124" spans="1:354" x14ac:dyDescent="0.2">
      <c r="A124" t="s">
        <v>851</v>
      </c>
      <c r="B124">
        <v>37</v>
      </c>
      <c r="C124" t="s">
        <v>195</v>
      </c>
      <c r="D124" t="s">
        <v>140</v>
      </c>
      <c r="E124">
        <v>3</v>
      </c>
      <c r="F124">
        <v>2</v>
      </c>
      <c r="G124">
        <v>2</v>
      </c>
      <c r="H124">
        <v>1</v>
      </c>
      <c r="I124">
        <v>3</v>
      </c>
      <c r="J124" s="2" t="s">
        <v>364</v>
      </c>
      <c r="K124" t="s">
        <v>208</v>
      </c>
      <c r="L124" t="s">
        <v>661</v>
      </c>
      <c r="M124" t="s">
        <v>664</v>
      </c>
      <c r="N124" t="s">
        <v>375</v>
      </c>
      <c r="O124" t="s">
        <v>470</v>
      </c>
      <c r="P124" t="s">
        <v>241</v>
      </c>
      <c r="Q124" t="s">
        <v>144</v>
      </c>
      <c r="R124" t="s">
        <v>204</v>
      </c>
      <c r="S124" t="s">
        <v>163</v>
      </c>
      <c r="T124" t="s">
        <v>398</v>
      </c>
      <c r="U124" t="s">
        <v>468</v>
      </c>
      <c r="V124" t="s">
        <v>211</v>
      </c>
      <c r="W124" t="s">
        <v>741</v>
      </c>
      <c r="X124" t="s">
        <v>236</v>
      </c>
      <c r="Y124" t="s">
        <v>456</v>
      </c>
      <c r="Z124" t="s">
        <v>259</v>
      </c>
      <c r="AA124" t="s">
        <v>550</v>
      </c>
      <c r="AB124" t="s">
        <v>526</v>
      </c>
      <c r="AC124" t="s">
        <v>704</v>
      </c>
      <c r="AD124" t="s">
        <v>655</v>
      </c>
      <c r="AE124" t="s">
        <v>498</v>
      </c>
      <c r="AF124" t="s">
        <v>496</v>
      </c>
      <c r="AG124" t="s">
        <v>403</v>
      </c>
      <c r="AH124" t="s">
        <v>685</v>
      </c>
      <c r="AI124" t="s">
        <v>474</v>
      </c>
      <c r="AJ124" t="s">
        <v>563</v>
      </c>
      <c r="AK124" t="s">
        <v>571</v>
      </c>
      <c r="AL124" t="s">
        <v>142</v>
      </c>
      <c r="AM124" t="s">
        <v>543</v>
      </c>
      <c r="AN124" t="s">
        <v>353</v>
      </c>
      <c r="AO124" t="s">
        <v>282</v>
      </c>
      <c r="AP124" t="s">
        <v>478</v>
      </c>
      <c r="AQ124" t="s">
        <v>332</v>
      </c>
      <c r="AR124" t="s">
        <v>314</v>
      </c>
      <c r="AS124" t="s">
        <v>204</v>
      </c>
      <c r="AT124" t="s">
        <v>228</v>
      </c>
      <c r="AU124" t="s">
        <v>490</v>
      </c>
      <c r="AV124" t="s">
        <v>313</v>
      </c>
      <c r="AW124" t="s">
        <v>661</v>
      </c>
      <c r="AX124" t="s">
        <v>384</v>
      </c>
      <c r="AY124" t="s">
        <v>561</v>
      </c>
      <c r="AZ124" t="s">
        <v>289</v>
      </c>
      <c r="BA124" t="s">
        <v>648</v>
      </c>
      <c r="BB124" t="s">
        <v>470</v>
      </c>
      <c r="BC124" t="s">
        <v>683</v>
      </c>
      <c r="BD124" t="s">
        <v>236</v>
      </c>
      <c r="BE124" t="s">
        <v>418</v>
      </c>
      <c r="BF124" t="s">
        <v>313</v>
      </c>
      <c r="BG124" t="s">
        <v>643</v>
      </c>
      <c r="BH124" t="s">
        <v>523</v>
      </c>
      <c r="BI124" t="s">
        <v>247</v>
      </c>
      <c r="BJ124" t="s">
        <v>298</v>
      </c>
      <c r="BK124" t="s">
        <v>645</v>
      </c>
      <c r="BL124" t="s">
        <v>523</v>
      </c>
      <c r="BM124" t="s">
        <v>298</v>
      </c>
      <c r="BN124" s="2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1</v>
      </c>
      <c r="DJ124">
        <v>1</v>
      </c>
      <c r="DK124">
        <v>1</v>
      </c>
      <c r="DL124">
        <v>0</v>
      </c>
      <c r="DM124">
        <v>0</v>
      </c>
      <c r="DN124">
        <v>1</v>
      </c>
      <c r="DO124">
        <v>0</v>
      </c>
      <c r="DP124">
        <v>1</v>
      </c>
      <c r="DQ124">
        <v>1</v>
      </c>
      <c r="DR124" s="2">
        <v>3</v>
      </c>
      <c r="DS124">
        <v>2</v>
      </c>
      <c r="DT124">
        <v>1</v>
      </c>
      <c r="DU124">
        <v>1</v>
      </c>
      <c r="DV124">
        <v>1</v>
      </c>
      <c r="DW124" s="2">
        <v>2017</v>
      </c>
      <c r="DX124" s="1">
        <v>1.1312499999999998E-2</v>
      </c>
      <c r="DY124" s="1">
        <v>1.1526620370370369E-2</v>
      </c>
      <c r="DZ124" s="1">
        <v>1.1603009259259257E-2</v>
      </c>
      <c r="EA124" s="1">
        <v>1.1729166666666667E-2</v>
      </c>
      <c r="EB124" s="1">
        <v>1.1833333333333333E-2</v>
      </c>
      <c r="EC124" s="1">
        <v>1.1928240740740739E-2</v>
      </c>
      <c r="ED124" s="1">
        <v>1.1994212962962963E-2</v>
      </c>
      <c r="EE124" s="1">
        <v>1.2099537037037035E-2</v>
      </c>
      <c r="EF124" s="1">
        <v>1.2278935185185184E-2</v>
      </c>
      <c r="EG124" s="1">
        <v>1.2369212962962964E-2</v>
      </c>
      <c r="EH124" s="3">
        <v>0</v>
      </c>
      <c r="EI124" s="2" t="s">
        <v>1175</v>
      </c>
      <c r="EJ124" t="s">
        <v>1168</v>
      </c>
      <c r="EK124" t="s">
        <v>1173</v>
      </c>
      <c r="EL124" t="s">
        <v>1173</v>
      </c>
      <c r="EM124" t="s">
        <v>1175</v>
      </c>
      <c r="EN124" t="s">
        <v>1168</v>
      </c>
      <c r="EO124" t="s">
        <v>1171</v>
      </c>
      <c r="EP124" t="s">
        <v>1171</v>
      </c>
      <c r="EQ124" t="s">
        <v>1171</v>
      </c>
      <c r="ER124" t="s">
        <v>1174</v>
      </c>
      <c r="ES124" t="s">
        <v>1168</v>
      </c>
      <c r="ET124" t="s">
        <v>1168</v>
      </c>
      <c r="EU124" t="s">
        <v>1175</v>
      </c>
      <c r="EV124" t="s">
        <v>1171</v>
      </c>
      <c r="EW124" t="s">
        <v>1175</v>
      </c>
      <c r="EX124" t="s">
        <v>1174</v>
      </c>
      <c r="EY124" t="s">
        <v>1175</v>
      </c>
      <c r="EZ124" t="s">
        <v>1168</v>
      </c>
      <c r="FA124" t="s">
        <v>1175</v>
      </c>
      <c r="FB124" t="s">
        <v>1168</v>
      </c>
      <c r="FC124" t="s">
        <v>1175</v>
      </c>
      <c r="FD124" t="s">
        <v>1171</v>
      </c>
      <c r="FE124" t="s">
        <v>1172</v>
      </c>
      <c r="FF124" t="s">
        <v>1174</v>
      </c>
      <c r="FG124" t="s">
        <v>1173</v>
      </c>
      <c r="FH124" t="s">
        <v>1168</v>
      </c>
      <c r="FI124" t="s">
        <v>1175</v>
      </c>
      <c r="FJ124" t="s">
        <v>1175</v>
      </c>
      <c r="FK124" t="s">
        <v>1169</v>
      </c>
      <c r="FL124" t="s">
        <v>1171</v>
      </c>
      <c r="FM124" t="s">
        <v>1174</v>
      </c>
      <c r="FN124" t="s">
        <v>1171</v>
      </c>
      <c r="FO124" t="s">
        <v>1173</v>
      </c>
      <c r="FP124" t="s">
        <v>1169</v>
      </c>
      <c r="FQ124" t="s">
        <v>1169</v>
      </c>
      <c r="FR124" t="s">
        <v>1171</v>
      </c>
      <c r="FS124" t="s">
        <v>1175</v>
      </c>
      <c r="FT124" t="s">
        <v>1171</v>
      </c>
      <c r="FU124" t="s">
        <v>1168</v>
      </c>
      <c r="FV124" t="s">
        <v>1173</v>
      </c>
      <c r="FW124" t="s">
        <v>1173</v>
      </c>
      <c r="FX124" t="s">
        <v>1175</v>
      </c>
      <c r="FY124" t="s">
        <v>1168</v>
      </c>
      <c r="FZ124" t="s">
        <v>1173</v>
      </c>
      <c r="GA124" t="s">
        <v>1168</v>
      </c>
      <c r="GB124" t="s">
        <v>1168</v>
      </c>
      <c r="GC124" t="s">
        <v>1175</v>
      </c>
      <c r="GD124" t="s">
        <v>1175</v>
      </c>
      <c r="GE124" t="s">
        <v>1168</v>
      </c>
      <c r="GF124" t="s">
        <v>1173</v>
      </c>
      <c r="GG124" t="s">
        <v>1168</v>
      </c>
      <c r="GH124" t="s">
        <v>1170</v>
      </c>
      <c r="GI124" t="s">
        <v>1175</v>
      </c>
      <c r="GJ124" t="s">
        <v>1171</v>
      </c>
      <c r="GK124" t="s">
        <v>1168</v>
      </c>
      <c r="GL124" t="s">
        <v>1175</v>
      </c>
      <c r="GM124" s="2">
        <f t="shared" si="106"/>
        <v>0</v>
      </c>
      <c r="GN124">
        <f t="shared" si="107"/>
        <v>0</v>
      </c>
      <c r="GO124">
        <f t="shared" si="108"/>
        <v>1</v>
      </c>
      <c r="GP124">
        <f t="shared" si="109"/>
        <v>0</v>
      </c>
      <c r="GQ124">
        <f t="shared" si="110"/>
        <v>0</v>
      </c>
      <c r="GR124">
        <f t="shared" si="111"/>
        <v>0</v>
      </c>
      <c r="GS124">
        <f t="shared" si="112"/>
        <v>0</v>
      </c>
      <c r="GT124">
        <f t="shared" si="113"/>
        <v>0</v>
      </c>
      <c r="GU124">
        <f t="shared" si="164"/>
        <v>0</v>
      </c>
      <c r="GV124">
        <f t="shared" si="114"/>
        <v>1</v>
      </c>
      <c r="GW124">
        <f t="shared" si="115"/>
        <v>0</v>
      </c>
      <c r="GX124">
        <f t="shared" si="116"/>
        <v>0</v>
      </c>
      <c r="GY124">
        <f t="shared" si="117"/>
        <v>0</v>
      </c>
      <c r="GZ124">
        <f t="shared" si="118"/>
        <v>0</v>
      </c>
      <c r="HA124">
        <f t="shared" si="119"/>
        <v>0</v>
      </c>
      <c r="HB124">
        <f t="shared" si="120"/>
        <v>1</v>
      </c>
      <c r="HC124">
        <f t="shared" si="165"/>
        <v>0</v>
      </c>
      <c r="HD124">
        <f t="shared" si="121"/>
        <v>0</v>
      </c>
      <c r="HE124">
        <f t="shared" si="122"/>
        <v>0</v>
      </c>
      <c r="HF124">
        <f t="shared" si="123"/>
        <v>0</v>
      </c>
      <c r="HG124">
        <f t="shared" si="124"/>
        <v>0</v>
      </c>
      <c r="HH124">
        <f t="shared" si="125"/>
        <v>0</v>
      </c>
      <c r="HI124">
        <f t="shared" si="126"/>
        <v>0</v>
      </c>
      <c r="HJ124">
        <f t="shared" si="127"/>
        <v>0</v>
      </c>
      <c r="HK124">
        <f t="shared" si="166"/>
        <v>0</v>
      </c>
      <c r="HL124">
        <f t="shared" si="128"/>
        <v>0</v>
      </c>
      <c r="HM124">
        <f t="shared" si="129"/>
        <v>0</v>
      </c>
      <c r="HN124">
        <f t="shared" si="130"/>
        <v>0</v>
      </c>
      <c r="HO124">
        <f t="shared" si="131"/>
        <v>0</v>
      </c>
      <c r="HP124">
        <f t="shared" si="132"/>
        <v>0</v>
      </c>
      <c r="HQ124">
        <f t="shared" si="133"/>
        <v>0</v>
      </c>
      <c r="HR124">
        <f t="shared" si="134"/>
        <v>0</v>
      </c>
      <c r="HS124">
        <f t="shared" si="167"/>
        <v>0</v>
      </c>
      <c r="HT124">
        <f t="shared" si="135"/>
        <v>0</v>
      </c>
      <c r="HU124">
        <f t="shared" si="136"/>
        <v>0</v>
      </c>
      <c r="HV124">
        <f t="shared" si="137"/>
        <v>0</v>
      </c>
      <c r="HW124">
        <f t="shared" si="138"/>
        <v>1</v>
      </c>
      <c r="HX124">
        <f t="shared" si="139"/>
        <v>0</v>
      </c>
      <c r="HY124">
        <f t="shared" si="140"/>
        <v>0</v>
      </c>
      <c r="HZ124">
        <f t="shared" si="141"/>
        <v>0</v>
      </c>
      <c r="IA124">
        <f t="shared" si="168"/>
        <v>0</v>
      </c>
      <c r="IB124">
        <f t="shared" si="142"/>
        <v>1</v>
      </c>
      <c r="IC124">
        <f t="shared" si="143"/>
        <v>1</v>
      </c>
      <c r="ID124">
        <f t="shared" si="144"/>
        <v>0</v>
      </c>
      <c r="IE124">
        <f t="shared" si="145"/>
        <v>1</v>
      </c>
      <c r="IF124">
        <f t="shared" si="146"/>
        <v>0</v>
      </c>
      <c r="IG124">
        <f t="shared" si="147"/>
        <v>1</v>
      </c>
      <c r="IH124">
        <f t="shared" si="148"/>
        <v>1</v>
      </c>
      <c r="II124">
        <f t="shared" si="169"/>
        <v>1</v>
      </c>
      <c r="IJ124">
        <f t="shared" si="149"/>
        <v>1</v>
      </c>
      <c r="IK124">
        <f t="shared" si="150"/>
        <v>0</v>
      </c>
      <c r="IL124">
        <f t="shared" si="151"/>
        <v>0</v>
      </c>
      <c r="IM124">
        <f t="shared" si="152"/>
        <v>1</v>
      </c>
      <c r="IN124">
        <f t="shared" si="153"/>
        <v>0</v>
      </c>
      <c r="IO124">
        <f t="shared" si="154"/>
        <v>1</v>
      </c>
      <c r="IP124">
        <f t="shared" si="155"/>
        <v>1</v>
      </c>
      <c r="IQ124" s="2">
        <f t="shared" si="170"/>
        <v>1</v>
      </c>
      <c r="IR124" s="4">
        <f t="shared" si="171"/>
        <v>2</v>
      </c>
      <c r="IS124">
        <f t="shared" si="172"/>
        <v>0</v>
      </c>
      <c r="IT124">
        <f t="shared" si="173"/>
        <v>0</v>
      </c>
      <c r="IU124">
        <f t="shared" si="174"/>
        <v>1</v>
      </c>
      <c r="IV124">
        <f t="shared" si="175"/>
        <v>5</v>
      </c>
      <c r="IW124">
        <f t="shared" si="176"/>
        <v>5</v>
      </c>
      <c r="IX124">
        <f t="shared" si="177"/>
        <v>14</v>
      </c>
      <c r="IY124" s="11">
        <f t="shared" si="178"/>
        <v>0.5</v>
      </c>
      <c r="IZ124" s="12">
        <f t="shared" si="179"/>
        <v>1</v>
      </c>
      <c r="JA124" s="12" t="str">
        <f t="shared" si="180"/>
        <v/>
      </c>
      <c r="JB124" s="12" t="str">
        <f t="shared" si="181"/>
        <v/>
      </c>
      <c r="JC124" s="12">
        <f t="shared" si="182"/>
        <v>1</v>
      </c>
      <c r="JD124" s="12">
        <f t="shared" si="183"/>
        <v>0.83333333333333337</v>
      </c>
      <c r="JE124" s="12">
        <f t="shared" si="184"/>
        <v>0.625</v>
      </c>
      <c r="JF124" s="12">
        <f t="shared" si="185"/>
        <v>0.79166666666666674</v>
      </c>
      <c r="JG124" s="2">
        <f>IF(OR(AND(EI124="Happy",BN124&lt;&gt;1),AND(EI124&lt;&gt;"Happy",BN124=1)),1,0)</f>
        <v>0</v>
      </c>
      <c r="JH124">
        <f>IF(OR(AND(EJ124="Happy",BO124&lt;&gt;1),AND(EJ124&lt;&gt;"Happy",BO124=1)),1,0)</f>
        <v>0</v>
      </c>
      <c r="JI124">
        <f>IF(OR(AND(EK124="Happy",BP124&lt;&gt;1),AND(EK124&lt;&gt;"Happy",BP124=1)),1,0)</f>
        <v>0</v>
      </c>
      <c r="JJ124">
        <f>IF(OR(AND(EL124="Happy",BQ124&lt;&gt;1),AND(EL124&lt;&gt;"Happy",BQ124=1)),1,0)</f>
        <v>1</v>
      </c>
      <c r="JK124">
        <f>IF(OR(AND(EM124="Happy",BR124&lt;&gt;1),AND(EM124&lt;&gt;"Happy",BR124=1)),1,0)</f>
        <v>0</v>
      </c>
      <c r="JL124">
        <f>IF(OR(AND(EN124="Happy",BS124&lt;&gt;1),AND(EN124&lt;&gt;"Happy",BS124=1)),1,0)</f>
        <v>0</v>
      </c>
      <c r="JM124">
        <f>IF(OR(AND(EO124="Happy",BT124&lt;&gt;1),AND(EO124&lt;&gt;"Happy",BT124=1)),1,0)</f>
        <v>0</v>
      </c>
      <c r="JN124">
        <f>IF(OR(AND(EP124="Happy",BU124&lt;&gt;1),AND(EP124&lt;&gt;"Happy",BU124=1)),1,0)</f>
        <v>0</v>
      </c>
      <c r="JO124">
        <f>IF(OR(AND(EQ124="Sad",BV124&lt;&gt;1),AND(EQ124&lt;&gt;"Sad",BV124=1)),1,0)</f>
        <v>0</v>
      </c>
      <c r="JP124">
        <f>IF(OR(AND(ER124="Sad",BW124&lt;&gt;1),AND(ER124&lt;&gt;"Sad",BW124=1)),1,0)</f>
        <v>0</v>
      </c>
      <c r="JQ124">
        <f>IF(OR(AND(ES124="Sad",BX124&lt;&gt;1),AND(ES124&lt;&gt;"Sad",BX124=1)),1,0)</f>
        <v>0</v>
      </c>
      <c r="JR124">
        <f>IF(OR(AND(ET124="Sad",BY124&lt;&gt;1),AND(ET124&lt;&gt;"Sad",BY124=1)),1,0)</f>
        <v>1</v>
      </c>
      <c r="JS124">
        <f>IF(OR(AND(EU124="Sad",BZ124&lt;&gt;1),AND(EU124&lt;&gt;"Sad",BZ124=1)),1,0)</f>
        <v>0</v>
      </c>
      <c r="JT124">
        <f>IF(OR(AND(EV124="Sad",CA124&lt;&gt;1),AND(EV124&lt;&gt;"Sad",CA124=1)),1,0)</f>
        <v>0</v>
      </c>
      <c r="JU124">
        <f>IF(OR(AND(EW124="Sad",CB124&lt;&gt;1),AND(EW124&lt;&gt;"Sad",CB124=1)),1,0)</f>
        <v>0</v>
      </c>
      <c r="JV124">
        <f>IF(OR(AND(EX124="Sad",CC124&lt;&gt;1),AND(EX124&lt;&gt;"Sad",CC124=1)),1,0)</f>
        <v>0</v>
      </c>
      <c r="JW124">
        <f>IF(OR(AND(EY124="Angry",CD124&lt;&gt;1),AND(EY124&lt;&gt;"Angry",CD124=1)),1,0)</f>
        <v>0</v>
      </c>
      <c r="JX124">
        <f>IF(OR(AND(EZ124="Angry",CE124&lt;&gt;1),AND(EZ124&lt;&gt;"Angry",CE124=1)),1,0)</f>
        <v>0</v>
      </c>
      <c r="JY124">
        <f>IF(OR(AND(FA124="Angry",CF124&lt;&gt;1),AND(FA124&lt;&gt;"Angry",CF124=1)),1,0)</f>
        <v>0</v>
      </c>
      <c r="JZ124">
        <f>IF(OR(AND(FB124="Angry",CG124&lt;&gt;1),AND(FB124&lt;&gt;"Angry",CG124=1)),1,0)</f>
        <v>0</v>
      </c>
      <c r="KA124">
        <f>IF(OR(AND(FC124="Angry",CH124&lt;&gt;1),AND(FC124&lt;&gt;"Angry",CH124=1)),1,0)</f>
        <v>0</v>
      </c>
      <c r="KB124">
        <f>IF(OR(AND(FD124="Angry",CI124&lt;&gt;1),AND(FD124&lt;&gt;"Angry",CI124=1)),1,0)</f>
        <v>1</v>
      </c>
      <c r="KC124">
        <f>IF(OR(AND(FE124="Angry",CJ124&lt;&gt;1),AND(FE124&lt;&gt;"Angry",CJ124=1)),1,0)</f>
        <v>0</v>
      </c>
      <c r="KD124">
        <f>IF(OR(AND(FF124="Angry",CK124&lt;&gt;1),AND(FF124&lt;&gt;"Angry",CK124=1)),1,0)</f>
        <v>0</v>
      </c>
      <c r="KE124">
        <f>IF(OR(AND(FG124="Afraid",CL124&lt;&gt;1),AND(FG124&lt;&gt;"Afraid",CL124=1)),1,0)</f>
        <v>0</v>
      </c>
      <c r="KF124">
        <f>IF(OR(AND(FH124="Afraid",CM124&lt;&gt;1),AND(FH124&lt;&gt;"Afraid",CM124=1)),1,0)</f>
        <v>0</v>
      </c>
      <c r="KG124">
        <f>IF(OR(AND(FI124="Afraid",CN124&lt;&gt;1),AND(FI124&lt;&gt;"Afraid",CN124=1)),1,0)</f>
        <v>0</v>
      </c>
      <c r="KH124">
        <f>IF(OR(AND(FJ124="Afraid",CO124&lt;&gt;1),AND(FJ124&lt;&gt;"Afraid",CO124=1)),1,0)</f>
        <v>1</v>
      </c>
      <c r="KI124">
        <f>IF(OR(AND(FK124="Afraid",CP124&lt;&gt;1),AND(FK124&lt;&gt;"Afraid",CP124=1)),1,0)</f>
        <v>0</v>
      </c>
      <c r="KJ124">
        <f>IF(OR(AND(FL124="Afraid",CQ124&lt;&gt;1),AND(FL124&lt;&gt;"Afraid",CQ124=1)),1,0)</f>
        <v>0</v>
      </c>
      <c r="KK124">
        <f>IF(OR(AND(FM124="Afraid",CR124&lt;&gt;1),AND(FM124&lt;&gt;"Afraid",CR124=1)),1,0)</f>
        <v>0</v>
      </c>
      <c r="KL124">
        <f>IF(OR(AND(FN124="Afraid",CS124&lt;&gt;1),AND(FN124&lt;&gt;"Afraid",CS124=1)),1,0)</f>
        <v>0</v>
      </c>
      <c r="KM124">
        <f>IF(OR(AND(FO124="Surprised",CT124&lt;&gt;1),AND(FO124&lt;&gt;"Surprised",CT124=1)),1,0)</f>
        <v>0</v>
      </c>
      <c r="KN124">
        <f>IF(OR(AND(FP124="Surprised",CU124&lt;&gt;1),AND(FP124&lt;&gt;"Surprised",CU124=1)),1,0)</f>
        <v>0</v>
      </c>
      <c r="KO124">
        <f>IF(OR(AND(FQ124="Surprised",CV124&lt;&gt;1),AND(FQ124&lt;&gt;"Surprised",CV124=1)),1,0)</f>
        <v>0</v>
      </c>
      <c r="KP124">
        <f>IF(OR(AND(FR124="Surprised",CW124&lt;&gt;1),AND(FR124&lt;&gt;"Surprised",CW124=1)),1,0)</f>
        <v>0</v>
      </c>
      <c r="KQ124">
        <f>IF(OR(AND(FS124="Surprised",CX124&lt;&gt;1),AND(FS124&lt;&gt;"Surprised",CX124=1)),1,0)</f>
        <v>0</v>
      </c>
      <c r="KR124">
        <f>IF(OR(AND(FT124="Surprised",CY124&lt;&gt;1),AND(FT124&lt;&gt;"Surprised",CY124=1)),1,0)</f>
        <v>0</v>
      </c>
      <c r="KS124">
        <f>IF(OR(AND(FU124="Surprised",CZ124&lt;&gt;1),AND(FU124&lt;&gt;"Surprised",CZ124=1)),1,0)</f>
        <v>0</v>
      </c>
      <c r="KT124">
        <f>IF(OR(AND(FV124="Surprised",DA124&lt;&gt;1),AND(FV124&lt;&gt;"Surprised",DA124=1)),1,0)</f>
        <v>0</v>
      </c>
      <c r="KU124">
        <f>IF(OR(AND(FW124="Happy",DB124=1),AND(FW124&lt;&gt;"Happy",DB124=0)),1,0)</f>
        <v>0</v>
      </c>
      <c r="KV124">
        <f>IF(OR(AND(FX124="Happy",DC124=1),AND(FX124&lt;&gt;"Happy",DC124=0)),1,0)</f>
        <v>0</v>
      </c>
      <c r="KW124">
        <f>IF(OR(AND(FY124="Happy",DD124=1),AND(FY124&lt;&gt;"Happy",DD124=0)),1,0)</f>
        <v>0</v>
      </c>
      <c r="KX124">
        <f>IF(OR(AND(FZ124="Happy",DE124=1),AND(FZ124&lt;&gt;"Happy",DE124=0)),1,0)</f>
        <v>0</v>
      </c>
      <c r="KY124">
        <f>IF(OR(AND(GA124="Happy",DF124=1),AND(GA124&lt;&gt;"Happy",DF124=0)),1,0)</f>
        <v>0</v>
      </c>
      <c r="KZ124">
        <f>IF(OR(AND(GB124="Happy",DG124=1),AND(GB124&lt;&gt;"Happy",DG124=0)),1,0)</f>
        <v>1</v>
      </c>
      <c r="LA124">
        <f>IF(OR(AND(GC124="Happy",DH124=1),AND(GC124&lt;&gt;"Happy",DH124=0)),1,0)</f>
        <v>0</v>
      </c>
      <c r="LB124">
        <f>IF(OR(AND(GD124="Happy",DI124=1),AND(GD124&lt;&gt;"Happy",DI124=0)),1,0)</f>
        <v>0</v>
      </c>
      <c r="LC124">
        <f>IF(OR(AND(GE124="Sad",DJ124=1),AND(GE124&lt;&gt;"Sad",DJ124=0)),1,0)</f>
        <v>0</v>
      </c>
      <c r="LD124">
        <f>IF(OR(AND(GF124="Sad",DK124=1),AND(GF124&lt;&gt;"Sad",DK124=0)),1,0)</f>
        <v>0</v>
      </c>
      <c r="LE124">
        <f>IF(OR(AND(GG124="Sad",DL124=1),AND(GG124&lt;&gt;"Sad",DL124=0)),1,0)</f>
        <v>1</v>
      </c>
      <c r="LF124">
        <f>IF(OR(AND(GH124="Sad",DM124=1),AND(GH124&lt;&gt;"Sad",DM124=0)),1,0)</f>
        <v>1</v>
      </c>
      <c r="LG124">
        <f>IF(OR(AND(GI124="Sad",DN124=1),AND(GI124&lt;&gt;"Sad",DN124=0)),1,0)</f>
        <v>0</v>
      </c>
      <c r="LH124">
        <f>IF(OR(AND(GJ124="Sad",DO124=1),AND(GJ124&lt;&gt;"Sad",DO124=0)),1,0)</f>
        <v>1</v>
      </c>
      <c r="LI124">
        <f>IF(OR(AND(GK124="Sad",DP124=1),AND(GK124&lt;&gt;"Sad",DP124=0)),1,0)</f>
        <v>0</v>
      </c>
      <c r="LJ124">
        <f>IF(OR(AND(GL124="Sad",DQ124=1),AND(GL124&lt;&gt;"Sad",DQ124=0)),1,0)</f>
        <v>0</v>
      </c>
      <c r="LK124" s="2">
        <f t="shared" si="186"/>
        <v>1</v>
      </c>
      <c r="LL124" s="4">
        <f t="shared" si="187"/>
        <v>1</v>
      </c>
      <c r="LM124">
        <f t="shared" si="188"/>
        <v>1</v>
      </c>
      <c r="LN124">
        <f t="shared" si="189"/>
        <v>1</v>
      </c>
      <c r="LO124">
        <f t="shared" si="190"/>
        <v>0</v>
      </c>
      <c r="LP124">
        <f t="shared" si="191"/>
        <v>1</v>
      </c>
      <c r="LQ124">
        <f t="shared" si="192"/>
        <v>3</v>
      </c>
      <c r="LR124">
        <f t="shared" si="193"/>
        <v>8</v>
      </c>
      <c r="LS124" s="11">
        <f t="shared" si="194"/>
        <v>0.5</v>
      </c>
      <c r="LT124" s="14">
        <f t="shared" si="195"/>
        <v>0</v>
      </c>
      <c r="LU124" s="14" t="str">
        <f t="shared" si="196"/>
        <v/>
      </c>
      <c r="LV124" s="14" t="str">
        <f t="shared" si="197"/>
        <v/>
      </c>
      <c r="LW124" s="14">
        <f t="shared" si="198"/>
        <v>0</v>
      </c>
      <c r="LX124" s="14">
        <f t="shared" si="199"/>
        <v>0.16666666666666663</v>
      </c>
      <c r="LY124" s="14">
        <f t="shared" si="200"/>
        <v>0.375</v>
      </c>
      <c r="LZ124" s="14">
        <f t="shared" si="201"/>
        <v>0.20833333333333326</v>
      </c>
      <c r="MA124" s="15">
        <f t="shared" si="202"/>
        <v>2.1412037037037146E-4</v>
      </c>
      <c r="MB124" s="1">
        <f t="shared" si="156"/>
        <v>7.6388888888887993E-5</v>
      </c>
      <c r="MC124" s="1">
        <f t="shared" si="157"/>
        <v>1.261574074074099E-4</v>
      </c>
      <c r="MD124" s="1">
        <f t="shared" si="158"/>
        <v>1.041666666666656E-4</v>
      </c>
      <c r="ME124" s="1">
        <f t="shared" si="159"/>
        <v>9.4907407407406399E-5</v>
      </c>
      <c r="MF124" s="1">
        <f t="shared" si="160"/>
        <v>6.5972222222224208E-5</v>
      </c>
      <c r="MG124" s="1">
        <f t="shared" si="161"/>
        <v>1.0532407407407192E-4</v>
      </c>
      <c r="MH124" s="1">
        <f t="shared" si="162"/>
        <v>1.7939814814814901E-4</v>
      </c>
      <c r="MI124" s="1">
        <f t="shared" si="163"/>
        <v>9.02777777777794E-5</v>
      </c>
      <c r="MJ124" s="1">
        <f t="shared" si="203"/>
        <v>1.0567129629629659E-3</v>
      </c>
      <c r="MK124" s="2" t="str">
        <f>VLOOKUP(B124,age_group!$A$1:$B$101,2,FALSE)</f>
        <v>25 to 44</v>
      </c>
      <c r="ML124" s="2">
        <f t="shared" si="204"/>
        <v>1</v>
      </c>
      <c r="MM124">
        <f t="shared" si="205"/>
        <v>0</v>
      </c>
      <c r="MN124">
        <f t="shared" si="206"/>
        <v>0</v>
      </c>
      <c r="MO124">
        <f t="shared" si="207"/>
        <v>0</v>
      </c>
      <c r="MP124">
        <f t="shared" si="208"/>
        <v>1</v>
      </c>
    </row>
    <row r="125" spans="1:354" x14ac:dyDescent="0.2">
      <c r="A125" t="s">
        <v>852</v>
      </c>
      <c r="B125">
        <v>29</v>
      </c>
      <c r="C125" t="s">
        <v>139</v>
      </c>
      <c r="D125" t="s">
        <v>140</v>
      </c>
      <c r="E125">
        <v>4</v>
      </c>
      <c r="F125">
        <v>2</v>
      </c>
      <c r="G125">
        <v>1</v>
      </c>
      <c r="H125">
        <v>2</v>
      </c>
      <c r="I125">
        <v>1</v>
      </c>
      <c r="J125" s="2" t="s">
        <v>572</v>
      </c>
      <c r="K125" t="s">
        <v>240</v>
      </c>
      <c r="L125" t="s">
        <v>224</v>
      </c>
      <c r="M125" t="s">
        <v>742</v>
      </c>
      <c r="N125" t="s">
        <v>473</v>
      </c>
      <c r="O125" t="s">
        <v>313</v>
      </c>
      <c r="P125" t="s">
        <v>564</v>
      </c>
      <c r="Q125" t="s">
        <v>500</v>
      </c>
      <c r="R125" t="s">
        <v>335</v>
      </c>
      <c r="S125" t="s">
        <v>245</v>
      </c>
      <c r="T125" t="s">
        <v>318</v>
      </c>
      <c r="U125" t="s">
        <v>223</v>
      </c>
      <c r="V125" t="s">
        <v>525</v>
      </c>
      <c r="W125" t="s">
        <v>358</v>
      </c>
      <c r="X125" t="s">
        <v>545</v>
      </c>
      <c r="Y125" t="s">
        <v>492</v>
      </c>
      <c r="Z125" t="s">
        <v>384</v>
      </c>
      <c r="AA125" t="s">
        <v>478</v>
      </c>
      <c r="AB125" t="s">
        <v>516</v>
      </c>
      <c r="AC125" t="s">
        <v>215</v>
      </c>
      <c r="AD125" t="s">
        <v>406</v>
      </c>
      <c r="AE125" t="s">
        <v>348</v>
      </c>
      <c r="AF125" t="s">
        <v>621</v>
      </c>
      <c r="AG125" t="s">
        <v>247</v>
      </c>
      <c r="AH125" t="s">
        <v>441</v>
      </c>
      <c r="AI125" t="s">
        <v>543</v>
      </c>
      <c r="AJ125" t="s">
        <v>551</v>
      </c>
      <c r="AK125" t="s">
        <v>379</v>
      </c>
      <c r="AL125" t="s">
        <v>549</v>
      </c>
      <c r="AM125" t="s">
        <v>349</v>
      </c>
      <c r="AN125" t="s">
        <v>650</v>
      </c>
      <c r="AO125" t="s">
        <v>407</v>
      </c>
      <c r="AP125" t="s">
        <v>353</v>
      </c>
      <c r="AQ125" t="s">
        <v>507</v>
      </c>
      <c r="AR125" t="s">
        <v>434</v>
      </c>
      <c r="AS125" t="s">
        <v>617</v>
      </c>
      <c r="AT125" t="s">
        <v>204</v>
      </c>
      <c r="AU125" t="s">
        <v>445</v>
      </c>
      <c r="AV125" t="s">
        <v>144</v>
      </c>
      <c r="AW125" t="s">
        <v>532</v>
      </c>
      <c r="AX125" t="s">
        <v>645</v>
      </c>
      <c r="AY125" t="s">
        <v>400</v>
      </c>
      <c r="AZ125" t="s">
        <v>372</v>
      </c>
      <c r="BA125" t="s">
        <v>483</v>
      </c>
      <c r="BB125" t="s">
        <v>440</v>
      </c>
      <c r="BC125" t="s">
        <v>444</v>
      </c>
      <c r="BD125" t="s">
        <v>578</v>
      </c>
      <c r="BE125" t="s">
        <v>397</v>
      </c>
      <c r="BF125" t="s">
        <v>284</v>
      </c>
      <c r="BG125" t="s">
        <v>484</v>
      </c>
      <c r="BH125" t="s">
        <v>283</v>
      </c>
      <c r="BI125" t="s">
        <v>543</v>
      </c>
      <c r="BJ125" t="s">
        <v>490</v>
      </c>
      <c r="BK125" t="s">
        <v>283</v>
      </c>
      <c r="BL125" t="s">
        <v>192</v>
      </c>
      <c r="BM125" t="s">
        <v>245</v>
      </c>
      <c r="BN125" s="2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 s="2">
        <v>4</v>
      </c>
      <c r="DS125">
        <v>2</v>
      </c>
      <c r="DT125">
        <v>1</v>
      </c>
      <c r="DU125">
        <v>2</v>
      </c>
      <c r="DV125">
        <v>1</v>
      </c>
      <c r="DW125" s="2">
        <v>2017</v>
      </c>
      <c r="DX125" s="1">
        <v>3.534375E-2</v>
      </c>
      <c r="DY125" s="1">
        <v>3.5590277777777776E-2</v>
      </c>
      <c r="DZ125" s="1">
        <v>3.5982638888888883E-2</v>
      </c>
      <c r="EA125" s="1">
        <v>3.6171296296296292E-2</v>
      </c>
      <c r="EB125" s="1">
        <v>3.6466435185185185E-2</v>
      </c>
      <c r="EC125" s="1">
        <v>3.6662037037037042E-2</v>
      </c>
      <c r="ED125" s="1">
        <v>3.6929398148148149E-2</v>
      </c>
      <c r="EE125" s="1">
        <v>3.7114583333333333E-2</v>
      </c>
      <c r="EF125" s="1">
        <v>3.7469907407407403E-2</v>
      </c>
      <c r="EG125" s="1">
        <v>3.7689814814814815E-2</v>
      </c>
      <c r="EH125" s="3">
        <v>0</v>
      </c>
      <c r="EI125" s="2" t="s">
        <v>1168</v>
      </c>
      <c r="EJ125" t="s">
        <v>1168</v>
      </c>
      <c r="EK125" t="s">
        <v>1175</v>
      </c>
      <c r="EL125" t="s">
        <v>1168</v>
      </c>
      <c r="EM125" t="s">
        <v>1172</v>
      </c>
      <c r="EN125" t="s">
        <v>1168</v>
      </c>
      <c r="EO125" t="s">
        <v>1168</v>
      </c>
      <c r="EP125" t="s">
        <v>1175</v>
      </c>
      <c r="EQ125" t="s">
        <v>1169</v>
      </c>
      <c r="ER125" t="s">
        <v>1172</v>
      </c>
      <c r="ES125" t="s">
        <v>1172</v>
      </c>
      <c r="ET125" t="s">
        <v>1173</v>
      </c>
      <c r="EU125" t="s">
        <v>1168</v>
      </c>
      <c r="EV125" t="s">
        <v>1168</v>
      </c>
      <c r="EW125" t="s">
        <v>1172</v>
      </c>
      <c r="EX125" t="s">
        <v>1175</v>
      </c>
      <c r="EY125" t="s">
        <v>1173</v>
      </c>
      <c r="EZ125" t="s">
        <v>1173</v>
      </c>
      <c r="FA125" t="s">
        <v>1173</v>
      </c>
      <c r="FB125" t="s">
        <v>1169</v>
      </c>
      <c r="FC125" t="s">
        <v>1168</v>
      </c>
      <c r="FD125" t="s">
        <v>1168</v>
      </c>
      <c r="FE125" t="s">
        <v>1173</v>
      </c>
      <c r="FF125" t="s">
        <v>1170</v>
      </c>
      <c r="FG125" t="s">
        <v>1175</v>
      </c>
      <c r="FH125" t="s">
        <v>1171</v>
      </c>
      <c r="FI125" t="s">
        <v>1169</v>
      </c>
      <c r="FJ125" t="s">
        <v>1175</v>
      </c>
      <c r="FK125" t="s">
        <v>1173</v>
      </c>
      <c r="FL125" t="s">
        <v>1168</v>
      </c>
      <c r="FM125" t="s">
        <v>1168</v>
      </c>
      <c r="FN125" t="s">
        <v>1175</v>
      </c>
      <c r="FO125" t="s">
        <v>1174</v>
      </c>
      <c r="FP125" t="s">
        <v>1169</v>
      </c>
      <c r="FQ125" t="s">
        <v>1168</v>
      </c>
      <c r="FR125" t="s">
        <v>1168</v>
      </c>
      <c r="FS125" t="s">
        <v>1171</v>
      </c>
      <c r="FT125" t="s">
        <v>1168</v>
      </c>
      <c r="FU125" t="s">
        <v>1171</v>
      </c>
      <c r="FV125" t="s">
        <v>1171</v>
      </c>
      <c r="FW125" t="s">
        <v>1171</v>
      </c>
      <c r="FX125" t="s">
        <v>1174</v>
      </c>
      <c r="FY125" t="s">
        <v>1169</v>
      </c>
      <c r="FZ125" t="s">
        <v>1168</v>
      </c>
      <c r="GA125" t="s">
        <v>1168</v>
      </c>
      <c r="GB125" t="s">
        <v>1174</v>
      </c>
      <c r="GC125" t="s">
        <v>1168</v>
      </c>
      <c r="GD125" t="s">
        <v>1173</v>
      </c>
      <c r="GE125" t="s">
        <v>1168</v>
      </c>
      <c r="GF125" t="s">
        <v>1173</v>
      </c>
      <c r="GG125" t="s">
        <v>1168</v>
      </c>
      <c r="GH125" t="s">
        <v>1171</v>
      </c>
      <c r="GI125" t="s">
        <v>1171</v>
      </c>
      <c r="GJ125" t="s">
        <v>1168</v>
      </c>
      <c r="GK125" t="s">
        <v>1169</v>
      </c>
      <c r="GL125" t="s">
        <v>1172</v>
      </c>
      <c r="GM125" s="2">
        <f t="shared" si="106"/>
        <v>0</v>
      </c>
      <c r="GN125">
        <f t="shared" si="107"/>
        <v>0</v>
      </c>
      <c r="GO125">
        <f t="shared" si="108"/>
        <v>0</v>
      </c>
      <c r="GP125">
        <f t="shared" si="109"/>
        <v>0</v>
      </c>
      <c r="GQ125">
        <f t="shared" si="110"/>
        <v>0</v>
      </c>
      <c r="GR125">
        <f t="shared" si="111"/>
        <v>0</v>
      </c>
      <c r="GS125">
        <f t="shared" si="112"/>
        <v>0</v>
      </c>
      <c r="GT125">
        <f t="shared" si="113"/>
        <v>0</v>
      </c>
      <c r="GU125">
        <f t="shared" si="164"/>
        <v>0</v>
      </c>
      <c r="GV125">
        <f t="shared" si="114"/>
        <v>0</v>
      </c>
      <c r="GW125">
        <f t="shared" si="115"/>
        <v>0</v>
      </c>
      <c r="GX125">
        <f t="shared" si="116"/>
        <v>0</v>
      </c>
      <c r="GY125">
        <f t="shared" si="117"/>
        <v>0</v>
      </c>
      <c r="GZ125">
        <f t="shared" si="118"/>
        <v>0</v>
      </c>
      <c r="HA125">
        <f t="shared" si="119"/>
        <v>0</v>
      </c>
      <c r="HB125">
        <f t="shared" si="120"/>
        <v>0</v>
      </c>
      <c r="HC125">
        <f t="shared" si="165"/>
        <v>0</v>
      </c>
      <c r="HD125">
        <f t="shared" si="121"/>
        <v>0</v>
      </c>
      <c r="HE125">
        <f t="shared" si="122"/>
        <v>0</v>
      </c>
      <c r="HF125">
        <f t="shared" si="123"/>
        <v>1</v>
      </c>
      <c r="HG125">
        <f t="shared" si="124"/>
        <v>0</v>
      </c>
      <c r="HH125">
        <f t="shared" si="125"/>
        <v>0</v>
      </c>
      <c r="HI125">
        <f t="shared" si="126"/>
        <v>0</v>
      </c>
      <c r="HJ125">
        <f t="shared" si="127"/>
        <v>0</v>
      </c>
      <c r="HK125">
        <f t="shared" si="166"/>
        <v>0</v>
      </c>
      <c r="HL125">
        <f t="shared" si="128"/>
        <v>0</v>
      </c>
      <c r="HM125">
        <f t="shared" si="129"/>
        <v>0</v>
      </c>
      <c r="HN125">
        <f t="shared" si="130"/>
        <v>0</v>
      </c>
      <c r="HO125">
        <f t="shared" si="131"/>
        <v>0</v>
      </c>
      <c r="HP125">
        <f t="shared" si="132"/>
        <v>0</v>
      </c>
      <c r="HQ125">
        <f t="shared" si="133"/>
        <v>0</v>
      </c>
      <c r="HR125">
        <f t="shared" si="134"/>
        <v>0</v>
      </c>
      <c r="HS125">
        <f t="shared" si="167"/>
        <v>0</v>
      </c>
      <c r="HT125">
        <f t="shared" si="135"/>
        <v>0</v>
      </c>
      <c r="HU125">
        <f t="shared" si="136"/>
        <v>0</v>
      </c>
      <c r="HV125">
        <f t="shared" si="137"/>
        <v>0</v>
      </c>
      <c r="HW125">
        <f t="shared" si="138"/>
        <v>0</v>
      </c>
      <c r="HX125">
        <f t="shared" si="139"/>
        <v>0</v>
      </c>
      <c r="HY125">
        <f t="shared" si="140"/>
        <v>0</v>
      </c>
      <c r="HZ125">
        <f t="shared" si="141"/>
        <v>0</v>
      </c>
      <c r="IA125">
        <f t="shared" si="168"/>
        <v>1</v>
      </c>
      <c r="IB125">
        <f t="shared" si="142"/>
        <v>1</v>
      </c>
      <c r="IC125">
        <f t="shared" si="143"/>
        <v>1</v>
      </c>
      <c r="ID125">
        <f t="shared" si="144"/>
        <v>1</v>
      </c>
      <c r="IE125">
        <f t="shared" si="145"/>
        <v>1</v>
      </c>
      <c r="IF125">
        <f t="shared" si="146"/>
        <v>1</v>
      </c>
      <c r="IG125">
        <f t="shared" si="147"/>
        <v>1</v>
      </c>
      <c r="IH125">
        <f t="shared" si="148"/>
        <v>0</v>
      </c>
      <c r="II125">
        <f t="shared" si="169"/>
        <v>0</v>
      </c>
      <c r="IJ125">
        <f t="shared" si="149"/>
        <v>1</v>
      </c>
      <c r="IK125">
        <f t="shared" si="150"/>
        <v>0</v>
      </c>
      <c r="IL125">
        <f t="shared" si="151"/>
        <v>0</v>
      </c>
      <c r="IM125">
        <f t="shared" si="152"/>
        <v>0</v>
      </c>
      <c r="IN125">
        <f t="shared" si="153"/>
        <v>0</v>
      </c>
      <c r="IO125">
        <f t="shared" si="154"/>
        <v>0</v>
      </c>
      <c r="IP125">
        <f t="shared" si="155"/>
        <v>1</v>
      </c>
      <c r="IQ125" s="2">
        <f t="shared" si="170"/>
        <v>0</v>
      </c>
      <c r="IR125" s="4">
        <f t="shared" si="171"/>
        <v>0</v>
      </c>
      <c r="IS125">
        <f t="shared" si="172"/>
        <v>1</v>
      </c>
      <c r="IT125">
        <f t="shared" si="173"/>
        <v>0</v>
      </c>
      <c r="IU125">
        <f t="shared" si="174"/>
        <v>0</v>
      </c>
      <c r="IV125">
        <f t="shared" si="175"/>
        <v>7</v>
      </c>
      <c r="IW125">
        <f t="shared" si="176"/>
        <v>2</v>
      </c>
      <c r="IX125">
        <f t="shared" si="177"/>
        <v>10</v>
      </c>
      <c r="IY125" s="11" t="str">
        <f t="shared" si="178"/>
        <v/>
      </c>
      <c r="IZ125" s="12" t="str">
        <f t="shared" si="179"/>
        <v/>
      </c>
      <c r="JA125" s="12">
        <f t="shared" si="180"/>
        <v>1</v>
      </c>
      <c r="JB125" s="12" t="str">
        <f t="shared" si="181"/>
        <v/>
      </c>
      <c r="JC125" s="12" t="str">
        <f t="shared" si="182"/>
        <v/>
      </c>
      <c r="JD125" s="12">
        <f t="shared" si="183"/>
        <v>1</v>
      </c>
      <c r="JE125" s="12">
        <f t="shared" si="184"/>
        <v>0.25</v>
      </c>
      <c r="JF125" s="12">
        <f t="shared" si="185"/>
        <v>0.75</v>
      </c>
      <c r="JG125" s="2">
        <f>IF(OR(AND(EI125="Happy",BN125&lt;&gt;1),AND(EI125&lt;&gt;"Happy",BN125=1)),1,0)</f>
        <v>0</v>
      </c>
      <c r="JH125">
        <f>IF(OR(AND(EJ125="Happy",BO125&lt;&gt;1),AND(EJ125&lt;&gt;"Happy",BO125=1)),1,0)</f>
        <v>0</v>
      </c>
      <c r="JI125">
        <f>IF(OR(AND(EK125="Happy",BP125&lt;&gt;1),AND(EK125&lt;&gt;"Happy",BP125=1)),1,0)</f>
        <v>0</v>
      </c>
      <c r="JJ125">
        <f>IF(OR(AND(EL125="Happy",BQ125&lt;&gt;1),AND(EL125&lt;&gt;"Happy",BQ125=1)),1,0)</f>
        <v>0</v>
      </c>
      <c r="JK125">
        <f>IF(OR(AND(EM125="Happy",BR125&lt;&gt;1),AND(EM125&lt;&gt;"Happy",BR125=1)),1,0)</f>
        <v>0</v>
      </c>
      <c r="JL125">
        <f>IF(OR(AND(EN125="Happy",BS125&lt;&gt;1),AND(EN125&lt;&gt;"Happy",BS125=1)),1,0)</f>
        <v>0</v>
      </c>
      <c r="JM125">
        <f>IF(OR(AND(EO125="Happy",BT125&lt;&gt;1),AND(EO125&lt;&gt;"Happy",BT125=1)),1,0)</f>
        <v>0</v>
      </c>
      <c r="JN125">
        <f>IF(OR(AND(EP125="Happy",BU125&lt;&gt;1),AND(EP125&lt;&gt;"Happy",BU125=1)),1,0)</f>
        <v>0</v>
      </c>
      <c r="JO125">
        <f>IF(OR(AND(EQ125="Sad",BV125&lt;&gt;1),AND(EQ125&lt;&gt;"Sad",BV125=1)),1,0)</f>
        <v>1</v>
      </c>
      <c r="JP125">
        <f>IF(OR(AND(ER125="Sad",BW125&lt;&gt;1),AND(ER125&lt;&gt;"Sad",BW125=1)),1,0)</f>
        <v>0</v>
      </c>
      <c r="JQ125">
        <f>IF(OR(AND(ES125="Sad",BX125&lt;&gt;1),AND(ES125&lt;&gt;"Sad",BX125=1)),1,0)</f>
        <v>0</v>
      </c>
      <c r="JR125">
        <f>IF(OR(AND(ET125="Sad",BY125&lt;&gt;1),AND(ET125&lt;&gt;"Sad",BY125=1)),1,0)</f>
        <v>0</v>
      </c>
      <c r="JS125">
        <f>IF(OR(AND(EU125="Sad",BZ125&lt;&gt;1),AND(EU125&lt;&gt;"Sad",BZ125=1)),1,0)</f>
        <v>1</v>
      </c>
      <c r="JT125">
        <f>IF(OR(AND(EV125="Sad",CA125&lt;&gt;1),AND(EV125&lt;&gt;"Sad",CA125=1)),1,0)</f>
        <v>0</v>
      </c>
      <c r="JU125">
        <f>IF(OR(AND(EW125="Sad",CB125&lt;&gt;1),AND(EW125&lt;&gt;"Sad",CB125=1)),1,0)</f>
        <v>0</v>
      </c>
      <c r="JV125">
        <f>IF(OR(AND(EX125="Sad",CC125&lt;&gt;1),AND(EX125&lt;&gt;"Sad",CC125=1)),1,0)</f>
        <v>0</v>
      </c>
      <c r="JW125">
        <f>IF(OR(AND(EY125="Angry",CD125&lt;&gt;1),AND(EY125&lt;&gt;"Angry",CD125=1)),1,0)</f>
        <v>0</v>
      </c>
      <c r="JX125">
        <f>IF(OR(AND(EZ125="Angry",CE125&lt;&gt;1),AND(EZ125&lt;&gt;"Angry",CE125=1)),1,0)</f>
        <v>0</v>
      </c>
      <c r="JY125">
        <f>IF(OR(AND(FA125="Angry",CF125&lt;&gt;1),AND(FA125&lt;&gt;"Angry",CF125=1)),1,0)</f>
        <v>0</v>
      </c>
      <c r="JZ125">
        <f>IF(OR(AND(FB125="Angry",CG125&lt;&gt;1),AND(FB125&lt;&gt;"Angry",CG125=1)),1,0)</f>
        <v>0</v>
      </c>
      <c r="KA125">
        <f>IF(OR(AND(FC125="Angry",CH125&lt;&gt;1),AND(FC125&lt;&gt;"Angry",CH125=1)),1,0)</f>
        <v>0</v>
      </c>
      <c r="KB125">
        <f>IF(OR(AND(FD125="Angry",CI125&lt;&gt;1),AND(FD125&lt;&gt;"Angry",CI125=1)),1,0)</f>
        <v>0</v>
      </c>
      <c r="KC125">
        <f>IF(OR(AND(FE125="Angry",CJ125&lt;&gt;1),AND(FE125&lt;&gt;"Angry",CJ125=1)),1,0)</f>
        <v>0</v>
      </c>
      <c r="KD125">
        <f>IF(OR(AND(FF125="Angry",CK125&lt;&gt;1),AND(FF125&lt;&gt;"Angry",CK125=1)),1,0)</f>
        <v>0</v>
      </c>
      <c r="KE125">
        <f>IF(OR(AND(FG125="Afraid",CL125&lt;&gt;1),AND(FG125&lt;&gt;"Afraid",CL125=1)),1,0)</f>
        <v>0</v>
      </c>
      <c r="KF125">
        <f>IF(OR(AND(FH125="Afraid",CM125&lt;&gt;1),AND(FH125&lt;&gt;"Afraid",CM125=1)),1,0)</f>
        <v>0</v>
      </c>
      <c r="KG125">
        <f>IF(OR(AND(FI125="Afraid",CN125&lt;&gt;1),AND(FI125&lt;&gt;"Afraid",CN125=1)),1,0)</f>
        <v>0</v>
      </c>
      <c r="KH125">
        <f>IF(OR(AND(FJ125="Afraid",CO125&lt;&gt;1),AND(FJ125&lt;&gt;"Afraid",CO125=1)),1,0)</f>
        <v>0</v>
      </c>
      <c r="KI125">
        <f>IF(OR(AND(FK125="Afraid",CP125&lt;&gt;1),AND(FK125&lt;&gt;"Afraid",CP125=1)),1,0)</f>
        <v>0</v>
      </c>
      <c r="KJ125">
        <f>IF(OR(AND(FL125="Afraid",CQ125&lt;&gt;1),AND(FL125&lt;&gt;"Afraid",CQ125=1)),1,0)</f>
        <v>0</v>
      </c>
      <c r="KK125">
        <f>IF(OR(AND(FM125="Afraid",CR125&lt;&gt;1),AND(FM125&lt;&gt;"Afraid",CR125=1)),1,0)</f>
        <v>0</v>
      </c>
      <c r="KL125">
        <f>IF(OR(AND(FN125="Afraid",CS125&lt;&gt;1),AND(FN125&lt;&gt;"Afraid",CS125=1)),1,0)</f>
        <v>1</v>
      </c>
      <c r="KM125">
        <f>IF(OR(AND(FO125="Surprised",CT125&lt;&gt;1),AND(FO125&lt;&gt;"Surprised",CT125=1)),1,0)</f>
        <v>0</v>
      </c>
      <c r="KN125">
        <f>IF(OR(AND(FP125="Surprised",CU125&lt;&gt;1),AND(FP125&lt;&gt;"Surprised",CU125=1)),1,0)</f>
        <v>0</v>
      </c>
      <c r="KO125">
        <f>IF(OR(AND(FQ125="Surprised",CV125&lt;&gt;1),AND(FQ125&lt;&gt;"Surprised",CV125=1)),1,0)</f>
        <v>0</v>
      </c>
      <c r="KP125">
        <f>IF(OR(AND(FR125="Surprised",CW125&lt;&gt;1),AND(FR125&lt;&gt;"Surprised",CW125=1)),1,0)</f>
        <v>0</v>
      </c>
      <c r="KQ125">
        <f>IF(OR(AND(FS125="Surprised",CX125&lt;&gt;1),AND(FS125&lt;&gt;"Surprised",CX125=1)),1,0)</f>
        <v>0</v>
      </c>
      <c r="KR125">
        <f>IF(OR(AND(FT125="Surprised",CY125&lt;&gt;1),AND(FT125&lt;&gt;"Surprised",CY125=1)),1,0)</f>
        <v>0</v>
      </c>
      <c r="KS125">
        <f>IF(OR(AND(FU125="Surprised",CZ125&lt;&gt;1),AND(FU125&lt;&gt;"Surprised",CZ125=1)),1,0)</f>
        <v>0</v>
      </c>
      <c r="KT125">
        <f>IF(OR(AND(FV125="Surprised",DA125&lt;&gt;1),AND(FV125&lt;&gt;"Surprised",DA125=1)),1,0)</f>
        <v>0</v>
      </c>
      <c r="KU125">
        <f>IF(OR(AND(FW125="Happy",DB125=1),AND(FW125&lt;&gt;"Happy",DB125=0)),1,0)</f>
        <v>0</v>
      </c>
      <c r="KV125">
        <f>IF(OR(AND(FX125="Happy",DC125=1),AND(FX125&lt;&gt;"Happy",DC125=0)),1,0)</f>
        <v>0</v>
      </c>
      <c r="KW125">
        <f>IF(OR(AND(FY125="Happy",DD125=1),AND(FY125&lt;&gt;"Happy",DD125=0)),1,0)</f>
        <v>0</v>
      </c>
      <c r="KX125">
        <f>IF(OR(AND(FZ125="Happy",DE125=1),AND(FZ125&lt;&gt;"Happy",DE125=0)),1,0)</f>
        <v>0</v>
      </c>
      <c r="KY125">
        <f>IF(OR(AND(GA125="Happy",DF125=1),AND(GA125&lt;&gt;"Happy",DF125=0)),1,0)</f>
        <v>0</v>
      </c>
      <c r="KZ125">
        <f>IF(OR(AND(GB125="Happy",DG125=1),AND(GB125&lt;&gt;"Happy",DG125=0)),1,0)</f>
        <v>0</v>
      </c>
      <c r="LA125">
        <f>IF(OR(AND(GC125="Happy",DH125=1),AND(GC125&lt;&gt;"Happy",DH125=0)),1,0)</f>
        <v>0</v>
      </c>
      <c r="LB125">
        <f>IF(OR(AND(GD125="Happy",DI125=1),AND(GD125&lt;&gt;"Happy",DI125=0)),1,0)</f>
        <v>0</v>
      </c>
      <c r="LC125">
        <f>IF(OR(AND(GE125="Sad",DJ125=1),AND(GE125&lt;&gt;"Sad",DJ125=0)),1,0)</f>
        <v>1</v>
      </c>
      <c r="LD125">
        <f>IF(OR(AND(GF125="Sad",DK125=1),AND(GF125&lt;&gt;"Sad",DK125=0)),1,0)</f>
        <v>0</v>
      </c>
      <c r="LE125">
        <f>IF(OR(AND(GG125="Sad",DL125=1),AND(GG125&lt;&gt;"Sad",DL125=0)),1,0)</f>
        <v>1</v>
      </c>
      <c r="LF125">
        <f>IF(OR(AND(GH125="Sad",DM125=1),AND(GH125&lt;&gt;"Sad",DM125=0)),1,0)</f>
        <v>1</v>
      </c>
      <c r="LG125">
        <f>IF(OR(AND(GI125="Sad",DN125=1),AND(GI125&lt;&gt;"Sad",DN125=0)),1,0)</f>
        <v>1</v>
      </c>
      <c r="LH125">
        <f>IF(OR(AND(GJ125="Sad",DO125=1),AND(GJ125&lt;&gt;"Sad",DO125=0)),1,0)</f>
        <v>1</v>
      </c>
      <c r="LI125">
        <f>IF(OR(AND(GK125="Sad",DP125=1),AND(GK125&lt;&gt;"Sad",DP125=0)),1,0)</f>
        <v>1</v>
      </c>
      <c r="LJ125">
        <f>IF(OR(AND(GL125="Sad",DQ125=1),AND(GL125&lt;&gt;"Sad",DQ125=0)),1,0)</f>
        <v>0</v>
      </c>
      <c r="LK125" s="2">
        <f t="shared" si="186"/>
        <v>0</v>
      </c>
      <c r="LL125" s="4">
        <f t="shared" si="187"/>
        <v>2</v>
      </c>
      <c r="LM125">
        <f t="shared" si="188"/>
        <v>0</v>
      </c>
      <c r="LN125">
        <f t="shared" si="189"/>
        <v>1</v>
      </c>
      <c r="LO125">
        <f t="shared" si="190"/>
        <v>0</v>
      </c>
      <c r="LP125">
        <f t="shared" si="191"/>
        <v>0</v>
      </c>
      <c r="LQ125">
        <f t="shared" si="192"/>
        <v>6</v>
      </c>
      <c r="LR125">
        <f t="shared" si="193"/>
        <v>9</v>
      </c>
      <c r="LS125" s="11" t="str">
        <f t="shared" si="194"/>
        <v/>
      </c>
      <c r="LT125" s="14" t="str">
        <f t="shared" si="195"/>
        <v/>
      </c>
      <c r="LU125" s="14">
        <f t="shared" si="196"/>
        <v>0</v>
      </c>
      <c r="LV125" s="14" t="str">
        <f t="shared" si="197"/>
        <v/>
      </c>
      <c r="LW125" s="14" t="str">
        <f t="shared" si="198"/>
        <v/>
      </c>
      <c r="LX125" s="14">
        <f t="shared" si="199"/>
        <v>0</v>
      </c>
      <c r="LY125" s="14">
        <f t="shared" si="200"/>
        <v>0.75</v>
      </c>
      <c r="LZ125" s="14">
        <f t="shared" si="201"/>
        <v>0.25</v>
      </c>
      <c r="MA125" s="15">
        <f t="shared" si="202"/>
        <v>2.4652777777777607E-4</v>
      </c>
      <c r="MB125" s="1">
        <f t="shared" si="156"/>
        <v>3.9236111111110722E-4</v>
      </c>
      <c r="MC125" s="1">
        <f t="shared" si="157"/>
        <v>1.8865740740740822E-4</v>
      </c>
      <c r="MD125" s="1">
        <f t="shared" si="158"/>
        <v>2.9513888888889339E-4</v>
      </c>
      <c r="ME125" s="1">
        <f t="shared" si="159"/>
        <v>1.9560185185185652E-4</v>
      </c>
      <c r="MF125" s="1">
        <f t="shared" si="160"/>
        <v>2.6736111111110711E-4</v>
      </c>
      <c r="MG125" s="1">
        <f t="shared" si="161"/>
        <v>1.8518518518518406E-4</v>
      </c>
      <c r="MH125" s="1">
        <f t="shared" si="162"/>
        <v>3.5532407407407041E-4</v>
      </c>
      <c r="MI125" s="1">
        <f t="shared" si="163"/>
        <v>2.1990740740741171E-4</v>
      </c>
      <c r="MJ125" s="1">
        <f t="shared" si="203"/>
        <v>2.3460648148148147E-3</v>
      </c>
      <c r="MK125" s="2" t="str">
        <f>VLOOKUP(B125,age_group!$A$1:$B$101,2,FALSE)</f>
        <v>25 to 44</v>
      </c>
      <c r="ML125" s="2">
        <f t="shared" si="204"/>
        <v>1</v>
      </c>
      <c r="MM125">
        <f t="shared" si="205"/>
        <v>0</v>
      </c>
      <c r="MN125">
        <f t="shared" si="206"/>
        <v>0</v>
      </c>
      <c r="MO125">
        <f t="shared" si="207"/>
        <v>0</v>
      </c>
      <c r="MP125">
        <f t="shared" si="208"/>
        <v>0</v>
      </c>
    </row>
    <row r="126" spans="1:354" x14ac:dyDescent="0.2">
      <c r="A126" t="s">
        <v>853</v>
      </c>
      <c r="B126">
        <v>38</v>
      </c>
      <c r="C126" t="s">
        <v>195</v>
      </c>
      <c r="D126" t="s">
        <v>140</v>
      </c>
      <c r="E126">
        <v>4</v>
      </c>
      <c r="F126">
        <v>1</v>
      </c>
      <c r="G126">
        <v>1</v>
      </c>
      <c r="H126">
        <v>1</v>
      </c>
      <c r="I126">
        <v>1</v>
      </c>
      <c r="J126" s="2" t="s">
        <v>344</v>
      </c>
      <c r="K126" t="s">
        <v>648</v>
      </c>
      <c r="L126" t="s">
        <v>328</v>
      </c>
      <c r="M126" t="s">
        <v>348</v>
      </c>
      <c r="N126" t="s">
        <v>423</v>
      </c>
      <c r="O126" t="s">
        <v>217</v>
      </c>
      <c r="P126" t="s">
        <v>726</v>
      </c>
      <c r="Q126" t="s">
        <v>645</v>
      </c>
      <c r="R126" t="s">
        <v>639</v>
      </c>
      <c r="S126" t="s">
        <v>659</v>
      </c>
      <c r="T126" t="s">
        <v>725</v>
      </c>
      <c r="U126" t="s">
        <v>646</v>
      </c>
      <c r="V126" t="s">
        <v>153</v>
      </c>
      <c r="W126" t="s">
        <v>693</v>
      </c>
      <c r="X126" t="s">
        <v>648</v>
      </c>
      <c r="Y126" t="s">
        <v>691</v>
      </c>
      <c r="Z126" t="s">
        <v>372</v>
      </c>
      <c r="AA126" t="s">
        <v>398</v>
      </c>
      <c r="AB126" t="s">
        <v>458</v>
      </c>
      <c r="AC126" t="s">
        <v>396</v>
      </c>
      <c r="AD126" t="s">
        <v>489</v>
      </c>
      <c r="AE126" t="s">
        <v>326</v>
      </c>
      <c r="AF126" t="s">
        <v>146</v>
      </c>
      <c r="AG126" t="s">
        <v>166</v>
      </c>
      <c r="AH126" t="s">
        <v>775</v>
      </c>
      <c r="AI126" t="s">
        <v>384</v>
      </c>
      <c r="AJ126" t="s">
        <v>402</v>
      </c>
      <c r="AK126" t="s">
        <v>625</v>
      </c>
      <c r="AL126" t="s">
        <v>728</v>
      </c>
      <c r="AM126" t="s">
        <v>672</v>
      </c>
      <c r="AN126" t="s">
        <v>337</v>
      </c>
      <c r="AO126" t="s">
        <v>418</v>
      </c>
      <c r="AP126" t="s">
        <v>189</v>
      </c>
      <c r="AQ126" t="s">
        <v>268</v>
      </c>
      <c r="AR126" t="s">
        <v>192</v>
      </c>
      <c r="AS126" t="s">
        <v>639</v>
      </c>
      <c r="AT126" t="s">
        <v>544</v>
      </c>
      <c r="AU126" t="s">
        <v>627</v>
      </c>
      <c r="AV126" t="s">
        <v>346</v>
      </c>
      <c r="AW126" t="s">
        <v>299</v>
      </c>
      <c r="AX126" t="s">
        <v>475</v>
      </c>
      <c r="AY126" t="s">
        <v>332</v>
      </c>
      <c r="AZ126" t="s">
        <v>490</v>
      </c>
      <c r="BA126" t="s">
        <v>394</v>
      </c>
      <c r="BB126" t="s">
        <v>413</v>
      </c>
      <c r="BC126" t="s">
        <v>383</v>
      </c>
      <c r="BD126" t="s">
        <v>759</v>
      </c>
      <c r="BE126" t="s">
        <v>430</v>
      </c>
      <c r="BF126" t="s">
        <v>606</v>
      </c>
      <c r="BG126" t="s">
        <v>361</v>
      </c>
      <c r="BH126" t="s">
        <v>454</v>
      </c>
      <c r="BI126" t="s">
        <v>226</v>
      </c>
      <c r="BJ126" t="s">
        <v>493</v>
      </c>
      <c r="BK126" t="s">
        <v>187</v>
      </c>
      <c r="BL126" t="s">
        <v>576</v>
      </c>
      <c r="BM126" t="s">
        <v>340</v>
      </c>
      <c r="BN126" s="2">
        <v>0</v>
      </c>
      <c r="BO126">
        <v>1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1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 s="2">
        <v>4</v>
      </c>
      <c r="DS126">
        <v>1</v>
      </c>
      <c r="DT126">
        <v>1</v>
      </c>
      <c r="DU126">
        <v>1</v>
      </c>
      <c r="DV126">
        <v>1</v>
      </c>
      <c r="DW126" s="2">
        <v>2017</v>
      </c>
      <c r="DX126" s="1">
        <v>3.9818287037037034E-2</v>
      </c>
      <c r="DY126" s="1">
        <v>3.9920138888888887E-2</v>
      </c>
      <c r="DZ126" s="1">
        <v>4.0001157407407409E-2</v>
      </c>
      <c r="EA126" s="1">
        <v>4.0125000000000001E-2</v>
      </c>
      <c r="EB126" s="1">
        <v>4.0211805555555556E-2</v>
      </c>
      <c r="EC126" s="1">
        <v>4.0303240740740744E-2</v>
      </c>
      <c r="ED126" s="1">
        <v>4.0359953703703703E-2</v>
      </c>
      <c r="EE126" s="1">
        <v>4.0446759259259259E-2</v>
      </c>
      <c r="EF126" s="1">
        <v>4.0554398148148145E-2</v>
      </c>
      <c r="EG126" s="1">
        <v>4.0642361111111108E-2</v>
      </c>
      <c r="EH126" s="3">
        <v>0</v>
      </c>
      <c r="EI126" s="2" t="s">
        <v>1171</v>
      </c>
      <c r="EJ126" t="s">
        <v>1173</v>
      </c>
      <c r="EK126" t="s">
        <v>1173</v>
      </c>
      <c r="EL126" t="s">
        <v>1168</v>
      </c>
      <c r="EM126" t="s">
        <v>1175</v>
      </c>
      <c r="EN126" t="s">
        <v>1175</v>
      </c>
      <c r="EO126" t="s">
        <v>1168</v>
      </c>
      <c r="EP126" t="s">
        <v>1171</v>
      </c>
      <c r="EQ126" t="s">
        <v>1169</v>
      </c>
      <c r="ER126" t="s">
        <v>1175</v>
      </c>
      <c r="ES126" t="s">
        <v>1168</v>
      </c>
      <c r="ET126" t="s">
        <v>1169</v>
      </c>
      <c r="EU126" t="s">
        <v>1175</v>
      </c>
      <c r="EV126" t="s">
        <v>1171</v>
      </c>
      <c r="EW126" t="s">
        <v>1173</v>
      </c>
      <c r="EX126" t="s">
        <v>1168</v>
      </c>
      <c r="EY126" t="s">
        <v>1169</v>
      </c>
      <c r="EZ126" t="s">
        <v>1168</v>
      </c>
      <c r="FA126" t="s">
        <v>1171</v>
      </c>
      <c r="FB126" t="s">
        <v>1168</v>
      </c>
      <c r="FC126" t="s">
        <v>1169</v>
      </c>
      <c r="FD126" t="s">
        <v>1168</v>
      </c>
      <c r="FE126" t="s">
        <v>1168</v>
      </c>
      <c r="FF126" t="s">
        <v>1175</v>
      </c>
      <c r="FG126" t="s">
        <v>1168</v>
      </c>
      <c r="FH126" t="s">
        <v>1173</v>
      </c>
      <c r="FI126" t="s">
        <v>1169</v>
      </c>
      <c r="FJ126" t="s">
        <v>1168</v>
      </c>
      <c r="FK126" t="s">
        <v>1168</v>
      </c>
      <c r="FL126" t="s">
        <v>1169</v>
      </c>
      <c r="FM126" t="s">
        <v>1169</v>
      </c>
      <c r="FN126" t="s">
        <v>1175</v>
      </c>
      <c r="FO126" t="s">
        <v>1171</v>
      </c>
      <c r="FP126" t="s">
        <v>1173</v>
      </c>
      <c r="FQ126" t="s">
        <v>1169</v>
      </c>
      <c r="FR126" t="s">
        <v>1169</v>
      </c>
      <c r="FS126" t="s">
        <v>1175</v>
      </c>
      <c r="FT126" t="s">
        <v>1168</v>
      </c>
      <c r="FU126" t="s">
        <v>1175</v>
      </c>
      <c r="FV126" t="s">
        <v>1174</v>
      </c>
      <c r="FW126" t="s">
        <v>1168</v>
      </c>
      <c r="FX126" t="s">
        <v>1169</v>
      </c>
      <c r="FY126" t="s">
        <v>1171</v>
      </c>
      <c r="FZ126" t="s">
        <v>1168</v>
      </c>
      <c r="GA126" t="s">
        <v>1173</v>
      </c>
      <c r="GB126" t="s">
        <v>1168</v>
      </c>
      <c r="GC126" t="s">
        <v>1168</v>
      </c>
      <c r="GD126" t="s">
        <v>1169</v>
      </c>
      <c r="GE126" t="s">
        <v>1168</v>
      </c>
      <c r="GF126" t="s">
        <v>1173</v>
      </c>
      <c r="GG126" t="s">
        <v>1175</v>
      </c>
      <c r="GH126" t="s">
        <v>1169</v>
      </c>
      <c r="GI126" t="s">
        <v>1171</v>
      </c>
      <c r="GJ126" t="s">
        <v>1168</v>
      </c>
      <c r="GK126" t="s">
        <v>1168</v>
      </c>
      <c r="GL126" t="s">
        <v>1172</v>
      </c>
      <c r="GM126" s="2">
        <f t="shared" si="106"/>
        <v>0</v>
      </c>
      <c r="GN126">
        <f t="shared" si="107"/>
        <v>1</v>
      </c>
      <c r="GO126">
        <f t="shared" si="108"/>
        <v>1</v>
      </c>
      <c r="GP126">
        <f t="shared" si="109"/>
        <v>0</v>
      </c>
      <c r="GQ126">
        <f t="shared" si="110"/>
        <v>0</v>
      </c>
      <c r="GR126">
        <f t="shared" si="111"/>
        <v>0</v>
      </c>
      <c r="GS126">
        <f t="shared" si="112"/>
        <v>0</v>
      </c>
      <c r="GT126">
        <f t="shared" si="113"/>
        <v>0</v>
      </c>
      <c r="GU126">
        <f t="shared" si="164"/>
        <v>0</v>
      </c>
      <c r="GV126">
        <f t="shared" si="114"/>
        <v>0</v>
      </c>
      <c r="GW126">
        <f t="shared" si="115"/>
        <v>0</v>
      </c>
      <c r="GX126">
        <f t="shared" si="116"/>
        <v>0</v>
      </c>
      <c r="GY126">
        <f t="shared" si="117"/>
        <v>0</v>
      </c>
      <c r="GZ126">
        <f t="shared" si="118"/>
        <v>0</v>
      </c>
      <c r="HA126">
        <f t="shared" si="119"/>
        <v>0</v>
      </c>
      <c r="HB126">
        <f t="shared" si="120"/>
        <v>0</v>
      </c>
      <c r="HC126">
        <f t="shared" si="165"/>
        <v>1</v>
      </c>
      <c r="HD126">
        <f t="shared" si="121"/>
        <v>0</v>
      </c>
      <c r="HE126">
        <f t="shared" si="122"/>
        <v>0</v>
      </c>
      <c r="HF126">
        <f t="shared" si="123"/>
        <v>0</v>
      </c>
      <c r="HG126">
        <f t="shared" si="124"/>
        <v>1</v>
      </c>
      <c r="HH126">
        <f t="shared" si="125"/>
        <v>0</v>
      </c>
      <c r="HI126">
        <f t="shared" si="126"/>
        <v>0</v>
      </c>
      <c r="HJ126">
        <f t="shared" si="127"/>
        <v>0</v>
      </c>
      <c r="HK126">
        <f t="shared" si="166"/>
        <v>0</v>
      </c>
      <c r="HL126">
        <f t="shared" si="128"/>
        <v>0</v>
      </c>
      <c r="HM126">
        <f t="shared" si="129"/>
        <v>0</v>
      </c>
      <c r="HN126">
        <f t="shared" si="130"/>
        <v>0</v>
      </c>
      <c r="HO126">
        <f t="shared" si="131"/>
        <v>0</v>
      </c>
      <c r="HP126">
        <f t="shared" si="132"/>
        <v>0</v>
      </c>
      <c r="HQ126">
        <f t="shared" si="133"/>
        <v>0</v>
      </c>
      <c r="HR126">
        <f t="shared" si="134"/>
        <v>0</v>
      </c>
      <c r="HS126">
        <f t="shared" si="167"/>
        <v>0</v>
      </c>
      <c r="HT126">
        <f t="shared" si="135"/>
        <v>0</v>
      </c>
      <c r="HU126">
        <f t="shared" si="136"/>
        <v>0</v>
      </c>
      <c r="HV126">
        <f t="shared" si="137"/>
        <v>0</v>
      </c>
      <c r="HW126">
        <f t="shared" si="138"/>
        <v>1</v>
      </c>
      <c r="HX126">
        <f t="shared" si="139"/>
        <v>0</v>
      </c>
      <c r="HY126">
        <f t="shared" si="140"/>
        <v>1</v>
      </c>
      <c r="HZ126">
        <f t="shared" si="141"/>
        <v>0</v>
      </c>
      <c r="IA126">
        <f t="shared" si="168"/>
        <v>1</v>
      </c>
      <c r="IB126">
        <f t="shared" si="142"/>
        <v>1</v>
      </c>
      <c r="IC126">
        <f t="shared" si="143"/>
        <v>1</v>
      </c>
      <c r="ID126">
        <f t="shared" si="144"/>
        <v>1</v>
      </c>
      <c r="IE126">
        <f t="shared" si="145"/>
        <v>0</v>
      </c>
      <c r="IF126">
        <f t="shared" si="146"/>
        <v>0</v>
      </c>
      <c r="IG126">
        <f t="shared" si="147"/>
        <v>1</v>
      </c>
      <c r="IH126">
        <f t="shared" si="148"/>
        <v>1</v>
      </c>
      <c r="II126">
        <f t="shared" si="169"/>
        <v>0</v>
      </c>
      <c r="IJ126">
        <f t="shared" si="149"/>
        <v>1</v>
      </c>
      <c r="IK126">
        <f t="shared" si="150"/>
        <v>1</v>
      </c>
      <c r="IL126">
        <f t="shared" si="151"/>
        <v>1</v>
      </c>
      <c r="IM126">
        <f t="shared" si="152"/>
        <v>1</v>
      </c>
      <c r="IN126">
        <f t="shared" si="153"/>
        <v>1</v>
      </c>
      <c r="IO126">
        <f t="shared" si="154"/>
        <v>1</v>
      </c>
      <c r="IP126">
        <f t="shared" si="155"/>
        <v>1</v>
      </c>
      <c r="IQ126" s="2">
        <f t="shared" si="170"/>
        <v>2</v>
      </c>
      <c r="IR126" s="4">
        <f t="shared" si="171"/>
        <v>0</v>
      </c>
      <c r="IS126">
        <f t="shared" si="172"/>
        <v>2</v>
      </c>
      <c r="IT126">
        <f t="shared" si="173"/>
        <v>0</v>
      </c>
      <c r="IU126">
        <f t="shared" si="174"/>
        <v>2</v>
      </c>
      <c r="IV126">
        <f t="shared" si="175"/>
        <v>6</v>
      </c>
      <c r="IW126">
        <f t="shared" si="176"/>
        <v>7</v>
      </c>
      <c r="IX126">
        <f t="shared" si="177"/>
        <v>19</v>
      </c>
      <c r="IY126" s="11">
        <f t="shared" si="178"/>
        <v>1</v>
      </c>
      <c r="IZ126" s="12" t="str">
        <f t="shared" si="179"/>
        <v/>
      </c>
      <c r="JA126" s="12">
        <f t="shared" si="180"/>
        <v>1</v>
      </c>
      <c r="JB126" s="12" t="str">
        <f t="shared" si="181"/>
        <v/>
      </c>
      <c r="JC126" s="12">
        <f t="shared" si="182"/>
        <v>1</v>
      </c>
      <c r="JD126" s="12">
        <f t="shared" si="183"/>
        <v>0.8571428571428571</v>
      </c>
      <c r="JE126" s="12">
        <f t="shared" si="184"/>
        <v>0.875</v>
      </c>
      <c r="JF126" s="12">
        <f t="shared" si="185"/>
        <v>0.94642857142857151</v>
      </c>
      <c r="JG126" s="2">
        <f>IF(OR(AND(EI126="Happy",BN126&lt;&gt;1),AND(EI126&lt;&gt;"Happy",BN126=1)),1,0)</f>
        <v>0</v>
      </c>
      <c r="JH126">
        <f>IF(OR(AND(EJ126="Happy",BO126&lt;&gt;1),AND(EJ126&lt;&gt;"Happy",BO126=1)),1,0)</f>
        <v>0</v>
      </c>
      <c r="JI126">
        <f>IF(OR(AND(EK126="Happy",BP126&lt;&gt;1),AND(EK126&lt;&gt;"Happy",BP126=1)),1,0)</f>
        <v>0</v>
      </c>
      <c r="JJ126">
        <f>IF(OR(AND(EL126="Happy",BQ126&lt;&gt;1),AND(EL126&lt;&gt;"Happy",BQ126=1)),1,0)</f>
        <v>0</v>
      </c>
      <c r="JK126">
        <f>IF(OR(AND(EM126="Happy",BR126&lt;&gt;1),AND(EM126&lt;&gt;"Happy",BR126=1)),1,0)</f>
        <v>0</v>
      </c>
      <c r="JL126">
        <f>IF(OR(AND(EN126="Happy",BS126&lt;&gt;1),AND(EN126&lt;&gt;"Happy",BS126=1)),1,0)</f>
        <v>0</v>
      </c>
      <c r="JM126">
        <f>IF(OR(AND(EO126="Happy",BT126&lt;&gt;1),AND(EO126&lt;&gt;"Happy",BT126=1)),1,0)</f>
        <v>0</v>
      </c>
      <c r="JN126">
        <f>IF(OR(AND(EP126="Happy",BU126&lt;&gt;1),AND(EP126&lt;&gt;"Happy",BU126=1)),1,0)</f>
        <v>0</v>
      </c>
      <c r="JO126">
        <f>IF(OR(AND(EQ126="Sad",BV126&lt;&gt;1),AND(EQ126&lt;&gt;"Sad",BV126=1)),1,0)</f>
        <v>0</v>
      </c>
      <c r="JP126">
        <f>IF(OR(AND(ER126="Sad",BW126&lt;&gt;1),AND(ER126&lt;&gt;"Sad",BW126=1)),1,0)</f>
        <v>0</v>
      </c>
      <c r="JQ126">
        <f>IF(OR(AND(ES126="Sad",BX126&lt;&gt;1),AND(ES126&lt;&gt;"Sad",BX126=1)),1,0)</f>
        <v>1</v>
      </c>
      <c r="JR126">
        <f>IF(OR(AND(ET126="Sad",BY126&lt;&gt;1),AND(ET126&lt;&gt;"Sad",BY126=1)),1,0)</f>
        <v>0</v>
      </c>
      <c r="JS126">
        <f>IF(OR(AND(EU126="Sad",BZ126&lt;&gt;1),AND(EU126&lt;&gt;"Sad",BZ126=1)),1,0)</f>
        <v>0</v>
      </c>
      <c r="JT126">
        <f>IF(OR(AND(EV126="Sad",CA126&lt;&gt;1),AND(EV126&lt;&gt;"Sad",CA126=1)),1,0)</f>
        <v>0</v>
      </c>
      <c r="JU126">
        <f>IF(OR(AND(EW126="Sad",CB126&lt;&gt;1),AND(EW126&lt;&gt;"Sad",CB126=1)),1,0)</f>
        <v>0</v>
      </c>
      <c r="JV126">
        <f>IF(OR(AND(EX126="Sad",CC126&lt;&gt;1),AND(EX126&lt;&gt;"Sad",CC126=1)),1,0)</f>
        <v>1</v>
      </c>
      <c r="JW126">
        <f>IF(OR(AND(EY126="Angry",CD126&lt;&gt;1),AND(EY126&lt;&gt;"Angry",CD126=1)),1,0)</f>
        <v>0</v>
      </c>
      <c r="JX126">
        <f>IF(OR(AND(EZ126="Angry",CE126&lt;&gt;1),AND(EZ126&lt;&gt;"Angry",CE126=1)),1,0)</f>
        <v>0</v>
      </c>
      <c r="JY126">
        <f>IF(OR(AND(FA126="Angry",CF126&lt;&gt;1),AND(FA126&lt;&gt;"Angry",CF126=1)),1,0)</f>
        <v>0</v>
      </c>
      <c r="JZ126">
        <f>IF(OR(AND(FB126="Angry",CG126&lt;&gt;1),AND(FB126&lt;&gt;"Angry",CG126=1)),1,0)</f>
        <v>0</v>
      </c>
      <c r="KA126">
        <f>IF(OR(AND(FC126="Angry",CH126&lt;&gt;1),AND(FC126&lt;&gt;"Angry",CH126=1)),1,0)</f>
        <v>0</v>
      </c>
      <c r="KB126">
        <f>IF(OR(AND(FD126="Angry",CI126&lt;&gt;1),AND(FD126&lt;&gt;"Angry",CI126=1)),1,0)</f>
        <v>0</v>
      </c>
      <c r="KC126">
        <f>IF(OR(AND(FE126="Angry",CJ126&lt;&gt;1),AND(FE126&lt;&gt;"Angry",CJ126=1)),1,0)</f>
        <v>0</v>
      </c>
      <c r="KD126">
        <f>IF(OR(AND(FF126="Angry",CK126&lt;&gt;1),AND(FF126&lt;&gt;"Angry",CK126=1)),1,0)</f>
        <v>0</v>
      </c>
      <c r="KE126">
        <f>IF(OR(AND(FG126="Afraid",CL126&lt;&gt;1),AND(FG126&lt;&gt;"Afraid",CL126=1)),1,0)</f>
        <v>1</v>
      </c>
      <c r="KF126">
        <f>IF(OR(AND(FH126="Afraid",CM126&lt;&gt;1),AND(FH126&lt;&gt;"Afraid",CM126=1)),1,0)</f>
        <v>0</v>
      </c>
      <c r="KG126">
        <f>IF(OR(AND(FI126="Afraid",CN126&lt;&gt;1),AND(FI126&lt;&gt;"Afraid",CN126=1)),1,0)</f>
        <v>0</v>
      </c>
      <c r="KH126">
        <f>IF(OR(AND(FJ126="Afraid",CO126&lt;&gt;1),AND(FJ126&lt;&gt;"Afraid",CO126=1)),1,0)</f>
        <v>0</v>
      </c>
      <c r="KI126">
        <f>IF(OR(AND(FK126="Afraid",CP126&lt;&gt;1),AND(FK126&lt;&gt;"Afraid",CP126=1)),1,0)</f>
        <v>0</v>
      </c>
      <c r="KJ126">
        <f>IF(OR(AND(FL126="Afraid",CQ126&lt;&gt;1),AND(FL126&lt;&gt;"Afraid",CQ126=1)),1,0)</f>
        <v>0</v>
      </c>
      <c r="KK126">
        <f>IF(OR(AND(FM126="Afraid",CR126&lt;&gt;1),AND(FM126&lt;&gt;"Afraid",CR126=1)),1,0)</f>
        <v>0</v>
      </c>
      <c r="KL126">
        <f>IF(OR(AND(FN126="Afraid",CS126&lt;&gt;1),AND(FN126&lt;&gt;"Afraid",CS126=1)),1,0)</f>
        <v>0</v>
      </c>
      <c r="KM126">
        <f>IF(OR(AND(FO126="Surprised",CT126&lt;&gt;1),AND(FO126&lt;&gt;"Surprised",CT126=1)),1,0)</f>
        <v>0</v>
      </c>
      <c r="KN126">
        <f>IF(OR(AND(FP126="Surprised",CU126&lt;&gt;1),AND(FP126&lt;&gt;"Surprised",CU126=1)),1,0)</f>
        <v>0</v>
      </c>
      <c r="KO126">
        <f>IF(OR(AND(FQ126="Surprised",CV126&lt;&gt;1),AND(FQ126&lt;&gt;"Surprised",CV126=1)),1,0)</f>
        <v>0</v>
      </c>
      <c r="KP126">
        <f>IF(OR(AND(FR126="Surprised",CW126&lt;&gt;1),AND(FR126&lt;&gt;"Surprised",CW126=1)),1,0)</f>
        <v>0</v>
      </c>
      <c r="KQ126">
        <f>IF(OR(AND(FS126="Surprised",CX126&lt;&gt;1),AND(FS126&lt;&gt;"Surprised",CX126=1)),1,0)</f>
        <v>0</v>
      </c>
      <c r="KR126">
        <f>IF(OR(AND(FT126="Surprised",CY126&lt;&gt;1),AND(FT126&lt;&gt;"Surprised",CY126=1)),1,0)</f>
        <v>0</v>
      </c>
      <c r="KS126">
        <f>IF(OR(AND(FU126="Surprised",CZ126&lt;&gt;1),AND(FU126&lt;&gt;"Surprised",CZ126=1)),1,0)</f>
        <v>0</v>
      </c>
      <c r="KT126">
        <f>IF(OR(AND(FV126="Surprised",DA126&lt;&gt;1),AND(FV126&lt;&gt;"Surprised",DA126=1)),1,0)</f>
        <v>0</v>
      </c>
      <c r="KU126">
        <f>IF(OR(AND(FW126="Happy",DB126=1),AND(FW126&lt;&gt;"Happy",DB126=0)),1,0)</f>
        <v>0</v>
      </c>
      <c r="KV126">
        <f>IF(OR(AND(FX126="Happy",DC126=1),AND(FX126&lt;&gt;"Happy",DC126=0)),1,0)</f>
        <v>0</v>
      </c>
      <c r="KW126">
        <f>IF(OR(AND(FY126="Happy",DD126=1),AND(FY126&lt;&gt;"Happy",DD126=0)),1,0)</f>
        <v>0</v>
      </c>
      <c r="KX126">
        <f>IF(OR(AND(FZ126="Happy",DE126=1),AND(FZ126&lt;&gt;"Happy",DE126=0)),1,0)</f>
        <v>0</v>
      </c>
      <c r="KY126">
        <f>IF(OR(AND(GA126="Happy",DF126=1),AND(GA126&lt;&gt;"Happy",DF126=0)),1,0)</f>
        <v>0</v>
      </c>
      <c r="KZ126">
        <f>IF(OR(AND(GB126="Happy",DG126=1),AND(GB126&lt;&gt;"Happy",DG126=0)),1,0)</f>
        <v>1</v>
      </c>
      <c r="LA126">
        <f>IF(OR(AND(GC126="Happy",DH126=1),AND(GC126&lt;&gt;"Happy",DH126=0)),1,0)</f>
        <v>0</v>
      </c>
      <c r="LB126">
        <f>IF(OR(AND(GD126="Happy",DI126=1),AND(GD126&lt;&gt;"Happy",DI126=0)),1,0)</f>
        <v>0</v>
      </c>
      <c r="LC126">
        <f>IF(OR(AND(GE126="Sad",DJ126=1),AND(GE126&lt;&gt;"Sad",DJ126=0)),1,0)</f>
        <v>1</v>
      </c>
      <c r="LD126">
        <f>IF(OR(AND(GF126="Sad",DK126=1),AND(GF126&lt;&gt;"Sad",DK126=0)),1,0)</f>
        <v>0</v>
      </c>
      <c r="LE126">
        <f>IF(OR(AND(GG126="Sad",DL126=1),AND(GG126&lt;&gt;"Sad",DL126=0)),1,0)</f>
        <v>0</v>
      </c>
      <c r="LF126">
        <f>IF(OR(AND(GH126="Sad",DM126=1),AND(GH126&lt;&gt;"Sad",DM126=0)),1,0)</f>
        <v>0</v>
      </c>
      <c r="LG126">
        <f>IF(OR(AND(GI126="Sad",DN126=1),AND(GI126&lt;&gt;"Sad",DN126=0)),1,0)</f>
        <v>0</v>
      </c>
      <c r="LH126">
        <f>IF(OR(AND(GJ126="Sad",DO126=1),AND(GJ126&lt;&gt;"Sad",DO126=0)),1,0)</f>
        <v>0</v>
      </c>
      <c r="LI126">
        <f>IF(OR(AND(GK126="Sad",DP126=1),AND(GK126&lt;&gt;"Sad",DP126=0)),1,0)</f>
        <v>0</v>
      </c>
      <c r="LJ126">
        <f>IF(OR(AND(GL126="Sad",DQ126=1),AND(GL126&lt;&gt;"Sad",DQ126=0)),1,0)</f>
        <v>0</v>
      </c>
      <c r="LK126" s="2">
        <f t="shared" si="186"/>
        <v>0</v>
      </c>
      <c r="LL126" s="4">
        <f t="shared" si="187"/>
        <v>2</v>
      </c>
      <c r="LM126">
        <f t="shared" si="188"/>
        <v>0</v>
      </c>
      <c r="LN126">
        <f t="shared" si="189"/>
        <v>1</v>
      </c>
      <c r="LO126">
        <f t="shared" si="190"/>
        <v>0</v>
      </c>
      <c r="LP126">
        <f t="shared" si="191"/>
        <v>1</v>
      </c>
      <c r="LQ126">
        <f t="shared" si="192"/>
        <v>1</v>
      </c>
      <c r="LR126">
        <f t="shared" si="193"/>
        <v>5</v>
      </c>
      <c r="LS126" s="11">
        <f t="shared" si="194"/>
        <v>0</v>
      </c>
      <c r="LT126" s="14" t="str">
        <f t="shared" si="195"/>
        <v/>
      </c>
      <c r="LU126" s="14">
        <f t="shared" si="196"/>
        <v>0</v>
      </c>
      <c r="LV126" s="14" t="str">
        <f t="shared" si="197"/>
        <v/>
      </c>
      <c r="LW126" s="14">
        <f t="shared" si="198"/>
        <v>0</v>
      </c>
      <c r="LX126" s="14">
        <f t="shared" si="199"/>
        <v>0.1428571428571429</v>
      </c>
      <c r="LY126" s="14">
        <f t="shared" si="200"/>
        <v>0.125</v>
      </c>
      <c r="LZ126" s="14">
        <f t="shared" si="201"/>
        <v>5.3571428571428492E-2</v>
      </c>
      <c r="MA126" s="15">
        <f t="shared" si="202"/>
        <v>1.0185185185185297E-4</v>
      </c>
      <c r="MB126" s="1">
        <f t="shared" si="156"/>
        <v>8.1018518518521931E-5</v>
      </c>
      <c r="MC126" s="1">
        <f t="shared" si="157"/>
        <v>1.2384259259259206E-4</v>
      </c>
      <c r="MD126" s="1">
        <f t="shared" si="158"/>
        <v>8.6805555555555247E-5</v>
      </c>
      <c r="ME126" s="1">
        <f t="shared" si="159"/>
        <v>9.1435185185187451E-5</v>
      </c>
      <c r="MF126" s="1">
        <f t="shared" si="160"/>
        <v>5.6712962962959801E-5</v>
      </c>
      <c r="MG126" s="1">
        <f t="shared" si="161"/>
        <v>8.6805555555555247E-5</v>
      </c>
      <c r="MH126" s="1">
        <f t="shared" si="162"/>
        <v>1.0763888888888629E-4</v>
      </c>
      <c r="MI126" s="1">
        <f t="shared" si="163"/>
        <v>8.7962962962963298E-5</v>
      </c>
      <c r="MJ126" s="1">
        <f t="shared" si="203"/>
        <v>8.2407407407407429E-4</v>
      </c>
      <c r="MK126" s="2" t="str">
        <f>VLOOKUP(B126,age_group!$A$1:$B$101,2,FALSE)</f>
        <v>25 to 44</v>
      </c>
      <c r="ML126" s="2">
        <f t="shared" si="204"/>
        <v>1</v>
      </c>
      <c r="MM126">
        <f t="shared" si="205"/>
        <v>0</v>
      </c>
      <c r="MN126">
        <f t="shared" si="206"/>
        <v>0</v>
      </c>
      <c r="MO126">
        <f t="shared" si="207"/>
        <v>0</v>
      </c>
      <c r="MP126">
        <f t="shared" si="208"/>
        <v>0</v>
      </c>
    </row>
    <row r="127" spans="1:354" x14ac:dyDescent="0.2">
      <c r="A127" t="s">
        <v>854</v>
      </c>
      <c r="B127">
        <v>35</v>
      </c>
      <c r="C127" t="s">
        <v>195</v>
      </c>
      <c r="D127" t="s">
        <v>140</v>
      </c>
      <c r="E127">
        <v>4</v>
      </c>
      <c r="F127">
        <v>1</v>
      </c>
      <c r="G127">
        <v>1</v>
      </c>
      <c r="H127">
        <v>1</v>
      </c>
      <c r="I127">
        <v>1</v>
      </c>
      <c r="J127" s="2" t="s">
        <v>620</v>
      </c>
      <c r="K127" t="s">
        <v>192</v>
      </c>
      <c r="L127" t="s">
        <v>325</v>
      </c>
      <c r="M127" t="s">
        <v>358</v>
      </c>
      <c r="N127" t="s">
        <v>344</v>
      </c>
      <c r="O127" t="s">
        <v>563</v>
      </c>
      <c r="P127" t="s">
        <v>160</v>
      </c>
      <c r="Q127" t="s">
        <v>513</v>
      </c>
      <c r="R127" t="s">
        <v>662</v>
      </c>
      <c r="S127" t="s">
        <v>333</v>
      </c>
      <c r="T127" t="s">
        <v>424</v>
      </c>
      <c r="U127" t="s">
        <v>545</v>
      </c>
      <c r="V127" t="s">
        <v>643</v>
      </c>
      <c r="W127" t="s">
        <v>639</v>
      </c>
      <c r="X127" t="s">
        <v>282</v>
      </c>
      <c r="Y127" t="s">
        <v>462</v>
      </c>
      <c r="Z127" t="s">
        <v>291</v>
      </c>
      <c r="AA127" t="s">
        <v>178</v>
      </c>
      <c r="AB127" t="s">
        <v>333</v>
      </c>
      <c r="AC127" t="s">
        <v>728</v>
      </c>
      <c r="AD127" t="s">
        <v>400</v>
      </c>
      <c r="AE127" t="s">
        <v>513</v>
      </c>
      <c r="AF127" t="s">
        <v>319</v>
      </c>
      <c r="AG127" t="s">
        <v>230</v>
      </c>
      <c r="AH127" t="s">
        <v>745</v>
      </c>
      <c r="AI127" t="s">
        <v>144</v>
      </c>
      <c r="AJ127" t="s">
        <v>354</v>
      </c>
      <c r="AK127" t="s">
        <v>682</v>
      </c>
      <c r="AL127" t="s">
        <v>334</v>
      </c>
      <c r="AM127" t="s">
        <v>750</v>
      </c>
      <c r="AN127" t="s">
        <v>763</v>
      </c>
      <c r="AO127" t="s">
        <v>595</v>
      </c>
      <c r="AP127" t="s">
        <v>470</v>
      </c>
      <c r="AQ127" t="s">
        <v>146</v>
      </c>
      <c r="AR127" t="s">
        <v>287</v>
      </c>
      <c r="AS127" t="s">
        <v>552</v>
      </c>
      <c r="AT127" t="s">
        <v>325</v>
      </c>
      <c r="AU127" t="s">
        <v>628</v>
      </c>
      <c r="AV127" t="s">
        <v>257</v>
      </c>
      <c r="AW127" t="s">
        <v>430</v>
      </c>
      <c r="AX127" t="s">
        <v>394</v>
      </c>
      <c r="AY127" t="s">
        <v>557</v>
      </c>
      <c r="AZ127" t="s">
        <v>532</v>
      </c>
      <c r="BA127" t="s">
        <v>737</v>
      </c>
      <c r="BB127" t="s">
        <v>441</v>
      </c>
      <c r="BC127" t="s">
        <v>705</v>
      </c>
      <c r="BD127" t="s">
        <v>208</v>
      </c>
      <c r="BE127" t="s">
        <v>515</v>
      </c>
      <c r="BF127" t="s">
        <v>337</v>
      </c>
      <c r="BG127" t="s">
        <v>466</v>
      </c>
      <c r="BH127" t="s">
        <v>395</v>
      </c>
      <c r="BI127" t="s">
        <v>563</v>
      </c>
      <c r="BJ127" t="s">
        <v>493</v>
      </c>
      <c r="BK127" t="s">
        <v>445</v>
      </c>
      <c r="BL127" t="s">
        <v>340</v>
      </c>
      <c r="BM127" t="s">
        <v>270</v>
      </c>
      <c r="BN127" s="2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0</v>
      </c>
      <c r="DP127">
        <v>1</v>
      </c>
      <c r="DQ127">
        <v>1</v>
      </c>
      <c r="DR127" s="2">
        <v>4</v>
      </c>
      <c r="DS127">
        <v>1</v>
      </c>
      <c r="DT127">
        <v>1</v>
      </c>
      <c r="DU127">
        <v>1</v>
      </c>
      <c r="DV127">
        <v>1</v>
      </c>
      <c r="DW127" s="2">
        <v>2017</v>
      </c>
      <c r="DX127" s="1">
        <v>4.0072916666666666E-2</v>
      </c>
      <c r="DY127" s="1">
        <v>4.0241898148148145E-2</v>
      </c>
      <c r="DZ127" s="1">
        <v>4.0445601851851851E-2</v>
      </c>
      <c r="EA127" s="1">
        <v>4.0526620370370373E-2</v>
      </c>
      <c r="EB127" s="1">
        <v>4.0708333333333332E-2</v>
      </c>
      <c r="EC127" s="1">
        <v>4.0959490740740741E-2</v>
      </c>
      <c r="ED127" s="1">
        <v>4.1049768518518513E-2</v>
      </c>
      <c r="EE127" s="1">
        <v>4.1385416666666668E-2</v>
      </c>
      <c r="EF127" s="1">
        <v>2.3148148148148148E-6</v>
      </c>
      <c r="EG127" s="1">
        <v>1.7361111111111112E-4</v>
      </c>
      <c r="EH127" s="3">
        <v>0</v>
      </c>
      <c r="EI127" s="2" t="s">
        <v>1168</v>
      </c>
      <c r="EJ127" t="s">
        <v>1169</v>
      </c>
      <c r="EK127" t="s">
        <v>1175</v>
      </c>
      <c r="EL127" t="s">
        <v>1168</v>
      </c>
      <c r="EM127" t="s">
        <v>1171</v>
      </c>
      <c r="EN127" t="s">
        <v>1175</v>
      </c>
      <c r="EO127" t="s">
        <v>1175</v>
      </c>
      <c r="EP127" t="s">
        <v>1175</v>
      </c>
      <c r="EQ127" t="s">
        <v>1168</v>
      </c>
      <c r="ER127" t="s">
        <v>1172</v>
      </c>
      <c r="ES127" t="s">
        <v>1168</v>
      </c>
      <c r="ET127" t="s">
        <v>1172</v>
      </c>
      <c r="EU127" t="s">
        <v>1173</v>
      </c>
      <c r="EV127" t="s">
        <v>1169</v>
      </c>
      <c r="EW127" t="s">
        <v>1171</v>
      </c>
      <c r="EX127" t="s">
        <v>1174</v>
      </c>
      <c r="EY127" t="s">
        <v>1173</v>
      </c>
      <c r="EZ127" t="s">
        <v>1168</v>
      </c>
      <c r="FA127" t="s">
        <v>1172</v>
      </c>
      <c r="FB127" t="s">
        <v>1168</v>
      </c>
      <c r="FC127" t="s">
        <v>1174</v>
      </c>
      <c r="FD127" t="s">
        <v>1175</v>
      </c>
      <c r="FE127" t="s">
        <v>1172</v>
      </c>
      <c r="FF127" t="s">
        <v>1175</v>
      </c>
      <c r="FG127" t="s">
        <v>1168</v>
      </c>
      <c r="FH127" t="s">
        <v>1171</v>
      </c>
      <c r="FI127" t="s">
        <v>1174</v>
      </c>
      <c r="FJ127" t="s">
        <v>1168</v>
      </c>
      <c r="FK127" t="s">
        <v>1169</v>
      </c>
      <c r="FL127" t="s">
        <v>1168</v>
      </c>
      <c r="FM127" t="s">
        <v>1168</v>
      </c>
      <c r="FN127" t="s">
        <v>1169</v>
      </c>
      <c r="FO127" t="s">
        <v>1168</v>
      </c>
      <c r="FP127" t="s">
        <v>1168</v>
      </c>
      <c r="FQ127" t="s">
        <v>1171</v>
      </c>
      <c r="FR127" t="s">
        <v>1170</v>
      </c>
      <c r="FS127" t="s">
        <v>1175</v>
      </c>
      <c r="FT127" t="s">
        <v>1168</v>
      </c>
      <c r="FU127" t="s">
        <v>1171</v>
      </c>
      <c r="FV127" t="s">
        <v>1169</v>
      </c>
      <c r="FW127" t="s">
        <v>1168</v>
      </c>
      <c r="FX127" t="s">
        <v>1168</v>
      </c>
      <c r="FY127" t="s">
        <v>1171</v>
      </c>
      <c r="FZ127" t="s">
        <v>1173</v>
      </c>
      <c r="GA127" t="s">
        <v>1175</v>
      </c>
      <c r="GB127" t="s">
        <v>1168</v>
      </c>
      <c r="GC127" t="s">
        <v>1168</v>
      </c>
      <c r="GD127" t="s">
        <v>1168</v>
      </c>
      <c r="GE127" t="s">
        <v>1169</v>
      </c>
      <c r="GF127" t="s">
        <v>1169</v>
      </c>
      <c r="GG127" t="s">
        <v>1168</v>
      </c>
      <c r="GH127" t="s">
        <v>1175</v>
      </c>
      <c r="GI127" t="s">
        <v>1171</v>
      </c>
      <c r="GJ127" t="s">
        <v>1168</v>
      </c>
      <c r="GK127" t="s">
        <v>1172</v>
      </c>
      <c r="GL127" t="s">
        <v>1169</v>
      </c>
      <c r="GM127" s="2">
        <f t="shared" si="106"/>
        <v>0</v>
      </c>
      <c r="GN127">
        <f t="shared" si="107"/>
        <v>0</v>
      </c>
      <c r="GO127">
        <f t="shared" si="108"/>
        <v>0</v>
      </c>
      <c r="GP127">
        <f t="shared" si="109"/>
        <v>0</v>
      </c>
      <c r="GQ127">
        <f t="shared" si="110"/>
        <v>0</v>
      </c>
      <c r="GR127">
        <f t="shared" si="111"/>
        <v>0</v>
      </c>
      <c r="GS127">
        <f t="shared" si="112"/>
        <v>0</v>
      </c>
      <c r="GT127">
        <f t="shared" si="113"/>
        <v>0</v>
      </c>
      <c r="GU127">
        <f t="shared" si="164"/>
        <v>0</v>
      </c>
      <c r="GV127">
        <f t="shared" si="114"/>
        <v>0</v>
      </c>
      <c r="GW127">
        <f t="shared" si="115"/>
        <v>0</v>
      </c>
      <c r="GX127">
        <f t="shared" si="116"/>
        <v>0</v>
      </c>
      <c r="GY127">
        <f t="shared" si="117"/>
        <v>0</v>
      </c>
      <c r="GZ127">
        <f t="shared" si="118"/>
        <v>0</v>
      </c>
      <c r="HA127">
        <f t="shared" si="119"/>
        <v>0</v>
      </c>
      <c r="HB127">
        <f t="shared" si="120"/>
        <v>1</v>
      </c>
      <c r="HC127">
        <f t="shared" si="165"/>
        <v>0</v>
      </c>
      <c r="HD127">
        <f t="shared" si="121"/>
        <v>0</v>
      </c>
      <c r="HE127">
        <f t="shared" si="122"/>
        <v>0</v>
      </c>
      <c r="HF127">
        <f t="shared" si="123"/>
        <v>0</v>
      </c>
      <c r="HG127">
        <f t="shared" si="124"/>
        <v>0</v>
      </c>
      <c r="HH127">
        <f t="shared" si="125"/>
        <v>0</v>
      </c>
      <c r="HI127">
        <f t="shared" si="126"/>
        <v>0</v>
      </c>
      <c r="HJ127">
        <f t="shared" si="127"/>
        <v>0</v>
      </c>
      <c r="HK127">
        <f t="shared" si="166"/>
        <v>0</v>
      </c>
      <c r="HL127">
        <f t="shared" si="128"/>
        <v>0</v>
      </c>
      <c r="HM127">
        <f t="shared" si="129"/>
        <v>0</v>
      </c>
      <c r="HN127">
        <f t="shared" si="130"/>
        <v>0</v>
      </c>
      <c r="HO127">
        <f t="shared" si="131"/>
        <v>0</v>
      </c>
      <c r="HP127">
        <f t="shared" si="132"/>
        <v>0</v>
      </c>
      <c r="HQ127">
        <f t="shared" si="133"/>
        <v>0</v>
      </c>
      <c r="HR127">
        <f t="shared" si="134"/>
        <v>0</v>
      </c>
      <c r="HS127">
        <f t="shared" si="167"/>
        <v>0</v>
      </c>
      <c r="HT127">
        <f t="shared" si="135"/>
        <v>0</v>
      </c>
      <c r="HU127">
        <f t="shared" si="136"/>
        <v>0</v>
      </c>
      <c r="HV127">
        <f t="shared" si="137"/>
        <v>0</v>
      </c>
      <c r="HW127">
        <f t="shared" si="138"/>
        <v>1</v>
      </c>
      <c r="HX127">
        <f t="shared" si="139"/>
        <v>0</v>
      </c>
      <c r="HY127">
        <f t="shared" si="140"/>
        <v>0</v>
      </c>
      <c r="HZ127">
        <f t="shared" si="141"/>
        <v>0</v>
      </c>
      <c r="IA127">
        <f t="shared" si="168"/>
        <v>1</v>
      </c>
      <c r="IB127">
        <f t="shared" si="142"/>
        <v>0</v>
      </c>
      <c r="IC127">
        <f t="shared" si="143"/>
        <v>1</v>
      </c>
      <c r="ID127">
        <f t="shared" si="144"/>
        <v>0</v>
      </c>
      <c r="IE127">
        <f t="shared" si="145"/>
        <v>1</v>
      </c>
      <c r="IF127">
        <f t="shared" si="146"/>
        <v>0</v>
      </c>
      <c r="IG127">
        <f t="shared" si="147"/>
        <v>1</v>
      </c>
      <c r="IH127">
        <f t="shared" si="148"/>
        <v>1</v>
      </c>
      <c r="II127">
        <f t="shared" si="169"/>
        <v>1</v>
      </c>
      <c r="IJ127">
        <f t="shared" si="149"/>
        <v>1</v>
      </c>
      <c r="IK127">
        <f t="shared" si="150"/>
        <v>1</v>
      </c>
      <c r="IL127">
        <f t="shared" si="151"/>
        <v>1</v>
      </c>
      <c r="IM127">
        <f t="shared" si="152"/>
        <v>1</v>
      </c>
      <c r="IN127">
        <f t="shared" si="153"/>
        <v>0</v>
      </c>
      <c r="IO127">
        <f t="shared" si="154"/>
        <v>1</v>
      </c>
      <c r="IP127">
        <f t="shared" si="155"/>
        <v>1</v>
      </c>
      <c r="IQ127" s="2">
        <f t="shared" si="170"/>
        <v>0</v>
      </c>
      <c r="IR127" s="4">
        <f t="shared" si="171"/>
        <v>1</v>
      </c>
      <c r="IS127">
        <f t="shared" si="172"/>
        <v>0</v>
      </c>
      <c r="IT127">
        <f t="shared" si="173"/>
        <v>0</v>
      </c>
      <c r="IU127">
        <f t="shared" si="174"/>
        <v>1</v>
      </c>
      <c r="IV127">
        <f t="shared" si="175"/>
        <v>5</v>
      </c>
      <c r="IW127">
        <f t="shared" si="176"/>
        <v>7</v>
      </c>
      <c r="IX127">
        <f t="shared" si="177"/>
        <v>14</v>
      </c>
      <c r="IY127" s="11" t="str">
        <f t="shared" si="178"/>
        <v/>
      </c>
      <c r="IZ127" s="12">
        <f t="shared" si="179"/>
        <v>1</v>
      </c>
      <c r="JA127" s="12" t="str">
        <f t="shared" si="180"/>
        <v/>
      </c>
      <c r="JB127" s="12" t="str">
        <f t="shared" si="181"/>
        <v/>
      </c>
      <c r="JC127" s="12">
        <f t="shared" si="182"/>
        <v>1</v>
      </c>
      <c r="JD127" s="12">
        <f t="shared" si="183"/>
        <v>0.7142857142857143</v>
      </c>
      <c r="JE127" s="12">
        <f t="shared" si="184"/>
        <v>0.875</v>
      </c>
      <c r="JF127" s="12">
        <f t="shared" si="185"/>
        <v>0.8973214285714286</v>
      </c>
      <c r="JG127" s="2">
        <f>IF(OR(AND(EI127="Happy",BN127&lt;&gt;1),AND(EI127&lt;&gt;"Happy",BN127=1)),1,0)</f>
        <v>0</v>
      </c>
      <c r="JH127">
        <f>IF(OR(AND(EJ127="Happy",BO127&lt;&gt;1),AND(EJ127&lt;&gt;"Happy",BO127=1)),1,0)</f>
        <v>0</v>
      </c>
      <c r="JI127">
        <f>IF(OR(AND(EK127="Happy",BP127&lt;&gt;1),AND(EK127&lt;&gt;"Happy",BP127=1)),1,0)</f>
        <v>0</v>
      </c>
      <c r="JJ127">
        <f>IF(OR(AND(EL127="Happy",BQ127&lt;&gt;1),AND(EL127&lt;&gt;"Happy",BQ127=1)),1,0)</f>
        <v>0</v>
      </c>
      <c r="JK127">
        <f>IF(OR(AND(EM127="Happy",BR127&lt;&gt;1),AND(EM127&lt;&gt;"Happy",BR127=1)),1,0)</f>
        <v>0</v>
      </c>
      <c r="JL127">
        <f>IF(OR(AND(EN127="Happy",BS127&lt;&gt;1),AND(EN127&lt;&gt;"Happy",BS127=1)),1,0)</f>
        <v>0</v>
      </c>
      <c r="JM127">
        <f>IF(OR(AND(EO127="Happy",BT127&lt;&gt;1),AND(EO127&lt;&gt;"Happy",BT127=1)),1,0)</f>
        <v>0</v>
      </c>
      <c r="JN127">
        <f>IF(OR(AND(EP127="Happy",BU127&lt;&gt;1),AND(EP127&lt;&gt;"Happy",BU127=1)),1,0)</f>
        <v>1</v>
      </c>
      <c r="JO127">
        <f>IF(OR(AND(EQ127="Sad",BV127&lt;&gt;1),AND(EQ127&lt;&gt;"Sad",BV127=1)),1,0)</f>
        <v>0</v>
      </c>
      <c r="JP127">
        <f>IF(OR(AND(ER127="Sad",BW127&lt;&gt;1),AND(ER127&lt;&gt;"Sad",BW127=1)),1,0)</f>
        <v>0</v>
      </c>
      <c r="JQ127">
        <f>IF(OR(AND(ES127="Sad",BX127&lt;&gt;1),AND(ES127&lt;&gt;"Sad",BX127=1)),1,0)</f>
        <v>0</v>
      </c>
      <c r="JR127">
        <f>IF(OR(AND(ET127="Sad",BY127&lt;&gt;1),AND(ET127&lt;&gt;"Sad",BY127=1)),1,0)</f>
        <v>0</v>
      </c>
      <c r="JS127">
        <f>IF(OR(AND(EU127="Sad",BZ127&lt;&gt;1),AND(EU127&lt;&gt;"Sad",BZ127=1)),1,0)</f>
        <v>0</v>
      </c>
      <c r="JT127">
        <f>IF(OR(AND(EV127="Sad",CA127&lt;&gt;1),AND(EV127&lt;&gt;"Sad",CA127=1)),1,0)</f>
        <v>0</v>
      </c>
      <c r="JU127">
        <f>IF(OR(AND(EW127="Sad",CB127&lt;&gt;1),AND(EW127&lt;&gt;"Sad",CB127=1)),1,0)</f>
        <v>0</v>
      </c>
      <c r="JV127">
        <f>IF(OR(AND(EX127="Sad",CC127&lt;&gt;1),AND(EX127&lt;&gt;"Sad",CC127=1)),1,0)</f>
        <v>0</v>
      </c>
      <c r="JW127">
        <f>IF(OR(AND(EY127="Angry",CD127&lt;&gt;1),AND(EY127&lt;&gt;"Angry",CD127=1)),1,0)</f>
        <v>0</v>
      </c>
      <c r="JX127">
        <f>IF(OR(AND(EZ127="Angry",CE127&lt;&gt;1),AND(EZ127&lt;&gt;"Angry",CE127=1)),1,0)</f>
        <v>0</v>
      </c>
      <c r="JY127">
        <f>IF(OR(AND(FA127="Angry",CF127&lt;&gt;1),AND(FA127&lt;&gt;"Angry",CF127=1)),1,0)</f>
        <v>0</v>
      </c>
      <c r="JZ127">
        <f>IF(OR(AND(FB127="Angry",CG127&lt;&gt;1),AND(FB127&lt;&gt;"Angry",CG127=1)),1,0)</f>
        <v>0</v>
      </c>
      <c r="KA127">
        <f>IF(OR(AND(FC127="Angry",CH127&lt;&gt;1),AND(FC127&lt;&gt;"Angry",CH127=1)),1,0)</f>
        <v>1</v>
      </c>
      <c r="KB127">
        <f>IF(OR(AND(FD127="Angry",CI127&lt;&gt;1),AND(FD127&lt;&gt;"Angry",CI127=1)),1,0)</f>
        <v>0</v>
      </c>
      <c r="KC127">
        <f>IF(OR(AND(FE127="Angry",CJ127&lt;&gt;1),AND(FE127&lt;&gt;"Angry",CJ127=1)),1,0)</f>
        <v>0</v>
      </c>
      <c r="KD127">
        <f>IF(OR(AND(FF127="Angry",CK127&lt;&gt;1),AND(FF127&lt;&gt;"Angry",CK127=1)),1,0)</f>
        <v>0</v>
      </c>
      <c r="KE127">
        <f>IF(OR(AND(FG127="Afraid",CL127&lt;&gt;1),AND(FG127&lt;&gt;"Afraid",CL127=1)),1,0)</f>
        <v>1</v>
      </c>
      <c r="KF127">
        <f>IF(OR(AND(FH127="Afraid",CM127&lt;&gt;1),AND(FH127&lt;&gt;"Afraid",CM127=1)),1,0)</f>
        <v>0</v>
      </c>
      <c r="KG127">
        <f>IF(OR(AND(FI127="Afraid",CN127&lt;&gt;1),AND(FI127&lt;&gt;"Afraid",CN127=1)),1,0)</f>
        <v>0</v>
      </c>
      <c r="KH127">
        <f>IF(OR(AND(FJ127="Afraid",CO127&lt;&gt;1),AND(FJ127&lt;&gt;"Afraid",CO127=1)),1,0)</f>
        <v>0</v>
      </c>
      <c r="KI127">
        <f>IF(OR(AND(FK127="Afraid",CP127&lt;&gt;1),AND(FK127&lt;&gt;"Afraid",CP127=1)),1,0)</f>
        <v>0</v>
      </c>
      <c r="KJ127">
        <f>IF(OR(AND(FL127="Afraid",CQ127&lt;&gt;1),AND(FL127&lt;&gt;"Afraid",CQ127=1)),1,0)</f>
        <v>0</v>
      </c>
      <c r="KK127">
        <f>IF(OR(AND(FM127="Afraid",CR127&lt;&gt;1),AND(FM127&lt;&gt;"Afraid",CR127=1)),1,0)</f>
        <v>0</v>
      </c>
      <c r="KL127">
        <f>IF(OR(AND(FN127="Afraid",CS127&lt;&gt;1),AND(FN127&lt;&gt;"Afraid",CS127=1)),1,0)</f>
        <v>0</v>
      </c>
      <c r="KM127">
        <f>IF(OR(AND(FO127="Surprised",CT127&lt;&gt;1),AND(FO127&lt;&gt;"Surprised",CT127=1)),1,0)</f>
        <v>0</v>
      </c>
      <c r="KN127">
        <f>IF(OR(AND(FP127="Surprised",CU127&lt;&gt;1),AND(FP127&lt;&gt;"Surprised",CU127=1)),1,0)</f>
        <v>0</v>
      </c>
      <c r="KO127">
        <f>IF(OR(AND(FQ127="Surprised",CV127&lt;&gt;1),AND(FQ127&lt;&gt;"Surprised",CV127=1)),1,0)</f>
        <v>0</v>
      </c>
      <c r="KP127">
        <f>IF(OR(AND(FR127="Surprised",CW127&lt;&gt;1),AND(FR127&lt;&gt;"Surprised",CW127=1)),1,0)</f>
        <v>0</v>
      </c>
      <c r="KQ127">
        <f>IF(OR(AND(FS127="Surprised",CX127&lt;&gt;1),AND(FS127&lt;&gt;"Surprised",CX127=1)),1,0)</f>
        <v>0</v>
      </c>
      <c r="KR127">
        <f>IF(OR(AND(FT127="Surprised",CY127&lt;&gt;1),AND(FT127&lt;&gt;"Surprised",CY127=1)),1,0)</f>
        <v>0</v>
      </c>
      <c r="KS127">
        <f>IF(OR(AND(FU127="Surprised",CZ127&lt;&gt;1),AND(FU127&lt;&gt;"Surprised",CZ127=1)),1,0)</f>
        <v>0</v>
      </c>
      <c r="KT127">
        <f>IF(OR(AND(FV127="Surprised",DA127&lt;&gt;1),AND(FV127&lt;&gt;"Surprised",DA127=1)),1,0)</f>
        <v>0</v>
      </c>
      <c r="KU127">
        <f>IF(OR(AND(FW127="Happy",DB127=1),AND(FW127&lt;&gt;"Happy",DB127=0)),1,0)</f>
        <v>0</v>
      </c>
      <c r="KV127">
        <f>IF(OR(AND(FX127="Happy",DC127=1),AND(FX127&lt;&gt;"Happy",DC127=0)),1,0)</f>
        <v>1</v>
      </c>
      <c r="KW127">
        <f>IF(OR(AND(FY127="Happy",DD127=1),AND(FY127&lt;&gt;"Happy",DD127=0)),1,0)</f>
        <v>0</v>
      </c>
      <c r="KX127">
        <f>IF(OR(AND(FZ127="Happy",DE127=1),AND(FZ127&lt;&gt;"Happy",DE127=0)),1,0)</f>
        <v>0</v>
      </c>
      <c r="KY127">
        <f>IF(OR(AND(GA127="Happy",DF127=1),AND(GA127&lt;&gt;"Happy",DF127=0)),1,0)</f>
        <v>0</v>
      </c>
      <c r="KZ127">
        <f>IF(OR(AND(GB127="Happy",DG127=1),AND(GB127&lt;&gt;"Happy",DG127=0)),1,0)</f>
        <v>1</v>
      </c>
      <c r="LA127">
        <f>IF(OR(AND(GC127="Happy",DH127=1),AND(GC127&lt;&gt;"Happy",DH127=0)),1,0)</f>
        <v>0</v>
      </c>
      <c r="LB127">
        <f>IF(OR(AND(GD127="Happy",DI127=1),AND(GD127&lt;&gt;"Happy",DI127=0)),1,0)</f>
        <v>0</v>
      </c>
      <c r="LC127">
        <f>IF(OR(AND(GE127="Sad",DJ127=1),AND(GE127&lt;&gt;"Sad",DJ127=0)),1,0)</f>
        <v>0</v>
      </c>
      <c r="LD127">
        <f>IF(OR(AND(GF127="Sad",DK127=1),AND(GF127&lt;&gt;"Sad",DK127=0)),1,0)</f>
        <v>0</v>
      </c>
      <c r="LE127">
        <f>IF(OR(AND(GG127="Sad",DL127=1),AND(GG127&lt;&gt;"Sad",DL127=0)),1,0)</f>
        <v>0</v>
      </c>
      <c r="LF127">
        <f>IF(OR(AND(GH127="Sad",DM127=1),AND(GH127&lt;&gt;"Sad",DM127=0)),1,0)</f>
        <v>0</v>
      </c>
      <c r="LG127">
        <f>IF(OR(AND(GI127="Sad",DN127=1),AND(GI127&lt;&gt;"Sad",DN127=0)),1,0)</f>
        <v>0</v>
      </c>
      <c r="LH127">
        <f>IF(OR(AND(GJ127="Sad",DO127=1),AND(GJ127&lt;&gt;"Sad",DO127=0)),1,0)</f>
        <v>1</v>
      </c>
      <c r="LI127">
        <f>IF(OR(AND(GK127="Sad",DP127=1),AND(GK127&lt;&gt;"Sad",DP127=0)),1,0)</f>
        <v>0</v>
      </c>
      <c r="LJ127">
        <f>IF(OR(AND(GL127="Sad",DQ127=1),AND(GL127&lt;&gt;"Sad",DQ127=0)),1,0)</f>
        <v>0</v>
      </c>
      <c r="LK127" s="2">
        <f t="shared" si="186"/>
        <v>1</v>
      </c>
      <c r="LL127" s="4">
        <f t="shared" si="187"/>
        <v>0</v>
      </c>
      <c r="LM127">
        <f t="shared" si="188"/>
        <v>1</v>
      </c>
      <c r="LN127">
        <f t="shared" si="189"/>
        <v>1</v>
      </c>
      <c r="LO127">
        <f t="shared" si="190"/>
        <v>0</v>
      </c>
      <c r="LP127">
        <f t="shared" si="191"/>
        <v>2</v>
      </c>
      <c r="LQ127">
        <f t="shared" si="192"/>
        <v>1</v>
      </c>
      <c r="LR127">
        <f t="shared" si="193"/>
        <v>6</v>
      </c>
      <c r="LS127" s="11" t="str">
        <f t="shared" si="194"/>
        <v/>
      </c>
      <c r="LT127" s="14">
        <f t="shared" si="195"/>
        <v>0</v>
      </c>
      <c r="LU127" s="14" t="str">
        <f t="shared" si="196"/>
        <v/>
      </c>
      <c r="LV127" s="14" t="str">
        <f t="shared" si="197"/>
        <v/>
      </c>
      <c r="LW127" s="14">
        <f t="shared" si="198"/>
        <v>0</v>
      </c>
      <c r="LX127" s="14">
        <f t="shared" si="199"/>
        <v>0.2857142857142857</v>
      </c>
      <c r="LY127" s="14">
        <f t="shared" si="200"/>
        <v>0.125</v>
      </c>
      <c r="LZ127" s="14">
        <f t="shared" si="201"/>
        <v>0.1026785714285714</v>
      </c>
      <c r="MA127" s="15">
        <f t="shared" si="202"/>
        <v>1.6898148148147829E-4</v>
      </c>
      <c r="MB127" s="1">
        <f t="shared" si="156"/>
        <v>2.0370370370370594E-4</v>
      </c>
      <c r="MC127" s="1">
        <f t="shared" si="157"/>
        <v>8.1018518518521931E-5</v>
      </c>
      <c r="MD127" s="1">
        <f t="shared" si="158"/>
        <v>1.8171296296295991E-4</v>
      </c>
      <c r="ME127" s="1">
        <f t="shared" si="159"/>
        <v>2.5115740740740827E-4</v>
      </c>
      <c r="MF127" s="1">
        <f t="shared" si="160"/>
        <v>9.0277777777772461E-5</v>
      </c>
      <c r="MG127" s="1">
        <f t="shared" si="161"/>
        <v>3.3564814814815436E-4</v>
      </c>
      <c r="MH127" s="1">
        <f>EF127-EE127+1</f>
        <v>0.9586168981481481</v>
      </c>
      <c r="MI127" s="1">
        <f t="shared" si="163"/>
        <v>1.7129629629629629E-4</v>
      </c>
      <c r="MJ127" s="1">
        <f t="shared" si="203"/>
        <v>0.96010069444444446</v>
      </c>
      <c r="MK127" s="2" t="str">
        <f>VLOOKUP(B127,age_group!$A$1:$B$101,2,FALSE)</f>
        <v>25 to 44</v>
      </c>
      <c r="ML127" s="2">
        <f t="shared" si="204"/>
        <v>1</v>
      </c>
      <c r="MM127">
        <f t="shared" si="205"/>
        <v>0</v>
      </c>
      <c r="MN127">
        <f t="shared" si="206"/>
        <v>0</v>
      </c>
      <c r="MO127">
        <f t="shared" si="207"/>
        <v>0</v>
      </c>
      <c r="MP127">
        <f t="shared" si="208"/>
        <v>0</v>
      </c>
    </row>
    <row r="128" spans="1:354" x14ac:dyDescent="0.2">
      <c r="A128" t="s">
        <v>855</v>
      </c>
      <c r="B128">
        <v>28</v>
      </c>
      <c r="C128" t="s">
        <v>139</v>
      </c>
      <c r="D128" t="s">
        <v>140</v>
      </c>
      <c r="E128">
        <v>1</v>
      </c>
      <c r="F128">
        <v>1</v>
      </c>
      <c r="G128">
        <v>1</v>
      </c>
      <c r="H128">
        <v>1</v>
      </c>
      <c r="I128">
        <v>1</v>
      </c>
      <c r="J128" s="2" t="s">
        <v>190</v>
      </c>
      <c r="K128" t="s">
        <v>534</v>
      </c>
      <c r="L128" t="s">
        <v>356</v>
      </c>
      <c r="M128" t="s">
        <v>453</v>
      </c>
      <c r="N128" t="s">
        <v>233</v>
      </c>
      <c r="O128" t="s">
        <v>344</v>
      </c>
      <c r="P128" t="s">
        <v>349</v>
      </c>
      <c r="Q128" t="s">
        <v>376</v>
      </c>
      <c r="R128" t="s">
        <v>664</v>
      </c>
      <c r="S128" t="s">
        <v>347</v>
      </c>
      <c r="T128" t="s">
        <v>356</v>
      </c>
      <c r="U128" t="s">
        <v>457</v>
      </c>
      <c r="V128" t="s">
        <v>311</v>
      </c>
      <c r="W128" t="s">
        <v>340</v>
      </c>
      <c r="X128" t="s">
        <v>485</v>
      </c>
      <c r="Y128" t="s">
        <v>212</v>
      </c>
      <c r="Z128" t="s">
        <v>170</v>
      </c>
      <c r="AA128" t="s">
        <v>269</v>
      </c>
      <c r="AB128" t="s">
        <v>530</v>
      </c>
      <c r="AC128" t="s">
        <v>496</v>
      </c>
      <c r="AD128" t="s">
        <v>256</v>
      </c>
      <c r="AE128" t="s">
        <v>236</v>
      </c>
      <c r="AF128" t="s">
        <v>587</v>
      </c>
      <c r="AG128" t="s">
        <v>754</v>
      </c>
      <c r="AH128" t="s">
        <v>289</v>
      </c>
      <c r="AI128" t="s">
        <v>491</v>
      </c>
      <c r="AJ128" t="s">
        <v>310</v>
      </c>
      <c r="AK128" t="s">
        <v>321</v>
      </c>
      <c r="AL128" t="s">
        <v>581</v>
      </c>
      <c r="AM128" t="s">
        <v>231</v>
      </c>
      <c r="AN128" t="s">
        <v>424</v>
      </c>
      <c r="AO128" t="s">
        <v>502</v>
      </c>
      <c r="AP128" t="s">
        <v>252</v>
      </c>
      <c r="AQ128" t="s">
        <v>541</v>
      </c>
      <c r="AR128" t="s">
        <v>532</v>
      </c>
      <c r="AS128" t="s">
        <v>228</v>
      </c>
      <c r="AT128" t="s">
        <v>403</v>
      </c>
      <c r="AU128" t="s">
        <v>601</v>
      </c>
      <c r="AV128" t="s">
        <v>370</v>
      </c>
      <c r="AW128" t="s">
        <v>180</v>
      </c>
      <c r="AX128" t="s">
        <v>267</v>
      </c>
      <c r="AY128" t="s">
        <v>383</v>
      </c>
      <c r="AZ128" t="s">
        <v>372</v>
      </c>
      <c r="BA128" t="s">
        <v>571</v>
      </c>
      <c r="BB128" t="s">
        <v>548</v>
      </c>
      <c r="BC128" t="s">
        <v>309</v>
      </c>
      <c r="BD128" t="s">
        <v>334</v>
      </c>
      <c r="BE128" t="s">
        <v>503</v>
      </c>
      <c r="BF128" t="s">
        <v>334</v>
      </c>
      <c r="BG128" t="s">
        <v>333</v>
      </c>
      <c r="BH128" t="s">
        <v>221</v>
      </c>
      <c r="BI128" t="s">
        <v>238</v>
      </c>
      <c r="BJ128" t="s">
        <v>485</v>
      </c>
      <c r="BK128" t="s">
        <v>415</v>
      </c>
      <c r="BL128" t="s">
        <v>173</v>
      </c>
      <c r="BM128" t="s">
        <v>512</v>
      </c>
      <c r="BN128" s="2">
        <v>0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1</v>
      </c>
      <c r="DP128">
        <v>0</v>
      </c>
      <c r="DQ128">
        <v>1</v>
      </c>
      <c r="DR128" s="2">
        <v>1</v>
      </c>
      <c r="DS128">
        <v>1</v>
      </c>
      <c r="DT128">
        <v>1</v>
      </c>
      <c r="DU128">
        <v>1</v>
      </c>
      <c r="DV128">
        <v>1</v>
      </c>
      <c r="DW128" s="2">
        <v>2017</v>
      </c>
      <c r="DX128" s="1">
        <v>3.2157407407407405E-2</v>
      </c>
      <c r="DY128" s="1">
        <v>3.2239583333333328E-2</v>
      </c>
      <c r="DZ128" s="1">
        <v>3.2336805555555556E-2</v>
      </c>
      <c r="EA128" s="1">
        <v>3.2464120370370372E-2</v>
      </c>
      <c r="EB128" s="1">
        <v>3.2557870370370369E-2</v>
      </c>
      <c r="EC128" s="1">
        <v>3.2635416666666667E-2</v>
      </c>
      <c r="ED128" s="1">
        <v>3.2699074074074075E-2</v>
      </c>
      <c r="EE128" s="1">
        <v>3.2821759259259259E-2</v>
      </c>
      <c r="EF128" s="1">
        <v>3.2920138888888888E-2</v>
      </c>
      <c r="EG128" s="1">
        <v>3.2978009259259262E-2</v>
      </c>
      <c r="EH128" s="3">
        <v>0</v>
      </c>
      <c r="EI128" s="2" t="s">
        <v>1168</v>
      </c>
      <c r="EJ128" t="s">
        <v>1168</v>
      </c>
      <c r="EK128" t="s">
        <v>1168</v>
      </c>
      <c r="EL128" t="s">
        <v>1175</v>
      </c>
      <c r="EM128" t="s">
        <v>1172</v>
      </c>
      <c r="EN128" t="s">
        <v>1171</v>
      </c>
      <c r="EO128" t="s">
        <v>1168</v>
      </c>
      <c r="EP128" t="s">
        <v>1168</v>
      </c>
      <c r="EQ128" t="s">
        <v>1173</v>
      </c>
      <c r="ER128" t="s">
        <v>1172</v>
      </c>
      <c r="ES128" t="s">
        <v>1168</v>
      </c>
      <c r="ET128" t="s">
        <v>1173</v>
      </c>
      <c r="EU128" t="s">
        <v>1172</v>
      </c>
      <c r="EV128" t="s">
        <v>1172</v>
      </c>
      <c r="EW128" t="s">
        <v>1168</v>
      </c>
      <c r="EX128" t="s">
        <v>1172</v>
      </c>
      <c r="EY128" t="s">
        <v>1175</v>
      </c>
      <c r="EZ128" t="s">
        <v>1173</v>
      </c>
      <c r="FA128" t="s">
        <v>1168</v>
      </c>
      <c r="FB128" t="s">
        <v>1172</v>
      </c>
      <c r="FC128" t="s">
        <v>1171</v>
      </c>
      <c r="FD128" t="s">
        <v>1175</v>
      </c>
      <c r="FE128" t="s">
        <v>1173</v>
      </c>
      <c r="FF128" t="s">
        <v>1168</v>
      </c>
      <c r="FG128" t="s">
        <v>1168</v>
      </c>
      <c r="FH128" t="s">
        <v>1168</v>
      </c>
      <c r="FI128" t="s">
        <v>1173</v>
      </c>
      <c r="FJ128" t="s">
        <v>1168</v>
      </c>
      <c r="FK128" t="s">
        <v>1169</v>
      </c>
      <c r="FL128" t="s">
        <v>1168</v>
      </c>
      <c r="FM128" t="s">
        <v>1168</v>
      </c>
      <c r="FN128" t="s">
        <v>1171</v>
      </c>
      <c r="FO128" t="s">
        <v>1175</v>
      </c>
      <c r="FP128" t="s">
        <v>1168</v>
      </c>
      <c r="FQ128" t="s">
        <v>1171</v>
      </c>
      <c r="FR128" t="s">
        <v>1175</v>
      </c>
      <c r="FS128" t="s">
        <v>1174</v>
      </c>
      <c r="FT128" t="s">
        <v>1171</v>
      </c>
      <c r="FU128" t="s">
        <v>1168</v>
      </c>
      <c r="FV128" t="s">
        <v>1174</v>
      </c>
      <c r="FW128" t="s">
        <v>1168</v>
      </c>
      <c r="FX128" t="s">
        <v>1168</v>
      </c>
      <c r="FY128" t="s">
        <v>1169</v>
      </c>
      <c r="FZ128" t="s">
        <v>1175</v>
      </c>
      <c r="GA128" t="s">
        <v>1171</v>
      </c>
      <c r="GB128" t="s">
        <v>1171</v>
      </c>
      <c r="GC128" t="s">
        <v>1169</v>
      </c>
      <c r="GD128" t="s">
        <v>1168</v>
      </c>
      <c r="GE128" t="s">
        <v>1169</v>
      </c>
      <c r="GF128" t="s">
        <v>1172</v>
      </c>
      <c r="GG128" t="s">
        <v>1173</v>
      </c>
      <c r="GH128" t="s">
        <v>1175</v>
      </c>
      <c r="GI128" t="s">
        <v>1168</v>
      </c>
      <c r="GJ128" t="s">
        <v>1168</v>
      </c>
      <c r="GK128" t="s">
        <v>1171</v>
      </c>
      <c r="GL128" t="s">
        <v>1171</v>
      </c>
      <c r="GM128" s="2">
        <f t="shared" si="106"/>
        <v>0</v>
      </c>
      <c r="GN128">
        <f t="shared" si="107"/>
        <v>0</v>
      </c>
      <c r="GO128">
        <f t="shared" si="108"/>
        <v>0</v>
      </c>
      <c r="GP128">
        <f t="shared" si="109"/>
        <v>0</v>
      </c>
      <c r="GQ128">
        <f t="shared" si="110"/>
        <v>0</v>
      </c>
      <c r="GR128">
        <f t="shared" si="111"/>
        <v>0</v>
      </c>
      <c r="GS128">
        <f t="shared" si="112"/>
        <v>0</v>
      </c>
      <c r="GT128">
        <f t="shared" si="113"/>
        <v>0</v>
      </c>
      <c r="GU128">
        <f t="shared" si="164"/>
        <v>0</v>
      </c>
      <c r="GV128">
        <f t="shared" si="114"/>
        <v>0</v>
      </c>
      <c r="GW128">
        <f t="shared" si="115"/>
        <v>0</v>
      </c>
      <c r="GX128">
        <f t="shared" si="116"/>
        <v>0</v>
      </c>
      <c r="GY128">
        <f t="shared" si="117"/>
        <v>0</v>
      </c>
      <c r="GZ128">
        <f t="shared" si="118"/>
        <v>0</v>
      </c>
      <c r="HA128">
        <f t="shared" si="119"/>
        <v>0</v>
      </c>
      <c r="HB128">
        <f t="shared" si="120"/>
        <v>0</v>
      </c>
      <c r="HC128">
        <f t="shared" si="165"/>
        <v>0</v>
      </c>
      <c r="HD128">
        <f t="shared" si="121"/>
        <v>0</v>
      </c>
      <c r="HE128">
        <f t="shared" si="122"/>
        <v>0</v>
      </c>
      <c r="HF128">
        <f t="shared" si="123"/>
        <v>0</v>
      </c>
      <c r="HG128">
        <f t="shared" si="124"/>
        <v>0</v>
      </c>
      <c r="HH128">
        <f t="shared" si="125"/>
        <v>0</v>
      </c>
      <c r="HI128">
        <f t="shared" si="126"/>
        <v>0</v>
      </c>
      <c r="HJ128">
        <f t="shared" si="127"/>
        <v>0</v>
      </c>
      <c r="HK128">
        <f t="shared" si="166"/>
        <v>0</v>
      </c>
      <c r="HL128">
        <f t="shared" si="128"/>
        <v>0</v>
      </c>
      <c r="HM128">
        <f t="shared" si="129"/>
        <v>0</v>
      </c>
      <c r="HN128">
        <f t="shared" si="130"/>
        <v>0</v>
      </c>
      <c r="HO128">
        <f t="shared" si="131"/>
        <v>0</v>
      </c>
      <c r="HP128">
        <f t="shared" si="132"/>
        <v>0</v>
      </c>
      <c r="HQ128">
        <f t="shared" si="133"/>
        <v>0</v>
      </c>
      <c r="HR128">
        <f t="shared" si="134"/>
        <v>0</v>
      </c>
      <c r="HS128">
        <f t="shared" si="167"/>
        <v>1</v>
      </c>
      <c r="HT128">
        <f t="shared" si="135"/>
        <v>0</v>
      </c>
      <c r="HU128">
        <f t="shared" si="136"/>
        <v>0</v>
      </c>
      <c r="HV128">
        <f t="shared" si="137"/>
        <v>1</v>
      </c>
      <c r="HW128">
        <f t="shared" si="138"/>
        <v>0</v>
      </c>
      <c r="HX128">
        <f t="shared" si="139"/>
        <v>0</v>
      </c>
      <c r="HY128">
        <f t="shared" si="140"/>
        <v>0</v>
      </c>
      <c r="HZ128">
        <f t="shared" si="141"/>
        <v>0</v>
      </c>
      <c r="IA128">
        <f t="shared" si="168"/>
        <v>0</v>
      </c>
      <c r="IB128">
        <f t="shared" si="142"/>
        <v>0</v>
      </c>
      <c r="IC128">
        <f t="shared" si="143"/>
        <v>0</v>
      </c>
      <c r="ID128">
        <f t="shared" si="144"/>
        <v>0</v>
      </c>
      <c r="IE128">
        <f t="shared" si="145"/>
        <v>0</v>
      </c>
      <c r="IF128">
        <f t="shared" si="146"/>
        <v>0</v>
      </c>
      <c r="IG128">
        <f t="shared" si="147"/>
        <v>1</v>
      </c>
      <c r="IH128">
        <f t="shared" si="148"/>
        <v>0</v>
      </c>
      <c r="II128">
        <f t="shared" si="169"/>
        <v>0</v>
      </c>
      <c r="IJ128">
        <f t="shared" si="149"/>
        <v>0</v>
      </c>
      <c r="IK128">
        <f t="shared" si="150"/>
        <v>1</v>
      </c>
      <c r="IL128">
        <f t="shared" si="151"/>
        <v>0</v>
      </c>
      <c r="IM128">
        <f t="shared" si="152"/>
        <v>0</v>
      </c>
      <c r="IN128">
        <f t="shared" si="153"/>
        <v>1</v>
      </c>
      <c r="IO128">
        <f t="shared" si="154"/>
        <v>0</v>
      </c>
      <c r="IP128">
        <f t="shared" si="155"/>
        <v>1</v>
      </c>
      <c r="IQ128" s="2">
        <f t="shared" si="170"/>
        <v>0</v>
      </c>
      <c r="IR128" s="4">
        <f t="shared" si="171"/>
        <v>0</v>
      </c>
      <c r="IS128">
        <f t="shared" si="172"/>
        <v>0</v>
      </c>
      <c r="IT128">
        <f t="shared" si="173"/>
        <v>0</v>
      </c>
      <c r="IU128">
        <f t="shared" si="174"/>
        <v>2</v>
      </c>
      <c r="IV128">
        <f t="shared" si="175"/>
        <v>1</v>
      </c>
      <c r="IW128">
        <f t="shared" si="176"/>
        <v>3</v>
      </c>
      <c r="IX128">
        <f t="shared" si="177"/>
        <v>6</v>
      </c>
      <c r="IY128" s="11" t="str">
        <f t="shared" si="178"/>
        <v/>
      </c>
      <c r="IZ128" s="12" t="str">
        <f t="shared" si="179"/>
        <v/>
      </c>
      <c r="JA128" s="12" t="str">
        <f t="shared" si="180"/>
        <v/>
      </c>
      <c r="JB128" s="12" t="str">
        <f t="shared" si="181"/>
        <v/>
      </c>
      <c r="JC128" s="12">
        <f t="shared" si="182"/>
        <v>1</v>
      </c>
      <c r="JD128" s="12">
        <f t="shared" si="183"/>
        <v>0.125</v>
      </c>
      <c r="JE128" s="12">
        <f t="shared" si="184"/>
        <v>0.375</v>
      </c>
      <c r="JF128" s="12">
        <f t="shared" si="185"/>
        <v>0.5</v>
      </c>
      <c r="JG128" s="2">
        <f>IF(OR(AND(EI128="Happy",BN128&lt;&gt;1),AND(EI128&lt;&gt;"Happy",BN128=1)),1,0)</f>
        <v>0</v>
      </c>
      <c r="JH128">
        <f>IF(OR(AND(EJ128="Happy",BO128&lt;&gt;1),AND(EJ128&lt;&gt;"Happy",BO128=1)),1,0)</f>
        <v>0</v>
      </c>
      <c r="JI128">
        <f>IF(OR(AND(EK128="Happy",BP128&lt;&gt;1),AND(EK128&lt;&gt;"Happy",BP128=1)),1,0)</f>
        <v>0</v>
      </c>
      <c r="JJ128">
        <f>IF(OR(AND(EL128="Happy",BQ128&lt;&gt;1),AND(EL128&lt;&gt;"Happy",BQ128=1)),1,0)</f>
        <v>1</v>
      </c>
      <c r="JK128">
        <f>IF(OR(AND(EM128="Happy",BR128&lt;&gt;1),AND(EM128&lt;&gt;"Happy",BR128=1)),1,0)</f>
        <v>0</v>
      </c>
      <c r="JL128">
        <f>IF(OR(AND(EN128="Happy",BS128&lt;&gt;1),AND(EN128&lt;&gt;"Happy",BS128=1)),1,0)</f>
        <v>0</v>
      </c>
      <c r="JM128">
        <f>IF(OR(AND(EO128="Happy",BT128&lt;&gt;1),AND(EO128&lt;&gt;"Happy",BT128=1)),1,0)</f>
        <v>0</v>
      </c>
      <c r="JN128">
        <f>IF(OR(AND(EP128="Happy",BU128&lt;&gt;1),AND(EP128&lt;&gt;"Happy",BU128=1)),1,0)</f>
        <v>0</v>
      </c>
      <c r="JO128">
        <f>IF(OR(AND(EQ128="Sad",BV128&lt;&gt;1),AND(EQ128&lt;&gt;"Sad",BV128=1)),1,0)</f>
        <v>0</v>
      </c>
      <c r="JP128">
        <f>IF(OR(AND(ER128="Sad",BW128&lt;&gt;1),AND(ER128&lt;&gt;"Sad",BW128=1)),1,0)</f>
        <v>0</v>
      </c>
      <c r="JQ128">
        <f>IF(OR(AND(ES128="Sad",BX128&lt;&gt;1),AND(ES128&lt;&gt;"Sad",BX128=1)),1,0)</f>
        <v>1</v>
      </c>
      <c r="JR128">
        <f>IF(OR(AND(ET128="Sad",BY128&lt;&gt;1),AND(ET128&lt;&gt;"Sad",BY128=1)),1,0)</f>
        <v>0</v>
      </c>
      <c r="JS128">
        <f>IF(OR(AND(EU128="Sad",BZ128&lt;&gt;1),AND(EU128&lt;&gt;"Sad",BZ128=1)),1,0)</f>
        <v>1</v>
      </c>
      <c r="JT128">
        <f>IF(OR(AND(EV128="Sad",CA128&lt;&gt;1),AND(EV128&lt;&gt;"Sad",CA128=1)),1,0)</f>
        <v>0</v>
      </c>
      <c r="JU128">
        <f>IF(OR(AND(EW128="Sad",CB128&lt;&gt;1),AND(EW128&lt;&gt;"Sad",CB128=1)),1,0)</f>
        <v>0</v>
      </c>
      <c r="JV128">
        <f>IF(OR(AND(EX128="Sad",CC128&lt;&gt;1),AND(EX128&lt;&gt;"Sad",CC128=1)),1,0)</f>
        <v>0</v>
      </c>
      <c r="JW128">
        <f>IF(OR(AND(EY128="Angry",CD128&lt;&gt;1),AND(EY128&lt;&gt;"Angry",CD128=1)),1,0)</f>
        <v>0</v>
      </c>
      <c r="JX128">
        <f>IF(OR(AND(EZ128="Angry",CE128&lt;&gt;1),AND(EZ128&lt;&gt;"Angry",CE128=1)),1,0)</f>
        <v>0</v>
      </c>
      <c r="JY128">
        <f>IF(OR(AND(FA128="Angry",CF128&lt;&gt;1),AND(FA128&lt;&gt;"Angry",CF128=1)),1,0)</f>
        <v>0</v>
      </c>
      <c r="JZ128">
        <f>IF(OR(AND(FB128="Angry",CG128&lt;&gt;1),AND(FB128&lt;&gt;"Angry",CG128=1)),1,0)</f>
        <v>1</v>
      </c>
      <c r="KA128">
        <f>IF(OR(AND(FC128="Angry",CH128&lt;&gt;1),AND(FC128&lt;&gt;"Angry",CH128=1)),1,0)</f>
        <v>1</v>
      </c>
      <c r="KB128">
        <f>IF(OR(AND(FD128="Angry",CI128&lt;&gt;1),AND(FD128&lt;&gt;"Angry",CI128=1)),1,0)</f>
        <v>0</v>
      </c>
      <c r="KC128">
        <f>IF(OR(AND(FE128="Angry",CJ128&lt;&gt;1),AND(FE128&lt;&gt;"Angry",CJ128=1)),1,0)</f>
        <v>0</v>
      </c>
      <c r="KD128">
        <f>IF(OR(AND(FF128="Angry",CK128&lt;&gt;1),AND(FF128&lt;&gt;"Angry",CK128=1)),1,0)</f>
        <v>0</v>
      </c>
      <c r="KE128">
        <f>IF(OR(AND(FG128="Afraid",CL128&lt;&gt;1),AND(FG128&lt;&gt;"Afraid",CL128=1)),1,0)</f>
        <v>0</v>
      </c>
      <c r="KF128">
        <f>IF(OR(AND(FH128="Afraid",CM128&lt;&gt;1),AND(FH128&lt;&gt;"Afraid",CM128=1)),1,0)</f>
        <v>0</v>
      </c>
      <c r="KG128">
        <f>IF(OR(AND(FI128="Afraid",CN128&lt;&gt;1),AND(FI128&lt;&gt;"Afraid",CN128=1)),1,0)</f>
        <v>0</v>
      </c>
      <c r="KH128">
        <f>IF(OR(AND(FJ128="Afraid",CO128&lt;&gt;1),AND(FJ128&lt;&gt;"Afraid",CO128=1)),1,0)</f>
        <v>0</v>
      </c>
      <c r="KI128">
        <f>IF(OR(AND(FK128="Afraid",CP128&lt;&gt;1),AND(FK128&lt;&gt;"Afraid",CP128=1)),1,0)</f>
        <v>0</v>
      </c>
      <c r="KJ128">
        <f>IF(OR(AND(FL128="Afraid",CQ128&lt;&gt;1),AND(FL128&lt;&gt;"Afraid",CQ128=1)),1,0)</f>
        <v>0</v>
      </c>
      <c r="KK128">
        <f>IF(OR(AND(FM128="Afraid",CR128&lt;&gt;1),AND(FM128&lt;&gt;"Afraid",CR128=1)),1,0)</f>
        <v>1</v>
      </c>
      <c r="KL128">
        <f>IF(OR(AND(FN128="Afraid",CS128&lt;&gt;1),AND(FN128&lt;&gt;"Afraid",CS128=1)),1,0)</f>
        <v>0</v>
      </c>
      <c r="KM128">
        <f>IF(OR(AND(FO128="Surprised",CT128&lt;&gt;1),AND(FO128&lt;&gt;"Surprised",CT128=1)),1,0)</f>
        <v>0</v>
      </c>
      <c r="KN128">
        <f>IF(OR(AND(FP128="Surprised",CU128&lt;&gt;1),AND(FP128&lt;&gt;"Surprised",CU128=1)),1,0)</f>
        <v>0</v>
      </c>
      <c r="KO128">
        <f>IF(OR(AND(FQ128="Surprised",CV128&lt;&gt;1),AND(FQ128&lt;&gt;"Surprised",CV128=1)),1,0)</f>
        <v>0</v>
      </c>
      <c r="KP128">
        <f>IF(OR(AND(FR128="Surprised",CW128&lt;&gt;1),AND(FR128&lt;&gt;"Surprised",CW128=1)),1,0)</f>
        <v>0</v>
      </c>
      <c r="KQ128">
        <f>IF(OR(AND(FS128="Surprised",CX128&lt;&gt;1),AND(FS128&lt;&gt;"Surprised",CX128=1)),1,0)</f>
        <v>0</v>
      </c>
      <c r="KR128">
        <f>IF(OR(AND(FT128="Surprised",CY128&lt;&gt;1),AND(FT128&lt;&gt;"Surprised",CY128=1)),1,0)</f>
        <v>0</v>
      </c>
      <c r="KS128">
        <f>IF(OR(AND(FU128="Surprised",CZ128&lt;&gt;1),AND(FU128&lt;&gt;"Surprised",CZ128=1)),1,0)</f>
        <v>0</v>
      </c>
      <c r="KT128">
        <f>IF(OR(AND(FV128="Surprised",DA128&lt;&gt;1),AND(FV128&lt;&gt;"Surprised",DA128=1)),1,0)</f>
        <v>0</v>
      </c>
      <c r="KU128">
        <f>IF(OR(AND(FW128="Happy",DB128=1),AND(FW128&lt;&gt;"Happy",DB128=0)),1,0)</f>
        <v>1</v>
      </c>
      <c r="KV128">
        <f>IF(OR(AND(FX128="Happy",DC128=1),AND(FX128&lt;&gt;"Happy",DC128=0)),1,0)</f>
        <v>1</v>
      </c>
      <c r="KW128">
        <f>IF(OR(AND(FY128="Happy",DD128=1),AND(FY128&lt;&gt;"Happy",DD128=0)),1,0)</f>
        <v>1</v>
      </c>
      <c r="KX128">
        <f>IF(OR(AND(FZ128="Happy",DE128=1),AND(FZ128&lt;&gt;"Happy",DE128=0)),1,0)</f>
        <v>1</v>
      </c>
      <c r="KY128">
        <f>IF(OR(AND(GA128="Happy",DF128=1),AND(GA128&lt;&gt;"Happy",DF128=0)),1,0)</f>
        <v>1</v>
      </c>
      <c r="KZ128">
        <f>IF(OR(AND(GB128="Happy",DG128=1),AND(GB128&lt;&gt;"Happy",DG128=0)),1,0)</f>
        <v>1</v>
      </c>
      <c r="LA128">
        <f>IF(OR(AND(GC128="Happy",DH128=1),AND(GC128&lt;&gt;"Happy",DH128=0)),1,0)</f>
        <v>0</v>
      </c>
      <c r="LB128">
        <f>IF(OR(AND(GD128="Happy",DI128=1),AND(GD128&lt;&gt;"Happy",DI128=0)),1,0)</f>
        <v>1</v>
      </c>
      <c r="LC128">
        <f>IF(OR(AND(GE128="Sad",DJ128=1),AND(GE128&lt;&gt;"Sad",DJ128=0)),1,0)</f>
        <v>1</v>
      </c>
      <c r="LD128">
        <f>IF(OR(AND(GF128="Sad",DK128=1),AND(GF128&lt;&gt;"Sad",DK128=0)),1,0)</f>
        <v>1</v>
      </c>
      <c r="LE128">
        <f>IF(OR(AND(GG128="Sad",DL128=1),AND(GG128&lt;&gt;"Sad",DL128=0)),1,0)</f>
        <v>0</v>
      </c>
      <c r="LF128">
        <f>IF(OR(AND(GH128="Sad",DM128=1),AND(GH128&lt;&gt;"Sad",DM128=0)),1,0)</f>
        <v>1</v>
      </c>
      <c r="LG128">
        <f>IF(OR(AND(GI128="Sad",DN128=1),AND(GI128&lt;&gt;"Sad",DN128=0)),1,0)</f>
        <v>1</v>
      </c>
      <c r="LH128">
        <f>IF(OR(AND(GJ128="Sad",DO128=1),AND(GJ128&lt;&gt;"Sad",DO128=0)),1,0)</f>
        <v>0</v>
      </c>
      <c r="LI128">
        <f>IF(OR(AND(GK128="Sad",DP128=1),AND(GK128&lt;&gt;"Sad",DP128=0)),1,0)</f>
        <v>1</v>
      </c>
      <c r="LJ128">
        <f>IF(OR(AND(GL128="Sad",DQ128=1),AND(GL128&lt;&gt;"Sad",DQ128=0)),1,0)</f>
        <v>0</v>
      </c>
      <c r="LK128" s="2">
        <f t="shared" si="186"/>
        <v>1</v>
      </c>
      <c r="LL128" s="4">
        <f t="shared" si="187"/>
        <v>2</v>
      </c>
      <c r="LM128">
        <f t="shared" si="188"/>
        <v>2</v>
      </c>
      <c r="LN128">
        <f t="shared" si="189"/>
        <v>1</v>
      </c>
      <c r="LO128">
        <f t="shared" si="190"/>
        <v>0</v>
      </c>
      <c r="LP128">
        <f t="shared" si="191"/>
        <v>7</v>
      </c>
      <c r="LQ128">
        <f t="shared" si="192"/>
        <v>5</v>
      </c>
      <c r="LR128">
        <f t="shared" si="193"/>
        <v>18</v>
      </c>
      <c r="LS128" s="11" t="str">
        <f t="shared" si="194"/>
        <v/>
      </c>
      <c r="LT128" s="14" t="str">
        <f t="shared" si="195"/>
        <v/>
      </c>
      <c r="LU128" s="14" t="str">
        <f t="shared" si="196"/>
        <v/>
      </c>
      <c r="LV128" s="14" t="str">
        <f t="shared" si="197"/>
        <v/>
      </c>
      <c r="LW128" s="14">
        <f t="shared" si="198"/>
        <v>0</v>
      </c>
      <c r="LX128" s="14">
        <f t="shared" si="199"/>
        <v>0.875</v>
      </c>
      <c r="LY128" s="14">
        <f t="shared" si="200"/>
        <v>0.625</v>
      </c>
      <c r="LZ128" s="14">
        <f t="shared" si="201"/>
        <v>0.5</v>
      </c>
      <c r="MA128" s="15">
        <f t="shared" si="202"/>
        <v>8.2175925925923043E-5</v>
      </c>
      <c r="MB128" s="1">
        <f t="shared" si="156"/>
        <v>9.7222222222227705E-5</v>
      </c>
      <c r="MC128" s="1">
        <f t="shared" si="157"/>
        <v>1.2731481481481621E-4</v>
      </c>
      <c r="MD128" s="1">
        <f t="shared" si="158"/>
        <v>9.3749999999996614E-5</v>
      </c>
      <c r="ME128" s="1">
        <f t="shared" si="159"/>
        <v>7.7546296296297779E-5</v>
      </c>
      <c r="MF128" s="1">
        <f t="shared" si="160"/>
        <v>6.3657407407408106E-5</v>
      </c>
      <c r="MG128" s="1">
        <f t="shared" si="161"/>
        <v>1.2268518518518401E-4</v>
      </c>
      <c r="MH128" s="1">
        <f t="shared" si="162"/>
        <v>9.8379629629628818E-5</v>
      </c>
      <c r="MI128" s="1">
        <f t="shared" si="163"/>
        <v>5.7870370370374791E-5</v>
      </c>
      <c r="MJ128" s="1">
        <f t="shared" si="203"/>
        <v>8.2060185185185708E-4</v>
      </c>
      <c r="MK128" s="2" t="str">
        <f>VLOOKUP(B128,age_group!$A$1:$B$101,2,FALSE)</f>
        <v>25 to 44</v>
      </c>
      <c r="ML128" s="2">
        <f t="shared" si="204"/>
        <v>0</v>
      </c>
      <c r="MM128">
        <f t="shared" si="205"/>
        <v>0</v>
      </c>
      <c r="MN128">
        <f t="shared" si="206"/>
        <v>0</v>
      </c>
      <c r="MO128">
        <f t="shared" si="207"/>
        <v>0</v>
      </c>
      <c r="MP128">
        <f t="shared" si="208"/>
        <v>0</v>
      </c>
    </row>
    <row r="129" spans="1:354" x14ac:dyDescent="0.2">
      <c r="A129" t="s">
        <v>856</v>
      </c>
      <c r="B129">
        <v>63</v>
      </c>
      <c r="C129" t="s">
        <v>139</v>
      </c>
      <c r="D129" t="s">
        <v>140</v>
      </c>
      <c r="E129">
        <v>4</v>
      </c>
      <c r="F129">
        <v>1</v>
      </c>
      <c r="G129">
        <v>1</v>
      </c>
      <c r="H129">
        <v>1</v>
      </c>
      <c r="I129">
        <v>1</v>
      </c>
      <c r="J129" s="2" t="s">
        <v>583</v>
      </c>
      <c r="K129" t="s">
        <v>234</v>
      </c>
      <c r="L129" t="s">
        <v>239</v>
      </c>
      <c r="M129" t="s">
        <v>141</v>
      </c>
      <c r="N129" t="s">
        <v>677</v>
      </c>
      <c r="O129" t="s">
        <v>544</v>
      </c>
      <c r="P129" t="s">
        <v>172</v>
      </c>
      <c r="Q129" t="s">
        <v>297</v>
      </c>
      <c r="R129" t="s">
        <v>304</v>
      </c>
      <c r="S129" t="s">
        <v>616</v>
      </c>
      <c r="T129" t="s">
        <v>325</v>
      </c>
      <c r="U129" t="s">
        <v>152</v>
      </c>
      <c r="V129" t="s">
        <v>424</v>
      </c>
      <c r="W129" t="s">
        <v>475</v>
      </c>
      <c r="X129" t="s">
        <v>404</v>
      </c>
      <c r="Y129" t="s">
        <v>221</v>
      </c>
      <c r="Z129" t="s">
        <v>413</v>
      </c>
      <c r="AA129" t="s">
        <v>655</v>
      </c>
      <c r="AB129" t="s">
        <v>668</v>
      </c>
      <c r="AC129" t="s">
        <v>163</v>
      </c>
      <c r="AD129" t="s">
        <v>463</v>
      </c>
      <c r="AE129" t="s">
        <v>316</v>
      </c>
      <c r="AF129" t="s">
        <v>403</v>
      </c>
      <c r="AG129" t="s">
        <v>474</v>
      </c>
      <c r="AH129" t="s">
        <v>642</v>
      </c>
      <c r="AI129" t="s">
        <v>732</v>
      </c>
      <c r="AJ129" t="s">
        <v>416</v>
      </c>
      <c r="AK129" t="s">
        <v>271</v>
      </c>
      <c r="AL129" t="s">
        <v>493</v>
      </c>
      <c r="AM129" t="s">
        <v>492</v>
      </c>
      <c r="AN129" t="s">
        <v>342</v>
      </c>
      <c r="AO129" t="s">
        <v>627</v>
      </c>
      <c r="AP129" t="s">
        <v>606</v>
      </c>
      <c r="AQ129" t="s">
        <v>653</v>
      </c>
      <c r="AR129" t="s">
        <v>726</v>
      </c>
      <c r="AS129" t="s">
        <v>290</v>
      </c>
      <c r="AT129" t="s">
        <v>585</v>
      </c>
      <c r="AU129" t="s">
        <v>174</v>
      </c>
      <c r="AV129" t="s">
        <v>169</v>
      </c>
      <c r="AW129" t="s">
        <v>685</v>
      </c>
      <c r="AX129" t="s">
        <v>513</v>
      </c>
      <c r="AY129" t="s">
        <v>344</v>
      </c>
      <c r="AZ129" t="s">
        <v>291</v>
      </c>
      <c r="BA129" t="s">
        <v>211</v>
      </c>
      <c r="BB129" t="s">
        <v>748</v>
      </c>
      <c r="BC129" t="s">
        <v>205</v>
      </c>
      <c r="BD129" t="s">
        <v>458</v>
      </c>
      <c r="BE129" t="s">
        <v>562</v>
      </c>
      <c r="BF129" t="s">
        <v>464</v>
      </c>
      <c r="BG129" t="s">
        <v>645</v>
      </c>
      <c r="BH129" t="s">
        <v>386</v>
      </c>
      <c r="BI129" t="s">
        <v>189</v>
      </c>
      <c r="BJ129" t="s">
        <v>340</v>
      </c>
      <c r="BK129" t="s">
        <v>315</v>
      </c>
      <c r="BL129" t="s">
        <v>384</v>
      </c>
      <c r="BM129" t="s">
        <v>654</v>
      </c>
      <c r="BN129" s="2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0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0</v>
      </c>
      <c r="DR129" s="2">
        <v>4</v>
      </c>
      <c r="DS129">
        <v>1</v>
      </c>
      <c r="DT129">
        <v>1</v>
      </c>
      <c r="DU129">
        <v>1</v>
      </c>
      <c r="DV129">
        <v>1</v>
      </c>
      <c r="DW129" s="2">
        <v>2017</v>
      </c>
      <c r="DX129" s="1">
        <v>1.0252314814814815E-2</v>
      </c>
      <c r="DY129" s="1">
        <v>1.0358796296296295E-2</v>
      </c>
      <c r="DZ129" s="1">
        <v>1.0538194444444446E-2</v>
      </c>
      <c r="EA129" s="1">
        <v>1.0599537037037038E-2</v>
      </c>
      <c r="EB129" s="1">
        <v>1.0820601851851852E-2</v>
      </c>
      <c r="EC129" s="1">
        <v>1.0935185185185185E-2</v>
      </c>
      <c r="ED129" s="1">
        <v>1.0996527777777779E-2</v>
      </c>
      <c r="EE129" s="1">
        <v>1.1320601851851851E-2</v>
      </c>
      <c r="EF129" s="1">
        <v>1.1446759259259261E-2</v>
      </c>
      <c r="EG129" s="1">
        <v>1.153587962962963E-2</v>
      </c>
      <c r="EH129" s="3">
        <v>0</v>
      </c>
      <c r="EI129" s="2" t="s">
        <v>1168</v>
      </c>
      <c r="EJ129" t="s">
        <v>1175</v>
      </c>
      <c r="EK129" t="s">
        <v>1171</v>
      </c>
      <c r="EL129" t="s">
        <v>1171</v>
      </c>
      <c r="EM129" t="s">
        <v>1169</v>
      </c>
      <c r="EN129" t="s">
        <v>1175</v>
      </c>
      <c r="EO129" t="s">
        <v>1168</v>
      </c>
      <c r="EP129" t="s">
        <v>1170</v>
      </c>
      <c r="EQ129" t="s">
        <v>1171</v>
      </c>
      <c r="ER129" t="s">
        <v>1168</v>
      </c>
      <c r="ES129" t="s">
        <v>1175</v>
      </c>
      <c r="ET129" t="s">
        <v>1168</v>
      </c>
      <c r="EU129" t="s">
        <v>1168</v>
      </c>
      <c r="EV129" t="s">
        <v>1168</v>
      </c>
      <c r="EW129" t="s">
        <v>1175</v>
      </c>
      <c r="EX129" t="s">
        <v>1173</v>
      </c>
      <c r="EY129" t="s">
        <v>1173</v>
      </c>
      <c r="EZ129" t="s">
        <v>1175</v>
      </c>
      <c r="FA129" t="s">
        <v>1168</v>
      </c>
      <c r="FB129" t="s">
        <v>1174</v>
      </c>
      <c r="FC129" t="s">
        <v>1174</v>
      </c>
      <c r="FD129" t="s">
        <v>1175</v>
      </c>
      <c r="FE129" t="s">
        <v>1174</v>
      </c>
      <c r="FF129" t="s">
        <v>1168</v>
      </c>
      <c r="FG129" t="s">
        <v>1175</v>
      </c>
      <c r="FH129" t="s">
        <v>1173</v>
      </c>
      <c r="FI129" t="s">
        <v>1175</v>
      </c>
      <c r="FJ129" t="s">
        <v>1175</v>
      </c>
      <c r="FK129" t="s">
        <v>1171</v>
      </c>
      <c r="FL129" t="s">
        <v>1175</v>
      </c>
      <c r="FM129" t="s">
        <v>1168</v>
      </c>
      <c r="FN129" t="s">
        <v>1168</v>
      </c>
      <c r="FO129" t="s">
        <v>1168</v>
      </c>
      <c r="FP129" t="s">
        <v>1173</v>
      </c>
      <c r="FQ129" t="s">
        <v>1168</v>
      </c>
      <c r="FR129" t="s">
        <v>1168</v>
      </c>
      <c r="FS129" t="s">
        <v>1171</v>
      </c>
      <c r="FT129" t="s">
        <v>1175</v>
      </c>
      <c r="FU129" t="s">
        <v>1168</v>
      </c>
      <c r="FV129" t="s">
        <v>1173</v>
      </c>
      <c r="FW129" t="s">
        <v>1175</v>
      </c>
      <c r="FX129" t="s">
        <v>1171</v>
      </c>
      <c r="FY129" t="s">
        <v>1173</v>
      </c>
      <c r="FZ129" t="s">
        <v>1175</v>
      </c>
      <c r="GA129" t="s">
        <v>1171</v>
      </c>
      <c r="GB129" t="s">
        <v>1168</v>
      </c>
      <c r="GC129" t="s">
        <v>1171</v>
      </c>
      <c r="GD129" t="s">
        <v>1168</v>
      </c>
      <c r="GE129" t="s">
        <v>1172</v>
      </c>
      <c r="GF129" t="s">
        <v>1171</v>
      </c>
      <c r="GG129" t="s">
        <v>1168</v>
      </c>
      <c r="GH129" t="s">
        <v>1171</v>
      </c>
      <c r="GI129" t="s">
        <v>1172</v>
      </c>
      <c r="GJ129" t="s">
        <v>1168</v>
      </c>
      <c r="GK129" t="s">
        <v>1173</v>
      </c>
      <c r="GL129" t="s">
        <v>1168</v>
      </c>
      <c r="GM129" s="2">
        <f t="shared" si="106"/>
        <v>0</v>
      </c>
      <c r="GN129">
        <f t="shared" si="107"/>
        <v>0</v>
      </c>
      <c r="GO129">
        <f t="shared" si="108"/>
        <v>0</v>
      </c>
      <c r="GP129">
        <f t="shared" si="109"/>
        <v>0</v>
      </c>
      <c r="GQ129">
        <f t="shared" si="110"/>
        <v>0</v>
      </c>
      <c r="GR129">
        <f t="shared" si="111"/>
        <v>0</v>
      </c>
      <c r="GS129">
        <f t="shared" si="112"/>
        <v>0</v>
      </c>
      <c r="GT129">
        <f t="shared" si="113"/>
        <v>0</v>
      </c>
      <c r="GU129">
        <f t="shared" si="164"/>
        <v>0</v>
      </c>
      <c r="GV129">
        <f t="shared" si="114"/>
        <v>0</v>
      </c>
      <c r="GW129">
        <f t="shared" si="115"/>
        <v>0</v>
      </c>
      <c r="GX129">
        <f t="shared" si="116"/>
        <v>0</v>
      </c>
      <c r="GY129">
        <f t="shared" si="117"/>
        <v>0</v>
      </c>
      <c r="GZ129">
        <f t="shared" si="118"/>
        <v>0</v>
      </c>
      <c r="HA129">
        <f t="shared" si="119"/>
        <v>0</v>
      </c>
      <c r="HB129">
        <f t="shared" si="120"/>
        <v>0</v>
      </c>
      <c r="HC129">
        <f t="shared" si="165"/>
        <v>0</v>
      </c>
      <c r="HD129">
        <f t="shared" si="121"/>
        <v>0</v>
      </c>
      <c r="HE129">
        <f t="shared" si="122"/>
        <v>0</v>
      </c>
      <c r="HF129">
        <f t="shared" si="123"/>
        <v>0</v>
      </c>
      <c r="HG129">
        <f t="shared" si="124"/>
        <v>0</v>
      </c>
      <c r="HH129">
        <f t="shared" si="125"/>
        <v>0</v>
      </c>
      <c r="HI129">
        <f t="shared" si="126"/>
        <v>0</v>
      </c>
      <c r="HJ129">
        <f t="shared" si="127"/>
        <v>0</v>
      </c>
      <c r="HK129">
        <f t="shared" si="166"/>
        <v>0</v>
      </c>
      <c r="HL129">
        <f t="shared" si="128"/>
        <v>0</v>
      </c>
      <c r="HM129">
        <f t="shared" si="129"/>
        <v>0</v>
      </c>
      <c r="HN129">
        <f t="shared" si="130"/>
        <v>0</v>
      </c>
      <c r="HO129">
        <f t="shared" si="131"/>
        <v>0</v>
      </c>
      <c r="HP129">
        <f t="shared" si="132"/>
        <v>0</v>
      </c>
      <c r="HQ129">
        <f t="shared" si="133"/>
        <v>0</v>
      </c>
      <c r="HR129">
        <f t="shared" si="134"/>
        <v>0</v>
      </c>
      <c r="HS129">
        <f t="shared" si="167"/>
        <v>0</v>
      </c>
      <c r="HT129">
        <f t="shared" si="135"/>
        <v>0</v>
      </c>
      <c r="HU129">
        <f t="shared" si="136"/>
        <v>0</v>
      </c>
      <c r="HV129">
        <f t="shared" si="137"/>
        <v>0</v>
      </c>
      <c r="HW129">
        <f t="shared" si="138"/>
        <v>0</v>
      </c>
      <c r="HX129">
        <f t="shared" si="139"/>
        <v>1</v>
      </c>
      <c r="HY129">
        <f t="shared" si="140"/>
        <v>0</v>
      </c>
      <c r="HZ129">
        <f t="shared" si="141"/>
        <v>0</v>
      </c>
      <c r="IA129">
        <f t="shared" si="168"/>
        <v>0</v>
      </c>
      <c r="IB129">
        <f t="shared" si="142"/>
        <v>1</v>
      </c>
      <c r="IC129">
        <f t="shared" si="143"/>
        <v>0</v>
      </c>
      <c r="ID129">
        <f t="shared" si="144"/>
        <v>1</v>
      </c>
      <c r="IE129">
        <f t="shared" si="145"/>
        <v>1</v>
      </c>
      <c r="IF129">
        <f t="shared" si="146"/>
        <v>1</v>
      </c>
      <c r="IG129">
        <f t="shared" si="147"/>
        <v>1</v>
      </c>
      <c r="IH129">
        <f t="shared" si="148"/>
        <v>0</v>
      </c>
      <c r="II129">
        <f t="shared" si="169"/>
        <v>1</v>
      </c>
      <c r="IJ129">
        <f t="shared" si="149"/>
        <v>1</v>
      </c>
      <c r="IK129">
        <f t="shared" si="150"/>
        <v>1</v>
      </c>
      <c r="IL129">
        <f t="shared" si="151"/>
        <v>1</v>
      </c>
      <c r="IM129">
        <f t="shared" si="152"/>
        <v>1</v>
      </c>
      <c r="IN129">
        <f t="shared" si="153"/>
        <v>1</v>
      </c>
      <c r="IO129">
        <f t="shared" si="154"/>
        <v>1</v>
      </c>
      <c r="IP129">
        <f t="shared" si="155"/>
        <v>0</v>
      </c>
      <c r="IQ129" s="2">
        <f t="shared" si="170"/>
        <v>0</v>
      </c>
      <c r="IR129" s="4">
        <f t="shared" si="171"/>
        <v>0</v>
      </c>
      <c r="IS129">
        <f t="shared" si="172"/>
        <v>0</v>
      </c>
      <c r="IT129">
        <f t="shared" si="173"/>
        <v>0</v>
      </c>
      <c r="IU129">
        <f t="shared" si="174"/>
        <v>1</v>
      </c>
      <c r="IV129">
        <f t="shared" si="175"/>
        <v>5</v>
      </c>
      <c r="IW129">
        <f t="shared" si="176"/>
        <v>7</v>
      </c>
      <c r="IX129">
        <f t="shared" si="177"/>
        <v>13</v>
      </c>
      <c r="IY129" s="11" t="str">
        <f t="shared" si="178"/>
        <v/>
      </c>
      <c r="IZ129" s="12" t="str">
        <f t="shared" si="179"/>
        <v/>
      </c>
      <c r="JA129" s="12" t="str">
        <f t="shared" si="180"/>
        <v/>
      </c>
      <c r="JB129" s="12" t="str">
        <f t="shared" si="181"/>
        <v/>
      </c>
      <c r="JC129" s="12">
        <f t="shared" si="182"/>
        <v>1</v>
      </c>
      <c r="JD129" s="12">
        <f t="shared" si="183"/>
        <v>0.7142857142857143</v>
      </c>
      <c r="JE129" s="12">
        <f t="shared" si="184"/>
        <v>0.875</v>
      </c>
      <c r="JF129" s="12">
        <f t="shared" si="185"/>
        <v>0.86309523809523814</v>
      </c>
      <c r="JG129" s="2">
        <f>IF(OR(AND(EI129="Happy",BN129&lt;&gt;1),AND(EI129&lt;&gt;"Happy",BN129=1)),1,0)</f>
        <v>0</v>
      </c>
      <c r="JH129">
        <f>IF(OR(AND(EJ129="Happy",BO129&lt;&gt;1),AND(EJ129&lt;&gt;"Happy",BO129=1)),1,0)</f>
        <v>0</v>
      </c>
      <c r="JI129">
        <f>IF(OR(AND(EK129="Happy",BP129&lt;&gt;1),AND(EK129&lt;&gt;"Happy",BP129=1)),1,0)</f>
        <v>0</v>
      </c>
      <c r="JJ129">
        <f>IF(OR(AND(EL129="Happy",BQ129&lt;&gt;1),AND(EL129&lt;&gt;"Happy",BQ129=1)),1,0)</f>
        <v>0</v>
      </c>
      <c r="JK129">
        <f>IF(OR(AND(EM129="Happy",BR129&lt;&gt;1),AND(EM129&lt;&gt;"Happy",BR129=1)),1,0)</f>
        <v>0</v>
      </c>
      <c r="JL129">
        <f>IF(OR(AND(EN129="Happy",BS129&lt;&gt;1),AND(EN129&lt;&gt;"Happy",BS129=1)),1,0)</f>
        <v>0</v>
      </c>
      <c r="JM129">
        <f>IF(OR(AND(EO129="Happy",BT129&lt;&gt;1),AND(EO129&lt;&gt;"Happy",BT129=1)),1,0)</f>
        <v>1</v>
      </c>
      <c r="JN129">
        <f>IF(OR(AND(EP129="Happy",BU129&lt;&gt;1),AND(EP129&lt;&gt;"Happy",BU129=1)),1,0)</f>
        <v>0</v>
      </c>
      <c r="JO129">
        <f>IF(OR(AND(EQ129="Sad",BV129&lt;&gt;1),AND(EQ129&lt;&gt;"Sad",BV129=1)),1,0)</f>
        <v>0</v>
      </c>
      <c r="JP129">
        <f>IF(OR(AND(ER129="Sad",BW129&lt;&gt;1),AND(ER129&lt;&gt;"Sad",BW129=1)),1,0)</f>
        <v>0</v>
      </c>
      <c r="JQ129">
        <f>IF(OR(AND(ES129="Sad",BX129&lt;&gt;1),AND(ES129&lt;&gt;"Sad",BX129=1)),1,0)</f>
        <v>0</v>
      </c>
      <c r="JR129">
        <f>IF(OR(AND(ET129="Sad",BY129&lt;&gt;1),AND(ET129&lt;&gt;"Sad",BY129=1)),1,0)</f>
        <v>0</v>
      </c>
      <c r="JS129">
        <f>IF(OR(AND(EU129="Sad",BZ129&lt;&gt;1),AND(EU129&lt;&gt;"Sad",BZ129=1)),1,0)</f>
        <v>0</v>
      </c>
      <c r="JT129">
        <f>IF(OR(AND(EV129="Sad",CA129&lt;&gt;1),AND(EV129&lt;&gt;"Sad",CA129=1)),1,0)</f>
        <v>1</v>
      </c>
      <c r="JU129">
        <f>IF(OR(AND(EW129="Sad",CB129&lt;&gt;1),AND(EW129&lt;&gt;"Sad",CB129=1)),1,0)</f>
        <v>0</v>
      </c>
      <c r="JV129">
        <f>IF(OR(AND(EX129="Sad",CC129&lt;&gt;1),AND(EX129&lt;&gt;"Sad",CC129=1)),1,0)</f>
        <v>0</v>
      </c>
      <c r="JW129">
        <f>IF(OR(AND(EY129="Angry",CD129&lt;&gt;1),AND(EY129&lt;&gt;"Angry",CD129=1)),1,0)</f>
        <v>0</v>
      </c>
      <c r="JX129">
        <f>IF(OR(AND(EZ129="Angry",CE129&lt;&gt;1),AND(EZ129&lt;&gt;"Angry",CE129=1)),1,0)</f>
        <v>1</v>
      </c>
      <c r="JY129">
        <f>IF(OR(AND(FA129="Angry",CF129&lt;&gt;1),AND(FA129&lt;&gt;"Angry",CF129=1)),1,0)</f>
        <v>0</v>
      </c>
      <c r="JZ129">
        <f>IF(OR(AND(FB129="Angry",CG129&lt;&gt;1),AND(FB129&lt;&gt;"Angry",CG129=1)),1,0)</f>
        <v>0</v>
      </c>
      <c r="KA129">
        <f>IF(OR(AND(FC129="Angry",CH129&lt;&gt;1),AND(FC129&lt;&gt;"Angry",CH129=1)),1,0)</f>
        <v>0</v>
      </c>
      <c r="KB129">
        <f>IF(OR(AND(FD129="Angry",CI129&lt;&gt;1),AND(FD129&lt;&gt;"Angry",CI129=1)),1,0)</f>
        <v>0</v>
      </c>
      <c r="KC129">
        <f>IF(OR(AND(FE129="Angry",CJ129&lt;&gt;1),AND(FE129&lt;&gt;"Angry",CJ129=1)),1,0)</f>
        <v>0</v>
      </c>
      <c r="KD129">
        <f>IF(OR(AND(FF129="Angry",CK129&lt;&gt;1),AND(FF129&lt;&gt;"Angry",CK129=1)),1,0)</f>
        <v>0</v>
      </c>
      <c r="KE129">
        <f>IF(OR(AND(FG129="Afraid",CL129&lt;&gt;1),AND(FG129&lt;&gt;"Afraid",CL129=1)),1,0)</f>
        <v>0</v>
      </c>
      <c r="KF129">
        <f>IF(OR(AND(FH129="Afraid",CM129&lt;&gt;1),AND(FH129&lt;&gt;"Afraid",CM129=1)),1,0)</f>
        <v>0</v>
      </c>
      <c r="KG129">
        <f>IF(OR(AND(FI129="Afraid",CN129&lt;&gt;1),AND(FI129&lt;&gt;"Afraid",CN129=1)),1,0)</f>
        <v>0</v>
      </c>
      <c r="KH129">
        <f>IF(OR(AND(FJ129="Afraid",CO129&lt;&gt;1),AND(FJ129&lt;&gt;"Afraid",CO129=1)),1,0)</f>
        <v>0</v>
      </c>
      <c r="KI129">
        <f>IF(OR(AND(FK129="Afraid",CP129&lt;&gt;1),AND(FK129&lt;&gt;"Afraid",CP129=1)),1,0)</f>
        <v>0</v>
      </c>
      <c r="KJ129">
        <f>IF(OR(AND(FL129="Afraid",CQ129&lt;&gt;1),AND(FL129&lt;&gt;"Afraid",CQ129=1)),1,0)</f>
        <v>0</v>
      </c>
      <c r="KK129">
        <f>IF(OR(AND(FM129="Afraid",CR129&lt;&gt;1),AND(FM129&lt;&gt;"Afraid",CR129=1)),1,0)</f>
        <v>0</v>
      </c>
      <c r="KL129">
        <f>IF(OR(AND(FN129="Afraid",CS129&lt;&gt;1),AND(FN129&lt;&gt;"Afraid",CS129=1)),1,0)</f>
        <v>1</v>
      </c>
      <c r="KM129">
        <f>IF(OR(AND(FO129="Surprised",CT129&lt;&gt;1),AND(FO129&lt;&gt;"Surprised",CT129=1)),1,0)</f>
        <v>0</v>
      </c>
      <c r="KN129">
        <f>IF(OR(AND(FP129="Surprised",CU129&lt;&gt;1),AND(FP129&lt;&gt;"Surprised",CU129=1)),1,0)</f>
        <v>0</v>
      </c>
      <c r="KO129">
        <f>IF(OR(AND(FQ129="Surprised",CV129&lt;&gt;1),AND(FQ129&lt;&gt;"Surprised",CV129=1)),1,0)</f>
        <v>0</v>
      </c>
      <c r="KP129">
        <f>IF(OR(AND(FR129="Surprised",CW129&lt;&gt;1),AND(FR129&lt;&gt;"Surprised",CW129=1)),1,0)</f>
        <v>0</v>
      </c>
      <c r="KQ129">
        <f>IF(OR(AND(FS129="Surprised",CX129&lt;&gt;1),AND(FS129&lt;&gt;"Surprised",CX129=1)),1,0)</f>
        <v>0</v>
      </c>
      <c r="KR129">
        <f>IF(OR(AND(FT129="Surprised",CY129&lt;&gt;1),AND(FT129&lt;&gt;"Surprised",CY129=1)),1,0)</f>
        <v>0</v>
      </c>
      <c r="KS129">
        <f>IF(OR(AND(FU129="Surprised",CZ129&lt;&gt;1),AND(FU129&lt;&gt;"Surprised",CZ129=1)),1,0)</f>
        <v>0</v>
      </c>
      <c r="KT129">
        <f>IF(OR(AND(FV129="Surprised",DA129&lt;&gt;1),AND(FV129&lt;&gt;"Surprised",DA129=1)),1,0)</f>
        <v>0</v>
      </c>
      <c r="KU129">
        <f>IF(OR(AND(FW129="Happy",DB129=1),AND(FW129&lt;&gt;"Happy",DB129=0)),1,0)</f>
        <v>1</v>
      </c>
      <c r="KV129">
        <f>IF(OR(AND(FX129="Happy",DC129=1),AND(FX129&lt;&gt;"Happy",DC129=0)),1,0)</f>
        <v>0</v>
      </c>
      <c r="KW129">
        <f>IF(OR(AND(FY129="Happy",DD129=1),AND(FY129&lt;&gt;"Happy",DD129=0)),1,0)</f>
        <v>0</v>
      </c>
      <c r="KX129">
        <f>IF(OR(AND(FZ129="Happy",DE129=1),AND(FZ129&lt;&gt;"Happy",DE129=0)),1,0)</f>
        <v>0</v>
      </c>
      <c r="KY129">
        <f>IF(OR(AND(GA129="Happy",DF129=1),AND(GA129&lt;&gt;"Happy",DF129=0)),1,0)</f>
        <v>0</v>
      </c>
      <c r="KZ129">
        <f>IF(OR(AND(GB129="Happy",DG129=1),AND(GB129&lt;&gt;"Happy",DG129=0)),1,0)</f>
        <v>0</v>
      </c>
      <c r="LA129">
        <f>IF(OR(AND(GC129="Happy",DH129=1),AND(GC129&lt;&gt;"Happy",DH129=0)),1,0)</f>
        <v>0</v>
      </c>
      <c r="LB129">
        <f>IF(OR(AND(GD129="Happy",DI129=1),AND(GD129&lt;&gt;"Happy",DI129=0)),1,0)</f>
        <v>1</v>
      </c>
      <c r="LC129">
        <f>IF(OR(AND(GE129="Sad",DJ129=1),AND(GE129&lt;&gt;"Sad",DJ129=0)),1,0)</f>
        <v>0</v>
      </c>
      <c r="LD129">
        <f>IF(OR(AND(GF129="Sad",DK129=1),AND(GF129&lt;&gt;"Sad",DK129=0)),1,0)</f>
        <v>0</v>
      </c>
      <c r="LE129">
        <f>IF(OR(AND(GG129="Sad",DL129=1),AND(GG129&lt;&gt;"Sad",DL129=0)),1,0)</f>
        <v>0</v>
      </c>
      <c r="LF129">
        <f>IF(OR(AND(GH129="Sad",DM129=1),AND(GH129&lt;&gt;"Sad",DM129=0)),1,0)</f>
        <v>0</v>
      </c>
      <c r="LG129">
        <f>IF(OR(AND(GI129="Sad",DN129=1),AND(GI129&lt;&gt;"Sad",DN129=0)),1,0)</f>
        <v>0</v>
      </c>
      <c r="LH129">
        <f>IF(OR(AND(GJ129="Sad",DO129=1),AND(GJ129&lt;&gt;"Sad",DO129=0)),1,0)</f>
        <v>0</v>
      </c>
      <c r="LI129">
        <f>IF(OR(AND(GK129="Sad",DP129=1),AND(GK129&lt;&gt;"Sad",DP129=0)),1,0)</f>
        <v>0</v>
      </c>
      <c r="LJ129">
        <f>IF(OR(AND(GL129="Sad",DQ129=1),AND(GL129&lt;&gt;"Sad",DQ129=0)),1,0)</f>
        <v>1</v>
      </c>
      <c r="LK129" s="2">
        <f t="shared" si="186"/>
        <v>1</v>
      </c>
      <c r="LL129" s="4">
        <f t="shared" si="187"/>
        <v>1</v>
      </c>
      <c r="LM129">
        <f t="shared" si="188"/>
        <v>1</v>
      </c>
      <c r="LN129">
        <f t="shared" si="189"/>
        <v>1</v>
      </c>
      <c r="LO129">
        <f t="shared" si="190"/>
        <v>0</v>
      </c>
      <c r="LP129">
        <f t="shared" si="191"/>
        <v>2</v>
      </c>
      <c r="LQ129">
        <f t="shared" si="192"/>
        <v>1</v>
      </c>
      <c r="LR129">
        <f t="shared" si="193"/>
        <v>7</v>
      </c>
      <c r="LS129" s="11" t="str">
        <f t="shared" si="194"/>
        <v/>
      </c>
      <c r="LT129" s="14" t="str">
        <f t="shared" si="195"/>
        <v/>
      </c>
      <c r="LU129" s="14" t="str">
        <f t="shared" si="196"/>
        <v/>
      </c>
      <c r="LV129" s="14" t="str">
        <f t="shared" si="197"/>
        <v/>
      </c>
      <c r="LW129" s="14">
        <f t="shared" si="198"/>
        <v>0</v>
      </c>
      <c r="LX129" s="14">
        <f t="shared" si="199"/>
        <v>0.2857142857142857</v>
      </c>
      <c r="LY129" s="14">
        <f t="shared" si="200"/>
        <v>0.125</v>
      </c>
      <c r="LZ129" s="14">
        <f t="shared" si="201"/>
        <v>0.13690476190476186</v>
      </c>
      <c r="MA129" s="15">
        <f t="shared" si="202"/>
        <v>1.0648148148147997E-4</v>
      </c>
      <c r="MB129" s="1">
        <f t="shared" si="156"/>
        <v>1.7939814814815075E-4</v>
      </c>
      <c r="MC129" s="1">
        <f t="shared" si="157"/>
        <v>6.1342592592592005E-5</v>
      </c>
      <c r="MD129" s="1">
        <f t="shared" si="158"/>
        <v>2.2106481481481456E-4</v>
      </c>
      <c r="ME129" s="1">
        <f t="shared" si="159"/>
        <v>1.1458333333333286E-4</v>
      </c>
      <c r="MF129" s="1">
        <f t="shared" si="160"/>
        <v>6.1342592592593739E-5</v>
      </c>
      <c r="MG129" s="1">
        <f t="shared" si="161"/>
        <v>3.2407407407407211E-4</v>
      </c>
      <c r="MH129" s="1">
        <f t="shared" si="162"/>
        <v>1.261574074074099E-4</v>
      </c>
      <c r="MI129" s="1">
        <f t="shared" si="163"/>
        <v>8.9120370370369614E-5</v>
      </c>
      <c r="MJ129" s="1">
        <f t="shared" si="203"/>
        <v>1.2835648148148155E-3</v>
      </c>
      <c r="MK129" s="2" t="str">
        <f>VLOOKUP(B129,age_group!$A$1:$B$101,2,FALSE)</f>
        <v>45 to 64</v>
      </c>
      <c r="ML129" s="2">
        <f t="shared" si="204"/>
        <v>1</v>
      </c>
      <c r="MM129">
        <f t="shared" si="205"/>
        <v>0</v>
      </c>
      <c r="MN129">
        <f t="shared" si="206"/>
        <v>0</v>
      </c>
      <c r="MO129">
        <f t="shared" si="207"/>
        <v>0</v>
      </c>
      <c r="MP129">
        <f t="shared" si="208"/>
        <v>0</v>
      </c>
    </row>
    <row r="130" spans="1:354" x14ac:dyDescent="0.2">
      <c r="A130" t="s">
        <v>857</v>
      </c>
      <c r="B130">
        <v>31</v>
      </c>
      <c r="C130" t="s">
        <v>139</v>
      </c>
      <c r="D130" t="s">
        <v>140</v>
      </c>
      <c r="E130">
        <v>5</v>
      </c>
      <c r="F130">
        <v>1</v>
      </c>
      <c r="G130">
        <v>1</v>
      </c>
      <c r="H130">
        <v>1</v>
      </c>
      <c r="I130">
        <v>1</v>
      </c>
      <c r="J130" s="2" t="s">
        <v>474</v>
      </c>
      <c r="K130" t="s">
        <v>397</v>
      </c>
      <c r="L130" t="s">
        <v>510</v>
      </c>
      <c r="M130" t="s">
        <v>197</v>
      </c>
      <c r="N130" t="s">
        <v>729</v>
      </c>
      <c r="O130" t="s">
        <v>237</v>
      </c>
      <c r="P130" t="s">
        <v>170</v>
      </c>
      <c r="Q130" t="s">
        <v>337</v>
      </c>
      <c r="R130" t="s">
        <v>177</v>
      </c>
      <c r="S130" t="s">
        <v>240</v>
      </c>
      <c r="T130" t="s">
        <v>537</v>
      </c>
      <c r="U130" t="s">
        <v>354</v>
      </c>
      <c r="V130" t="s">
        <v>410</v>
      </c>
      <c r="W130" t="s">
        <v>234</v>
      </c>
      <c r="X130" t="s">
        <v>543</v>
      </c>
      <c r="Y130" t="s">
        <v>223</v>
      </c>
      <c r="Z130" t="s">
        <v>455</v>
      </c>
      <c r="AA130" t="s">
        <v>709</v>
      </c>
      <c r="AB130" t="s">
        <v>569</v>
      </c>
      <c r="AC130" t="s">
        <v>206</v>
      </c>
      <c r="AD130" t="s">
        <v>191</v>
      </c>
      <c r="AE130" t="s">
        <v>527</v>
      </c>
      <c r="AF130" t="s">
        <v>355</v>
      </c>
      <c r="AG130" t="s">
        <v>586</v>
      </c>
      <c r="AH130" t="s">
        <v>616</v>
      </c>
      <c r="AI130" t="s">
        <v>304</v>
      </c>
      <c r="AJ130" t="s">
        <v>355</v>
      </c>
      <c r="AK130" t="s">
        <v>507</v>
      </c>
      <c r="AL130" t="s">
        <v>729</v>
      </c>
      <c r="AM130" t="s">
        <v>492</v>
      </c>
      <c r="AN130" t="s">
        <v>808</v>
      </c>
      <c r="AO130" t="s">
        <v>186</v>
      </c>
      <c r="AP130" t="s">
        <v>356</v>
      </c>
      <c r="AQ130" t="s">
        <v>461</v>
      </c>
      <c r="AR130" t="s">
        <v>333</v>
      </c>
      <c r="AS130" t="s">
        <v>426</v>
      </c>
      <c r="AT130" t="s">
        <v>172</v>
      </c>
      <c r="AU130" t="s">
        <v>155</v>
      </c>
      <c r="AV130" t="s">
        <v>479</v>
      </c>
      <c r="AW130" t="s">
        <v>179</v>
      </c>
      <c r="AX130" t="s">
        <v>270</v>
      </c>
      <c r="AY130" t="s">
        <v>405</v>
      </c>
      <c r="AZ130" t="s">
        <v>260</v>
      </c>
      <c r="BA130" t="s">
        <v>483</v>
      </c>
      <c r="BB130" t="s">
        <v>177</v>
      </c>
      <c r="BC130" t="s">
        <v>351</v>
      </c>
      <c r="BD130" t="s">
        <v>533</v>
      </c>
      <c r="BE130" t="s">
        <v>461</v>
      </c>
      <c r="BF130" t="s">
        <v>315</v>
      </c>
      <c r="BG130" t="s">
        <v>658</v>
      </c>
      <c r="BH130" t="s">
        <v>768</v>
      </c>
      <c r="BI130" t="s">
        <v>160</v>
      </c>
      <c r="BJ130" t="s">
        <v>291</v>
      </c>
      <c r="BK130" t="s">
        <v>578</v>
      </c>
      <c r="BL130" t="s">
        <v>245</v>
      </c>
      <c r="BM130" t="s">
        <v>763</v>
      </c>
      <c r="BN130" s="2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0</v>
      </c>
      <c r="DM130">
        <v>1</v>
      </c>
      <c r="DN130">
        <v>1</v>
      </c>
      <c r="DO130">
        <v>0</v>
      </c>
      <c r="DP130">
        <v>1</v>
      </c>
      <c r="DQ130">
        <v>1</v>
      </c>
      <c r="DR130" s="2">
        <v>5</v>
      </c>
      <c r="DS130">
        <v>1</v>
      </c>
      <c r="DT130">
        <v>1</v>
      </c>
      <c r="DU130">
        <v>1</v>
      </c>
      <c r="DV130">
        <v>2</v>
      </c>
      <c r="DW130" s="2">
        <v>2017</v>
      </c>
      <c r="DX130" s="1">
        <v>2.0078703703703706E-2</v>
      </c>
      <c r="DY130" s="1">
        <v>2.0223379629629629E-2</v>
      </c>
      <c r="DZ130" s="1">
        <v>2.0313657407407405E-2</v>
      </c>
      <c r="EA130" s="1">
        <v>2.0437500000000001E-2</v>
      </c>
      <c r="EB130" s="1">
        <v>2.0532407407407405E-2</v>
      </c>
      <c r="EC130" s="1">
        <v>2.0612268518518519E-2</v>
      </c>
      <c r="ED130" s="1">
        <v>2.0708333333333332E-2</v>
      </c>
      <c r="EE130" s="1">
        <v>2.086226851851852E-2</v>
      </c>
      <c r="EF130" s="1">
        <v>2.0943287037037042E-2</v>
      </c>
      <c r="EG130" s="1">
        <v>2.1089120370370373E-2</v>
      </c>
      <c r="EH130" s="3">
        <v>0</v>
      </c>
      <c r="EI130" s="2" t="s">
        <v>1168</v>
      </c>
      <c r="EJ130" t="s">
        <v>1173</v>
      </c>
      <c r="EK130" t="s">
        <v>1168</v>
      </c>
      <c r="EL130" t="s">
        <v>1171</v>
      </c>
      <c r="EM130" t="s">
        <v>1175</v>
      </c>
      <c r="EN130" t="s">
        <v>1169</v>
      </c>
      <c r="EO130" t="s">
        <v>1175</v>
      </c>
      <c r="EP130" t="s">
        <v>1169</v>
      </c>
      <c r="EQ130" t="s">
        <v>1174</v>
      </c>
      <c r="ER130" t="s">
        <v>1168</v>
      </c>
      <c r="ES130" t="s">
        <v>1169</v>
      </c>
      <c r="ET130" t="s">
        <v>1174</v>
      </c>
      <c r="EU130" t="s">
        <v>1175</v>
      </c>
      <c r="EV130" t="s">
        <v>1175</v>
      </c>
      <c r="EW130" t="s">
        <v>1171</v>
      </c>
      <c r="EX130" t="s">
        <v>1173</v>
      </c>
      <c r="EY130" t="s">
        <v>1175</v>
      </c>
      <c r="EZ130" t="s">
        <v>1168</v>
      </c>
      <c r="FA130" t="s">
        <v>1173</v>
      </c>
      <c r="FB130" t="s">
        <v>1168</v>
      </c>
      <c r="FC130" t="s">
        <v>1169</v>
      </c>
      <c r="FD130" t="s">
        <v>1168</v>
      </c>
      <c r="FE130" t="s">
        <v>1168</v>
      </c>
      <c r="FF130" t="s">
        <v>1168</v>
      </c>
      <c r="FG130" t="s">
        <v>1168</v>
      </c>
      <c r="FH130" t="s">
        <v>1171</v>
      </c>
      <c r="FI130" t="s">
        <v>1168</v>
      </c>
      <c r="FJ130" t="s">
        <v>1169</v>
      </c>
      <c r="FK130" t="s">
        <v>1175</v>
      </c>
      <c r="FL130" t="s">
        <v>1175</v>
      </c>
      <c r="FM130" t="s">
        <v>1171</v>
      </c>
      <c r="FN130" t="s">
        <v>1173</v>
      </c>
      <c r="FO130" t="s">
        <v>1168</v>
      </c>
      <c r="FP130" t="s">
        <v>1171</v>
      </c>
      <c r="FQ130" t="s">
        <v>1172</v>
      </c>
      <c r="FR130" t="s">
        <v>1169</v>
      </c>
      <c r="FS130" t="s">
        <v>1168</v>
      </c>
      <c r="FT130" t="s">
        <v>1173</v>
      </c>
      <c r="FU130" t="s">
        <v>1175</v>
      </c>
      <c r="FV130" t="s">
        <v>1173</v>
      </c>
      <c r="FW130" t="s">
        <v>1169</v>
      </c>
      <c r="FX130" t="s">
        <v>1174</v>
      </c>
      <c r="FY130" t="s">
        <v>1175</v>
      </c>
      <c r="FZ130" t="s">
        <v>1168</v>
      </c>
      <c r="GA130" t="s">
        <v>1174</v>
      </c>
      <c r="GB130" t="s">
        <v>1168</v>
      </c>
      <c r="GC130" t="s">
        <v>1172</v>
      </c>
      <c r="GD130" t="s">
        <v>1171</v>
      </c>
      <c r="GE130" t="s">
        <v>1168</v>
      </c>
      <c r="GF130" t="s">
        <v>1173</v>
      </c>
      <c r="GG130" t="s">
        <v>1168</v>
      </c>
      <c r="GH130" t="s">
        <v>1175</v>
      </c>
      <c r="GI130" t="s">
        <v>1173</v>
      </c>
      <c r="GJ130" t="s">
        <v>1168</v>
      </c>
      <c r="GK130" t="s">
        <v>1172</v>
      </c>
      <c r="GL130" t="s">
        <v>1168</v>
      </c>
      <c r="GM130" s="2">
        <f t="shared" ref="GM130:GM193" si="209">IF(AND(BN130=1,EI130="Happy"),1,0)</f>
        <v>0</v>
      </c>
      <c r="GN130">
        <f t="shared" ref="GN130:GN193" si="210">IF(AND(BO130=1,EJ130="Happy"),1,0)</f>
        <v>1</v>
      </c>
      <c r="GO130">
        <f t="shared" ref="GO130:GO193" si="211">IF(AND(BP130=1,EK130="Happy"),1,0)</f>
        <v>0</v>
      </c>
      <c r="GP130">
        <f t="shared" ref="GP130:GP193" si="212">IF(AND(BQ130=1,EL130="Happy"),1,0)</f>
        <v>0</v>
      </c>
      <c r="GQ130">
        <f t="shared" ref="GQ130:GQ193" si="213">IF(AND(BR130=1,EM130="Happy"),1,0)</f>
        <v>0</v>
      </c>
      <c r="GR130">
        <f t="shared" ref="GR130:GR193" si="214">IF(AND(BS130=1,EN130="Happy"),1,0)</f>
        <v>0</v>
      </c>
      <c r="GS130">
        <f t="shared" ref="GS130:GS193" si="215">IF(AND(BT130=1,EO130="Happy"),1,0)</f>
        <v>0</v>
      </c>
      <c r="GT130">
        <f t="shared" ref="GT130:GT193" si="216">IF(AND(BU130=1,EP130="Happy"),1,0)</f>
        <v>0</v>
      </c>
      <c r="GU130">
        <f t="shared" si="164"/>
        <v>1</v>
      </c>
      <c r="GV130">
        <f t="shared" ref="GV130:GV193" si="217">IF(AND(BW130=1,ER130="Sad"),1,0)</f>
        <v>0</v>
      </c>
      <c r="GW130">
        <f t="shared" ref="GW130:GW193" si="218">IF(AND(BX130=1,ES130="Sad"),1,0)</f>
        <v>0</v>
      </c>
      <c r="GX130">
        <f t="shared" ref="GX130:GX193" si="219">IF(AND(BY130=1,ET130="Sad"),1,0)</f>
        <v>1</v>
      </c>
      <c r="GY130">
        <f t="shared" ref="GY130:GY193" si="220">IF(AND(BZ130=1,EU130="Sad"),1,0)</f>
        <v>0</v>
      </c>
      <c r="GZ130">
        <f t="shared" ref="GZ130:GZ193" si="221">IF(AND(CA130=1,EV130="Sad"),1,0)</f>
        <v>0</v>
      </c>
      <c r="HA130">
        <f t="shared" ref="HA130:HA193" si="222">IF(AND(CB130=1,EW130="Sad"),1,0)</f>
        <v>0</v>
      </c>
      <c r="HB130">
        <f t="shared" ref="HB130:HB193" si="223">IF(AND(CC130=1,EX130="Sad"),1,0)</f>
        <v>0</v>
      </c>
      <c r="HC130">
        <f t="shared" si="165"/>
        <v>0</v>
      </c>
      <c r="HD130">
        <f t="shared" ref="HD130:HD193" si="224">IF(AND(CE130=1,EZ130="Angry"),1,0)</f>
        <v>0</v>
      </c>
      <c r="HE130">
        <f t="shared" ref="HE130:HE193" si="225">IF(AND(CF130=1,FA130="Angry"),1,0)</f>
        <v>0</v>
      </c>
      <c r="HF130">
        <f t="shared" ref="HF130:HF193" si="226">IF(AND(CG130=1,FB130="Angry"),1,0)</f>
        <v>0</v>
      </c>
      <c r="HG130">
        <f t="shared" ref="HG130:HG193" si="227">IF(AND(CH130=1,FC130="Angry"),1,0)</f>
        <v>0</v>
      </c>
      <c r="HH130">
        <f t="shared" ref="HH130:HH193" si="228">IF(AND(CI130=1,FD130="Angry"),1,0)</f>
        <v>0</v>
      </c>
      <c r="HI130">
        <f t="shared" ref="HI130:HI193" si="229">IF(AND(CJ130=1,FE130="Angry"),1,0)</f>
        <v>0</v>
      </c>
      <c r="HJ130">
        <f t="shared" ref="HJ130:HJ193" si="230">IF(AND(CK130=1,FF130="Angry"),1,0)</f>
        <v>0</v>
      </c>
      <c r="HK130">
        <f t="shared" si="166"/>
        <v>0</v>
      </c>
      <c r="HL130">
        <f t="shared" ref="HL130:HL193" si="231">IF(AND(CM130=1,FH130="Afraid"),1,0)</f>
        <v>0</v>
      </c>
      <c r="HM130">
        <f t="shared" ref="HM130:HM193" si="232">IF(AND(CN130=1,FI130="Afraid"),1,0)</f>
        <v>0</v>
      </c>
      <c r="HN130">
        <f t="shared" ref="HN130:HN193" si="233">IF(AND(CO130=1,FJ130="Afraid"),1,0)</f>
        <v>0</v>
      </c>
      <c r="HO130">
        <f t="shared" ref="HO130:HO193" si="234">IF(AND(CP130=1,FK130="Afraid"),1,0)</f>
        <v>0</v>
      </c>
      <c r="HP130">
        <f t="shared" ref="HP130:HP193" si="235">IF(AND(CQ130=1,FL130="Afraid"),1,0)</f>
        <v>0</v>
      </c>
      <c r="HQ130">
        <f t="shared" ref="HQ130:HQ193" si="236">IF(AND(CR130=1,FM130="Afraid"),1,0)</f>
        <v>0</v>
      </c>
      <c r="HR130">
        <f t="shared" ref="HR130:HR193" si="237">IF(AND(CS130=1,FN130="Afraid"),1,0)</f>
        <v>0</v>
      </c>
      <c r="HS130">
        <f t="shared" si="167"/>
        <v>0</v>
      </c>
      <c r="HT130">
        <f t="shared" ref="HT130:HT193" si="238">IF(AND(CU130=1,FP130="Surprised"),1,0)</f>
        <v>0</v>
      </c>
      <c r="HU130">
        <f t="shared" ref="HU130:HU193" si="239">IF(AND(CV130=1,FQ130="Surprised"),1,0)</f>
        <v>0</v>
      </c>
      <c r="HV130">
        <f t="shared" ref="HV130:HV193" si="240">IF(AND(CW130=1,FR130="Surprised"),1,0)</f>
        <v>0</v>
      </c>
      <c r="HW130">
        <f t="shared" ref="HW130:HW193" si="241">IF(AND(CX130=1,FS130="Surprised"),1,0)</f>
        <v>0</v>
      </c>
      <c r="HX130">
        <f t="shared" ref="HX130:HX193" si="242">IF(AND(CY130=1,FT130="Surprised"),1,0)</f>
        <v>0</v>
      </c>
      <c r="HY130">
        <f t="shared" ref="HY130:HY193" si="243">IF(AND(CZ130=1,FU130="Surprised"),1,0)</f>
        <v>1</v>
      </c>
      <c r="HZ130">
        <f t="shared" ref="HZ130:HZ193" si="244">IF(AND(DA130=1,FV130="Surprised"),1,0)</f>
        <v>0</v>
      </c>
      <c r="IA130">
        <f t="shared" si="168"/>
        <v>1</v>
      </c>
      <c r="IB130">
        <f t="shared" ref="IB130:IB193" si="245">IF(AND(DC130=1,FX130&lt;&gt;"Happy"),1,0)</f>
        <v>1</v>
      </c>
      <c r="IC130">
        <f t="shared" ref="IC130:IC193" si="246">IF(AND(DD130=1,FY130&lt;&gt;"Happy"),1,0)</f>
        <v>1</v>
      </c>
      <c r="ID130">
        <f t="shared" ref="ID130:ID193" si="247">IF(AND(DE130=1,FZ130&lt;&gt;"Happy"),1,0)</f>
        <v>1</v>
      </c>
      <c r="IE130">
        <f t="shared" ref="IE130:IE193" si="248">IF(AND(DF130=1,GA130&lt;&gt;"Happy"),1,0)</f>
        <v>1</v>
      </c>
      <c r="IF130">
        <f t="shared" ref="IF130:IF193" si="249">IF(AND(DG130=1,GB130&lt;&gt;"Happy"),1,0)</f>
        <v>1</v>
      </c>
      <c r="IG130">
        <f t="shared" ref="IG130:IG193" si="250">IF(AND(DH130=1,GC130&lt;&gt;"Happy"),1,0)</f>
        <v>1</v>
      </c>
      <c r="IH130">
        <f t="shared" ref="IH130:IH193" si="251">IF(AND(DI130=1,GD130&lt;&gt;"Happy"),1,0)</f>
        <v>1</v>
      </c>
      <c r="II130">
        <f t="shared" si="169"/>
        <v>1</v>
      </c>
      <c r="IJ130">
        <f t="shared" ref="IJ130:IJ193" si="252">IF(AND(DK130=1,GF130&lt;&gt;"Sad"),1,0)</f>
        <v>1</v>
      </c>
      <c r="IK130">
        <f t="shared" ref="IK130:IK193" si="253">IF(AND(DL130=1,GG130&lt;&gt;"Sad"),1,0)</f>
        <v>0</v>
      </c>
      <c r="IL130">
        <f t="shared" ref="IL130:IL193" si="254">IF(AND(DM130=1,GH130&lt;&gt;"Sad"),1,0)</f>
        <v>1</v>
      </c>
      <c r="IM130">
        <f t="shared" ref="IM130:IM193" si="255">IF(AND(DN130=1,GI130&lt;&gt;"Sad"),1,0)</f>
        <v>1</v>
      </c>
      <c r="IN130">
        <f t="shared" ref="IN130:IN193" si="256">IF(AND(DO130=1,GJ130&lt;&gt;"Sad"),1,0)</f>
        <v>0</v>
      </c>
      <c r="IO130">
        <f t="shared" ref="IO130:IO193" si="257">IF(AND(DP130=1,GK130&lt;&gt;"Sad"),1,0)</f>
        <v>1</v>
      </c>
      <c r="IP130">
        <f t="shared" ref="IP130:IP193" si="258">IF(AND(DQ130=1,GL130&lt;&gt;"Sad"),1,0)</f>
        <v>1</v>
      </c>
      <c r="IQ130" s="2">
        <f t="shared" si="170"/>
        <v>1</v>
      </c>
      <c r="IR130" s="4">
        <f t="shared" si="171"/>
        <v>2</v>
      </c>
      <c r="IS130">
        <f t="shared" si="172"/>
        <v>0</v>
      </c>
      <c r="IT130">
        <f t="shared" si="173"/>
        <v>0</v>
      </c>
      <c r="IU130">
        <f t="shared" si="174"/>
        <v>1</v>
      </c>
      <c r="IV130">
        <f t="shared" si="175"/>
        <v>8</v>
      </c>
      <c r="IW130">
        <f t="shared" si="176"/>
        <v>6</v>
      </c>
      <c r="IX130">
        <f t="shared" si="177"/>
        <v>18</v>
      </c>
      <c r="IY130" s="11">
        <f t="shared" si="178"/>
        <v>1</v>
      </c>
      <c r="IZ130" s="12">
        <f t="shared" si="179"/>
        <v>1</v>
      </c>
      <c r="JA130" s="12">
        <f t="shared" si="180"/>
        <v>0</v>
      </c>
      <c r="JB130" s="12" t="str">
        <f t="shared" si="181"/>
        <v/>
      </c>
      <c r="JC130" s="12">
        <f t="shared" si="182"/>
        <v>1</v>
      </c>
      <c r="JD130" s="12">
        <f t="shared" si="183"/>
        <v>1</v>
      </c>
      <c r="JE130" s="12">
        <f t="shared" si="184"/>
        <v>0.75</v>
      </c>
      <c r="JF130" s="12">
        <f t="shared" si="185"/>
        <v>0.79166666666666663</v>
      </c>
      <c r="JG130" s="2">
        <f>IF(OR(AND(EI130="Happy",BN130&lt;&gt;1),AND(EI130&lt;&gt;"Happy",BN130=1)),1,0)</f>
        <v>0</v>
      </c>
      <c r="JH130">
        <f>IF(OR(AND(EJ130="Happy",BO130&lt;&gt;1),AND(EJ130&lt;&gt;"Happy",BO130=1)),1,0)</f>
        <v>0</v>
      </c>
      <c r="JI130">
        <f>IF(OR(AND(EK130="Happy",BP130&lt;&gt;1),AND(EK130&lt;&gt;"Happy",BP130=1)),1,0)</f>
        <v>0</v>
      </c>
      <c r="JJ130">
        <f>IF(OR(AND(EL130="Happy",BQ130&lt;&gt;1),AND(EL130&lt;&gt;"Happy",BQ130=1)),1,0)</f>
        <v>0</v>
      </c>
      <c r="JK130">
        <f>IF(OR(AND(EM130="Happy",BR130&lt;&gt;1),AND(EM130&lt;&gt;"Happy",BR130=1)),1,0)</f>
        <v>0</v>
      </c>
      <c r="JL130">
        <f>IF(OR(AND(EN130="Happy",BS130&lt;&gt;1),AND(EN130&lt;&gt;"Happy",BS130=1)),1,0)</f>
        <v>0</v>
      </c>
      <c r="JM130">
        <f>IF(OR(AND(EO130="Happy",BT130&lt;&gt;1),AND(EO130&lt;&gt;"Happy",BT130=1)),1,0)</f>
        <v>0</v>
      </c>
      <c r="JN130">
        <f>IF(OR(AND(EP130="Happy",BU130&lt;&gt;1),AND(EP130&lt;&gt;"Happy",BU130=1)),1,0)</f>
        <v>0</v>
      </c>
      <c r="JO130">
        <f>IF(OR(AND(EQ130="Sad",BV130&lt;&gt;1),AND(EQ130&lt;&gt;"Sad",BV130=1)),1,0)</f>
        <v>0</v>
      </c>
      <c r="JP130">
        <f>IF(OR(AND(ER130="Sad",BW130&lt;&gt;1),AND(ER130&lt;&gt;"Sad",BW130=1)),1,0)</f>
        <v>0</v>
      </c>
      <c r="JQ130">
        <f>IF(OR(AND(ES130="Sad",BX130&lt;&gt;1),AND(ES130&lt;&gt;"Sad",BX130=1)),1,0)</f>
        <v>0</v>
      </c>
      <c r="JR130">
        <f>IF(OR(AND(ET130="Sad",BY130&lt;&gt;1),AND(ET130&lt;&gt;"Sad",BY130=1)),1,0)</f>
        <v>0</v>
      </c>
      <c r="JS130">
        <f>IF(OR(AND(EU130="Sad",BZ130&lt;&gt;1),AND(EU130&lt;&gt;"Sad",BZ130=1)),1,0)</f>
        <v>0</v>
      </c>
      <c r="JT130">
        <f>IF(OR(AND(EV130="Sad",CA130&lt;&gt;1),AND(EV130&lt;&gt;"Sad",CA130=1)),1,0)</f>
        <v>0</v>
      </c>
      <c r="JU130">
        <f>IF(OR(AND(EW130="Sad",CB130&lt;&gt;1),AND(EW130&lt;&gt;"Sad",CB130=1)),1,0)</f>
        <v>0</v>
      </c>
      <c r="JV130">
        <f>IF(OR(AND(EX130="Sad",CC130&lt;&gt;1),AND(EX130&lt;&gt;"Sad",CC130=1)),1,0)</f>
        <v>0</v>
      </c>
      <c r="JW130">
        <f>IF(OR(AND(EY130="Angry",CD130&lt;&gt;1),AND(EY130&lt;&gt;"Angry",CD130=1)),1,0)</f>
        <v>0</v>
      </c>
      <c r="JX130">
        <f>IF(OR(AND(EZ130="Angry",CE130&lt;&gt;1),AND(EZ130&lt;&gt;"Angry",CE130=1)),1,0)</f>
        <v>0</v>
      </c>
      <c r="JY130">
        <f>IF(OR(AND(FA130="Angry",CF130&lt;&gt;1),AND(FA130&lt;&gt;"Angry",CF130=1)),1,0)</f>
        <v>0</v>
      </c>
      <c r="JZ130">
        <f>IF(OR(AND(FB130="Angry",CG130&lt;&gt;1),AND(FB130&lt;&gt;"Angry",CG130=1)),1,0)</f>
        <v>0</v>
      </c>
      <c r="KA130">
        <f>IF(OR(AND(FC130="Angry",CH130&lt;&gt;1),AND(FC130&lt;&gt;"Angry",CH130=1)),1,0)</f>
        <v>1</v>
      </c>
      <c r="KB130">
        <f>IF(OR(AND(FD130="Angry",CI130&lt;&gt;1),AND(FD130&lt;&gt;"Angry",CI130=1)),1,0)</f>
        <v>0</v>
      </c>
      <c r="KC130">
        <f>IF(OR(AND(FE130="Angry",CJ130&lt;&gt;1),AND(FE130&lt;&gt;"Angry",CJ130=1)),1,0)</f>
        <v>0</v>
      </c>
      <c r="KD130">
        <f>IF(OR(AND(FF130="Angry",CK130&lt;&gt;1),AND(FF130&lt;&gt;"Angry",CK130=1)),1,0)</f>
        <v>0</v>
      </c>
      <c r="KE130">
        <f>IF(OR(AND(FG130="Afraid",CL130&lt;&gt;1),AND(FG130&lt;&gt;"Afraid",CL130=1)),1,0)</f>
        <v>0</v>
      </c>
      <c r="KF130">
        <f>IF(OR(AND(FH130="Afraid",CM130&lt;&gt;1),AND(FH130&lt;&gt;"Afraid",CM130=1)),1,0)</f>
        <v>0</v>
      </c>
      <c r="KG130">
        <f>IF(OR(AND(FI130="Afraid",CN130&lt;&gt;1),AND(FI130&lt;&gt;"Afraid",CN130=1)),1,0)</f>
        <v>0</v>
      </c>
      <c r="KH130">
        <f>IF(OR(AND(FJ130="Afraid",CO130&lt;&gt;1),AND(FJ130&lt;&gt;"Afraid",CO130=1)),1,0)</f>
        <v>0</v>
      </c>
      <c r="KI130">
        <f>IF(OR(AND(FK130="Afraid",CP130&lt;&gt;1),AND(FK130&lt;&gt;"Afraid",CP130=1)),1,0)</f>
        <v>1</v>
      </c>
      <c r="KJ130">
        <f>IF(OR(AND(FL130="Afraid",CQ130&lt;&gt;1),AND(FL130&lt;&gt;"Afraid",CQ130=1)),1,0)</f>
        <v>1</v>
      </c>
      <c r="KK130">
        <f>IF(OR(AND(FM130="Afraid",CR130&lt;&gt;1),AND(FM130&lt;&gt;"Afraid",CR130=1)),1,0)</f>
        <v>0</v>
      </c>
      <c r="KL130">
        <f>IF(OR(AND(FN130="Afraid",CS130&lt;&gt;1),AND(FN130&lt;&gt;"Afraid",CS130=1)),1,0)</f>
        <v>0</v>
      </c>
      <c r="KM130">
        <f>IF(OR(AND(FO130="Surprised",CT130&lt;&gt;1),AND(FO130&lt;&gt;"Surprised",CT130=1)),1,0)</f>
        <v>0</v>
      </c>
      <c r="KN130">
        <f>IF(OR(AND(FP130="Surprised",CU130&lt;&gt;1),AND(FP130&lt;&gt;"Surprised",CU130=1)),1,0)</f>
        <v>0</v>
      </c>
      <c r="KO130">
        <f>IF(OR(AND(FQ130="Surprised",CV130&lt;&gt;1),AND(FQ130&lt;&gt;"Surprised",CV130=1)),1,0)</f>
        <v>1</v>
      </c>
      <c r="KP130">
        <f>IF(OR(AND(FR130="Surprised",CW130&lt;&gt;1),AND(FR130&lt;&gt;"Surprised",CW130=1)),1,0)</f>
        <v>0</v>
      </c>
      <c r="KQ130">
        <f>IF(OR(AND(FS130="Surprised",CX130&lt;&gt;1),AND(FS130&lt;&gt;"Surprised",CX130=1)),1,0)</f>
        <v>1</v>
      </c>
      <c r="KR130">
        <f>IF(OR(AND(FT130="Surprised",CY130&lt;&gt;1),AND(FT130&lt;&gt;"Surprised",CY130=1)),1,0)</f>
        <v>0</v>
      </c>
      <c r="KS130">
        <f>IF(OR(AND(FU130="Surprised",CZ130&lt;&gt;1),AND(FU130&lt;&gt;"Surprised",CZ130=1)),1,0)</f>
        <v>0</v>
      </c>
      <c r="KT130">
        <f>IF(OR(AND(FV130="Surprised",DA130&lt;&gt;1),AND(FV130&lt;&gt;"Surprised",DA130=1)),1,0)</f>
        <v>0</v>
      </c>
      <c r="KU130">
        <f>IF(OR(AND(FW130="Happy",DB130=1),AND(FW130&lt;&gt;"Happy",DB130=0)),1,0)</f>
        <v>0</v>
      </c>
      <c r="KV130">
        <f>IF(OR(AND(FX130="Happy",DC130=1),AND(FX130&lt;&gt;"Happy",DC130=0)),1,0)</f>
        <v>0</v>
      </c>
      <c r="KW130">
        <f>IF(OR(AND(FY130="Happy",DD130=1),AND(FY130&lt;&gt;"Happy",DD130=0)),1,0)</f>
        <v>0</v>
      </c>
      <c r="KX130">
        <f>IF(OR(AND(FZ130="Happy",DE130=1),AND(FZ130&lt;&gt;"Happy",DE130=0)),1,0)</f>
        <v>0</v>
      </c>
      <c r="KY130">
        <f>IF(OR(AND(GA130="Happy",DF130=1),AND(GA130&lt;&gt;"Happy",DF130=0)),1,0)</f>
        <v>0</v>
      </c>
      <c r="KZ130">
        <f>IF(OR(AND(GB130="Happy",DG130=1),AND(GB130&lt;&gt;"Happy",DG130=0)),1,0)</f>
        <v>0</v>
      </c>
      <c r="LA130">
        <f>IF(OR(AND(GC130="Happy",DH130=1),AND(GC130&lt;&gt;"Happy",DH130=0)),1,0)</f>
        <v>0</v>
      </c>
      <c r="LB130">
        <f>IF(OR(AND(GD130="Happy",DI130=1),AND(GD130&lt;&gt;"Happy",DI130=0)),1,0)</f>
        <v>0</v>
      </c>
      <c r="LC130">
        <f>IF(OR(AND(GE130="Sad",DJ130=1),AND(GE130&lt;&gt;"Sad",DJ130=0)),1,0)</f>
        <v>0</v>
      </c>
      <c r="LD130">
        <f>IF(OR(AND(GF130="Sad",DK130=1),AND(GF130&lt;&gt;"Sad",DK130=0)),1,0)</f>
        <v>0</v>
      </c>
      <c r="LE130">
        <f>IF(OR(AND(GG130="Sad",DL130=1),AND(GG130&lt;&gt;"Sad",DL130=0)),1,0)</f>
        <v>1</v>
      </c>
      <c r="LF130">
        <f>IF(OR(AND(GH130="Sad",DM130=1),AND(GH130&lt;&gt;"Sad",DM130=0)),1,0)</f>
        <v>0</v>
      </c>
      <c r="LG130">
        <f>IF(OR(AND(GI130="Sad",DN130=1),AND(GI130&lt;&gt;"Sad",DN130=0)),1,0)</f>
        <v>0</v>
      </c>
      <c r="LH130">
        <f>IF(OR(AND(GJ130="Sad",DO130=1),AND(GJ130&lt;&gt;"Sad",DO130=0)),1,0)</f>
        <v>1</v>
      </c>
      <c r="LI130">
        <f>IF(OR(AND(GK130="Sad",DP130=1),AND(GK130&lt;&gt;"Sad",DP130=0)),1,0)</f>
        <v>0</v>
      </c>
      <c r="LJ130">
        <f>IF(OR(AND(GL130="Sad",DQ130=1),AND(GL130&lt;&gt;"Sad",DQ130=0)),1,0)</f>
        <v>0</v>
      </c>
      <c r="LK130" s="2">
        <f t="shared" si="186"/>
        <v>0</v>
      </c>
      <c r="LL130" s="4">
        <f t="shared" si="187"/>
        <v>0</v>
      </c>
      <c r="LM130">
        <f t="shared" si="188"/>
        <v>1</v>
      </c>
      <c r="LN130">
        <f t="shared" si="189"/>
        <v>2</v>
      </c>
      <c r="LO130">
        <f t="shared" si="190"/>
        <v>2</v>
      </c>
      <c r="LP130">
        <f t="shared" si="191"/>
        <v>0</v>
      </c>
      <c r="LQ130">
        <f t="shared" si="192"/>
        <v>2</v>
      </c>
      <c r="LR130">
        <f t="shared" si="193"/>
        <v>7</v>
      </c>
      <c r="LS130" s="11">
        <f t="shared" si="194"/>
        <v>0</v>
      </c>
      <c r="LT130" s="14">
        <f t="shared" si="195"/>
        <v>0</v>
      </c>
      <c r="LU130" s="14">
        <f t="shared" si="196"/>
        <v>1</v>
      </c>
      <c r="LV130" s="14" t="str">
        <f t="shared" si="197"/>
        <v/>
      </c>
      <c r="LW130" s="14">
        <f t="shared" si="198"/>
        <v>0</v>
      </c>
      <c r="LX130" s="14">
        <f t="shared" si="199"/>
        <v>0</v>
      </c>
      <c r="LY130" s="14">
        <f t="shared" si="200"/>
        <v>0.25</v>
      </c>
      <c r="LZ130" s="14">
        <f t="shared" si="201"/>
        <v>0.20833333333333337</v>
      </c>
      <c r="MA130" s="15">
        <f t="shared" si="202"/>
        <v>1.446759259259231E-4</v>
      </c>
      <c r="MB130" s="1">
        <f t="shared" ref="MB130:MB193" si="259">DZ130-DY130</f>
        <v>9.027777777777593E-5</v>
      </c>
      <c r="MC130" s="1">
        <f t="shared" ref="MC130:MC193" si="260">EA130-DZ130</f>
        <v>1.2384259259259553E-4</v>
      </c>
      <c r="MD130" s="1">
        <f t="shared" ref="MD130:MD193" si="261">EB130-EA130</f>
        <v>9.4907407407404665E-5</v>
      </c>
      <c r="ME130" s="1">
        <f t="shared" ref="ME130:ME193" si="262">EC130-EB130</f>
        <v>7.9861111111113881E-5</v>
      </c>
      <c r="MF130" s="1">
        <f t="shared" ref="MF130:MF193" si="263">ED130-EC130</f>
        <v>9.6064814814812716E-5</v>
      </c>
      <c r="MG130" s="1">
        <f t="shared" ref="MG130:MG193" si="264">EE130-ED130</f>
        <v>1.5393518518518751E-4</v>
      </c>
      <c r="MH130" s="1">
        <f t="shared" ref="MH130:MH193" si="265">EF130-EE130</f>
        <v>8.1018518518521931E-5</v>
      </c>
      <c r="MI130" s="1">
        <f t="shared" ref="MI130:MI193" si="266">EG130-EF130</f>
        <v>1.4583333333333115E-4</v>
      </c>
      <c r="MJ130" s="1">
        <f t="shared" si="203"/>
        <v>1.0104166666666664E-3</v>
      </c>
      <c r="MK130" s="2" t="str">
        <f>VLOOKUP(B130,age_group!$A$1:$B$101,2,FALSE)</f>
        <v>25 to 44</v>
      </c>
      <c r="ML130" s="2">
        <f t="shared" si="204"/>
        <v>1</v>
      </c>
      <c r="MM130">
        <f t="shared" si="205"/>
        <v>0</v>
      </c>
      <c r="MN130">
        <f t="shared" si="206"/>
        <v>0</v>
      </c>
      <c r="MO130">
        <f t="shared" si="207"/>
        <v>0</v>
      </c>
      <c r="MP130">
        <f t="shared" si="208"/>
        <v>0</v>
      </c>
    </row>
    <row r="131" spans="1:354" x14ac:dyDescent="0.2">
      <c r="A131" t="s">
        <v>858</v>
      </c>
      <c r="B131">
        <v>33</v>
      </c>
      <c r="C131" t="s">
        <v>139</v>
      </c>
      <c r="D131" t="s">
        <v>140</v>
      </c>
      <c r="E131">
        <v>4</v>
      </c>
      <c r="F131">
        <v>3</v>
      </c>
      <c r="G131">
        <v>1</v>
      </c>
      <c r="H131">
        <v>1</v>
      </c>
      <c r="I131">
        <v>2</v>
      </c>
      <c r="J131" s="2" t="s">
        <v>639</v>
      </c>
      <c r="K131" t="s">
        <v>334</v>
      </c>
      <c r="L131" t="s">
        <v>214</v>
      </c>
      <c r="M131" t="s">
        <v>745</v>
      </c>
      <c r="N131" t="s">
        <v>371</v>
      </c>
      <c r="O131" t="s">
        <v>782</v>
      </c>
      <c r="P131" t="s">
        <v>249</v>
      </c>
      <c r="Q131" t="s">
        <v>719</v>
      </c>
      <c r="R131" t="s">
        <v>206</v>
      </c>
      <c r="S131" t="s">
        <v>481</v>
      </c>
      <c r="T131" t="s">
        <v>489</v>
      </c>
      <c r="U131" t="s">
        <v>587</v>
      </c>
      <c r="V131" t="s">
        <v>275</v>
      </c>
      <c r="W131" t="s">
        <v>378</v>
      </c>
      <c r="X131" t="s">
        <v>683</v>
      </c>
      <c r="Y131" t="s">
        <v>450</v>
      </c>
      <c r="Z131" t="s">
        <v>700</v>
      </c>
      <c r="AA131" t="s">
        <v>265</v>
      </c>
      <c r="AB131" t="s">
        <v>353</v>
      </c>
      <c r="AC131" t="s">
        <v>523</v>
      </c>
      <c r="AD131" t="s">
        <v>213</v>
      </c>
      <c r="AE131" t="s">
        <v>508</v>
      </c>
      <c r="AF131" t="s">
        <v>290</v>
      </c>
      <c r="AG131" t="s">
        <v>365</v>
      </c>
      <c r="AH131" t="s">
        <v>169</v>
      </c>
      <c r="AI131" t="s">
        <v>267</v>
      </c>
      <c r="AJ131" t="s">
        <v>280</v>
      </c>
      <c r="AK131" t="s">
        <v>609</v>
      </c>
      <c r="AL131" t="s">
        <v>631</v>
      </c>
      <c r="AM131" t="s">
        <v>465</v>
      </c>
      <c r="AN131" t="s">
        <v>226</v>
      </c>
      <c r="AO131" t="s">
        <v>251</v>
      </c>
      <c r="AP131" t="s">
        <v>791</v>
      </c>
      <c r="AQ131" t="s">
        <v>685</v>
      </c>
      <c r="AR131" t="s">
        <v>158</v>
      </c>
      <c r="AS131" t="s">
        <v>277</v>
      </c>
      <c r="AT131" t="s">
        <v>680</v>
      </c>
      <c r="AU131" t="s">
        <v>423</v>
      </c>
      <c r="AV131" t="s">
        <v>587</v>
      </c>
      <c r="AW131" t="s">
        <v>402</v>
      </c>
      <c r="AX131" t="s">
        <v>526</v>
      </c>
      <c r="AY131" t="s">
        <v>392</v>
      </c>
      <c r="AZ131" t="s">
        <v>507</v>
      </c>
      <c r="BA131" t="s">
        <v>335</v>
      </c>
      <c r="BB131" t="s">
        <v>320</v>
      </c>
      <c r="BC131" t="s">
        <v>219</v>
      </c>
      <c r="BD131" t="s">
        <v>295</v>
      </c>
      <c r="BE131" t="s">
        <v>654</v>
      </c>
      <c r="BF131" t="s">
        <v>599</v>
      </c>
      <c r="BG131" t="s">
        <v>565</v>
      </c>
      <c r="BH131" t="s">
        <v>385</v>
      </c>
      <c r="BI131" t="s">
        <v>224</v>
      </c>
      <c r="BJ131" t="s">
        <v>310</v>
      </c>
      <c r="BK131" t="s">
        <v>648</v>
      </c>
      <c r="BL131" t="s">
        <v>294</v>
      </c>
      <c r="BM131" t="s">
        <v>237</v>
      </c>
      <c r="BN131" s="2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0</v>
      </c>
      <c r="DK131">
        <v>1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0</v>
      </c>
      <c r="DR131" s="2">
        <v>4</v>
      </c>
      <c r="DS131">
        <v>2</v>
      </c>
      <c r="DT131">
        <v>1</v>
      </c>
      <c r="DU131">
        <v>1</v>
      </c>
      <c r="DV131">
        <v>2</v>
      </c>
      <c r="DW131" s="2">
        <v>2017</v>
      </c>
      <c r="DX131" s="1">
        <v>2.7225694444444445E-2</v>
      </c>
      <c r="DY131" s="1">
        <v>2.7802083333333328E-2</v>
      </c>
      <c r="DZ131" s="1">
        <v>2.7998842592592596E-2</v>
      </c>
      <c r="EA131" s="1">
        <v>2.8118055555555559E-2</v>
      </c>
      <c r="EB131" s="1">
        <v>2.8438657407407409E-2</v>
      </c>
      <c r="ED131" s="1">
        <v>2.8978009259259255E-2</v>
      </c>
      <c r="EE131" s="1">
        <v>2.9150462962962961E-2</v>
      </c>
      <c r="EF131" s="1">
        <v>2.9736111111111112E-2</v>
      </c>
      <c r="EG131" s="1">
        <v>2.9873842592592594E-2</v>
      </c>
      <c r="EH131" s="3">
        <v>0</v>
      </c>
      <c r="EI131" s="2" t="s">
        <v>1169</v>
      </c>
      <c r="EJ131" t="s">
        <v>1169</v>
      </c>
      <c r="EK131" t="s">
        <v>1173</v>
      </c>
      <c r="EL131" t="s">
        <v>1168</v>
      </c>
      <c r="EM131" t="s">
        <v>1174</v>
      </c>
      <c r="EN131" t="s">
        <v>1168</v>
      </c>
      <c r="EO131" t="s">
        <v>1173</v>
      </c>
      <c r="EP131" t="s">
        <v>1168</v>
      </c>
      <c r="EQ131" t="s">
        <v>1168</v>
      </c>
      <c r="ER131" t="s">
        <v>1168</v>
      </c>
      <c r="ES131" t="s">
        <v>1169</v>
      </c>
      <c r="ET131" t="s">
        <v>1173</v>
      </c>
      <c r="EU131" t="s">
        <v>1174</v>
      </c>
      <c r="EV131" t="s">
        <v>1171</v>
      </c>
      <c r="EW131" t="s">
        <v>1168</v>
      </c>
      <c r="EX131" t="s">
        <v>1173</v>
      </c>
      <c r="EY131" t="s">
        <v>1173</v>
      </c>
      <c r="EZ131" t="s">
        <v>1168</v>
      </c>
      <c r="FA131" t="s">
        <v>1174</v>
      </c>
      <c r="FB131" t="s">
        <v>1168</v>
      </c>
      <c r="FC131" t="s">
        <v>1169</v>
      </c>
      <c r="FD131" t="s">
        <v>1168</v>
      </c>
      <c r="FE131" t="s">
        <v>1168</v>
      </c>
      <c r="FF131" t="s">
        <v>1175</v>
      </c>
      <c r="FG131" t="s">
        <v>1168</v>
      </c>
      <c r="FH131" t="s">
        <v>1168</v>
      </c>
      <c r="FI131" t="s">
        <v>1168</v>
      </c>
      <c r="FJ131" t="s">
        <v>1168</v>
      </c>
      <c r="FK131" t="s">
        <v>1168</v>
      </c>
      <c r="FL131" t="s">
        <v>1171</v>
      </c>
      <c r="FM131" t="s">
        <v>1169</v>
      </c>
      <c r="FN131" t="s">
        <v>1168</v>
      </c>
      <c r="FO131" t="s">
        <v>1168</v>
      </c>
      <c r="FP131" t="s">
        <v>1173</v>
      </c>
      <c r="FQ131" t="s">
        <v>1171</v>
      </c>
      <c r="FR131" t="s">
        <v>1175</v>
      </c>
      <c r="FS131" t="s">
        <v>1168</v>
      </c>
      <c r="FT131" t="s">
        <v>1175</v>
      </c>
      <c r="FU131" t="s">
        <v>1173</v>
      </c>
      <c r="FV131" t="s">
        <v>1169</v>
      </c>
      <c r="FW131" t="s">
        <v>1175</v>
      </c>
      <c r="FX131" t="s">
        <v>1175</v>
      </c>
      <c r="FY131" t="s">
        <v>1169</v>
      </c>
      <c r="FZ131" t="s">
        <v>1169</v>
      </c>
      <c r="GA131" t="s">
        <v>1175</v>
      </c>
      <c r="GB131" t="s">
        <v>1168</v>
      </c>
      <c r="GC131" t="s">
        <v>1168</v>
      </c>
      <c r="GD131" t="s">
        <v>1168</v>
      </c>
      <c r="GE131" t="s">
        <v>1171</v>
      </c>
      <c r="GF131" t="s">
        <v>1173</v>
      </c>
      <c r="GG131" t="s">
        <v>1175</v>
      </c>
      <c r="GH131" t="s">
        <v>1175</v>
      </c>
      <c r="GI131" t="s">
        <v>1173</v>
      </c>
      <c r="GJ131" t="s">
        <v>1173</v>
      </c>
      <c r="GK131" t="s">
        <v>1169</v>
      </c>
      <c r="GL131" t="s">
        <v>1169</v>
      </c>
      <c r="GM131" s="2">
        <f t="shared" si="209"/>
        <v>0</v>
      </c>
      <c r="GN131">
        <f t="shared" si="210"/>
        <v>0</v>
      </c>
      <c r="GO131">
        <f t="shared" si="211"/>
        <v>1</v>
      </c>
      <c r="GP131">
        <f t="shared" si="212"/>
        <v>0</v>
      </c>
      <c r="GQ131">
        <f t="shared" si="213"/>
        <v>0</v>
      </c>
      <c r="GR131">
        <f t="shared" si="214"/>
        <v>0</v>
      </c>
      <c r="GS131">
        <f t="shared" si="215"/>
        <v>1</v>
      </c>
      <c r="GT131">
        <f t="shared" si="216"/>
        <v>0</v>
      </c>
      <c r="GU131">
        <f t="shared" ref="GU131:GU194" si="267">IF(AND(BV131=1,EQ131="Sad"),1,0)</f>
        <v>0</v>
      </c>
      <c r="GV131">
        <f t="shared" si="217"/>
        <v>0</v>
      </c>
      <c r="GW131">
        <f t="shared" si="218"/>
        <v>0</v>
      </c>
      <c r="GX131">
        <f t="shared" si="219"/>
        <v>0</v>
      </c>
      <c r="GY131">
        <f t="shared" si="220"/>
        <v>1</v>
      </c>
      <c r="GZ131">
        <f t="shared" si="221"/>
        <v>0</v>
      </c>
      <c r="HA131">
        <f t="shared" si="222"/>
        <v>0</v>
      </c>
      <c r="HB131">
        <f t="shared" si="223"/>
        <v>0</v>
      </c>
      <c r="HC131">
        <f t="shared" ref="HC131:HC194" si="268">IF(AND(CD131=1,EY131="Angry"),1,0)</f>
        <v>0</v>
      </c>
      <c r="HD131">
        <f t="shared" si="224"/>
        <v>0</v>
      </c>
      <c r="HE131">
        <f t="shared" si="225"/>
        <v>0</v>
      </c>
      <c r="HF131">
        <f t="shared" si="226"/>
        <v>0</v>
      </c>
      <c r="HG131">
        <f t="shared" si="227"/>
        <v>1</v>
      </c>
      <c r="HH131">
        <f t="shared" si="228"/>
        <v>0</v>
      </c>
      <c r="HI131">
        <f t="shared" si="229"/>
        <v>0</v>
      </c>
      <c r="HJ131">
        <f t="shared" si="230"/>
        <v>0</v>
      </c>
      <c r="HK131">
        <f t="shared" ref="HK131:HK194" si="269">IF(AND(CL131=1,FG131="Afraid"),1,0)</f>
        <v>0</v>
      </c>
      <c r="HL131">
        <f t="shared" si="231"/>
        <v>0</v>
      </c>
      <c r="HM131">
        <f t="shared" si="232"/>
        <v>0</v>
      </c>
      <c r="HN131">
        <f t="shared" si="233"/>
        <v>0</v>
      </c>
      <c r="HO131">
        <f t="shared" si="234"/>
        <v>0</v>
      </c>
      <c r="HP131">
        <f t="shared" si="235"/>
        <v>0</v>
      </c>
      <c r="HQ131">
        <f t="shared" si="236"/>
        <v>0</v>
      </c>
      <c r="HR131">
        <f t="shared" si="237"/>
        <v>0</v>
      </c>
      <c r="HS131">
        <f t="shared" ref="HS131:HS194" si="270">IF(AND(CT131=1,FO131="Surprised"),1,0)</f>
        <v>0</v>
      </c>
      <c r="HT131">
        <f t="shared" si="238"/>
        <v>0</v>
      </c>
      <c r="HU131">
        <f t="shared" si="239"/>
        <v>0</v>
      </c>
      <c r="HV131">
        <f t="shared" si="240"/>
        <v>1</v>
      </c>
      <c r="HW131">
        <f t="shared" si="241"/>
        <v>0</v>
      </c>
      <c r="HX131">
        <f t="shared" si="242"/>
        <v>1</v>
      </c>
      <c r="HY131">
        <f t="shared" si="243"/>
        <v>0</v>
      </c>
      <c r="HZ131">
        <f t="shared" si="244"/>
        <v>0</v>
      </c>
      <c r="IA131">
        <f t="shared" ref="IA131:IA194" si="271">IF(AND(DB131=1,FW131&lt;&gt;"Happy"),1,0)</f>
        <v>1</v>
      </c>
      <c r="IB131">
        <f t="shared" si="245"/>
        <v>1</v>
      </c>
      <c r="IC131">
        <f t="shared" si="246"/>
        <v>1</v>
      </c>
      <c r="ID131">
        <f t="shared" si="247"/>
        <v>1</v>
      </c>
      <c r="IE131">
        <f t="shared" si="248"/>
        <v>1</v>
      </c>
      <c r="IF131">
        <f t="shared" si="249"/>
        <v>1</v>
      </c>
      <c r="IG131">
        <f t="shared" si="250"/>
        <v>1</v>
      </c>
      <c r="IH131">
        <f t="shared" si="251"/>
        <v>1</v>
      </c>
      <c r="II131">
        <f t="shared" ref="II131:II194" si="272">IF(AND(DJ131=1,GE131&lt;&gt;"Sad"),1,0)</f>
        <v>0</v>
      </c>
      <c r="IJ131">
        <f t="shared" si="252"/>
        <v>1</v>
      </c>
      <c r="IK131">
        <f t="shared" si="253"/>
        <v>0</v>
      </c>
      <c r="IL131">
        <f t="shared" si="254"/>
        <v>0</v>
      </c>
      <c r="IM131">
        <f t="shared" si="255"/>
        <v>1</v>
      </c>
      <c r="IN131">
        <f t="shared" si="256"/>
        <v>1</v>
      </c>
      <c r="IO131">
        <f t="shared" si="257"/>
        <v>1</v>
      </c>
      <c r="IP131">
        <f t="shared" si="258"/>
        <v>0</v>
      </c>
      <c r="IQ131" s="2">
        <f t="shared" ref="IQ131:IQ194" si="273">SUM(GM131:GT131)</f>
        <v>2</v>
      </c>
      <c r="IR131" s="4">
        <f t="shared" ref="IR131:IR194" si="274">SUM(GU131:HB131)</f>
        <v>1</v>
      </c>
      <c r="IS131">
        <f t="shared" ref="IS131:IS194" si="275">SUM(HC131:HJ131)</f>
        <v>1</v>
      </c>
      <c r="IT131">
        <f t="shared" ref="IT131:IT194" si="276">SUM(HK131:HR131)</f>
        <v>0</v>
      </c>
      <c r="IU131">
        <f t="shared" ref="IU131:IU194" si="277">SUM(HS131:HZ131)</f>
        <v>2</v>
      </c>
      <c r="IV131">
        <f t="shared" ref="IV131:IV194" si="278">SUM(IA131:IH131)</f>
        <v>8</v>
      </c>
      <c r="IW131">
        <f t="shared" ref="IW131:IW194" si="279">SUM(II131:IP131)</f>
        <v>4</v>
      </c>
      <c r="IX131">
        <f t="shared" ref="IX131:IX194" si="280">SUM(IQ131:IW131)</f>
        <v>18</v>
      </c>
      <c r="IY131" s="11">
        <f t="shared" ref="IY131:IY194" si="281">IF(ISERR(IQ131/COUNTIF(EI131:EP131,"Happy")),"",IQ131/COUNTIF(EI131:EP131,"Happy"))</f>
        <v>1</v>
      </c>
      <c r="IZ131" s="12">
        <f t="shared" ref="IZ131:IZ194" si="282">IF(ISERR(IR131/COUNTIF(EQ131:EX131,"Sad")),"",IR131/COUNTIF(EQ131:EX131,"Sad"))</f>
        <v>1</v>
      </c>
      <c r="JA131" s="12">
        <f t="shared" ref="JA131:JA194" si="283">IF(ISERR(IS131/COUNTIF(EY131:FF131,"Angry")),"",IS131/COUNTIF(EY131:FF131,"Angry"))</f>
        <v>1</v>
      </c>
      <c r="JB131" s="12" t="str">
        <f t="shared" ref="JB131:JB194" si="284">IF(ISERR(IT131/COUNTIF(FG131:FN131,"Afraid")),"",IT131/COUNTIF(FG131:FN131,"Afraid"))</f>
        <v/>
      </c>
      <c r="JC131" s="12">
        <f t="shared" ref="JC131:JC194" si="285">IF(ISERR(IU131/COUNTIF(FO131:FV131,"Surprised")),"",IU131/COUNTIF(FO131:FV131,"Surprised"))</f>
        <v>1</v>
      </c>
      <c r="JD131" s="12">
        <f t="shared" ref="JD131:JD194" si="286">IF(ISERR(IV131/(8-COUNTIF(FW131:GD131,"Happy"))),"",IV131/(8-COUNTIF(FW131:GD131,"Happy")))</f>
        <v>1</v>
      </c>
      <c r="JE131" s="12">
        <f t="shared" ref="JE131:JE194" si="287">IF(ISERR(IW131/(8-COUNTIF(GE131:GL131,"Sad"))),"",IW131/(8-COUNTIF(GE131:GL131,"Sad")))</f>
        <v>0.5</v>
      </c>
      <c r="JF131" s="12">
        <f t="shared" ref="JF131:JF194" si="288">AVERAGE(IY131:JE131)</f>
        <v>0.91666666666666663</v>
      </c>
      <c r="JG131" s="2">
        <f>IF(OR(AND(EI131="Happy",BN131&lt;&gt;1),AND(EI131&lt;&gt;"Happy",BN131=1)),1,0)</f>
        <v>0</v>
      </c>
      <c r="JH131">
        <f>IF(OR(AND(EJ131="Happy",BO131&lt;&gt;1),AND(EJ131&lt;&gt;"Happy",BO131=1)),1,0)</f>
        <v>0</v>
      </c>
      <c r="JI131">
        <f>IF(OR(AND(EK131="Happy",BP131&lt;&gt;1),AND(EK131&lt;&gt;"Happy",BP131=1)),1,0)</f>
        <v>0</v>
      </c>
      <c r="JJ131">
        <f>IF(OR(AND(EL131="Happy",BQ131&lt;&gt;1),AND(EL131&lt;&gt;"Happy",BQ131=1)),1,0)</f>
        <v>0</v>
      </c>
      <c r="JK131">
        <f>IF(OR(AND(EM131="Happy",BR131&lt;&gt;1),AND(EM131&lt;&gt;"Happy",BR131=1)),1,0)</f>
        <v>0</v>
      </c>
      <c r="JL131">
        <f>IF(OR(AND(EN131="Happy",BS131&lt;&gt;1),AND(EN131&lt;&gt;"Happy",BS131=1)),1,0)</f>
        <v>0</v>
      </c>
      <c r="JM131">
        <f>IF(OR(AND(EO131="Happy",BT131&lt;&gt;1),AND(EO131&lt;&gt;"Happy",BT131=1)),1,0)</f>
        <v>0</v>
      </c>
      <c r="JN131">
        <f>IF(OR(AND(EP131="Happy",BU131&lt;&gt;1),AND(EP131&lt;&gt;"Happy",BU131=1)),1,0)</f>
        <v>0</v>
      </c>
      <c r="JO131">
        <f>IF(OR(AND(EQ131="Sad",BV131&lt;&gt;1),AND(EQ131&lt;&gt;"Sad",BV131=1)),1,0)</f>
        <v>1</v>
      </c>
      <c r="JP131">
        <f>IF(OR(AND(ER131="Sad",BW131&lt;&gt;1),AND(ER131&lt;&gt;"Sad",BW131=1)),1,0)</f>
        <v>0</v>
      </c>
      <c r="JQ131">
        <f>IF(OR(AND(ES131="Sad",BX131&lt;&gt;1),AND(ES131&lt;&gt;"Sad",BX131=1)),1,0)</f>
        <v>0</v>
      </c>
      <c r="JR131">
        <f>IF(OR(AND(ET131="Sad",BY131&lt;&gt;1),AND(ET131&lt;&gt;"Sad",BY131=1)),1,0)</f>
        <v>0</v>
      </c>
      <c r="JS131">
        <f>IF(OR(AND(EU131="Sad",BZ131&lt;&gt;1),AND(EU131&lt;&gt;"Sad",BZ131=1)),1,0)</f>
        <v>0</v>
      </c>
      <c r="JT131">
        <f>IF(OR(AND(EV131="Sad",CA131&lt;&gt;1),AND(EV131&lt;&gt;"Sad",CA131=1)),1,0)</f>
        <v>0</v>
      </c>
      <c r="JU131">
        <f>IF(OR(AND(EW131="Sad",CB131&lt;&gt;1),AND(EW131&lt;&gt;"Sad",CB131=1)),1,0)</f>
        <v>0</v>
      </c>
      <c r="JV131">
        <f>IF(OR(AND(EX131="Sad",CC131&lt;&gt;1),AND(EX131&lt;&gt;"Sad",CC131=1)),1,0)</f>
        <v>0</v>
      </c>
      <c r="JW131">
        <f>IF(OR(AND(EY131="Angry",CD131&lt;&gt;1),AND(EY131&lt;&gt;"Angry",CD131=1)),1,0)</f>
        <v>0</v>
      </c>
      <c r="JX131">
        <f>IF(OR(AND(EZ131="Angry",CE131&lt;&gt;1),AND(EZ131&lt;&gt;"Angry",CE131=1)),1,0)</f>
        <v>0</v>
      </c>
      <c r="JY131">
        <f>IF(OR(AND(FA131="Angry",CF131&lt;&gt;1),AND(FA131&lt;&gt;"Angry",CF131=1)),1,0)</f>
        <v>0</v>
      </c>
      <c r="JZ131">
        <f>IF(OR(AND(FB131="Angry",CG131&lt;&gt;1),AND(FB131&lt;&gt;"Angry",CG131=1)),1,0)</f>
        <v>0</v>
      </c>
      <c r="KA131">
        <f>IF(OR(AND(FC131="Angry",CH131&lt;&gt;1),AND(FC131&lt;&gt;"Angry",CH131=1)),1,0)</f>
        <v>0</v>
      </c>
      <c r="KB131">
        <f>IF(OR(AND(FD131="Angry",CI131&lt;&gt;1),AND(FD131&lt;&gt;"Angry",CI131=1)),1,0)</f>
        <v>0</v>
      </c>
      <c r="KC131">
        <f>IF(OR(AND(FE131="Angry",CJ131&lt;&gt;1),AND(FE131&lt;&gt;"Angry",CJ131=1)),1,0)</f>
        <v>1</v>
      </c>
      <c r="KD131">
        <f>IF(OR(AND(FF131="Angry",CK131&lt;&gt;1),AND(FF131&lt;&gt;"Angry",CK131=1)),1,0)</f>
        <v>0</v>
      </c>
      <c r="KE131">
        <f>IF(OR(AND(FG131="Afraid",CL131&lt;&gt;1),AND(FG131&lt;&gt;"Afraid",CL131=1)),1,0)</f>
        <v>0</v>
      </c>
      <c r="KF131">
        <f>IF(OR(AND(FH131="Afraid",CM131&lt;&gt;1),AND(FH131&lt;&gt;"Afraid",CM131=1)),1,0)</f>
        <v>0</v>
      </c>
      <c r="KG131">
        <f>IF(OR(AND(FI131="Afraid",CN131&lt;&gt;1),AND(FI131&lt;&gt;"Afraid",CN131=1)),1,0)</f>
        <v>0</v>
      </c>
      <c r="KH131">
        <f>IF(OR(AND(FJ131="Afraid",CO131&lt;&gt;1),AND(FJ131&lt;&gt;"Afraid",CO131=1)),1,0)</f>
        <v>0</v>
      </c>
      <c r="KI131">
        <f>IF(OR(AND(FK131="Afraid",CP131&lt;&gt;1),AND(FK131&lt;&gt;"Afraid",CP131=1)),1,0)</f>
        <v>0</v>
      </c>
      <c r="KJ131">
        <f>IF(OR(AND(FL131="Afraid",CQ131&lt;&gt;1),AND(FL131&lt;&gt;"Afraid",CQ131=1)),1,0)</f>
        <v>0</v>
      </c>
      <c r="KK131">
        <f>IF(OR(AND(FM131="Afraid",CR131&lt;&gt;1),AND(FM131&lt;&gt;"Afraid",CR131=1)),1,0)</f>
        <v>0</v>
      </c>
      <c r="KL131">
        <f>IF(OR(AND(FN131="Afraid",CS131&lt;&gt;1),AND(FN131&lt;&gt;"Afraid",CS131=1)),1,0)</f>
        <v>0</v>
      </c>
      <c r="KM131">
        <f>IF(OR(AND(FO131="Surprised",CT131&lt;&gt;1),AND(FO131&lt;&gt;"Surprised",CT131=1)),1,0)</f>
        <v>1</v>
      </c>
      <c r="KN131">
        <f>IF(OR(AND(FP131="Surprised",CU131&lt;&gt;1),AND(FP131&lt;&gt;"Surprised",CU131=1)),1,0)</f>
        <v>0</v>
      </c>
      <c r="KO131">
        <f>IF(OR(AND(FQ131="Surprised",CV131&lt;&gt;1),AND(FQ131&lt;&gt;"Surprised",CV131=1)),1,0)</f>
        <v>0</v>
      </c>
      <c r="KP131">
        <f>IF(OR(AND(FR131="Surprised",CW131&lt;&gt;1),AND(FR131&lt;&gt;"Surprised",CW131=1)),1,0)</f>
        <v>0</v>
      </c>
      <c r="KQ131">
        <f>IF(OR(AND(FS131="Surprised",CX131&lt;&gt;1),AND(FS131&lt;&gt;"Surprised",CX131=1)),1,0)</f>
        <v>0</v>
      </c>
      <c r="KR131">
        <f>IF(OR(AND(FT131="Surprised",CY131&lt;&gt;1),AND(FT131&lt;&gt;"Surprised",CY131=1)),1,0)</f>
        <v>0</v>
      </c>
      <c r="KS131">
        <f>IF(OR(AND(FU131="Surprised",CZ131&lt;&gt;1),AND(FU131&lt;&gt;"Surprised",CZ131=1)),1,0)</f>
        <v>0</v>
      </c>
      <c r="KT131">
        <f>IF(OR(AND(FV131="Surprised",DA131&lt;&gt;1),AND(FV131&lt;&gt;"Surprised",DA131=1)),1,0)</f>
        <v>0</v>
      </c>
      <c r="KU131">
        <f>IF(OR(AND(FW131="Happy",DB131=1),AND(FW131&lt;&gt;"Happy",DB131=0)),1,0)</f>
        <v>0</v>
      </c>
      <c r="KV131">
        <f>IF(OR(AND(FX131="Happy",DC131=1),AND(FX131&lt;&gt;"Happy",DC131=0)),1,0)</f>
        <v>0</v>
      </c>
      <c r="KW131">
        <f>IF(OR(AND(FY131="Happy",DD131=1),AND(FY131&lt;&gt;"Happy",DD131=0)),1,0)</f>
        <v>0</v>
      </c>
      <c r="KX131">
        <f>IF(OR(AND(FZ131="Happy",DE131=1),AND(FZ131&lt;&gt;"Happy",DE131=0)),1,0)</f>
        <v>0</v>
      </c>
      <c r="KY131">
        <f>IF(OR(AND(GA131="Happy",DF131=1),AND(GA131&lt;&gt;"Happy",DF131=0)),1,0)</f>
        <v>0</v>
      </c>
      <c r="KZ131">
        <f>IF(OR(AND(GB131="Happy",DG131=1),AND(GB131&lt;&gt;"Happy",DG131=0)),1,0)</f>
        <v>0</v>
      </c>
      <c r="LA131">
        <f>IF(OR(AND(GC131="Happy",DH131=1),AND(GC131&lt;&gt;"Happy",DH131=0)),1,0)</f>
        <v>0</v>
      </c>
      <c r="LB131">
        <f>IF(OR(AND(GD131="Happy",DI131=1),AND(GD131&lt;&gt;"Happy",DI131=0)),1,0)</f>
        <v>0</v>
      </c>
      <c r="LC131">
        <f>IF(OR(AND(GE131="Sad",DJ131=1),AND(GE131&lt;&gt;"Sad",DJ131=0)),1,0)</f>
        <v>1</v>
      </c>
      <c r="LD131">
        <f>IF(OR(AND(GF131="Sad",DK131=1),AND(GF131&lt;&gt;"Sad",DK131=0)),1,0)</f>
        <v>0</v>
      </c>
      <c r="LE131">
        <f>IF(OR(AND(GG131="Sad",DL131=1),AND(GG131&lt;&gt;"Sad",DL131=0)),1,0)</f>
        <v>1</v>
      </c>
      <c r="LF131">
        <f>IF(OR(AND(GH131="Sad",DM131=1),AND(GH131&lt;&gt;"Sad",DM131=0)),1,0)</f>
        <v>1</v>
      </c>
      <c r="LG131">
        <f>IF(OR(AND(GI131="Sad",DN131=1),AND(GI131&lt;&gt;"Sad",DN131=0)),1,0)</f>
        <v>0</v>
      </c>
      <c r="LH131">
        <f>IF(OR(AND(GJ131="Sad",DO131=1),AND(GJ131&lt;&gt;"Sad",DO131=0)),1,0)</f>
        <v>0</v>
      </c>
      <c r="LI131">
        <f>IF(OR(AND(GK131="Sad",DP131=1),AND(GK131&lt;&gt;"Sad",DP131=0)),1,0)</f>
        <v>0</v>
      </c>
      <c r="LJ131">
        <f>IF(OR(AND(GL131="Sad",DQ131=1),AND(GL131&lt;&gt;"Sad",DQ131=0)),1,0)</f>
        <v>1</v>
      </c>
      <c r="LK131" s="2">
        <f t="shared" ref="LK131:LK194" si="289">SUM(JG131:JN131)</f>
        <v>0</v>
      </c>
      <c r="LL131" s="4">
        <f t="shared" ref="LL131:LL194" si="290">SUM(JO131:JV131)</f>
        <v>1</v>
      </c>
      <c r="LM131">
        <f t="shared" ref="LM131:LM194" si="291">SUM(JW131:KD131)</f>
        <v>1</v>
      </c>
      <c r="LN131">
        <f t="shared" ref="LN131:LN194" si="292">SUM(KE131:KL131)</f>
        <v>0</v>
      </c>
      <c r="LO131">
        <f t="shared" ref="LO131:LO194" si="293">SUM(KM131:KT131)</f>
        <v>1</v>
      </c>
      <c r="LP131">
        <f t="shared" ref="LP131:LP194" si="294">SUM(KU131:LB131)</f>
        <v>0</v>
      </c>
      <c r="LQ131">
        <f t="shared" ref="LQ131:LQ194" si="295">SUM(LC131:LJ131)</f>
        <v>4</v>
      </c>
      <c r="LR131">
        <f t="shared" ref="LR131:LR194" si="296">SUM(LK131:LQ131)</f>
        <v>7</v>
      </c>
      <c r="LS131" s="11">
        <f t="shared" ref="LS131:LS194" si="297">IF(ISERR(1-IY131),"",1-IY131)</f>
        <v>0</v>
      </c>
      <c r="LT131" s="14">
        <f t="shared" ref="LT131:LT194" si="298">IF(ISERR(1-IZ131),"",1-IZ131)</f>
        <v>0</v>
      </c>
      <c r="LU131" s="14">
        <f t="shared" ref="LU131:LU194" si="299">IF(ISERR(1-JA131),"",1-JA131)</f>
        <v>0</v>
      </c>
      <c r="LV131" s="14" t="str">
        <f t="shared" ref="LV131:LV194" si="300">IF(ISERR(1-JB131),"",1-JB131)</f>
        <v/>
      </c>
      <c r="LW131" s="14">
        <f t="shared" ref="LW131:LW194" si="301">IF(ISERR(1-JC131),"",1-JC131)</f>
        <v>0</v>
      </c>
      <c r="LX131" s="14">
        <f t="shared" ref="LX131:LX194" si="302">IF(ISERR(1-JD131),"",1-JD131)</f>
        <v>0</v>
      </c>
      <c r="LY131" s="14">
        <f t="shared" ref="LY131:LY194" si="303">IF(ISERR(1-JE131),"",1-JE131)</f>
        <v>0.5</v>
      </c>
      <c r="LZ131" s="14">
        <f t="shared" ref="LZ131:LZ194" si="304">IF(ISERR(1-JF131),"",1-JF131)</f>
        <v>8.333333333333337E-2</v>
      </c>
      <c r="MA131" s="15">
        <f t="shared" ref="MA131:MA194" si="305">DY131-DX131</f>
        <v>5.7638888888888323E-4</v>
      </c>
      <c r="MB131" s="1">
        <f t="shared" si="259"/>
        <v>1.9675925925926804E-4</v>
      </c>
      <c r="MC131" s="1">
        <f t="shared" si="260"/>
        <v>1.1921296296296333E-4</v>
      </c>
      <c r="MD131" s="1">
        <f t="shared" si="261"/>
        <v>3.206018518518497E-4</v>
      </c>
      <c r="ME131" s="1">
        <f>EC131-EB131+1</f>
        <v>0.97156134259259264</v>
      </c>
      <c r="MF131" s="1">
        <f t="shared" si="263"/>
        <v>2.8978009259259255E-2</v>
      </c>
      <c r="MG131" s="1">
        <f t="shared" si="264"/>
        <v>1.7245370370370591E-4</v>
      </c>
      <c r="MH131" s="1">
        <f t="shared" si="265"/>
        <v>5.8564814814815111E-4</v>
      </c>
      <c r="MI131" s="1">
        <f t="shared" si="266"/>
        <v>1.3773148148148173E-4</v>
      </c>
      <c r="MJ131" s="1">
        <f t="shared" ref="MJ131:MJ194" si="306">SUM(MA131:MI131)</f>
        <v>1.0026481481481482</v>
      </c>
      <c r="MK131" s="2" t="str">
        <f>VLOOKUP(B131,age_group!$A$1:$B$101,2,FALSE)</f>
        <v>25 to 44</v>
      </c>
      <c r="ML131" s="2">
        <f t="shared" ref="ML131:ML194" si="307">IF(E131&gt;=3,1,0)</f>
        <v>1</v>
      </c>
      <c r="MM131">
        <f t="shared" ref="MM131:MM194" si="308">IF(F131&gt;=3,1,0)</f>
        <v>1</v>
      </c>
      <c r="MN131">
        <f t="shared" ref="MN131:MN194" si="309">IF(G131&gt;=3,1,0)</f>
        <v>0</v>
      </c>
      <c r="MO131">
        <f t="shared" ref="MO131:MO194" si="310">IF(H131&gt;=3,1,0)</f>
        <v>0</v>
      </c>
      <c r="MP131">
        <f t="shared" ref="MP131:MP194" si="311">IF(I131&gt;=3,1,0)</f>
        <v>0</v>
      </c>
    </row>
    <row r="132" spans="1:354" x14ac:dyDescent="0.2">
      <c r="A132" t="s">
        <v>859</v>
      </c>
      <c r="B132">
        <v>21</v>
      </c>
      <c r="C132" t="s">
        <v>139</v>
      </c>
      <c r="D132" t="s">
        <v>140</v>
      </c>
      <c r="E132">
        <v>1</v>
      </c>
      <c r="F132">
        <v>1</v>
      </c>
      <c r="G132">
        <v>1</v>
      </c>
      <c r="H132">
        <v>1</v>
      </c>
      <c r="I132">
        <v>1</v>
      </c>
      <c r="J132" s="2" t="s">
        <v>149</v>
      </c>
      <c r="K132" t="s">
        <v>244</v>
      </c>
      <c r="L132" t="s">
        <v>541</v>
      </c>
      <c r="M132" t="s">
        <v>339</v>
      </c>
      <c r="N132" t="s">
        <v>512</v>
      </c>
      <c r="O132" t="s">
        <v>555</v>
      </c>
      <c r="P132" t="s">
        <v>496</v>
      </c>
      <c r="Q132" t="s">
        <v>205</v>
      </c>
      <c r="R132" t="s">
        <v>700</v>
      </c>
      <c r="S132" t="s">
        <v>503</v>
      </c>
      <c r="T132" t="s">
        <v>791</v>
      </c>
      <c r="U132" t="s">
        <v>492</v>
      </c>
      <c r="V132" t="s">
        <v>616</v>
      </c>
      <c r="W132" t="s">
        <v>435</v>
      </c>
      <c r="X132" t="s">
        <v>334</v>
      </c>
      <c r="Y132" t="s">
        <v>191</v>
      </c>
      <c r="Z132" t="s">
        <v>463</v>
      </c>
      <c r="AA132" t="s">
        <v>558</v>
      </c>
      <c r="AB132" t="s">
        <v>806</v>
      </c>
      <c r="AC132" t="s">
        <v>318</v>
      </c>
      <c r="AD132" t="s">
        <v>252</v>
      </c>
      <c r="AE132" t="s">
        <v>269</v>
      </c>
      <c r="AF132" t="s">
        <v>417</v>
      </c>
      <c r="AG132" t="s">
        <v>639</v>
      </c>
      <c r="AH132" t="s">
        <v>592</v>
      </c>
      <c r="AI132" t="s">
        <v>463</v>
      </c>
      <c r="AJ132" t="s">
        <v>385</v>
      </c>
      <c r="AK132" t="s">
        <v>455</v>
      </c>
      <c r="AL132" t="s">
        <v>405</v>
      </c>
      <c r="AM132" t="s">
        <v>287</v>
      </c>
      <c r="AN132" t="s">
        <v>465</v>
      </c>
      <c r="AO132" t="s">
        <v>621</v>
      </c>
      <c r="AP132" t="s">
        <v>537</v>
      </c>
      <c r="AQ132" t="s">
        <v>380</v>
      </c>
      <c r="AR132" t="s">
        <v>173</v>
      </c>
      <c r="AS132" t="s">
        <v>441</v>
      </c>
      <c r="AT132" t="s">
        <v>233</v>
      </c>
      <c r="AU132" t="s">
        <v>597</v>
      </c>
      <c r="AV132" t="s">
        <v>528</v>
      </c>
      <c r="AW132" t="s">
        <v>253</v>
      </c>
      <c r="AX132" t="s">
        <v>164</v>
      </c>
      <c r="AY132" t="s">
        <v>337</v>
      </c>
      <c r="AZ132" t="s">
        <v>294</v>
      </c>
      <c r="BA132" t="s">
        <v>188</v>
      </c>
      <c r="BB132" t="s">
        <v>528</v>
      </c>
      <c r="BC132" t="s">
        <v>210</v>
      </c>
      <c r="BD132" t="s">
        <v>512</v>
      </c>
      <c r="BE132" t="s">
        <v>271</v>
      </c>
      <c r="BF132" t="s">
        <v>316</v>
      </c>
      <c r="BG132" t="s">
        <v>270</v>
      </c>
      <c r="BH132" t="s">
        <v>405</v>
      </c>
      <c r="BI132" t="s">
        <v>469</v>
      </c>
      <c r="BJ132" t="s">
        <v>595</v>
      </c>
      <c r="BK132" t="s">
        <v>205</v>
      </c>
      <c r="BL132" t="s">
        <v>315</v>
      </c>
      <c r="BM132" t="s">
        <v>319</v>
      </c>
      <c r="BN132" s="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1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1</v>
      </c>
      <c r="DK132">
        <v>0</v>
      </c>
      <c r="DL132">
        <v>0</v>
      </c>
      <c r="DM132">
        <v>1</v>
      </c>
      <c r="DN132">
        <v>1</v>
      </c>
      <c r="DO132">
        <v>1</v>
      </c>
      <c r="DP132">
        <v>1</v>
      </c>
      <c r="DQ132">
        <v>0</v>
      </c>
      <c r="DR132" s="2">
        <v>1</v>
      </c>
      <c r="DS132">
        <v>1</v>
      </c>
      <c r="DT132">
        <v>1</v>
      </c>
      <c r="DU132">
        <v>1</v>
      </c>
      <c r="DV132">
        <v>1</v>
      </c>
      <c r="DW132" s="2">
        <v>2017</v>
      </c>
      <c r="DX132" s="1">
        <v>2.2638888888888886E-3</v>
      </c>
      <c r="DY132" s="1">
        <v>2.394675925925926E-3</v>
      </c>
      <c r="DZ132" s="1">
        <v>2.5717592592592593E-3</v>
      </c>
      <c r="EA132" s="1">
        <v>2.6712962962962962E-3</v>
      </c>
      <c r="EB132" s="1">
        <v>2.7442129629629626E-3</v>
      </c>
      <c r="EC132" s="1">
        <v>2.8553240740740739E-3</v>
      </c>
      <c r="ED132" s="1">
        <v>2.9270833333333332E-3</v>
      </c>
      <c r="EE132" s="1">
        <v>3.0312500000000005E-3</v>
      </c>
      <c r="EF132" s="1">
        <v>3.2106481481481482E-3</v>
      </c>
      <c r="EG132" s="1">
        <v>3.2789351851851851E-3</v>
      </c>
      <c r="EH132" s="3">
        <v>0</v>
      </c>
      <c r="EI132" s="2" t="s">
        <v>1168</v>
      </c>
      <c r="EJ132" t="s">
        <v>1170</v>
      </c>
      <c r="EK132" t="s">
        <v>1168</v>
      </c>
      <c r="EL132" t="s">
        <v>1175</v>
      </c>
      <c r="EM132" t="s">
        <v>1171</v>
      </c>
      <c r="EN132" t="s">
        <v>1168</v>
      </c>
      <c r="EO132" t="s">
        <v>1172</v>
      </c>
      <c r="EP132" t="s">
        <v>1168</v>
      </c>
      <c r="EQ132" t="s">
        <v>1173</v>
      </c>
      <c r="ER132" t="s">
        <v>1168</v>
      </c>
      <c r="ES132" t="s">
        <v>1168</v>
      </c>
      <c r="ET132" t="s">
        <v>1175</v>
      </c>
      <c r="EU132" t="s">
        <v>1168</v>
      </c>
      <c r="EV132" t="s">
        <v>1173</v>
      </c>
      <c r="EW132" t="s">
        <v>1169</v>
      </c>
      <c r="EX132" t="s">
        <v>1169</v>
      </c>
      <c r="EY132" t="s">
        <v>1174</v>
      </c>
      <c r="EZ132" t="s">
        <v>1168</v>
      </c>
      <c r="FA132" t="s">
        <v>1168</v>
      </c>
      <c r="FB132" t="s">
        <v>1172</v>
      </c>
      <c r="FC132" t="s">
        <v>1175</v>
      </c>
      <c r="FD132" t="s">
        <v>1173</v>
      </c>
      <c r="FE132" t="s">
        <v>1175</v>
      </c>
      <c r="FF132" t="s">
        <v>1169</v>
      </c>
      <c r="FG132" t="s">
        <v>1168</v>
      </c>
      <c r="FH132" t="s">
        <v>1174</v>
      </c>
      <c r="FI132" t="s">
        <v>1175</v>
      </c>
      <c r="FJ132" t="s">
        <v>1175</v>
      </c>
      <c r="FK132" t="s">
        <v>1174</v>
      </c>
      <c r="FL132" t="s">
        <v>1171</v>
      </c>
      <c r="FM132" t="s">
        <v>1171</v>
      </c>
      <c r="FN132" t="s">
        <v>1173</v>
      </c>
      <c r="FO132" t="s">
        <v>1169</v>
      </c>
      <c r="FP132" t="s">
        <v>1173</v>
      </c>
      <c r="FQ132" t="s">
        <v>1171</v>
      </c>
      <c r="FR132" t="s">
        <v>1175</v>
      </c>
      <c r="FS132" t="s">
        <v>1172</v>
      </c>
      <c r="FT132" t="s">
        <v>1171</v>
      </c>
      <c r="FU132" t="s">
        <v>1168</v>
      </c>
      <c r="FV132" t="s">
        <v>1172</v>
      </c>
      <c r="FW132" t="s">
        <v>1175</v>
      </c>
      <c r="FX132" t="s">
        <v>1169</v>
      </c>
      <c r="FY132" t="s">
        <v>1169</v>
      </c>
      <c r="FZ132" t="s">
        <v>1173</v>
      </c>
      <c r="GA132" t="s">
        <v>1168</v>
      </c>
      <c r="GB132" t="s">
        <v>1168</v>
      </c>
      <c r="GC132" t="s">
        <v>1171</v>
      </c>
      <c r="GD132" t="s">
        <v>1175</v>
      </c>
      <c r="GE132" t="s">
        <v>1175</v>
      </c>
      <c r="GF132" t="s">
        <v>1169</v>
      </c>
      <c r="GG132" t="s">
        <v>1174</v>
      </c>
      <c r="GH132" t="s">
        <v>1169</v>
      </c>
      <c r="GI132" t="s">
        <v>1169</v>
      </c>
      <c r="GJ132" t="s">
        <v>1168</v>
      </c>
      <c r="GK132" t="s">
        <v>1168</v>
      </c>
      <c r="GL132" t="s">
        <v>1172</v>
      </c>
      <c r="GM132" s="2">
        <f t="shared" si="209"/>
        <v>0</v>
      </c>
      <c r="GN132">
        <f t="shared" si="210"/>
        <v>0</v>
      </c>
      <c r="GO132">
        <f t="shared" si="211"/>
        <v>0</v>
      </c>
      <c r="GP132">
        <f t="shared" si="212"/>
        <v>0</v>
      </c>
      <c r="GQ132">
        <f t="shared" si="213"/>
        <v>0</v>
      </c>
      <c r="GR132">
        <f t="shared" si="214"/>
        <v>0</v>
      </c>
      <c r="GS132">
        <f t="shared" si="215"/>
        <v>0</v>
      </c>
      <c r="GT132">
        <f t="shared" si="216"/>
        <v>0</v>
      </c>
      <c r="GU132">
        <f t="shared" si="267"/>
        <v>0</v>
      </c>
      <c r="GV132">
        <f t="shared" si="217"/>
        <v>0</v>
      </c>
      <c r="GW132">
        <f t="shared" si="218"/>
        <v>0</v>
      </c>
      <c r="GX132">
        <f t="shared" si="219"/>
        <v>0</v>
      </c>
      <c r="GY132">
        <f t="shared" si="220"/>
        <v>0</v>
      </c>
      <c r="GZ132">
        <f t="shared" si="221"/>
        <v>0</v>
      </c>
      <c r="HA132">
        <f t="shared" si="222"/>
        <v>0</v>
      </c>
      <c r="HB132">
        <f t="shared" si="223"/>
        <v>0</v>
      </c>
      <c r="HC132">
        <f t="shared" si="268"/>
        <v>0</v>
      </c>
      <c r="HD132">
        <f t="shared" si="224"/>
        <v>0</v>
      </c>
      <c r="HE132">
        <f t="shared" si="225"/>
        <v>0</v>
      </c>
      <c r="HF132">
        <f t="shared" si="226"/>
        <v>0</v>
      </c>
      <c r="HG132">
        <f t="shared" si="227"/>
        <v>0</v>
      </c>
      <c r="HH132">
        <f t="shared" si="228"/>
        <v>0</v>
      </c>
      <c r="HI132">
        <f t="shared" si="229"/>
        <v>0</v>
      </c>
      <c r="HJ132">
        <f t="shared" si="230"/>
        <v>1</v>
      </c>
      <c r="HK132">
        <f t="shared" si="269"/>
        <v>0</v>
      </c>
      <c r="HL132">
        <f t="shared" si="231"/>
        <v>0</v>
      </c>
      <c r="HM132">
        <f t="shared" si="232"/>
        <v>0</v>
      </c>
      <c r="HN132">
        <f t="shared" si="233"/>
        <v>0</v>
      </c>
      <c r="HO132">
        <f t="shared" si="234"/>
        <v>0</v>
      </c>
      <c r="HP132">
        <f t="shared" si="235"/>
        <v>0</v>
      </c>
      <c r="HQ132">
        <f t="shared" si="236"/>
        <v>0</v>
      </c>
      <c r="HR132">
        <f t="shared" si="237"/>
        <v>0</v>
      </c>
      <c r="HS132">
        <f t="shared" si="270"/>
        <v>0</v>
      </c>
      <c r="HT132">
        <f t="shared" si="238"/>
        <v>0</v>
      </c>
      <c r="HU132">
        <f t="shared" si="239"/>
        <v>0</v>
      </c>
      <c r="HV132">
        <f t="shared" si="240"/>
        <v>1</v>
      </c>
      <c r="HW132">
        <f t="shared" si="241"/>
        <v>0</v>
      </c>
      <c r="HX132">
        <f t="shared" si="242"/>
        <v>0</v>
      </c>
      <c r="HY132">
        <f t="shared" si="243"/>
        <v>0</v>
      </c>
      <c r="HZ132">
        <f t="shared" si="244"/>
        <v>0</v>
      </c>
      <c r="IA132">
        <f t="shared" si="271"/>
        <v>1</v>
      </c>
      <c r="IB132">
        <f t="shared" si="245"/>
        <v>1</v>
      </c>
      <c r="IC132">
        <f t="shared" si="246"/>
        <v>1</v>
      </c>
      <c r="ID132">
        <f t="shared" si="247"/>
        <v>0</v>
      </c>
      <c r="IE132">
        <f t="shared" si="248"/>
        <v>1</v>
      </c>
      <c r="IF132">
        <f t="shared" si="249"/>
        <v>0</v>
      </c>
      <c r="IG132">
        <f t="shared" si="250"/>
        <v>1</v>
      </c>
      <c r="IH132">
        <f t="shared" si="251"/>
        <v>1</v>
      </c>
      <c r="II132">
        <f t="shared" si="272"/>
        <v>1</v>
      </c>
      <c r="IJ132">
        <f t="shared" si="252"/>
        <v>0</v>
      </c>
      <c r="IK132">
        <f t="shared" si="253"/>
        <v>0</v>
      </c>
      <c r="IL132">
        <f t="shared" si="254"/>
        <v>1</v>
      </c>
      <c r="IM132">
        <f t="shared" si="255"/>
        <v>1</v>
      </c>
      <c r="IN132">
        <f t="shared" si="256"/>
        <v>1</v>
      </c>
      <c r="IO132">
        <f t="shared" si="257"/>
        <v>1</v>
      </c>
      <c r="IP132">
        <f t="shared" si="258"/>
        <v>0</v>
      </c>
      <c r="IQ132" s="2">
        <f t="shared" si="273"/>
        <v>0</v>
      </c>
      <c r="IR132" s="4">
        <f t="shared" si="274"/>
        <v>0</v>
      </c>
      <c r="IS132">
        <f t="shared" si="275"/>
        <v>1</v>
      </c>
      <c r="IT132">
        <f t="shared" si="276"/>
        <v>0</v>
      </c>
      <c r="IU132">
        <f t="shared" si="277"/>
        <v>1</v>
      </c>
      <c r="IV132">
        <f t="shared" si="278"/>
        <v>6</v>
      </c>
      <c r="IW132">
        <f t="shared" si="279"/>
        <v>5</v>
      </c>
      <c r="IX132">
        <f t="shared" si="280"/>
        <v>13</v>
      </c>
      <c r="IY132" s="11" t="str">
        <f t="shared" si="281"/>
        <v/>
      </c>
      <c r="IZ132" s="12" t="str">
        <f t="shared" si="282"/>
        <v/>
      </c>
      <c r="JA132" s="12">
        <f t="shared" si="283"/>
        <v>1</v>
      </c>
      <c r="JB132" s="12" t="str">
        <f t="shared" si="284"/>
        <v/>
      </c>
      <c r="JC132" s="12">
        <f t="shared" si="285"/>
        <v>1</v>
      </c>
      <c r="JD132" s="12">
        <f t="shared" si="286"/>
        <v>0.8571428571428571</v>
      </c>
      <c r="JE132" s="12">
        <f t="shared" si="287"/>
        <v>0.7142857142857143</v>
      </c>
      <c r="JF132" s="12">
        <f t="shared" si="288"/>
        <v>0.8928571428571429</v>
      </c>
      <c r="JG132" s="2">
        <f>IF(OR(AND(EI132="Happy",BN132&lt;&gt;1),AND(EI132&lt;&gt;"Happy",BN132=1)),1,0)</f>
        <v>0</v>
      </c>
      <c r="JH132">
        <f>IF(OR(AND(EJ132="Happy",BO132&lt;&gt;1),AND(EJ132&lt;&gt;"Happy",BO132=1)),1,0)</f>
        <v>0</v>
      </c>
      <c r="JI132">
        <f>IF(OR(AND(EK132="Happy",BP132&lt;&gt;1),AND(EK132&lt;&gt;"Happy",BP132=1)),1,0)</f>
        <v>0</v>
      </c>
      <c r="JJ132">
        <f>IF(OR(AND(EL132="Happy",BQ132&lt;&gt;1),AND(EL132&lt;&gt;"Happy",BQ132=1)),1,0)</f>
        <v>0</v>
      </c>
      <c r="JK132">
        <f>IF(OR(AND(EM132="Happy",BR132&lt;&gt;1),AND(EM132&lt;&gt;"Happy",BR132=1)),1,0)</f>
        <v>0</v>
      </c>
      <c r="JL132">
        <f>IF(OR(AND(EN132="Happy",BS132&lt;&gt;1),AND(EN132&lt;&gt;"Happy",BS132=1)),1,0)</f>
        <v>0</v>
      </c>
      <c r="JM132">
        <f>IF(OR(AND(EO132="Happy",BT132&lt;&gt;1),AND(EO132&lt;&gt;"Happy",BT132=1)),1,0)</f>
        <v>0</v>
      </c>
      <c r="JN132">
        <f>IF(OR(AND(EP132="Happy",BU132&lt;&gt;1),AND(EP132&lt;&gt;"Happy",BU132=1)),1,0)</f>
        <v>0</v>
      </c>
      <c r="JO132">
        <f>IF(OR(AND(EQ132="Sad",BV132&lt;&gt;1),AND(EQ132&lt;&gt;"Sad",BV132=1)),1,0)</f>
        <v>0</v>
      </c>
      <c r="JP132">
        <f>IF(OR(AND(ER132="Sad",BW132&lt;&gt;1),AND(ER132&lt;&gt;"Sad",BW132=1)),1,0)</f>
        <v>0</v>
      </c>
      <c r="JQ132">
        <f>IF(OR(AND(ES132="Sad",BX132&lt;&gt;1),AND(ES132&lt;&gt;"Sad",BX132=1)),1,0)</f>
        <v>0</v>
      </c>
      <c r="JR132">
        <f>IF(OR(AND(ET132="Sad",BY132&lt;&gt;1),AND(ET132&lt;&gt;"Sad",BY132=1)),1,0)</f>
        <v>0</v>
      </c>
      <c r="JS132">
        <f>IF(OR(AND(EU132="Sad",BZ132&lt;&gt;1),AND(EU132&lt;&gt;"Sad",BZ132=1)),1,0)</f>
        <v>0</v>
      </c>
      <c r="JT132">
        <f>IF(OR(AND(EV132="Sad",CA132&lt;&gt;1),AND(EV132&lt;&gt;"Sad",CA132=1)),1,0)</f>
        <v>0</v>
      </c>
      <c r="JU132">
        <f>IF(OR(AND(EW132="Sad",CB132&lt;&gt;1),AND(EW132&lt;&gt;"Sad",CB132=1)),1,0)</f>
        <v>1</v>
      </c>
      <c r="JV132">
        <f>IF(OR(AND(EX132="Sad",CC132&lt;&gt;1),AND(EX132&lt;&gt;"Sad",CC132=1)),1,0)</f>
        <v>0</v>
      </c>
      <c r="JW132">
        <f>IF(OR(AND(EY132="Angry",CD132&lt;&gt;1),AND(EY132&lt;&gt;"Angry",CD132=1)),1,0)</f>
        <v>0</v>
      </c>
      <c r="JX132">
        <f>IF(OR(AND(EZ132="Angry",CE132&lt;&gt;1),AND(EZ132&lt;&gt;"Angry",CE132=1)),1,0)</f>
        <v>0</v>
      </c>
      <c r="JY132">
        <f>IF(OR(AND(FA132="Angry",CF132&lt;&gt;1),AND(FA132&lt;&gt;"Angry",CF132=1)),1,0)</f>
        <v>0</v>
      </c>
      <c r="JZ132">
        <f>IF(OR(AND(FB132="Angry",CG132&lt;&gt;1),AND(FB132&lt;&gt;"Angry",CG132=1)),1,0)</f>
        <v>0</v>
      </c>
      <c r="KA132">
        <f>IF(OR(AND(FC132="Angry",CH132&lt;&gt;1),AND(FC132&lt;&gt;"Angry",CH132=1)),1,0)</f>
        <v>0</v>
      </c>
      <c r="KB132">
        <f>IF(OR(AND(FD132="Angry",CI132&lt;&gt;1),AND(FD132&lt;&gt;"Angry",CI132=1)),1,0)</f>
        <v>0</v>
      </c>
      <c r="KC132">
        <f>IF(OR(AND(FE132="Angry",CJ132&lt;&gt;1),AND(FE132&lt;&gt;"Angry",CJ132=1)),1,0)</f>
        <v>0</v>
      </c>
      <c r="KD132">
        <f>IF(OR(AND(FF132="Angry",CK132&lt;&gt;1),AND(FF132&lt;&gt;"Angry",CK132=1)),1,0)</f>
        <v>0</v>
      </c>
      <c r="KE132">
        <f>IF(OR(AND(FG132="Afraid",CL132&lt;&gt;1),AND(FG132&lt;&gt;"Afraid",CL132=1)),1,0)</f>
        <v>1</v>
      </c>
      <c r="KF132">
        <f>IF(OR(AND(FH132="Afraid",CM132&lt;&gt;1),AND(FH132&lt;&gt;"Afraid",CM132=1)),1,0)</f>
        <v>0</v>
      </c>
      <c r="KG132">
        <f>IF(OR(AND(FI132="Afraid",CN132&lt;&gt;1),AND(FI132&lt;&gt;"Afraid",CN132=1)),1,0)</f>
        <v>0</v>
      </c>
      <c r="KH132">
        <f>IF(OR(AND(FJ132="Afraid",CO132&lt;&gt;1),AND(FJ132&lt;&gt;"Afraid",CO132=1)),1,0)</f>
        <v>0</v>
      </c>
      <c r="KI132">
        <f>IF(OR(AND(FK132="Afraid",CP132&lt;&gt;1),AND(FK132&lt;&gt;"Afraid",CP132=1)),1,0)</f>
        <v>0</v>
      </c>
      <c r="KJ132">
        <f>IF(OR(AND(FL132="Afraid",CQ132&lt;&gt;1),AND(FL132&lt;&gt;"Afraid",CQ132=1)),1,0)</f>
        <v>0</v>
      </c>
      <c r="KK132">
        <f>IF(OR(AND(FM132="Afraid",CR132&lt;&gt;1),AND(FM132&lt;&gt;"Afraid",CR132=1)),1,0)</f>
        <v>0</v>
      </c>
      <c r="KL132">
        <f>IF(OR(AND(FN132="Afraid",CS132&lt;&gt;1),AND(FN132&lt;&gt;"Afraid",CS132=1)),1,0)</f>
        <v>0</v>
      </c>
      <c r="KM132">
        <f>IF(OR(AND(FO132="Surprised",CT132&lt;&gt;1),AND(FO132&lt;&gt;"Surprised",CT132=1)),1,0)</f>
        <v>0</v>
      </c>
      <c r="KN132">
        <f>IF(OR(AND(FP132="Surprised",CU132&lt;&gt;1),AND(FP132&lt;&gt;"Surprised",CU132=1)),1,0)</f>
        <v>0</v>
      </c>
      <c r="KO132">
        <f>IF(OR(AND(FQ132="Surprised",CV132&lt;&gt;1),AND(FQ132&lt;&gt;"Surprised",CV132=1)),1,0)</f>
        <v>0</v>
      </c>
      <c r="KP132">
        <f>IF(OR(AND(FR132="Surprised",CW132&lt;&gt;1),AND(FR132&lt;&gt;"Surprised",CW132=1)),1,0)</f>
        <v>0</v>
      </c>
      <c r="KQ132">
        <f>IF(OR(AND(FS132="Surprised",CX132&lt;&gt;1),AND(FS132&lt;&gt;"Surprised",CX132=1)),1,0)</f>
        <v>0</v>
      </c>
      <c r="KR132">
        <f>IF(OR(AND(FT132="Surprised",CY132&lt;&gt;1),AND(FT132&lt;&gt;"Surprised",CY132=1)),1,0)</f>
        <v>0</v>
      </c>
      <c r="KS132">
        <f>IF(OR(AND(FU132="Surprised",CZ132&lt;&gt;1),AND(FU132&lt;&gt;"Surprised",CZ132=1)),1,0)</f>
        <v>0</v>
      </c>
      <c r="KT132">
        <f>IF(OR(AND(FV132="Surprised",DA132&lt;&gt;1),AND(FV132&lt;&gt;"Surprised",DA132=1)),1,0)</f>
        <v>0</v>
      </c>
      <c r="KU132">
        <f>IF(OR(AND(FW132="Happy",DB132=1),AND(FW132&lt;&gt;"Happy",DB132=0)),1,0)</f>
        <v>0</v>
      </c>
      <c r="KV132">
        <f>IF(OR(AND(FX132="Happy",DC132=1),AND(FX132&lt;&gt;"Happy",DC132=0)),1,0)</f>
        <v>0</v>
      </c>
      <c r="KW132">
        <f>IF(OR(AND(FY132="Happy",DD132=1),AND(FY132&lt;&gt;"Happy",DD132=0)),1,0)</f>
        <v>0</v>
      </c>
      <c r="KX132">
        <f>IF(OR(AND(FZ132="Happy",DE132=1),AND(FZ132&lt;&gt;"Happy",DE132=0)),1,0)</f>
        <v>0</v>
      </c>
      <c r="KY132">
        <f>IF(OR(AND(GA132="Happy",DF132=1),AND(GA132&lt;&gt;"Happy",DF132=0)),1,0)</f>
        <v>0</v>
      </c>
      <c r="KZ132">
        <f>IF(OR(AND(GB132="Happy",DG132=1),AND(GB132&lt;&gt;"Happy",DG132=0)),1,0)</f>
        <v>1</v>
      </c>
      <c r="LA132">
        <f>IF(OR(AND(GC132="Happy",DH132=1),AND(GC132&lt;&gt;"Happy",DH132=0)),1,0)</f>
        <v>0</v>
      </c>
      <c r="LB132">
        <f>IF(OR(AND(GD132="Happy",DI132=1),AND(GD132&lt;&gt;"Happy",DI132=0)),1,0)</f>
        <v>0</v>
      </c>
      <c r="LC132">
        <f>IF(OR(AND(GE132="Sad",DJ132=1),AND(GE132&lt;&gt;"Sad",DJ132=0)),1,0)</f>
        <v>0</v>
      </c>
      <c r="LD132">
        <f>IF(OR(AND(GF132="Sad",DK132=1),AND(GF132&lt;&gt;"Sad",DK132=0)),1,0)</f>
        <v>1</v>
      </c>
      <c r="LE132">
        <f>IF(OR(AND(GG132="Sad",DL132=1),AND(GG132&lt;&gt;"Sad",DL132=0)),1,0)</f>
        <v>0</v>
      </c>
      <c r="LF132">
        <f>IF(OR(AND(GH132="Sad",DM132=1),AND(GH132&lt;&gt;"Sad",DM132=0)),1,0)</f>
        <v>0</v>
      </c>
      <c r="LG132">
        <f>IF(OR(AND(GI132="Sad",DN132=1),AND(GI132&lt;&gt;"Sad",DN132=0)),1,0)</f>
        <v>0</v>
      </c>
      <c r="LH132">
        <f>IF(OR(AND(GJ132="Sad",DO132=1),AND(GJ132&lt;&gt;"Sad",DO132=0)),1,0)</f>
        <v>0</v>
      </c>
      <c r="LI132">
        <f>IF(OR(AND(GK132="Sad",DP132=1),AND(GK132&lt;&gt;"Sad",DP132=0)),1,0)</f>
        <v>0</v>
      </c>
      <c r="LJ132">
        <f>IF(OR(AND(GL132="Sad",DQ132=1),AND(GL132&lt;&gt;"Sad",DQ132=0)),1,0)</f>
        <v>1</v>
      </c>
      <c r="LK132" s="2">
        <f t="shared" si="289"/>
        <v>0</v>
      </c>
      <c r="LL132" s="4">
        <f t="shared" si="290"/>
        <v>1</v>
      </c>
      <c r="LM132">
        <f t="shared" si="291"/>
        <v>0</v>
      </c>
      <c r="LN132">
        <f t="shared" si="292"/>
        <v>1</v>
      </c>
      <c r="LO132">
        <f t="shared" si="293"/>
        <v>0</v>
      </c>
      <c r="LP132">
        <f t="shared" si="294"/>
        <v>1</v>
      </c>
      <c r="LQ132">
        <f t="shared" si="295"/>
        <v>2</v>
      </c>
      <c r="LR132">
        <f t="shared" si="296"/>
        <v>5</v>
      </c>
      <c r="LS132" s="11" t="str">
        <f t="shared" si="297"/>
        <v/>
      </c>
      <c r="LT132" s="14" t="str">
        <f t="shared" si="298"/>
        <v/>
      </c>
      <c r="LU132" s="14">
        <f t="shared" si="299"/>
        <v>0</v>
      </c>
      <c r="LV132" s="14" t="str">
        <f t="shared" si="300"/>
        <v/>
      </c>
      <c r="LW132" s="14">
        <f t="shared" si="301"/>
        <v>0</v>
      </c>
      <c r="LX132" s="14">
        <f t="shared" si="302"/>
        <v>0.1428571428571429</v>
      </c>
      <c r="LY132" s="14">
        <f t="shared" si="303"/>
        <v>0.2857142857142857</v>
      </c>
      <c r="LZ132" s="14">
        <f t="shared" si="304"/>
        <v>0.1071428571428571</v>
      </c>
      <c r="MA132" s="15">
        <f t="shared" si="305"/>
        <v>1.3078703703703733E-4</v>
      </c>
      <c r="MB132" s="1">
        <f t="shared" si="259"/>
        <v>1.7708333333333335E-4</v>
      </c>
      <c r="MC132" s="1">
        <f t="shared" si="260"/>
        <v>9.9537037037036868E-5</v>
      </c>
      <c r="MD132" s="1">
        <f t="shared" si="261"/>
        <v>7.2916666666666442E-5</v>
      </c>
      <c r="ME132" s="1">
        <f t="shared" si="262"/>
        <v>1.1111111111111131E-4</v>
      </c>
      <c r="MF132" s="1">
        <f t="shared" si="263"/>
        <v>7.1759259259259259E-5</v>
      </c>
      <c r="MG132" s="1">
        <f t="shared" si="264"/>
        <v>1.0416666666666734E-4</v>
      </c>
      <c r="MH132" s="1">
        <f t="shared" si="265"/>
        <v>1.7939814814814771E-4</v>
      </c>
      <c r="MI132" s="1">
        <f t="shared" si="266"/>
        <v>6.8287037037036841E-5</v>
      </c>
      <c r="MJ132" s="1">
        <f t="shared" si="306"/>
        <v>1.0150462962962964E-3</v>
      </c>
      <c r="MK132" s="2" t="str">
        <f>VLOOKUP(B132,age_group!$A$1:$B$101,2,FALSE)</f>
        <v>18 to 24</v>
      </c>
      <c r="ML132" s="2">
        <f t="shared" si="307"/>
        <v>0</v>
      </c>
      <c r="MM132">
        <f t="shared" si="308"/>
        <v>0</v>
      </c>
      <c r="MN132">
        <f t="shared" si="309"/>
        <v>0</v>
      </c>
      <c r="MO132">
        <f t="shared" si="310"/>
        <v>0</v>
      </c>
      <c r="MP132">
        <f t="shared" si="311"/>
        <v>0</v>
      </c>
    </row>
    <row r="133" spans="1:354" x14ac:dyDescent="0.2">
      <c r="A133" t="s">
        <v>860</v>
      </c>
      <c r="B133">
        <v>25</v>
      </c>
      <c r="C133" t="s">
        <v>195</v>
      </c>
      <c r="D133" t="s">
        <v>140</v>
      </c>
      <c r="E133">
        <v>4</v>
      </c>
      <c r="F133">
        <v>2</v>
      </c>
      <c r="G133">
        <v>1</v>
      </c>
      <c r="H133">
        <v>2</v>
      </c>
      <c r="I133">
        <v>1</v>
      </c>
      <c r="J133" s="2" t="s">
        <v>462</v>
      </c>
      <c r="K133" t="s">
        <v>502</v>
      </c>
      <c r="L133" t="s">
        <v>241</v>
      </c>
      <c r="M133" t="s">
        <v>756</v>
      </c>
      <c r="N133" t="s">
        <v>739</v>
      </c>
      <c r="O133" t="s">
        <v>621</v>
      </c>
      <c r="P133" t="s">
        <v>531</v>
      </c>
      <c r="Q133" t="s">
        <v>236</v>
      </c>
      <c r="R133" t="s">
        <v>249</v>
      </c>
      <c r="S133" t="s">
        <v>502</v>
      </c>
      <c r="T133" t="s">
        <v>407</v>
      </c>
      <c r="U133" t="s">
        <v>365</v>
      </c>
      <c r="V133" t="s">
        <v>419</v>
      </c>
      <c r="W133" t="s">
        <v>642</v>
      </c>
      <c r="X133" t="s">
        <v>677</v>
      </c>
      <c r="Y133" t="s">
        <v>726</v>
      </c>
      <c r="Z133" t="s">
        <v>496</v>
      </c>
      <c r="AA133" t="s">
        <v>272</v>
      </c>
      <c r="AB133" t="s">
        <v>310</v>
      </c>
      <c r="AC133" t="s">
        <v>164</v>
      </c>
      <c r="AD133" t="s">
        <v>246</v>
      </c>
      <c r="AE133" t="s">
        <v>606</v>
      </c>
      <c r="AF133" t="s">
        <v>585</v>
      </c>
      <c r="AG133" t="s">
        <v>308</v>
      </c>
      <c r="AH133" t="s">
        <v>338</v>
      </c>
      <c r="AI133" t="s">
        <v>361</v>
      </c>
      <c r="AJ133" t="s">
        <v>410</v>
      </c>
      <c r="AK133" t="s">
        <v>179</v>
      </c>
      <c r="AL133" t="s">
        <v>642</v>
      </c>
      <c r="AM133" t="s">
        <v>350</v>
      </c>
      <c r="AN133" t="s">
        <v>175</v>
      </c>
      <c r="AO133" t="s">
        <v>154</v>
      </c>
      <c r="AP133" t="s">
        <v>729</v>
      </c>
      <c r="AQ133" t="s">
        <v>616</v>
      </c>
      <c r="AR133" t="s">
        <v>646</v>
      </c>
      <c r="AS133" t="s">
        <v>490</v>
      </c>
      <c r="AT133" t="s">
        <v>326</v>
      </c>
      <c r="AU133" t="s">
        <v>436</v>
      </c>
      <c r="AV133" t="s">
        <v>339</v>
      </c>
      <c r="AW133" t="s">
        <v>298</v>
      </c>
      <c r="AX133" t="s">
        <v>447</v>
      </c>
      <c r="AY133" t="s">
        <v>559</v>
      </c>
      <c r="AZ133" t="s">
        <v>516</v>
      </c>
      <c r="BA133" t="s">
        <v>620</v>
      </c>
      <c r="BB133" t="s">
        <v>371</v>
      </c>
      <c r="BC133" t="s">
        <v>621</v>
      </c>
      <c r="BD133" t="s">
        <v>640</v>
      </c>
      <c r="BE133" t="s">
        <v>417</v>
      </c>
      <c r="BF133" t="s">
        <v>462</v>
      </c>
      <c r="BG133" t="s">
        <v>646</v>
      </c>
      <c r="BH133" t="s">
        <v>468</v>
      </c>
      <c r="BI133" t="s">
        <v>349</v>
      </c>
      <c r="BJ133" t="s">
        <v>686</v>
      </c>
      <c r="BK133" t="s">
        <v>463</v>
      </c>
      <c r="BL133" t="s">
        <v>211</v>
      </c>
      <c r="BM133" t="s">
        <v>273</v>
      </c>
      <c r="BN133" s="2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 s="2">
        <v>4</v>
      </c>
      <c r="DS133">
        <v>2</v>
      </c>
      <c r="DT133">
        <v>1</v>
      </c>
      <c r="DU133">
        <v>2</v>
      </c>
      <c r="DV133">
        <v>1</v>
      </c>
      <c r="DW133" s="2">
        <v>2017</v>
      </c>
      <c r="DX133" s="1">
        <v>9.0358796296296298E-3</v>
      </c>
      <c r="DY133" s="1">
        <v>9.2986111111111117E-3</v>
      </c>
      <c r="DZ133" s="1">
        <v>9.5601851851851855E-3</v>
      </c>
      <c r="EA133" s="1">
        <v>9.7997685185185184E-3</v>
      </c>
      <c r="EB133" s="1">
        <v>9.913194444444445E-3</v>
      </c>
      <c r="EC133" s="1">
        <v>1.00625E-2</v>
      </c>
      <c r="ED133" s="1">
        <v>1.0179398148148147E-2</v>
      </c>
      <c r="EE133" s="1">
        <v>1.0415509259259258E-2</v>
      </c>
      <c r="EF133" s="1">
        <v>1.0506944444444445E-2</v>
      </c>
      <c r="EG133" s="1">
        <v>1.0755787037037036E-2</v>
      </c>
      <c r="EH133" s="3">
        <v>0</v>
      </c>
      <c r="EI133" s="2" t="s">
        <v>1174</v>
      </c>
      <c r="EJ133" t="s">
        <v>1171</v>
      </c>
      <c r="EK133" t="s">
        <v>1171</v>
      </c>
      <c r="EL133" t="s">
        <v>1169</v>
      </c>
      <c r="EM133" t="s">
        <v>1168</v>
      </c>
      <c r="EN133" t="s">
        <v>1173</v>
      </c>
      <c r="EO133" t="s">
        <v>1168</v>
      </c>
      <c r="EP133" t="s">
        <v>1175</v>
      </c>
      <c r="EQ133" t="s">
        <v>1173</v>
      </c>
      <c r="ER133" t="s">
        <v>1171</v>
      </c>
      <c r="ES133" t="s">
        <v>1175</v>
      </c>
      <c r="ET133" t="s">
        <v>1175</v>
      </c>
      <c r="EU133" t="s">
        <v>1168</v>
      </c>
      <c r="EV133" t="s">
        <v>1175</v>
      </c>
      <c r="EW133" t="s">
        <v>1169</v>
      </c>
      <c r="EX133" t="s">
        <v>1168</v>
      </c>
      <c r="EY133" t="s">
        <v>1172</v>
      </c>
      <c r="EZ133" t="s">
        <v>1169</v>
      </c>
      <c r="FA133" t="s">
        <v>1173</v>
      </c>
      <c r="FB133" t="s">
        <v>1175</v>
      </c>
      <c r="FC133" t="s">
        <v>1172</v>
      </c>
      <c r="FD133" t="s">
        <v>1168</v>
      </c>
      <c r="FE133" t="s">
        <v>1171</v>
      </c>
      <c r="FF133" t="s">
        <v>1168</v>
      </c>
      <c r="FG133" t="s">
        <v>1174</v>
      </c>
      <c r="FH133" t="s">
        <v>1173</v>
      </c>
      <c r="FI133" t="s">
        <v>1175</v>
      </c>
      <c r="FJ133" t="s">
        <v>1173</v>
      </c>
      <c r="FK133" t="s">
        <v>1175</v>
      </c>
      <c r="FL133" t="s">
        <v>1175</v>
      </c>
      <c r="FM133" t="s">
        <v>1168</v>
      </c>
      <c r="FN133" t="s">
        <v>1171</v>
      </c>
      <c r="FO133" t="s">
        <v>1175</v>
      </c>
      <c r="FP133" t="s">
        <v>1168</v>
      </c>
      <c r="FQ133" t="s">
        <v>1169</v>
      </c>
      <c r="FR133" t="s">
        <v>1171</v>
      </c>
      <c r="FS133" t="s">
        <v>1168</v>
      </c>
      <c r="FT133" t="s">
        <v>1175</v>
      </c>
      <c r="FU133" t="s">
        <v>1175</v>
      </c>
      <c r="FV133" t="s">
        <v>1175</v>
      </c>
      <c r="FW133" t="s">
        <v>1169</v>
      </c>
      <c r="FX133" t="s">
        <v>1168</v>
      </c>
      <c r="FY133" t="s">
        <v>1173</v>
      </c>
      <c r="FZ133" t="s">
        <v>1168</v>
      </c>
      <c r="GA133" t="s">
        <v>1174</v>
      </c>
      <c r="GB133" t="s">
        <v>1173</v>
      </c>
      <c r="GC133" t="s">
        <v>1168</v>
      </c>
      <c r="GD133" t="s">
        <v>1175</v>
      </c>
      <c r="GE133" t="s">
        <v>1174</v>
      </c>
      <c r="GF133" t="s">
        <v>1169</v>
      </c>
      <c r="GG133" t="s">
        <v>1168</v>
      </c>
      <c r="GH133" t="s">
        <v>1168</v>
      </c>
      <c r="GI133" t="s">
        <v>1168</v>
      </c>
      <c r="GJ133" t="s">
        <v>1174</v>
      </c>
      <c r="GK133" t="s">
        <v>1175</v>
      </c>
      <c r="GL133" t="s">
        <v>1173</v>
      </c>
      <c r="GM133" s="2">
        <f t="shared" si="209"/>
        <v>0</v>
      </c>
      <c r="GN133">
        <f t="shared" si="210"/>
        <v>0</v>
      </c>
      <c r="GO133">
        <f t="shared" si="211"/>
        <v>0</v>
      </c>
      <c r="GP133">
        <f t="shared" si="212"/>
        <v>0</v>
      </c>
      <c r="GQ133">
        <f t="shared" si="213"/>
        <v>0</v>
      </c>
      <c r="GR133">
        <f t="shared" si="214"/>
        <v>0</v>
      </c>
      <c r="GS133">
        <f t="shared" si="215"/>
        <v>0</v>
      </c>
      <c r="GT133">
        <f t="shared" si="216"/>
        <v>0</v>
      </c>
      <c r="GU133">
        <f t="shared" si="267"/>
        <v>0</v>
      </c>
      <c r="GV133">
        <f t="shared" si="217"/>
        <v>0</v>
      </c>
      <c r="GW133">
        <f t="shared" si="218"/>
        <v>0</v>
      </c>
      <c r="GX133">
        <f t="shared" si="219"/>
        <v>0</v>
      </c>
      <c r="GY133">
        <f t="shared" si="220"/>
        <v>0</v>
      </c>
      <c r="GZ133">
        <f t="shared" si="221"/>
        <v>0</v>
      </c>
      <c r="HA133">
        <f t="shared" si="222"/>
        <v>0</v>
      </c>
      <c r="HB133">
        <f t="shared" si="223"/>
        <v>0</v>
      </c>
      <c r="HC133">
        <f t="shared" si="268"/>
        <v>0</v>
      </c>
      <c r="HD133">
        <f t="shared" si="224"/>
        <v>0</v>
      </c>
      <c r="HE133">
        <f t="shared" si="225"/>
        <v>0</v>
      </c>
      <c r="HF133">
        <f t="shared" si="226"/>
        <v>0</v>
      </c>
      <c r="HG133">
        <f t="shared" si="227"/>
        <v>0</v>
      </c>
      <c r="HH133">
        <f t="shared" si="228"/>
        <v>0</v>
      </c>
      <c r="HI133">
        <f t="shared" si="229"/>
        <v>0</v>
      </c>
      <c r="HJ133">
        <f t="shared" si="230"/>
        <v>0</v>
      </c>
      <c r="HK133">
        <f t="shared" si="269"/>
        <v>0</v>
      </c>
      <c r="HL133">
        <f t="shared" si="231"/>
        <v>0</v>
      </c>
      <c r="HM133">
        <f t="shared" si="232"/>
        <v>0</v>
      </c>
      <c r="HN133">
        <f t="shared" si="233"/>
        <v>0</v>
      </c>
      <c r="HO133">
        <f t="shared" si="234"/>
        <v>0</v>
      </c>
      <c r="HP133">
        <f t="shared" si="235"/>
        <v>0</v>
      </c>
      <c r="HQ133">
        <f t="shared" si="236"/>
        <v>0</v>
      </c>
      <c r="HR133">
        <f t="shared" si="237"/>
        <v>0</v>
      </c>
      <c r="HS133">
        <f t="shared" si="270"/>
        <v>1</v>
      </c>
      <c r="HT133">
        <f t="shared" si="238"/>
        <v>0</v>
      </c>
      <c r="HU133">
        <f t="shared" si="239"/>
        <v>0</v>
      </c>
      <c r="HV133">
        <f t="shared" si="240"/>
        <v>0</v>
      </c>
      <c r="HW133">
        <f t="shared" si="241"/>
        <v>0</v>
      </c>
      <c r="HX133">
        <f t="shared" si="242"/>
        <v>0</v>
      </c>
      <c r="HY133">
        <f t="shared" si="243"/>
        <v>0</v>
      </c>
      <c r="HZ133">
        <f t="shared" si="244"/>
        <v>0</v>
      </c>
      <c r="IA133">
        <f t="shared" si="271"/>
        <v>1</v>
      </c>
      <c r="IB133">
        <f t="shared" si="245"/>
        <v>0</v>
      </c>
      <c r="IC133">
        <f t="shared" si="246"/>
        <v>0</v>
      </c>
      <c r="ID133">
        <f t="shared" si="247"/>
        <v>0</v>
      </c>
      <c r="IE133">
        <f t="shared" si="248"/>
        <v>0</v>
      </c>
      <c r="IF133">
        <f t="shared" si="249"/>
        <v>0</v>
      </c>
      <c r="IG133">
        <f t="shared" si="250"/>
        <v>0</v>
      </c>
      <c r="IH133">
        <f t="shared" si="251"/>
        <v>0</v>
      </c>
      <c r="II133">
        <f t="shared" si="272"/>
        <v>0</v>
      </c>
      <c r="IJ133">
        <f t="shared" si="252"/>
        <v>0</v>
      </c>
      <c r="IK133">
        <f t="shared" si="253"/>
        <v>0</v>
      </c>
      <c r="IL133">
        <f t="shared" si="254"/>
        <v>0</v>
      </c>
      <c r="IM133">
        <f t="shared" si="255"/>
        <v>0</v>
      </c>
      <c r="IN133">
        <f t="shared" si="256"/>
        <v>0</v>
      </c>
      <c r="IO133">
        <f t="shared" si="257"/>
        <v>1</v>
      </c>
      <c r="IP133">
        <f t="shared" si="258"/>
        <v>0</v>
      </c>
      <c r="IQ133" s="2">
        <f t="shared" si="273"/>
        <v>0</v>
      </c>
      <c r="IR133" s="4">
        <f t="shared" si="274"/>
        <v>0</v>
      </c>
      <c r="IS133">
        <f t="shared" si="275"/>
        <v>0</v>
      </c>
      <c r="IT133">
        <f t="shared" si="276"/>
        <v>0</v>
      </c>
      <c r="IU133">
        <f t="shared" si="277"/>
        <v>1</v>
      </c>
      <c r="IV133">
        <f t="shared" si="278"/>
        <v>1</v>
      </c>
      <c r="IW133">
        <f t="shared" si="279"/>
        <v>1</v>
      </c>
      <c r="IX133">
        <f t="shared" si="280"/>
        <v>3</v>
      </c>
      <c r="IY133" s="11">
        <f t="shared" si="281"/>
        <v>0</v>
      </c>
      <c r="IZ133" s="12" t="str">
        <f t="shared" si="282"/>
        <v/>
      </c>
      <c r="JA133" s="12">
        <f t="shared" si="283"/>
        <v>0</v>
      </c>
      <c r="JB133" s="12" t="str">
        <f t="shared" si="284"/>
        <v/>
      </c>
      <c r="JC133" s="12">
        <f t="shared" si="285"/>
        <v>0.25</v>
      </c>
      <c r="JD133" s="12">
        <f t="shared" si="286"/>
        <v>0.16666666666666666</v>
      </c>
      <c r="JE133" s="12">
        <f t="shared" si="287"/>
        <v>0.16666666666666666</v>
      </c>
      <c r="JF133" s="12">
        <f t="shared" si="288"/>
        <v>0.11666666666666665</v>
      </c>
      <c r="JG133" s="2">
        <f>IF(OR(AND(EI133="Happy",BN133&lt;&gt;1),AND(EI133&lt;&gt;"Happy",BN133=1)),1,0)</f>
        <v>0</v>
      </c>
      <c r="JH133">
        <f>IF(OR(AND(EJ133="Happy",BO133&lt;&gt;1),AND(EJ133&lt;&gt;"Happy",BO133=1)),1,0)</f>
        <v>0</v>
      </c>
      <c r="JI133">
        <f>IF(OR(AND(EK133="Happy",BP133&lt;&gt;1),AND(EK133&lt;&gt;"Happy",BP133=1)),1,0)</f>
        <v>0</v>
      </c>
      <c r="JJ133">
        <f>IF(OR(AND(EL133="Happy",BQ133&lt;&gt;1),AND(EL133&lt;&gt;"Happy",BQ133=1)),1,0)</f>
        <v>0</v>
      </c>
      <c r="JK133">
        <f>IF(OR(AND(EM133="Happy",BR133&lt;&gt;1),AND(EM133&lt;&gt;"Happy",BR133=1)),1,0)</f>
        <v>0</v>
      </c>
      <c r="JL133">
        <f>IF(OR(AND(EN133="Happy",BS133&lt;&gt;1),AND(EN133&lt;&gt;"Happy",BS133=1)),1,0)</f>
        <v>1</v>
      </c>
      <c r="JM133">
        <f>IF(OR(AND(EO133="Happy",BT133&lt;&gt;1),AND(EO133&lt;&gt;"Happy",BT133=1)),1,0)</f>
        <v>0</v>
      </c>
      <c r="JN133">
        <f>IF(OR(AND(EP133="Happy",BU133&lt;&gt;1),AND(EP133&lt;&gt;"Happy",BU133=1)),1,0)</f>
        <v>1</v>
      </c>
      <c r="JO133">
        <f>IF(OR(AND(EQ133="Sad",BV133&lt;&gt;1),AND(EQ133&lt;&gt;"Sad",BV133=1)),1,0)</f>
        <v>0</v>
      </c>
      <c r="JP133">
        <f>IF(OR(AND(ER133="Sad",BW133&lt;&gt;1),AND(ER133&lt;&gt;"Sad",BW133=1)),1,0)</f>
        <v>1</v>
      </c>
      <c r="JQ133">
        <f>IF(OR(AND(ES133="Sad",BX133&lt;&gt;1),AND(ES133&lt;&gt;"Sad",BX133=1)),1,0)</f>
        <v>0</v>
      </c>
      <c r="JR133">
        <f>IF(OR(AND(ET133="Sad",BY133&lt;&gt;1),AND(ET133&lt;&gt;"Sad",BY133=1)),1,0)</f>
        <v>0</v>
      </c>
      <c r="JS133">
        <f>IF(OR(AND(EU133="Sad",BZ133&lt;&gt;1),AND(EU133&lt;&gt;"Sad",BZ133=1)),1,0)</f>
        <v>0</v>
      </c>
      <c r="JT133">
        <f>IF(OR(AND(EV133="Sad",CA133&lt;&gt;1),AND(EV133&lt;&gt;"Sad",CA133=1)),1,0)</f>
        <v>0</v>
      </c>
      <c r="JU133">
        <f>IF(OR(AND(EW133="Sad",CB133&lt;&gt;1),AND(EW133&lt;&gt;"Sad",CB133=1)),1,0)</f>
        <v>0</v>
      </c>
      <c r="JV133">
        <f>IF(OR(AND(EX133="Sad",CC133&lt;&gt;1),AND(EX133&lt;&gt;"Sad",CC133=1)),1,0)</f>
        <v>0</v>
      </c>
      <c r="JW133">
        <f>IF(OR(AND(EY133="Angry",CD133&lt;&gt;1),AND(EY133&lt;&gt;"Angry",CD133=1)),1,0)</f>
        <v>0</v>
      </c>
      <c r="JX133">
        <f>IF(OR(AND(EZ133="Angry",CE133&lt;&gt;1),AND(EZ133&lt;&gt;"Angry",CE133=1)),1,0)</f>
        <v>1</v>
      </c>
      <c r="JY133">
        <f>IF(OR(AND(FA133="Angry",CF133&lt;&gt;1),AND(FA133&lt;&gt;"Angry",CF133=1)),1,0)</f>
        <v>0</v>
      </c>
      <c r="JZ133">
        <f>IF(OR(AND(FB133="Angry",CG133&lt;&gt;1),AND(FB133&lt;&gt;"Angry",CG133=1)),1,0)</f>
        <v>0</v>
      </c>
      <c r="KA133">
        <f>IF(OR(AND(FC133="Angry",CH133&lt;&gt;1),AND(FC133&lt;&gt;"Angry",CH133=1)),1,0)</f>
        <v>0</v>
      </c>
      <c r="KB133">
        <f>IF(OR(AND(FD133="Angry",CI133&lt;&gt;1),AND(FD133&lt;&gt;"Angry",CI133=1)),1,0)</f>
        <v>0</v>
      </c>
      <c r="KC133">
        <f>IF(OR(AND(FE133="Angry",CJ133&lt;&gt;1),AND(FE133&lt;&gt;"Angry",CJ133=1)),1,0)</f>
        <v>1</v>
      </c>
      <c r="KD133">
        <f>IF(OR(AND(FF133="Angry",CK133&lt;&gt;1),AND(FF133&lt;&gt;"Angry",CK133=1)),1,0)</f>
        <v>0</v>
      </c>
      <c r="KE133">
        <f>IF(OR(AND(FG133="Afraid",CL133&lt;&gt;1),AND(FG133&lt;&gt;"Afraid",CL133=1)),1,0)</f>
        <v>1</v>
      </c>
      <c r="KF133">
        <f>IF(OR(AND(FH133="Afraid",CM133&lt;&gt;1),AND(FH133&lt;&gt;"Afraid",CM133=1)),1,0)</f>
        <v>0</v>
      </c>
      <c r="KG133">
        <f>IF(OR(AND(FI133="Afraid",CN133&lt;&gt;1),AND(FI133&lt;&gt;"Afraid",CN133=1)),1,0)</f>
        <v>0</v>
      </c>
      <c r="KH133">
        <f>IF(OR(AND(FJ133="Afraid",CO133&lt;&gt;1),AND(FJ133&lt;&gt;"Afraid",CO133=1)),1,0)</f>
        <v>0</v>
      </c>
      <c r="KI133">
        <f>IF(OR(AND(FK133="Afraid",CP133&lt;&gt;1),AND(FK133&lt;&gt;"Afraid",CP133=1)),1,0)</f>
        <v>0</v>
      </c>
      <c r="KJ133">
        <f>IF(OR(AND(FL133="Afraid",CQ133&lt;&gt;1),AND(FL133&lt;&gt;"Afraid",CQ133=1)),1,0)</f>
        <v>0</v>
      </c>
      <c r="KK133">
        <f>IF(OR(AND(FM133="Afraid",CR133&lt;&gt;1),AND(FM133&lt;&gt;"Afraid",CR133=1)),1,0)</f>
        <v>0</v>
      </c>
      <c r="KL133">
        <f>IF(OR(AND(FN133="Afraid",CS133&lt;&gt;1),AND(FN133&lt;&gt;"Afraid",CS133=1)),1,0)</f>
        <v>0</v>
      </c>
      <c r="KM133">
        <f>IF(OR(AND(FO133="Surprised",CT133&lt;&gt;1),AND(FO133&lt;&gt;"Surprised",CT133=1)),1,0)</f>
        <v>0</v>
      </c>
      <c r="KN133">
        <f>IF(OR(AND(FP133="Surprised",CU133&lt;&gt;1),AND(FP133&lt;&gt;"Surprised",CU133=1)),1,0)</f>
        <v>0</v>
      </c>
      <c r="KO133">
        <f>IF(OR(AND(FQ133="Surprised",CV133&lt;&gt;1),AND(FQ133&lt;&gt;"Surprised",CV133=1)),1,0)</f>
        <v>0</v>
      </c>
      <c r="KP133">
        <f>IF(OR(AND(FR133="Surprised",CW133&lt;&gt;1),AND(FR133&lt;&gt;"Surprised",CW133=1)),1,0)</f>
        <v>0</v>
      </c>
      <c r="KQ133">
        <f>IF(OR(AND(FS133="Surprised",CX133&lt;&gt;1),AND(FS133&lt;&gt;"Surprised",CX133=1)),1,0)</f>
        <v>0</v>
      </c>
      <c r="KR133">
        <f>IF(OR(AND(FT133="Surprised",CY133&lt;&gt;1),AND(FT133&lt;&gt;"Surprised",CY133=1)),1,0)</f>
        <v>1</v>
      </c>
      <c r="KS133">
        <f>IF(OR(AND(FU133="Surprised",CZ133&lt;&gt;1),AND(FU133&lt;&gt;"Surprised",CZ133=1)),1,0)</f>
        <v>1</v>
      </c>
      <c r="KT133">
        <f>IF(OR(AND(FV133="Surprised",DA133&lt;&gt;1),AND(FV133&lt;&gt;"Surprised",DA133=1)),1,0)</f>
        <v>1</v>
      </c>
      <c r="KU133">
        <f>IF(OR(AND(FW133="Happy",DB133=1),AND(FW133&lt;&gt;"Happy",DB133=0)),1,0)</f>
        <v>0</v>
      </c>
      <c r="KV133">
        <f>IF(OR(AND(FX133="Happy",DC133=1),AND(FX133&lt;&gt;"Happy",DC133=0)),1,0)</f>
        <v>1</v>
      </c>
      <c r="KW133">
        <f>IF(OR(AND(FY133="Happy",DD133=1),AND(FY133&lt;&gt;"Happy",DD133=0)),1,0)</f>
        <v>0</v>
      </c>
      <c r="KX133">
        <f>IF(OR(AND(FZ133="Happy",DE133=1),AND(FZ133&lt;&gt;"Happy",DE133=0)),1,0)</f>
        <v>1</v>
      </c>
      <c r="KY133">
        <f>IF(OR(AND(GA133="Happy",DF133=1),AND(GA133&lt;&gt;"Happy",DF133=0)),1,0)</f>
        <v>1</v>
      </c>
      <c r="KZ133">
        <f>IF(OR(AND(GB133="Happy",DG133=1),AND(GB133&lt;&gt;"Happy",DG133=0)),1,0)</f>
        <v>0</v>
      </c>
      <c r="LA133">
        <f>IF(OR(AND(GC133="Happy",DH133=1),AND(GC133&lt;&gt;"Happy",DH133=0)),1,0)</f>
        <v>1</v>
      </c>
      <c r="LB133">
        <f>IF(OR(AND(GD133="Happy",DI133=1),AND(GD133&lt;&gt;"Happy",DI133=0)),1,0)</f>
        <v>1</v>
      </c>
      <c r="LC133">
        <f>IF(OR(AND(GE133="Sad",DJ133=1),AND(GE133&lt;&gt;"Sad",DJ133=0)),1,0)</f>
        <v>0</v>
      </c>
      <c r="LD133">
        <f>IF(OR(AND(GF133="Sad",DK133=1),AND(GF133&lt;&gt;"Sad",DK133=0)),1,0)</f>
        <v>1</v>
      </c>
      <c r="LE133">
        <f>IF(OR(AND(GG133="Sad",DL133=1),AND(GG133&lt;&gt;"Sad",DL133=0)),1,0)</f>
        <v>1</v>
      </c>
      <c r="LF133">
        <f>IF(OR(AND(GH133="Sad",DM133=1),AND(GH133&lt;&gt;"Sad",DM133=0)),1,0)</f>
        <v>1</v>
      </c>
      <c r="LG133">
        <f>IF(OR(AND(GI133="Sad",DN133=1),AND(GI133&lt;&gt;"Sad",DN133=0)),1,0)</f>
        <v>1</v>
      </c>
      <c r="LH133">
        <f>IF(OR(AND(GJ133="Sad",DO133=1),AND(GJ133&lt;&gt;"Sad",DO133=0)),1,0)</f>
        <v>0</v>
      </c>
      <c r="LI133">
        <f>IF(OR(AND(GK133="Sad",DP133=1),AND(GK133&lt;&gt;"Sad",DP133=0)),1,0)</f>
        <v>0</v>
      </c>
      <c r="LJ133">
        <f>IF(OR(AND(GL133="Sad",DQ133=1),AND(GL133&lt;&gt;"Sad",DQ133=0)),1,0)</f>
        <v>1</v>
      </c>
      <c r="LK133" s="2">
        <f t="shared" si="289"/>
        <v>2</v>
      </c>
      <c r="LL133" s="4">
        <f t="shared" si="290"/>
        <v>1</v>
      </c>
      <c r="LM133">
        <f t="shared" si="291"/>
        <v>2</v>
      </c>
      <c r="LN133">
        <f t="shared" si="292"/>
        <v>1</v>
      </c>
      <c r="LO133">
        <f t="shared" si="293"/>
        <v>3</v>
      </c>
      <c r="LP133">
        <f t="shared" si="294"/>
        <v>5</v>
      </c>
      <c r="LQ133">
        <f t="shared" si="295"/>
        <v>5</v>
      </c>
      <c r="LR133">
        <f t="shared" si="296"/>
        <v>19</v>
      </c>
      <c r="LS133" s="11">
        <f t="shared" si="297"/>
        <v>1</v>
      </c>
      <c r="LT133" s="14" t="str">
        <f t="shared" si="298"/>
        <v/>
      </c>
      <c r="LU133" s="14">
        <f t="shared" si="299"/>
        <v>1</v>
      </c>
      <c r="LV133" s="14" t="str">
        <f t="shared" si="300"/>
        <v/>
      </c>
      <c r="LW133" s="14">
        <f t="shared" si="301"/>
        <v>0.75</v>
      </c>
      <c r="LX133" s="14">
        <f t="shared" si="302"/>
        <v>0.83333333333333337</v>
      </c>
      <c r="LY133" s="14">
        <f t="shared" si="303"/>
        <v>0.83333333333333337</v>
      </c>
      <c r="LZ133" s="14">
        <f t="shared" si="304"/>
        <v>0.8833333333333333</v>
      </c>
      <c r="MA133" s="15">
        <f t="shared" si="305"/>
        <v>2.6273148148148184E-4</v>
      </c>
      <c r="MB133" s="1">
        <f t="shared" si="259"/>
        <v>2.6157407407407379E-4</v>
      </c>
      <c r="MC133" s="1">
        <f t="shared" si="260"/>
        <v>2.3958333333333297E-4</v>
      </c>
      <c r="MD133" s="1">
        <f t="shared" si="261"/>
        <v>1.1342592592592654E-4</v>
      </c>
      <c r="ME133" s="1">
        <f t="shared" si="262"/>
        <v>1.493055555555553E-4</v>
      </c>
      <c r="MF133" s="1">
        <f t="shared" si="263"/>
        <v>1.1689814814814722E-4</v>
      </c>
      <c r="MG133" s="1">
        <f t="shared" si="264"/>
        <v>2.3611111111111055E-4</v>
      </c>
      <c r="MH133" s="1">
        <f t="shared" si="265"/>
        <v>9.1435185185187451E-5</v>
      </c>
      <c r="MI133" s="1">
        <f t="shared" si="266"/>
        <v>2.4884259259259044E-4</v>
      </c>
      <c r="MJ133" s="1">
        <f t="shared" si="306"/>
        <v>1.7199074074074061E-3</v>
      </c>
      <c r="MK133" s="2" t="str">
        <f>VLOOKUP(B133,age_group!$A$1:$B$101,2,FALSE)</f>
        <v>25 to 44</v>
      </c>
      <c r="ML133" s="2">
        <f t="shared" si="307"/>
        <v>1</v>
      </c>
      <c r="MM133">
        <f t="shared" si="308"/>
        <v>0</v>
      </c>
      <c r="MN133">
        <f t="shared" si="309"/>
        <v>0</v>
      </c>
      <c r="MO133">
        <f t="shared" si="310"/>
        <v>0</v>
      </c>
      <c r="MP133">
        <f t="shared" si="311"/>
        <v>0</v>
      </c>
    </row>
    <row r="134" spans="1:354" x14ac:dyDescent="0.2">
      <c r="A134" t="s">
        <v>861</v>
      </c>
      <c r="B134">
        <v>35</v>
      </c>
      <c r="C134" t="s">
        <v>195</v>
      </c>
      <c r="D134" t="s">
        <v>140</v>
      </c>
      <c r="E134">
        <v>4</v>
      </c>
      <c r="F134">
        <v>2</v>
      </c>
      <c r="G134">
        <v>1</v>
      </c>
      <c r="H134">
        <v>1</v>
      </c>
      <c r="I134">
        <v>1</v>
      </c>
      <c r="J134" s="2" t="s">
        <v>530</v>
      </c>
      <c r="K134" t="s">
        <v>411</v>
      </c>
      <c r="L134" t="s">
        <v>414</v>
      </c>
      <c r="M134" t="s">
        <v>223</v>
      </c>
      <c r="N134" t="s">
        <v>572</v>
      </c>
      <c r="O134" t="s">
        <v>610</v>
      </c>
      <c r="P134" t="s">
        <v>492</v>
      </c>
      <c r="Q134" t="s">
        <v>255</v>
      </c>
      <c r="R134" t="s">
        <v>309</v>
      </c>
      <c r="S134" t="s">
        <v>294</v>
      </c>
      <c r="T134" t="s">
        <v>571</v>
      </c>
      <c r="U134" t="s">
        <v>199</v>
      </c>
      <c r="V134" t="s">
        <v>222</v>
      </c>
      <c r="W134" t="s">
        <v>314</v>
      </c>
      <c r="X134" t="s">
        <v>364</v>
      </c>
      <c r="Y134" t="s">
        <v>541</v>
      </c>
      <c r="Z134" t="s">
        <v>211</v>
      </c>
      <c r="AA134" t="s">
        <v>255</v>
      </c>
      <c r="AB134" t="s">
        <v>598</v>
      </c>
      <c r="AC134" t="s">
        <v>744</v>
      </c>
      <c r="AD134" t="s">
        <v>278</v>
      </c>
      <c r="AE134" t="s">
        <v>309</v>
      </c>
      <c r="AF134" t="s">
        <v>828</v>
      </c>
      <c r="AG134" t="s">
        <v>545</v>
      </c>
      <c r="AH134" t="s">
        <v>212</v>
      </c>
      <c r="AI134" t="s">
        <v>528</v>
      </c>
      <c r="AJ134" t="s">
        <v>245</v>
      </c>
      <c r="AK134" t="s">
        <v>155</v>
      </c>
      <c r="AL134" t="s">
        <v>828</v>
      </c>
      <c r="AM134" t="s">
        <v>725</v>
      </c>
      <c r="AN134" t="s">
        <v>222</v>
      </c>
      <c r="AO134" t="s">
        <v>169</v>
      </c>
      <c r="AP134" t="s">
        <v>233</v>
      </c>
      <c r="AQ134" t="s">
        <v>469</v>
      </c>
      <c r="AR134" t="s">
        <v>556</v>
      </c>
      <c r="AS134" t="s">
        <v>581</v>
      </c>
      <c r="AT134" t="s">
        <v>348</v>
      </c>
      <c r="AU134" t="s">
        <v>498</v>
      </c>
      <c r="AV134" t="s">
        <v>565</v>
      </c>
      <c r="AW134" t="s">
        <v>234</v>
      </c>
      <c r="AX134" t="s">
        <v>289</v>
      </c>
      <c r="AY134" t="s">
        <v>440</v>
      </c>
      <c r="AZ134" t="s">
        <v>609</v>
      </c>
      <c r="BA134" t="s">
        <v>486</v>
      </c>
      <c r="BB134" t="s">
        <v>411</v>
      </c>
      <c r="BC134" t="s">
        <v>524</v>
      </c>
      <c r="BD134" t="s">
        <v>475</v>
      </c>
      <c r="BE134" t="s">
        <v>479</v>
      </c>
      <c r="BF134" t="s">
        <v>327</v>
      </c>
      <c r="BG134" t="s">
        <v>406</v>
      </c>
      <c r="BH134" t="s">
        <v>491</v>
      </c>
      <c r="BI134" t="s">
        <v>191</v>
      </c>
      <c r="BJ134" t="s">
        <v>493</v>
      </c>
      <c r="BK134" t="s">
        <v>271</v>
      </c>
      <c r="BL134" t="s">
        <v>436</v>
      </c>
      <c r="BM134" t="s">
        <v>661</v>
      </c>
      <c r="BN134" s="2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 s="2">
        <v>4</v>
      </c>
      <c r="DS134">
        <v>2</v>
      </c>
      <c r="DT134">
        <v>1</v>
      </c>
      <c r="DU134">
        <v>1</v>
      </c>
      <c r="DV134">
        <v>1</v>
      </c>
      <c r="DW134" s="2">
        <v>2017</v>
      </c>
      <c r="DX134" s="1">
        <v>1.1497685185185185E-2</v>
      </c>
      <c r="DY134" s="1">
        <v>1.1653935185185184E-2</v>
      </c>
      <c r="DZ134" s="1">
        <v>1.1743055555555555E-2</v>
      </c>
      <c r="EA134" s="1">
        <v>1.1842592592592594E-2</v>
      </c>
      <c r="EB134" s="1">
        <v>1.1965277777777778E-2</v>
      </c>
      <c r="EC134" s="1">
        <v>1.2033564814814815E-2</v>
      </c>
      <c r="ED134" s="1">
        <v>1.2142361111111111E-2</v>
      </c>
      <c r="EE134" s="1">
        <v>1.2208333333333333E-2</v>
      </c>
      <c r="EF134" s="1">
        <v>1.2283564814814815E-2</v>
      </c>
      <c r="EG134" s="1">
        <v>1.2393518518518519E-2</v>
      </c>
      <c r="EH134" s="3">
        <v>0</v>
      </c>
      <c r="EI134" s="2" t="s">
        <v>1168</v>
      </c>
      <c r="EJ134" t="s">
        <v>1175</v>
      </c>
      <c r="EK134" t="s">
        <v>1168</v>
      </c>
      <c r="EL134" t="s">
        <v>1173</v>
      </c>
      <c r="EM134" t="s">
        <v>1168</v>
      </c>
      <c r="EN134" t="s">
        <v>1171</v>
      </c>
      <c r="EO134" t="s">
        <v>1175</v>
      </c>
      <c r="EP134" t="s">
        <v>1171</v>
      </c>
      <c r="EQ134" t="s">
        <v>1171</v>
      </c>
      <c r="ER134" t="s">
        <v>1169</v>
      </c>
      <c r="ES134" t="s">
        <v>1175</v>
      </c>
      <c r="ET134" t="s">
        <v>1174</v>
      </c>
      <c r="EU134" t="s">
        <v>1175</v>
      </c>
      <c r="EV134" t="s">
        <v>1169</v>
      </c>
      <c r="EW134" t="s">
        <v>1175</v>
      </c>
      <c r="EX134" t="s">
        <v>1168</v>
      </c>
      <c r="EY134" t="s">
        <v>1175</v>
      </c>
      <c r="EZ134" t="s">
        <v>1171</v>
      </c>
      <c r="FA134" t="s">
        <v>1175</v>
      </c>
      <c r="FB134" t="s">
        <v>1168</v>
      </c>
      <c r="FC134" t="s">
        <v>1168</v>
      </c>
      <c r="FD134" t="s">
        <v>1171</v>
      </c>
      <c r="FE134" t="s">
        <v>1168</v>
      </c>
      <c r="FF134" t="s">
        <v>1172</v>
      </c>
      <c r="FG134" t="s">
        <v>1172</v>
      </c>
      <c r="FH134" t="s">
        <v>1168</v>
      </c>
      <c r="FI134" t="s">
        <v>1172</v>
      </c>
      <c r="FJ134" t="s">
        <v>1173</v>
      </c>
      <c r="FK134" t="s">
        <v>1168</v>
      </c>
      <c r="FL134" t="s">
        <v>1168</v>
      </c>
      <c r="FM134" t="s">
        <v>1175</v>
      </c>
      <c r="FN134" t="s">
        <v>1168</v>
      </c>
      <c r="FO134" t="s">
        <v>1172</v>
      </c>
      <c r="FP134" t="s">
        <v>1169</v>
      </c>
      <c r="FQ134" t="s">
        <v>1175</v>
      </c>
      <c r="FR134" t="s">
        <v>1169</v>
      </c>
      <c r="FS134" t="s">
        <v>1168</v>
      </c>
      <c r="FT134" t="s">
        <v>1171</v>
      </c>
      <c r="FU134" t="s">
        <v>1173</v>
      </c>
      <c r="FV134" t="s">
        <v>1175</v>
      </c>
      <c r="FW134" t="s">
        <v>1168</v>
      </c>
      <c r="FX134" t="s">
        <v>1168</v>
      </c>
      <c r="FY134" t="s">
        <v>1168</v>
      </c>
      <c r="FZ134" t="s">
        <v>1175</v>
      </c>
      <c r="GA134" t="s">
        <v>1175</v>
      </c>
      <c r="GB134" t="s">
        <v>1172</v>
      </c>
      <c r="GC134" t="s">
        <v>1168</v>
      </c>
      <c r="GD134" t="s">
        <v>1175</v>
      </c>
      <c r="GE134" t="s">
        <v>1168</v>
      </c>
      <c r="GF134" t="s">
        <v>1168</v>
      </c>
      <c r="GG134" t="s">
        <v>1168</v>
      </c>
      <c r="GH134" t="s">
        <v>1169</v>
      </c>
      <c r="GI134" t="s">
        <v>1171</v>
      </c>
      <c r="GJ134" t="s">
        <v>1175</v>
      </c>
      <c r="GK134" t="s">
        <v>1175</v>
      </c>
      <c r="GL134" t="s">
        <v>1173</v>
      </c>
      <c r="GM134" s="2">
        <f t="shared" si="209"/>
        <v>0</v>
      </c>
      <c r="GN134">
        <f t="shared" si="210"/>
        <v>0</v>
      </c>
      <c r="GO134">
        <f t="shared" si="211"/>
        <v>0</v>
      </c>
      <c r="GP134">
        <f t="shared" si="212"/>
        <v>1</v>
      </c>
      <c r="GQ134">
        <f t="shared" si="213"/>
        <v>0</v>
      </c>
      <c r="GR134">
        <f t="shared" si="214"/>
        <v>0</v>
      </c>
      <c r="GS134">
        <f t="shared" si="215"/>
        <v>0</v>
      </c>
      <c r="GT134">
        <f t="shared" si="216"/>
        <v>0</v>
      </c>
      <c r="GU134">
        <f t="shared" si="267"/>
        <v>0</v>
      </c>
      <c r="GV134">
        <f t="shared" si="217"/>
        <v>0</v>
      </c>
      <c r="GW134">
        <f t="shared" si="218"/>
        <v>0</v>
      </c>
      <c r="GX134">
        <f t="shared" si="219"/>
        <v>1</v>
      </c>
      <c r="GY134">
        <f t="shared" si="220"/>
        <v>0</v>
      </c>
      <c r="GZ134">
        <f t="shared" si="221"/>
        <v>0</v>
      </c>
      <c r="HA134">
        <f t="shared" si="222"/>
        <v>0</v>
      </c>
      <c r="HB134">
        <f t="shared" si="223"/>
        <v>0</v>
      </c>
      <c r="HC134">
        <f t="shared" si="268"/>
        <v>0</v>
      </c>
      <c r="HD134">
        <f t="shared" si="224"/>
        <v>0</v>
      </c>
      <c r="HE134">
        <f t="shared" si="225"/>
        <v>0</v>
      </c>
      <c r="HF134">
        <f t="shared" si="226"/>
        <v>0</v>
      </c>
      <c r="HG134">
        <f t="shared" si="227"/>
        <v>0</v>
      </c>
      <c r="HH134">
        <f t="shared" si="228"/>
        <v>0</v>
      </c>
      <c r="HI134">
        <f t="shared" si="229"/>
        <v>0</v>
      </c>
      <c r="HJ134">
        <f t="shared" si="230"/>
        <v>0</v>
      </c>
      <c r="HK134">
        <f t="shared" si="269"/>
        <v>0</v>
      </c>
      <c r="HL134">
        <f t="shared" si="231"/>
        <v>0</v>
      </c>
      <c r="HM134">
        <f t="shared" si="232"/>
        <v>0</v>
      </c>
      <c r="HN134">
        <f t="shared" si="233"/>
        <v>0</v>
      </c>
      <c r="HO134">
        <f t="shared" si="234"/>
        <v>0</v>
      </c>
      <c r="HP134">
        <f t="shared" si="235"/>
        <v>0</v>
      </c>
      <c r="HQ134">
        <f t="shared" si="236"/>
        <v>0</v>
      </c>
      <c r="HR134">
        <f t="shared" si="237"/>
        <v>0</v>
      </c>
      <c r="HS134">
        <f t="shared" si="270"/>
        <v>0</v>
      </c>
      <c r="HT134">
        <f t="shared" si="238"/>
        <v>0</v>
      </c>
      <c r="HU134">
        <f t="shared" si="239"/>
        <v>1</v>
      </c>
      <c r="HV134">
        <f t="shared" si="240"/>
        <v>0</v>
      </c>
      <c r="HW134">
        <f t="shared" si="241"/>
        <v>0</v>
      </c>
      <c r="HX134">
        <f t="shared" si="242"/>
        <v>0</v>
      </c>
      <c r="HY134">
        <f t="shared" si="243"/>
        <v>0</v>
      </c>
      <c r="HZ134">
        <f t="shared" si="244"/>
        <v>0</v>
      </c>
      <c r="IA134">
        <f t="shared" si="271"/>
        <v>0</v>
      </c>
      <c r="IB134">
        <f t="shared" si="245"/>
        <v>0</v>
      </c>
      <c r="IC134">
        <f t="shared" si="246"/>
        <v>0</v>
      </c>
      <c r="ID134">
        <f t="shared" si="247"/>
        <v>0</v>
      </c>
      <c r="IE134">
        <f t="shared" si="248"/>
        <v>0</v>
      </c>
      <c r="IF134">
        <f t="shared" si="249"/>
        <v>0</v>
      </c>
      <c r="IG134">
        <f t="shared" si="250"/>
        <v>1</v>
      </c>
      <c r="IH134">
        <f t="shared" si="251"/>
        <v>0</v>
      </c>
      <c r="II134">
        <f t="shared" si="272"/>
        <v>1</v>
      </c>
      <c r="IJ134">
        <f t="shared" si="252"/>
        <v>0</v>
      </c>
      <c r="IK134">
        <f t="shared" si="253"/>
        <v>0</v>
      </c>
      <c r="IL134">
        <f t="shared" si="254"/>
        <v>0</v>
      </c>
      <c r="IM134">
        <f t="shared" si="255"/>
        <v>0</v>
      </c>
      <c r="IN134">
        <f t="shared" si="256"/>
        <v>0</v>
      </c>
      <c r="IO134">
        <f t="shared" si="257"/>
        <v>0</v>
      </c>
      <c r="IP134">
        <f t="shared" si="258"/>
        <v>0</v>
      </c>
      <c r="IQ134" s="2">
        <f t="shared" si="273"/>
        <v>1</v>
      </c>
      <c r="IR134" s="4">
        <f t="shared" si="274"/>
        <v>1</v>
      </c>
      <c r="IS134">
        <f t="shared" si="275"/>
        <v>0</v>
      </c>
      <c r="IT134">
        <f t="shared" si="276"/>
        <v>0</v>
      </c>
      <c r="IU134">
        <f t="shared" si="277"/>
        <v>1</v>
      </c>
      <c r="IV134">
        <f t="shared" si="278"/>
        <v>1</v>
      </c>
      <c r="IW134">
        <f t="shared" si="279"/>
        <v>1</v>
      </c>
      <c r="IX134">
        <f t="shared" si="280"/>
        <v>5</v>
      </c>
      <c r="IY134" s="11">
        <f t="shared" si="281"/>
        <v>1</v>
      </c>
      <c r="IZ134" s="12">
        <f t="shared" si="282"/>
        <v>1</v>
      </c>
      <c r="JA134" s="12" t="str">
        <f t="shared" si="283"/>
        <v/>
      </c>
      <c r="JB134" s="12">
        <f t="shared" si="284"/>
        <v>0</v>
      </c>
      <c r="JC134" s="12">
        <f t="shared" si="285"/>
        <v>0.5</v>
      </c>
      <c r="JD134" s="12">
        <f t="shared" si="286"/>
        <v>0.125</v>
      </c>
      <c r="JE134" s="12">
        <f t="shared" si="287"/>
        <v>0.125</v>
      </c>
      <c r="JF134" s="12">
        <f t="shared" si="288"/>
        <v>0.45833333333333331</v>
      </c>
      <c r="JG134" s="2">
        <f>IF(OR(AND(EI134="Happy",BN134&lt;&gt;1),AND(EI134&lt;&gt;"Happy",BN134=1)),1,0)</f>
        <v>0</v>
      </c>
      <c r="JH134">
        <f>IF(OR(AND(EJ134="Happy",BO134&lt;&gt;1),AND(EJ134&lt;&gt;"Happy",BO134=1)),1,0)</f>
        <v>0</v>
      </c>
      <c r="JI134">
        <f>IF(OR(AND(EK134="Happy",BP134&lt;&gt;1),AND(EK134&lt;&gt;"Happy",BP134=1)),1,0)</f>
        <v>0</v>
      </c>
      <c r="JJ134">
        <f>IF(OR(AND(EL134="Happy",BQ134&lt;&gt;1),AND(EL134&lt;&gt;"Happy",BQ134=1)),1,0)</f>
        <v>0</v>
      </c>
      <c r="JK134">
        <f>IF(OR(AND(EM134="Happy",BR134&lt;&gt;1),AND(EM134&lt;&gt;"Happy",BR134=1)),1,0)</f>
        <v>0</v>
      </c>
      <c r="JL134">
        <f>IF(OR(AND(EN134="Happy",BS134&lt;&gt;1),AND(EN134&lt;&gt;"Happy",BS134=1)),1,0)</f>
        <v>0</v>
      </c>
      <c r="JM134">
        <f>IF(OR(AND(EO134="Happy",BT134&lt;&gt;1),AND(EO134&lt;&gt;"Happy",BT134=1)),1,0)</f>
        <v>0</v>
      </c>
      <c r="JN134">
        <f>IF(OR(AND(EP134="Happy",BU134&lt;&gt;1),AND(EP134&lt;&gt;"Happy",BU134=1)),1,0)</f>
        <v>0</v>
      </c>
      <c r="JO134">
        <f>IF(OR(AND(EQ134="Sad",BV134&lt;&gt;1),AND(EQ134&lt;&gt;"Sad",BV134=1)),1,0)</f>
        <v>0</v>
      </c>
      <c r="JP134">
        <f>IF(OR(AND(ER134="Sad",BW134&lt;&gt;1),AND(ER134&lt;&gt;"Sad",BW134=1)),1,0)</f>
        <v>0</v>
      </c>
      <c r="JQ134">
        <f>IF(OR(AND(ES134="Sad",BX134&lt;&gt;1),AND(ES134&lt;&gt;"Sad",BX134=1)),1,0)</f>
        <v>0</v>
      </c>
      <c r="JR134">
        <f>IF(OR(AND(ET134="Sad",BY134&lt;&gt;1),AND(ET134&lt;&gt;"Sad",BY134=1)),1,0)</f>
        <v>0</v>
      </c>
      <c r="JS134">
        <f>IF(OR(AND(EU134="Sad",BZ134&lt;&gt;1),AND(EU134&lt;&gt;"Sad",BZ134=1)),1,0)</f>
        <v>0</v>
      </c>
      <c r="JT134">
        <f>IF(OR(AND(EV134="Sad",CA134&lt;&gt;1),AND(EV134&lt;&gt;"Sad",CA134=1)),1,0)</f>
        <v>0</v>
      </c>
      <c r="JU134">
        <f>IF(OR(AND(EW134="Sad",CB134&lt;&gt;1),AND(EW134&lt;&gt;"Sad",CB134=1)),1,0)</f>
        <v>0</v>
      </c>
      <c r="JV134">
        <f>IF(OR(AND(EX134="Sad",CC134&lt;&gt;1),AND(EX134&lt;&gt;"Sad",CC134=1)),1,0)</f>
        <v>0</v>
      </c>
      <c r="JW134">
        <f>IF(OR(AND(EY134="Angry",CD134&lt;&gt;1),AND(EY134&lt;&gt;"Angry",CD134=1)),1,0)</f>
        <v>0</v>
      </c>
      <c r="JX134">
        <f>IF(OR(AND(EZ134="Angry",CE134&lt;&gt;1),AND(EZ134&lt;&gt;"Angry",CE134=1)),1,0)</f>
        <v>0</v>
      </c>
      <c r="JY134">
        <f>IF(OR(AND(FA134="Angry",CF134&lt;&gt;1),AND(FA134&lt;&gt;"Angry",CF134=1)),1,0)</f>
        <v>0</v>
      </c>
      <c r="JZ134">
        <f>IF(OR(AND(FB134="Angry",CG134&lt;&gt;1),AND(FB134&lt;&gt;"Angry",CG134=1)),1,0)</f>
        <v>0</v>
      </c>
      <c r="KA134">
        <f>IF(OR(AND(FC134="Angry",CH134&lt;&gt;1),AND(FC134&lt;&gt;"Angry",CH134=1)),1,0)</f>
        <v>0</v>
      </c>
      <c r="KB134">
        <f>IF(OR(AND(FD134="Angry",CI134&lt;&gt;1),AND(FD134&lt;&gt;"Angry",CI134=1)),1,0)</f>
        <v>1</v>
      </c>
      <c r="KC134">
        <f>IF(OR(AND(FE134="Angry",CJ134&lt;&gt;1),AND(FE134&lt;&gt;"Angry",CJ134=1)),1,0)</f>
        <v>0</v>
      </c>
      <c r="KD134">
        <f>IF(OR(AND(FF134="Angry",CK134&lt;&gt;1),AND(FF134&lt;&gt;"Angry",CK134=1)),1,0)</f>
        <v>0</v>
      </c>
      <c r="KE134">
        <f>IF(OR(AND(FG134="Afraid",CL134&lt;&gt;1),AND(FG134&lt;&gt;"Afraid",CL134=1)),1,0)</f>
        <v>1</v>
      </c>
      <c r="KF134">
        <f>IF(OR(AND(FH134="Afraid",CM134&lt;&gt;1),AND(FH134&lt;&gt;"Afraid",CM134=1)),1,0)</f>
        <v>0</v>
      </c>
      <c r="KG134">
        <f>IF(OR(AND(FI134="Afraid",CN134&lt;&gt;1),AND(FI134&lt;&gt;"Afraid",CN134=1)),1,0)</f>
        <v>1</v>
      </c>
      <c r="KH134">
        <f>IF(OR(AND(FJ134="Afraid",CO134&lt;&gt;1),AND(FJ134&lt;&gt;"Afraid",CO134=1)),1,0)</f>
        <v>0</v>
      </c>
      <c r="KI134">
        <f>IF(OR(AND(FK134="Afraid",CP134&lt;&gt;1),AND(FK134&lt;&gt;"Afraid",CP134=1)),1,0)</f>
        <v>0</v>
      </c>
      <c r="KJ134">
        <f>IF(OR(AND(FL134="Afraid",CQ134&lt;&gt;1),AND(FL134&lt;&gt;"Afraid",CQ134=1)),1,0)</f>
        <v>0</v>
      </c>
      <c r="KK134">
        <f>IF(OR(AND(FM134="Afraid",CR134&lt;&gt;1),AND(FM134&lt;&gt;"Afraid",CR134=1)),1,0)</f>
        <v>1</v>
      </c>
      <c r="KL134">
        <f>IF(OR(AND(FN134="Afraid",CS134&lt;&gt;1),AND(FN134&lt;&gt;"Afraid",CS134=1)),1,0)</f>
        <v>0</v>
      </c>
      <c r="KM134">
        <f>IF(OR(AND(FO134="Surprised",CT134&lt;&gt;1),AND(FO134&lt;&gt;"Surprised",CT134=1)),1,0)</f>
        <v>0</v>
      </c>
      <c r="KN134">
        <f>IF(OR(AND(FP134="Surprised",CU134&lt;&gt;1),AND(FP134&lt;&gt;"Surprised",CU134=1)),1,0)</f>
        <v>0</v>
      </c>
      <c r="KO134">
        <f>IF(OR(AND(FQ134="Surprised",CV134&lt;&gt;1),AND(FQ134&lt;&gt;"Surprised",CV134=1)),1,0)</f>
        <v>0</v>
      </c>
      <c r="KP134">
        <f>IF(OR(AND(FR134="Surprised",CW134&lt;&gt;1),AND(FR134&lt;&gt;"Surprised",CW134=1)),1,0)</f>
        <v>0</v>
      </c>
      <c r="KQ134">
        <f>IF(OR(AND(FS134="Surprised",CX134&lt;&gt;1),AND(FS134&lt;&gt;"Surprised",CX134=1)),1,0)</f>
        <v>0</v>
      </c>
      <c r="KR134">
        <f>IF(OR(AND(FT134="Surprised",CY134&lt;&gt;1),AND(FT134&lt;&gt;"Surprised",CY134=1)),1,0)</f>
        <v>0</v>
      </c>
      <c r="KS134">
        <f>IF(OR(AND(FU134="Surprised",CZ134&lt;&gt;1),AND(FU134&lt;&gt;"Surprised",CZ134=1)),1,0)</f>
        <v>0</v>
      </c>
      <c r="KT134">
        <f>IF(OR(AND(FV134="Surprised",DA134&lt;&gt;1),AND(FV134&lt;&gt;"Surprised",DA134=1)),1,0)</f>
        <v>1</v>
      </c>
      <c r="KU134">
        <f>IF(OR(AND(FW134="Happy",DB134=1),AND(FW134&lt;&gt;"Happy",DB134=0)),1,0)</f>
        <v>1</v>
      </c>
      <c r="KV134">
        <f>IF(OR(AND(FX134="Happy",DC134=1),AND(FX134&lt;&gt;"Happy",DC134=0)),1,0)</f>
        <v>1</v>
      </c>
      <c r="KW134">
        <f>IF(OR(AND(FY134="Happy",DD134=1),AND(FY134&lt;&gt;"Happy",DD134=0)),1,0)</f>
        <v>1</v>
      </c>
      <c r="KX134">
        <f>IF(OR(AND(FZ134="Happy",DE134=1),AND(FZ134&lt;&gt;"Happy",DE134=0)),1,0)</f>
        <v>1</v>
      </c>
      <c r="KY134">
        <f>IF(OR(AND(GA134="Happy",DF134=1),AND(GA134&lt;&gt;"Happy",DF134=0)),1,0)</f>
        <v>1</v>
      </c>
      <c r="KZ134">
        <f>IF(OR(AND(GB134="Happy",DG134=1),AND(GB134&lt;&gt;"Happy",DG134=0)),1,0)</f>
        <v>1</v>
      </c>
      <c r="LA134">
        <f>IF(OR(AND(GC134="Happy",DH134=1),AND(GC134&lt;&gt;"Happy",DH134=0)),1,0)</f>
        <v>0</v>
      </c>
      <c r="LB134">
        <f>IF(OR(AND(GD134="Happy",DI134=1),AND(GD134&lt;&gt;"Happy",DI134=0)),1,0)</f>
        <v>1</v>
      </c>
      <c r="LC134">
        <f>IF(OR(AND(GE134="Sad",DJ134=1),AND(GE134&lt;&gt;"Sad",DJ134=0)),1,0)</f>
        <v>0</v>
      </c>
      <c r="LD134">
        <f>IF(OR(AND(GF134="Sad",DK134=1),AND(GF134&lt;&gt;"Sad",DK134=0)),1,0)</f>
        <v>1</v>
      </c>
      <c r="LE134">
        <f>IF(OR(AND(GG134="Sad",DL134=1),AND(GG134&lt;&gt;"Sad",DL134=0)),1,0)</f>
        <v>1</v>
      </c>
      <c r="LF134">
        <f>IF(OR(AND(GH134="Sad",DM134=1),AND(GH134&lt;&gt;"Sad",DM134=0)),1,0)</f>
        <v>1</v>
      </c>
      <c r="LG134">
        <f>IF(OR(AND(GI134="Sad",DN134=1),AND(GI134&lt;&gt;"Sad",DN134=0)),1,0)</f>
        <v>1</v>
      </c>
      <c r="LH134">
        <f>IF(OR(AND(GJ134="Sad",DO134=1),AND(GJ134&lt;&gt;"Sad",DO134=0)),1,0)</f>
        <v>1</v>
      </c>
      <c r="LI134">
        <f>IF(OR(AND(GK134="Sad",DP134=1),AND(GK134&lt;&gt;"Sad",DP134=0)),1,0)</f>
        <v>1</v>
      </c>
      <c r="LJ134">
        <f>IF(OR(AND(GL134="Sad",DQ134=1),AND(GL134&lt;&gt;"Sad",DQ134=0)),1,0)</f>
        <v>1</v>
      </c>
      <c r="LK134" s="2">
        <f t="shared" si="289"/>
        <v>0</v>
      </c>
      <c r="LL134" s="4">
        <f t="shared" si="290"/>
        <v>0</v>
      </c>
      <c r="LM134">
        <f t="shared" si="291"/>
        <v>1</v>
      </c>
      <c r="LN134">
        <f t="shared" si="292"/>
        <v>3</v>
      </c>
      <c r="LO134">
        <f t="shared" si="293"/>
        <v>1</v>
      </c>
      <c r="LP134">
        <f t="shared" si="294"/>
        <v>7</v>
      </c>
      <c r="LQ134">
        <f t="shared" si="295"/>
        <v>7</v>
      </c>
      <c r="LR134">
        <f t="shared" si="296"/>
        <v>19</v>
      </c>
      <c r="LS134" s="11">
        <f t="shared" si="297"/>
        <v>0</v>
      </c>
      <c r="LT134" s="14">
        <f t="shared" si="298"/>
        <v>0</v>
      </c>
      <c r="LU134" s="14" t="str">
        <f t="shared" si="299"/>
        <v/>
      </c>
      <c r="LV134" s="14">
        <f t="shared" si="300"/>
        <v>1</v>
      </c>
      <c r="LW134" s="14">
        <f t="shared" si="301"/>
        <v>0.5</v>
      </c>
      <c r="LX134" s="14">
        <f t="shared" si="302"/>
        <v>0.875</v>
      </c>
      <c r="LY134" s="14">
        <f t="shared" si="303"/>
        <v>0.875</v>
      </c>
      <c r="LZ134" s="14">
        <f t="shared" si="304"/>
        <v>0.54166666666666674</v>
      </c>
      <c r="MA134" s="15">
        <f t="shared" si="305"/>
        <v>1.562499999999984E-4</v>
      </c>
      <c r="MB134" s="1">
        <f t="shared" si="259"/>
        <v>8.9120370370371349E-5</v>
      </c>
      <c r="MC134" s="1">
        <f t="shared" si="260"/>
        <v>9.9537037037038603E-5</v>
      </c>
      <c r="MD134" s="1">
        <f t="shared" si="261"/>
        <v>1.2268518518518401E-4</v>
      </c>
      <c r="ME134" s="1">
        <f t="shared" si="262"/>
        <v>6.8287037037036841E-5</v>
      </c>
      <c r="MF134" s="1">
        <f t="shared" si="263"/>
        <v>1.0879629629629607E-4</v>
      </c>
      <c r="MG134" s="1">
        <f t="shared" si="264"/>
        <v>6.5972222222222474E-5</v>
      </c>
      <c r="MH134" s="1">
        <f t="shared" si="265"/>
        <v>7.5231481481481677E-5</v>
      </c>
      <c r="MI134" s="1">
        <f t="shared" si="266"/>
        <v>1.0995370370370412E-4</v>
      </c>
      <c r="MJ134" s="1">
        <f t="shared" si="306"/>
        <v>8.9583333333333355E-4</v>
      </c>
      <c r="MK134" s="2" t="str">
        <f>VLOOKUP(B134,age_group!$A$1:$B$101,2,FALSE)</f>
        <v>25 to 44</v>
      </c>
      <c r="ML134" s="2">
        <f t="shared" si="307"/>
        <v>1</v>
      </c>
      <c r="MM134">
        <f t="shared" si="308"/>
        <v>0</v>
      </c>
      <c r="MN134">
        <f t="shared" si="309"/>
        <v>0</v>
      </c>
      <c r="MO134">
        <f t="shared" si="310"/>
        <v>0</v>
      </c>
      <c r="MP134">
        <f t="shared" si="311"/>
        <v>0</v>
      </c>
    </row>
    <row r="135" spans="1:354" x14ac:dyDescent="0.2">
      <c r="A135" t="s">
        <v>862</v>
      </c>
      <c r="B135">
        <v>34</v>
      </c>
      <c r="C135" t="s">
        <v>139</v>
      </c>
      <c r="D135" t="s">
        <v>140</v>
      </c>
      <c r="E135">
        <v>3</v>
      </c>
      <c r="F135">
        <v>1</v>
      </c>
      <c r="G135">
        <v>1</v>
      </c>
      <c r="H135">
        <v>1</v>
      </c>
      <c r="I135">
        <v>1</v>
      </c>
      <c r="J135" s="2" t="s">
        <v>272</v>
      </c>
      <c r="K135" t="s">
        <v>591</v>
      </c>
      <c r="L135" t="s">
        <v>178</v>
      </c>
      <c r="M135" t="s">
        <v>214</v>
      </c>
      <c r="N135" t="s">
        <v>411</v>
      </c>
      <c r="O135" t="s">
        <v>610</v>
      </c>
      <c r="P135" t="s">
        <v>373</v>
      </c>
      <c r="Q135" t="s">
        <v>372</v>
      </c>
      <c r="R135" t="s">
        <v>715</v>
      </c>
      <c r="S135" t="s">
        <v>152</v>
      </c>
      <c r="T135" t="s">
        <v>236</v>
      </c>
      <c r="U135" t="s">
        <v>537</v>
      </c>
      <c r="V135" t="s">
        <v>464</v>
      </c>
      <c r="W135" t="s">
        <v>163</v>
      </c>
      <c r="X135" t="s">
        <v>438</v>
      </c>
      <c r="Y135" t="s">
        <v>436</v>
      </c>
      <c r="Z135" t="s">
        <v>381</v>
      </c>
      <c r="AA135" t="s">
        <v>364</v>
      </c>
      <c r="AB135" t="s">
        <v>201</v>
      </c>
      <c r="AC135" t="s">
        <v>701</v>
      </c>
      <c r="AD135" t="s">
        <v>426</v>
      </c>
      <c r="AE135" t="s">
        <v>165</v>
      </c>
      <c r="AF135" t="s">
        <v>653</v>
      </c>
      <c r="AG135" t="s">
        <v>308</v>
      </c>
      <c r="AH135" t="s">
        <v>197</v>
      </c>
      <c r="AI135" t="s">
        <v>235</v>
      </c>
      <c r="AJ135" t="s">
        <v>155</v>
      </c>
      <c r="AK135" t="s">
        <v>530</v>
      </c>
      <c r="AL135" t="s">
        <v>484</v>
      </c>
      <c r="AM135" t="s">
        <v>494</v>
      </c>
      <c r="AN135" t="s">
        <v>294</v>
      </c>
      <c r="AO135" t="s">
        <v>246</v>
      </c>
      <c r="AP135" t="s">
        <v>484</v>
      </c>
      <c r="AQ135" t="s">
        <v>555</v>
      </c>
      <c r="AR135" t="s">
        <v>292</v>
      </c>
      <c r="AS135" t="s">
        <v>323</v>
      </c>
      <c r="AT135" t="s">
        <v>435</v>
      </c>
      <c r="AU135" t="s">
        <v>571</v>
      </c>
      <c r="AV135" t="s">
        <v>722</v>
      </c>
      <c r="AW135" t="s">
        <v>335</v>
      </c>
      <c r="AX135" t="s">
        <v>464</v>
      </c>
      <c r="AY135" t="s">
        <v>448</v>
      </c>
      <c r="AZ135" t="s">
        <v>751</v>
      </c>
      <c r="BA135" t="s">
        <v>209</v>
      </c>
      <c r="BB135" t="s">
        <v>238</v>
      </c>
      <c r="BC135" t="s">
        <v>730</v>
      </c>
      <c r="BD135" t="s">
        <v>337</v>
      </c>
      <c r="BE135" t="s">
        <v>141</v>
      </c>
      <c r="BF135" t="s">
        <v>329</v>
      </c>
      <c r="BG135" t="s">
        <v>372</v>
      </c>
      <c r="BH135" t="s">
        <v>638</v>
      </c>
      <c r="BI135" t="s">
        <v>513</v>
      </c>
      <c r="BJ135" t="s">
        <v>745</v>
      </c>
      <c r="BK135" t="s">
        <v>332</v>
      </c>
      <c r="BL135" t="s">
        <v>389</v>
      </c>
      <c r="BM135" t="s">
        <v>189</v>
      </c>
      <c r="BN135" s="2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1</v>
      </c>
      <c r="CZ135">
        <v>1</v>
      </c>
      <c r="DA135">
        <v>0</v>
      </c>
      <c r="DB135">
        <v>1</v>
      </c>
      <c r="DC135">
        <v>1</v>
      </c>
      <c r="DD135">
        <v>0</v>
      </c>
      <c r="DE135">
        <v>1</v>
      </c>
      <c r="DF135">
        <v>1</v>
      </c>
      <c r="DG135">
        <v>0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0</v>
      </c>
      <c r="DQ135">
        <v>1</v>
      </c>
      <c r="DR135" s="2">
        <v>3</v>
      </c>
      <c r="DS135">
        <v>1</v>
      </c>
      <c r="DT135">
        <v>1</v>
      </c>
      <c r="DU135">
        <v>1</v>
      </c>
      <c r="DV135">
        <v>1</v>
      </c>
      <c r="DW135" s="2">
        <v>2017</v>
      </c>
      <c r="DX135" s="1">
        <v>8.4502314814814804E-3</v>
      </c>
      <c r="DY135" s="1">
        <v>8.5671296296296294E-3</v>
      </c>
      <c r="DZ135" s="1">
        <v>8.7199074074074071E-3</v>
      </c>
      <c r="EA135" s="1">
        <v>8.8703703703703705E-3</v>
      </c>
      <c r="EB135" s="1">
        <v>8.9895833333333338E-3</v>
      </c>
      <c r="EC135" s="1">
        <v>9.1342592592592586E-3</v>
      </c>
      <c r="ED135" s="1">
        <v>9.2268518518518524E-3</v>
      </c>
      <c r="EE135" s="1">
        <v>9.3564814814814812E-3</v>
      </c>
      <c r="EF135" s="1">
        <v>9.5844907407407406E-3</v>
      </c>
      <c r="EG135" s="1">
        <v>9.6631944444444447E-3</v>
      </c>
      <c r="EH135" s="3">
        <v>0</v>
      </c>
      <c r="EI135" s="2" t="s">
        <v>1169</v>
      </c>
      <c r="EJ135" t="s">
        <v>1174</v>
      </c>
      <c r="EK135" t="s">
        <v>1168</v>
      </c>
      <c r="EL135" t="s">
        <v>1173</v>
      </c>
      <c r="EM135" t="s">
        <v>1175</v>
      </c>
      <c r="EN135" t="s">
        <v>1171</v>
      </c>
      <c r="EO135" t="s">
        <v>1168</v>
      </c>
      <c r="EP135" t="s">
        <v>1169</v>
      </c>
      <c r="EQ135" t="s">
        <v>1168</v>
      </c>
      <c r="ER135" t="s">
        <v>1168</v>
      </c>
      <c r="ES135" t="s">
        <v>1175</v>
      </c>
      <c r="ET135" t="s">
        <v>1169</v>
      </c>
      <c r="EU135" t="s">
        <v>1172</v>
      </c>
      <c r="EV135" t="s">
        <v>1174</v>
      </c>
      <c r="EW135" t="s">
        <v>1173</v>
      </c>
      <c r="EX135" t="s">
        <v>1175</v>
      </c>
      <c r="EY135" t="s">
        <v>1168</v>
      </c>
      <c r="EZ135" t="s">
        <v>1175</v>
      </c>
      <c r="FA135" t="s">
        <v>1175</v>
      </c>
      <c r="FB135" t="s">
        <v>1168</v>
      </c>
      <c r="FC135" t="s">
        <v>1169</v>
      </c>
      <c r="FD135" t="s">
        <v>1172</v>
      </c>
      <c r="FE135" t="s">
        <v>1173</v>
      </c>
      <c r="FF135" t="s">
        <v>1168</v>
      </c>
      <c r="FG135" t="s">
        <v>1171</v>
      </c>
      <c r="FH135" t="s">
        <v>1169</v>
      </c>
      <c r="FI135" t="s">
        <v>1173</v>
      </c>
      <c r="FJ135" t="s">
        <v>1168</v>
      </c>
      <c r="FK135" t="s">
        <v>1173</v>
      </c>
      <c r="FL135" t="s">
        <v>1171</v>
      </c>
      <c r="FM135" t="s">
        <v>1169</v>
      </c>
      <c r="FN135" t="s">
        <v>1172</v>
      </c>
      <c r="FO135" t="s">
        <v>1173</v>
      </c>
      <c r="FP135" t="s">
        <v>1168</v>
      </c>
      <c r="FQ135" t="s">
        <v>1171</v>
      </c>
      <c r="FR135" t="s">
        <v>1175</v>
      </c>
      <c r="FS135" t="s">
        <v>1173</v>
      </c>
      <c r="FT135" t="s">
        <v>1175</v>
      </c>
      <c r="FU135" t="s">
        <v>1168</v>
      </c>
      <c r="FV135" t="s">
        <v>1169</v>
      </c>
      <c r="FW135" t="s">
        <v>1172</v>
      </c>
      <c r="FX135" t="s">
        <v>1169</v>
      </c>
      <c r="FY135" t="s">
        <v>1168</v>
      </c>
      <c r="FZ135" t="s">
        <v>1174</v>
      </c>
      <c r="GA135" t="s">
        <v>1175</v>
      </c>
      <c r="GB135" t="s">
        <v>1173</v>
      </c>
      <c r="GC135" t="s">
        <v>1169</v>
      </c>
      <c r="GD135" t="s">
        <v>1171</v>
      </c>
      <c r="GE135" t="s">
        <v>1168</v>
      </c>
      <c r="GF135" t="s">
        <v>1169</v>
      </c>
      <c r="GG135" t="s">
        <v>1173</v>
      </c>
      <c r="GH135" t="s">
        <v>1175</v>
      </c>
      <c r="GI135" t="s">
        <v>1168</v>
      </c>
      <c r="GJ135" t="s">
        <v>1169</v>
      </c>
      <c r="GK135" t="s">
        <v>1174</v>
      </c>
      <c r="GL135" t="s">
        <v>1171</v>
      </c>
      <c r="GM135" s="2">
        <f t="shared" si="209"/>
        <v>0</v>
      </c>
      <c r="GN135">
        <f t="shared" si="210"/>
        <v>0</v>
      </c>
      <c r="GO135">
        <f t="shared" si="211"/>
        <v>0</v>
      </c>
      <c r="GP135">
        <f t="shared" si="212"/>
        <v>1</v>
      </c>
      <c r="GQ135">
        <f t="shared" si="213"/>
        <v>0</v>
      </c>
      <c r="GR135">
        <f t="shared" si="214"/>
        <v>0</v>
      </c>
      <c r="GS135">
        <f t="shared" si="215"/>
        <v>0</v>
      </c>
      <c r="GT135">
        <f t="shared" si="216"/>
        <v>0</v>
      </c>
      <c r="GU135">
        <f t="shared" si="267"/>
        <v>0</v>
      </c>
      <c r="GV135">
        <f t="shared" si="217"/>
        <v>0</v>
      </c>
      <c r="GW135">
        <f t="shared" si="218"/>
        <v>0</v>
      </c>
      <c r="GX135">
        <f t="shared" si="219"/>
        <v>0</v>
      </c>
      <c r="GY135">
        <f t="shared" si="220"/>
        <v>0</v>
      </c>
      <c r="GZ135">
        <f t="shared" si="221"/>
        <v>1</v>
      </c>
      <c r="HA135">
        <f t="shared" si="222"/>
        <v>0</v>
      </c>
      <c r="HB135">
        <f t="shared" si="223"/>
        <v>0</v>
      </c>
      <c r="HC135">
        <f t="shared" si="268"/>
        <v>0</v>
      </c>
      <c r="HD135">
        <f t="shared" si="224"/>
        <v>0</v>
      </c>
      <c r="HE135">
        <f t="shared" si="225"/>
        <v>0</v>
      </c>
      <c r="HF135">
        <f t="shared" si="226"/>
        <v>0</v>
      </c>
      <c r="HG135">
        <f t="shared" si="227"/>
        <v>1</v>
      </c>
      <c r="HH135">
        <f t="shared" si="228"/>
        <v>0</v>
      </c>
      <c r="HI135">
        <f t="shared" si="229"/>
        <v>0</v>
      </c>
      <c r="HJ135">
        <f t="shared" si="230"/>
        <v>0</v>
      </c>
      <c r="HK135">
        <f t="shared" si="269"/>
        <v>0</v>
      </c>
      <c r="HL135">
        <f t="shared" si="231"/>
        <v>0</v>
      </c>
      <c r="HM135">
        <f t="shared" si="232"/>
        <v>0</v>
      </c>
      <c r="HN135">
        <f t="shared" si="233"/>
        <v>0</v>
      </c>
      <c r="HO135">
        <f t="shared" si="234"/>
        <v>0</v>
      </c>
      <c r="HP135">
        <f t="shared" si="235"/>
        <v>0</v>
      </c>
      <c r="HQ135">
        <f t="shared" si="236"/>
        <v>0</v>
      </c>
      <c r="HR135">
        <f t="shared" si="237"/>
        <v>1</v>
      </c>
      <c r="HS135">
        <f t="shared" si="270"/>
        <v>0</v>
      </c>
      <c r="HT135">
        <f t="shared" si="238"/>
        <v>0</v>
      </c>
      <c r="HU135">
        <f t="shared" si="239"/>
        <v>0</v>
      </c>
      <c r="HV135">
        <f t="shared" si="240"/>
        <v>1</v>
      </c>
      <c r="HW135">
        <f t="shared" si="241"/>
        <v>0</v>
      </c>
      <c r="HX135">
        <f t="shared" si="242"/>
        <v>1</v>
      </c>
      <c r="HY135">
        <f t="shared" si="243"/>
        <v>0</v>
      </c>
      <c r="HZ135">
        <f t="shared" si="244"/>
        <v>0</v>
      </c>
      <c r="IA135">
        <f t="shared" si="271"/>
        <v>1</v>
      </c>
      <c r="IB135">
        <f t="shared" si="245"/>
        <v>1</v>
      </c>
      <c r="IC135">
        <f t="shared" si="246"/>
        <v>0</v>
      </c>
      <c r="ID135">
        <f t="shared" si="247"/>
        <v>1</v>
      </c>
      <c r="IE135">
        <f t="shared" si="248"/>
        <v>1</v>
      </c>
      <c r="IF135">
        <f t="shared" si="249"/>
        <v>0</v>
      </c>
      <c r="IG135">
        <f t="shared" si="250"/>
        <v>1</v>
      </c>
      <c r="IH135">
        <f t="shared" si="251"/>
        <v>1</v>
      </c>
      <c r="II135">
        <f t="shared" si="272"/>
        <v>1</v>
      </c>
      <c r="IJ135">
        <f t="shared" si="252"/>
        <v>1</v>
      </c>
      <c r="IK135">
        <f t="shared" si="253"/>
        <v>1</v>
      </c>
      <c r="IL135">
        <f t="shared" si="254"/>
        <v>1</v>
      </c>
      <c r="IM135">
        <f t="shared" si="255"/>
        <v>1</v>
      </c>
      <c r="IN135">
        <f t="shared" si="256"/>
        <v>1</v>
      </c>
      <c r="IO135">
        <f t="shared" si="257"/>
        <v>0</v>
      </c>
      <c r="IP135">
        <f t="shared" si="258"/>
        <v>1</v>
      </c>
      <c r="IQ135" s="2">
        <f t="shared" si="273"/>
        <v>1</v>
      </c>
      <c r="IR135" s="4">
        <f t="shared" si="274"/>
        <v>1</v>
      </c>
      <c r="IS135">
        <f t="shared" si="275"/>
        <v>1</v>
      </c>
      <c r="IT135">
        <f t="shared" si="276"/>
        <v>1</v>
      </c>
      <c r="IU135">
        <f t="shared" si="277"/>
        <v>2</v>
      </c>
      <c r="IV135">
        <f t="shared" si="278"/>
        <v>6</v>
      </c>
      <c r="IW135">
        <f t="shared" si="279"/>
        <v>7</v>
      </c>
      <c r="IX135">
        <f t="shared" si="280"/>
        <v>19</v>
      </c>
      <c r="IY135" s="11">
        <f t="shared" si="281"/>
        <v>1</v>
      </c>
      <c r="IZ135" s="12">
        <f t="shared" si="282"/>
        <v>1</v>
      </c>
      <c r="JA135" s="12">
        <f t="shared" si="283"/>
        <v>1</v>
      </c>
      <c r="JB135" s="12">
        <f t="shared" si="284"/>
        <v>1</v>
      </c>
      <c r="JC135" s="12">
        <f t="shared" si="285"/>
        <v>1</v>
      </c>
      <c r="JD135" s="12">
        <f t="shared" si="286"/>
        <v>0.8571428571428571</v>
      </c>
      <c r="JE135" s="12">
        <f t="shared" si="287"/>
        <v>1</v>
      </c>
      <c r="JF135" s="12">
        <f t="shared" si="288"/>
        <v>0.97959183673469385</v>
      </c>
      <c r="JG135" s="2">
        <f>IF(OR(AND(EI135="Happy",BN135&lt;&gt;1),AND(EI135&lt;&gt;"Happy",BN135=1)),1,0)</f>
        <v>0</v>
      </c>
      <c r="JH135">
        <f>IF(OR(AND(EJ135="Happy",BO135&lt;&gt;1),AND(EJ135&lt;&gt;"Happy",BO135=1)),1,0)</f>
        <v>0</v>
      </c>
      <c r="JI135">
        <f>IF(OR(AND(EK135="Happy",BP135&lt;&gt;1),AND(EK135&lt;&gt;"Happy",BP135=1)),1,0)</f>
        <v>1</v>
      </c>
      <c r="JJ135">
        <f>IF(OR(AND(EL135="Happy",BQ135&lt;&gt;1),AND(EL135&lt;&gt;"Happy",BQ135=1)),1,0)</f>
        <v>0</v>
      </c>
      <c r="JK135">
        <f>IF(OR(AND(EM135="Happy",BR135&lt;&gt;1),AND(EM135&lt;&gt;"Happy",BR135=1)),1,0)</f>
        <v>0</v>
      </c>
      <c r="JL135">
        <f>IF(OR(AND(EN135="Happy",BS135&lt;&gt;1),AND(EN135&lt;&gt;"Happy",BS135=1)),1,0)</f>
        <v>0</v>
      </c>
      <c r="JM135">
        <f>IF(OR(AND(EO135="Happy",BT135&lt;&gt;1),AND(EO135&lt;&gt;"Happy",BT135=1)),1,0)</f>
        <v>0</v>
      </c>
      <c r="JN135">
        <f>IF(OR(AND(EP135="Happy",BU135&lt;&gt;1),AND(EP135&lt;&gt;"Happy",BU135=1)),1,0)</f>
        <v>0</v>
      </c>
      <c r="JO135">
        <f>IF(OR(AND(EQ135="Sad",BV135&lt;&gt;1),AND(EQ135&lt;&gt;"Sad",BV135=1)),1,0)</f>
        <v>1</v>
      </c>
      <c r="JP135">
        <f>IF(OR(AND(ER135="Sad",BW135&lt;&gt;1),AND(ER135&lt;&gt;"Sad",BW135=1)),1,0)</f>
        <v>0</v>
      </c>
      <c r="JQ135">
        <f>IF(OR(AND(ES135="Sad",BX135&lt;&gt;1),AND(ES135&lt;&gt;"Sad",BX135=1)),1,0)</f>
        <v>0</v>
      </c>
      <c r="JR135">
        <f>IF(OR(AND(ET135="Sad",BY135&lt;&gt;1),AND(ET135&lt;&gt;"Sad",BY135=1)),1,0)</f>
        <v>0</v>
      </c>
      <c r="JS135">
        <f>IF(OR(AND(EU135="Sad",BZ135&lt;&gt;1),AND(EU135&lt;&gt;"Sad",BZ135=1)),1,0)</f>
        <v>0</v>
      </c>
      <c r="JT135">
        <f>IF(OR(AND(EV135="Sad",CA135&lt;&gt;1),AND(EV135&lt;&gt;"Sad",CA135=1)),1,0)</f>
        <v>0</v>
      </c>
      <c r="JU135">
        <f>IF(OR(AND(EW135="Sad",CB135&lt;&gt;1),AND(EW135&lt;&gt;"Sad",CB135=1)),1,0)</f>
        <v>0</v>
      </c>
      <c r="JV135">
        <f>IF(OR(AND(EX135="Sad",CC135&lt;&gt;1),AND(EX135&lt;&gt;"Sad",CC135=1)),1,0)</f>
        <v>0</v>
      </c>
      <c r="JW135">
        <f>IF(OR(AND(EY135="Angry",CD135&lt;&gt;1),AND(EY135&lt;&gt;"Angry",CD135=1)),1,0)</f>
        <v>1</v>
      </c>
      <c r="JX135">
        <f>IF(OR(AND(EZ135="Angry",CE135&lt;&gt;1),AND(EZ135&lt;&gt;"Angry",CE135=1)),1,0)</f>
        <v>0</v>
      </c>
      <c r="JY135">
        <f>IF(OR(AND(FA135="Angry",CF135&lt;&gt;1),AND(FA135&lt;&gt;"Angry",CF135=1)),1,0)</f>
        <v>0</v>
      </c>
      <c r="JZ135">
        <f>IF(OR(AND(FB135="Angry",CG135&lt;&gt;1),AND(FB135&lt;&gt;"Angry",CG135=1)),1,0)</f>
        <v>0</v>
      </c>
      <c r="KA135">
        <f>IF(OR(AND(FC135="Angry",CH135&lt;&gt;1),AND(FC135&lt;&gt;"Angry",CH135=1)),1,0)</f>
        <v>0</v>
      </c>
      <c r="KB135">
        <f>IF(OR(AND(FD135="Angry",CI135&lt;&gt;1),AND(FD135&lt;&gt;"Angry",CI135=1)),1,0)</f>
        <v>0</v>
      </c>
      <c r="KC135">
        <f>IF(OR(AND(FE135="Angry",CJ135&lt;&gt;1),AND(FE135&lt;&gt;"Angry",CJ135=1)),1,0)</f>
        <v>0</v>
      </c>
      <c r="KD135">
        <f>IF(OR(AND(FF135="Angry",CK135&lt;&gt;1),AND(FF135&lt;&gt;"Angry",CK135=1)),1,0)</f>
        <v>0</v>
      </c>
      <c r="KE135">
        <f>IF(OR(AND(FG135="Afraid",CL135&lt;&gt;1),AND(FG135&lt;&gt;"Afraid",CL135=1)),1,0)</f>
        <v>0</v>
      </c>
      <c r="KF135">
        <f>IF(OR(AND(FH135="Afraid",CM135&lt;&gt;1),AND(FH135&lt;&gt;"Afraid",CM135=1)),1,0)</f>
        <v>0</v>
      </c>
      <c r="KG135">
        <f>IF(OR(AND(FI135="Afraid",CN135&lt;&gt;1),AND(FI135&lt;&gt;"Afraid",CN135=1)),1,0)</f>
        <v>0</v>
      </c>
      <c r="KH135">
        <f>IF(OR(AND(FJ135="Afraid",CO135&lt;&gt;1),AND(FJ135&lt;&gt;"Afraid",CO135=1)),1,0)</f>
        <v>1</v>
      </c>
      <c r="KI135">
        <f>IF(OR(AND(FK135="Afraid",CP135&lt;&gt;1),AND(FK135&lt;&gt;"Afraid",CP135=1)),1,0)</f>
        <v>0</v>
      </c>
      <c r="KJ135">
        <f>IF(OR(AND(FL135="Afraid",CQ135&lt;&gt;1),AND(FL135&lt;&gt;"Afraid",CQ135=1)),1,0)</f>
        <v>0</v>
      </c>
      <c r="KK135">
        <f>IF(OR(AND(FM135="Afraid",CR135&lt;&gt;1),AND(FM135&lt;&gt;"Afraid",CR135=1)),1,0)</f>
        <v>0</v>
      </c>
      <c r="KL135">
        <f>IF(OR(AND(FN135="Afraid",CS135&lt;&gt;1),AND(FN135&lt;&gt;"Afraid",CS135=1)),1,0)</f>
        <v>0</v>
      </c>
      <c r="KM135">
        <f>IF(OR(AND(FO135="Surprised",CT135&lt;&gt;1),AND(FO135&lt;&gt;"Surprised",CT135=1)),1,0)</f>
        <v>0</v>
      </c>
      <c r="KN135">
        <f>IF(OR(AND(FP135="Surprised",CU135&lt;&gt;1),AND(FP135&lt;&gt;"Surprised",CU135=1)),1,0)</f>
        <v>0</v>
      </c>
      <c r="KO135">
        <f>IF(OR(AND(FQ135="Surprised",CV135&lt;&gt;1),AND(FQ135&lt;&gt;"Surprised",CV135=1)),1,0)</f>
        <v>0</v>
      </c>
      <c r="KP135">
        <f>IF(OR(AND(FR135="Surprised",CW135&lt;&gt;1),AND(FR135&lt;&gt;"Surprised",CW135=1)),1,0)</f>
        <v>0</v>
      </c>
      <c r="KQ135">
        <f>IF(OR(AND(FS135="Surprised",CX135&lt;&gt;1),AND(FS135&lt;&gt;"Surprised",CX135=1)),1,0)</f>
        <v>0</v>
      </c>
      <c r="KR135">
        <f>IF(OR(AND(FT135="Surprised",CY135&lt;&gt;1),AND(FT135&lt;&gt;"Surprised",CY135=1)),1,0)</f>
        <v>0</v>
      </c>
      <c r="KS135">
        <f>IF(OR(AND(FU135="Surprised",CZ135&lt;&gt;1),AND(FU135&lt;&gt;"Surprised",CZ135=1)),1,0)</f>
        <v>1</v>
      </c>
      <c r="KT135">
        <f>IF(OR(AND(FV135="Surprised",DA135&lt;&gt;1),AND(FV135&lt;&gt;"Surprised",DA135=1)),1,0)</f>
        <v>0</v>
      </c>
      <c r="KU135">
        <f>IF(OR(AND(FW135="Happy",DB135=1),AND(FW135&lt;&gt;"Happy",DB135=0)),1,0)</f>
        <v>0</v>
      </c>
      <c r="KV135">
        <f>IF(OR(AND(FX135="Happy",DC135=1),AND(FX135&lt;&gt;"Happy",DC135=0)),1,0)</f>
        <v>0</v>
      </c>
      <c r="KW135">
        <f>IF(OR(AND(FY135="Happy",DD135=1),AND(FY135&lt;&gt;"Happy",DD135=0)),1,0)</f>
        <v>1</v>
      </c>
      <c r="KX135">
        <f>IF(OR(AND(FZ135="Happy",DE135=1),AND(FZ135&lt;&gt;"Happy",DE135=0)),1,0)</f>
        <v>0</v>
      </c>
      <c r="KY135">
        <f>IF(OR(AND(GA135="Happy",DF135=1),AND(GA135&lt;&gt;"Happy",DF135=0)),1,0)</f>
        <v>0</v>
      </c>
      <c r="KZ135">
        <f>IF(OR(AND(GB135="Happy",DG135=1),AND(GB135&lt;&gt;"Happy",DG135=0)),1,0)</f>
        <v>0</v>
      </c>
      <c r="LA135">
        <f>IF(OR(AND(GC135="Happy",DH135=1),AND(GC135&lt;&gt;"Happy",DH135=0)),1,0)</f>
        <v>0</v>
      </c>
      <c r="LB135">
        <f>IF(OR(AND(GD135="Happy",DI135=1),AND(GD135&lt;&gt;"Happy",DI135=0)),1,0)</f>
        <v>0</v>
      </c>
      <c r="LC135">
        <f>IF(OR(AND(GE135="Sad",DJ135=1),AND(GE135&lt;&gt;"Sad",DJ135=0)),1,0)</f>
        <v>0</v>
      </c>
      <c r="LD135">
        <f>IF(OR(AND(GF135="Sad",DK135=1),AND(GF135&lt;&gt;"Sad",DK135=0)),1,0)</f>
        <v>0</v>
      </c>
      <c r="LE135">
        <f>IF(OR(AND(GG135="Sad",DL135=1),AND(GG135&lt;&gt;"Sad",DL135=0)),1,0)</f>
        <v>0</v>
      </c>
      <c r="LF135">
        <f>IF(OR(AND(GH135="Sad",DM135=1),AND(GH135&lt;&gt;"Sad",DM135=0)),1,0)</f>
        <v>0</v>
      </c>
      <c r="LG135">
        <f>IF(OR(AND(GI135="Sad",DN135=1),AND(GI135&lt;&gt;"Sad",DN135=0)),1,0)</f>
        <v>0</v>
      </c>
      <c r="LH135">
        <f>IF(OR(AND(GJ135="Sad",DO135=1),AND(GJ135&lt;&gt;"Sad",DO135=0)),1,0)</f>
        <v>0</v>
      </c>
      <c r="LI135">
        <f>IF(OR(AND(GK135="Sad",DP135=1),AND(GK135&lt;&gt;"Sad",DP135=0)),1,0)</f>
        <v>0</v>
      </c>
      <c r="LJ135">
        <f>IF(OR(AND(GL135="Sad",DQ135=1),AND(GL135&lt;&gt;"Sad",DQ135=0)),1,0)</f>
        <v>0</v>
      </c>
      <c r="LK135" s="2">
        <f t="shared" si="289"/>
        <v>1</v>
      </c>
      <c r="LL135" s="4">
        <f t="shared" si="290"/>
        <v>1</v>
      </c>
      <c r="LM135">
        <f t="shared" si="291"/>
        <v>1</v>
      </c>
      <c r="LN135">
        <f t="shared" si="292"/>
        <v>1</v>
      </c>
      <c r="LO135">
        <f t="shared" si="293"/>
        <v>1</v>
      </c>
      <c r="LP135">
        <f t="shared" si="294"/>
        <v>1</v>
      </c>
      <c r="LQ135">
        <f t="shared" si="295"/>
        <v>0</v>
      </c>
      <c r="LR135">
        <f t="shared" si="296"/>
        <v>6</v>
      </c>
      <c r="LS135" s="11">
        <f t="shared" si="297"/>
        <v>0</v>
      </c>
      <c r="LT135" s="14">
        <f t="shared" si="298"/>
        <v>0</v>
      </c>
      <c r="LU135" s="14">
        <f t="shared" si="299"/>
        <v>0</v>
      </c>
      <c r="LV135" s="14">
        <f t="shared" si="300"/>
        <v>0</v>
      </c>
      <c r="LW135" s="14">
        <f t="shared" si="301"/>
        <v>0</v>
      </c>
      <c r="LX135" s="14">
        <f t="shared" si="302"/>
        <v>0.1428571428571429</v>
      </c>
      <c r="LY135" s="14">
        <f t="shared" si="303"/>
        <v>0</v>
      </c>
      <c r="LZ135" s="14">
        <f t="shared" si="304"/>
        <v>2.0408163265306145E-2</v>
      </c>
      <c r="MA135" s="15">
        <f t="shared" si="305"/>
        <v>1.1689814814814896E-4</v>
      </c>
      <c r="MB135" s="1">
        <f t="shared" si="259"/>
        <v>1.5277777777777772E-4</v>
      </c>
      <c r="MC135" s="1">
        <f t="shared" si="260"/>
        <v>1.5046296296296335E-4</v>
      </c>
      <c r="MD135" s="1">
        <f t="shared" si="261"/>
        <v>1.1921296296296333E-4</v>
      </c>
      <c r="ME135" s="1">
        <f t="shared" si="262"/>
        <v>1.4467592592592483E-4</v>
      </c>
      <c r="MF135" s="1">
        <f t="shared" si="263"/>
        <v>9.2592592592593767E-5</v>
      </c>
      <c r="MG135" s="1">
        <f t="shared" si="264"/>
        <v>1.2962962962962885E-4</v>
      </c>
      <c r="MH135" s="1">
        <f t="shared" si="265"/>
        <v>2.280092592592594E-4</v>
      </c>
      <c r="MI135" s="1">
        <f t="shared" si="266"/>
        <v>7.8703703703704095E-5</v>
      </c>
      <c r="MJ135" s="1">
        <f t="shared" si="306"/>
        <v>1.2129629629629643E-3</v>
      </c>
      <c r="MK135" s="2" t="str">
        <f>VLOOKUP(B135,age_group!$A$1:$B$101,2,FALSE)</f>
        <v>25 to 44</v>
      </c>
      <c r="ML135" s="2">
        <f t="shared" si="307"/>
        <v>1</v>
      </c>
      <c r="MM135">
        <f t="shared" si="308"/>
        <v>0</v>
      </c>
      <c r="MN135">
        <f t="shared" si="309"/>
        <v>0</v>
      </c>
      <c r="MO135">
        <f t="shared" si="310"/>
        <v>0</v>
      </c>
      <c r="MP135">
        <f t="shared" si="311"/>
        <v>0</v>
      </c>
    </row>
    <row r="136" spans="1:354" x14ac:dyDescent="0.2">
      <c r="A136" t="s">
        <v>863</v>
      </c>
      <c r="B136">
        <v>52</v>
      </c>
      <c r="C136" t="s">
        <v>195</v>
      </c>
      <c r="D136" t="s">
        <v>140</v>
      </c>
      <c r="E136">
        <v>5</v>
      </c>
      <c r="F136">
        <v>1</v>
      </c>
      <c r="G136">
        <v>1</v>
      </c>
      <c r="H136">
        <v>1</v>
      </c>
      <c r="I136">
        <v>1</v>
      </c>
      <c r="J136" s="2" t="s">
        <v>516</v>
      </c>
      <c r="K136" t="s">
        <v>658</v>
      </c>
      <c r="L136" t="s">
        <v>459</v>
      </c>
      <c r="M136" t="s">
        <v>279</v>
      </c>
      <c r="N136" t="s">
        <v>391</v>
      </c>
      <c r="O136" t="s">
        <v>451</v>
      </c>
      <c r="P136" t="s">
        <v>168</v>
      </c>
      <c r="Q136" t="s">
        <v>264</v>
      </c>
      <c r="R136" t="s">
        <v>315</v>
      </c>
      <c r="S136" t="s">
        <v>300</v>
      </c>
      <c r="T136" t="s">
        <v>519</v>
      </c>
      <c r="U136" t="s">
        <v>651</v>
      </c>
      <c r="V136" t="s">
        <v>228</v>
      </c>
      <c r="W136" t="s">
        <v>606</v>
      </c>
      <c r="X136" t="s">
        <v>216</v>
      </c>
      <c r="Y136" t="s">
        <v>171</v>
      </c>
      <c r="Z136" t="s">
        <v>374</v>
      </c>
      <c r="AA136" t="s">
        <v>563</v>
      </c>
      <c r="AB136" t="s">
        <v>451</v>
      </c>
      <c r="AC136" t="s">
        <v>742</v>
      </c>
      <c r="AD136" t="s">
        <v>426</v>
      </c>
      <c r="AE136" t="s">
        <v>636</v>
      </c>
      <c r="AF136" t="s">
        <v>198</v>
      </c>
      <c r="AG136" t="s">
        <v>515</v>
      </c>
      <c r="AH136" t="s">
        <v>354</v>
      </c>
      <c r="AI136" t="s">
        <v>472</v>
      </c>
      <c r="AJ136" t="s">
        <v>530</v>
      </c>
      <c r="AK136" t="s">
        <v>543</v>
      </c>
      <c r="AL136" t="s">
        <v>492</v>
      </c>
      <c r="AM136" t="s">
        <v>689</v>
      </c>
      <c r="AN136" t="s">
        <v>483</v>
      </c>
      <c r="AO136" t="s">
        <v>592</v>
      </c>
      <c r="AP136" t="s">
        <v>249</v>
      </c>
      <c r="AQ136" t="s">
        <v>537</v>
      </c>
      <c r="AR136" t="s">
        <v>677</v>
      </c>
      <c r="AS136" t="s">
        <v>216</v>
      </c>
      <c r="AT136" t="s">
        <v>375</v>
      </c>
      <c r="AU136" t="s">
        <v>305</v>
      </c>
      <c r="AV136" t="s">
        <v>148</v>
      </c>
      <c r="AW136" t="s">
        <v>610</v>
      </c>
      <c r="AX136" t="s">
        <v>471</v>
      </c>
      <c r="AY136" t="s">
        <v>352</v>
      </c>
      <c r="AZ136" t="s">
        <v>728</v>
      </c>
      <c r="BA136" t="s">
        <v>253</v>
      </c>
      <c r="BB136" t="s">
        <v>686</v>
      </c>
      <c r="BC136" t="s">
        <v>712</v>
      </c>
      <c r="BD136" t="s">
        <v>298</v>
      </c>
      <c r="BE136" t="s">
        <v>291</v>
      </c>
      <c r="BF136" t="s">
        <v>356</v>
      </c>
      <c r="BG136" t="s">
        <v>621</v>
      </c>
      <c r="BH136" t="s">
        <v>233</v>
      </c>
      <c r="BI136" t="s">
        <v>576</v>
      </c>
      <c r="BJ136" t="s">
        <v>324</v>
      </c>
      <c r="BK136" t="s">
        <v>412</v>
      </c>
      <c r="BL136" t="s">
        <v>742</v>
      </c>
      <c r="BM136" t="s">
        <v>387</v>
      </c>
      <c r="BN136" s="2">
        <v>1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1</v>
      </c>
      <c r="DF136">
        <v>1</v>
      </c>
      <c r="DG136">
        <v>0</v>
      </c>
      <c r="DH136">
        <v>1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</v>
      </c>
      <c r="DR136" s="2">
        <v>5</v>
      </c>
      <c r="DS136">
        <v>1</v>
      </c>
      <c r="DT136">
        <v>1</v>
      </c>
      <c r="DU136">
        <v>1</v>
      </c>
      <c r="DV136">
        <v>1</v>
      </c>
      <c r="DW136" s="2">
        <v>2017</v>
      </c>
      <c r="DX136" s="1">
        <v>2.7186342592592592E-2</v>
      </c>
      <c r="DY136" s="1">
        <v>2.732638888888889E-2</v>
      </c>
      <c r="DZ136" s="1">
        <v>2.7491898148148147E-2</v>
      </c>
      <c r="EA136" s="1">
        <v>2.7598379629629629E-2</v>
      </c>
      <c r="EB136" s="1">
        <v>2.760532407407407E-2</v>
      </c>
      <c r="EC136" s="1">
        <v>2.7699074074074074E-2</v>
      </c>
      <c r="ED136" s="1">
        <v>2.7778935185185181E-2</v>
      </c>
      <c r="EE136" s="1">
        <v>2.7925925925925923E-2</v>
      </c>
      <c r="EF136" s="1">
        <v>2.804166666666667E-2</v>
      </c>
      <c r="EG136" s="1">
        <v>2.8189814814814817E-2</v>
      </c>
      <c r="EH136" s="3">
        <v>0</v>
      </c>
      <c r="EI136" s="2" t="s">
        <v>1173</v>
      </c>
      <c r="EJ136" t="s">
        <v>1173</v>
      </c>
      <c r="EK136" t="s">
        <v>1168</v>
      </c>
      <c r="EL136" t="s">
        <v>1168</v>
      </c>
      <c r="EM136" t="s">
        <v>1168</v>
      </c>
      <c r="EN136" t="s">
        <v>1175</v>
      </c>
      <c r="EO136" t="s">
        <v>1168</v>
      </c>
      <c r="EP136" t="s">
        <v>1173</v>
      </c>
      <c r="EQ136" t="s">
        <v>1168</v>
      </c>
      <c r="ER136" t="s">
        <v>1172</v>
      </c>
      <c r="ES136" t="s">
        <v>1175</v>
      </c>
      <c r="ET136" t="s">
        <v>1168</v>
      </c>
      <c r="EU136" t="s">
        <v>1175</v>
      </c>
      <c r="EV136" t="s">
        <v>1168</v>
      </c>
      <c r="EW136" t="s">
        <v>1168</v>
      </c>
      <c r="EX136" t="s">
        <v>1171</v>
      </c>
      <c r="EY136" t="s">
        <v>1173</v>
      </c>
      <c r="EZ136" t="s">
        <v>1175</v>
      </c>
      <c r="FA136" t="s">
        <v>1175</v>
      </c>
      <c r="FB136" t="s">
        <v>1168</v>
      </c>
      <c r="FC136" t="s">
        <v>1169</v>
      </c>
      <c r="FD136" t="s">
        <v>1170</v>
      </c>
      <c r="FE136" t="s">
        <v>1174</v>
      </c>
      <c r="FF136" t="s">
        <v>1168</v>
      </c>
      <c r="FG136" t="s">
        <v>1174</v>
      </c>
      <c r="FH136" t="s">
        <v>1174</v>
      </c>
      <c r="FI136" t="s">
        <v>1168</v>
      </c>
      <c r="FJ136" t="s">
        <v>1171</v>
      </c>
      <c r="FK136" t="s">
        <v>1175</v>
      </c>
      <c r="FL136" t="s">
        <v>1169</v>
      </c>
      <c r="FM136" t="s">
        <v>1168</v>
      </c>
      <c r="FN136" t="s">
        <v>1168</v>
      </c>
      <c r="FO136" t="s">
        <v>1173</v>
      </c>
      <c r="FP136" t="s">
        <v>1169</v>
      </c>
      <c r="FQ136" t="s">
        <v>1169</v>
      </c>
      <c r="FR136" t="s">
        <v>1168</v>
      </c>
      <c r="FS136" t="s">
        <v>1175</v>
      </c>
      <c r="FT136" t="s">
        <v>1169</v>
      </c>
      <c r="FU136" t="s">
        <v>1168</v>
      </c>
      <c r="FV136" t="s">
        <v>1171</v>
      </c>
      <c r="FW136" t="s">
        <v>1168</v>
      </c>
      <c r="FX136" t="s">
        <v>1173</v>
      </c>
      <c r="FY136" t="s">
        <v>1168</v>
      </c>
      <c r="FZ136" t="s">
        <v>1172</v>
      </c>
      <c r="GA136" t="s">
        <v>1168</v>
      </c>
      <c r="GB136" t="s">
        <v>1168</v>
      </c>
      <c r="GC136" t="s">
        <v>1175</v>
      </c>
      <c r="GD136" t="s">
        <v>1173</v>
      </c>
      <c r="GE136" t="s">
        <v>1168</v>
      </c>
      <c r="GF136" t="s">
        <v>1173</v>
      </c>
      <c r="GG136" t="s">
        <v>1172</v>
      </c>
      <c r="GH136" t="s">
        <v>1168</v>
      </c>
      <c r="GI136" t="s">
        <v>1172</v>
      </c>
      <c r="GJ136" t="s">
        <v>1168</v>
      </c>
      <c r="GK136" t="s">
        <v>1168</v>
      </c>
      <c r="GL136" t="s">
        <v>1173</v>
      </c>
      <c r="GM136" s="2">
        <f t="shared" si="209"/>
        <v>1</v>
      </c>
      <c r="GN136">
        <f t="shared" si="210"/>
        <v>1</v>
      </c>
      <c r="GO136">
        <f t="shared" si="211"/>
        <v>0</v>
      </c>
      <c r="GP136">
        <f t="shared" si="212"/>
        <v>0</v>
      </c>
      <c r="GQ136">
        <f t="shared" si="213"/>
        <v>0</v>
      </c>
      <c r="GR136">
        <f t="shared" si="214"/>
        <v>0</v>
      </c>
      <c r="GS136">
        <f t="shared" si="215"/>
        <v>0</v>
      </c>
      <c r="GT136">
        <f t="shared" si="216"/>
        <v>1</v>
      </c>
      <c r="GU136">
        <f t="shared" si="267"/>
        <v>0</v>
      </c>
      <c r="GV136">
        <f t="shared" si="217"/>
        <v>0</v>
      </c>
      <c r="GW136">
        <f t="shared" si="218"/>
        <v>0</v>
      </c>
      <c r="GX136">
        <f t="shared" si="219"/>
        <v>0</v>
      </c>
      <c r="GY136">
        <f t="shared" si="220"/>
        <v>0</v>
      </c>
      <c r="GZ136">
        <f t="shared" si="221"/>
        <v>0</v>
      </c>
      <c r="HA136">
        <f t="shared" si="222"/>
        <v>0</v>
      </c>
      <c r="HB136">
        <f t="shared" si="223"/>
        <v>0</v>
      </c>
      <c r="HC136">
        <f t="shared" si="268"/>
        <v>0</v>
      </c>
      <c r="HD136">
        <f t="shared" si="224"/>
        <v>0</v>
      </c>
      <c r="HE136">
        <f t="shared" si="225"/>
        <v>0</v>
      </c>
      <c r="HF136">
        <f t="shared" si="226"/>
        <v>0</v>
      </c>
      <c r="HG136">
        <f t="shared" si="227"/>
        <v>0</v>
      </c>
      <c r="HH136">
        <f t="shared" si="228"/>
        <v>0</v>
      </c>
      <c r="HI136">
        <f t="shared" si="229"/>
        <v>0</v>
      </c>
      <c r="HJ136">
        <f t="shared" si="230"/>
        <v>0</v>
      </c>
      <c r="HK136">
        <f t="shared" si="269"/>
        <v>0</v>
      </c>
      <c r="HL136">
        <f t="shared" si="231"/>
        <v>0</v>
      </c>
      <c r="HM136">
        <f t="shared" si="232"/>
        <v>0</v>
      </c>
      <c r="HN136">
        <f t="shared" si="233"/>
        <v>0</v>
      </c>
      <c r="HO136">
        <f t="shared" si="234"/>
        <v>0</v>
      </c>
      <c r="HP136">
        <f t="shared" si="235"/>
        <v>0</v>
      </c>
      <c r="HQ136">
        <f t="shared" si="236"/>
        <v>0</v>
      </c>
      <c r="HR136">
        <f t="shared" si="237"/>
        <v>0</v>
      </c>
      <c r="HS136">
        <f t="shared" si="270"/>
        <v>0</v>
      </c>
      <c r="HT136">
        <f t="shared" si="238"/>
        <v>0</v>
      </c>
      <c r="HU136">
        <f t="shared" si="239"/>
        <v>0</v>
      </c>
      <c r="HV136">
        <f t="shared" si="240"/>
        <v>0</v>
      </c>
      <c r="HW136">
        <f t="shared" si="241"/>
        <v>1</v>
      </c>
      <c r="HX136">
        <f t="shared" si="242"/>
        <v>0</v>
      </c>
      <c r="HY136">
        <f t="shared" si="243"/>
        <v>0</v>
      </c>
      <c r="HZ136">
        <f t="shared" si="244"/>
        <v>0</v>
      </c>
      <c r="IA136">
        <f t="shared" si="271"/>
        <v>1</v>
      </c>
      <c r="IB136">
        <f t="shared" si="245"/>
        <v>0</v>
      </c>
      <c r="IC136">
        <f t="shared" si="246"/>
        <v>0</v>
      </c>
      <c r="ID136">
        <f t="shared" si="247"/>
        <v>1</v>
      </c>
      <c r="IE136">
        <f t="shared" si="248"/>
        <v>1</v>
      </c>
      <c r="IF136">
        <f t="shared" si="249"/>
        <v>0</v>
      </c>
      <c r="IG136">
        <f t="shared" si="250"/>
        <v>1</v>
      </c>
      <c r="IH136">
        <f t="shared" si="251"/>
        <v>0</v>
      </c>
      <c r="II136">
        <f t="shared" si="272"/>
        <v>0</v>
      </c>
      <c r="IJ136">
        <f t="shared" si="252"/>
        <v>1</v>
      </c>
      <c r="IK136">
        <f t="shared" si="253"/>
        <v>0</v>
      </c>
      <c r="IL136">
        <f t="shared" si="254"/>
        <v>0</v>
      </c>
      <c r="IM136">
        <f t="shared" si="255"/>
        <v>0</v>
      </c>
      <c r="IN136">
        <f t="shared" si="256"/>
        <v>0</v>
      </c>
      <c r="IO136">
        <f t="shared" si="257"/>
        <v>0</v>
      </c>
      <c r="IP136">
        <f t="shared" si="258"/>
        <v>1</v>
      </c>
      <c r="IQ136" s="2">
        <f t="shared" si="273"/>
        <v>3</v>
      </c>
      <c r="IR136" s="4">
        <f t="shared" si="274"/>
        <v>0</v>
      </c>
      <c r="IS136">
        <f t="shared" si="275"/>
        <v>0</v>
      </c>
      <c r="IT136">
        <f t="shared" si="276"/>
        <v>0</v>
      </c>
      <c r="IU136">
        <f t="shared" si="277"/>
        <v>1</v>
      </c>
      <c r="IV136">
        <f t="shared" si="278"/>
        <v>4</v>
      </c>
      <c r="IW136">
        <f t="shared" si="279"/>
        <v>2</v>
      </c>
      <c r="IX136">
        <f t="shared" si="280"/>
        <v>10</v>
      </c>
      <c r="IY136" s="11">
        <f t="shared" si="281"/>
        <v>1</v>
      </c>
      <c r="IZ136" s="12" t="str">
        <f t="shared" si="282"/>
        <v/>
      </c>
      <c r="JA136" s="12">
        <f t="shared" si="283"/>
        <v>0</v>
      </c>
      <c r="JB136" s="12" t="str">
        <f t="shared" si="284"/>
        <v/>
      </c>
      <c r="JC136" s="12">
        <f t="shared" si="285"/>
        <v>1</v>
      </c>
      <c r="JD136" s="12">
        <f t="shared" si="286"/>
        <v>0.66666666666666663</v>
      </c>
      <c r="JE136" s="12">
        <f t="shared" si="287"/>
        <v>0.25</v>
      </c>
      <c r="JF136" s="12">
        <f t="shared" si="288"/>
        <v>0.58333333333333326</v>
      </c>
      <c r="JG136" s="2">
        <f>IF(OR(AND(EI136="Happy",BN136&lt;&gt;1),AND(EI136&lt;&gt;"Happy",BN136=1)),1,0)</f>
        <v>0</v>
      </c>
      <c r="JH136">
        <f>IF(OR(AND(EJ136="Happy",BO136&lt;&gt;1),AND(EJ136&lt;&gt;"Happy",BO136=1)),1,0)</f>
        <v>0</v>
      </c>
      <c r="JI136">
        <f>IF(OR(AND(EK136="Happy",BP136&lt;&gt;1),AND(EK136&lt;&gt;"Happy",BP136=1)),1,0)</f>
        <v>0</v>
      </c>
      <c r="JJ136">
        <f>IF(OR(AND(EL136="Happy",BQ136&lt;&gt;1),AND(EL136&lt;&gt;"Happy",BQ136=1)),1,0)</f>
        <v>0</v>
      </c>
      <c r="JK136">
        <f>IF(OR(AND(EM136="Happy",BR136&lt;&gt;1),AND(EM136&lt;&gt;"Happy",BR136=1)),1,0)</f>
        <v>0</v>
      </c>
      <c r="JL136">
        <f>IF(OR(AND(EN136="Happy",BS136&lt;&gt;1),AND(EN136&lt;&gt;"Happy",BS136=1)),1,0)</f>
        <v>0</v>
      </c>
      <c r="JM136">
        <f>IF(OR(AND(EO136="Happy",BT136&lt;&gt;1),AND(EO136&lt;&gt;"Happy",BT136=1)),1,0)</f>
        <v>0</v>
      </c>
      <c r="JN136">
        <f>IF(OR(AND(EP136="Happy",BU136&lt;&gt;1),AND(EP136&lt;&gt;"Happy",BU136=1)),1,0)</f>
        <v>0</v>
      </c>
      <c r="JO136">
        <f>IF(OR(AND(EQ136="Sad",BV136&lt;&gt;1),AND(EQ136&lt;&gt;"Sad",BV136=1)),1,0)</f>
        <v>0</v>
      </c>
      <c r="JP136">
        <f>IF(OR(AND(ER136="Sad",BW136&lt;&gt;1),AND(ER136&lt;&gt;"Sad",BW136=1)),1,0)</f>
        <v>0</v>
      </c>
      <c r="JQ136">
        <f>IF(OR(AND(ES136="Sad",BX136&lt;&gt;1),AND(ES136&lt;&gt;"Sad",BX136=1)),1,0)</f>
        <v>0</v>
      </c>
      <c r="JR136">
        <f>IF(OR(AND(ET136="Sad",BY136&lt;&gt;1),AND(ET136&lt;&gt;"Sad",BY136=1)),1,0)</f>
        <v>1</v>
      </c>
      <c r="JS136">
        <f>IF(OR(AND(EU136="Sad",BZ136&lt;&gt;1),AND(EU136&lt;&gt;"Sad",BZ136=1)),1,0)</f>
        <v>0</v>
      </c>
      <c r="JT136">
        <f>IF(OR(AND(EV136="Sad",CA136&lt;&gt;1),AND(EV136&lt;&gt;"Sad",CA136=1)),1,0)</f>
        <v>1</v>
      </c>
      <c r="JU136">
        <f>IF(OR(AND(EW136="Sad",CB136&lt;&gt;1),AND(EW136&lt;&gt;"Sad",CB136=1)),1,0)</f>
        <v>0</v>
      </c>
      <c r="JV136">
        <f>IF(OR(AND(EX136="Sad",CC136&lt;&gt;1),AND(EX136&lt;&gt;"Sad",CC136=1)),1,0)</f>
        <v>1</v>
      </c>
      <c r="JW136">
        <f>IF(OR(AND(EY136="Angry",CD136&lt;&gt;1),AND(EY136&lt;&gt;"Angry",CD136=1)),1,0)</f>
        <v>0</v>
      </c>
      <c r="JX136">
        <f>IF(OR(AND(EZ136="Angry",CE136&lt;&gt;1),AND(EZ136&lt;&gt;"Angry",CE136=1)),1,0)</f>
        <v>0</v>
      </c>
      <c r="JY136">
        <f>IF(OR(AND(FA136="Angry",CF136&lt;&gt;1),AND(FA136&lt;&gt;"Angry",CF136=1)),1,0)</f>
        <v>0</v>
      </c>
      <c r="JZ136">
        <f>IF(OR(AND(FB136="Angry",CG136&lt;&gt;1),AND(FB136&lt;&gt;"Angry",CG136=1)),1,0)</f>
        <v>0</v>
      </c>
      <c r="KA136">
        <f>IF(OR(AND(FC136="Angry",CH136&lt;&gt;1),AND(FC136&lt;&gt;"Angry",CH136=1)),1,0)</f>
        <v>1</v>
      </c>
      <c r="KB136">
        <f>IF(OR(AND(FD136="Angry",CI136&lt;&gt;1),AND(FD136&lt;&gt;"Angry",CI136=1)),1,0)</f>
        <v>0</v>
      </c>
      <c r="KC136">
        <f>IF(OR(AND(FE136="Angry",CJ136&lt;&gt;1),AND(FE136&lt;&gt;"Angry",CJ136=1)),1,0)</f>
        <v>0</v>
      </c>
      <c r="KD136">
        <f>IF(OR(AND(FF136="Angry",CK136&lt;&gt;1),AND(FF136&lt;&gt;"Angry",CK136=1)),1,0)</f>
        <v>0</v>
      </c>
      <c r="KE136">
        <f>IF(OR(AND(FG136="Afraid",CL136&lt;&gt;1),AND(FG136&lt;&gt;"Afraid",CL136=1)),1,0)</f>
        <v>0</v>
      </c>
      <c r="KF136">
        <f>IF(OR(AND(FH136="Afraid",CM136&lt;&gt;1),AND(FH136&lt;&gt;"Afraid",CM136=1)),1,0)</f>
        <v>0</v>
      </c>
      <c r="KG136">
        <f>IF(OR(AND(FI136="Afraid",CN136&lt;&gt;1),AND(FI136&lt;&gt;"Afraid",CN136=1)),1,0)</f>
        <v>1</v>
      </c>
      <c r="KH136">
        <f>IF(OR(AND(FJ136="Afraid",CO136&lt;&gt;1),AND(FJ136&lt;&gt;"Afraid",CO136=1)),1,0)</f>
        <v>0</v>
      </c>
      <c r="KI136">
        <f>IF(OR(AND(FK136="Afraid",CP136&lt;&gt;1),AND(FK136&lt;&gt;"Afraid",CP136=1)),1,0)</f>
        <v>1</v>
      </c>
      <c r="KJ136">
        <f>IF(OR(AND(FL136="Afraid",CQ136&lt;&gt;1),AND(FL136&lt;&gt;"Afraid",CQ136=1)),1,0)</f>
        <v>0</v>
      </c>
      <c r="KK136">
        <f>IF(OR(AND(FM136="Afraid",CR136&lt;&gt;1),AND(FM136&lt;&gt;"Afraid",CR136=1)),1,0)</f>
        <v>0</v>
      </c>
      <c r="KL136">
        <f>IF(OR(AND(FN136="Afraid",CS136&lt;&gt;1),AND(FN136&lt;&gt;"Afraid",CS136=1)),1,0)</f>
        <v>0</v>
      </c>
      <c r="KM136">
        <f>IF(OR(AND(FO136="Surprised",CT136&lt;&gt;1),AND(FO136&lt;&gt;"Surprised",CT136=1)),1,0)</f>
        <v>0</v>
      </c>
      <c r="KN136">
        <f>IF(OR(AND(FP136="Surprised",CU136&lt;&gt;1),AND(FP136&lt;&gt;"Surprised",CU136=1)),1,0)</f>
        <v>0</v>
      </c>
      <c r="KO136">
        <f>IF(OR(AND(FQ136="Surprised",CV136&lt;&gt;1),AND(FQ136&lt;&gt;"Surprised",CV136=1)),1,0)</f>
        <v>0</v>
      </c>
      <c r="KP136">
        <f>IF(OR(AND(FR136="Surprised",CW136&lt;&gt;1),AND(FR136&lt;&gt;"Surprised",CW136=1)),1,0)</f>
        <v>0</v>
      </c>
      <c r="KQ136">
        <f>IF(OR(AND(FS136="Surprised",CX136&lt;&gt;1),AND(FS136&lt;&gt;"Surprised",CX136=1)),1,0)</f>
        <v>0</v>
      </c>
      <c r="KR136">
        <f>IF(OR(AND(FT136="Surprised",CY136&lt;&gt;1),AND(FT136&lt;&gt;"Surprised",CY136=1)),1,0)</f>
        <v>0</v>
      </c>
      <c r="KS136">
        <f>IF(OR(AND(FU136="Surprised",CZ136&lt;&gt;1),AND(FU136&lt;&gt;"Surprised",CZ136=1)),1,0)</f>
        <v>0</v>
      </c>
      <c r="KT136">
        <f>IF(OR(AND(FV136="Surprised",DA136&lt;&gt;1),AND(FV136&lt;&gt;"Surprised",DA136=1)),1,0)</f>
        <v>0</v>
      </c>
      <c r="KU136">
        <f>IF(OR(AND(FW136="Happy",DB136=1),AND(FW136&lt;&gt;"Happy",DB136=0)),1,0)</f>
        <v>0</v>
      </c>
      <c r="KV136">
        <f>IF(OR(AND(FX136="Happy",DC136=1),AND(FX136&lt;&gt;"Happy",DC136=0)),1,0)</f>
        <v>0</v>
      </c>
      <c r="KW136">
        <f>IF(OR(AND(FY136="Happy",DD136=1),AND(FY136&lt;&gt;"Happy",DD136=0)),1,0)</f>
        <v>1</v>
      </c>
      <c r="KX136">
        <f>IF(OR(AND(FZ136="Happy",DE136=1),AND(FZ136&lt;&gt;"Happy",DE136=0)),1,0)</f>
        <v>0</v>
      </c>
      <c r="KY136">
        <f>IF(OR(AND(GA136="Happy",DF136=1),AND(GA136&lt;&gt;"Happy",DF136=0)),1,0)</f>
        <v>0</v>
      </c>
      <c r="KZ136">
        <f>IF(OR(AND(GB136="Happy",DG136=1),AND(GB136&lt;&gt;"Happy",DG136=0)),1,0)</f>
        <v>1</v>
      </c>
      <c r="LA136">
        <f>IF(OR(AND(GC136="Happy",DH136=1),AND(GC136&lt;&gt;"Happy",DH136=0)),1,0)</f>
        <v>0</v>
      </c>
      <c r="LB136">
        <f>IF(OR(AND(GD136="Happy",DI136=1),AND(GD136&lt;&gt;"Happy",DI136=0)),1,0)</f>
        <v>0</v>
      </c>
      <c r="LC136">
        <f>IF(OR(AND(GE136="Sad",DJ136=1),AND(GE136&lt;&gt;"Sad",DJ136=0)),1,0)</f>
        <v>1</v>
      </c>
      <c r="LD136">
        <f>IF(OR(AND(GF136="Sad",DK136=1),AND(GF136&lt;&gt;"Sad",DK136=0)),1,0)</f>
        <v>0</v>
      </c>
      <c r="LE136">
        <f>IF(OR(AND(GG136="Sad",DL136=1),AND(GG136&lt;&gt;"Sad",DL136=0)),1,0)</f>
        <v>1</v>
      </c>
      <c r="LF136">
        <f>IF(OR(AND(GH136="Sad",DM136=1),AND(GH136&lt;&gt;"Sad",DM136=0)),1,0)</f>
        <v>1</v>
      </c>
      <c r="LG136">
        <f>IF(OR(AND(GI136="Sad",DN136=1),AND(GI136&lt;&gt;"Sad",DN136=0)),1,0)</f>
        <v>1</v>
      </c>
      <c r="LH136">
        <f>IF(OR(AND(GJ136="Sad",DO136=1),AND(GJ136&lt;&gt;"Sad",DO136=0)),1,0)</f>
        <v>1</v>
      </c>
      <c r="LI136">
        <f>IF(OR(AND(GK136="Sad",DP136=1),AND(GK136&lt;&gt;"Sad",DP136=0)),1,0)</f>
        <v>1</v>
      </c>
      <c r="LJ136">
        <f>IF(OR(AND(GL136="Sad",DQ136=1),AND(GL136&lt;&gt;"Sad",DQ136=0)),1,0)</f>
        <v>0</v>
      </c>
      <c r="LK136" s="2">
        <f t="shared" si="289"/>
        <v>0</v>
      </c>
      <c r="LL136" s="4">
        <f t="shared" si="290"/>
        <v>3</v>
      </c>
      <c r="LM136">
        <f t="shared" si="291"/>
        <v>1</v>
      </c>
      <c r="LN136">
        <f t="shared" si="292"/>
        <v>2</v>
      </c>
      <c r="LO136">
        <f t="shared" si="293"/>
        <v>0</v>
      </c>
      <c r="LP136">
        <f t="shared" si="294"/>
        <v>2</v>
      </c>
      <c r="LQ136">
        <f t="shared" si="295"/>
        <v>6</v>
      </c>
      <c r="LR136">
        <f t="shared" si="296"/>
        <v>14</v>
      </c>
      <c r="LS136" s="11">
        <f t="shared" si="297"/>
        <v>0</v>
      </c>
      <c r="LT136" s="14" t="str">
        <f t="shared" si="298"/>
        <v/>
      </c>
      <c r="LU136" s="14">
        <f t="shared" si="299"/>
        <v>1</v>
      </c>
      <c r="LV136" s="14" t="str">
        <f t="shared" si="300"/>
        <v/>
      </c>
      <c r="LW136" s="14">
        <f t="shared" si="301"/>
        <v>0</v>
      </c>
      <c r="LX136" s="14">
        <f t="shared" si="302"/>
        <v>0.33333333333333337</v>
      </c>
      <c r="LY136" s="14">
        <f t="shared" si="303"/>
        <v>0.75</v>
      </c>
      <c r="LZ136" s="14">
        <f t="shared" si="304"/>
        <v>0.41666666666666674</v>
      </c>
      <c r="MA136" s="15">
        <f t="shared" si="305"/>
        <v>1.4004629629629783E-4</v>
      </c>
      <c r="MB136" s="1">
        <f t="shared" si="259"/>
        <v>1.6550925925925761E-4</v>
      </c>
      <c r="MC136" s="1">
        <f t="shared" si="260"/>
        <v>1.064814814814817E-4</v>
      </c>
      <c r="MD136" s="1">
        <f t="shared" si="261"/>
        <v>6.9444444444413667E-6</v>
      </c>
      <c r="ME136" s="1">
        <f t="shared" si="262"/>
        <v>9.3750000000003553E-5</v>
      </c>
      <c r="MF136" s="1">
        <f t="shared" si="263"/>
        <v>7.9861111111106942E-5</v>
      </c>
      <c r="MG136" s="1">
        <f t="shared" si="264"/>
        <v>1.4699074074074267E-4</v>
      </c>
      <c r="MH136" s="1">
        <f t="shared" si="265"/>
        <v>1.1574074074074611E-4</v>
      </c>
      <c r="MI136" s="1">
        <f t="shared" si="266"/>
        <v>1.4814814814814725E-4</v>
      </c>
      <c r="MJ136" s="1">
        <f t="shared" si="306"/>
        <v>1.003472222222225E-3</v>
      </c>
      <c r="MK136" s="2" t="str">
        <f>VLOOKUP(B136,age_group!$A$1:$B$101,2,FALSE)</f>
        <v>45 to 64</v>
      </c>
      <c r="ML136" s="2">
        <f t="shared" si="307"/>
        <v>1</v>
      </c>
      <c r="MM136">
        <f t="shared" si="308"/>
        <v>0</v>
      </c>
      <c r="MN136">
        <f t="shared" si="309"/>
        <v>0</v>
      </c>
      <c r="MO136">
        <f t="shared" si="310"/>
        <v>0</v>
      </c>
      <c r="MP136">
        <f t="shared" si="311"/>
        <v>0</v>
      </c>
    </row>
    <row r="137" spans="1:354" x14ac:dyDescent="0.2">
      <c r="A137" t="s">
        <v>864</v>
      </c>
      <c r="B137">
        <v>41</v>
      </c>
      <c r="C137" t="s">
        <v>195</v>
      </c>
      <c r="D137" t="s">
        <v>140</v>
      </c>
      <c r="E137">
        <v>2</v>
      </c>
      <c r="F137">
        <v>4</v>
      </c>
      <c r="G137">
        <v>1</v>
      </c>
      <c r="H137">
        <v>1</v>
      </c>
      <c r="I137">
        <v>1</v>
      </c>
      <c r="J137" s="2" t="s">
        <v>483</v>
      </c>
      <c r="K137" t="s">
        <v>433</v>
      </c>
      <c r="L137" t="s">
        <v>865</v>
      </c>
      <c r="M137" t="s">
        <v>550</v>
      </c>
      <c r="N137" t="s">
        <v>745</v>
      </c>
      <c r="O137" t="s">
        <v>353</v>
      </c>
      <c r="P137" t="s">
        <v>374</v>
      </c>
      <c r="Q137" t="s">
        <v>228</v>
      </c>
      <c r="R137" t="s">
        <v>523</v>
      </c>
      <c r="S137" t="s">
        <v>467</v>
      </c>
      <c r="T137" t="s">
        <v>478</v>
      </c>
      <c r="U137" t="s">
        <v>244</v>
      </c>
      <c r="V137" t="s">
        <v>415</v>
      </c>
      <c r="W137" t="s">
        <v>691</v>
      </c>
      <c r="X137" t="s">
        <v>228</v>
      </c>
      <c r="Y137" t="s">
        <v>420</v>
      </c>
      <c r="Z137" t="s">
        <v>756</v>
      </c>
      <c r="AA137" t="s">
        <v>404</v>
      </c>
      <c r="AB137" t="s">
        <v>191</v>
      </c>
      <c r="AC137" t="s">
        <v>503</v>
      </c>
      <c r="AD137" t="s">
        <v>252</v>
      </c>
      <c r="AE137" t="s">
        <v>316</v>
      </c>
      <c r="AF137" t="s">
        <v>198</v>
      </c>
      <c r="AG137" t="s">
        <v>569</v>
      </c>
      <c r="AH137" t="s">
        <v>451</v>
      </c>
      <c r="AI137" t="s">
        <v>530</v>
      </c>
      <c r="AJ137" t="s">
        <v>241</v>
      </c>
      <c r="AK137" t="s">
        <v>249</v>
      </c>
      <c r="AL137" t="s">
        <v>261</v>
      </c>
      <c r="AM137" t="s">
        <v>503</v>
      </c>
      <c r="AN137" t="s">
        <v>211</v>
      </c>
      <c r="AO137" t="s">
        <v>359</v>
      </c>
      <c r="AP137" t="s">
        <v>782</v>
      </c>
      <c r="AQ137" t="s">
        <v>145</v>
      </c>
      <c r="AR137" t="s">
        <v>277</v>
      </c>
      <c r="AS137" t="s">
        <v>406</v>
      </c>
      <c r="AT137" t="s">
        <v>416</v>
      </c>
      <c r="AU137" t="s">
        <v>556</v>
      </c>
      <c r="AV137" t="s">
        <v>501</v>
      </c>
      <c r="AW137" t="s">
        <v>270</v>
      </c>
      <c r="AX137" t="s">
        <v>806</v>
      </c>
      <c r="AY137" t="s">
        <v>371</v>
      </c>
      <c r="AZ137" t="s">
        <v>179</v>
      </c>
      <c r="BA137" t="s">
        <v>551</v>
      </c>
      <c r="BB137" t="s">
        <v>205</v>
      </c>
      <c r="BC137" t="s">
        <v>320</v>
      </c>
      <c r="BD137" t="s">
        <v>342</v>
      </c>
      <c r="BE137" t="s">
        <v>251</v>
      </c>
      <c r="BF137" t="s">
        <v>310</v>
      </c>
      <c r="BG137" t="s">
        <v>507</v>
      </c>
      <c r="BH137" t="s">
        <v>349</v>
      </c>
      <c r="BI137" t="s">
        <v>339</v>
      </c>
      <c r="BJ137" t="s">
        <v>141</v>
      </c>
      <c r="BK137" t="s">
        <v>212</v>
      </c>
      <c r="BL137" t="s">
        <v>568</v>
      </c>
      <c r="BM137" t="s">
        <v>234</v>
      </c>
      <c r="BN137" s="2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0</v>
      </c>
      <c r="DB137">
        <v>1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0</v>
      </c>
      <c r="DM137">
        <v>1</v>
      </c>
      <c r="DN137">
        <v>1</v>
      </c>
      <c r="DO137">
        <v>0</v>
      </c>
      <c r="DP137">
        <v>1</v>
      </c>
      <c r="DQ137">
        <v>1</v>
      </c>
      <c r="DR137" s="2">
        <v>2</v>
      </c>
      <c r="DS137">
        <v>4</v>
      </c>
      <c r="DT137">
        <v>1</v>
      </c>
      <c r="DU137">
        <v>1</v>
      </c>
      <c r="DV137">
        <v>1</v>
      </c>
      <c r="DW137" s="2">
        <v>2017</v>
      </c>
      <c r="DX137" s="1">
        <v>1.1376157407407409E-2</v>
      </c>
      <c r="DY137" s="1">
        <v>1.1498842592592593E-2</v>
      </c>
      <c r="DZ137" s="1">
        <v>1.1581018518518518E-2</v>
      </c>
      <c r="EA137" s="1">
        <v>1.1694444444444445E-2</v>
      </c>
      <c r="EB137" s="1">
        <v>1.1791666666666667E-2</v>
      </c>
      <c r="EC137" s="1">
        <v>1.1875000000000002E-2</v>
      </c>
      <c r="ED137" s="1">
        <v>1.2015046296296296E-2</v>
      </c>
      <c r="EE137" s="1">
        <v>1.2125000000000002E-2</v>
      </c>
      <c r="EF137" s="1">
        <v>1.2274305555555557E-2</v>
      </c>
      <c r="EG137" s="1">
        <v>1.2356481481481482E-2</v>
      </c>
      <c r="EH137" s="3">
        <v>0</v>
      </c>
      <c r="EI137" s="2" t="s">
        <v>1168</v>
      </c>
      <c r="EJ137" t="s">
        <v>1175</v>
      </c>
      <c r="EK137" t="s">
        <v>1168</v>
      </c>
      <c r="EL137" t="s">
        <v>1168</v>
      </c>
      <c r="EM137" t="s">
        <v>1168</v>
      </c>
      <c r="EN137" t="s">
        <v>1174</v>
      </c>
      <c r="EO137" t="s">
        <v>1173</v>
      </c>
      <c r="EP137" t="s">
        <v>1175</v>
      </c>
      <c r="EQ137" t="s">
        <v>1168</v>
      </c>
      <c r="ER137" t="s">
        <v>1173</v>
      </c>
      <c r="ES137" t="s">
        <v>1173</v>
      </c>
      <c r="ET137" t="s">
        <v>1170</v>
      </c>
      <c r="EU137" t="s">
        <v>1168</v>
      </c>
      <c r="EV137" t="s">
        <v>1168</v>
      </c>
      <c r="EW137" t="s">
        <v>1175</v>
      </c>
      <c r="EX137" t="s">
        <v>1172</v>
      </c>
      <c r="EY137" t="s">
        <v>1169</v>
      </c>
      <c r="EZ137" t="s">
        <v>1175</v>
      </c>
      <c r="FA137" t="s">
        <v>1169</v>
      </c>
      <c r="FB137" t="s">
        <v>1168</v>
      </c>
      <c r="FC137" t="s">
        <v>1175</v>
      </c>
      <c r="FD137" t="s">
        <v>1175</v>
      </c>
      <c r="FE137" t="s">
        <v>1174</v>
      </c>
      <c r="FF137" t="s">
        <v>1173</v>
      </c>
      <c r="FG137" t="s">
        <v>1175</v>
      </c>
      <c r="FH137" t="s">
        <v>1168</v>
      </c>
      <c r="FI137" t="s">
        <v>1171</v>
      </c>
      <c r="FJ137" t="s">
        <v>1173</v>
      </c>
      <c r="FK137" t="s">
        <v>1175</v>
      </c>
      <c r="FL137" t="s">
        <v>1168</v>
      </c>
      <c r="FM137" t="s">
        <v>1175</v>
      </c>
      <c r="FN137" t="s">
        <v>1175</v>
      </c>
      <c r="FO137" t="s">
        <v>1168</v>
      </c>
      <c r="FP137" t="s">
        <v>1175</v>
      </c>
      <c r="FQ137" t="s">
        <v>1175</v>
      </c>
      <c r="FR137" t="s">
        <v>1168</v>
      </c>
      <c r="FS137" t="s">
        <v>1175</v>
      </c>
      <c r="FT137" t="s">
        <v>1175</v>
      </c>
      <c r="FU137" t="s">
        <v>1168</v>
      </c>
      <c r="FV137" t="s">
        <v>1169</v>
      </c>
      <c r="FW137" t="s">
        <v>1168</v>
      </c>
      <c r="FX137" t="s">
        <v>1174</v>
      </c>
      <c r="FY137" t="s">
        <v>1173</v>
      </c>
      <c r="FZ137" t="s">
        <v>1169</v>
      </c>
      <c r="GA137" t="s">
        <v>1168</v>
      </c>
      <c r="GB137" t="s">
        <v>1175</v>
      </c>
      <c r="GC137" t="s">
        <v>1168</v>
      </c>
      <c r="GD137" t="s">
        <v>1168</v>
      </c>
      <c r="GE137" t="s">
        <v>1173</v>
      </c>
      <c r="GF137" t="s">
        <v>1169</v>
      </c>
      <c r="GG137" t="s">
        <v>1168</v>
      </c>
      <c r="GH137" t="s">
        <v>1175</v>
      </c>
      <c r="GI137" t="s">
        <v>1171</v>
      </c>
      <c r="GJ137" t="s">
        <v>1172</v>
      </c>
      <c r="GK137" t="s">
        <v>1168</v>
      </c>
      <c r="GL137" t="s">
        <v>1175</v>
      </c>
      <c r="GM137" s="2">
        <f t="shared" si="209"/>
        <v>0</v>
      </c>
      <c r="GN137">
        <f t="shared" si="210"/>
        <v>0</v>
      </c>
      <c r="GO137">
        <f t="shared" si="211"/>
        <v>0</v>
      </c>
      <c r="GP137">
        <f t="shared" si="212"/>
        <v>0</v>
      </c>
      <c r="GQ137">
        <f t="shared" si="213"/>
        <v>0</v>
      </c>
      <c r="GR137">
        <f t="shared" si="214"/>
        <v>0</v>
      </c>
      <c r="GS137">
        <f t="shared" si="215"/>
        <v>1</v>
      </c>
      <c r="GT137">
        <f t="shared" si="216"/>
        <v>0</v>
      </c>
      <c r="GU137">
        <f t="shared" si="267"/>
        <v>0</v>
      </c>
      <c r="GV137">
        <f t="shared" si="217"/>
        <v>0</v>
      </c>
      <c r="GW137">
        <f t="shared" si="218"/>
        <v>0</v>
      </c>
      <c r="GX137">
        <f t="shared" si="219"/>
        <v>0</v>
      </c>
      <c r="GY137">
        <f t="shared" si="220"/>
        <v>0</v>
      </c>
      <c r="GZ137">
        <f t="shared" si="221"/>
        <v>0</v>
      </c>
      <c r="HA137">
        <f t="shared" si="222"/>
        <v>0</v>
      </c>
      <c r="HB137">
        <f t="shared" si="223"/>
        <v>0</v>
      </c>
      <c r="HC137">
        <f t="shared" si="268"/>
        <v>1</v>
      </c>
      <c r="HD137">
        <f t="shared" si="224"/>
        <v>0</v>
      </c>
      <c r="HE137">
        <f t="shared" si="225"/>
        <v>1</v>
      </c>
      <c r="HF137">
        <f t="shared" si="226"/>
        <v>0</v>
      </c>
      <c r="HG137">
        <f t="shared" si="227"/>
        <v>0</v>
      </c>
      <c r="HH137">
        <f t="shared" si="228"/>
        <v>0</v>
      </c>
      <c r="HI137">
        <f t="shared" si="229"/>
        <v>0</v>
      </c>
      <c r="HJ137">
        <f t="shared" si="230"/>
        <v>0</v>
      </c>
      <c r="HK137">
        <f t="shared" si="269"/>
        <v>0</v>
      </c>
      <c r="HL137">
        <f t="shared" si="231"/>
        <v>0</v>
      </c>
      <c r="HM137">
        <f t="shared" si="232"/>
        <v>0</v>
      </c>
      <c r="HN137">
        <f t="shared" si="233"/>
        <v>0</v>
      </c>
      <c r="HO137">
        <f t="shared" si="234"/>
        <v>0</v>
      </c>
      <c r="HP137">
        <f t="shared" si="235"/>
        <v>0</v>
      </c>
      <c r="HQ137">
        <f t="shared" si="236"/>
        <v>0</v>
      </c>
      <c r="HR137">
        <f t="shared" si="237"/>
        <v>0</v>
      </c>
      <c r="HS137">
        <f t="shared" si="270"/>
        <v>0</v>
      </c>
      <c r="HT137">
        <f t="shared" si="238"/>
        <v>1</v>
      </c>
      <c r="HU137">
        <f t="shared" si="239"/>
        <v>1</v>
      </c>
      <c r="HV137">
        <f t="shared" si="240"/>
        <v>0</v>
      </c>
      <c r="HW137">
        <f t="shared" si="241"/>
        <v>1</v>
      </c>
      <c r="HX137">
        <f t="shared" si="242"/>
        <v>1</v>
      </c>
      <c r="HY137">
        <f t="shared" si="243"/>
        <v>0</v>
      </c>
      <c r="HZ137">
        <f t="shared" si="244"/>
        <v>0</v>
      </c>
      <c r="IA137">
        <f t="shared" si="271"/>
        <v>1</v>
      </c>
      <c r="IB137">
        <f t="shared" si="245"/>
        <v>1</v>
      </c>
      <c r="IC137">
        <f t="shared" si="246"/>
        <v>0</v>
      </c>
      <c r="ID137">
        <f t="shared" si="247"/>
        <v>1</v>
      </c>
      <c r="IE137">
        <f t="shared" si="248"/>
        <v>1</v>
      </c>
      <c r="IF137">
        <f t="shared" si="249"/>
        <v>1</v>
      </c>
      <c r="IG137">
        <f t="shared" si="250"/>
        <v>1</v>
      </c>
      <c r="IH137">
        <f t="shared" si="251"/>
        <v>1</v>
      </c>
      <c r="II137">
        <f t="shared" si="272"/>
        <v>1</v>
      </c>
      <c r="IJ137">
        <f t="shared" si="252"/>
        <v>1</v>
      </c>
      <c r="IK137">
        <f t="shared" si="253"/>
        <v>0</v>
      </c>
      <c r="IL137">
        <f t="shared" si="254"/>
        <v>1</v>
      </c>
      <c r="IM137">
        <f t="shared" si="255"/>
        <v>1</v>
      </c>
      <c r="IN137">
        <f t="shared" si="256"/>
        <v>0</v>
      </c>
      <c r="IO137">
        <f t="shared" si="257"/>
        <v>1</v>
      </c>
      <c r="IP137">
        <f t="shared" si="258"/>
        <v>1</v>
      </c>
      <c r="IQ137" s="2">
        <f t="shared" si="273"/>
        <v>1</v>
      </c>
      <c r="IR137" s="4">
        <f t="shared" si="274"/>
        <v>0</v>
      </c>
      <c r="IS137">
        <f t="shared" si="275"/>
        <v>2</v>
      </c>
      <c r="IT137">
        <f t="shared" si="276"/>
        <v>0</v>
      </c>
      <c r="IU137">
        <f t="shared" si="277"/>
        <v>4</v>
      </c>
      <c r="IV137">
        <f t="shared" si="278"/>
        <v>7</v>
      </c>
      <c r="IW137">
        <f t="shared" si="279"/>
        <v>6</v>
      </c>
      <c r="IX137">
        <f t="shared" si="280"/>
        <v>20</v>
      </c>
      <c r="IY137" s="11">
        <f t="shared" si="281"/>
        <v>1</v>
      </c>
      <c r="IZ137" s="12" t="str">
        <f t="shared" si="282"/>
        <v/>
      </c>
      <c r="JA137" s="12">
        <f t="shared" si="283"/>
        <v>1</v>
      </c>
      <c r="JB137" s="12" t="str">
        <f t="shared" si="284"/>
        <v/>
      </c>
      <c r="JC137" s="12">
        <f t="shared" si="285"/>
        <v>1</v>
      </c>
      <c r="JD137" s="12">
        <f t="shared" si="286"/>
        <v>1</v>
      </c>
      <c r="JE137" s="12">
        <f t="shared" si="287"/>
        <v>0.75</v>
      </c>
      <c r="JF137" s="12">
        <f t="shared" si="288"/>
        <v>0.95</v>
      </c>
      <c r="JG137" s="2">
        <f>IF(OR(AND(EI137="Happy",BN137&lt;&gt;1),AND(EI137&lt;&gt;"Happy",BN137=1)),1,0)</f>
        <v>0</v>
      </c>
      <c r="JH137">
        <f>IF(OR(AND(EJ137="Happy",BO137&lt;&gt;1),AND(EJ137&lt;&gt;"Happy",BO137=1)),1,0)</f>
        <v>0</v>
      </c>
      <c r="JI137">
        <f>IF(OR(AND(EK137="Happy",BP137&lt;&gt;1),AND(EK137&lt;&gt;"Happy",BP137=1)),1,0)</f>
        <v>0</v>
      </c>
      <c r="JJ137">
        <f>IF(OR(AND(EL137="Happy",BQ137&lt;&gt;1),AND(EL137&lt;&gt;"Happy",BQ137=1)),1,0)</f>
        <v>0</v>
      </c>
      <c r="JK137">
        <f>IF(OR(AND(EM137="Happy",BR137&lt;&gt;1),AND(EM137&lt;&gt;"Happy",BR137=1)),1,0)</f>
        <v>0</v>
      </c>
      <c r="JL137">
        <f>IF(OR(AND(EN137="Happy",BS137&lt;&gt;1),AND(EN137&lt;&gt;"Happy",BS137=1)),1,0)</f>
        <v>0</v>
      </c>
      <c r="JM137">
        <f>IF(OR(AND(EO137="Happy",BT137&lt;&gt;1),AND(EO137&lt;&gt;"Happy",BT137=1)),1,0)</f>
        <v>0</v>
      </c>
      <c r="JN137">
        <f>IF(OR(AND(EP137="Happy",BU137&lt;&gt;1),AND(EP137&lt;&gt;"Happy",BU137=1)),1,0)</f>
        <v>0</v>
      </c>
      <c r="JO137">
        <f>IF(OR(AND(EQ137="Sad",BV137&lt;&gt;1),AND(EQ137&lt;&gt;"Sad",BV137=1)),1,0)</f>
        <v>0</v>
      </c>
      <c r="JP137">
        <f>IF(OR(AND(ER137="Sad",BW137&lt;&gt;1),AND(ER137&lt;&gt;"Sad",BW137=1)),1,0)</f>
        <v>0</v>
      </c>
      <c r="JQ137">
        <f>IF(OR(AND(ES137="Sad",BX137&lt;&gt;1),AND(ES137&lt;&gt;"Sad",BX137=1)),1,0)</f>
        <v>0</v>
      </c>
      <c r="JR137">
        <f>IF(OR(AND(ET137="Sad",BY137&lt;&gt;1),AND(ET137&lt;&gt;"Sad",BY137=1)),1,0)</f>
        <v>1</v>
      </c>
      <c r="JS137">
        <f>IF(OR(AND(EU137="Sad",BZ137&lt;&gt;1),AND(EU137&lt;&gt;"Sad",BZ137=1)),1,0)</f>
        <v>0</v>
      </c>
      <c r="JT137">
        <f>IF(OR(AND(EV137="Sad",CA137&lt;&gt;1),AND(EV137&lt;&gt;"Sad",CA137=1)),1,0)</f>
        <v>1</v>
      </c>
      <c r="JU137">
        <f>IF(OR(AND(EW137="Sad",CB137&lt;&gt;1),AND(EW137&lt;&gt;"Sad",CB137=1)),1,0)</f>
        <v>0</v>
      </c>
      <c r="JV137">
        <f>IF(OR(AND(EX137="Sad",CC137&lt;&gt;1),AND(EX137&lt;&gt;"Sad",CC137=1)),1,0)</f>
        <v>0</v>
      </c>
      <c r="JW137">
        <f>IF(OR(AND(EY137="Angry",CD137&lt;&gt;1),AND(EY137&lt;&gt;"Angry",CD137=1)),1,0)</f>
        <v>0</v>
      </c>
      <c r="JX137">
        <f>IF(OR(AND(EZ137="Angry",CE137&lt;&gt;1),AND(EZ137&lt;&gt;"Angry",CE137=1)),1,0)</f>
        <v>0</v>
      </c>
      <c r="JY137">
        <f>IF(OR(AND(FA137="Angry",CF137&lt;&gt;1),AND(FA137&lt;&gt;"Angry",CF137=1)),1,0)</f>
        <v>0</v>
      </c>
      <c r="JZ137">
        <f>IF(OR(AND(FB137="Angry",CG137&lt;&gt;1),AND(FB137&lt;&gt;"Angry",CG137=1)),1,0)</f>
        <v>1</v>
      </c>
      <c r="KA137">
        <f>IF(OR(AND(FC137="Angry",CH137&lt;&gt;1),AND(FC137&lt;&gt;"Angry",CH137=1)),1,0)</f>
        <v>0</v>
      </c>
      <c r="KB137">
        <f>IF(OR(AND(FD137="Angry",CI137&lt;&gt;1),AND(FD137&lt;&gt;"Angry",CI137=1)),1,0)</f>
        <v>0</v>
      </c>
      <c r="KC137">
        <f>IF(OR(AND(FE137="Angry",CJ137&lt;&gt;1),AND(FE137&lt;&gt;"Angry",CJ137=1)),1,0)</f>
        <v>0</v>
      </c>
      <c r="KD137">
        <f>IF(OR(AND(FF137="Angry",CK137&lt;&gt;1),AND(FF137&lt;&gt;"Angry",CK137=1)),1,0)</f>
        <v>0</v>
      </c>
      <c r="KE137">
        <f>IF(OR(AND(FG137="Afraid",CL137&lt;&gt;1),AND(FG137&lt;&gt;"Afraid",CL137=1)),1,0)</f>
        <v>0</v>
      </c>
      <c r="KF137">
        <f>IF(OR(AND(FH137="Afraid",CM137&lt;&gt;1),AND(FH137&lt;&gt;"Afraid",CM137=1)),1,0)</f>
        <v>1</v>
      </c>
      <c r="KG137">
        <f>IF(OR(AND(FI137="Afraid",CN137&lt;&gt;1),AND(FI137&lt;&gt;"Afraid",CN137=1)),1,0)</f>
        <v>0</v>
      </c>
      <c r="KH137">
        <f>IF(OR(AND(FJ137="Afraid",CO137&lt;&gt;1),AND(FJ137&lt;&gt;"Afraid",CO137=1)),1,0)</f>
        <v>0</v>
      </c>
      <c r="KI137">
        <f>IF(OR(AND(FK137="Afraid",CP137&lt;&gt;1),AND(FK137&lt;&gt;"Afraid",CP137=1)),1,0)</f>
        <v>0</v>
      </c>
      <c r="KJ137">
        <f>IF(OR(AND(FL137="Afraid",CQ137&lt;&gt;1),AND(FL137&lt;&gt;"Afraid",CQ137=1)),1,0)</f>
        <v>0</v>
      </c>
      <c r="KK137">
        <f>IF(OR(AND(FM137="Afraid",CR137&lt;&gt;1),AND(FM137&lt;&gt;"Afraid",CR137=1)),1,0)</f>
        <v>0</v>
      </c>
      <c r="KL137">
        <f>IF(OR(AND(FN137="Afraid",CS137&lt;&gt;1),AND(FN137&lt;&gt;"Afraid",CS137=1)),1,0)</f>
        <v>1</v>
      </c>
      <c r="KM137">
        <f>IF(OR(AND(FO137="Surprised",CT137&lt;&gt;1),AND(FO137&lt;&gt;"Surprised",CT137=1)),1,0)</f>
        <v>0</v>
      </c>
      <c r="KN137">
        <f>IF(OR(AND(FP137="Surprised",CU137&lt;&gt;1),AND(FP137&lt;&gt;"Surprised",CU137=1)),1,0)</f>
        <v>0</v>
      </c>
      <c r="KO137">
        <f>IF(OR(AND(FQ137="Surprised",CV137&lt;&gt;1),AND(FQ137&lt;&gt;"Surprised",CV137=1)),1,0)</f>
        <v>0</v>
      </c>
      <c r="KP137">
        <f>IF(OR(AND(FR137="Surprised",CW137&lt;&gt;1),AND(FR137&lt;&gt;"Surprised",CW137=1)),1,0)</f>
        <v>0</v>
      </c>
      <c r="KQ137">
        <f>IF(OR(AND(FS137="Surprised",CX137&lt;&gt;1),AND(FS137&lt;&gt;"Surprised",CX137=1)),1,0)</f>
        <v>0</v>
      </c>
      <c r="KR137">
        <f>IF(OR(AND(FT137="Surprised",CY137&lt;&gt;1),AND(FT137&lt;&gt;"Surprised",CY137=1)),1,0)</f>
        <v>0</v>
      </c>
      <c r="KS137">
        <f>IF(OR(AND(FU137="Surprised",CZ137&lt;&gt;1),AND(FU137&lt;&gt;"Surprised",CZ137=1)),1,0)</f>
        <v>0</v>
      </c>
      <c r="KT137">
        <f>IF(OR(AND(FV137="Surprised",DA137&lt;&gt;1),AND(FV137&lt;&gt;"Surprised",DA137=1)),1,0)</f>
        <v>0</v>
      </c>
      <c r="KU137">
        <f>IF(OR(AND(FW137="Happy",DB137=1),AND(FW137&lt;&gt;"Happy",DB137=0)),1,0)</f>
        <v>0</v>
      </c>
      <c r="KV137">
        <f>IF(OR(AND(FX137="Happy",DC137=1),AND(FX137&lt;&gt;"Happy",DC137=0)),1,0)</f>
        <v>0</v>
      </c>
      <c r="KW137">
        <f>IF(OR(AND(FY137="Happy",DD137=1),AND(FY137&lt;&gt;"Happy",DD137=0)),1,0)</f>
        <v>0</v>
      </c>
      <c r="KX137">
        <f>IF(OR(AND(FZ137="Happy",DE137=1),AND(FZ137&lt;&gt;"Happy",DE137=0)),1,0)</f>
        <v>0</v>
      </c>
      <c r="KY137">
        <f>IF(OR(AND(GA137="Happy",DF137=1),AND(GA137&lt;&gt;"Happy",DF137=0)),1,0)</f>
        <v>0</v>
      </c>
      <c r="KZ137">
        <f>IF(OR(AND(GB137="Happy",DG137=1),AND(GB137&lt;&gt;"Happy",DG137=0)),1,0)</f>
        <v>0</v>
      </c>
      <c r="LA137">
        <f>IF(OR(AND(GC137="Happy",DH137=1),AND(GC137&lt;&gt;"Happy",DH137=0)),1,0)</f>
        <v>0</v>
      </c>
      <c r="LB137">
        <f>IF(OR(AND(GD137="Happy",DI137=1),AND(GD137&lt;&gt;"Happy",DI137=0)),1,0)</f>
        <v>0</v>
      </c>
      <c r="LC137">
        <f>IF(OR(AND(GE137="Sad",DJ137=1),AND(GE137&lt;&gt;"Sad",DJ137=0)),1,0)</f>
        <v>0</v>
      </c>
      <c r="LD137">
        <f>IF(OR(AND(GF137="Sad",DK137=1),AND(GF137&lt;&gt;"Sad",DK137=0)),1,0)</f>
        <v>0</v>
      </c>
      <c r="LE137">
        <f>IF(OR(AND(GG137="Sad",DL137=1),AND(GG137&lt;&gt;"Sad",DL137=0)),1,0)</f>
        <v>1</v>
      </c>
      <c r="LF137">
        <f>IF(OR(AND(GH137="Sad",DM137=1),AND(GH137&lt;&gt;"Sad",DM137=0)),1,0)</f>
        <v>0</v>
      </c>
      <c r="LG137">
        <f>IF(OR(AND(GI137="Sad",DN137=1),AND(GI137&lt;&gt;"Sad",DN137=0)),1,0)</f>
        <v>0</v>
      </c>
      <c r="LH137">
        <f>IF(OR(AND(GJ137="Sad",DO137=1),AND(GJ137&lt;&gt;"Sad",DO137=0)),1,0)</f>
        <v>1</v>
      </c>
      <c r="LI137">
        <f>IF(OR(AND(GK137="Sad",DP137=1),AND(GK137&lt;&gt;"Sad",DP137=0)),1,0)</f>
        <v>0</v>
      </c>
      <c r="LJ137">
        <f>IF(OR(AND(GL137="Sad",DQ137=1),AND(GL137&lt;&gt;"Sad",DQ137=0)),1,0)</f>
        <v>0</v>
      </c>
      <c r="LK137" s="2">
        <f t="shared" si="289"/>
        <v>0</v>
      </c>
      <c r="LL137" s="4">
        <f t="shared" si="290"/>
        <v>2</v>
      </c>
      <c r="LM137">
        <f t="shared" si="291"/>
        <v>1</v>
      </c>
      <c r="LN137">
        <f t="shared" si="292"/>
        <v>2</v>
      </c>
      <c r="LO137">
        <f t="shared" si="293"/>
        <v>0</v>
      </c>
      <c r="LP137">
        <f t="shared" si="294"/>
        <v>0</v>
      </c>
      <c r="LQ137">
        <f t="shared" si="295"/>
        <v>2</v>
      </c>
      <c r="LR137">
        <f t="shared" si="296"/>
        <v>7</v>
      </c>
      <c r="LS137" s="11">
        <f t="shared" si="297"/>
        <v>0</v>
      </c>
      <c r="LT137" s="14" t="str">
        <f t="shared" si="298"/>
        <v/>
      </c>
      <c r="LU137" s="14">
        <f t="shared" si="299"/>
        <v>0</v>
      </c>
      <c r="LV137" s="14" t="str">
        <f t="shared" si="300"/>
        <v/>
      </c>
      <c r="LW137" s="14">
        <f t="shared" si="301"/>
        <v>0</v>
      </c>
      <c r="LX137" s="14">
        <f t="shared" si="302"/>
        <v>0</v>
      </c>
      <c r="LY137" s="14">
        <f t="shared" si="303"/>
        <v>0.25</v>
      </c>
      <c r="LZ137" s="14">
        <f t="shared" si="304"/>
        <v>5.0000000000000044E-2</v>
      </c>
      <c r="MA137" s="15">
        <f t="shared" si="305"/>
        <v>1.2268518518518401E-4</v>
      </c>
      <c r="MB137" s="1">
        <f t="shared" si="259"/>
        <v>8.2175925925924778E-5</v>
      </c>
      <c r="MC137" s="1">
        <f t="shared" si="260"/>
        <v>1.1342592592592654E-4</v>
      </c>
      <c r="MD137" s="1">
        <f t="shared" si="261"/>
        <v>9.7222222222222501E-5</v>
      </c>
      <c r="ME137" s="1">
        <f t="shared" si="262"/>
        <v>8.3333333333334564E-5</v>
      </c>
      <c r="MF137" s="1">
        <f t="shared" si="263"/>
        <v>1.4004629629629436E-4</v>
      </c>
      <c r="MG137" s="1">
        <f t="shared" si="264"/>
        <v>1.0995370370370586E-4</v>
      </c>
      <c r="MH137" s="1">
        <f t="shared" si="265"/>
        <v>1.493055555555553E-4</v>
      </c>
      <c r="MI137" s="1">
        <f t="shared" si="266"/>
        <v>8.2175925925924778E-5</v>
      </c>
      <c r="MJ137" s="1">
        <f t="shared" si="306"/>
        <v>9.803240740740727E-4</v>
      </c>
      <c r="MK137" s="2" t="str">
        <f>VLOOKUP(B137,age_group!$A$1:$B$101,2,FALSE)</f>
        <v>25 to 44</v>
      </c>
      <c r="ML137" s="2">
        <f t="shared" si="307"/>
        <v>0</v>
      </c>
      <c r="MM137">
        <f t="shared" si="308"/>
        <v>1</v>
      </c>
      <c r="MN137">
        <f t="shared" si="309"/>
        <v>0</v>
      </c>
      <c r="MO137">
        <f t="shared" si="310"/>
        <v>0</v>
      </c>
      <c r="MP137">
        <f t="shared" si="311"/>
        <v>0</v>
      </c>
    </row>
    <row r="138" spans="1:354" x14ac:dyDescent="0.2">
      <c r="A138" t="s">
        <v>866</v>
      </c>
      <c r="B138">
        <v>28</v>
      </c>
      <c r="C138" t="s">
        <v>139</v>
      </c>
      <c r="D138" t="s">
        <v>140</v>
      </c>
      <c r="E138">
        <v>4</v>
      </c>
      <c r="F138">
        <v>4</v>
      </c>
      <c r="G138">
        <v>4</v>
      </c>
      <c r="H138">
        <v>5</v>
      </c>
      <c r="I138">
        <v>4</v>
      </c>
      <c r="J138" s="2" t="s">
        <v>430</v>
      </c>
      <c r="K138" t="s">
        <v>347</v>
      </c>
      <c r="L138" t="s">
        <v>384</v>
      </c>
      <c r="M138" t="s">
        <v>533</v>
      </c>
      <c r="N138" t="s">
        <v>189</v>
      </c>
      <c r="O138" t="s">
        <v>627</v>
      </c>
      <c r="P138" t="s">
        <v>695</v>
      </c>
      <c r="Q138" t="s">
        <v>344</v>
      </c>
      <c r="R138" t="s">
        <v>395</v>
      </c>
      <c r="S138" t="s">
        <v>223</v>
      </c>
      <c r="T138" t="s">
        <v>481</v>
      </c>
      <c r="U138" t="s">
        <v>748</v>
      </c>
      <c r="V138" t="s">
        <v>594</v>
      </c>
      <c r="W138" t="s">
        <v>469</v>
      </c>
      <c r="X138" t="s">
        <v>655</v>
      </c>
      <c r="Y138" t="s">
        <v>231</v>
      </c>
      <c r="Z138" t="s">
        <v>507</v>
      </c>
      <c r="AA138" t="s">
        <v>224</v>
      </c>
      <c r="AB138" t="s">
        <v>208</v>
      </c>
      <c r="AC138" t="s">
        <v>394</v>
      </c>
      <c r="AD138" t="s">
        <v>590</v>
      </c>
      <c r="AE138" t="s">
        <v>608</v>
      </c>
      <c r="AF138" t="s">
        <v>679</v>
      </c>
      <c r="AG138" t="s">
        <v>178</v>
      </c>
      <c r="AH138" t="s">
        <v>701</v>
      </c>
      <c r="AI138" t="s">
        <v>490</v>
      </c>
      <c r="AJ138" t="s">
        <v>611</v>
      </c>
      <c r="AK138" t="s">
        <v>403</v>
      </c>
      <c r="AL138" t="s">
        <v>359</v>
      </c>
      <c r="AM138" t="s">
        <v>671</v>
      </c>
      <c r="AN138" t="s">
        <v>255</v>
      </c>
      <c r="AO138" t="s">
        <v>384</v>
      </c>
      <c r="AP138" t="s">
        <v>507</v>
      </c>
      <c r="AQ138" t="s">
        <v>201</v>
      </c>
      <c r="AR138" t="s">
        <v>359</v>
      </c>
      <c r="AS138" t="s">
        <v>258</v>
      </c>
      <c r="AT138" t="s">
        <v>148</v>
      </c>
      <c r="AU138" t="s">
        <v>419</v>
      </c>
      <c r="AV138" t="s">
        <v>370</v>
      </c>
      <c r="AW138" t="s">
        <v>561</v>
      </c>
      <c r="AX138" t="s">
        <v>359</v>
      </c>
      <c r="AY138" t="s">
        <v>571</v>
      </c>
      <c r="AZ138" t="s">
        <v>246</v>
      </c>
      <c r="BA138" t="s">
        <v>423</v>
      </c>
      <c r="BB138" t="s">
        <v>726</v>
      </c>
      <c r="BC138" t="s">
        <v>507</v>
      </c>
      <c r="BD138" t="s">
        <v>160</v>
      </c>
      <c r="BE138" t="s">
        <v>504</v>
      </c>
      <c r="BF138" t="s">
        <v>179</v>
      </c>
      <c r="BG138" t="s">
        <v>294</v>
      </c>
      <c r="BH138" t="s">
        <v>496</v>
      </c>
      <c r="BI138" t="s">
        <v>711</v>
      </c>
      <c r="BJ138" t="s">
        <v>335</v>
      </c>
      <c r="BK138" t="s">
        <v>435</v>
      </c>
      <c r="BL138" t="s">
        <v>677</v>
      </c>
      <c r="BM138" t="s">
        <v>359</v>
      </c>
      <c r="BN138" s="2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 s="2">
        <v>4</v>
      </c>
      <c r="DS138">
        <v>5</v>
      </c>
      <c r="DT138">
        <v>4</v>
      </c>
      <c r="DU138">
        <v>4</v>
      </c>
      <c r="DV138">
        <v>5</v>
      </c>
      <c r="DW138" s="2">
        <v>2017</v>
      </c>
      <c r="DX138" s="1">
        <v>1.7085648148148145E-2</v>
      </c>
      <c r="DY138" s="1">
        <v>1.714699074074074E-2</v>
      </c>
      <c r="DZ138" s="1">
        <v>1.7233796296296296E-2</v>
      </c>
      <c r="EA138" s="1">
        <v>1.7372685185185185E-2</v>
      </c>
      <c r="EB138" s="1">
        <v>1.7537037037037038E-2</v>
      </c>
      <c r="EC138" s="1">
        <v>1.7655092592592594E-2</v>
      </c>
      <c r="ED138" s="1">
        <v>1.7783564814814815E-2</v>
      </c>
      <c r="EE138" s="1">
        <v>1.7847222222222223E-2</v>
      </c>
      <c r="EF138" s="1">
        <v>1.7929398148148149E-2</v>
      </c>
      <c r="EG138" s="1">
        <v>1.8020833333333333E-2</v>
      </c>
      <c r="EH138" s="3">
        <v>0</v>
      </c>
      <c r="EI138" s="2" t="s">
        <v>1169</v>
      </c>
      <c r="EJ138" t="s">
        <v>1172</v>
      </c>
      <c r="EK138" t="s">
        <v>1173</v>
      </c>
      <c r="EL138" t="s">
        <v>1172</v>
      </c>
      <c r="EM138" t="s">
        <v>1171</v>
      </c>
      <c r="EN138" t="s">
        <v>1168</v>
      </c>
      <c r="EO138" t="s">
        <v>1168</v>
      </c>
      <c r="EP138" t="s">
        <v>1171</v>
      </c>
      <c r="EQ138" t="s">
        <v>1168</v>
      </c>
      <c r="ER138" t="s">
        <v>1173</v>
      </c>
      <c r="ES138" t="s">
        <v>1168</v>
      </c>
      <c r="ET138" t="s">
        <v>1171</v>
      </c>
      <c r="EU138" t="s">
        <v>1168</v>
      </c>
      <c r="EV138" t="s">
        <v>1169</v>
      </c>
      <c r="EW138" t="s">
        <v>1175</v>
      </c>
      <c r="EX138" t="s">
        <v>1168</v>
      </c>
      <c r="EY138" t="s">
        <v>1169</v>
      </c>
      <c r="EZ138" t="s">
        <v>1175</v>
      </c>
      <c r="FA138" t="s">
        <v>1168</v>
      </c>
      <c r="FB138" t="s">
        <v>1168</v>
      </c>
      <c r="FC138" t="s">
        <v>1175</v>
      </c>
      <c r="FD138" t="s">
        <v>1175</v>
      </c>
      <c r="FE138" t="s">
        <v>1168</v>
      </c>
      <c r="FF138" t="s">
        <v>1168</v>
      </c>
      <c r="FG138" t="s">
        <v>1168</v>
      </c>
      <c r="FH138" t="s">
        <v>1171</v>
      </c>
      <c r="FI138" t="s">
        <v>1175</v>
      </c>
      <c r="FJ138" t="s">
        <v>1174</v>
      </c>
      <c r="FK138" t="s">
        <v>1175</v>
      </c>
      <c r="FL138" t="s">
        <v>1171</v>
      </c>
      <c r="FM138" t="s">
        <v>1171</v>
      </c>
      <c r="FN138" t="s">
        <v>1173</v>
      </c>
      <c r="FO138" t="s">
        <v>1169</v>
      </c>
      <c r="FP138" t="s">
        <v>1175</v>
      </c>
      <c r="FQ138" t="s">
        <v>1175</v>
      </c>
      <c r="FR138" t="s">
        <v>1168</v>
      </c>
      <c r="FS138" t="s">
        <v>1168</v>
      </c>
      <c r="FT138" t="s">
        <v>1168</v>
      </c>
      <c r="FU138" t="s">
        <v>1168</v>
      </c>
      <c r="FV138" t="s">
        <v>1175</v>
      </c>
      <c r="FW138" t="s">
        <v>1175</v>
      </c>
      <c r="FX138" t="s">
        <v>1175</v>
      </c>
      <c r="FY138" t="s">
        <v>1172</v>
      </c>
      <c r="FZ138" t="s">
        <v>1175</v>
      </c>
      <c r="GA138" t="s">
        <v>1168</v>
      </c>
      <c r="GB138" t="s">
        <v>1169</v>
      </c>
      <c r="GC138" t="s">
        <v>1175</v>
      </c>
      <c r="GD138" t="s">
        <v>1173</v>
      </c>
      <c r="GE138" t="s">
        <v>1173</v>
      </c>
      <c r="GF138" t="s">
        <v>1169</v>
      </c>
      <c r="GG138" t="s">
        <v>1172</v>
      </c>
      <c r="GH138" t="s">
        <v>1171</v>
      </c>
      <c r="GI138" t="s">
        <v>1169</v>
      </c>
      <c r="GJ138" t="s">
        <v>1173</v>
      </c>
      <c r="GK138" t="s">
        <v>1169</v>
      </c>
      <c r="GL138" t="s">
        <v>1175</v>
      </c>
      <c r="GM138" s="2">
        <f t="shared" si="209"/>
        <v>0</v>
      </c>
      <c r="GN138">
        <f t="shared" si="210"/>
        <v>0</v>
      </c>
      <c r="GO138">
        <f t="shared" si="211"/>
        <v>1</v>
      </c>
      <c r="GP138">
        <f t="shared" si="212"/>
        <v>0</v>
      </c>
      <c r="GQ138">
        <f t="shared" si="213"/>
        <v>0</v>
      </c>
      <c r="GR138">
        <f t="shared" si="214"/>
        <v>0</v>
      </c>
      <c r="GS138">
        <f t="shared" si="215"/>
        <v>0</v>
      </c>
      <c r="GT138">
        <f t="shared" si="216"/>
        <v>0</v>
      </c>
      <c r="GU138">
        <f t="shared" si="267"/>
        <v>0</v>
      </c>
      <c r="GV138">
        <f t="shared" si="217"/>
        <v>0</v>
      </c>
      <c r="GW138">
        <f t="shared" si="218"/>
        <v>0</v>
      </c>
      <c r="GX138">
        <f t="shared" si="219"/>
        <v>0</v>
      </c>
      <c r="GY138">
        <f t="shared" si="220"/>
        <v>0</v>
      </c>
      <c r="GZ138">
        <f t="shared" si="221"/>
        <v>0</v>
      </c>
      <c r="HA138">
        <f t="shared" si="222"/>
        <v>0</v>
      </c>
      <c r="HB138">
        <f t="shared" si="223"/>
        <v>0</v>
      </c>
      <c r="HC138">
        <f t="shared" si="268"/>
        <v>1</v>
      </c>
      <c r="HD138">
        <f t="shared" si="224"/>
        <v>0</v>
      </c>
      <c r="HE138">
        <f t="shared" si="225"/>
        <v>0</v>
      </c>
      <c r="HF138">
        <f t="shared" si="226"/>
        <v>0</v>
      </c>
      <c r="HG138">
        <f t="shared" si="227"/>
        <v>0</v>
      </c>
      <c r="HH138">
        <f t="shared" si="228"/>
        <v>0</v>
      </c>
      <c r="HI138">
        <f t="shared" si="229"/>
        <v>0</v>
      </c>
      <c r="HJ138">
        <f t="shared" si="230"/>
        <v>0</v>
      </c>
      <c r="HK138">
        <f t="shared" si="269"/>
        <v>0</v>
      </c>
      <c r="HL138">
        <f t="shared" si="231"/>
        <v>0</v>
      </c>
      <c r="HM138">
        <f t="shared" si="232"/>
        <v>0</v>
      </c>
      <c r="HN138">
        <f t="shared" si="233"/>
        <v>0</v>
      </c>
      <c r="HO138">
        <f t="shared" si="234"/>
        <v>0</v>
      </c>
      <c r="HP138">
        <f t="shared" si="235"/>
        <v>0</v>
      </c>
      <c r="HQ138">
        <f t="shared" si="236"/>
        <v>0</v>
      </c>
      <c r="HR138">
        <f t="shared" si="237"/>
        <v>0</v>
      </c>
      <c r="HS138">
        <f t="shared" si="270"/>
        <v>0</v>
      </c>
      <c r="HT138">
        <f t="shared" si="238"/>
        <v>0</v>
      </c>
      <c r="HU138">
        <f t="shared" si="239"/>
        <v>0</v>
      </c>
      <c r="HV138">
        <f t="shared" si="240"/>
        <v>0</v>
      </c>
      <c r="HW138">
        <f t="shared" si="241"/>
        <v>0</v>
      </c>
      <c r="HX138">
        <f t="shared" si="242"/>
        <v>0</v>
      </c>
      <c r="HY138">
        <f t="shared" si="243"/>
        <v>0</v>
      </c>
      <c r="HZ138">
        <f t="shared" si="244"/>
        <v>1</v>
      </c>
      <c r="IA138">
        <f t="shared" si="271"/>
        <v>0</v>
      </c>
      <c r="IB138">
        <f t="shared" si="245"/>
        <v>0</v>
      </c>
      <c r="IC138">
        <f t="shared" si="246"/>
        <v>0</v>
      </c>
      <c r="ID138">
        <f t="shared" si="247"/>
        <v>0</v>
      </c>
      <c r="IE138">
        <f t="shared" si="248"/>
        <v>0</v>
      </c>
      <c r="IF138">
        <f t="shared" si="249"/>
        <v>1</v>
      </c>
      <c r="IG138">
        <f t="shared" si="250"/>
        <v>0</v>
      </c>
      <c r="IH138">
        <f t="shared" si="251"/>
        <v>0</v>
      </c>
      <c r="II138">
        <f t="shared" si="272"/>
        <v>1</v>
      </c>
      <c r="IJ138">
        <f t="shared" si="252"/>
        <v>0</v>
      </c>
      <c r="IK138">
        <f t="shared" si="253"/>
        <v>0</v>
      </c>
      <c r="IL138">
        <f t="shared" si="254"/>
        <v>0</v>
      </c>
      <c r="IM138">
        <f t="shared" si="255"/>
        <v>0</v>
      </c>
      <c r="IN138">
        <f t="shared" si="256"/>
        <v>0</v>
      </c>
      <c r="IO138">
        <f t="shared" si="257"/>
        <v>0</v>
      </c>
      <c r="IP138">
        <f t="shared" si="258"/>
        <v>0</v>
      </c>
      <c r="IQ138" s="2">
        <f t="shared" si="273"/>
        <v>1</v>
      </c>
      <c r="IR138" s="4">
        <f t="shared" si="274"/>
        <v>0</v>
      </c>
      <c r="IS138">
        <f t="shared" si="275"/>
        <v>1</v>
      </c>
      <c r="IT138">
        <f t="shared" si="276"/>
        <v>0</v>
      </c>
      <c r="IU138">
        <f t="shared" si="277"/>
        <v>1</v>
      </c>
      <c r="IV138">
        <f t="shared" si="278"/>
        <v>1</v>
      </c>
      <c r="IW138">
        <f t="shared" si="279"/>
        <v>1</v>
      </c>
      <c r="IX138">
        <f t="shared" si="280"/>
        <v>5</v>
      </c>
      <c r="IY138" s="11">
        <f t="shared" si="281"/>
        <v>1</v>
      </c>
      <c r="IZ138" s="12" t="str">
        <f t="shared" si="282"/>
        <v/>
      </c>
      <c r="JA138" s="12">
        <f t="shared" si="283"/>
        <v>1</v>
      </c>
      <c r="JB138" s="12" t="str">
        <f t="shared" si="284"/>
        <v/>
      </c>
      <c r="JC138" s="12">
        <f t="shared" si="285"/>
        <v>0.33333333333333331</v>
      </c>
      <c r="JD138" s="12">
        <f t="shared" si="286"/>
        <v>0.14285714285714285</v>
      </c>
      <c r="JE138" s="12">
        <f t="shared" si="287"/>
        <v>0.125</v>
      </c>
      <c r="JF138" s="12">
        <f t="shared" si="288"/>
        <v>0.52023809523809528</v>
      </c>
      <c r="JG138" s="2">
        <f>IF(OR(AND(EI138="Happy",BN138&lt;&gt;1),AND(EI138&lt;&gt;"Happy",BN138=1)),1,0)</f>
        <v>0</v>
      </c>
      <c r="JH138">
        <f>IF(OR(AND(EJ138="Happy",BO138&lt;&gt;1),AND(EJ138&lt;&gt;"Happy",BO138=1)),1,0)</f>
        <v>0</v>
      </c>
      <c r="JI138">
        <f>IF(OR(AND(EK138="Happy",BP138&lt;&gt;1),AND(EK138&lt;&gt;"Happy",BP138=1)),1,0)</f>
        <v>0</v>
      </c>
      <c r="JJ138">
        <f>IF(OR(AND(EL138="Happy",BQ138&lt;&gt;1),AND(EL138&lt;&gt;"Happy",BQ138=1)),1,0)</f>
        <v>0</v>
      </c>
      <c r="JK138">
        <f>IF(OR(AND(EM138="Happy",BR138&lt;&gt;1),AND(EM138&lt;&gt;"Happy",BR138=1)),1,0)</f>
        <v>0</v>
      </c>
      <c r="JL138">
        <f>IF(OR(AND(EN138="Happy",BS138&lt;&gt;1),AND(EN138&lt;&gt;"Happy",BS138=1)),1,0)</f>
        <v>0</v>
      </c>
      <c r="JM138">
        <f>IF(OR(AND(EO138="Happy",BT138&lt;&gt;1),AND(EO138&lt;&gt;"Happy",BT138=1)),1,0)</f>
        <v>0</v>
      </c>
      <c r="JN138">
        <f>IF(OR(AND(EP138="Happy",BU138&lt;&gt;1),AND(EP138&lt;&gt;"Happy",BU138=1)),1,0)</f>
        <v>0</v>
      </c>
      <c r="JO138">
        <f>IF(OR(AND(EQ138="Sad",BV138&lt;&gt;1),AND(EQ138&lt;&gt;"Sad",BV138=1)),1,0)</f>
        <v>0</v>
      </c>
      <c r="JP138">
        <f>IF(OR(AND(ER138="Sad",BW138&lt;&gt;1),AND(ER138&lt;&gt;"Sad",BW138=1)),1,0)</f>
        <v>0</v>
      </c>
      <c r="JQ138">
        <f>IF(OR(AND(ES138="Sad",BX138&lt;&gt;1),AND(ES138&lt;&gt;"Sad",BX138=1)),1,0)</f>
        <v>0</v>
      </c>
      <c r="JR138">
        <f>IF(OR(AND(ET138="Sad",BY138&lt;&gt;1),AND(ET138&lt;&gt;"Sad",BY138=1)),1,0)</f>
        <v>0</v>
      </c>
      <c r="JS138">
        <f>IF(OR(AND(EU138="Sad",BZ138&lt;&gt;1),AND(EU138&lt;&gt;"Sad",BZ138=1)),1,0)</f>
        <v>0</v>
      </c>
      <c r="JT138">
        <f>IF(OR(AND(EV138="Sad",CA138&lt;&gt;1),AND(EV138&lt;&gt;"Sad",CA138=1)),1,0)</f>
        <v>0</v>
      </c>
      <c r="JU138">
        <f>IF(OR(AND(EW138="Sad",CB138&lt;&gt;1),AND(EW138&lt;&gt;"Sad",CB138=1)),1,0)</f>
        <v>1</v>
      </c>
      <c r="JV138">
        <f>IF(OR(AND(EX138="Sad",CC138&lt;&gt;1),AND(EX138&lt;&gt;"Sad",CC138=1)),1,0)</f>
        <v>1</v>
      </c>
      <c r="JW138">
        <f>IF(OR(AND(EY138="Angry",CD138&lt;&gt;1),AND(EY138&lt;&gt;"Angry",CD138=1)),1,0)</f>
        <v>0</v>
      </c>
      <c r="JX138">
        <f>IF(OR(AND(EZ138="Angry",CE138&lt;&gt;1),AND(EZ138&lt;&gt;"Angry",CE138=1)),1,0)</f>
        <v>0</v>
      </c>
      <c r="JY138">
        <f>IF(OR(AND(FA138="Angry",CF138&lt;&gt;1),AND(FA138&lt;&gt;"Angry",CF138=1)),1,0)</f>
        <v>0</v>
      </c>
      <c r="JZ138">
        <f>IF(OR(AND(FB138="Angry",CG138&lt;&gt;1),AND(FB138&lt;&gt;"Angry",CG138=1)),1,0)</f>
        <v>0</v>
      </c>
      <c r="KA138">
        <f>IF(OR(AND(FC138="Angry",CH138&lt;&gt;1),AND(FC138&lt;&gt;"Angry",CH138=1)),1,0)</f>
        <v>0</v>
      </c>
      <c r="KB138">
        <f>IF(OR(AND(FD138="Angry",CI138&lt;&gt;1),AND(FD138&lt;&gt;"Angry",CI138=1)),1,0)</f>
        <v>0</v>
      </c>
      <c r="KC138">
        <f>IF(OR(AND(FE138="Angry",CJ138&lt;&gt;1),AND(FE138&lt;&gt;"Angry",CJ138=1)),1,0)</f>
        <v>0</v>
      </c>
      <c r="KD138">
        <f>IF(OR(AND(FF138="Angry",CK138&lt;&gt;1),AND(FF138&lt;&gt;"Angry",CK138=1)),1,0)</f>
        <v>0</v>
      </c>
      <c r="KE138">
        <f>IF(OR(AND(FG138="Afraid",CL138&lt;&gt;1),AND(FG138&lt;&gt;"Afraid",CL138=1)),1,0)</f>
        <v>0</v>
      </c>
      <c r="KF138">
        <f>IF(OR(AND(FH138="Afraid",CM138&lt;&gt;1),AND(FH138&lt;&gt;"Afraid",CM138=1)),1,0)</f>
        <v>0</v>
      </c>
      <c r="KG138">
        <f>IF(OR(AND(FI138="Afraid",CN138&lt;&gt;1),AND(FI138&lt;&gt;"Afraid",CN138=1)),1,0)</f>
        <v>0</v>
      </c>
      <c r="KH138">
        <f>IF(OR(AND(FJ138="Afraid",CO138&lt;&gt;1),AND(FJ138&lt;&gt;"Afraid",CO138=1)),1,0)</f>
        <v>0</v>
      </c>
      <c r="KI138">
        <f>IF(OR(AND(FK138="Afraid",CP138&lt;&gt;1),AND(FK138&lt;&gt;"Afraid",CP138=1)),1,0)</f>
        <v>1</v>
      </c>
      <c r="KJ138">
        <f>IF(OR(AND(FL138="Afraid",CQ138&lt;&gt;1),AND(FL138&lt;&gt;"Afraid",CQ138=1)),1,0)</f>
        <v>0</v>
      </c>
      <c r="KK138">
        <f>IF(OR(AND(FM138="Afraid",CR138&lt;&gt;1),AND(FM138&lt;&gt;"Afraid",CR138=1)),1,0)</f>
        <v>0</v>
      </c>
      <c r="KL138">
        <f>IF(OR(AND(FN138="Afraid",CS138&lt;&gt;1),AND(FN138&lt;&gt;"Afraid",CS138=1)),1,0)</f>
        <v>0</v>
      </c>
      <c r="KM138">
        <f>IF(OR(AND(FO138="Surprised",CT138&lt;&gt;1),AND(FO138&lt;&gt;"Surprised",CT138=1)),1,0)</f>
        <v>0</v>
      </c>
      <c r="KN138">
        <f>IF(OR(AND(FP138="Surprised",CU138&lt;&gt;1),AND(FP138&lt;&gt;"Surprised",CU138=1)),1,0)</f>
        <v>1</v>
      </c>
      <c r="KO138">
        <f>IF(OR(AND(FQ138="Surprised",CV138&lt;&gt;1),AND(FQ138&lt;&gt;"Surprised",CV138=1)),1,0)</f>
        <v>1</v>
      </c>
      <c r="KP138">
        <f>IF(OR(AND(FR138="Surprised",CW138&lt;&gt;1),AND(FR138&lt;&gt;"Surprised",CW138=1)),1,0)</f>
        <v>0</v>
      </c>
      <c r="KQ138">
        <f>IF(OR(AND(FS138="Surprised",CX138&lt;&gt;1),AND(FS138&lt;&gt;"Surprised",CX138=1)),1,0)</f>
        <v>0</v>
      </c>
      <c r="KR138">
        <f>IF(OR(AND(FT138="Surprised",CY138&lt;&gt;1),AND(FT138&lt;&gt;"Surprised",CY138=1)),1,0)</f>
        <v>0</v>
      </c>
      <c r="KS138">
        <f>IF(OR(AND(FU138="Surprised",CZ138&lt;&gt;1),AND(FU138&lt;&gt;"Surprised",CZ138=1)),1,0)</f>
        <v>0</v>
      </c>
      <c r="KT138">
        <f>IF(OR(AND(FV138="Surprised",DA138&lt;&gt;1),AND(FV138&lt;&gt;"Surprised",DA138=1)),1,0)</f>
        <v>0</v>
      </c>
      <c r="KU138">
        <f>IF(OR(AND(FW138="Happy",DB138=1),AND(FW138&lt;&gt;"Happy",DB138=0)),1,0)</f>
        <v>1</v>
      </c>
      <c r="KV138">
        <f>IF(OR(AND(FX138="Happy",DC138=1),AND(FX138&lt;&gt;"Happy",DC138=0)),1,0)</f>
        <v>1</v>
      </c>
      <c r="KW138">
        <f>IF(OR(AND(FY138="Happy",DD138=1),AND(FY138&lt;&gt;"Happy",DD138=0)),1,0)</f>
        <v>1</v>
      </c>
      <c r="KX138">
        <f>IF(OR(AND(FZ138="Happy",DE138=1),AND(FZ138&lt;&gt;"Happy",DE138=0)),1,0)</f>
        <v>1</v>
      </c>
      <c r="KY138">
        <f>IF(OR(AND(GA138="Happy",DF138=1),AND(GA138&lt;&gt;"Happy",DF138=0)),1,0)</f>
        <v>1</v>
      </c>
      <c r="KZ138">
        <f>IF(OR(AND(GB138="Happy",DG138=1),AND(GB138&lt;&gt;"Happy",DG138=0)),1,0)</f>
        <v>0</v>
      </c>
      <c r="LA138">
        <f>IF(OR(AND(GC138="Happy",DH138=1),AND(GC138&lt;&gt;"Happy",DH138=0)),1,0)</f>
        <v>1</v>
      </c>
      <c r="LB138">
        <f>IF(OR(AND(GD138="Happy",DI138=1),AND(GD138&lt;&gt;"Happy",DI138=0)),1,0)</f>
        <v>0</v>
      </c>
      <c r="LC138">
        <f>IF(OR(AND(GE138="Sad",DJ138=1),AND(GE138&lt;&gt;"Sad",DJ138=0)),1,0)</f>
        <v>0</v>
      </c>
      <c r="LD138">
        <f>IF(OR(AND(GF138="Sad",DK138=1),AND(GF138&lt;&gt;"Sad",DK138=0)),1,0)</f>
        <v>1</v>
      </c>
      <c r="LE138">
        <f>IF(OR(AND(GG138="Sad",DL138=1),AND(GG138&lt;&gt;"Sad",DL138=0)),1,0)</f>
        <v>1</v>
      </c>
      <c r="LF138">
        <f>IF(OR(AND(GH138="Sad",DM138=1),AND(GH138&lt;&gt;"Sad",DM138=0)),1,0)</f>
        <v>1</v>
      </c>
      <c r="LG138">
        <f>IF(OR(AND(GI138="Sad",DN138=1),AND(GI138&lt;&gt;"Sad",DN138=0)),1,0)</f>
        <v>1</v>
      </c>
      <c r="LH138">
        <f>IF(OR(AND(GJ138="Sad",DO138=1),AND(GJ138&lt;&gt;"Sad",DO138=0)),1,0)</f>
        <v>1</v>
      </c>
      <c r="LI138">
        <f>IF(OR(AND(GK138="Sad",DP138=1),AND(GK138&lt;&gt;"Sad",DP138=0)),1,0)</f>
        <v>1</v>
      </c>
      <c r="LJ138">
        <f>IF(OR(AND(GL138="Sad",DQ138=1),AND(GL138&lt;&gt;"Sad",DQ138=0)),1,0)</f>
        <v>1</v>
      </c>
      <c r="LK138" s="2">
        <f t="shared" si="289"/>
        <v>0</v>
      </c>
      <c r="LL138" s="4">
        <f t="shared" si="290"/>
        <v>2</v>
      </c>
      <c r="LM138">
        <f t="shared" si="291"/>
        <v>0</v>
      </c>
      <c r="LN138">
        <f t="shared" si="292"/>
        <v>1</v>
      </c>
      <c r="LO138">
        <f t="shared" si="293"/>
        <v>2</v>
      </c>
      <c r="LP138">
        <f t="shared" si="294"/>
        <v>6</v>
      </c>
      <c r="LQ138">
        <f t="shared" si="295"/>
        <v>7</v>
      </c>
      <c r="LR138">
        <f t="shared" si="296"/>
        <v>18</v>
      </c>
      <c r="LS138" s="11">
        <f t="shared" si="297"/>
        <v>0</v>
      </c>
      <c r="LT138" s="14" t="str">
        <f t="shared" si="298"/>
        <v/>
      </c>
      <c r="LU138" s="14">
        <f t="shared" si="299"/>
        <v>0</v>
      </c>
      <c r="LV138" s="14" t="str">
        <f t="shared" si="300"/>
        <v/>
      </c>
      <c r="LW138" s="14">
        <f t="shared" si="301"/>
        <v>0.66666666666666674</v>
      </c>
      <c r="LX138" s="14">
        <f t="shared" si="302"/>
        <v>0.85714285714285721</v>
      </c>
      <c r="LY138" s="14">
        <f t="shared" si="303"/>
        <v>0.875</v>
      </c>
      <c r="LZ138" s="14">
        <f t="shared" si="304"/>
        <v>0.47976190476190472</v>
      </c>
      <c r="MA138" s="15">
        <f t="shared" si="305"/>
        <v>6.1342592592595474E-5</v>
      </c>
      <c r="MB138" s="1">
        <f t="shared" si="259"/>
        <v>8.6805555555555247E-5</v>
      </c>
      <c r="MC138" s="1">
        <f t="shared" si="260"/>
        <v>1.3888888888888978E-4</v>
      </c>
      <c r="MD138" s="1">
        <f t="shared" si="261"/>
        <v>1.6435185185185303E-4</v>
      </c>
      <c r="ME138" s="1">
        <f t="shared" si="262"/>
        <v>1.1805555555555527E-4</v>
      </c>
      <c r="MF138" s="1">
        <f t="shared" si="263"/>
        <v>1.2847222222222079E-4</v>
      </c>
      <c r="MG138" s="1">
        <f t="shared" si="264"/>
        <v>6.3657407407408106E-5</v>
      </c>
      <c r="MH138" s="1">
        <f t="shared" si="265"/>
        <v>8.2175925925926513E-5</v>
      </c>
      <c r="MI138" s="1">
        <f t="shared" si="266"/>
        <v>9.1435185185183981E-5</v>
      </c>
      <c r="MJ138" s="1">
        <f t="shared" si="306"/>
        <v>9.351851851851882E-4</v>
      </c>
      <c r="MK138" s="2" t="str">
        <f>VLOOKUP(B138,age_group!$A$1:$B$101,2,FALSE)</f>
        <v>25 to 44</v>
      </c>
      <c r="ML138" s="2">
        <f t="shared" si="307"/>
        <v>1</v>
      </c>
      <c r="MM138">
        <f t="shared" si="308"/>
        <v>1</v>
      </c>
      <c r="MN138">
        <f t="shared" si="309"/>
        <v>1</v>
      </c>
      <c r="MO138">
        <f t="shared" si="310"/>
        <v>1</v>
      </c>
      <c r="MP138">
        <f t="shared" si="311"/>
        <v>1</v>
      </c>
    </row>
    <row r="139" spans="1:354" x14ac:dyDescent="0.2">
      <c r="A139" t="s">
        <v>867</v>
      </c>
      <c r="B139">
        <v>52</v>
      </c>
      <c r="C139" t="s">
        <v>195</v>
      </c>
      <c r="D139" t="s">
        <v>140</v>
      </c>
      <c r="E139">
        <v>4</v>
      </c>
      <c r="F139">
        <v>2</v>
      </c>
      <c r="G139">
        <v>2</v>
      </c>
      <c r="H139">
        <v>2</v>
      </c>
      <c r="I139">
        <v>2</v>
      </c>
      <c r="J139" s="2" t="s">
        <v>234</v>
      </c>
      <c r="K139" t="s">
        <v>364</v>
      </c>
      <c r="L139" t="s">
        <v>782</v>
      </c>
      <c r="M139" t="s">
        <v>669</v>
      </c>
      <c r="N139" t="s">
        <v>144</v>
      </c>
      <c r="O139" t="s">
        <v>186</v>
      </c>
      <c r="P139" t="s">
        <v>264</v>
      </c>
      <c r="Q139" t="s">
        <v>537</v>
      </c>
      <c r="R139" t="s">
        <v>283</v>
      </c>
      <c r="S139" t="s">
        <v>217</v>
      </c>
      <c r="T139" t="s">
        <v>418</v>
      </c>
      <c r="U139" t="s">
        <v>164</v>
      </c>
      <c r="V139" t="s">
        <v>381</v>
      </c>
      <c r="W139" t="s">
        <v>748</v>
      </c>
      <c r="X139" t="s">
        <v>612</v>
      </c>
      <c r="Y139" t="s">
        <v>490</v>
      </c>
      <c r="Z139" t="s">
        <v>375</v>
      </c>
      <c r="AA139" t="s">
        <v>429</v>
      </c>
      <c r="AB139" t="s">
        <v>642</v>
      </c>
      <c r="AC139" t="s">
        <v>263</v>
      </c>
      <c r="AD139" t="s">
        <v>657</v>
      </c>
      <c r="AE139" t="s">
        <v>685</v>
      </c>
      <c r="AF139" t="s">
        <v>411</v>
      </c>
      <c r="AG139" t="s">
        <v>348</v>
      </c>
      <c r="AH139" t="s">
        <v>270</v>
      </c>
      <c r="AI139" t="s">
        <v>598</v>
      </c>
      <c r="AJ139" t="s">
        <v>420</v>
      </c>
      <c r="AK139" t="s">
        <v>243</v>
      </c>
      <c r="AL139" t="s">
        <v>272</v>
      </c>
      <c r="AM139" t="s">
        <v>704</v>
      </c>
      <c r="AN139" t="s">
        <v>524</v>
      </c>
      <c r="AO139" t="s">
        <v>224</v>
      </c>
      <c r="AP139" t="s">
        <v>363</v>
      </c>
      <c r="AQ139" t="s">
        <v>352</v>
      </c>
      <c r="AR139" t="s">
        <v>435</v>
      </c>
      <c r="AS139" t="s">
        <v>158</v>
      </c>
      <c r="AT139" t="s">
        <v>243</v>
      </c>
      <c r="AU139" t="s">
        <v>719</v>
      </c>
      <c r="AV139" t="s">
        <v>569</v>
      </c>
      <c r="AW139" t="s">
        <v>483</v>
      </c>
      <c r="AX139" t="s">
        <v>685</v>
      </c>
      <c r="AY139" t="s">
        <v>671</v>
      </c>
      <c r="AZ139" t="s">
        <v>595</v>
      </c>
      <c r="BA139" t="s">
        <v>310</v>
      </c>
      <c r="BB139" t="s">
        <v>280</v>
      </c>
      <c r="BC139" t="s">
        <v>435</v>
      </c>
      <c r="BD139" t="s">
        <v>462</v>
      </c>
      <c r="BE139" t="s">
        <v>456</v>
      </c>
      <c r="BF139" t="s">
        <v>302</v>
      </c>
      <c r="BG139" t="s">
        <v>264</v>
      </c>
      <c r="BH139" t="s">
        <v>191</v>
      </c>
      <c r="BI139" t="s">
        <v>408</v>
      </c>
      <c r="BJ139" t="s">
        <v>365</v>
      </c>
      <c r="BK139" t="s">
        <v>319</v>
      </c>
      <c r="BL139" t="s">
        <v>622</v>
      </c>
      <c r="BM139" t="s">
        <v>533</v>
      </c>
      <c r="BN139" s="2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 s="2">
        <v>4</v>
      </c>
      <c r="DS139">
        <v>2</v>
      </c>
      <c r="DT139">
        <v>2</v>
      </c>
      <c r="DU139">
        <v>2</v>
      </c>
      <c r="DV139">
        <v>2</v>
      </c>
      <c r="DW139" s="2">
        <v>2017</v>
      </c>
      <c r="DX139" s="1">
        <v>8.7777777777777784E-3</v>
      </c>
      <c r="DY139" s="1">
        <v>8.998842592592593E-3</v>
      </c>
      <c r="DZ139" s="1">
        <v>9.1643518518518523E-3</v>
      </c>
      <c r="EA139" s="1">
        <v>9.2939814814814812E-3</v>
      </c>
      <c r="EB139" s="1">
        <v>9.4409722222222221E-3</v>
      </c>
      <c r="EC139" s="1">
        <v>9.6111111111111102E-3</v>
      </c>
      <c r="ED139" s="1">
        <v>9.8819444444444449E-3</v>
      </c>
      <c r="EE139" s="1">
        <v>1.004513888888889E-2</v>
      </c>
      <c r="EF139" s="1">
        <v>1.0282407407407409E-2</v>
      </c>
      <c r="EG139" s="1">
        <v>1.0444444444444444E-2</v>
      </c>
      <c r="EH139" s="3">
        <v>0</v>
      </c>
      <c r="EI139" s="2" t="s">
        <v>1175</v>
      </c>
      <c r="EJ139" t="s">
        <v>1175</v>
      </c>
      <c r="EK139" t="s">
        <v>1168</v>
      </c>
      <c r="EL139" t="s">
        <v>1168</v>
      </c>
      <c r="EM139" t="s">
        <v>1171</v>
      </c>
      <c r="EN139" t="s">
        <v>1173</v>
      </c>
      <c r="EO139" t="s">
        <v>1173</v>
      </c>
      <c r="EP139" t="s">
        <v>1169</v>
      </c>
      <c r="EQ139" t="s">
        <v>1168</v>
      </c>
      <c r="ER139" t="s">
        <v>1175</v>
      </c>
      <c r="ES139" t="s">
        <v>1175</v>
      </c>
      <c r="ET139" t="s">
        <v>1175</v>
      </c>
      <c r="EU139" t="s">
        <v>1168</v>
      </c>
      <c r="EV139" t="s">
        <v>1171</v>
      </c>
      <c r="EW139" t="s">
        <v>1173</v>
      </c>
      <c r="EX139" t="s">
        <v>1171</v>
      </c>
      <c r="EY139" t="s">
        <v>1175</v>
      </c>
      <c r="EZ139" t="s">
        <v>1168</v>
      </c>
      <c r="FA139" t="s">
        <v>1175</v>
      </c>
      <c r="FB139" t="s">
        <v>1175</v>
      </c>
      <c r="FC139" t="s">
        <v>1175</v>
      </c>
      <c r="FD139" t="s">
        <v>1173</v>
      </c>
      <c r="FE139" t="s">
        <v>1175</v>
      </c>
      <c r="FF139" t="s">
        <v>1168</v>
      </c>
      <c r="FG139" t="s">
        <v>1169</v>
      </c>
      <c r="FH139" t="s">
        <v>1175</v>
      </c>
      <c r="FI139" t="s">
        <v>1172</v>
      </c>
      <c r="FJ139" t="s">
        <v>1170</v>
      </c>
      <c r="FK139" t="s">
        <v>1169</v>
      </c>
      <c r="FL139" t="s">
        <v>1168</v>
      </c>
      <c r="FM139" t="s">
        <v>1172</v>
      </c>
      <c r="FN139" t="s">
        <v>1175</v>
      </c>
      <c r="FO139" t="s">
        <v>1168</v>
      </c>
      <c r="FP139" t="s">
        <v>1173</v>
      </c>
      <c r="FQ139" t="s">
        <v>1173</v>
      </c>
      <c r="FR139" t="s">
        <v>1171</v>
      </c>
      <c r="FS139" t="s">
        <v>1170</v>
      </c>
      <c r="FT139" t="s">
        <v>1168</v>
      </c>
      <c r="FU139" t="s">
        <v>1173</v>
      </c>
      <c r="FV139" t="s">
        <v>1168</v>
      </c>
      <c r="FW139" t="s">
        <v>1173</v>
      </c>
      <c r="FX139" t="s">
        <v>1171</v>
      </c>
      <c r="FY139" t="s">
        <v>1169</v>
      </c>
      <c r="FZ139" t="s">
        <v>1173</v>
      </c>
      <c r="GA139" t="s">
        <v>1168</v>
      </c>
      <c r="GB139" t="s">
        <v>1173</v>
      </c>
      <c r="GC139" t="s">
        <v>1174</v>
      </c>
      <c r="GD139" t="s">
        <v>1174</v>
      </c>
      <c r="GE139" t="s">
        <v>1168</v>
      </c>
      <c r="GF139" t="s">
        <v>1173</v>
      </c>
      <c r="GG139" t="s">
        <v>1169</v>
      </c>
      <c r="GH139" t="s">
        <v>1168</v>
      </c>
      <c r="GI139" t="s">
        <v>1175</v>
      </c>
      <c r="GJ139" t="s">
        <v>1172</v>
      </c>
      <c r="GK139" t="s">
        <v>1171</v>
      </c>
      <c r="GL139" t="s">
        <v>1172</v>
      </c>
      <c r="GM139" s="2">
        <f t="shared" si="209"/>
        <v>0</v>
      </c>
      <c r="GN139">
        <f t="shared" si="210"/>
        <v>0</v>
      </c>
      <c r="GO139">
        <f t="shared" si="211"/>
        <v>0</v>
      </c>
      <c r="GP139">
        <f t="shared" si="212"/>
        <v>0</v>
      </c>
      <c r="GQ139">
        <f t="shared" si="213"/>
        <v>0</v>
      </c>
      <c r="GR139">
        <f t="shared" si="214"/>
        <v>1</v>
      </c>
      <c r="GS139">
        <f t="shared" si="215"/>
        <v>0</v>
      </c>
      <c r="GT139">
        <f t="shared" si="216"/>
        <v>0</v>
      </c>
      <c r="GU139">
        <f t="shared" si="267"/>
        <v>0</v>
      </c>
      <c r="GV139">
        <f t="shared" si="217"/>
        <v>0</v>
      </c>
      <c r="GW139">
        <f t="shared" si="218"/>
        <v>0</v>
      </c>
      <c r="GX139">
        <f t="shared" si="219"/>
        <v>0</v>
      </c>
      <c r="GY139">
        <f t="shared" si="220"/>
        <v>0</v>
      </c>
      <c r="GZ139">
        <f t="shared" si="221"/>
        <v>0</v>
      </c>
      <c r="HA139">
        <f t="shared" si="222"/>
        <v>0</v>
      </c>
      <c r="HB139">
        <f t="shared" si="223"/>
        <v>0</v>
      </c>
      <c r="HC139">
        <f t="shared" si="268"/>
        <v>0</v>
      </c>
      <c r="HD139">
        <f t="shared" si="224"/>
        <v>0</v>
      </c>
      <c r="HE139">
        <f t="shared" si="225"/>
        <v>0</v>
      </c>
      <c r="HF139">
        <f t="shared" si="226"/>
        <v>0</v>
      </c>
      <c r="HG139">
        <f t="shared" si="227"/>
        <v>0</v>
      </c>
      <c r="HH139">
        <f t="shared" si="228"/>
        <v>0</v>
      </c>
      <c r="HI139">
        <f t="shared" si="229"/>
        <v>0</v>
      </c>
      <c r="HJ139">
        <f t="shared" si="230"/>
        <v>0</v>
      </c>
      <c r="HK139">
        <f t="shared" si="269"/>
        <v>0</v>
      </c>
      <c r="HL139">
        <f t="shared" si="231"/>
        <v>0</v>
      </c>
      <c r="HM139">
        <f t="shared" si="232"/>
        <v>1</v>
      </c>
      <c r="HN139">
        <f t="shared" si="233"/>
        <v>0</v>
      </c>
      <c r="HO139">
        <f t="shared" si="234"/>
        <v>0</v>
      </c>
      <c r="HP139">
        <f t="shared" si="235"/>
        <v>0</v>
      </c>
      <c r="HQ139">
        <f t="shared" si="236"/>
        <v>0</v>
      </c>
      <c r="HR139">
        <f t="shared" si="237"/>
        <v>0</v>
      </c>
      <c r="HS139">
        <f t="shared" si="270"/>
        <v>0</v>
      </c>
      <c r="HT139">
        <f t="shared" si="238"/>
        <v>0</v>
      </c>
      <c r="HU139">
        <f t="shared" si="239"/>
        <v>0</v>
      </c>
      <c r="HV139">
        <f t="shared" si="240"/>
        <v>0</v>
      </c>
      <c r="HW139">
        <f t="shared" si="241"/>
        <v>0</v>
      </c>
      <c r="HX139">
        <f t="shared" si="242"/>
        <v>0</v>
      </c>
      <c r="HY139">
        <f t="shared" si="243"/>
        <v>0</v>
      </c>
      <c r="HZ139">
        <f t="shared" si="244"/>
        <v>0</v>
      </c>
      <c r="IA139">
        <f t="shared" si="271"/>
        <v>0</v>
      </c>
      <c r="IB139">
        <f t="shared" si="245"/>
        <v>0</v>
      </c>
      <c r="IC139">
        <f t="shared" si="246"/>
        <v>0</v>
      </c>
      <c r="ID139">
        <f t="shared" si="247"/>
        <v>0</v>
      </c>
      <c r="IE139">
        <f t="shared" si="248"/>
        <v>0</v>
      </c>
      <c r="IF139">
        <f t="shared" si="249"/>
        <v>0</v>
      </c>
      <c r="IG139">
        <f t="shared" si="250"/>
        <v>1</v>
      </c>
      <c r="IH139">
        <f t="shared" si="251"/>
        <v>0</v>
      </c>
      <c r="II139">
        <f t="shared" si="272"/>
        <v>0</v>
      </c>
      <c r="IJ139">
        <f t="shared" si="252"/>
        <v>1</v>
      </c>
      <c r="IK139">
        <f t="shared" si="253"/>
        <v>0</v>
      </c>
      <c r="IL139">
        <f t="shared" si="254"/>
        <v>0</v>
      </c>
      <c r="IM139">
        <f t="shared" si="255"/>
        <v>0</v>
      </c>
      <c r="IN139">
        <f t="shared" si="256"/>
        <v>0</v>
      </c>
      <c r="IO139">
        <f t="shared" si="257"/>
        <v>0</v>
      </c>
      <c r="IP139">
        <f t="shared" si="258"/>
        <v>0</v>
      </c>
      <c r="IQ139" s="2">
        <f t="shared" si="273"/>
        <v>1</v>
      </c>
      <c r="IR139" s="4">
        <f t="shared" si="274"/>
        <v>0</v>
      </c>
      <c r="IS139">
        <f t="shared" si="275"/>
        <v>0</v>
      </c>
      <c r="IT139">
        <f t="shared" si="276"/>
        <v>1</v>
      </c>
      <c r="IU139">
        <f t="shared" si="277"/>
        <v>0</v>
      </c>
      <c r="IV139">
        <f t="shared" si="278"/>
        <v>1</v>
      </c>
      <c r="IW139">
        <f t="shared" si="279"/>
        <v>1</v>
      </c>
      <c r="IX139">
        <f t="shared" si="280"/>
        <v>4</v>
      </c>
      <c r="IY139" s="11">
        <f t="shared" si="281"/>
        <v>0.5</v>
      </c>
      <c r="IZ139" s="12" t="str">
        <f t="shared" si="282"/>
        <v/>
      </c>
      <c r="JA139" s="12" t="str">
        <f t="shared" si="283"/>
        <v/>
      </c>
      <c r="JB139" s="12">
        <f t="shared" si="284"/>
        <v>0.5</v>
      </c>
      <c r="JC139" s="12" t="str">
        <f t="shared" si="285"/>
        <v/>
      </c>
      <c r="JD139" s="12">
        <f t="shared" si="286"/>
        <v>0.2</v>
      </c>
      <c r="JE139" s="12">
        <f t="shared" si="287"/>
        <v>0.125</v>
      </c>
      <c r="JF139" s="12">
        <f t="shared" si="288"/>
        <v>0.33124999999999999</v>
      </c>
      <c r="JG139" s="2">
        <f>IF(OR(AND(EI139="Happy",BN139&lt;&gt;1),AND(EI139&lt;&gt;"Happy",BN139=1)),1,0)</f>
        <v>0</v>
      </c>
      <c r="JH139">
        <f>IF(OR(AND(EJ139="Happy",BO139&lt;&gt;1),AND(EJ139&lt;&gt;"Happy",BO139=1)),1,0)</f>
        <v>0</v>
      </c>
      <c r="JI139">
        <f>IF(OR(AND(EK139="Happy",BP139&lt;&gt;1),AND(EK139&lt;&gt;"Happy",BP139=1)),1,0)</f>
        <v>0</v>
      </c>
      <c r="JJ139">
        <f>IF(OR(AND(EL139="Happy",BQ139&lt;&gt;1),AND(EL139&lt;&gt;"Happy",BQ139=1)),1,0)</f>
        <v>0</v>
      </c>
      <c r="JK139">
        <f>IF(OR(AND(EM139="Happy",BR139&lt;&gt;1),AND(EM139&lt;&gt;"Happy",BR139=1)),1,0)</f>
        <v>0</v>
      </c>
      <c r="JL139">
        <f>IF(OR(AND(EN139="Happy",BS139&lt;&gt;1),AND(EN139&lt;&gt;"Happy",BS139=1)),1,0)</f>
        <v>0</v>
      </c>
      <c r="JM139">
        <f>IF(OR(AND(EO139="Happy",BT139&lt;&gt;1),AND(EO139&lt;&gt;"Happy",BT139=1)),1,0)</f>
        <v>1</v>
      </c>
      <c r="JN139">
        <f>IF(OR(AND(EP139="Happy",BU139&lt;&gt;1),AND(EP139&lt;&gt;"Happy",BU139=1)),1,0)</f>
        <v>0</v>
      </c>
      <c r="JO139">
        <f>IF(OR(AND(EQ139="Sad",BV139&lt;&gt;1),AND(EQ139&lt;&gt;"Sad",BV139=1)),1,0)</f>
        <v>1</v>
      </c>
      <c r="JP139">
        <f>IF(OR(AND(ER139="Sad",BW139&lt;&gt;1),AND(ER139&lt;&gt;"Sad",BW139=1)),1,0)</f>
        <v>0</v>
      </c>
      <c r="JQ139">
        <f>IF(OR(AND(ES139="Sad",BX139&lt;&gt;1),AND(ES139&lt;&gt;"Sad",BX139=1)),1,0)</f>
        <v>0</v>
      </c>
      <c r="JR139">
        <f>IF(OR(AND(ET139="Sad",BY139&lt;&gt;1),AND(ET139&lt;&gt;"Sad",BY139=1)),1,0)</f>
        <v>0</v>
      </c>
      <c r="JS139">
        <f>IF(OR(AND(EU139="Sad",BZ139&lt;&gt;1),AND(EU139&lt;&gt;"Sad",BZ139=1)),1,0)</f>
        <v>0</v>
      </c>
      <c r="JT139">
        <f>IF(OR(AND(EV139="Sad",CA139&lt;&gt;1),AND(EV139&lt;&gt;"Sad",CA139=1)),1,0)</f>
        <v>0</v>
      </c>
      <c r="JU139">
        <f>IF(OR(AND(EW139="Sad",CB139&lt;&gt;1),AND(EW139&lt;&gt;"Sad",CB139=1)),1,0)</f>
        <v>0</v>
      </c>
      <c r="JV139">
        <f>IF(OR(AND(EX139="Sad",CC139&lt;&gt;1),AND(EX139&lt;&gt;"Sad",CC139=1)),1,0)</f>
        <v>0</v>
      </c>
      <c r="JW139">
        <f>IF(OR(AND(EY139="Angry",CD139&lt;&gt;1),AND(EY139&lt;&gt;"Angry",CD139=1)),1,0)</f>
        <v>0</v>
      </c>
      <c r="JX139">
        <f>IF(OR(AND(EZ139="Angry",CE139&lt;&gt;1),AND(EZ139&lt;&gt;"Angry",CE139=1)),1,0)</f>
        <v>1</v>
      </c>
      <c r="JY139">
        <f>IF(OR(AND(FA139="Angry",CF139&lt;&gt;1),AND(FA139&lt;&gt;"Angry",CF139=1)),1,0)</f>
        <v>0</v>
      </c>
      <c r="JZ139">
        <f>IF(OR(AND(FB139="Angry",CG139&lt;&gt;1),AND(FB139&lt;&gt;"Angry",CG139=1)),1,0)</f>
        <v>0</v>
      </c>
      <c r="KA139">
        <f>IF(OR(AND(FC139="Angry",CH139&lt;&gt;1),AND(FC139&lt;&gt;"Angry",CH139=1)),1,0)</f>
        <v>0</v>
      </c>
      <c r="KB139">
        <f>IF(OR(AND(FD139="Angry",CI139&lt;&gt;1),AND(FD139&lt;&gt;"Angry",CI139=1)),1,0)</f>
        <v>0</v>
      </c>
      <c r="KC139">
        <f>IF(OR(AND(FE139="Angry",CJ139&lt;&gt;1),AND(FE139&lt;&gt;"Angry",CJ139=1)),1,0)</f>
        <v>0</v>
      </c>
      <c r="KD139">
        <f>IF(OR(AND(FF139="Angry",CK139&lt;&gt;1),AND(FF139&lt;&gt;"Angry",CK139=1)),1,0)</f>
        <v>0</v>
      </c>
      <c r="KE139">
        <f>IF(OR(AND(FG139="Afraid",CL139&lt;&gt;1),AND(FG139&lt;&gt;"Afraid",CL139=1)),1,0)</f>
        <v>0</v>
      </c>
      <c r="KF139">
        <f>IF(OR(AND(FH139="Afraid",CM139&lt;&gt;1),AND(FH139&lt;&gt;"Afraid",CM139=1)),1,0)</f>
        <v>0</v>
      </c>
      <c r="KG139">
        <f>IF(OR(AND(FI139="Afraid",CN139&lt;&gt;1),AND(FI139&lt;&gt;"Afraid",CN139=1)),1,0)</f>
        <v>0</v>
      </c>
      <c r="KH139">
        <f>IF(OR(AND(FJ139="Afraid",CO139&lt;&gt;1),AND(FJ139&lt;&gt;"Afraid",CO139=1)),1,0)</f>
        <v>0</v>
      </c>
      <c r="KI139">
        <f>IF(OR(AND(FK139="Afraid",CP139&lt;&gt;1),AND(FK139&lt;&gt;"Afraid",CP139=1)),1,0)</f>
        <v>0</v>
      </c>
      <c r="KJ139">
        <f>IF(OR(AND(FL139="Afraid",CQ139&lt;&gt;1),AND(FL139&lt;&gt;"Afraid",CQ139=1)),1,0)</f>
        <v>0</v>
      </c>
      <c r="KK139">
        <f>IF(OR(AND(FM139="Afraid",CR139&lt;&gt;1),AND(FM139&lt;&gt;"Afraid",CR139=1)),1,0)</f>
        <v>1</v>
      </c>
      <c r="KL139">
        <f>IF(OR(AND(FN139="Afraid",CS139&lt;&gt;1),AND(FN139&lt;&gt;"Afraid",CS139=1)),1,0)</f>
        <v>0</v>
      </c>
      <c r="KM139">
        <f>IF(OR(AND(FO139="Surprised",CT139&lt;&gt;1),AND(FO139&lt;&gt;"Surprised",CT139=1)),1,0)</f>
        <v>1</v>
      </c>
      <c r="KN139">
        <f>IF(OR(AND(FP139="Surprised",CU139&lt;&gt;1),AND(FP139&lt;&gt;"Surprised",CU139=1)),1,0)</f>
        <v>0</v>
      </c>
      <c r="KO139">
        <f>IF(OR(AND(FQ139="Surprised",CV139&lt;&gt;1),AND(FQ139&lt;&gt;"Surprised",CV139=1)),1,0)</f>
        <v>0</v>
      </c>
      <c r="KP139">
        <f>IF(OR(AND(FR139="Surprised",CW139&lt;&gt;1),AND(FR139&lt;&gt;"Surprised",CW139=1)),1,0)</f>
        <v>0</v>
      </c>
      <c r="KQ139">
        <f>IF(OR(AND(FS139="Surprised",CX139&lt;&gt;1),AND(FS139&lt;&gt;"Surprised",CX139=1)),1,0)</f>
        <v>0</v>
      </c>
      <c r="KR139">
        <f>IF(OR(AND(FT139="Surprised",CY139&lt;&gt;1),AND(FT139&lt;&gt;"Surprised",CY139=1)),1,0)</f>
        <v>0</v>
      </c>
      <c r="KS139">
        <f>IF(OR(AND(FU139="Surprised",CZ139&lt;&gt;1),AND(FU139&lt;&gt;"Surprised",CZ139=1)),1,0)</f>
        <v>0</v>
      </c>
      <c r="KT139">
        <f>IF(OR(AND(FV139="Surprised",DA139&lt;&gt;1),AND(FV139&lt;&gt;"Surprised",DA139=1)),1,0)</f>
        <v>0</v>
      </c>
      <c r="KU139">
        <f>IF(OR(AND(FW139="Happy",DB139=1),AND(FW139&lt;&gt;"Happy",DB139=0)),1,0)</f>
        <v>0</v>
      </c>
      <c r="KV139">
        <f>IF(OR(AND(FX139="Happy",DC139=1),AND(FX139&lt;&gt;"Happy",DC139=0)),1,0)</f>
        <v>1</v>
      </c>
      <c r="KW139">
        <f>IF(OR(AND(FY139="Happy",DD139=1),AND(FY139&lt;&gt;"Happy",DD139=0)),1,0)</f>
        <v>1</v>
      </c>
      <c r="KX139">
        <f>IF(OR(AND(FZ139="Happy",DE139=1),AND(FZ139&lt;&gt;"Happy",DE139=0)),1,0)</f>
        <v>0</v>
      </c>
      <c r="KY139">
        <f>IF(OR(AND(GA139="Happy",DF139=1),AND(GA139&lt;&gt;"Happy",DF139=0)),1,0)</f>
        <v>1</v>
      </c>
      <c r="KZ139">
        <f>IF(OR(AND(GB139="Happy",DG139=1),AND(GB139&lt;&gt;"Happy",DG139=0)),1,0)</f>
        <v>0</v>
      </c>
      <c r="LA139">
        <f>IF(OR(AND(GC139="Happy",DH139=1),AND(GC139&lt;&gt;"Happy",DH139=0)),1,0)</f>
        <v>0</v>
      </c>
      <c r="LB139">
        <f>IF(OR(AND(GD139="Happy",DI139=1),AND(GD139&lt;&gt;"Happy",DI139=0)),1,0)</f>
        <v>1</v>
      </c>
      <c r="LC139">
        <f>IF(OR(AND(GE139="Sad",DJ139=1),AND(GE139&lt;&gt;"Sad",DJ139=0)),1,0)</f>
        <v>1</v>
      </c>
      <c r="LD139">
        <f>IF(OR(AND(GF139="Sad",DK139=1),AND(GF139&lt;&gt;"Sad",DK139=0)),1,0)</f>
        <v>0</v>
      </c>
      <c r="LE139">
        <f>IF(OR(AND(GG139="Sad",DL139=1),AND(GG139&lt;&gt;"Sad",DL139=0)),1,0)</f>
        <v>1</v>
      </c>
      <c r="LF139">
        <f>IF(OR(AND(GH139="Sad",DM139=1),AND(GH139&lt;&gt;"Sad",DM139=0)),1,0)</f>
        <v>1</v>
      </c>
      <c r="LG139">
        <f>IF(OR(AND(GI139="Sad",DN139=1),AND(GI139&lt;&gt;"Sad",DN139=0)),1,0)</f>
        <v>1</v>
      </c>
      <c r="LH139">
        <f>IF(OR(AND(GJ139="Sad",DO139=1),AND(GJ139&lt;&gt;"Sad",DO139=0)),1,0)</f>
        <v>1</v>
      </c>
      <c r="LI139">
        <f>IF(OR(AND(GK139="Sad",DP139=1),AND(GK139&lt;&gt;"Sad",DP139=0)),1,0)</f>
        <v>1</v>
      </c>
      <c r="LJ139">
        <f>IF(OR(AND(GL139="Sad",DQ139=1),AND(GL139&lt;&gt;"Sad",DQ139=0)),1,0)</f>
        <v>1</v>
      </c>
      <c r="LK139" s="2">
        <f t="shared" si="289"/>
        <v>1</v>
      </c>
      <c r="LL139" s="4">
        <f t="shared" si="290"/>
        <v>1</v>
      </c>
      <c r="LM139">
        <f t="shared" si="291"/>
        <v>1</v>
      </c>
      <c r="LN139">
        <f t="shared" si="292"/>
        <v>1</v>
      </c>
      <c r="LO139">
        <f t="shared" si="293"/>
        <v>1</v>
      </c>
      <c r="LP139">
        <f t="shared" si="294"/>
        <v>4</v>
      </c>
      <c r="LQ139">
        <f t="shared" si="295"/>
        <v>7</v>
      </c>
      <c r="LR139">
        <f t="shared" si="296"/>
        <v>16</v>
      </c>
      <c r="LS139" s="11">
        <f t="shared" si="297"/>
        <v>0.5</v>
      </c>
      <c r="LT139" s="14" t="str">
        <f t="shared" si="298"/>
        <v/>
      </c>
      <c r="LU139" s="14" t="str">
        <f t="shared" si="299"/>
        <v/>
      </c>
      <c r="LV139" s="14">
        <f t="shared" si="300"/>
        <v>0.5</v>
      </c>
      <c r="LW139" s="14" t="str">
        <f t="shared" si="301"/>
        <v/>
      </c>
      <c r="LX139" s="14">
        <f t="shared" si="302"/>
        <v>0.8</v>
      </c>
      <c r="LY139" s="14">
        <f t="shared" si="303"/>
        <v>0.875</v>
      </c>
      <c r="LZ139" s="14">
        <f t="shared" si="304"/>
        <v>0.66874999999999996</v>
      </c>
      <c r="MA139" s="15">
        <f t="shared" si="305"/>
        <v>2.2106481481481456E-4</v>
      </c>
      <c r="MB139" s="1">
        <f t="shared" si="259"/>
        <v>1.6550925925925934E-4</v>
      </c>
      <c r="MC139" s="1">
        <f t="shared" si="260"/>
        <v>1.2962962962962885E-4</v>
      </c>
      <c r="MD139" s="1">
        <f t="shared" si="261"/>
        <v>1.4699074074074094E-4</v>
      </c>
      <c r="ME139" s="1">
        <f t="shared" si="262"/>
        <v>1.7013888888888808E-4</v>
      </c>
      <c r="MF139" s="1">
        <f t="shared" si="263"/>
        <v>2.7083333333333473E-4</v>
      </c>
      <c r="MG139" s="1">
        <f t="shared" si="264"/>
        <v>1.6319444444444497E-4</v>
      </c>
      <c r="MH139" s="1">
        <f t="shared" si="265"/>
        <v>2.372685185185186E-4</v>
      </c>
      <c r="MI139" s="1">
        <f t="shared" si="266"/>
        <v>1.6203703703703519E-4</v>
      </c>
      <c r="MJ139" s="1">
        <f t="shared" si="306"/>
        <v>1.6666666666666653E-3</v>
      </c>
      <c r="MK139" s="2" t="str">
        <f>VLOOKUP(B139,age_group!$A$1:$B$101,2,FALSE)</f>
        <v>45 to 64</v>
      </c>
      <c r="ML139" s="2">
        <f t="shared" si="307"/>
        <v>1</v>
      </c>
      <c r="MM139">
        <f t="shared" si="308"/>
        <v>0</v>
      </c>
      <c r="MN139">
        <f t="shared" si="309"/>
        <v>0</v>
      </c>
      <c r="MO139">
        <f t="shared" si="310"/>
        <v>0</v>
      </c>
      <c r="MP139">
        <f t="shared" si="311"/>
        <v>0</v>
      </c>
    </row>
    <row r="140" spans="1:354" x14ac:dyDescent="0.2">
      <c r="A140" t="s">
        <v>868</v>
      </c>
      <c r="B140">
        <v>25</v>
      </c>
      <c r="C140" t="s">
        <v>139</v>
      </c>
      <c r="D140" t="s">
        <v>140</v>
      </c>
      <c r="E140">
        <v>5</v>
      </c>
      <c r="F140">
        <v>1</v>
      </c>
      <c r="G140">
        <v>1</v>
      </c>
      <c r="H140">
        <v>1</v>
      </c>
      <c r="I140">
        <v>4</v>
      </c>
      <c r="J140" s="2" t="s">
        <v>388</v>
      </c>
      <c r="K140" t="s">
        <v>483</v>
      </c>
      <c r="L140" t="s">
        <v>612</v>
      </c>
      <c r="M140" t="s">
        <v>198</v>
      </c>
      <c r="N140" t="s">
        <v>220</v>
      </c>
      <c r="O140" t="s">
        <v>767</v>
      </c>
      <c r="P140" t="s">
        <v>321</v>
      </c>
      <c r="Q140" t="s">
        <v>338</v>
      </c>
      <c r="R140" t="s">
        <v>464</v>
      </c>
      <c r="S140" t="s">
        <v>376</v>
      </c>
      <c r="T140" t="s">
        <v>453</v>
      </c>
      <c r="U140" t="s">
        <v>186</v>
      </c>
      <c r="V140" t="s">
        <v>365</v>
      </c>
      <c r="W140" t="s">
        <v>337</v>
      </c>
      <c r="X140" t="s">
        <v>163</v>
      </c>
      <c r="Y140" t="s">
        <v>176</v>
      </c>
      <c r="Z140" t="s">
        <v>631</v>
      </c>
      <c r="AA140" t="s">
        <v>345</v>
      </c>
      <c r="AB140" t="s">
        <v>385</v>
      </c>
      <c r="AC140" t="s">
        <v>449</v>
      </c>
      <c r="AD140" t="s">
        <v>196</v>
      </c>
      <c r="AE140" t="s">
        <v>610</v>
      </c>
      <c r="AF140" t="s">
        <v>681</v>
      </c>
      <c r="AG140" t="s">
        <v>141</v>
      </c>
      <c r="AH140" t="s">
        <v>255</v>
      </c>
      <c r="AI140" t="s">
        <v>306</v>
      </c>
      <c r="AJ140" t="s">
        <v>711</v>
      </c>
      <c r="AK140" t="s">
        <v>144</v>
      </c>
      <c r="AL140" t="s">
        <v>147</v>
      </c>
      <c r="AM140" t="s">
        <v>141</v>
      </c>
      <c r="AN140" t="s">
        <v>218</v>
      </c>
      <c r="AO140" t="s">
        <v>587</v>
      </c>
      <c r="AP140" t="s">
        <v>275</v>
      </c>
      <c r="AQ140" t="s">
        <v>171</v>
      </c>
      <c r="AR140" t="s">
        <v>752</v>
      </c>
      <c r="AS140" t="s">
        <v>337</v>
      </c>
      <c r="AT140" t="s">
        <v>404</v>
      </c>
      <c r="AU140" t="s">
        <v>546</v>
      </c>
      <c r="AV140" t="s">
        <v>151</v>
      </c>
      <c r="AW140" t="s">
        <v>141</v>
      </c>
      <c r="AX140" t="s">
        <v>581</v>
      </c>
      <c r="AY140" t="s">
        <v>519</v>
      </c>
      <c r="AZ140" t="s">
        <v>689</v>
      </c>
      <c r="BA140" t="s">
        <v>388</v>
      </c>
      <c r="BB140" t="s">
        <v>405</v>
      </c>
      <c r="BC140" t="s">
        <v>638</v>
      </c>
      <c r="BD140" t="s">
        <v>165</v>
      </c>
      <c r="BE140" t="s">
        <v>235</v>
      </c>
      <c r="BF140" t="s">
        <v>212</v>
      </c>
      <c r="BG140" t="s">
        <v>299</v>
      </c>
      <c r="BH140" t="s">
        <v>321</v>
      </c>
      <c r="BI140" t="s">
        <v>517</v>
      </c>
      <c r="BJ140" t="s">
        <v>246</v>
      </c>
      <c r="BK140" t="s">
        <v>370</v>
      </c>
      <c r="BL140" t="s">
        <v>641</v>
      </c>
      <c r="BM140" t="s">
        <v>286</v>
      </c>
      <c r="BN140" s="2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0</v>
      </c>
      <c r="DH140">
        <v>1</v>
      </c>
      <c r="DI140">
        <v>1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1</v>
      </c>
      <c r="DR140" s="2">
        <v>5</v>
      </c>
      <c r="DS140">
        <v>1</v>
      </c>
      <c r="DT140">
        <v>2</v>
      </c>
      <c r="DU140">
        <v>1</v>
      </c>
      <c r="DV140">
        <v>3</v>
      </c>
      <c r="DW140" s="2">
        <v>2017</v>
      </c>
      <c r="DX140" s="1">
        <v>8.5474537037037047E-3</v>
      </c>
      <c r="DY140" s="1">
        <v>8.6944444444444439E-3</v>
      </c>
      <c r="DZ140" s="1">
        <v>1.0908564814814815E-2</v>
      </c>
      <c r="EA140" s="1">
        <v>1.1959490740740741E-2</v>
      </c>
      <c r="EB140" s="1">
        <v>1.260763888888889E-2</v>
      </c>
      <c r="EC140" s="1">
        <v>1.3565972222222222E-2</v>
      </c>
      <c r="ED140" s="1">
        <v>1.379861111111111E-2</v>
      </c>
      <c r="EE140" s="1">
        <v>1.3978009259259259E-2</v>
      </c>
      <c r="EF140" s="1">
        <v>1.4185185185185184E-2</v>
      </c>
      <c r="EG140" s="1">
        <v>1.4542824074074074E-2</v>
      </c>
      <c r="EH140" s="3">
        <v>0</v>
      </c>
      <c r="EI140" s="2" t="s">
        <v>1168</v>
      </c>
      <c r="EJ140" t="s">
        <v>1168</v>
      </c>
      <c r="EK140" t="s">
        <v>1173</v>
      </c>
      <c r="EL140" t="s">
        <v>1174</v>
      </c>
      <c r="EM140" t="s">
        <v>1168</v>
      </c>
      <c r="EN140" t="s">
        <v>1168</v>
      </c>
      <c r="EO140" t="s">
        <v>1168</v>
      </c>
      <c r="EP140" t="s">
        <v>1174</v>
      </c>
      <c r="EQ140" t="s">
        <v>1172</v>
      </c>
      <c r="ER140" t="s">
        <v>1168</v>
      </c>
      <c r="ES140" t="s">
        <v>1175</v>
      </c>
      <c r="ET140" t="s">
        <v>1173</v>
      </c>
      <c r="EU140" t="s">
        <v>1175</v>
      </c>
      <c r="EV140" t="s">
        <v>1169</v>
      </c>
      <c r="EW140" t="s">
        <v>1174</v>
      </c>
      <c r="EX140" t="s">
        <v>1168</v>
      </c>
      <c r="EY140" t="s">
        <v>1168</v>
      </c>
      <c r="EZ140" t="s">
        <v>1171</v>
      </c>
      <c r="FA140" t="s">
        <v>1175</v>
      </c>
      <c r="FB140" t="s">
        <v>1168</v>
      </c>
      <c r="FC140" t="s">
        <v>1168</v>
      </c>
      <c r="FD140" t="s">
        <v>1171</v>
      </c>
      <c r="FE140" t="s">
        <v>1168</v>
      </c>
      <c r="FF140" t="s">
        <v>1171</v>
      </c>
      <c r="FG140" t="s">
        <v>1171</v>
      </c>
      <c r="FH140" t="s">
        <v>1173</v>
      </c>
      <c r="FI140" t="s">
        <v>1171</v>
      </c>
      <c r="FJ140" t="s">
        <v>1171</v>
      </c>
      <c r="FK140" t="s">
        <v>1173</v>
      </c>
      <c r="FL140" t="s">
        <v>1171</v>
      </c>
      <c r="FM140" t="s">
        <v>1174</v>
      </c>
      <c r="FN140" t="s">
        <v>1173</v>
      </c>
      <c r="FO140" t="s">
        <v>1174</v>
      </c>
      <c r="FP140" t="s">
        <v>1171</v>
      </c>
      <c r="FQ140" t="s">
        <v>1170</v>
      </c>
      <c r="FR140" t="s">
        <v>1169</v>
      </c>
      <c r="FS140" t="s">
        <v>1175</v>
      </c>
      <c r="FT140" t="s">
        <v>1168</v>
      </c>
      <c r="FU140" t="s">
        <v>1174</v>
      </c>
      <c r="FV140" t="s">
        <v>1171</v>
      </c>
      <c r="FW140" t="s">
        <v>1169</v>
      </c>
      <c r="FX140" t="s">
        <v>1175</v>
      </c>
      <c r="FY140" t="s">
        <v>1169</v>
      </c>
      <c r="FZ140" t="s">
        <v>1168</v>
      </c>
      <c r="GA140" t="s">
        <v>1174</v>
      </c>
      <c r="GB140" t="s">
        <v>1173</v>
      </c>
      <c r="GC140" t="s">
        <v>1172</v>
      </c>
      <c r="GD140" t="s">
        <v>1169</v>
      </c>
      <c r="GE140" t="s">
        <v>1172</v>
      </c>
      <c r="GF140" t="s">
        <v>1174</v>
      </c>
      <c r="GG140" t="s">
        <v>1168</v>
      </c>
      <c r="GH140" t="s">
        <v>1168</v>
      </c>
      <c r="GI140" t="s">
        <v>1172</v>
      </c>
      <c r="GJ140" t="s">
        <v>1168</v>
      </c>
      <c r="GK140" t="s">
        <v>1168</v>
      </c>
      <c r="GL140" t="s">
        <v>1175</v>
      </c>
      <c r="GM140" s="2">
        <f t="shared" si="209"/>
        <v>0</v>
      </c>
      <c r="GN140">
        <f t="shared" si="210"/>
        <v>0</v>
      </c>
      <c r="GO140">
        <f t="shared" si="211"/>
        <v>1</v>
      </c>
      <c r="GP140">
        <f t="shared" si="212"/>
        <v>0</v>
      </c>
      <c r="GQ140">
        <f t="shared" si="213"/>
        <v>0</v>
      </c>
      <c r="GR140">
        <f t="shared" si="214"/>
        <v>0</v>
      </c>
      <c r="GS140">
        <f t="shared" si="215"/>
        <v>0</v>
      </c>
      <c r="GT140">
        <f t="shared" si="216"/>
        <v>0</v>
      </c>
      <c r="GU140">
        <f t="shared" si="267"/>
        <v>0</v>
      </c>
      <c r="GV140">
        <f t="shared" si="217"/>
        <v>0</v>
      </c>
      <c r="GW140">
        <f t="shared" si="218"/>
        <v>0</v>
      </c>
      <c r="GX140">
        <f t="shared" si="219"/>
        <v>0</v>
      </c>
      <c r="GY140">
        <f t="shared" si="220"/>
        <v>0</v>
      </c>
      <c r="GZ140">
        <f t="shared" si="221"/>
        <v>0</v>
      </c>
      <c r="HA140">
        <f t="shared" si="222"/>
        <v>1</v>
      </c>
      <c r="HB140">
        <f t="shared" si="223"/>
        <v>0</v>
      </c>
      <c r="HC140">
        <f t="shared" si="268"/>
        <v>0</v>
      </c>
      <c r="HD140">
        <f t="shared" si="224"/>
        <v>0</v>
      </c>
      <c r="HE140">
        <f t="shared" si="225"/>
        <v>0</v>
      </c>
      <c r="HF140">
        <f t="shared" si="226"/>
        <v>0</v>
      </c>
      <c r="HG140">
        <f t="shared" si="227"/>
        <v>0</v>
      </c>
      <c r="HH140">
        <f t="shared" si="228"/>
        <v>0</v>
      </c>
      <c r="HI140">
        <f t="shared" si="229"/>
        <v>0</v>
      </c>
      <c r="HJ140">
        <f t="shared" si="230"/>
        <v>0</v>
      </c>
      <c r="HK140">
        <f t="shared" si="269"/>
        <v>0</v>
      </c>
      <c r="HL140">
        <f t="shared" si="231"/>
        <v>0</v>
      </c>
      <c r="HM140">
        <f t="shared" si="232"/>
        <v>0</v>
      </c>
      <c r="HN140">
        <f t="shared" si="233"/>
        <v>0</v>
      </c>
      <c r="HO140">
        <f t="shared" si="234"/>
        <v>0</v>
      </c>
      <c r="HP140">
        <f t="shared" si="235"/>
        <v>0</v>
      </c>
      <c r="HQ140">
        <f t="shared" si="236"/>
        <v>0</v>
      </c>
      <c r="HR140">
        <f t="shared" si="237"/>
        <v>0</v>
      </c>
      <c r="HS140">
        <f t="shared" si="270"/>
        <v>0</v>
      </c>
      <c r="HT140">
        <f t="shared" si="238"/>
        <v>0</v>
      </c>
      <c r="HU140">
        <f t="shared" si="239"/>
        <v>0</v>
      </c>
      <c r="HV140">
        <f t="shared" si="240"/>
        <v>0</v>
      </c>
      <c r="HW140">
        <f t="shared" si="241"/>
        <v>1</v>
      </c>
      <c r="HX140">
        <f t="shared" si="242"/>
        <v>0</v>
      </c>
      <c r="HY140">
        <f t="shared" si="243"/>
        <v>0</v>
      </c>
      <c r="HZ140">
        <f t="shared" si="244"/>
        <v>0</v>
      </c>
      <c r="IA140">
        <f t="shared" si="271"/>
        <v>1</v>
      </c>
      <c r="IB140">
        <f t="shared" si="245"/>
        <v>1</v>
      </c>
      <c r="IC140">
        <f t="shared" si="246"/>
        <v>1</v>
      </c>
      <c r="ID140">
        <f t="shared" si="247"/>
        <v>1</v>
      </c>
      <c r="IE140">
        <f t="shared" si="248"/>
        <v>1</v>
      </c>
      <c r="IF140">
        <f t="shared" si="249"/>
        <v>0</v>
      </c>
      <c r="IG140">
        <f t="shared" si="250"/>
        <v>1</v>
      </c>
      <c r="IH140">
        <f t="shared" si="251"/>
        <v>1</v>
      </c>
      <c r="II140">
        <f t="shared" si="272"/>
        <v>0</v>
      </c>
      <c r="IJ140">
        <f t="shared" si="252"/>
        <v>0</v>
      </c>
      <c r="IK140">
        <f t="shared" si="253"/>
        <v>0</v>
      </c>
      <c r="IL140">
        <f t="shared" si="254"/>
        <v>1</v>
      </c>
      <c r="IM140">
        <f t="shared" si="255"/>
        <v>0</v>
      </c>
      <c r="IN140">
        <f t="shared" si="256"/>
        <v>0</v>
      </c>
      <c r="IO140">
        <f t="shared" si="257"/>
        <v>0</v>
      </c>
      <c r="IP140">
        <f t="shared" si="258"/>
        <v>1</v>
      </c>
      <c r="IQ140" s="2">
        <f t="shared" si="273"/>
        <v>1</v>
      </c>
      <c r="IR140" s="4">
        <f t="shared" si="274"/>
        <v>1</v>
      </c>
      <c r="IS140">
        <f t="shared" si="275"/>
        <v>0</v>
      </c>
      <c r="IT140">
        <f t="shared" si="276"/>
        <v>0</v>
      </c>
      <c r="IU140">
        <f t="shared" si="277"/>
        <v>1</v>
      </c>
      <c r="IV140">
        <f t="shared" si="278"/>
        <v>7</v>
      </c>
      <c r="IW140">
        <f t="shared" si="279"/>
        <v>2</v>
      </c>
      <c r="IX140">
        <f t="shared" si="280"/>
        <v>12</v>
      </c>
      <c r="IY140" s="11">
        <f t="shared" si="281"/>
        <v>1</v>
      </c>
      <c r="IZ140" s="12">
        <f t="shared" si="282"/>
        <v>1</v>
      </c>
      <c r="JA140" s="12" t="str">
        <f t="shared" si="283"/>
        <v/>
      </c>
      <c r="JB140" s="12" t="str">
        <f t="shared" si="284"/>
        <v/>
      </c>
      <c r="JC140" s="12">
        <f t="shared" si="285"/>
        <v>1</v>
      </c>
      <c r="JD140" s="12">
        <f t="shared" si="286"/>
        <v>1</v>
      </c>
      <c r="JE140" s="12">
        <f t="shared" si="287"/>
        <v>0.2857142857142857</v>
      </c>
      <c r="JF140" s="12">
        <f t="shared" si="288"/>
        <v>0.8571428571428571</v>
      </c>
      <c r="JG140" s="2">
        <f>IF(OR(AND(EI140="Happy",BN140&lt;&gt;1),AND(EI140&lt;&gt;"Happy",BN140=1)),1,0)</f>
        <v>0</v>
      </c>
      <c r="JH140">
        <f>IF(OR(AND(EJ140="Happy",BO140&lt;&gt;1),AND(EJ140&lt;&gt;"Happy",BO140=1)),1,0)</f>
        <v>0</v>
      </c>
      <c r="JI140">
        <f>IF(OR(AND(EK140="Happy",BP140&lt;&gt;1),AND(EK140&lt;&gt;"Happy",BP140=1)),1,0)</f>
        <v>0</v>
      </c>
      <c r="JJ140">
        <f>IF(OR(AND(EL140="Happy",BQ140&lt;&gt;1),AND(EL140&lt;&gt;"Happy",BQ140=1)),1,0)</f>
        <v>0</v>
      </c>
      <c r="JK140">
        <f>IF(OR(AND(EM140="Happy",BR140&lt;&gt;1),AND(EM140&lt;&gt;"Happy",BR140=1)),1,0)</f>
        <v>0</v>
      </c>
      <c r="JL140">
        <f>IF(OR(AND(EN140="Happy",BS140&lt;&gt;1),AND(EN140&lt;&gt;"Happy",BS140=1)),1,0)</f>
        <v>0</v>
      </c>
      <c r="JM140">
        <f>IF(OR(AND(EO140="Happy",BT140&lt;&gt;1),AND(EO140&lt;&gt;"Happy",BT140=1)),1,0)</f>
        <v>0</v>
      </c>
      <c r="JN140">
        <f>IF(OR(AND(EP140="Happy",BU140&lt;&gt;1),AND(EP140&lt;&gt;"Happy",BU140=1)),1,0)</f>
        <v>0</v>
      </c>
      <c r="JO140">
        <f>IF(OR(AND(EQ140="Sad",BV140&lt;&gt;1),AND(EQ140&lt;&gt;"Sad",BV140=1)),1,0)</f>
        <v>0</v>
      </c>
      <c r="JP140">
        <f>IF(OR(AND(ER140="Sad",BW140&lt;&gt;1),AND(ER140&lt;&gt;"Sad",BW140=1)),1,0)</f>
        <v>0</v>
      </c>
      <c r="JQ140">
        <f>IF(OR(AND(ES140="Sad",BX140&lt;&gt;1),AND(ES140&lt;&gt;"Sad",BX140=1)),1,0)</f>
        <v>0</v>
      </c>
      <c r="JR140">
        <f>IF(OR(AND(ET140="Sad",BY140&lt;&gt;1),AND(ET140&lt;&gt;"Sad",BY140=1)),1,0)</f>
        <v>0</v>
      </c>
      <c r="JS140">
        <f>IF(OR(AND(EU140="Sad",BZ140&lt;&gt;1),AND(EU140&lt;&gt;"Sad",BZ140=1)),1,0)</f>
        <v>0</v>
      </c>
      <c r="JT140">
        <f>IF(OR(AND(EV140="Sad",CA140&lt;&gt;1),AND(EV140&lt;&gt;"Sad",CA140=1)),1,0)</f>
        <v>0</v>
      </c>
      <c r="JU140">
        <f>IF(OR(AND(EW140="Sad",CB140&lt;&gt;1),AND(EW140&lt;&gt;"Sad",CB140=1)),1,0)</f>
        <v>0</v>
      </c>
      <c r="JV140">
        <f>IF(OR(AND(EX140="Sad",CC140&lt;&gt;1),AND(EX140&lt;&gt;"Sad",CC140=1)),1,0)</f>
        <v>0</v>
      </c>
      <c r="JW140">
        <f>IF(OR(AND(EY140="Angry",CD140&lt;&gt;1),AND(EY140&lt;&gt;"Angry",CD140=1)),1,0)</f>
        <v>0</v>
      </c>
      <c r="JX140">
        <f>IF(OR(AND(EZ140="Angry",CE140&lt;&gt;1),AND(EZ140&lt;&gt;"Angry",CE140=1)),1,0)</f>
        <v>0</v>
      </c>
      <c r="JY140">
        <f>IF(OR(AND(FA140="Angry",CF140&lt;&gt;1),AND(FA140&lt;&gt;"Angry",CF140=1)),1,0)</f>
        <v>0</v>
      </c>
      <c r="JZ140">
        <f>IF(OR(AND(FB140="Angry",CG140&lt;&gt;1),AND(FB140&lt;&gt;"Angry",CG140=1)),1,0)</f>
        <v>0</v>
      </c>
      <c r="KA140">
        <f>IF(OR(AND(FC140="Angry",CH140&lt;&gt;1),AND(FC140&lt;&gt;"Angry",CH140=1)),1,0)</f>
        <v>0</v>
      </c>
      <c r="KB140">
        <f>IF(OR(AND(FD140="Angry",CI140&lt;&gt;1),AND(FD140&lt;&gt;"Angry",CI140=1)),1,0)</f>
        <v>1</v>
      </c>
      <c r="KC140">
        <f>IF(OR(AND(FE140="Angry",CJ140&lt;&gt;1),AND(FE140&lt;&gt;"Angry",CJ140=1)),1,0)</f>
        <v>0</v>
      </c>
      <c r="KD140">
        <f>IF(OR(AND(FF140="Angry",CK140&lt;&gt;1),AND(FF140&lt;&gt;"Angry",CK140=1)),1,0)</f>
        <v>1</v>
      </c>
      <c r="KE140">
        <f>IF(OR(AND(FG140="Afraid",CL140&lt;&gt;1),AND(FG140&lt;&gt;"Afraid",CL140=1)),1,0)</f>
        <v>0</v>
      </c>
      <c r="KF140">
        <f>IF(OR(AND(FH140="Afraid",CM140&lt;&gt;1),AND(FH140&lt;&gt;"Afraid",CM140=1)),1,0)</f>
        <v>0</v>
      </c>
      <c r="KG140">
        <f>IF(OR(AND(FI140="Afraid",CN140&lt;&gt;1),AND(FI140&lt;&gt;"Afraid",CN140=1)),1,0)</f>
        <v>1</v>
      </c>
      <c r="KH140">
        <f>IF(OR(AND(FJ140="Afraid",CO140&lt;&gt;1),AND(FJ140&lt;&gt;"Afraid",CO140=1)),1,0)</f>
        <v>0</v>
      </c>
      <c r="KI140">
        <f>IF(OR(AND(FK140="Afraid",CP140&lt;&gt;1),AND(FK140&lt;&gt;"Afraid",CP140=1)),1,0)</f>
        <v>0</v>
      </c>
      <c r="KJ140">
        <f>IF(OR(AND(FL140="Afraid",CQ140&lt;&gt;1),AND(FL140&lt;&gt;"Afraid",CQ140=1)),1,0)</f>
        <v>0</v>
      </c>
      <c r="KK140">
        <f>IF(OR(AND(FM140="Afraid",CR140&lt;&gt;1),AND(FM140&lt;&gt;"Afraid",CR140=1)),1,0)</f>
        <v>1</v>
      </c>
      <c r="KL140">
        <f>IF(OR(AND(FN140="Afraid",CS140&lt;&gt;1),AND(FN140&lt;&gt;"Afraid",CS140=1)),1,0)</f>
        <v>0</v>
      </c>
      <c r="KM140">
        <f>IF(OR(AND(FO140="Surprised",CT140&lt;&gt;1),AND(FO140&lt;&gt;"Surprised",CT140=1)),1,0)</f>
        <v>0</v>
      </c>
      <c r="KN140">
        <f>IF(OR(AND(FP140="Surprised",CU140&lt;&gt;1),AND(FP140&lt;&gt;"Surprised",CU140=1)),1,0)</f>
        <v>0</v>
      </c>
      <c r="KO140">
        <f>IF(OR(AND(FQ140="Surprised",CV140&lt;&gt;1),AND(FQ140&lt;&gt;"Surprised",CV140=1)),1,0)</f>
        <v>0</v>
      </c>
      <c r="KP140">
        <f>IF(OR(AND(FR140="Surprised",CW140&lt;&gt;1),AND(FR140&lt;&gt;"Surprised",CW140=1)),1,0)</f>
        <v>0</v>
      </c>
      <c r="KQ140">
        <f>IF(OR(AND(FS140="Surprised",CX140&lt;&gt;1),AND(FS140&lt;&gt;"Surprised",CX140=1)),1,0)</f>
        <v>0</v>
      </c>
      <c r="KR140">
        <f>IF(OR(AND(FT140="Surprised",CY140&lt;&gt;1),AND(FT140&lt;&gt;"Surprised",CY140=1)),1,0)</f>
        <v>0</v>
      </c>
      <c r="KS140">
        <f>IF(OR(AND(FU140="Surprised",CZ140&lt;&gt;1),AND(FU140&lt;&gt;"Surprised",CZ140=1)),1,0)</f>
        <v>0</v>
      </c>
      <c r="KT140">
        <f>IF(OR(AND(FV140="Surprised",DA140&lt;&gt;1),AND(FV140&lt;&gt;"Surprised",DA140=1)),1,0)</f>
        <v>0</v>
      </c>
      <c r="KU140">
        <f>IF(OR(AND(FW140="Happy",DB140=1),AND(FW140&lt;&gt;"Happy",DB140=0)),1,0)</f>
        <v>0</v>
      </c>
      <c r="KV140">
        <f>IF(OR(AND(FX140="Happy",DC140=1),AND(FX140&lt;&gt;"Happy",DC140=0)),1,0)</f>
        <v>0</v>
      </c>
      <c r="KW140">
        <f>IF(OR(AND(FY140="Happy",DD140=1),AND(FY140&lt;&gt;"Happy",DD140=0)),1,0)</f>
        <v>0</v>
      </c>
      <c r="KX140">
        <f>IF(OR(AND(FZ140="Happy",DE140=1),AND(FZ140&lt;&gt;"Happy",DE140=0)),1,0)</f>
        <v>0</v>
      </c>
      <c r="KY140">
        <f>IF(OR(AND(GA140="Happy",DF140=1),AND(GA140&lt;&gt;"Happy",DF140=0)),1,0)</f>
        <v>0</v>
      </c>
      <c r="KZ140">
        <f>IF(OR(AND(GB140="Happy",DG140=1),AND(GB140&lt;&gt;"Happy",DG140=0)),1,0)</f>
        <v>0</v>
      </c>
      <c r="LA140">
        <f>IF(OR(AND(GC140="Happy",DH140=1),AND(GC140&lt;&gt;"Happy",DH140=0)),1,0)</f>
        <v>0</v>
      </c>
      <c r="LB140">
        <f>IF(OR(AND(GD140="Happy",DI140=1),AND(GD140&lt;&gt;"Happy",DI140=0)),1,0)</f>
        <v>0</v>
      </c>
      <c r="LC140">
        <f>IF(OR(AND(GE140="Sad",DJ140=1),AND(GE140&lt;&gt;"Sad",DJ140=0)),1,0)</f>
        <v>1</v>
      </c>
      <c r="LD140">
        <f>IF(OR(AND(GF140="Sad",DK140=1),AND(GF140&lt;&gt;"Sad",DK140=0)),1,0)</f>
        <v>0</v>
      </c>
      <c r="LE140">
        <f>IF(OR(AND(GG140="Sad",DL140=1),AND(GG140&lt;&gt;"Sad",DL140=0)),1,0)</f>
        <v>1</v>
      </c>
      <c r="LF140">
        <f>IF(OR(AND(GH140="Sad",DM140=1),AND(GH140&lt;&gt;"Sad",DM140=0)),1,0)</f>
        <v>0</v>
      </c>
      <c r="LG140">
        <f>IF(OR(AND(GI140="Sad",DN140=1),AND(GI140&lt;&gt;"Sad",DN140=0)),1,0)</f>
        <v>1</v>
      </c>
      <c r="LH140">
        <f>IF(OR(AND(GJ140="Sad",DO140=1),AND(GJ140&lt;&gt;"Sad",DO140=0)),1,0)</f>
        <v>1</v>
      </c>
      <c r="LI140">
        <f>IF(OR(AND(GK140="Sad",DP140=1),AND(GK140&lt;&gt;"Sad",DP140=0)),1,0)</f>
        <v>1</v>
      </c>
      <c r="LJ140">
        <f>IF(OR(AND(GL140="Sad",DQ140=1),AND(GL140&lt;&gt;"Sad",DQ140=0)),1,0)</f>
        <v>0</v>
      </c>
      <c r="LK140" s="2">
        <f t="shared" si="289"/>
        <v>0</v>
      </c>
      <c r="LL140" s="4">
        <f t="shared" si="290"/>
        <v>0</v>
      </c>
      <c r="LM140">
        <f t="shared" si="291"/>
        <v>2</v>
      </c>
      <c r="LN140">
        <f t="shared" si="292"/>
        <v>2</v>
      </c>
      <c r="LO140">
        <f t="shared" si="293"/>
        <v>0</v>
      </c>
      <c r="LP140">
        <f t="shared" si="294"/>
        <v>0</v>
      </c>
      <c r="LQ140">
        <f t="shared" si="295"/>
        <v>5</v>
      </c>
      <c r="LR140">
        <f t="shared" si="296"/>
        <v>9</v>
      </c>
      <c r="LS140" s="11">
        <f t="shared" si="297"/>
        <v>0</v>
      </c>
      <c r="LT140" s="14">
        <f t="shared" si="298"/>
        <v>0</v>
      </c>
      <c r="LU140" s="14" t="str">
        <f t="shared" si="299"/>
        <v/>
      </c>
      <c r="LV140" s="14" t="str">
        <f t="shared" si="300"/>
        <v/>
      </c>
      <c r="LW140" s="14">
        <f t="shared" si="301"/>
        <v>0</v>
      </c>
      <c r="LX140" s="14">
        <f t="shared" si="302"/>
        <v>0</v>
      </c>
      <c r="LY140" s="14">
        <f t="shared" si="303"/>
        <v>0.7142857142857143</v>
      </c>
      <c r="LZ140" s="14">
        <f t="shared" si="304"/>
        <v>0.1428571428571429</v>
      </c>
      <c r="MA140" s="15">
        <f t="shared" si="305"/>
        <v>1.469907407407392E-4</v>
      </c>
      <c r="MB140" s="1">
        <f t="shared" si="259"/>
        <v>2.2141203703703715E-3</v>
      </c>
      <c r="MC140" s="1">
        <f t="shared" si="260"/>
        <v>1.0509259259259256E-3</v>
      </c>
      <c r="MD140" s="1">
        <f t="shared" si="261"/>
        <v>6.4814814814814943E-4</v>
      </c>
      <c r="ME140" s="1">
        <f t="shared" si="262"/>
        <v>9.5833333333333187E-4</v>
      </c>
      <c r="MF140" s="1">
        <f t="shared" si="263"/>
        <v>2.3263888888888813E-4</v>
      </c>
      <c r="MG140" s="1">
        <f t="shared" si="264"/>
        <v>1.7939814814814901E-4</v>
      </c>
      <c r="MH140" s="1">
        <f t="shared" si="265"/>
        <v>2.0717592592592489E-4</v>
      </c>
      <c r="MI140" s="1">
        <f t="shared" si="266"/>
        <v>3.5763888888888998E-4</v>
      </c>
      <c r="MJ140" s="1">
        <f t="shared" si="306"/>
        <v>5.9953703703703697E-3</v>
      </c>
      <c r="MK140" s="2" t="str">
        <f>VLOOKUP(B140,age_group!$A$1:$B$101,2,FALSE)</f>
        <v>25 to 44</v>
      </c>
      <c r="ML140" s="2">
        <f t="shared" si="307"/>
        <v>1</v>
      </c>
      <c r="MM140">
        <f t="shared" si="308"/>
        <v>0</v>
      </c>
      <c r="MN140">
        <f t="shared" si="309"/>
        <v>0</v>
      </c>
      <c r="MO140">
        <f t="shared" si="310"/>
        <v>0</v>
      </c>
      <c r="MP140">
        <f t="shared" si="311"/>
        <v>1</v>
      </c>
    </row>
    <row r="141" spans="1:354" x14ac:dyDescent="0.2">
      <c r="A141" t="s">
        <v>869</v>
      </c>
      <c r="B141">
        <v>25</v>
      </c>
      <c r="C141" t="s">
        <v>195</v>
      </c>
      <c r="D141" t="s">
        <v>140</v>
      </c>
      <c r="E141">
        <v>5</v>
      </c>
      <c r="F141">
        <v>4</v>
      </c>
      <c r="G141">
        <v>4</v>
      </c>
      <c r="H141">
        <v>5</v>
      </c>
      <c r="I141">
        <v>4</v>
      </c>
      <c r="J141" s="2" t="s">
        <v>299</v>
      </c>
      <c r="K141" t="s">
        <v>602</v>
      </c>
      <c r="L141" t="s">
        <v>363</v>
      </c>
      <c r="M141" t="s">
        <v>350</v>
      </c>
      <c r="N141" t="s">
        <v>701</v>
      </c>
      <c r="O141" t="s">
        <v>655</v>
      </c>
      <c r="P141" t="s">
        <v>285</v>
      </c>
      <c r="Q141" t="s">
        <v>434</v>
      </c>
      <c r="R141" t="s">
        <v>509</v>
      </c>
      <c r="S141" t="s">
        <v>552</v>
      </c>
      <c r="T141" t="s">
        <v>483</v>
      </c>
      <c r="U141" t="s">
        <v>350</v>
      </c>
      <c r="V141" t="s">
        <v>738</v>
      </c>
      <c r="W141" t="s">
        <v>342</v>
      </c>
      <c r="X141" t="s">
        <v>666</v>
      </c>
      <c r="Y141" t="s">
        <v>546</v>
      </c>
      <c r="Z141" t="s">
        <v>578</v>
      </c>
      <c r="AA141" t="s">
        <v>142</v>
      </c>
      <c r="AB141" t="s">
        <v>422</v>
      </c>
      <c r="AC141" t="s">
        <v>545</v>
      </c>
      <c r="AD141" t="s">
        <v>534</v>
      </c>
      <c r="AE141" t="s">
        <v>403</v>
      </c>
      <c r="AF141" t="s">
        <v>598</v>
      </c>
      <c r="AG141" t="s">
        <v>466</v>
      </c>
      <c r="AH141" t="s">
        <v>216</v>
      </c>
      <c r="AI141" t="s">
        <v>608</v>
      </c>
      <c r="AJ141" t="s">
        <v>296</v>
      </c>
      <c r="AK141" t="s">
        <v>646</v>
      </c>
      <c r="AL141" t="s">
        <v>458</v>
      </c>
      <c r="AM141" t="s">
        <v>201</v>
      </c>
      <c r="AN141" t="s">
        <v>279</v>
      </c>
      <c r="AO141" t="s">
        <v>545</v>
      </c>
      <c r="AP141" t="s">
        <v>170</v>
      </c>
      <c r="AQ141" t="s">
        <v>268</v>
      </c>
      <c r="AR141" t="s">
        <v>375</v>
      </c>
      <c r="AS141" t="s">
        <v>338</v>
      </c>
      <c r="AT141" t="s">
        <v>354</v>
      </c>
      <c r="AU141" t="s">
        <v>347</v>
      </c>
      <c r="AV141" t="s">
        <v>163</v>
      </c>
      <c r="AW141" t="s">
        <v>557</v>
      </c>
      <c r="AX141" t="s">
        <v>251</v>
      </c>
      <c r="AY141" t="s">
        <v>325</v>
      </c>
      <c r="AZ141" t="s">
        <v>212</v>
      </c>
      <c r="BA141" t="s">
        <v>568</v>
      </c>
      <c r="BB141" t="s">
        <v>448</v>
      </c>
      <c r="BC141" t="s">
        <v>474</v>
      </c>
      <c r="BD141" t="s">
        <v>272</v>
      </c>
      <c r="BE141" t="s">
        <v>711</v>
      </c>
      <c r="BF141" t="s">
        <v>371</v>
      </c>
      <c r="BG141" t="s">
        <v>711</v>
      </c>
      <c r="BH141" t="s">
        <v>610</v>
      </c>
      <c r="BI141" t="s">
        <v>544</v>
      </c>
      <c r="BJ141" t="s">
        <v>200</v>
      </c>
      <c r="BK141" t="s">
        <v>598</v>
      </c>
      <c r="BL141" t="s">
        <v>513</v>
      </c>
      <c r="BM141" t="s">
        <v>671</v>
      </c>
      <c r="BN141" s="2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</v>
      </c>
      <c r="DR141" s="2">
        <v>5</v>
      </c>
      <c r="DS141">
        <v>4</v>
      </c>
      <c r="DT141">
        <v>5</v>
      </c>
      <c r="DU141">
        <v>4</v>
      </c>
      <c r="DV141">
        <v>5</v>
      </c>
      <c r="DW141" s="2">
        <v>2017</v>
      </c>
      <c r="DX141" s="1">
        <v>8.5763888888888886E-3</v>
      </c>
      <c r="DY141" s="1">
        <v>8.7013888888888887E-3</v>
      </c>
      <c r="DZ141" s="1">
        <v>8.9467592592592585E-3</v>
      </c>
      <c r="EA141" s="1">
        <v>9.1296296296296299E-3</v>
      </c>
      <c r="EB141" s="1">
        <v>9.2719907407407404E-3</v>
      </c>
      <c r="EC141" s="1">
        <v>9.4571759259259262E-3</v>
      </c>
      <c r="ED141" s="1">
        <v>9.5532407407407406E-3</v>
      </c>
      <c r="EE141" s="1">
        <v>9.6782407407407407E-3</v>
      </c>
      <c r="EF141" s="1">
        <v>9.9409722222222208E-3</v>
      </c>
      <c r="EG141" s="1">
        <v>1.0216435185185184E-2</v>
      </c>
      <c r="EH141" s="3">
        <v>0</v>
      </c>
      <c r="EI141" s="2" t="s">
        <v>1174</v>
      </c>
      <c r="EJ141" t="s">
        <v>1173</v>
      </c>
      <c r="EK141" t="s">
        <v>1168</v>
      </c>
      <c r="EL141" t="s">
        <v>1175</v>
      </c>
      <c r="EM141" t="s">
        <v>1168</v>
      </c>
      <c r="EN141" t="s">
        <v>1175</v>
      </c>
      <c r="EO141" t="s">
        <v>1168</v>
      </c>
      <c r="EP141" t="s">
        <v>1168</v>
      </c>
      <c r="EQ141" t="s">
        <v>1173</v>
      </c>
      <c r="ER141" t="s">
        <v>1170</v>
      </c>
      <c r="ES141" t="s">
        <v>1168</v>
      </c>
      <c r="ET141" t="s">
        <v>1175</v>
      </c>
      <c r="EU141" t="s">
        <v>1173</v>
      </c>
      <c r="EV141" t="s">
        <v>1168</v>
      </c>
      <c r="EW141" t="s">
        <v>1169</v>
      </c>
      <c r="EX141" t="s">
        <v>1168</v>
      </c>
      <c r="EY141" t="s">
        <v>1168</v>
      </c>
      <c r="EZ141" t="s">
        <v>1169</v>
      </c>
      <c r="FA141" t="s">
        <v>1172</v>
      </c>
      <c r="FB141" t="s">
        <v>1172</v>
      </c>
      <c r="FC141" t="s">
        <v>1168</v>
      </c>
      <c r="FD141" t="s">
        <v>1174</v>
      </c>
      <c r="FE141" t="s">
        <v>1175</v>
      </c>
      <c r="FF141" t="s">
        <v>1169</v>
      </c>
      <c r="FG141" t="s">
        <v>1168</v>
      </c>
      <c r="FH141" t="s">
        <v>1175</v>
      </c>
      <c r="FI141" t="s">
        <v>1171</v>
      </c>
      <c r="FJ141" t="s">
        <v>1169</v>
      </c>
      <c r="FK141" t="s">
        <v>1171</v>
      </c>
      <c r="FL141" t="s">
        <v>1175</v>
      </c>
      <c r="FM141" t="s">
        <v>1168</v>
      </c>
      <c r="FN141" t="s">
        <v>1172</v>
      </c>
      <c r="FO141" t="s">
        <v>1175</v>
      </c>
      <c r="FP141" t="s">
        <v>1173</v>
      </c>
      <c r="FQ141" t="s">
        <v>1175</v>
      </c>
      <c r="FR141" t="s">
        <v>1174</v>
      </c>
      <c r="FS141" t="s">
        <v>1174</v>
      </c>
      <c r="FT141" t="s">
        <v>1172</v>
      </c>
      <c r="FU141" t="s">
        <v>1174</v>
      </c>
      <c r="FV141" t="s">
        <v>1168</v>
      </c>
      <c r="FW141" t="s">
        <v>1168</v>
      </c>
      <c r="FX141" t="s">
        <v>1175</v>
      </c>
      <c r="FY141" t="s">
        <v>1172</v>
      </c>
      <c r="FZ141" t="s">
        <v>1168</v>
      </c>
      <c r="GA141" t="s">
        <v>1169</v>
      </c>
      <c r="GB141" t="s">
        <v>1168</v>
      </c>
      <c r="GC141" t="s">
        <v>1169</v>
      </c>
      <c r="GD141" t="s">
        <v>1171</v>
      </c>
      <c r="GE141" t="s">
        <v>1174</v>
      </c>
      <c r="GF141" t="s">
        <v>1171</v>
      </c>
      <c r="GG141" t="s">
        <v>1171</v>
      </c>
      <c r="GH141" t="s">
        <v>1175</v>
      </c>
      <c r="GI141" t="s">
        <v>1174</v>
      </c>
      <c r="GJ141" t="s">
        <v>1175</v>
      </c>
      <c r="GK141" t="s">
        <v>1175</v>
      </c>
      <c r="GL141" t="s">
        <v>1171</v>
      </c>
      <c r="GM141" s="2">
        <f t="shared" si="209"/>
        <v>0</v>
      </c>
      <c r="GN141">
        <f t="shared" si="210"/>
        <v>1</v>
      </c>
      <c r="GO141">
        <f t="shared" si="211"/>
        <v>0</v>
      </c>
      <c r="GP141">
        <f t="shared" si="212"/>
        <v>0</v>
      </c>
      <c r="GQ141">
        <f t="shared" si="213"/>
        <v>0</v>
      </c>
      <c r="GR141">
        <f t="shared" si="214"/>
        <v>0</v>
      </c>
      <c r="GS141">
        <f t="shared" si="215"/>
        <v>0</v>
      </c>
      <c r="GT141">
        <f t="shared" si="216"/>
        <v>0</v>
      </c>
      <c r="GU141">
        <f t="shared" si="267"/>
        <v>0</v>
      </c>
      <c r="GV141">
        <f t="shared" si="217"/>
        <v>0</v>
      </c>
      <c r="GW141">
        <f t="shared" si="218"/>
        <v>0</v>
      </c>
      <c r="GX141">
        <f t="shared" si="219"/>
        <v>0</v>
      </c>
      <c r="GY141">
        <f t="shared" si="220"/>
        <v>0</v>
      </c>
      <c r="GZ141">
        <f t="shared" si="221"/>
        <v>0</v>
      </c>
      <c r="HA141">
        <f t="shared" si="222"/>
        <v>0</v>
      </c>
      <c r="HB141">
        <f t="shared" si="223"/>
        <v>0</v>
      </c>
      <c r="HC141">
        <f t="shared" si="268"/>
        <v>0</v>
      </c>
      <c r="HD141">
        <f t="shared" si="224"/>
        <v>0</v>
      </c>
      <c r="HE141">
        <f t="shared" si="225"/>
        <v>0</v>
      </c>
      <c r="HF141">
        <f t="shared" si="226"/>
        <v>0</v>
      </c>
      <c r="HG141">
        <f t="shared" si="227"/>
        <v>0</v>
      </c>
      <c r="HH141">
        <f t="shared" si="228"/>
        <v>0</v>
      </c>
      <c r="HI141">
        <f t="shared" si="229"/>
        <v>0</v>
      </c>
      <c r="HJ141">
        <f t="shared" si="230"/>
        <v>0</v>
      </c>
      <c r="HK141">
        <f t="shared" si="269"/>
        <v>0</v>
      </c>
      <c r="HL141">
        <f t="shared" si="231"/>
        <v>0</v>
      </c>
      <c r="HM141">
        <f t="shared" si="232"/>
        <v>0</v>
      </c>
      <c r="HN141">
        <f t="shared" si="233"/>
        <v>0</v>
      </c>
      <c r="HO141">
        <f t="shared" si="234"/>
        <v>0</v>
      </c>
      <c r="HP141">
        <f t="shared" si="235"/>
        <v>0</v>
      </c>
      <c r="HQ141">
        <f t="shared" si="236"/>
        <v>0</v>
      </c>
      <c r="HR141">
        <f t="shared" si="237"/>
        <v>0</v>
      </c>
      <c r="HS141">
        <f t="shared" si="270"/>
        <v>1</v>
      </c>
      <c r="HT141">
        <f t="shared" si="238"/>
        <v>0</v>
      </c>
      <c r="HU141">
        <f t="shared" si="239"/>
        <v>0</v>
      </c>
      <c r="HV141">
        <f t="shared" si="240"/>
        <v>0</v>
      </c>
      <c r="HW141">
        <f t="shared" si="241"/>
        <v>0</v>
      </c>
      <c r="HX141">
        <f t="shared" si="242"/>
        <v>0</v>
      </c>
      <c r="HY141">
        <f t="shared" si="243"/>
        <v>0</v>
      </c>
      <c r="HZ141">
        <f t="shared" si="244"/>
        <v>0</v>
      </c>
      <c r="IA141">
        <f t="shared" si="271"/>
        <v>0</v>
      </c>
      <c r="IB141">
        <f t="shared" si="245"/>
        <v>0</v>
      </c>
      <c r="IC141">
        <f t="shared" si="246"/>
        <v>0</v>
      </c>
      <c r="ID141">
        <f t="shared" si="247"/>
        <v>0</v>
      </c>
      <c r="IE141">
        <f t="shared" si="248"/>
        <v>0</v>
      </c>
      <c r="IF141">
        <f t="shared" si="249"/>
        <v>0</v>
      </c>
      <c r="IG141">
        <f t="shared" si="250"/>
        <v>0</v>
      </c>
      <c r="IH141">
        <f t="shared" si="251"/>
        <v>1</v>
      </c>
      <c r="II141">
        <f t="shared" si="272"/>
        <v>0</v>
      </c>
      <c r="IJ141">
        <f t="shared" si="252"/>
        <v>1</v>
      </c>
      <c r="IK141">
        <f t="shared" si="253"/>
        <v>0</v>
      </c>
      <c r="IL141">
        <f t="shared" si="254"/>
        <v>0</v>
      </c>
      <c r="IM141">
        <f t="shared" si="255"/>
        <v>0</v>
      </c>
      <c r="IN141">
        <f t="shared" si="256"/>
        <v>0</v>
      </c>
      <c r="IO141">
        <f t="shared" si="257"/>
        <v>0</v>
      </c>
      <c r="IP141">
        <f t="shared" si="258"/>
        <v>1</v>
      </c>
      <c r="IQ141" s="2">
        <f t="shared" si="273"/>
        <v>1</v>
      </c>
      <c r="IR141" s="4">
        <f t="shared" si="274"/>
        <v>0</v>
      </c>
      <c r="IS141">
        <f t="shared" si="275"/>
        <v>0</v>
      </c>
      <c r="IT141">
        <f t="shared" si="276"/>
        <v>0</v>
      </c>
      <c r="IU141">
        <f t="shared" si="277"/>
        <v>1</v>
      </c>
      <c r="IV141">
        <f t="shared" si="278"/>
        <v>1</v>
      </c>
      <c r="IW141">
        <f t="shared" si="279"/>
        <v>2</v>
      </c>
      <c r="IX141">
        <f t="shared" si="280"/>
        <v>5</v>
      </c>
      <c r="IY141" s="11">
        <f t="shared" si="281"/>
        <v>1</v>
      </c>
      <c r="IZ141" s="12" t="str">
        <f t="shared" si="282"/>
        <v/>
      </c>
      <c r="JA141" s="12">
        <f t="shared" si="283"/>
        <v>0</v>
      </c>
      <c r="JB141" s="12">
        <f t="shared" si="284"/>
        <v>0</v>
      </c>
      <c r="JC141" s="12">
        <f t="shared" si="285"/>
        <v>0.5</v>
      </c>
      <c r="JD141" s="12">
        <f t="shared" si="286"/>
        <v>0.125</v>
      </c>
      <c r="JE141" s="12">
        <f t="shared" si="287"/>
        <v>0.33333333333333331</v>
      </c>
      <c r="JF141" s="12">
        <f t="shared" si="288"/>
        <v>0.3263888888888889</v>
      </c>
      <c r="JG141" s="2">
        <f>IF(OR(AND(EI141="Happy",BN141&lt;&gt;1),AND(EI141&lt;&gt;"Happy",BN141=1)),1,0)</f>
        <v>0</v>
      </c>
      <c r="JH141">
        <f>IF(OR(AND(EJ141="Happy",BO141&lt;&gt;1),AND(EJ141&lt;&gt;"Happy",BO141=1)),1,0)</f>
        <v>0</v>
      </c>
      <c r="JI141">
        <f>IF(OR(AND(EK141="Happy",BP141&lt;&gt;1),AND(EK141&lt;&gt;"Happy",BP141=1)),1,0)</f>
        <v>0</v>
      </c>
      <c r="JJ141">
        <f>IF(OR(AND(EL141="Happy",BQ141&lt;&gt;1),AND(EL141&lt;&gt;"Happy",BQ141=1)),1,0)</f>
        <v>0</v>
      </c>
      <c r="JK141">
        <f>IF(OR(AND(EM141="Happy",BR141&lt;&gt;1),AND(EM141&lt;&gt;"Happy",BR141=1)),1,0)</f>
        <v>0</v>
      </c>
      <c r="JL141">
        <f>IF(OR(AND(EN141="Happy",BS141&lt;&gt;1),AND(EN141&lt;&gt;"Happy",BS141=1)),1,0)</f>
        <v>0</v>
      </c>
      <c r="JM141">
        <f>IF(OR(AND(EO141="Happy",BT141&lt;&gt;1),AND(EO141&lt;&gt;"Happy",BT141=1)),1,0)</f>
        <v>0</v>
      </c>
      <c r="JN141">
        <f>IF(OR(AND(EP141="Happy",BU141&lt;&gt;1),AND(EP141&lt;&gt;"Happy",BU141=1)),1,0)</f>
        <v>0</v>
      </c>
      <c r="JO141">
        <f>IF(OR(AND(EQ141="Sad",BV141&lt;&gt;1),AND(EQ141&lt;&gt;"Sad",BV141=1)),1,0)</f>
        <v>0</v>
      </c>
      <c r="JP141">
        <f>IF(OR(AND(ER141="Sad",BW141&lt;&gt;1),AND(ER141&lt;&gt;"Sad",BW141=1)),1,0)</f>
        <v>0</v>
      </c>
      <c r="JQ141">
        <f>IF(OR(AND(ES141="Sad",BX141&lt;&gt;1),AND(ES141&lt;&gt;"Sad",BX141=1)),1,0)</f>
        <v>0</v>
      </c>
      <c r="JR141">
        <f>IF(OR(AND(ET141="Sad",BY141&lt;&gt;1),AND(ET141&lt;&gt;"Sad",BY141=1)),1,0)</f>
        <v>0</v>
      </c>
      <c r="JS141">
        <f>IF(OR(AND(EU141="Sad",BZ141&lt;&gt;1),AND(EU141&lt;&gt;"Sad",BZ141=1)),1,0)</f>
        <v>0</v>
      </c>
      <c r="JT141">
        <f>IF(OR(AND(EV141="Sad",CA141&lt;&gt;1),AND(EV141&lt;&gt;"Sad",CA141=1)),1,0)</f>
        <v>0</v>
      </c>
      <c r="JU141">
        <f>IF(OR(AND(EW141="Sad",CB141&lt;&gt;1),AND(EW141&lt;&gt;"Sad",CB141=1)),1,0)</f>
        <v>0</v>
      </c>
      <c r="JV141">
        <f>IF(OR(AND(EX141="Sad",CC141&lt;&gt;1),AND(EX141&lt;&gt;"Sad",CC141=1)),1,0)</f>
        <v>1</v>
      </c>
      <c r="JW141">
        <f>IF(OR(AND(EY141="Angry",CD141&lt;&gt;1),AND(EY141&lt;&gt;"Angry",CD141=1)),1,0)</f>
        <v>0</v>
      </c>
      <c r="JX141">
        <f>IF(OR(AND(EZ141="Angry",CE141&lt;&gt;1),AND(EZ141&lt;&gt;"Angry",CE141=1)),1,0)</f>
        <v>1</v>
      </c>
      <c r="JY141">
        <f>IF(OR(AND(FA141="Angry",CF141&lt;&gt;1),AND(FA141&lt;&gt;"Angry",CF141=1)),1,0)</f>
        <v>1</v>
      </c>
      <c r="JZ141">
        <f>IF(OR(AND(FB141="Angry",CG141&lt;&gt;1),AND(FB141&lt;&gt;"Angry",CG141=1)),1,0)</f>
        <v>0</v>
      </c>
      <c r="KA141">
        <f>IF(OR(AND(FC141="Angry",CH141&lt;&gt;1),AND(FC141&lt;&gt;"Angry",CH141=1)),1,0)</f>
        <v>0</v>
      </c>
      <c r="KB141">
        <f>IF(OR(AND(FD141="Angry",CI141&lt;&gt;1),AND(FD141&lt;&gt;"Angry",CI141=1)),1,0)</f>
        <v>0</v>
      </c>
      <c r="KC141">
        <f>IF(OR(AND(FE141="Angry",CJ141&lt;&gt;1),AND(FE141&lt;&gt;"Angry",CJ141=1)),1,0)</f>
        <v>0</v>
      </c>
      <c r="KD141">
        <f>IF(OR(AND(FF141="Angry",CK141&lt;&gt;1),AND(FF141&lt;&gt;"Angry",CK141=1)),1,0)</f>
        <v>1</v>
      </c>
      <c r="KE141">
        <f>IF(OR(AND(FG141="Afraid",CL141&lt;&gt;1),AND(FG141&lt;&gt;"Afraid",CL141=1)),1,0)</f>
        <v>0</v>
      </c>
      <c r="KF141">
        <f>IF(OR(AND(FH141="Afraid",CM141&lt;&gt;1),AND(FH141&lt;&gt;"Afraid",CM141=1)),1,0)</f>
        <v>0</v>
      </c>
      <c r="KG141">
        <f>IF(OR(AND(FI141="Afraid",CN141&lt;&gt;1),AND(FI141&lt;&gt;"Afraid",CN141=1)),1,0)</f>
        <v>0</v>
      </c>
      <c r="KH141">
        <f>IF(OR(AND(FJ141="Afraid",CO141&lt;&gt;1),AND(FJ141&lt;&gt;"Afraid",CO141=1)),1,0)</f>
        <v>0</v>
      </c>
      <c r="KI141">
        <f>IF(OR(AND(FK141="Afraid",CP141&lt;&gt;1),AND(FK141&lt;&gt;"Afraid",CP141=1)),1,0)</f>
        <v>0</v>
      </c>
      <c r="KJ141">
        <f>IF(OR(AND(FL141="Afraid",CQ141&lt;&gt;1),AND(FL141&lt;&gt;"Afraid",CQ141=1)),1,0)</f>
        <v>1</v>
      </c>
      <c r="KK141">
        <f>IF(OR(AND(FM141="Afraid",CR141&lt;&gt;1),AND(FM141&lt;&gt;"Afraid",CR141=1)),1,0)</f>
        <v>0</v>
      </c>
      <c r="KL141">
        <f>IF(OR(AND(FN141="Afraid",CS141&lt;&gt;1),AND(FN141&lt;&gt;"Afraid",CS141=1)),1,0)</f>
        <v>1</v>
      </c>
      <c r="KM141">
        <f>IF(OR(AND(FO141="Surprised",CT141&lt;&gt;1),AND(FO141&lt;&gt;"Surprised",CT141=1)),1,0)</f>
        <v>0</v>
      </c>
      <c r="KN141">
        <f>IF(OR(AND(FP141="Surprised",CU141&lt;&gt;1),AND(FP141&lt;&gt;"Surprised",CU141=1)),1,0)</f>
        <v>0</v>
      </c>
      <c r="KO141">
        <f>IF(OR(AND(FQ141="Surprised",CV141&lt;&gt;1),AND(FQ141&lt;&gt;"Surprised",CV141=1)),1,0)</f>
        <v>1</v>
      </c>
      <c r="KP141">
        <f>IF(OR(AND(FR141="Surprised",CW141&lt;&gt;1),AND(FR141&lt;&gt;"Surprised",CW141=1)),1,0)</f>
        <v>0</v>
      </c>
      <c r="KQ141">
        <f>IF(OR(AND(FS141="Surprised",CX141&lt;&gt;1),AND(FS141&lt;&gt;"Surprised",CX141=1)),1,0)</f>
        <v>0</v>
      </c>
      <c r="KR141">
        <f>IF(OR(AND(FT141="Surprised",CY141&lt;&gt;1),AND(FT141&lt;&gt;"Surprised",CY141=1)),1,0)</f>
        <v>0</v>
      </c>
      <c r="KS141">
        <f>IF(OR(AND(FU141="Surprised",CZ141&lt;&gt;1),AND(FU141&lt;&gt;"Surprised",CZ141=1)),1,0)</f>
        <v>0</v>
      </c>
      <c r="KT141">
        <f>IF(OR(AND(FV141="Surprised",DA141&lt;&gt;1),AND(FV141&lt;&gt;"Surprised",DA141=1)),1,0)</f>
        <v>0</v>
      </c>
      <c r="KU141">
        <f>IF(OR(AND(FW141="Happy",DB141=1),AND(FW141&lt;&gt;"Happy",DB141=0)),1,0)</f>
        <v>1</v>
      </c>
      <c r="KV141">
        <f>IF(OR(AND(FX141="Happy",DC141=1),AND(FX141&lt;&gt;"Happy",DC141=0)),1,0)</f>
        <v>1</v>
      </c>
      <c r="KW141">
        <f>IF(OR(AND(FY141="Happy",DD141=1),AND(FY141&lt;&gt;"Happy",DD141=0)),1,0)</f>
        <v>1</v>
      </c>
      <c r="KX141">
        <f>IF(OR(AND(FZ141="Happy",DE141=1),AND(FZ141&lt;&gt;"Happy",DE141=0)),1,0)</f>
        <v>1</v>
      </c>
      <c r="KY141">
        <f>IF(OR(AND(GA141="Happy",DF141=1),AND(GA141&lt;&gt;"Happy",DF141=0)),1,0)</f>
        <v>1</v>
      </c>
      <c r="KZ141">
        <f>IF(OR(AND(GB141="Happy",DG141=1),AND(GB141&lt;&gt;"Happy",DG141=0)),1,0)</f>
        <v>1</v>
      </c>
      <c r="LA141">
        <f>IF(OR(AND(GC141="Happy",DH141=1),AND(GC141&lt;&gt;"Happy",DH141=0)),1,0)</f>
        <v>1</v>
      </c>
      <c r="LB141">
        <f>IF(OR(AND(GD141="Happy",DI141=1),AND(GD141&lt;&gt;"Happy",DI141=0)),1,0)</f>
        <v>0</v>
      </c>
      <c r="LC141">
        <f>IF(OR(AND(GE141="Sad",DJ141=1),AND(GE141&lt;&gt;"Sad",DJ141=0)),1,0)</f>
        <v>0</v>
      </c>
      <c r="LD141">
        <f>IF(OR(AND(GF141="Sad",DK141=1),AND(GF141&lt;&gt;"Sad",DK141=0)),1,0)</f>
        <v>0</v>
      </c>
      <c r="LE141">
        <f>IF(OR(AND(GG141="Sad",DL141=1),AND(GG141&lt;&gt;"Sad",DL141=0)),1,0)</f>
        <v>1</v>
      </c>
      <c r="LF141">
        <f>IF(OR(AND(GH141="Sad",DM141=1),AND(GH141&lt;&gt;"Sad",DM141=0)),1,0)</f>
        <v>1</v>
      </c>
      <c r="LG141">
        <f>IF(OR(AND(GI141="Sad",DN141=1),AND(GI141&lt;&gt;"Sad",DN141=0)),1,0)</f>
        <v>0</v>
      </c>
      <c r="LH141">
        <f>IF(OR(AND(GJ141="Sad",DO141=1),AND(GJ141&lt;&gt;"Sad",DO141=0)),1,0)</f>
        <v>1</v>
      </c>
      <c r="LI141">
        <f>IF(OR(AND(GK141="Sad",DP141=1),AND(GK141&lt;&gt;"Sad",DP141=0)),1,0)</f>
        <v>1</v>
      </c>
      <c r="LJ141">
        <f>IF(OR(AND(GL141="Sad",DQ141=1),AND(GL141&lt;&gt;"Sad",DQ141=0)),1,0)</f>
        <v>0</v>
      </c>
      <c r="LK141" s="2">
        <f t="shared" si="289"/>
        <v>0</v>
      </c>
      <c r="LL141" s="4">
        <f t="shared" si="290"/>
        <v>1</v>
      </c>
      <c r="LM141">
        <f t="shared" si="291"/>
        <v>3</v>
      </c>
      <c r="LN141">
        <f t="shared" si="292"/>
        <v>2</v>
      </c>
      <c r="LO141">
        <f t="shared" si="293"/>
        <v>1</v>
      </c>
      <c r="LP141">
        <f t="shared" si="294"/>
        <v>7</v>
      </c>
      <c r="LQ141">
        <f t="shared" si="295"/>
        <v>4</v>
      </c>
      <c r="LR141">
        <f t="shared" si="296"/>
        <v>18</v>
      </c>
      <c r="LS141" s="11">
        <f t="shared" si="297"/>
        <v>0</v>
      </c>
      <c r="LT141" s="14" t="str">
        <f t="shared" si="298"/>
        <v/>
      </c>
      <c r="LU141" s="14">
        <f t="shared" si="299"/>
        <v>1</v>
      </c>
      <c r="LV141" s="14">
        <f t="shared" si="300"/>
        <v>1</v>
      </c>
      <c r="LW141" s="14">
        <f t="shared" si="301"/>
        <v>0.5</v>
      </c>
      <c r="LX141" s="14">
        <f t="shared" si="302"/>
        <v>0.875</v>
      </c>
      <c r="LY141" s="14">
        <f t="shared" si="303"/>
        <v>0.66666666666666674</v>
      </c>
      <c r="LZ141" s="14">
        <f t="shared" si="304"/>
        <v>0.67361111111111116</v>
      </c>
      <c r="MA141" s="15">
        <f t="shared" si="305"/>
        <v>1.2500000000000011E-4</v>
      </c>
      <c r="MB141" s="1">
        <f t="shared" si="259"/>
        <v>2.4537037037036975E-4</v>
      </c>
      <c r="MC141" s="1">
        <f t="shared" si="260"/>
        <v>1.8287037037037143E-4</v>
      </c>
      <c r="MD141" s="1">
        <f t="shared" si="261"/>
        <v>1.4236111111111047E-4</v>
      </c>
      <c r="ME141" s="1">
        <f t="shared" si="262"/>
        <v>1.851851851851858E-4</v>
      </c>
      <c r="MF141" s="1">
        <f t="shared" si="263"/>
        <v>9.606481481481445E-5</v>
      </c>
      <c r="MG141" s="1">
        <f t="shared" si="264"/>
        <v>1.2500000000000011E-4</v>
      </c>
      <c r="MH141" s="1">
        <f t="shared" si="265"/>
        <v>2.6273148148148011E-4</v>
      </c>
      <c r="MI141" s="1">
        <f t="shared" si="266"/>
        <v>2.7546296296296346E-4</v>
      </c>
      <c r="MJ141" s="1">
        <f t="shared" si="306"/>
        <v>1.6400462962962957E-3</v>
      </c>
      <c r="MK141" s="2" t="str">
        <f>VLOOKUP(B141,age_group!$A$1:$B$101,2,FALSE)</f>
        <v>25 to 44</v>
      </c>
      <c r="ML141" s="2">
        <f t="shared" si="307"/>
        <v>1</v>
      </c>
      <c r="MM141">
        <f t="shared" si="308"/>
        <v>1</v>
      </c>
      <c r="MN141">
        <f t="shared" si="309"/>
        <v>1</v>
      </c>
      <c r="MO141">
        <f t="shared" si="310"/>
        <v>1</v>
      </c>
      <c r="MP141">
        <f t="shared" si="311"/>
        <v>1</v>
      </c>
    </row>
    <row r="142" spans="1:354" x14ac:dyDescent="0.2">
      <c r="A142" t="s">
        <v>870</v>
      </c>
      <c r="B142">
        <v>57</v>
      </c>
      <c r="C142" t="s">
        <v>195</v>
      </c>
      <c r="D142" t="s">
        <v>140</v>
      </c>
      <c r="E142">
        <v>4</v>
      </c>
      <c r="F142">
        <v>1</v>
      </c>
      <c r="G142">
        <v>1</v>
      </c>
      <c r="H142">
        <v>1</v>
      </c>
      <c r="I142">
        <v>1</v>
      </c>
      <c r="J142" s="2" t="s">
        <v>411</v>
      </c>
      <c r="K142" t="s">
        <v>229</v>
      </c>
      <c r="L142" t="s">
        <v>632</v>
      </c>
      <c r="M142" t="s">
        <v>284</v>
      </c>
      <c r="N142" t="s">
        <v>349</v>
      </c>
      <c r="O142" t="s">
        <v>587</v>
      </c>
      <c r="P142" t="s">
        <v>383</v>
      </c>
      <c r="Q142" t="s">
        <v>484</v>
      </c>
      <c r="R142" t="s">
        <v>677</v>
      </c>
      <c r="S142" t="s">
        <v>542</v>
      </c>
      <c r="T142" t="s">
        <v>382</v>
      </c>
      <c r="U142" t="s">
        <v>406</v>
      </c>
      <c r="V142" t="s">
        <v>387</v>
      </c>
      <c r="W142" t="s">
        <v>230</v>
      </c>
      <c r="X142" t="s">
        <v>711</v>
      </c>
      <c r="Y142" t="s">
        <v>347</v>
      </c>
      <c r="Z142" t="s">
        <v>692</v>
      </c>
      <c r="AA142" t="s">
        <v>156</v>
      </c>
      <c r="AB142" t="s">
        <v>437</v>
      </c>
      <c r="AC142" t="s">
        <v>277</v>
      </c>
      <c r="AD142" t="s">
        <v>664</v>
      </c>
      <c r="AE142" t="s">
        <v>741</v>
      </c>
      <c r="AF142" t="s">
        <v>296</v>
      </c>
      <c r="AG142" t="s">
        <v>685</v>
      </c>
      <c r="AH142" t="s">
        <v>453</v>
      </c>
      <c r="AI142" t="s">
        <v>325</v>
      </c>
      <c r="AJ142" t="s">
        <v>149</v>
      </c>
      <c r="AK142" t="s">
        <v>328</v>
      </c>
      <c r="AL142" t="s">
        <v>428</v>
      </c>
      <c r="AM142" t="s">
        <v>213</v>
      </c>
      <c r="AN142" t="s">
        <v>491</v>
      </c>
      <c r="AO142" t="s">
        <v>354</v>
      </c>
      <c r="AP142" t="s">
        <v>352</v>
      </c>
      <c r="AQ142" t="s">
        <v>720</v>
      </c>
      <c r="AR142" t="s">
        <v>229</v>
      </c>
      <c r="AS142" t="s">
        <v>423</v>
      </c>
      <c r="AT142" t="s">
        <v>208</v>
      </c>
      <c r="AU142" t="s">
        <v>145</v>
      </c>
      <c r="AV142" t="s">
        <v>245</v>
      </c>
      <c r="AW142" t="s">
        <v>421</v>
      </c>
      <c r="AX142" t="s">
        <v>212</v>
      </c>
      <c r="AY142" t="s">
        <v>164</v>
      </c>
      <c r="AZ142" t="s">
        <v>216</v>
      </c>
      <c r="BA142" t="s">
        <v>672</v>
      </c>
      <c r="BB142" t="s">
        <v>293</v>
      </c>
      <c r="BC142" t="s">
        <v>643</v>
      </c>
      <c r="BD142" t="s">
        <v>314</v>
      </c>
      <c r="BE142" t="s">
        <v>587</v>
      </c>
      <c r="BF142" t="s">
        <v>611</v>
      </c>
      <c r="BG142" t="s">
        <v>391</v>
      </c>
      <c r="BH142" t="s">
        <v>239</v>
      </c>
      <c r="BI142" t="s">
        <v>496</v>
      </c>
      <c r="BJ142" t="s">
        <v>567</v>
      </c>
      <c r="BK142" t="s">
        <v>390</v>
      </c>
      <c r="BL142" t="s">
        <v>324</v>
      </c>
      <c r="BM142" t="s">
        <v>351</v>
      </c>
      <c r="BN142" s="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1</v>
      </c>
      <c r="BU142">
        <v>1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0</v>
      </c>
      <c r="DH142">
        <v>1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0</v>
      </c>
      <c r="DO142">
        <v>1</v>
      </c>
      <c r="DP142">
        <v>1</v>
      </c>
      <c r="DQ142">
        <v>0</v>
      </c>
      <c r="DR142" s="2">
        <v>4</v>
      </c>
      <c r="DS142">
        <v>1</v>
      </c>
      <c r="DT142">
        <v>1</v>
      </c>
      <c r="DU142">
        <v>1</v>
      </c>
      <c r="DV142">
        <v>1</v>
      </c>
      <c r="DW142" s="2">
        <v>2017</v>
      </c>
      <c r="DX142" s="1">
        <v>4.0638888888888891E-2</v>
      </c>
      <c r="DY142" s="1">
        <v>4.0777777777777781E-2</v>
      </c>
      <c r="DZ142" s="1">
        <v>4.0905092592592597E-2</v>
      </c>
      <c r="EA142" s="1">
        <v>4.1105324074074072E-2</v>
      </c>
      <c r="EB142" s="1">
        <v>4.1298611111111112E-2</v>
      </c>
      <c r="EC142" s="1">
        <v>4.1461805555555557E-2</v>
      </c>
      <c r="ED142" s="1">
        <v>4.1593750000000006E-2</v>
      </c>
      <c r="EE142" s="1">
        <v>1.6087962962962963E-4</v>
      </c>
      <c r="EF142" s="1">
        <v>3.3680555555555563E-4</v>
      </c>
      <c r="EG142" s="1">
        <v>4.5833333333333338E-4</v>
      </c>
      <c r="EH142" s="3">
        <v>0</v>
      </c>
      <c r="EI142" s="2" t="s">
        <v>1175</v>
      </c>
      <c r="EJ142" t="s">
        <v>1168</v>
      </c>
      <c r="EK142" t="s">
        <v>1168</v>
      </c>
      <c r="EL142" t="s">
        <v>1168</v>
      </c>
      <c r="EM142" t="s">
        <v>1168</v>
      </c>
      <c r="EN142" t="s">
        <v>1173</v>
      </c>
      <c r="EO142" t="s">
        <v>1168</v>
      </c>
      <c r="EP142" t="s">
        <v>1173</v>
      </c>
      <c r="EQ142" t="s">
        <v>1169</v>
      </c>
      <c r="ER142" t="s">
        <v>1171</v>
      </c>
      <c r="ES142" t="s">
        <v>1168</v>
      </c>
      <c r="ET142" t="s">
        <v>1168</v>
      </c>
      <c r="EU142" t="s">
        <v>1173</v>
      </c>
      <c r="EV142" t="s">
        <v>1175</v>
      </c>
      <c r="EW142" t="s">
        <v>1171</v>
      </c>
      <c r="EX142" t="s">
        <v>1172</v>
      </c>
      <c r="EY142" t="s">
        <v>1168</v>
      </c>
      <c r="EZ142" t="s">
        <v>1171</v>
      </c>
      <c r="FA142" t="s">
        <v>1171</v>
      </c>
      <c r="FB142" t="s">
        <v>1175</v>
      </c>
      <c r="FC142" t="s">
        <v>1173</v>
      </c>
      <c r="FD142" t="s">
        <v>1171</v>
      </c>
      <c r="FE142" t="s">
        <v>1171</v>
      </c>
      <c r="FF142" t="s">
        <v>1173</v>
      </c>
      <c r="FG142" t="s">
        <v>1175</v>
      </c>
      <c r="FH142" t="s">
        <v>1175</v>
      </c>
      <c r="FI142" t="s">
        <v>1168</v>
      </c>
      <c r="FJ142" t="s">
        <v>1173</v>
      </c>
      <c r="FK142" t="s">
        <v>1173</v>
      </c>
      <c r="FL142" t="s">
        <v>1169</v>
      </c>
      <c r="FM142" t="s">
        <v>1168</v>
      </c>
      <c r="FN142" t="s">
        <v>1174</v>
      </c>
      <c r="FO142" t="s">
        <v>1173</v>
      </c>
      <c r="FP142" t="s">
        <v>1168</v>
      </c>
      <c r="FQ142" t="s">
        <v>1168</v>
      </c>
      <c r="FR142" t="s">
        <v>1175</v>
      </c>
      <c r="FS142" t="s">
        <v>1168</v>
      </c>
      <c r="FT142" t="s">
        <v>1175</v>
      </c>
      <c r="FU142" t="s">
        <v>1172</v>
      </c>
      <c r="FV142" t="s">
        <v>1168</v>
      </c>
      <c r="FW142" t="s">
        <v>1172</v>
      </c>
      <c r="FX142" t="s">
        <v>1175</v>
      </c>
      <c r="FY142" t="s">
        <v>1168</v>
      </c>
      <c r="FZ142" t="s">
        <v>1169</v>
      </c>
      <c r="GA142" t="s">
        <v>1172</v>
      </c>
      <c r="GB142" t="s">
        <v>1173</v>
      </c>
      <c r="GC142" t="s">
        <v>1169</v>
      </c>
      <c r="GD142" t="s">
        <v>1173</v>
      </c>
      <c r="GE142" t="s">
        <v>1175</v>
      </c>
      <c r="GF142" t="s">
        <v>1168</v>
      </c>
      <c r="GG142" t="s">
        <v>1171</v>
      </c>
      <c r="GH142" t="s">
        <v>1172</v>
      </c>
      <c r="GI142" t="s">
        <v>1168</v>
      </c>
      <c r="GJ142" t="s">
        <v>1172</v>
      </c>
      <c r="GK142" t="s">
        <v>1172</v>
      </c>
      <c r="GL142" t="s">
        <v>1168</v>
      </c>
      <c r="GM142" s="2">
        <f t="shared" si="209"/>
        <v>0</v>
      </c>
      <c r="GN142">
        <f t="shared" si="210"/>
        <v>0</v>
      </c>
      <c r="GO142">
        <f t="shared" si="211"/>
        <v>0</v>
      </c>
      <c r="GP142">
        <f t="shared" si="212"/>
        <v>0</v>
      </c>
      <c r="GQ142">
        <f t="shared" si="213"/>
        <v>0</v>
      </c>
      <c r="GR142">
        <f t="shared" si="214"/>
        <v>1</v>
      </c>
      <c r="GS142">
        <f t="shared" si="215"/>
        <v>0</v>
      </c>
      <c r="GT142">
        <f t="shared" si="216"/>
        <v>1</v>
      </c>
      <c r="GU142">
        <f t="shared" si="267"/>
        <v>0</v>
      </c>
      <c r="GV142">
        <f t="shared" si="217"/>
        <v>0</v>
      </c>
      <c r="GW142">
        <f t="shared" si="218"/>
        <v>0</v>
      </c>
      <c r="GX142">
        <f t="shared" si="219"/>
        <v>0</v>
      </c>
      <c r="GY142">
        <f t="shared" si="220"/>
        <v>0</v>
      </c>
      <c r="GZ142">
        <f t="shared" si="221"/>
        <v>0</v>
      </c>
      <c r="HA142">
        <f t="shared" si="222"/>
        <v>0</v>
      </c>
      <c r="HB142">
        <f t="shared" si="223"/>
        <v>0</v>
      </c>
      <c r="HC142">
        <f t="shared" si="268"/>
        <v>0</v>
      </c>
      <c r="HD142">
        <f t="shared" si="224"/>
        <v>0</v>
      </c>
      <c r="HE142">
        <f t="shared" si="225"/>
        <v>0</v>
      </c>
      <c r="HF142">
        <f t="shared" si="226"/>
        <v>0</v>
      </c>
      <c r="HG142">
        <f t="shared" si="227"/>
        <v>0</v>
      </c>
      <c r="HH142">
        <f t="shared" si="228"/>
        <v>0</v>
      </c>
      <c r="HI142">
        <f t="shared" si="229"/>
        <v>0</v>
      </c>
      <c r="HJ142">
        <f t="shared" si="230"/>
        <v>0</v>
      </c>
      <c r="HK142">
        <f t="shared" si="269"/>
        <v>0</v>
      </c>
      <c r="HL142">
        <f t="shared" si="231"/>
        <v>0</v>
      </c>
      <c r="HM142">
        <f t="shared" si="232"/>
        <v>0</v>
      </c>
      <c r="HN142">
        <f t="shared" si="233"/>
        <v>0</v>
      </c>
      <c r="HO142">
        <f t="shared" si="234"/>
        <v>0</v>
      </c>
      <c r="HP142">
        <f t="shared" si="235"/>
        <v>0</v>
      </c>
      <c r="HQ142">
        <f t="shared" si="236"/>
        <v>0</v>
      </c>
      <c r="HR142">
        <f t="shared" si="237"/>
        <v>0</v>
      </c>
      <c r="HS142">
        <f t="shared" si="270"/>
        <v>0</v>
      </c>
      <c r="HT142">
        <f t="shared" si="238"/>
        <v>0</v>
      </c>
      <c r="HU142">
        <f t="shared" si="239"/>
        <v>0</v>
      </c>
      <c r="HV142">
        <f t="shared" si="240"/>
        <v>1</v>
      </c>
      <c r="HW142">
        <f t="shared" si="241"/>
        <v>0</v>
      </c>
      <c r="HX142">
        <f t="shared" si="242"/>
        <v>1</v>
      </c>
      <c r="HY142">
        <f t="shared" si="243"/>
        <v>0</v>
      </c>
      <c r="HZ142">
        <f t="shared" si="244"/>
        <v>0</v>
      </c>
      <c r="IA142">
        <f t="shared" si="271"/>
        <v>1</v>
      </c>
      <c r="IB142">
        <f t="shared" si="245"/>
        <v>1</v>
      </c>
      <c r="IC142">
        <f t="shared" si="246"/>
        <v>1</v>
      </c>
      <c r="ID142">
        <f t="shared" si="247"/>
        <v>1</v>
      </c>
      <c r="IE142">
        <f t="shared" si="248"/>
        <v>1</v>
      </c>
      <c r="IF142">
        <f t="shared" si="249"/>
        <v>0</v>
      </c>
      <c r="IG142">
        <f t="shared" si="250"/>
        <v>1</v>
      </c>
      <c r="IH142">
        <f t="shared" si="251"/>
        <v>0</v>
      </c>
      <c r="II142">
        <f t="shared" si="272"/>
        <v>1</v>
      </c>
      <c r="IJ142">
        <f t="shared" si="252"/>
        <v>1</v>
      </c>
      <c r="IK142">
        <f t="shared" si="253"/>
        <v>1</v>
      </c>
      <c r="IL142">
        <f t="shared" si="254"/>
        <v>1</v>
      </c>
      <c r="IM142">
        <f t="shared" si="255"/>
        <v>0</v>
      </c>
      <c r="IN142">
        <f t="shared" si="256"/>
        <v>1</v>
      </c>
      <c r="IO142">
        <f t="shared" si="257"/>
        <v>1</v>
      </c>
      <c r="IP142">
        <f t="shared" si="258"/>
        <v>0</v>
      </c>
      <c r="IQ142" s="2">
        <f t="shared" si="273"/>
        <v>2</v>
      </c>
      <c r="IR142" s="4">
        <f t="shared" si="274"/>
        <v>0</v>
      </c>
      <c r="IS142">
        <f t="shared" si="275"/>
        <v>0</v>
      </c>
      <c r="IT142">
        <f t="shared" si="276"/>
        <v>0</v>
      </c>
      <c r="IU142">
        <f t="shared" si="277"/>
        <v>2</v>
      </c>
      <c r="IV142">
        <f t="shared" si="278"/>
        <v>6</v>
      </c>
      <c r="IW142">
        <f t="shared" si="279"/>
        <v>6</v>
      </c>
      <c r="IX142">
        <f t="shared" si="280"/>
        <v>16</v>
      </c>
      <c r="IY142" s="11">
        <f t="shared" si="281"/>
        <v>1</v>
      </c>
      <c r="IZ142" s="12" t="str">
        <f t="shared" si="282"/>
        <v/>
      </c>
      <c r="JA142" s="12" t="str">
        <f t="shared" si="283"/>
        <v/>
      </c>
      <c r="JB142" s="12" t="str">
        <f t="shared" si="284"/>
        <v/>
      </c>
      <c r="JC142" s="12">
        <f t="shared" si="285"/>
        <v>1</v>
      </c>
      <c r="JD142" s="12">
        <f t="shared" si="286"/>
        <v>1</v>
      </c>
      <c r="JE142" s="12">
        <f t="shared" si="287"/>
        <v>0.75</v>
      </c>
      <c r="JF142" s="12">
        <f t="shared" si="288"/>
        <v>0.9375</v>
      </c>
      <c r="JG142" s="2">
        <f>IF(OR(AND(EI142="Happy",BN142&lt;&gt;1),AND(EI142&lt;&gt;"Happy",BN142=1)),1,0)</f>
        <v>0</v>
      </c>
      <c r="JH142">
        <f>IF(OR(AND(EJ142="Happy",BO142&lt;&gt;1),AND(EJ142&lt;&gt;"Happy",BO142=1)),1,0)</f>
        <v>0</v>
      </c>
      <c r="JI142">
        <f>IF(OR(AND(EK142="Happy",BP142&lt;&gt;1),AND(EK142&lt;&gt;"Happy",BP142=1)),1,0)</f>
        <v>0</v>
      </c>
      <c r="JJ142">
        <f>IF(OR(AND(EL142="Happy",BQ142&lt;&gt;1),AND(EL142&lt;&gt;"Happy",BQ142=1)),1,0)</f>
        <v>0</v>
      </c>
      <c r="JK142">
        <f>IF(OR(AND(EM142="Happy",BR142&lt;&gt;1),AND(EM142&lt;&gt;"Happy",BR142=1)),1,0)</f>
        <v>0</v>
      </c>
      <c r="JL142">
        <f>IF(OR(AND(EN142="Happy",BS142&lt;&gt;1),AND(EN142&lt;&gt;"Happy",BS142=1)),1,0)</f>
        <v>0</v>
      </c>
      <c r="JM142">
        <f>IF(OR(AND(EO142="Happy",BT142&lt;&gt;1),AND(EO142&lt;&gt;"Happy",BT142=1)),1,0)</f>
        <v>1</v>
      </c>
      <c r="JN142">
        <f>IF(OR(AND(EP142="Happy",BU142&lt;&gt;1),AND(EP142&lt;&gt;"Happy",BU142=1)),1,0)</f>
        <v>0</v>
      </c>
      <c r="JO142">
        <f>IF(OR(AND(EQ142="Sad",BV142&lt;&gt;1),AND(EQ142&lt;&gt;"Sad",BV142=1)),1,0)</f>
        <v>1</v>
      </c>
      <c r="JP142">
        <f>IF(OR(AND(ER142="Sad",BW142&lt;&gt;1),AND(ER142&lt;&gt;"Sad",BW142=1)),1,0)</f>
        <v>0</v>
      </c>
      <c r="JQ142">
        <f>IF(OR(AND(ES142="Sad",BX142&lt;&gt;1),AND(ES142&lt;&gt;"Sad",BX142=1)),1,0)</f>
        <v>0</v>
      </c>
      <c r="JR142">
        <f>IF(OR(AND(ET142="Sad",BY142&lt;&gt;1),AND(ET142&lt;&gt;"Sad",BY142=1)),1,0)</f>
        <v>0</v>
      </c>
      <c r="JS142">
        <f>IF(OR(AND(EU142="Sad",BZ142&lt;&gt;1),AND(EU142&lt;&gt;"Sad",BZ142=1)),1,0)</f>
        <v>0</v>
      </c>
      <c r="JT142">
        <f>IF(OR(AND(EV142="Sad",CA142&lt;&gt;1),AND(EV142&lt;&gt;"Sad",CA142=1)),1,0)</f>
        <v>0</v>
      </c>
      <c r="JU142">
        <f>IF(OR(AND(EW142="Sad",CB142&lt;&gt;1),AND(EW142&lt;&gt;"Sad",CB142=1)),1,0)</f>
        <v>1</v>
      </c>
      <c r="JV142">
        <f>IF(OR(AND(EX142="Sad",CC142&lt;&gt;1),AND(EX142&lt;&gt;"Sad",CC142=1)),1,0)</f>
        <v>0</v>
      </c>
      <c r="JW142">
        <f>IF(OR(AND(EY142="Angry",CD142&lt;&gt;1),AND(EY142&lt;&gt;"Angry",CD142=1)),1,0)</f>
        <v>0</v>
      </c>
      <c r="JX142">
        <f>IF(OR(AND(EZ142="Angry",CE142&lt;&gt;1),AND(EZ142&lt;&gt;"Angry",CE142=1)),1,0)</f>
        <v>0</v>
      </c>
      <c r="JY142">
        <f>IF(OR(AND(FA142="Angry",CF142&lt;&gt;1),AND(FA142&lt;&gt;"Angry",CF142=1)),1,0)</f>
        <v>1</v>
      </c>
      <c r="JZ142">
        <f>IF(OR(AND(FB142="Angry",CG142&lt;&gt;1),AND(FB142&lt;&gt;"Angry",CG142=1)),1,0)</f>
        <v>0</v>
      </c>
      <c r="KA142">
        <f>IF(OR(AND(FC142="Angry",CH142&lt;&gt;1),AND(FC142&lt;&gt;"Angry",CH142=1)),1,0)</f>
        <v>0</v>
      </c>
      <c r="KB142">
        <f>IF(OR(AND(FD142="Angry",CI142&lt;&gt;1),AND(FD142&lt;&gt;"Angry",CI142=1)),1,0)</f>
        <v>0</v>
      </c>
      <c r="KC142">
        <f>IF(OR(AND(FE142="Angry",CJ142&lt;&gt;1),AND(FE142&lt;&gt;"Angry",CJ142=1)),1,0)</f>
        <v>0</v>
      </c>
      <c r="KD142">
        <f>IF(OR(AND(FF142="Angry",CK142&lt;&gt;1),AND(FF142&lt;&gt;"Angry",CK142=1)),1,0)</f>
        <v>0</v>
      </c>
      <c r="KE142">
        <f>IF(OR(AND(FG142="Afraid",CL142&lt;&gt;1),AND(FG142&lt;&gt;"Afraid",CL142=1)),1,0)</f>
        <v>0</v>
      </c>
      <c r="KF142">
        <f>IF(OR(AND(FH142="Afraid",CM142&lt;&gt;1),AND(FH142&lt;&gt;"Afraid",CM142=1)),1,0)</f>
        <v>0</v>
      </c>
      <c r="KG142">
        <f>IF(OR(AND(FI142="Afraid",CN142&lt;&gt;1),AND(FI142&lt;&gt;"Afraid",CN142=1)),1,0)</f>
        <v>1</v>
      </c>
      <c r="KH142">
        <f>IF(OR(AND(FJ142="Afraid",CO142&lt;&gt;1),AND(FJ142&lt;&gt;"Afraid",CO142=1)),1,0)</f>
        <v>0</v>
      </c>
      <c r="KI142">
        <f>IF(OR(AND(FK142="Afraid",CP142&lt;&gt;1),AND(FK142&lt;&gt;"Afraid",CP142=1)),1,0)</f>
        <v>0</v>
      </c>
      <c r="KJ142">
        <f>IF(OR(AND(FL142="Afraid",CQ142&lt;&gt;1),AND(FL142&lt;&gt;"Afraid",CQ142=1)),1,0)</f>
        <v>0</v>
      </c>
      <c r="KK142">
        <f>IF(OR(AND(FM142="Afraid",CR142&lt;&gt;1),AND(FM142&lt;&gt;"Afraid",CR142=1)),1,0)</f>
        <v>0</v>
      </c>
      <c r="KL142">
        <f>IF(OR(AND(FN142="Afraid",CS142&lt;&gt;1),AND(FN142&lt;&gt;"Afraid",CS142=1)),1,0)</f>
        <v>0</v>
      </c>
      <c r="KM142">
        <f>IF(OR(AND(FO142="Surprised",CT142&lt;&gt;1),AND(FO142&lt;&gt;"Surprised",CT142=1)),1,0)</f>
        <v>0</v>
      </c>
      <c r="KN142">
        <f>IF(OR(AND(FP142="Surprised",CU142&lt;&gt;1),AND(FP142&lt;&gt;"Surprised",CU142=1)),1,0)</f>
        <v>0</v>
      </c>
      <c r="KO142">
        <f>IF(OR(AND(FQ142="Surprised",CV142&lt;&gt;1),AND(FQ142&lt;&gt;"Surprised",CV142=1)),1,0)</f>
        <v>0</v>
      </c>
      <c r="KP142">
        <f>IF(OR(AND(FR142="Surprised",CW142&lt;&gt;1),AND(FR142&lt;&gt;"Surprised",CW142=1)),1,0)</f>
        <v>0</v>
      </c>
      <c r="KQ142">
        <f>IF(OR(AND(FS142="Surprised",CX142&lt;&gt;1),AND(FS142&lt;&gt;"Surprised",CX142=1)),1,0)</f>
        <v>0</v>
      </c>
      <c r="KR142">
        <f>IF(OR(AND(FT142="Surprised",CY142&lt;&gt;1),AND(FT142&lt;&gt;"Surprised",CY142=1)),1,0)</f>
        <v>0</v>
      </c>
      <c r="KS142">
        <f>IF(OR(AND(FU142="Surprised",CZ142&lt;&gt;1),AND(FU142&lt;&gt;"Surprised",CZ142=1)),1,0)</f>
        <v>0</v>
      </c>
      <c r="KT142">
        <f>IF(OR(AND(FV142="Surprised",DA142&lt;&gt;1),AND(FV142&lt;&gt;"Surprised",DA142=1)),1,0)</f>
        <v>0</v>
      </c>
      <c r="KU142">
        <f>IF(OR(AND(FW142="Happy",DB142=1),AND(FW142&lt;&gt;"Happy",DB142=0)),1,0)</f>
        <v>0</v>
      </c>
      <c r="KV142">
        <f>IF(OR(AND(FX142="Happy",DC142=1),AND(FX142&lt;&gt;"Happy",DC142=0)),1,0)</f>
        <v>0</v>
      </c>
      <c r="KW142">
        <f>IF(OR(AND(FY142="Happy",DD142=1),AND(FY142&lt;&gt;"Happy",DD142=0)),1,0)</f>
        <v>0</v>
      </c>
      <c r="KX142">
        <f>IF(OR(AND(FZ142="Happy",DE142=1),AND(FZ142&lt;&gt;"Happy",DE142=0)),1,0)</f>
        <v>0</v>
      </c>
      <c r="KY142">
        <f>IF(OR(AND(GA142="Happy",DF142=1),AND(GA142&lt;&gt;"Happy",DF142=0)),1,0)</f>
        <v>0</v>
      </c>
      <c r="KZ142">
        <f>IF(OR(AND(GB142="Happy",DG142=1),AND(GB142&lt;&gt;"Happy",DG142=0)),1,0)</f>
        <v>0</v>
      </c>
      <c r="LA142">
        <f>IF(OR(AND(GC142="Happy",DH142=1),AND(GC142&lt;&gt;"Happy",DH142=0)),1,0)</f>
        <v>0</v>
      </c>
      <c r="LB142">
        <f>IF(OR(AND(GD142="Happy",DI142=1),AND(GD142&lt;&gt;"Happy",DI142=0)),1,0)</f>
        <v>0</v>
      </c>
      <c r="LC142">
        <f>IF(OR(AND(GE142="Sad",DJ142=1),AND(GE142&lt;&gt;"Sad",DJ142=0)),1,0)</f>
        <v>0</v>
      </c>
      <c r="LD142">
        <f>IF(OR(AND(GF142="Sad",DK142=1),AND(GF142&lt;&gt;"Sad",DK142=0)),1,0)</f>
        <v>0</v>
      </c>
      <c r="LE142">
        <f>IF(OR(AND(GG142="Sad",DL142=1),AND(GG142&lt;&gt;"Sad",DL142=0)),1,0)</f>
        <v>0</v>
      </c>
      <c r="LF142">
        <f>IF(OR(AND(GH142="Sad",DM142=1),AND(GH142&lt;&gt;"Sad",DM142=0)),1,0)</f>
        <v>0</v>
      </c>
      <c r="LG142">
        <f>IF(OR(AND(GI142="Sad",DN142=1),AND(GI142&lt;&gt;"Sad",DN142=0)),1,0)</f>
        <v>1</v>
      </c>
      <c r="LH142">
        <f>IF(OR(AND(GJ142="Sad",DO142=1),AND(GJ142&lt;&gt;"Sad",DO142=0)),1,0)</f>
        <v>0</v>
      </c>
      <c r="LI142">
        <f>IF(OR(AND(GK142="Sad",DP142=1),AND(GK142&lt;&gt;"Sad",DP142=0)),1,0)</f>
        <v>0</v>
      </c>
      <c r="LJ142">
        <f>IF(OR(AND(GL142="Sad",DQ142=1),AND(GL142&lt;&gt;"Sad",DQ142=0)),1,0)</f>
        <v>1</v>
      </c>
      <c r="LK142" s="2">
        <f t="shared" si="289"/>
        <v>1</v>
      </c>
      <c r="LL142" s="4">
        <f t="shared" si="290"/>
        <v>2</v>
      </c>
      <c r="LM142">
        <f t="shared" si="291"/>
        <v>1</v>
      </c>
      <c r="LN142">
        <f t="shared" si="292"/>
        <v>1</v>
      </c>
      <c r="LO142">
        <f t="shared" si="293"/>
        <v>0</v>
      </c>
      <c r="LP142">
        <f t="shared" si="294"/>
        <v>0</v>
      </c>
      <c r="LQ142">
        <f t="shared" si="295"/>
        <v>2</v>
      </c>
      <c r="LR142">
        <f t="shared" si="296"/>
        <v>7</v>
      </c>
      <c r="LS142" s="11">
        <f t="shared" si="297"/>
        <v>0</v>
      </c>
      <c r="LT142" s="14" t="str">
        <f t="shared" si="298"/>
        <v/>
      </c>
      <c r="LU142" s="14" t="str">
        <f t="shared" si="299"/>
        <v/>
      </c>
      <c r="LV142" s="14" t="str">
        <f t="shared" si="300"/>
        <v/>
      </c>
      <c r="LW142" s="14">
        <f t="shared" si="301"/>
        <v>0</v>
      </c>
      <c r="LX142" s="14">
        <f t="shared" si="302"/>
        <v>0</v>
      </c>
      <c r="LY142" s="14">
        <f t="shared" si="303"/>
        <v>0.25</v>
      </c>
      <c r="LZ142" s="14">
        <f t="shared" si="304"/>
        <v>6.25E-2</v>
      </c>
      <c r="MA142" s="15">
        <f t="shared" si="305"/>
        <v>1.3888888888888978E-4</v>
      </c>
      <c r="MB142" s="1">
        <f t="shared" si="259"/>
        <v>1.2731481481481621E-4</v>
      </c>
      <c r="MC142" s="1">
        <f t="shared" si="260"/>
        <v>2.0023148148147485E-4</v>
      </c>
      <c r="MD142" s="1">
        <f t="shared" si="261"/>
        <v>1.9328703703704042E-4</v>
      </c>
      <c r="ME142" s="1">
        <f t="shared" si="262"/>
        <v>1.6319444444444497E-4</v>
      </c>
      <c r="MF142" s="1">
        <f t="shared" si="263"/>
        <v>1.3194444444444842E-4</v>
      </c>
      <c r="MG142" s="1">
        <f>EE142-ED142+1</f>
        <v>0.95856712962962964</v>
      </c>
      <c r="MH142" s="1">
        <f t="shared" si="265"/>
        <v>1.75925925925926E-4</v>
      </c>
      <c r="MI142" s="1">
        <f t="shared" si="266"/>
        <v>1.2152777777777775E-4</v>
      </c>
      <c r="MJ142" s="1">
        <f t="shared" si="306"/>
        <v>0.95981944444444445</v>
      </c>
      <c r="MK142" s="2" t="str">
        <f>VLOOKUP(B142,age_group!$A$1:$B$101,2,FALSE)</f>
        <v>45 to 64</v>
      </c>
      <c r="ML142" s="2">
        <f t="shared" si="307"/>
        <v>1</v>
      </c>
      <c r="MM142">
        <f t="shared" si="308"/>
        <v>0</v>
      </c>
      <c r="MN142">
        <f t="shared" si="309"/>
        <v>0</v>
      </c>
      <c r="MO142">
        <f t="shared" si="310"/>
        <v>0</v>
      </c>
      <c r="MP142">
        <f t="shared" si="311"/>
        <v>0</v>
      </c>
    </row>
    <row r="143" spans="1:354" x14ac:dyDescent="0.2">
      <c r="A143" t="s">
        <v>871</v>
      </c>
      <c r="B143">
        <v>36</v>
      </c>
      <c r="C143" t="s">
        <v>139</v>
      </c>
      <c r="D143" t="s">
        <v>140</v>
      </c>
      <c r="E143">
        <v>4</v>
      </c>
      <c r="F143">
        <v>2</v>
      </c>
      <c r="G143">
        <v>2</v>
      </c>
      <c r="H143">
        <v>1</v>
      </c>
      <c r="I143">
        <v>1</v>
      </c>
      <c r="J143" s="2" t="s">
        <v>453</v>
      </c>
      <c r="K143" t="s">
        <v>188</v>
      </c>
      <c r="L143" t="s">
        <v>334</v>
      </c>
      <c r="M143" t="s">
        <v>326</v>
      </c>
      <c r="N143" t="s">
        <v>238</v>
      </c>
      <c r="O143" t="s">
        <v>189</v>
      </c>
      <c r="P143" t="s">
        <v>770</v>
      </c>
      <c r="Q143" t="s">
        <v>374</v>
      </c>
      <c r="R143" t="s">
        <v>294</v>
      </c>
      <c r="S143" t="s">
        <v>570</v>
      </c>
      <c r="T143" t="s">
        <v>475</v>
      </c>
      <c r="U143" t="s">
        <v>705</v>
      </c>
      <c r="V143" t="s">
        <v>313</v>
      </c>
      <c r="W143" t="s">
        <v>388</v>
      </c>
      <c r="X143" t="s">
        <v>642</v>
      </c>
      <c r="Y143" t="s">
        <v>739</v>
      </c>
      <c r="Z143" t="s">
        <v>211</v>
      </c>
      <c r="AA143" t="s">
        <v>422</v>
      </c>
      <c r="AB143" t="s">
        <v>421</v>
      </c>
      <c r="AC143" t="s">
        <v>249</v>
      </c>
      <c r="AD143" t="s">
        <v>739</v>
      </c>
      <c r="AE143" t="s">
        <v>608</v>
      </c>
      <c r="AF143" t="s">
        <v>246</v>
      </c>
      <c r="AG143" t="s">
        <v>585</v>
      </c>
      <c r="AH143" t="s">
        <v>593</v>
      </c>
      <c r="AI143" t="s">
        <v>270</v>
      </c>
      <c r="AJ143" t="s">
        <v>423</v>
      </c>
      <c r="AK143" t="s">
        <v>729</v>
      </c>
      <c r="AL143" t="s">
        <v>152</v>
      </c>
      <c r="AM143" t="s">
        <v>218</v>
      </c>
      <c r="AN143" t="s">
        <v>561</v>
      </c>
      <c r="AO143" t="s">
        <v>214</v>
      </c>
      <c r="AP143" t="s">
        <v>189</v>
      </c>
      <c r="AQ143" t="s">
        <v>167</v>
      </c>
      <c r="AR143" t="s">
        <v>402</v>
      </c>
      <c r="AS143" t="s">
        <v>280</v>
      </c>
      <c r="AT143" t="s">
        <v>352</v>
      </c>
      <c r="AU143" t="s">
        <v>460</v>
      </c>
      <c r="AV143" t="s">
        <v>212</v>
      </c>
      <c r="AW143" t="s">
        <v>349</v>
      </c>
      <c r="AX143" t="s">
        <v>705</v>
      </c>
      <c r="AY143" t="s">
        <v>320</v>
      </c>
      <c r="AZ143" t="s">
        <v>386</v>
      </c>
      <c r="BA143" t="s">
        <v>435</v>
      </c>
      <c r="BB143" t="s">
        <v>638</v>
      </c>
      <c r="BC143" t="s">
        <v>166</v>
      </c>
      <c r="BD143" t="s">
        <v>264</v>
      </c>
      <c r="BE143" t="s">
        <v>263</v>
      </c>
      <c r="BF143" t="s">
        <v>159</v>
      </c>
      <c r="BG143" t="s">
        <v>700</v>
      </c>
      <c r="BH143" t="s">
        <v>389</v>
      </c>
      <c r="BI143" t="s">
        <v>498</v>
      </c>
      <c r="BJ143" t="s">
        <v>498</v>
      </c>
      <c r="BK143" t="s">
        <v>151</v>
      </c>
      <c r="BL143" t="s">
        <v>334</v>
      </c>
      <c r="BM143" t="s">
        <v>265</v>
      </c>
      <c r="BN143" s="2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1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 s="2">
        <v>4</v>
      </c>
      <c r="DS143">
        <v>1</v>
      </c>
      <c r="DT143">
        <v>1</v>
      </c>
      <c r="DU143">
        <v>1</v>
      </c>
      <c r="DV143">
        <v>1</v>
      </c>
      <c r="DW143" s="2">
        <v>2017</v>
      </c>
      <c r="DX143" s="1">
        <v>3.9937500000000001E-2</v>
      </c>
      <c r="DY143" s="1">
        <v>4.014699074074074E-2</v>
      </c>
      <c r="DZ143" s="1">
        <v>4.0290509259259262E-2</v>
      </c>
      <c r="EA143" s="1">
        <v>4.0506944444444443E-2</v>
      </c>
      <c r="EB143" s="1">
        <v>4.0655092592592597E-2</v>
      </c>
      <c r="EC143" s="1">
        <v>4.0820601851851851E-2</v>
      </c>
      <c r="ED143" s="1">
        <v>4.1019675925925932E-2</v>
      </c>
      <c r="EE143" s="1">
        <v>4.1277777777777774E-2</v>
      </c>
      <c r="EF143" s="1">
        <v>4.1394675925925925E-2</v>
      </c>
      <c r="EG143" s="1">
        <v>4.1503472222222219E-2</v>
      </c>
      <c r="EH143" s="3">
        <v>0</v>
      </c>
      <c r="EI143" s="2" t="s">
        <v>1175</v>
      </c>
      <c r="EJ143" t="s">
        <v>1173</v>
      </c>
      <c r="EK143" t="s">
        <v>1169</v>
      </c>
      <c r="EL143" t="s">
        <v>1168</v>
      </c>
      <c r="EM143" t="s">
        <v>1175</v>
      </c>
      <c r="EN143" t="s">
        <v>1171</v>
      </c>
      <c r="EO143" t="s">
        <v>1168</v>
      </c>
      <c r="EP143" t="s">
        <v>1173</v>
      </c>
      <c r="EQ143" t="s">
        <v>1169</v>
      </c>
      <c r="ER143" t="s">
        <v>1168</v>
      </c>
      <c r="ES143" t="s">
        <v>1168</v>
      </c>
      <c r="ET143" t="s">
        <v>1168</v>
      </c>
      <c r="EU143" t="s">
        <v>1168</v>
      </c>
      <c r="EV143" t="s">
        <v>1168</v>
      </c>
      <c r="EW143" t="s">
        <v>1175</v>
      </c>
      <c r="EX143" t="s">
        <v>1168</v>
      </c>
      <c r="EY143" t="s">
        <v>1175</v>
      </c>
      <c r="EZ143" t="s">
        <v>1172</v>
      </c>
      <c r="FA143" t="s">
        <v>1168</v>
      </c>
      <c r="FB143" t="s">
        <v>1173</v>
      </c>
      <c r="FC143" t="s">
        <v>1168</v>
      </c>
      <c r="FD143" t="s">
        <v>1175</v>
      </c>
      <c r="FE143" t="s">
        <v>1172</v>
      </c>
      <c r="FF143" t="s">
        <v>1171</v>
      </c>
      <c r="FG143" t="s">
        <v>1174</v>
      </c>
      <c r="FH143" t="s">
        <v>1169</v>
      </c>
      <c r="FI143" t="s">
        <v>1175</v>
      </c>
      <c r="FJ143" t="s">
        <v>1175</v>
      </c>
      <c r="FK143" t="s">
        <v>1168</v>
      </c>
      <c r="FL143" t="s">
        <v>1174</v>
      </c>
      <c r="FM143" t="s">
        <v>1175</v>
      </c>
      <c r="FN143" t="s">
        <v>1173</v>
      </c>
      <c r="FO143" t="s">
        <v>1171</v>
      </c>
      <c r="FP143" t="s">
        <v>1175</v>
      </c>
      <c r="FQ143" t="s">
        <v>1169</v>
      </c>
      <c r="FR143" t="s">
        <v>1168</v>
      </c>
      <c r="FS143" t="s">
        <v>1173</v>
      </c>
      <c r="FT143" t="s">
        <v>1168</v>
      </c>
      <c r="FU143" t="s">
        <v>1172</v>
      </c>
      <c r="FV143" t="s">
        <v>1168</v>
      </c>
      <c r="FW143" t="s">
        <v>1168</v>
      </c>
      <c r="FX143" t="s">
        <v>1175</v>
      </c>
      <c r="FY143" t="s">
        <v>1168</v>
      </c>
      <c r="FZ143" t="s">
        <v>1173</v>
      </c>
      <c r="GA143" t="s">
        <v>1173</v>
      </c>
      <c r="GB143" t="s">
        <v>1175</v>
      </c>
      <c r="GC143" t="s">
        <v>1173</v>
      </c>
      <c r="GD143" t="s">
        <v>1175</v>
      </c>
      <c r="GE143" t="s">
        <v>1175</v>
      </c>
      <c r="GF143" t="s">
        <v>1173</v>
      </c>
      <c r="GG143" t="s">
        <v>1174</v>
      </c>
      <c r="GH143" t="s">
        <v>1171</v>
      </c>
      <c r="GI143" t="s">
        <v>1171</v>
      </c>
      <c r="GJ143" t="s">
        <v>1174</v>
      </c>
      <c r="GK143" t="s">
        <v>1169</v>
      </c>
      <c r="GL143" t="s">
        <v>1168</v>
      </c>
      <c r="GM143" s="2">
        <f t="shared" si="209"/>
        <v>0</v>
      </c>
      <c r="GN143">
        <f t="shared" si="210"/>
        <v>1</v>
      </c>
      <c r="GO143">
        <f t="shared" si="211"/>
        <v>0</v>
      </c>
      <c r="GP143">
        <f t="shared" si="212"/>
        <v>0</v>
      </c>
      <c r="GQ143">
        <f t="shared" si="213"/>
        <v>0</v>
      </c>
      <c r="GR143">
        <f t="shared" si="214"/>
        <v>0</v>
      </c>
      <c r="GS143">
        <f t="shared" si="215"/>
        <v>0</v>
      </c>
      <c r="GT143">
        <f t="shared" si="216"/>
        <v>1</v>
      </c>
      <c r="GU143">
        <f t="shared" si="267"/>
        <v>0</v>
      </c>
      <c r="GV143">
        <f t="shared" si="217"/>
        <v>0</v>
      </c>
      <c r="GW143">
        <f t="shared" si="218"/>
        <v>0</v>
      </c>
      <c r="GX143">
        <f t="shared" si="219"/>
        <v>0</v>
      </c>
      <c r="GY143">
        <f t="shared" si="220"/>
        <v>0</v>
      </c>
      <c r="GZ143">
        <f t="shared" si="221"/>
        <v>0</v>
      </c>
      <c r="HA143">
        <f t="shared" si="222"/>
        <v>0</v>
      </c>
      <c r="HB143">
        <f t="shared" si="223"/>
        <v>0</v>
      </c>
      <c r="HC143">
        <f t="shared" si="268"/>
        <v>0</v>
      </c>
      <c r="HD143">
        <f t="shared" si="224"/>
        <v>0</v>
      </c>
      <c r="HE143">
        <f t="shared" si="225"/>
        <v>0</v>
      </c>
      <c r="HF143">
        <f t="shared" si="226"/>
        <v>0</v>
      </c>
      <c r="HG143">
        <f t="shared" si="227"/>
        <v>0</v>
      </c>
      <c r="HH143">
        <f t="shared" si="228"/>
        <v>0</v>
      </c>
      <c r="HI143">
        <f t="shared" si="229"/>
        <v>0</v>
      </c>
      <c r="HJ143">
        <f t="shared" si="230"/>
        <v>0</v>
      </c>
      <c r="HK143">
        <f t="shared" si="269"/>
        <v>0</v>
      </c>
      <c r="HL143">
        <f t="shared" si="231"/>
        <v>0</v>
      </c>
      <c r="HM143">
        <f t="shared" si="232"/>
        <v>0</v>
      </c>
      <c r="HN143">
        <f t="shared" si="233"/>
        <v>0</v>
      </c>
      <c r="HO143">
        <f t="shared" si="234"/>
        <v>0</v>
      </c>
      <c r="HP143">
        <f t="shared" si="235"/>
        <v>0</v>
      </c>
      <c r="HQ143">
        <f t="shared" si="236"/>
        <v>0</v>
      </c>
      <c r="HR143">
        <f t="shared" si="237"/>
        <v>0</v>
      </c>
      <c r="HS143">
        <f t="shared" si="270"/>
        <v>0</v>
      </c>
      <c r="HT143">
        <f t="shared" si="238"/>
        <v>1</v>
      </c>
      <c r="HU143">
        <f t="shared" si="239"/>
        <v>0</v>
      </c>
      <c r="HV143">
        <f t="shared" si="240"/>
        <v>0</v>
      </c>
      <c r="HW143">
        <f t="shared" si="241"/>
        <v>0</v>
      </c>
      <c r="HX143">
        <f t="shared" si="242"/>
        <v>0</v>
      </c>
      <c r="HY143">
        <f t="shared" si="243"/>
        <v>0</v>
      </c>
      <c r="HZ143">
        <f t="shared" si="244"/>
        <v>0</v>
      </c>
      <c r="IA143">
        <f t="shared" si="271"/>
        <v>0</v>
      </c>
      <c r="IB143">
        <f t="shared" si="245"/>
        <v>1</v>
      </c>
      <c r="IC143">
        <f t="shared" si="246"/>
        <v>1</v>
      </c>
      <c r="ID143">
        <f t="shared" si="247"/>
        <v>0</v>
      </c>
      <c r="IE143">
        <f t="shared" si="248"/>
        <v>0</v>
      </c>
      <c r="IF143">
        <f t="shared" si="249"/>
        <v>1</v>
      </c>
      <c r="IG143">
        <f t="shared" si="250"/>
        <v>0</v>
      </c>
      <c r="IH143">
        <f t="shared" si="251"/>
        <v>1</v>
      </c>
      <c r="II143">
        <f t="shared" si="272"/>
        <v>1</v>
      </c>
      <c r="IJ143">
        <f t="shared" si="252"/>
        <v>1</v>
      </c>
      <c r="IK143">
        <f t="shared" si="253"/>
        <v>0</v>
      </c>
      <c r="IL143">
        <f t="shared" si="254"/>
        <v>0</v>
      </c>
      <c r="IM143">
        <f t="shared" si="255"/>
        <v>0</v>
      </c>
      <c r="IN143">
        <f t="shared" si="256"/>
        <v>0</v>
      </c>
      <c r="IO143">
        <f t="shared" si="257"/>
        <v>0</v>
      </c>
      <c r="IP143">
        <f t="shared" si="258"/>
        <v>0</v>
      </c>
      <c r="IQ143" s="2">
        <f t="shared" si="273"/>
        <v>2</v>
      </c>
      <c r="IR143" s="4">
        <f t="shared" si="274"/>
        <v>0</v>
      </c>
      <c r="IS143">
        <f t="shared" si="275"/>
        <v>0</v>
      </c>
      <c r="IT143">
        <f t="shared" si="276"/>
        <v>0</v>
      </c>
      <c r="IU143">
        <f t="shared" si="277"/>
        <v>1</v>
      </c>
      <c r="IV143">
        <f t="shared" si="278"/>
        <v>4</v>
      </c>
      <c r="IW143">
        <f t="shared" si="279"/>
        <v>2</v>
      </c>
      <c r="IX143">
        <f t="shared" si="280"/>
        <v>9</v>
      </c>
      <c r="IY143" s="11">
        <f t="shared" si="281"/>
        <v>1</v>
      </c>
      <c r="IZ143" s="12" t="str">
        <f t="shared" si="282"/>
        <v/>
      </c>
      <c r="JA143" s="12" t="str">
        <f t="shared" si="283"/>
        <v/>
      </c>
      <c r="JB143" s="12" t="str">
        <f t="shared" si="284"/>
        <v/>
      </c>
      <c r="JC143" s="12">
        <f t="shared" si="285"/>
        <v>1</v>
      </c>
      <c r="JD143" s="12">
        <f t="shared" si="286"/>
        <v>0.8</v>
      </c>
      <c r="JE143" s="12">
        <f t="shared" si="287"/>
        <v>0.33333333333333331</v>
      </c>
      <c r="JF143" s="12">
        <f t="shared" si="288"/>
        <v>0.78333333333333333</v>
      </c>
      <c r="JG143" s="2">
        <f>IF(OR(AND(EI143="Happy",BN143&lt;&gt;1),AND(EI143&lt;&gt;"Happy",BN143=1)),1,0)</f>
        <v>0</v>
      </c>
      <c r="JH143">
        <f>IF(OR(AND(EJ143="Happy",BO143&lt;&gt;1),AND(EJ143&lt;&gt;"Happy",BO143=1)),1,0)</f>
        <v>0</v>
      </c>
      <c r="JI143">
        <f>IF(OR(AND(EK143="Happy",BP143&lt;&gt;1),AND(EK143&lt;&gt;"Happy",BP143=1)),1,0)</f>
        <v>0</v>
      </c>
      <c r="JJ143">
        <f>IF(OR(AND(EL143="Happy",BQ143&lt;&gt;1),AND(EL143&lt;&gt;"Happy",BQ143=1)),1,0)</f>
        <v>0</v>
      </c>
      <c r="JK143">
        <f>IF(OR(AND(EM143="Happy",BR143&lt;&gt;1),AND(EM143&lt;&gt;"Happy",BR143=1)),1,0)</f>
        <v>0</v>
      </c>
      <c r="JL143">
        <f>IF(OR(AND(EN143="Happy",BS143&lt;&gt;1),AND(EN143&lt;&gt;"Happy",BS143=1)),1,0)</f>
        <v>0</v>
      </c>
      <c r="JM143">
        <f>IF(OR(AND(EO143="Happy",BT143&lt;&gt;1),AND(EO143&lt;&gt;"Happy",BT143=1)),1,0)</f>
        <v>0</v>
      </c>
      <c r="JN143">
        <f>IF(OR(AND(EP143="Happy",BU143&lt;&gt;1),AND(EP143&lt;&gt;"Happy",BU143=1)),1,0)</f>
        <v>0</v>
      </c>
      <c r="JO143">
        <f>IF(OR(AND(EQ143="Sad",BV143&lt;&gt;1),AND(EQ143&lt;&gt;"Sad",BV143=1)),1,0)</f>
        <v>0</v>
      </c>
      <c r="JP143">
        <f>IF(OR(AND(ER143="Sad",BW143&lt;&gt;1),AND(ER143&lt;&gt;"Sad",BW143=1)),1,0)</f>
        <v>0</v>
      </c>
      <c r="JQ143">
        <f>IF(OR(AND(ES143="Sad",BX143&lt;&gt;1),AND(ES143&lt;&gt;"Sad",BX143=1)),1,0)</f>
        <v>1</v>
      </c>
      <c r="JR143">
        <f>IF(OR(AND(ET143="Sad",BY143&lt;&gt;1),AND(ET143&lt;&gt;"Sad",BY143=1)),1,0)</f>
        <v>0</v>
      </c>
      <c r="JS143">
        <f>IF(OR(AND(EU143="Sad",BZ143&lt;&gt;1),AND(EU143&lt;&gt;"Sad",BZ143=1)),1,0)</f>
        <v>0</v>
      </c>
      <c r="JT143">
        <f>IF(OR(AND(EV143="Sad",CA143&lt;&gt;1),AND(EV143&lt;&gt;"Sad",CA143=1)),1,0)</f>
        <v>0</v>
      </c>
      <c r="JU143">
        <f>IF(OR(AND(EW143="Sad",CB143&lt;&gt;1),AND(EW143&lt;&gt;"Sad",CB143=1)),1,0)</f>
        <v>0</v>
      </c>
      <c r="JV143">
        <f>IF(OR(AND(EX143="Sad",CC143&lt;&gt;1),AND(EX143&lt;&gt;"Sad",CC143=1)),1,0)</f>
        <v>1</v>
      </c>
      <c r="JW143">
        <f>IF(OR(AND(EY143="Angry",CD143&lt;&gt;1),AND(EY143&lt;&gt;"Angry",CD143=1)),1,0)</f>
        <v>0</v>
      </c>
      <c r="JX143">
        <f>IF(OR(AND(EZ143="Angry",CE143&lt;&gt;1),AND(EZ143&lt;&gt;"Angry",CE143=1)),1,0)</f>
        <v>0</v>
      </c>
      <c r="JY143">
        <f>IF(OR(AND(FA143="Angry",CF143&lt;&gt;1),AND(FA143&lt;&gt;"Angry",CF143=1)),1,0)</f>
        <v>0</v>
      </c>
      <c r="JZ143">
        <f>IF(OR(AND(FB143="Angry",CG143&lt;&gt;1),AND(FB143&lt;&gt;"Angry",CG143=1)),1,0)</f>
        <v>0</v>
      </c>
      <c r="KA143">
        <f>IF(OR(AND(FC143="Angry",CH143&lt;&gt;1),AND(FC143&lt;&gt;"Angry",CH143=1)),1,0)</f>
        <v>0</v>
      </c>
      <c r="KB143">
        <f>IF(OR(AND(FD143="Angry",CI143&lt;&gt;1),AND(FD143&lt;&gt;"Angry",CI143=1)),1,0)</f>
        <v>0</v>
      </c>
      <c r="KC143">
        <f>IF(OR(AND(FE143="Angry",CJ143&lt;&gt;1),AND(FE143&lt;&gt;"Angry",CJ143=1)),1,0)</f>
        <v>0</v>
      </c>
      <c r="KD143">
        <f>IF(OR(AND(FF143="Angry",CK143&lt;&gt;1),AND(FF143&lt;&gt;"Angry",CK143=1)),1,0)</f>
        <v>1</v>
      </c>
      <c r="KE143">
        <f>IF(OR(AND(FG143="Afraid",CL143&lt;&gt;1),AND(FG143&lt;&gt;"Afraid",CL143=1)),1,0)</f>
        <v>0</v>
      </c>
      <c r="KF143">
        <f>IF(OR(AND(FH143="Afraid",CM143&lt;&gt;1),AND(FH143&lt;&gt;"Afraid",CM143=1)),1,0)</f>
        <v>0</v>
      </c>
      <c r="KG143">
        <f>IF(OR(AND(FI143="Afraid",CN143&lt;&gt;1),AND(FI143&lt;&gt;"Afraid",CN143=1)),1,0)</f>
        <v>1</v>
      </c>
      <c r="KH143">
        <f>IF(OR(AND(FJ143="Afraid",CO143&lt;&gt;1),AND(FJ143&lt;&gt;"Afraid",CO143=1)),1,0)</f>
        <v>1</v>
      </c>
      <c r="KI143">
        <f>IF(OR(AND(FK143="Afraid",CP143&lt;&gt;1),AND(FK143&lt;&gt;"Afraid",CP143=1)),1,0)</f>
        <v>0</v>
      </c>
      <c r="KJ143">
        <f>IF(OR(AND(FL143="Afraid",CQ143&lt;&gt;1),AND(FL143&lt;&gt;"Afraid",CQ143=1)),1,0)</f>
        <v>0</v>
      </c>
      <c r="KK143">
        <f>IF(OR(AND(FM143="Afraid",CR143&lt;&gt;1),AND(FM143&lt;&gt;"Afraid",CR143=1)),1,0)</f>
        <v>1</v>
      </c>
      <c r="KL143">
        <f>IF(OR(AND(FN143="Afraid",CS143&lt;&gt;1),AND(FN143&lt;&gt;"Afraid",CS143=1)),1,0)</f>
        <v>0</v>
      </c>
      <c r="KM143">
        <f>IF(OR(AND(FO143="Surprised",CT143&lt;&gt;1),AND(FO143&lt;&gt;"Surprised",CT143=1)),1,0)</f>
        <v>0</v>
      </c>
      <c r="KN143">
        <f>IF(OR(AND(FP143="Surprised",CU143&lt;&gt;1),AND(FP143&lt;&gt;"Surprised",CU143=1)),1,0)</f>
        <v>0</v>
      </c>
      <c r="KO143">
        <f>IF(OR(AND(FQ143="Surprised",CV143&lt;&gt;1),AND(FQ143&lt;&gt;"Surprised",CV143=1)),1,0)</f>
        <v>0</v>
      </c>
      <c r="KP143">
        <f>IF(OR(AND(FR143="Surprised",CW143&lt;&gt;1),AND(FR143&lt;&gt;"Surprised",CW143=1)),1,0)</f>
        <v>0</v>
      </c>
      <c r="KQ143">
        <f>IF(OR(AND(FS143="Surprised",CX143&lt;&gt;1),AND(FS143&lt;&gt;"Surprised",CX143=1)),1,0)</f>
        <v>0</v>
      </c>
      <c r="KR143">
        <f>IF(OR(AND(FT143="Surprised",CY143&lt;&gt;1),AND(FT143&lt;&gt;"Surprised",CY143=1)),1,0)</f>
        <v>0</v>
      </c>
      <c r="KS143">
        <f>IF(OR(AND(FU143="Surprised",CZ143&lt;&gt;1),AND(FU143&lt;&gt;"Surprised",CZ143=1)),1,0)</f>
        <v>0</v>
      </c>
      <c r="KT143">
        <f>IF(OR(AND(FV143="Surprised",DA143&lt;&gt;1),AND(FV143&lt;&gt;"Surprised",DA143=1)),1,0)</f>
        <v>0</v>
      </c>
      <c r="KU143">
        <f>IF(OR(AND(FW143="Happy",DB143=1),AND(FW143&lt;&gt;"Happy",DB143=0)),1,0)</f>
        <v>1</v>
      </c>
      <c r="KV143">
        <f>IF(OR(AND(FX143="Happy",DC143=1),AND(FX143&lt;&gt;"Happy",DC143=0)),1,0)</f>
        <v>0</v>
      </c>
      <c r="KW143">
        <f>IF(OR(AND(FY143="Happy",DD143=1),AND(FY143&lt;&gt;"Happy",DD143=0)),1,0)</f>
        <v>0</v>
      </c>
      <c r="KX143">
        <f>IF(OR(AND(FZ143="Happy",DE143=1),AND(FZ143&lt;&gt;"Happy",DE143=0)),1,0)</f>
        <v>0</v>
      </c>
      <c r="KY143">
        <f>IF(OR(AND(GA143="Happy",DF143=1),AND(GA143&lt;&gt;"Happy",DF143=0)),1,0)</f>
        <v>0</v>
      </c>
      <c r="KZ143">
        <f>IF(OR(AND(GB143="Happy",DG143=1),AND(GB143&lt;&gt;"Happy",DG143=0)),1,0)</f>
        <v>0</v>
      </c>
      <c r="LA143">
        <f>IF(OR(AND(GC143="Happy",DH143=1),AND(GC143&lt;&gt;"Happy",DH143=0)),1,0)</f>
        <v>0</v>
      </c>
      <c r="LB143">
        <f>IF(OR(AND(GD143="Happy",DI143=1),AND(GD143&lt;&gt;"Happy",DI143=0)),1,0)</f>
        <v>0</v>
      </c>
      <c r="LC143">
        <f>IF(OR(AND(GE143="Sad",DJ143=1),AND(GE143&lt;&gt;"Sad",DJ143=0)),1,0)</f>
        <v>0</v>
      </c>
      <c r="LD143">
        <f>IF(OR(AND(GF143="Sad",DK143=1),AND(GF143&lt;&gt;"Sad",DK143=0)),1,0)</f>
        <v>0</v>
      </c>
      <c r="LE143">
        <f>IF(OR(AND(GG143="Sad",DL143=1),AND(GG143&lt;&gt;"Sad",DL143=0)),1,0)</f>
        <v>0</v>
      </c>
      <c r="LF143">
        <f>IF(OR(AND(GH143="Sad",DM143=1),AND(GH143&lt;&gt;"Sad",DM143=0)),1,0)</f>
        <v>1</v>
      </c>
      <c r="LG143">
        <f>IF(OR(AND(GI143="Sad",DN143=1),AND(GI143&lt;&gt;"Sad",DN143=0)),1,0)</f>
        <v>1</v>
      </c>
      <c r="LH143">
        <f>IF(OR(AND(GJ143="Sad",DO143=1),AND(GJ143&lt;&gt;"Sad",DO143=0)),1,0)</f>
        <v>0</v>
      </c>
      <c r="LI143">
        <f>IF(OR(AND(GK143="Sad",DP143=1),AND(GK143&lt;&gt;"Sad",DP143=0)),1,0)</f>
        <v>1</v>
      </c>
      <c r="LJ143">
        <f>IF(OR(AND(GL143="Sad",DQ143=1),AND(GL143&lt;&gt;"Sad",DQ143=0)),1,0)</f>
        <v>1</v>
      </c>
      <c r="LK143" s="2">
        <f t="shared" si="289"/>
        <v>0</v>
      </c>
      <c r="LL143" s="4">
        <f t="shared" si="290"/>
        <v>2</v>
      </c>
      <c r="LM143">
        <f t="shared" si="291"/>
        <v>1</v>
      </c>
      <c r="LN143">
        <f t="shared" si="292"/>
        <v>3</v>
      </c>
      <c r="LO143">
        <f t="shared" si="293"/>
        <v>0</v>
      </c>
      <c r="LP143">
        <f t="shared" si="294"/>
        <v>1</v>
      </c>
      <c r="LQ143">
        <f t="shared" si="295"/>
        <v>4</v>
      </c>
      <c r="LR143">
        <f t="shared" si="296"/>
        <v>11</v>
      </c>
      <c r="LS143" s="11">
        <f t="shared" si="297"/>
        <v>0</v>
      </c>
      <c r="LT143" s="14" t="str">
        <f t="shared" si="298"/>
        <v/>
      </c>
      <c r="LU143" s="14" t="str">
        <f t="shared" si="299"/>
        <v/>
      </c>
      <c r="LV143" s="14" t="str">
        <f t="shared" si="300"/>
        <v/>
      </c>
      <c r="LW143" s="14">
        <f t="shared" si="301"/>
        <v>0</v>
      </c>
      <c r="LX143" s="14">
        <f t="shared" si="302"/>
        <v>0.19999999999999996</v>
      </c>
      <c r="LY143" s="14">
        <f t="shared" si="303"/>
        <v>0.66666666666666674</v>
      </c>
      <c r="LZ143" s="14">
        <f t="shared" si="304"/>
        <v>0.21666666666666667</v>
      </c>
      <c r="MA143" s="15">
        <f t="shared" si="305"/>
        <v>2.0949074074073926E-4</v>
      </c>
      <c r="MB143" s="1">
        <f t="shared" si="259"/>
        <v>1.4351851851852199E-4</v>
      </c>
      <c r="MC143" s="1">
        <f t="shared" si="260"/>
        <v>2.1643518518518062E-4</v>
      </c>
      <c r="MD143" s="1">
        <f t="shared" si="261"/>
        <v>1.4814814814815419E-4</v>
      </c>
      <c r="ME143" s="1">
        <f t="shared" si="262"/>
        <v>1.6550925925925414E-4</v>
      </c>
      <c r="MF143" s="1">
        <f t="shared" si="263"/>
        <v>1.9907407407408068E-4</v>
      </c>
      <c r="MG143" s="1">
        <f t="shared" si="264"/>
        <v>2.581018518518427E-4</v>
      </c>
      <c r="MH143" s="1">
        <f t="shared" si="265"/>
        <v>1.1689814814815069E-4</v>
      </c>
      <c r="MI143" s="1">
        <f t="shared" si="266"/>
        <v>1.0879629629629434E-4</v>
      </c>
      <c r="MJ143" s="1">
        <f t="shared" si="306"/>
        <v>1.5659722222222186E-3</v>
      </c>
      <c r="MK143" s="2" t="str">
        <f>VLOOKUP(B143,age_group!$A$1:$B$101,2,FALSE)</f>
        <v>25 to 44</v>
      </c>
      <c r="ML143" s="2">
        <f t="shared" si="307"/>
        <v>1</v>
      </c>
      <c r="MM143">
        <f t="shared" si="308"/>
        <v>0</v>
      </c>
      <c r="MN143">
        <f t="shared" si="309"/>
        <v>0</v>
      </c>
      <c r="MO143">
        <f t="shared" si="310"/>
        <v>0</v>
      </c>
      <c r="MP143">
        <f t="shared" si="311"/>
        <v>0</v>
      </c>
    </row>
    <row r="144" spans="1:354" x14ac:dyDescent="0.2">
      <c r="A144" t="s">
        <v>872</v>
      </c>
      <c r="B144">
        <v>34</v>
      </c>
      <c r="C144" t="s">
        <v>195</v>
      </c>
      <c r="D144" t="s">
        <v>140</v>
      </c>
      <c r="E144">
        <v>4</v>
      </c>
      <c r="F144">
        <v>2</v>
      </c>
      <c r="G144">
        <v>2</v>
      </c>
      <c r="H144">
        <v>1</v>
      </c>
      <c r="I144">
        <v>3</v>
      </c>
      <c r="J144" s="2" t="s">
        <v>590</v>
      </c>
      <c r="K144" t="s">
        <v>344</v>
      </c>
      <c r="L144" t="s">
        <v>356</v>
      </c>
      <c r="M144" t="s">
        <v>175</v>
      </c>
      <c r="N144" t="s">
        <v>445</v>
      </c>
      <c r="O144" t="s">
        <v>419</v>
      </c>
      <c r="P144" t="s">
        <v>510</v>
      </c>
      <c r="Q144" t="s">
        <v>319</v>
      </c>
      <c r="R144" t="s">
        <v>336</v>
      </c>
      <c r="S144" t="s">
        <v>372</v>
      </c>
      <c r="T144" t="s">
        <v>585</v>
      </c>
      <c r="U144" t="s">
        <v>465</v>
      </c>
      <c r="V144" t="s">
        <v>222</v>
      </c>
      <c r="W144" t="s">
        <v>507</v>
      </c>
      <c r="X144" t="s">
        <v>509</v>
      </c>
      <c r="Y144" t="s">
        <v>243</v>
      </c>
      <c r="Z144" t="s">
        <v>232</v>
      </c>
      <c r="AA144" t="s">
        <v>576</v>
      </c>
      <c r="AB144" t="s">
        <v>168</v>
      </c>
      <c r="AC144" t="s">
        <v>519</v>
      </c>
      <c r="AD144" t="s">
        <v>702</v>
      </c>
      <c r="AE144" t="s">
        <v>420</v>
      </c>
      <c r="AF144" t="s">
        <v>191</v>
      </c>
      <c r="AG144" t="s">
        <v>237</v>
      </c>
      <c r="AH144" t="s">
        <v>440</v>
      </c>
      <c r="AI144" t="s">
        <v>637</v>
      </c>
      <c r="AJ144" t="s">
        <v>585</v>
      </c>
      <c r="AK144" t="s">
        <v>431</v>
      </c>
      <c r="AL144" t="s">
        <v>662</v>
      </c>
      <c r="AM144" t="s">
        <v>305</v>
      </c>
      <c r="AN144" t="s">
        <v>465</v>
      </c>
      <c r="AO144" t="s">
        <v>429</v>
      </c>
      <c r="AP144" t="s">
        <v>213</v>
      </c>
      <c r="AQ144" t="s">
        <v>461</v>
      </c>
      <c r="AR144" t="s">
        <v>431</v>
      </c>
      <c r="AS144" t="s">
        <v>252</v>
      </c>
      <c r="AT144" t="s">
        <v>355</v>
      </c>
      <c r="AU144" t="s">
        <v>426</v>
      </c>
      <c r="AV144" t="s">
        <v>346</v>
      </c>
      <c r="AW144" t="s">
        <v>426</v>
      </c>
      <c r="AX144" t="s">
        <v>322</v>
      </c>
      <c r="AY144" t="s">
        <v>646</v>
      </c>
      <c r="AZ144" t="s">
        <v>199</v>
      </c>
      <c r="BA144" t="s">
        <v>392</v>
      </c>
      <c r="BB144" t="s">
        <v>161</v>
      </c>
      <c r="BC144" t="s">
        <v>309</v>
      </c>
      <c r="BD144" t="s">
        <v>436</v>
      </c>
      <c r="BE144" t="s">
        <v>298</v>
      </c>
      <c r="BF144" t="s">
        <v>201</v>
      </c>
      <c r="BG144" t="s">
        <v>456</v>
      </c>
      <c r="BH144" t="s">
        <v>182</v>
      </c>
      <c r="BI144" t="s">
        <v>196</v>
      </c>
      <c r="BJ144" t="s">
        <v>469</v>
      </c>
      <c r="BK144" t="s">
        <v>587</v>
      </c>
      <c r="BL144" t="s">
        <v>478</v>
      </c>
      <c r="BM144" t="s">
        <v>362</v>
      </c>
      <c r="BN144" s="2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1</v>
      </c>
      <c r="DD144">
        <v>1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1</v>
      </c>
      <c r="DK144">
        <v>0</v>
      </c>
      <c r="DL144">
        <v>1</v>
      </c>
      <c r="DM144">
        <v>0</v>
      </c>
      <c r="DN144">
        <v>1</v>
      </c>
      <c r="DO144">
        <v>1</v>
      </c>
      <c r="DP144">
        <v>1</v>
      </c>
      <c r="DQ144">
        <v>0</v>
      </c>
      <c r="DR144" s="2">
        <v>4</v>
      </c>
      <c r="DS144">
        <v>1</v>
      </c>
      <c r="DT144">
        <v>1</v>
      </c>
      <c r="DU144">
        <v>1</v>
      </c>
      <c r="DV144">
        <v>1</v>
      </c>
      <c r="DW144" s="2">
        <v>2017</v>
      </c>
      <c r="DX144" s="1">
        <v>5.9745370370370377E-3</v>
      </c>
      <c r="DY144" s="1">
        <v>6.4594907407407405E-3</v>
      </c>
      <c r="DZ144" s="1">
        <v>7.7997685185185192E-3</v>
      </c>
      <c r="EA144" s="1">
        <v>8.1817129629629618E-3</v>
      </c>
      <c r="EB144" s="1">
        <v>8.5914351851851846E-3</v>
      </c>
      <c r="EC144" s="1">
        <v>8.7233796296296313E-3</v>
      </c>
      <c r="ED144" s="1">
        <v>9.3645833333333324E-3</v>
      </c>
      <c r="EE144" s="1">
        <v>9.5428240740740734E-3</v>
      </c>
      <c r="EF144" s="1">
        <v>9.8680555555555553E-3</v>
      </c>
      <c r="EG144" s="1">
        <v>1.0109953703703704E-2</v>
      </c>
      <c r="EH144" s="3">
        <v>0</v>
      </c>
      <c r="EI144" s="2" t="s">
        <v>1175</v>
      </c>
      <c r="EJ144" t="s">
        <v>1171</v>
      </c>
      <c r="EK144" t="s">
        <v>1168</v>
      </c>
      <c r="EL144" t="s">
        <v>1168</v>
      </c>
      <c r="EM144" t="s">
        <v>1168</v>
      </c>
      <c r="EN144" t="s">
        <v>1168</v>
      </c>
      <c r="EO144" t="s">
        <v>1168</v>
      </c>
      <c r="EP144" t="s">
        <v>1172</v>
      </c>
      <c r="EQ144" t="s">
        <v>1169</v>
      </c>
      <c r="ER144" t="s">
        <v>1169</v>
      </c>
      <c r="ES144" t="s">
        <v>1171</v>
      </c>
      <c r="ET144" t="s">
        <v>1171</v>
      </c>
      <c r="EU144" t="s">
        <v>1175</v>
      </c>
      <c r="EV144" t="s">
        <v>1169</v>
      </c>
      <c r="EW144" t="s">
        <v>1173</v>
      </c>
      <c r="EX144" t="s">
        <v>1170</v>
      </c>
      <c r="EY144" t="s">
        <v>1168</v>
      </c>
      <c r="EZ144" t="s">
        <v>1168</v>
      </c>
      <c r="FA144" t="s">
        <v>1168</v>
      </c>
      <c r="FB144" t="s">
        <v>1175</v>
      </c>
      <c r="FC144" t="s">
        <v>1168</v>
      </c>
      <c r="FD144" t="s">
        <v>1172</v>
      </c>
      <c r="FE144" t="s">
        <v>1169</v>
      </c>
      <c r="FF144" t="s">
        <v>1169</v>
      </c>
      <c r="FG144" t="s">
        <v>1168</v>
      </c>
      <c r="FH144" t="s">
        <v>1168</v>
      </c>
      <c r="FI144" t="s">
        <v>1171</v>
      </c>
      <c r="FJ144" t="s">
        <v>1171</v>
      </c>
      <c r="FK144" t="s">
        <v>1168</v>
      </c>
      <c r="FL144" t="s">
        <v>1169</v>
      </c>
      <c r="FM144" t="s">
        <v>1171</v>
      </c>
      <c r="FN144" t="s">
        <v>1168</v>
      </c>
      <c r="FO144" t="s">
        <v>1169</v>
      </c>
      <c r="FP144" t="s">
        <v>1171</v>
      </c>
      <c r="FQ144" t="s">
        <v>1171</v>
      </c>
      <c r="FR144" t="s">
        <v>1175</v>
      </c>
      <c r="FS144" t="s">
        <v>1168</v>
      </c>
      <c r="FT144" t="s">
        <v>1169</v>
      </c>
      <c r="FU144" t="s">
        <v>1175</v>
      </c>
      <c r="FV144" t="s">
        <v>1169</v>
      </c>
      <c r="FW144" t="s">
        <v>1168</v>
      </c>
      <c r="FX144" t="s">
        <v>1169</v>
      </c>
      <c r="FY144" t="s">
        <v>1174</v>
      </c>
      <c r="FZ144" t="s">
        <v>1175</v>
      </c>
      <c r="GA144" t="s">
        <v>1173</v>
      </c>
      <c r="GB144" t="s">
        <v>1171</v>
      </c>
      <c r="GC144" t="s">
        <v>1175</v>
      </c>
      <c r="GD144" t="s">
        <v>1175</v>
      </c>
      <c r="GE144" t="s">
        <v>1175</v>
      </c>
      <c r="GF144" t="s">
        <v>1174</v>
      </c>
      <c r="GG144" t="s">
        <v>1175</v>
      </c>
      <c r="GH144" t="s">
        <v>1168</v>
      </c>
      <c r="GI144" t="s">
        <v>1169</v>
      </c>
      <c r="GJ144" t="s">
        <v>1173</v>
      </c>
      <c r="GK144" t="s">
        <v>1173</v>
      </c>
      <c r="GL144" t="s">
        <v>1170</v>
      </c>
      <c r="GM144" s="2">
        <f t="shared" si="209"/>
        <v>0</v>
      </c>
      <c r="GN144">
        <f t="shared" si="210"/>
        <v>0</v>
      </c>
      <c r="GO144">
        <f t="shared" si="211"/>
        <v>0</v>
      </c>
      <c r="GP144">
        <f t="shared" si="212"/>
        <v>0</v>
      </c>
      <c r="GQ144">
        <f t="shared" si="213"/>
        <v>0</v>
      </c>
      <c r="GR144">
        <f t="shared" si="214"/>
        <v>0</v>
      </c>
      <c r="GS144">
        <f t="shared" si="215"/>
        <v>0</v>
      </c>
      <c r="GT144">
        <f t="shared" si="216"/>
        <v>0</v>
      </c>
      <c r="GU144">
        <f t="shared" si="267"/>
        <v>0</v>
      </c>
      <c r="GV144">
        <f t="shared" si="217"/>
        <v>0</v>
      </c>
      <c r="GW144">
        <f t="shared" si="218"/>
        <v>0</v>
      </c>
      <c r="GX144">
        <f t="shared" si="219"/>
        <v>0</v>
      </c>
      <c r="GY144">
        <f t="shared" si="220"/>
        <v>0</v>
      </c>
      <c r="GZ144">
        <f t="shared" si="221"/>
        <v>0</v>
      </c>
      <c r="HA144">
        <f t="shared" si="222"/>
        <v>0</v>
      </c>
      <c r="HB144">
        <f t="shared" si="223"/>
        <v>0</v>
      </c>
      <c r="HC144">
        <f t="shared" si="268"/>
        <v>0</v>
      </c>
      <c r="HD144">
        <f t="shared" si="224"/>
        <v>0</v>
      </c>
      <c r="HE144">
        <f t="shared" si="225"/>
        <v>0</v>
      </c>
      <c r="HF144">
        <f t="shared" si="226"/>
        <v>0</v>
      </c>
      <c r="HG144">
        <f t="shared" si="227"/>
        <v>0</v>
      </c>
      <c r="HH144">
        <f t="shared" si="228"/>
        <v>0</v>
      </c>
      <c r="HI144">
        <f t="shared" si="229"/>
        <v>1</v>
      </c>
      <c r="HJ144">
        <f t="shared" si="230"/>
        <v>1</v>
      </c>
      <c r="HK144">
        <f t="shared" si="269"/>
        <v>0</v>
      </c>
      <c r="HL144">
        <f t="shared" si="231"/>
        <v>0</v>
      </c>
      <c r="HM144">
        <f t="shared" si="232"/>
        <v>0</v>
      </c>
      <c r="HN144">
        <f t="shared" si="233"/>
        <v>0</v>
      </c>
      <c r="HO144">
        <f t="shared" si="234"/>
        <v>0</v>
      </c>
      <c r="HP144">
        <f t="shared" si="235"/>
        <v>0</v>
      </c>
      <c r="HQ144">
        <f t="shared" si="236"/>
        <v>0</v>
      </c>
      <c r="HR144">
        <f t="shared" si="237"/>
        <v>0</v>
      </c>
      <c r="HS144">
        <f t="shared" si="270"/>
        <v>0</v>
      </c>
      <c r="HT144">
        <f t="shared" si="238"/>
        <v>0</v>
      </c>
      <c r="HU144">
        <f t="shared" si="239"/>
        <v>0</v>
      </c>
      <c r="HV144">
        <f t="shared" si="240"/>
        <v>1</v>
      </c>
      <c r="HW144">
        <f t="shared" si="241"/>
        <v>0</v>
      </c>
      <c r="HX144">
        <f t="shared" si="242"/>
        <v>0</v>
      </c>
      <c r="HY144">
        <f t="shared" si="243"/>
        <v>1</v>
      </c>
      <c r="HZ144">
        <f t="shared" si="244"/>
        <v>0</v>
      </c>
      <c r="IA144">
        <f t="shared" si="271"/>
        <v>1</v>
      </c>
      <c r="IB144">
        <f t="shared" si="245"/>
        <v>1</v>
      </c>
      <c r="IC144">
        <f t="shared" si="246"/>
        <v>1</v>
      </c>
      <c r="ID144">
        <f t="shared" si="247"/>
        <v>0</v>
      </c>
      <c r="IE144">
        <f t="shared" si="248"/>
        <v>0</v>
      </c>
      <c r="IF144">
        <f t="shared" si="249"/>
        <v>1</v>
      </c>
      <c r="IG144">
        <f t="shared" si="250"/>
        <v>0</v>
      </c>
      <c r="IH144">
        <f t="shared" si="251"/>
        <v>0</v>
      </c>
      <c r="II144">
        <f t="shared" si="272"/>
        <v>1</v>
      </c>
      <c r="IJ144">
        <f t="shared" si="252"/>
        <v>0</v>
      </c>
      <c r="IK144">
        <f t="shared" si="253"/>
        <v>1</v>
      </c>
      <c r="IL144">
        <f t="shared" si="254"/>
        <v>0</v>
      </c>
      <c r="IM144">
        <f t="shared" si="255"/>
        <v>1</v>
      </c>
      <c r="IN144">
        <f t="shared" si="256"/>
        <v>1</v>
      </c>
      <c r="IO144">
        <f t="shared" si="257"/>
        <v>1</v>
      </c>
      <c r="IP144">
        <f t="shared" si="258"/>
        <v>0</v>
      </c>
      <c r="IQ144" s="2">
        <f t="shared" si="273"/>
        <v>0</v>
      </c>
      <c r="IR144" s="4">
        <f t="shared" si="274"/>
        <v>0</v>
      </c>
      <c r="IS144">
        <f t="shared" si="275"/>
        <v>2</v>
      </c>
      <c r="IT144">
        <f t="shared" si="276"/>
        <v>0</v>
      </c>
      <c r="IU144">
        <f t="shared" si="277"/>
        <v>2</v>
      </c>
      <c r="IV144">
        <f t="shared" si="278"/>
        <v>4</v>
      </c>
      <c r="IW144">
        <f t="shared" si="279"/>
        <v>5</v>
      </c>
      <c r="IX144">
        <f t="shared" si="280"/>
        <v>13</v>
      </c>
      <c r="IY144" s="11" t="str">
        <f t="shared" si="281"/>
        <v/>
      </c>
      <c r="IZ144" s="12" t="str">
        <f t="shared" si="282"/>
        <v/>
      </c>
      <c r="JA144" s="12">
        <f t="shared" si="283"/>
        <v>1</v>
      </c>
      <c r="JB144" s="12" t="str">
        <f t="shared" si="284"/>
        <v/>
      </c>
      <c r="JC144" s="12">
        <f t="shared" si="285"/>
        <v>1</v>
      </c>
      <c r="JD144" s="12">
        <f t="shared" si="286"/>
        <v>0.5714285714285714</v>
      </c>
      <c r="JE144" s="12">
        <f t="shared" si="287"/>
        <v>0.7142857142857143</v>
      </c>
      <c r="JF144" s="12">
        <f t="shared" si="288"/>
        <v>0.8214285714285714</v>
      </c>
      <c r="JG144" s="2">
        <f>IF(OR(AND(EI144="Happy",BN144&lt;&gt;1),AND(EI144&lt;&gt;"Happy",BN144=1)),1,0)</f>
        <v>0</v>
      </c>
      <c r="JH144">
        <f>IF(OR(AND(EJ144="Happy",BO144&lt;&gt;1),AND(EJ144&lt;&gt;"Happy",BO144=1)),1,0)</f>
        <v>0</v>
      </c>
      <c r="JI144">
        <f>IF(OR(AND(EK144="Happy",BP144&lt;&gt;1),AND(EK144&lt;&gt;"Happy",BP144=1)),1,0)</f>
        <v>0</v>
      </c>
      <c r="JJ144">
        <f>IF(OR(AND(EL144="Happy",BQ144&lt;&gt;1),AND(EL144&lt;&gt;"Happy",BQ144=1)),1,0)</f>
        <v>0</v>
      </c>
      <c r="JK144">
        <f>IF(OR(AND(EM144="Happy",BR144&lt;&gt;1),AND(EM144&lt;&gt;"Happy",BR144=1)),1,0)</f>
        <v>0</v>
      </c>
      <c r="JL144">
        <f>IF(OR(AND(EN144="Happy",BS144&lt;&gt;1),AND(EN144&lt;&gt;"Happy",BS144=1)),1,0)</f>
        <v>0</v>
      </c>
      <c r="JM144">
        <f>IF(OR(AND(EO144="Happy",BT144&lt;&gt;1),AND(EO144&lt;&gt;"Happy",BT144=1)),1,0)</f>
        <v>1</v>
      </c>
      <c r="JN144">
        <f>IF(OR(AND(EP144="Happy",BU144&lt;&gt;1),AND(EP144&lt;&gt;"Happy",BU144=1)),1,0)</f>
        <v>0</v>
      </c>
      <c r="JO144">
        <f>IF(OR(AND(EQ144="Sad",BV144&lt;&gt;1),AND(EQ144&lt;&gt;"Sad",BV144=1)),1,0)</f>
        <v>0</v>
      </c>
      <c r="JP144">
        <f>IF(OR(AND(ER144="Sad",BW144&lt;&gt;1),AND(ER144&lt;&gt;"Sad",BW144=1)),1,0)</f>
        <v>0</v>
      </c>
      <c r="JQ144">
        <f>IF(OR(AND(ES144="Sad",BX144&lt;&gt;1),AND(ES144&lt;&gt;"Sad",BX144=1)),1,0)</f>
        <v>0</v>
      </c>
      <c r="JR144">
        <f>IF(OR(AND(ET144="Sad",BY144&lt;&gt;1),AND(ET144&lt;&gt;"Sad",BY144=1)),1,0)</f>
        <v>0</v>
      </c>
      <c r="JS144">
        <f>IF(OR(AND(EU144="Sad",BZ144&lt;&gt;1),AND(EU144&lt;&gt;"Sad",BZ144=1)),1,0)</f>
        <v>0</v>
      </c>
      <c r="JT144">
        <f>IF(OR(AND(EV144="Sad",CA144&lt;&gt;1),AND(EV144&lt;&gt;"Sad",CA144=1)),1,0)</f>
        <v>0</v>
      </c>
      <c r="JU144">
        <f>IF(OR(AND(EW144="Sad",CB144&lt;&gt;1),AND(EW144&lt;&gt;"Sad",CB144=1)),1,0)</f>
        <v>0</v>
      </c>
      <c r="JV144">
        <f>IF(OR(AND(EX144="Sad",CC144&lt;&gt;1),AND(EX144&lt;&gt;"Sad",CC144=1)),1,0)</f>
        <v>1</v>
      </c>
      <c r="JW144">
        <f>IF(OR(AND(EY144="Angry",CD144&lt;&gt;1),AND(EY144&lt;&gt;"Angry",CD144=1)),1,0)</f>
        <v>1</v>
      </c>
      <c r="JX144">
        <f>IF(OR(AND(EZ144="Angry",CE144&lt;&gt;1),AND(EZ144&lt;&gt;"Angry",CE144=1)),1,0)</f>
        <v>0</v>
      </c>
      <c r="JY144">
        <f>IF(OR(AND(FA144="Angry",CF144&lt;&gt;1),AND(FA144&lt;&gt;"Angry",CF144=1)),1,0)</f>
        <v>0</v>
      </c>
      <c r="JZ144">
        <f>IF(OR(AND(FB144="Angry",CG144&lt;&gt;1),AND(FB144&lt;&gt;"Angry",CG144=1)),1,0)</f>
        <v>0</v>
      </c>
      <c r="KA144">
        <f>IF(OR(AND(FC144="Angry",CH144&lt;&gt;1),AND(FC144&lt;&gt;"Angry",CH144=1)),1,0)</f>
        <v>0</v>
      </c>
      <c r="KB144">
        <f>IF(OR(AND(FD144="Angry",CI144&lt;&gt;1),AND(FD144&lt;&gt;"Angry",CI144=1)),1,0)</f>
        <v>0</v>
      </c>
      <c r="KC144">
        <f>IF(OR(AND(FE144="Angry",CJ144&lt;&gt;1),AND(FE144&lt;&gt;"Angry",CJ144=1)),1,0)</f>
        <v>0</v>
      </c>
      <c r="KD144">
        <f>IF(OR(AND(FF144="Angry",CK144&lt;&gt;1),AND(FF144&lt;&gt;"Angry",CK144=1)),1,0)</f>
        <v>0</v>
      </c>
      <c r="KE144">
        <f>IF(OR(AND(FG144="Afraid",CL144&lt;&gt;1),AND(FG144&lt;&gt;"Afraid",CL144=1)),1,0)</f>
        <v>1</v>
      </c>
      <c r="KF144">
        <f>IF(OR(AND(FH144="Afraid",CM144&lt;&gt;1),AND(FH144&lt;&gt;"Afraid",CM144=1)),1,0)</f>
        <v>1</v>
      </c>
      <c r="KG144">
        <f>IF(OR(AND(FI144="Afraid",CN144&lt;&gt;1),AND(FI144&lt;&gt;"Afraid",CN144=1)),1,0)</f>
        <v>0</v>
      </c>
      <c r="KH144">
        <f>IF(OR(AND(FJ144="Afraid",CO144&lt;&gt;1),AND(FJ144&lt;&gt;"Afraid",CO144=1)),1,0)</f>
        <v>0</v>
      </c>
      <c r="KI144">
        <f>IF(OR(AND(FK144="Afraid",CP144&lt;&gt;1),AND(FK144&lt;&gt;"Afraid",CP144=1)),1,0)</f>
        <v>0</v>
      </c>
      <c r="KJ144">
        <f>IF(OR(AND(FL144="Afraid",CQ144&lt;&gt;1),AND(FL144&lt;&gt;"Afraid",CQ144=1)),1,0)</f>
        <v>0</v>
      </c>
      <c r="KK144">
        <f>IF(OR(AND(FM144="Afraid",CR144&lt;&gt;1),AND(FM144&lt;&gt;"Afraid",CR144=1)),1,0)</f>
        <v>0</v>
      </c>
      <c r="KL144">
        <f>IF(OR(AND(FN144="Afraid",CS144&lt;&gt;1),AND(FN144&lt;&gt;"Afraid",CS144=1)),1,0)</f>
        <v>0</v>
      </c>
      <c r="KM144">
        <f>IF(OR(AND(FO144="Surprised",CT144&lt;&gt;1),AND(FO144&lt;&gt;"Surprised",CT144=1)),1,0)</f>
        <v>0</v>
      </c>
      <c r="KN144">
        <f>IF(OR(AND(FP144="Surprised",CU144&lt;&gt;1),AND(FP144&lt;&gt;"Surprised",CU144=1)),1,0)</f>
        <v>0</v>
      </c>
      <c r="KO144">
        <f>IF(OR(AND(FQ144="Surprised",CV144&lt;&gt;1),AND(FQ144&lt;&gt;"Surprised",CV144=1)),1,0)</f>
        <v>0</v>
      </c>
      <c r="KP144">
        <f>IF(OR(AND(FR144="Surprised",CW144&lt;&gt;1),AND(FR144&lt;&gt;"Surprised",CW144=1)),1,0)</f>
        <v>0</v>
      </c>
      <c r="KQ144">
        <f>IF(OR(AND(FS144="Surprised",CX144&lt;&gt;1),AND(FS144&lt;&gt;"Surprised",CX144=1)),1,0)</f>
        <v>0</v>
      </c>
      <c r="KR144">
        <f>IF(OR(AND(FT144="Surprised",CY144&lt;&gt;1),AND(FT144&lt;&gt;"Surprised",CY144=1)),1,0)</f>
        <v>0</v>
      </c>
      <c r="KS144">
        <f>IF(OR(AND(FU144="Surprised",CZ144&lt;&gt;1),AND(FU144&lt;&gt;"Surprised",CZ144=1)),1,0)</f>
        <v>0</v>
      </c>
      <c r="KT144">
        <f>IF(OR(AND(FV144="Surprised",DA144&lt;&gt;1),AND(FV144&lt;&gt;"Surprised",DA144=1)),1,0)</f>
        <v>0</v>
      </c>
      <c r="KU144">
        <f>IF(OR(AND(FW144="Happy",DB144=1),AND(FW144&lt;&gt;"Happy",DB144=0)),1,0)</f>
        <v>0</v>
      </c>
      <c r="KV144">
        <f>IF(OR(AND(FX144="Happy",DC144=1),AND(FX144&lt;&gt;"Happy",DC144=0)),1,0)</f>
        <v>0</v>
      </c>
      <c r="KW144">
        <f>IF(OR(AND(FY144="Happy",DD144=1),AND(FY144&lt;&gt;"Happy",DD144=0)),1,0)</f>
        <v>0</v>
      </c>
      <c r="KX144">
        <f>IF(OR(AND(FZ144="Happy",DE144=1),AND(FZ144&lt;&gt;"Happy",DE144=0)),1,0)</f>
        <v>1</v>
      </c>
      <c r="KY144">
        <f>IF(OR(AND(GA144="Happy",DF144=1),AND(GA144&lt;&gt;"Happy",DF144=0)),1,0)</f>
        <v>0</v>
      </c>
      <c r="KZ144">
        <f>IF(OR(AND(GB144="Happy",DG144=1),AND(GB144&lt;&gt;"Happy",DG144=0)),1,0)</f>
        <v>0</v>
      </c>
      <c r="LA144">
        <f>IF(OR(AND(GC144="Happy",DH144=1),AND(GC144&lt;&gt;"Happy",DH144=0)),1,0)</f>
        <v>1</v>
      </c>
      <c r="LB144">
        <f>IF(OR(AND(GD144="Happy",DI144=1),AND(GD144&lt;&gt;"Happy",DI144=0)),1,0)</f>
        <v>1</v>
      </c>
      <c r="LC144">
        <f>IF(OR(AND(GE144="Sad",DJ144=1),AND(GE144&lt;&gt;"Sad",DJ144=0)),1,0)</f>
        <v>0</v>
      </c>
      <c r="LD144">
        <f>IF(OR(AND(GF144="Sad",DK144=1),AND(GF144&lt;&gt;"Sad",DK144=0)),1,0)</f>
        <v>0</v>
      </c>
      <c r="LE144">
        <f>IF(OR(AND(GG144="Sad",DL144=1),AND(GG144&lt;&gt;"Sad",DL144=0)),1,0)</f>
        <v>0</v>
      </c>
      <c r="LF144">
        <f>IF(OR(AND(GH144="Sad",DM144=1),AND(GH144&lt;&gt;"Sad",DM144=0)),1,0)</f>
        <v>1</v>
      </c>
      <c r="LG144">
        <f>IF(OR(AND(GI144="Sad",DN144=1),AND(GI144&lt;&gt;"Sad",DN144=0)),1,0)</f>
        <v>0</v>
      </c>
      <c r="LH144">
        <f>IF(OR(AND(GJ144="Sad",DO144=1),AND(GJ144&lt;&gt;"Sad",DO144=0)),1,0)</f>
        <v>0</v>
      </c>
      <c r="LI144">
        <f>IF(OR(AND(GK144="Sad",DP144=1),AND(GK144&lt;&gt;"Sad",DP144=0)),1,0)</f>
        <v>0</v>
      </c>
      <c r="LJ144">
        <f>IF(OR(AND(GL144="Sad",DQ144=1),AND(GL144&lt;&gt;"Sad",DQ144=0)),1,0)</f>
        <v>1</v>
      </c>
      <c r="LK144" s="2">
        <f t="shared" si="289"/>
        <v>1</v>
      </c>
      <c r="LL144" s="4">
        <f t="shared" si="290"/>
        <v>1</v>
      </c>
      <c r="LM144">
        <f t="shared" si="291"/>
        <v>1</v>
      </c>
      <c r="LN144">
        <f t="shared" si="292"/>
        <v>2</v>
      </c>
      <c r="LO144">
        <f t="shared" si="293"/>
        <v>0</v>
      </c>
      <c r="LP144">
        <f t="shared" si="294"/>
        <v>3</v>
      </c>
      <c r="LQ144">
        <f t="shared" si="295"/>
        <v>2</v>
      </c>
      <c r="LR144">
        <f t="shared" si="296"/>
        <v>10</v>
      </c>
      <c r="LS144" s="11" t="str">
        <f t="shared" si="297"/>
        <v/>
      </c>
      <c r="LT144" s="14" t="str">
        <f t="shared" si="298"/>
        <v/>
      </c>
      <c r="LU144" s="14">
        <f t="shared" si="299"/>
        <v>0</v>
      </c>
      <c r="LV144" s="14" t="str">
        <f t="shared" si="300"/>
        <v/>
      </c>
      <c r="LW144" s="14">
        <f t="shared" si="301"/>
        <v>0</v>
      </c>
      <c r="LX144" s="14">
        <f t="shared" si="302"/>
        <v>0.4285714285714286</v>
      </c>
      <c r="LY144" s="14">
        <f t="shared" si="303"/>
        <v>0.2857142857142857</v>
      </c>
      <c r="LZ144" s="14">
        <f t="shared" si="304"/>
        <v>0.1785714285714286</v>
      </c>
      <c r="MA144" s="15">
        <f t="shared" si="305"/>
        <v>4.8495370370370272E-4</v>
      </c>
      <c r="MB144" s="1">
        <f t="shared" si="259"/>
        <v>1.3402777777777788E-3</v>
      </c>
      <c r="MC144" s="1">
        <f t="shared" si="260"/>
        <v>3.8194444444444257E-4</v>
      </c>
      <c r="MD144" s="1">
        <f t="shared" si="261"/>
        <v>4.0972222222222278E-4</v>
      </c>
      <c r="ME144" s="1">
        <f t="shared" si="262"/>
        <v>1.3194444444444668E-4</v>
      </c>
      <c r="MF144" s="1">
        <f t="shared" si="263"/>
        <v>6.4120370370370113E-4</v>
      </c>
      <c r="MG144" s="1">
        <f t="shared" si="264"/>
        <v>1.7824074074074096E-4</v>
      </c>
      <c r="MH144" s="1">
        <f t="shared" si="265"/>
        <v>3.252314814814819E-4</v>
      </c>
      <c r="MI144" s="1">
        <f t="shared" si="266"/>
        <v>2.4189814814814907E-4</v>
      </c>
      <c r="MJ144" s="1">
        <f t="shared" si="306"/>
        <v>4.1354166666666666E-3</v>
      </c>
      <c r="MK144" s="2" t="str">
        <f>VLOOKUP(B144,age_group!$A$1:$B$101,2,FALSE)</f>
        <v>25 to 44</v>
      </c>
      <c r="ML144" s="2">
        <f t="shared" si="307"/>
        <v>1</v>
      </c>
      <c r="MM144">
        <f t="shared" si="308"/>
        <v>0</v>
      </c>
      <c r="MN144">
        <f t="shared" si="309"/>
        <v>0</v>
      </c>
      <c r="MO144">
        <f t="shared" si="310"/>
        <v>0</v>
      </c>
      <c r="MP144">
        <f t="shared" si="311"/>
        <v>1</v>
      </c>
    </row>
    <row r="145" spans="1:354" x14ac:dyDescent="0.2">
      <c r="A145" t="s">
        <v>873</v>
      </c>
      <c r="B145">
        <v>49</v>
      </c>
      <c r="C145" t="s">
        <v>195</v>
      </c>
      <c r="D145" t="s">
        <v>521</v>
      </c>
      <c r="E145">
        <v>4</v>
      </c>
      <c r="F145">
        <v>1</v>
      </c>
      <c r="G145">
        <v>1</v>
      </c>
      <c r="H145">
        <v>1</v>
      </c>
      <c r="I145">
        <v>1</v>
      </c>
      <c r="J145" s="2" t="s">
        <v>711</v>
      </c>
      <c r="K145" t="s">
        <v>217</v>
      </c>
      <c r="L145" t="s">
        <v>741</v>
      </c>
      <c r="M145" t="s">
        <v>293</v>
      </c>
      <c r="N145" t="s">
        <v>659</v>
      </c>
      <c r="O145" t="s">
        <v>427</v>
      </c>
      <c r="P145" t="s">
        <v>708</v>
      </c>
      <c r="Q145" t="s">
        <v>364</v>
      </c>
      <c r="R145" t="s">
        <v>151</v>
      </c>
      <c r="S145" t="s">
        <v>197</v>
      </c>
      <c r="T145" t="s">
        <v>571</v>
      </c>
      <c r="U145" t="s">
        <v>470</v>
      </c>
      <c r="V145" t="s">
        <v>222</v>
      </c>
      <c r="W145" t="s">
        <v>732</v>
      </c>
      <c r="X145" t="s">
        <v>272</v>
      </c>
      <c r="Y145" t="s">
        <v>145</v>
      </c>
      <c r="Z145" t="s">
        <v>473</v>
      </c>
      <c r="AA145" t="s">
        <v>438</v>
      </c>
      <c r="AB145" t="s">
        <v>298</v>
      </c>
      <c r="AC145" t="s">
        <v>278</v>
      </c>
      <c r="AD145" t="s">
        <v>448</v>
      </c>
      <c r="AE145" t="s">
        <v>169</v>
      </c>
      <c r="AF145" t="s">
        <v>341</v>
      </c>
      <c r="AG145" t="s">
        <v>238</v>
      </c>
      <c r="AH145" t="s">
        <v>478</v>
      </c>
      <c r="AI145" t="s">
        <v>555</v>
      </c>
      <c r="AJ145" t="s">
        <v>255</v>
      </c>
      <c r="AK145" t="s">
        <v>208</v>
      </c>
      <c r="AL145" t="s">
        <v>430</v>
      </c>
      <c r="AM145" t="s">
        <v>230</v>
      </c>
      <c r="AN145" t="s">
        <v>277</v>
      </c>
      <c r="AO145" t="s">
        <v>492</v>
      </c>
      <c r="AP145" t="s">
        <v>276</v>
      </c>
      <c r="AQ145" t="s">
        <v>467</v>
      </c>
      <c r="AR145" t="s">
        <v>352</v>
      </c>
      <c r="AS145" t="s">
        <v>213</v>
      </c>
      <c r="AT145" t="s">
        <v>590</v>
      </c>
      <c r="AU145" t="s">
        <v>343</v>
      </c>
      <c r="AV145" t="s">
        <v>200</v>
      </c>
      <c r="AW145" t="s">
        <v>410</v>
      </c>
      <c r="AX145" t="s">
        <v>679</v>
      </c>
      <c r="AY145" t="s">
        <v>220</v>
      </c>
      <c r="AZ145" t="s">
        <v>340</v>
      </c>
      <c r="BA145" t="s">
        <v>430</v>
      </c>
      <c r="BB145" t="s">
        <v>277</v>
      </c>
      <c r="BC145" t="s">
        <v>332</v>
      </c>
      <c r="BD145" t="s">
        <v>580</v>
      </c>
      <c r="BE145" t="s">
        <v>391</v>
      </c>
      <c r="BF145" t="s">
        <v>722</v>
      </c>
      <c r="BG145" t="s">
        <v>549</v>
      </c>
      <c r="BH145" t="s">
        <v>630</v>
      </c>
      <c r="BI145" t="s">
        <v>255</v>
      </c>
      <c r="BJ145" t="s">
        <v>655</v>
      </c>
      <c r="BK145" t="s">
        <v>558</v>
      </c>
      <c r="BL145" t="s">
        <v>466</v>
      </c>
      <c r="BM145" t="s">
        <v>619</v>
      </c>
      <c r="BN145" s="2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1</v>
      </c>
      <c r="DL145">
        <v>1</v>
      </c>
      <c r="DM145">
        <v>0</v>
      </c>
      <c r="DN145">
        <v>1</v>
      </c>
      <c r="DO145">
        <v>1</v>
      </c>
      <c r="DP145">
        <v>1</v>
      </c>
      <c r="DQ145">
        <v>1</v>
      </c>
      <c r="DR145" s="2">
        <v>4</v>
      </c>
      <c r="DS145">
        <v>1</v>
      </c>
      <c r="DT145">
        <v>1</v>
      </c>
      <c r="DU145">
        <v>1</v>
      </c>
      <c r="DV145">
        <v>1</v>
      </c>
      <c r="DW145" s="2">
        <v>2017</v>
      </c>
      <c r="DX145" s="1">
        <v>3.7406250000000002E-2</v>
      </c>
      <c r="DY145" s="1">
        <v>3.7523148148148146E-2</v>
      </c>
      <c r="DZ145" s="1">
        <v>3.7633101851851855E-2</v>
      </c>
      <c r="EA145" s="1">
        <v>3.7748842592592598E-2</v>
      </c>
      <c r="EB145" s="1">
        <v>3.783333333333333E-2</v>
      </c>
      <c r="EC145" s="1">
        <v>3.7975694444444444E-2</v>
      </c>
      <c r="ED145" s="1">
        <v>3.8084490740740738E-2</v>
      </c>
      <c r="EE145" s="1">
        <v>3.8245370370370367E-2</v>
      </c>
      <c r="EF145" s="1">
        <v>3.8581018518518521E-2</v>
      </c>
      <c r="EG145" s="1">
        <v>3.8792824074074077E-2</v>
      </c>
      <c r="EH145" s="3">
        <v>0</v>
      </c>
      <c r="EI145" s="2" t="s">
        <v>1171</v>
      </c>
      <c r="EJ145" t="s">
        <v>1175</v>
      </c>
      <c r="EK145" t="s">
        <v>1171</v>
      </c>
      <c r="EL145" t="s">
        <v>1172</v>
      </c>
      <c r="EM145" t="s">
        <v>1175</v>
      </c>
      <c r="EN145" t="s">
        <v>1168</v>
      </c>
      <c r="EO145" t="s">
        <v>1168</v>
      </c>
      <c r="EP145" t="s">
        <v>1175</v>
      </c>
      <c r="EQ145" t="s">
        <v>1174</v>
      </c>
      <c r="ER145" t="s">
        <v>1171</v>
      </c>
      <c r="ES145" t="s">
        <v>1175</v>
      </c>
      <c r="ET145" t="s">
        <v>1168</v>
      </c>
      <c r="EU145" t="s">
        <v>1175</v>
      </c>
      <c r="EV145" t="s">
        <v>1173</v>
      </c>
      <c r="EW145" t="s">
        <v>1169</v>
      </c>
      <c r="EX145" t="s">
        <v>1175</v>
      </c>
      <c r="EY145" t="s">
        <v>1172</v>
      </c>
      <c r="EZ145" t="s">
        <v>1173</v>
      </c>
      <c r="FA145" t="s">
        <v>1175</v>
      </c>
      <c r="FB145" t="s">
        <v>1168</v>
      </c>
      <c r="FC145" t="s">
        <v>1169</v>
      </c>
      <c r="FD145" t="s">
        <v>1168</v>
      </c>
      <c r="FE145" t="s">
        <v>1173</v>
      </c>
      <c r="FF145" t="s">
        <v>1175</v>
      </c>
      <c r="FG145" t="s">
        <v>1173</v>
      </c>
      <c r="FH145" t="s">
        <v>1168</v>
      </c>
      <c r="FI145" t="s">
        <v>1171</v>
      </c>
      <c r="FJ145" t="s">
        <v>1168</v>
      </c>
      <c r="FK145" t="s">
        <v>1169</v>
      </c>
      <c r="FL145" t="s">
        <v>1175</v>
      </c>
      <c r="FM145" t="s">
        <v>1175</v>
      </c>
      <c r="FN145" t="s">
        <v>1175</v>
      </c>
      <c r="FO145" t="s">
        <v>1174</v>
      </c>
      <c r="FP145" t="s">
        <v>1173</v>
      </c>
      <c r="FQ145" t="s">
        <v>1173</v>
      </c>
      <c r="FR145" t="s">
        <v>1169</v>
      </c>
      <c r="FS145" t="s">
        <v>1175</v>
      </c>
      <c r="FT145" t="s">
        <v>1168</v>
      </c>
      <c r="FU145" t="s">
        <v>1174</v>
      </c>
      <c r="FV145" t="s">
        <v>1175</v>
      </c>
      <c r="FW145" t="s">
        <v>1168</v>
      </c>
      <c r="FX145" t="s">
        <v>1168</v>
      </c>
      <c r="FY145" t="s">
        <v>1172</v>
      </c>
      <c r="FZ145" t="s">
        <v>1169</v>
      </c>
      <c r="GA145" t="s">
        <v>1175</v>
      </c>
      <c r="GB145" t="s">
        <v>1169</v>
      </c>
      <c r="GC145" t="s">
        <v>1173</v>
      </c>
      <c r="GD145" t="s">
        <v>1168</v>
      </c>
      <c r="GE145" t="s">
        <v>1168</v>
      </c>
      <c r="GF145" t="s">
        <v>1173</v>
      </c>
      <c r="GG145" t="s">
        <v>1168</v>
      </c>
      <c r="GH145" t="s">
        <v>1171</v>
      </c>
      <c r="GI145" t="s">
        <v>1175</v>
      </c>
      <c r="GJ145" t="s">
        <v>1168</v>
      </c>
      <c r="GK145" t="s">
        <v>1169</v>
      </c>
      <c r="GL145" t="s">
        <v>1169</v>
      </c>
      <c r="GM145" s="2">
        <f t="shared" si="209"/>
        <v>0</v>
      </c>
      <c r="GN145">
        <f t="shared" si="210"/>
        <v>0</v>
      </c>
      <c r="GO145">
        <f t="shared" si="211"/>
        <v>0</v>
      </c>
      <c r="GP145">
        <f t="shared" si="212"/>
        <v>0</v>
      </c>
      <c r="GQ145">
        <f t="shared" si="213"/>
        <v>0</v>
      </c>
      <c r="GR145">
        <f t="shared" si="214"/>
        <v>0</v>
      </c>
      <c r="GS145">
        <f t="shared" si="215"/>
        <v>0</v>
      </c>
      <c r="GT145">
        <f t="shared" si="216"/>
        <v>0</v>
      </c>
      <c r="GU145">
        <f t="shared" si="267"/>
        <v>1</v>
      </c>
      <c r="GV145">
        <f t="shared" si="217"/>
        <v>0</v>
      </c>
      <c r="GW145">
        <f t="shared" si="218"/>
        <v>0</v>
      </c>
      <c r="GX145">
        <f t="shared" si="219"/>
        <v>0</v>
      </c>
      <c r="GY145">
        <f t="shared" si="220"/>
        <v>0</v>
      </c>
      <c r="GZ145">
        <f t="shared" si="221"/>
        <v>0</v>
      </c>
      <c r="HA145">
        <f t="shared" si="222"/>
        <v>0</v>
      </c>
      <c r="HB145">
        <f t="shared" si="223"/>
        <v>0</v>
      </c>
      <c r="HC145">
        <f t="shared" si="268"/>
        <v>0</v>
      </c>
      <c r="HD145">
        <f t="shared" si="224"/>
        <v>0</v>
      </c>
      <c r="HE145">
        <f t="shared" si="225"/>
        <v>0</v>
      </c>
      <c r="HF145">
        <f t="shared" si="226"/>
        <v>0</v>
      </c>
      <c r="HG145">
        <f t="shared" si="227"/>
        <v>1</v>
      </c>
      <c r="HH145">
        <f t="shared" si="228"/>
        <v>0</v>
      </c>
      <c r="HI145">
        <f t="shared" si="229"/>
        <v>0</v>
      </c>
      <c r="HJ145">
        <f t="shared" si="230"/>
        <v>0</v>
      </c>
      <c r="HK145">
        <f t="shared" si="269"/>
        <v>0</v>
      </c>
      <c r="HL145">
        <f t="shared" si="231"/>
        <v>0</v>
      </c>
      <c r="HM145">
        <f t="shared" si="232"/>
        <v>0</v>
      </c>
      <c r="HN145">
        <f t="shared" si="233"/>
        <v>0</v>
      </c>
      <c r="HO145">
        <f t="shared" si="234"/>
        <v>0</v>
      </c>
      <c r="HP145">
        <f t="shared" si="235"/>
        <v>0</v>
      </c>
      <c r="HQ145">
        <f t="shared" si="236"/>
        <v>0</v>
      </c>
      <c r="HR145">
        <f t="shared" si="237"/>
        <v>0</v>
      </c>
      <c r="HS145">
        <f t="shared" si="270"/>
        <v>0</v>
      </c>
      <c r="HT145">
        <f t="shared" si="238"/>
        <v>0</v>
      </c>
      <c r="HU145">
        <f t="shared" si="239"/>
        <v>0</v>
      </c>
      <c r="HV145">
        <f t="shared" si="240"/>
        <v>0</v>
      </c>
      <c r="HW145">
        <f t="shared" si="241"/>
        <v>1</v>
      </c>
      <c r="HX145">
        <f t="shared" si="242"/>
        <v>0</v>
      </c>
      <c r="HY145">
        <f t="shared" si="243"/>
        <v>0</v>
      </c>
      <c r="HZ145">
        <f t="shared" si="244"/>
        <v>1</v>
      </c>
      <c r="IA145">
        <f t="shared" si="271"/>
        <v>1</v>
      </c>
      <c r="IB145">
        <f t="shared" si="245"/>
        <v>0</v>
      </c>
      <c r="IC145">
        <f t="shared" si="246"/>
        <v>0</v>
      </c>
      <c r="ID145">
        <f t="shared" si="247"/>
        <v>0</v>
      </c>
      <c r="IE145">
        <f t="shared" si="248"/>
        <v>0</v>
      </c>
      <c r="IF145">
        <f t="shared" si="249"/>
        <v>0</v>
      </c>
      <c r="IG145">
        <f t="shared" si="250"/>
        <v>0</v>
      </c>
      <c r="IH145">
        <f t="shared" si="251"/>
        <v>0</v>
      </c>
      <c r="II145">
        <f t="shared" si="272"/>
        <v>1</v>
      </c>
      <c r="IJ145">
        <f t="shared" si="252"/>
        <v>1</v>
      </c>
      <c r="IK145">
        <f t="shared" si="253"/>
        <v>1</v>
      </c>
      <c r="IL145">
        <f t="shared" si="254"/>
        <v>0</v>
      </c>
      <c r="IM145">
        <f t="shared" si="255"/>
        <v>1</v>
      </c>
      <c r="IN145">
        <f t="shared" si="256"/>
        <v>1</v>
      </c>
      <c r="IO145">
        <f t="shared" si="257"/>
        <v>1</v>
      </c>
      <c r="IP145">
        <f t="shared" si="258"/>
        <v>1</v>
      </c>
      <c r="IQ145" s="2">
        <f t="shared" si="273"/>
        <v>0</v>
      </c>
      <c r="IR145" s="4">
        <f t="shared" si="274"/>
        <v>1</v>
      </c>
      <c r="IS145">
        <f t="shared" si="275"/>
        <v>1</v>
      </c>
      <c r="IT145">
        <f t="shared" si="276"/>
        <v>0</v>
      </c>
      <c r="IU145">
        <f t="shared" si="277"/>
        <v>2</v>
      </c>
      <c r="IV145">
        <f t="shared" si="278"/>
        <v>1</v>
      </c>
      <c r="IW145">
        <f t="shared" si="279"/>
        <v>7</v>
      </c>
      <c r="IX145">
        <f t="shared" si="280"/>
        <v>12</v>
      </c>
      <c r="IY145" s="11" t="str">
        <f t="shared" si="281"/>
        <v/>
      </c>
      <c r="IZ145" s="12">
        <f t="shared" si="282"/>
        <v>1</v>
      </c>
      <c r="JA145" s="12">
        <f t="shared" si="283"/>
        <v>1</v>
      </c>
      <c r="JB145" s="12" t="str">
        <f t="shared" si="284"/>
        <v/>
      </c>
      <c r="JC145" s="12">
        <f t="shared" si="285"/>
        <v>1</v>
      </c>
      <c r="JD145" s="12">
        <f t="shared" si="286"/>
        <v>0.14285714285714285</v>
      </c>
      <c r="JE145" s="12">
        <f t="shared" si="287"/>
        <v>0.875</v>
      </c>
      <c r="JF145" s="12">
        <f t="shared" si="288"/>
        <v>0.80357142857142849</v>
      </c>
      <c r="JG145" s="2">
        <f>IF(OR(AND(EI145="Happy",BN145&lt;&gt;1),AND(EI145&lt;&gt;"Happy",BN145=1)),1,0)</f>
        <v>0</v>
      </c>
      <c r="JH145">
        <f>IF(OR(AND(EJ145="Happy",BO145&lt;&gt;1),AND(EJ145&lt;&gt;"Happy",BO145=1)),1,0)</f>
        <v>0</v>
      </c>
      <c r="JI145">
        <f>IF(OR(AND(EK145="Happy",BP145&lt;&gt;1),AND(EK145&lt;&gt;"Happy",BP145=1)),1,0)</f>
        <v>0</v>
      </c>
      <c r="JJ145">
        <f>IF(OR(AND(EL145="Happy",BQ145&lt;&gt;1),AND(EL145&lt;&gt;"Happy",BQ145=1)),1,0)</f>
        <v>0</v>
      </c>
      <c r="JK145">
        <f>IF(OR(AND(EM145="Happy",BR145&lt;&gt;1),AND(EM145&lt;&gt;"Happy",BR145=1)),1,0)</f>
        <v>0</v>
      </c>
      <c r="JL145">
        <f>IF(OR(AND(EN145="Happy",BS145&lt;&gt;1),AND(EN145&lt;&gt;"Happy",BS145=1)),1,0)</f>
        <v>0</v>
      </c>
      <c r="JM145">
        <f>IF(OR(AND(EO145="Happy",BT145&lt;&gt;1),AND(EO145&lt;&gt;"Happy",BT145=1)),1,0)</f>
        <v>0</v>
      </c>
      <c r="JN145">
        <f>IF(OR(AND(EP145="Happy",BU145&lt;&gt;1),AND(EP145&lt;&gt;"Happy",BU145=1)),1,0)</f>
        <v>0</v>
      </c>
      <c r="JO145">
        <f>IF(OR(AND(EQ145="Sad",BV145&lt;&gt;1),AND(EQ145&lt;&gt;"Sad",BV145=1)),1,0)</f>
        <v>0</v>
      </c>
      <c r="JP145">
        <f>IF(OR(AND(ER145="Sad",BW145&lt;&gt;1),AND(ER145&lt;&gt;"Sad",BW145=1)),1,0)</f>
        <v>0</v>
      </c>
      <c r="JQ145">
        <f>IF(OR(AND(ES145="Sad",BX145&lt;&gt;1),AND(ES145&lt;&gt;"Sad",BX145=1)),1,0)</f>
        <v>0</v>
      </c>
      <c r="JR145">
        <f>IF(OR(AND(ET145="Sad",BY145&lt;&gt;1),AND(ET145&lt;&gt;"Sad",BY145=1)),1,0)</f>
        <v>0</v>
      </c>
      <c r="JS145">
        <f>IF(OR(AND(EU145="Sad",BZ145&lt;&gt;1),AND(EU145&lt;&gt;"Sad",BZ145=1)),1,0)</f>
        <v>0</v>
      </c>
      <c r="JT145">
        <f>IF(OR(AND(EV145="Sad",CA145&lt;&gt;1),AND(EV145&lt;&gt;"Sad",CA145=1)),1,0)</f>
        <v>0</v>
      </c>
      <c r="JU145">
        <f>IF(OR(AND(EW145="Sad",CB145&lt;&gt;1),AND(EW145&lt;&gt;"Sad",CB145=1)),1,0)</f>
        <v>0</v>
      </c>
      <c r="JV145">
        <f>IF(OR(AND(EX145="Sad",CC145&lt;&gt;1),AND(EX145&lt;&gt;"Sad",CC145=1)),1,0)</f>
        <v>0</v>
      </c>
      <c r="JW145">
        <f>IF(OR(AND(EY145="Angry",CD145&lt;&gt;1),AND(EY145&lt;&gt;"Angry",CD145=1)),1,0)</f>
        <v>0</v>
      </c>
      <c r="JX145">
        <f>IF(OR(AND(EZ145="Angry",CE145&lt;&gt;1),AND(EZ145&lt;&gt;"Angry",CE145=1)),1,0)</f>
        <v>0</v>
      </c>
      <c r="JY145">
        <f>IF(OR(AND(FA145="Angry",CF145&lt;&gt;1),AND(FA145&lt;&gt;"Angry",CF145=1)),1,0)</f>
        <v>0</v>
      </c>
      <c r="JZ145">
        <f>IF(OR(AND(FB145="Angry",CG145&lt;&gt;1),AND(FB145&lt;&gt;"Angry",CG145=1)),1,0)</f>
        <v>0</v>
      </c>
      <c r="KA145">
        <f>IF(OR(AND(FC145="Angry",CH145&lt;&gt;1),AND(FC145&lt;&gt;"Angry",CH145=1)),1,0)</f>
        <v>0</v>
      </c>
      <c r="KB145">
        <f>IF(OR(AND(FD145="Angry",CI145&lt;&gt;1),AND(FD145&lt;&gt;"Angry",CI145=1)),1,0)</f>
        <v>0</v>
      </c>
      <c r="KC145">
        <f>IF(OR(AND(FE145="Angry",CJ145&lt;&gt;1),AND(FE145&lt;&gt;"Angry",CJ145=1)),1,0)</f>
        <v>0</v>
      </c>
      <c r="KD145">
        <f>IF(OR(AND(FF145="Angry",CK145&lt;&gt;1),AND(FF145&lt;&gt;"Angry",CK145=1)),1,0)</f>
        <v>0</v>
      </c>
      <c r="KE145">
        <f>IF(OR(AND(FG145="Afraid",CL145&lt;&gt;1),AND(FG145&lt;&gt;"Afraid",CL145=1)),1,0)</f>
        <v>0</v>
      </c>
      <c r="KF145">
        <f>IF(OR(AND(FH145="Afraid",CM145&lt;&gt;1),AND(FH145&lt;&gt;"Afraid",CM145=1)),1,0)</f>
        <v>0</v>
      </c>
      <c r="KG145">
        <f>IF(OR(AND(FI145="Afraid",CN145&lt;&gt;1),AND(FI145&lt;&gt;"Afraid",CN145=1)),1,0)</f>
        <v>0</v>
      </c>
      <c r="KH145">
        <f>IF(OR(AND(FJ145="Afraid",CO145&lt;&gt;1),AND(FJ145&lt;&gt;"Afraid",CO145=1)),1,0)</f>
        <v>0</v>
      </c>
      <c r="KI145">
        <f>IF(OR(AND(FK145="Afraid",CP145&lt;&gt;1),AND(FK145&lt;&gt;"Afraid",CP145=1)),1,0)</f>
        <v>0</v>
      </c>
      <c r="KJ145">
        <f>IF(OR(AND(FL145="Afraid",CQ145&lt;&gt;1),AND(FL145&lt;&gt;"Afraid",CQ145=1)),1,0)</f>
        <v>1</v>
      </c>
      <c r="KK145">
        <f>IF(OR(AND(FM145="Afraid",CR145&lt;&gt;1),AND(FM145&lt;&gt;"Afraid",CR145=1)),1,0)</f>
        <v>1</v>
      </c>
      <c r="KL145">
        <f>IF(OR(AND(FN145="Afraid",CS145&lt;&gt;1),AND(FN145&lt;&gt;"Afraid",CS145=1)),1,0)</f>
        <v>1</v>
      </c>
      <c r="KM145">
        <f>IF(OR(AND(FO145="Surprised",CT145&lt;&gt;1),AND(FO145&lt;&gt;"Surprised",CT145=1)),1,0)</f>
        <v>0</v>
      </c>
      <c r="KN145">
        <f>IF(OR(AND(FP145="Surprised",CU145&lt;&gt;1),AND(FP145&lt;&gt;"Surprised",CU145=1)),1,0)</f>
        <v>0</v>
      </c>
      <c r="KO145">
        <f>IF(OR(AND(FQ145="Surprised",CV145&lt;&gt;1),AND(FQ145&lt;&gt;"Surprised",CV145=1)),1,0)</f>
        <v>0</v>
      </c>
      <c r="KP145">
        <f>IF(OR(AND(FR145="Surprised",CW145&lt;&gt;1),AND(FR145&lt;&gt;"Surprised",CW145=1)),1,0)</f>
        <v>0</v>
      </c>
      <c r="KQ145">
        <f>IF(OR(AND(FS145="Surprised",CX145&lt;&gt;1),AND(FS145&lt;&gt;"Surprised",CX145=1)),1,0)</f>
        <v>0</v>
      </c>
      <c r="KR145">
        <f>IF(OR(AND(FT145="Surprised",CY145&lt;&gt;1),AND(FT145&lt;&gt;"Surprised",CY145=1)),1,0)</f>
        <v>0</v>
      </c>
      <c r="KS145">
        <f>IF(OR(AND(FU145="Surprised",CZ145&lt;&gt;1),AND(FU145&lt;&gt;"Surprised",CZ145=1)),1,0)</f>
        <v>0</v>
      </c>
      <c r="KT145">
        <f>IF(OR(AND(FV145="Surprised",DA145&lt;&gt;1),AND(FV145&lt;&gt;"Surprised",DA145=1)),1,0)</f>
        <v>0</v>
      </c>
      <c r="KU145">
        <f>IF(OR(AND(FW145="Happy",DB145=1),AND(FW145&lt;&gt;"Happy",DB145=0)),1,0)</f>
        <v>0</v>
      </c>
      <c r="KV145">
        <f>IF(OR(AND(FX145="Happy",DC145=1),AND(FX145&lt;&gt;"Happy",DC145=0)),1,0)</f>
        <v>1</v>
      </c>
      <c r="KW145">
        <f>IF(OR(AND(FY145="Happy",DD145=1),AND(FY145&lt;&gt;"Happy",DD145=0)),1,0)</f>
        <v>1</v>
      </c>
      <c r="KX145">
        <f>IF(OR(AND(FZ145="Happy",DE145=1),AND(FZ145&lt;&gt;"Happy",DE145=0)),1,0)</f>
        <v>1</v>
      </c>
      <c r="KY145">
        <f>IF(OR(AND(GA145="Happy",DF145=1),AND(GA145&lt;&gt;"Happy",DF145=0)),1,0)</f>
        <v>1</v>
      </c>
      <c r="KZ145">
        <f>IF(OR(AND(GB145="Happy",DG145=1),AND(GB145&lt;&gt;"Happy",DG145=0)),1,0)</f>
        <v>1</v>
      </c>
      <c r="LA145">
        <f>IF(OR(AND(GC145="Happy",DH145=1),AND(GC145&lt;&gt;"Happy",DH145=0)),1,0)</f>
        <v>0</v>
      </c>
      <c r="LB145">
        <f>IF(OR(AND(GD145="Happy",DI145=1),AND(GD145&lt;&gt;"Happy",DI145=0)),1,0)</f>
        <v>1</v>
      </c>
      <c r="LC145">
        <f>IF(OR(AND(GE145="Sad",DJ145=1),AND(GE145&lt;&gt;"Sad",DJ145=0)),1,0)</f>
        <v>0</v>
      </c>
      <c r="LD145">
        <f>IF(OR(AND(GF145="Sad",DK145=1),AND(GF145&lt;&gt;"Sad",DK145=0)),1,0)</f>
        <v>0</v>
      </c>
      <c r="LE145">
        <f>IF(OR(AND(GG145="Sad",DL145=1),AND(GG145&lt;&gt;"Sad",DL145=0)),1,0)</f>
        <v>0</v>
      </c>
      <c r="LF145">
        <f>IF(OR(AND(GH145="Sad",DM145=1),AND(GH145&lt;&gt;"Sad",DM145=0)),1,0)</f>
        <v>1</v>
      </c>
      <c r="LG145">
        <f>IF(OR(AND(GI145="Sad",DN145=1),AND(GI145&lt;&gt;"Sad",DN145=0)),1,0)</f>
        <v>0</v>
      </c>
      <c r="LH145">
        <f>IF(OR(AND(GJ145="Sad",DO145=1),AND(GJ145&lt;&gt;"Sad",DO145=0)),1,0)</f>
        <v>0</v>
      </c>
      <c r="LI145">
        <f>IF(OR(AND(GK145="Sad",DP145=1),AND(GK145&lt;&gt;"Sad",DP145=0)),1,0)</f>
        <v>0</v>
      </c>
      <c r="LJ145">
        <f>IF(OR(AND(GL145="Sad",DQ145=1),AND(GL145&lt;&gt;"Sad",DQ145=0)),1,0)</f>
        <v>0</v>
      </c>
      <c r="LK145" s="2">
        <f t="shared" si="289"/>
        <v>0</v>
      </c>
      <c r="LL145" s="4">
        <f t="shared" si="290"/>
        <v>0</v>
      </c>
      <c r="LM145">
        <f t="shared" si="291"/>
        <v>0</v>
      </c>
      <c r="LN145">
        <f t="shared" si="292"/>
        <v>3</v>
      </c>
      <c r="LO145">
        <f t="shared" si="293"/>
        <v>0</v>
      </c>
      <c r="LP145">
        <f t="shared" si="294"/>
        <v>6</v>
      </c>
      <c r="LQ145">
        <f t="shared" si="295"/>
        <v>1</v>
      </c>
      <c r="LR145">
        <f t="shared" si="296"/>
        <v>10</v>
      </c>
      <c r="LS145" s="11" t="str">
        <f t="shared" si="297"/>
        <v/>
      </c>
      <c r="LT145" s="14">
        <f t="shared" si="298"/>
        <v>0</v>
      </c>
      <c r="LU145" s="14">
        <f t="shared" si="299"/>
        <v>0</v>
      </c>
      <c r="LV145" s="14" t="str">
        <f t="shared" si="300"/>
        <v/>
      </c>
      <c r="LW145" s="14">
        <f t="shared" si="301"/>
        <v>0</v>
      </c>
      <c r="LX145" s="14">
        <f t="shared" si="302"/>
        <v>0.85714285714285721</v>
      </c>
      <c r="LY145" s="14">
        <f t="shared" si="303"/>
        <v>0.125</v>
      </c>
      <c r="LZ145" s="14">
        <f t="shared" si="304"/>
        <v>0.19642857142857151</v>
      </c>
      <c r="MA145" s="15">
        <f t="shared" si="305"/>
        <v>1.1689814814814375E-4</v>
      </c>
      <c r="MB145" s="1">
        <f t="shared" si="259"/>
        <v>1.0995370370370933E-4</v>
      </c>
      <c r="MC145" s="1">
        <f t="shared" si="260"/>
        <v>1.1574074074074264E-4</v>
      </c>
      <c r="MD145" s="1">
        <f t="shared" si="261"/>
        <v>8.4490740740732206E-5</v>
      </c>
      <c r="ME145" s="1">
        <f t="shared" si="262"/>
        <v>1.4236111111111394E-4</v>
      </c>
      <c r="MF145" s="1">
        <f t="shared" si="263"/>
        <v>1.0879629629629434E-4</v>
      </c>
      <c r="MG145" s="1">
        <f t="shared" si="264"/>
        <v>1.6087962962962887E-4</v>
      </c>
      <c r="MH145" s="1">
        <f t="shared" si="265"/>
        <v>3.3564814814815436E-4</v>
      </c>
      <c r="MI145" s="1">
        <f t="shared" si="266"/>
        <v>2.1180555555555536E-4</v>
      </c>
      <c r="MJ145" s="1">
        <f t="shared" si="306"/>
        <v>1.3865740740740748E-3</v>
      </c>
      <c r="MK145" s="2" t="str">
        <f>VLOOKUP(B145,age_group!$A$1:$B$101,2,FALSE)</f>
        <v>45 to 64</v>
      </c>
      <c r="ML145" s="2">
        <f t="shared" si="307"/>
        <v>1</v>
      </c>
      <c r="MM145">
        <f t="shared" si="308"/>
        <v>0</v>
      </c>
      <c r="MN145">
        <f t="shared" si="309"/>
        <v>0</v>
      </c>
      <c r="MO145">
        <f t="shared" si="310"/>
        <v>0</v>
      </c>
      <c r="MP145">
        <f t="shared" si="311"/>
        <v>0</v>
      </c>
    </row>
    <row r="146" spans="1:354" x14ac:dyDescent="0.2">
      <c r="A146" t="s">
        <v>874</v>
      </c>
      <c r="B146">
        <v>28</v>
      </c>
      <c r="C146" t="s">
        <v>139</v>
      </c>
      <c r="D146" t="s">
        <v>140</v>
      </c>
      <c r="E146">
        <v>2</v>
      </c>
      <c r="F146">
        <v>4</v>
      </c>
      <c r="G146">
        <v>5</v>
      </c>
      <c r="H146">
        <v>4</v>
      </c>
      <c r="I146">
        <v>2</v>
      </c>
      <c r="J146" s="2" t="s">
        <v>553</v>
      </c>
      <c r="K146" t="s">
        <v>272</v>
      </c>
      <c r="L146" t="s">
        <v>601</v>
      </c>
      <c r="M146" t="s">
        <v>313</v>
      </c>
      <c r="N146" t="s">
        <v>289</v>
      </c>
      <c r="O146" t="s">
        <v>751</v>
      </c>
      <c r="P146" t="s">
        <v>440</v>
      </c>
      <c r="Q146" t="s">
        <v>278</v>
      </c>
      <c r="R146" t="s">
        <v>645</v>
      </c>
      <c r="S146" t="s">
        <v>233</v>
      </c>
      <c r="T146" t="s">
        <v>323</v>
      </c>
      <c r="U146" t="s">
        <v>328</v>
      </c>
      <c r="V146" t="s">
        <v>426</v>
      </c>
      <c r="W146" t="s">
        <v>412</v>
      </c>
      <c r="X146" t="s">
        <v>479</v>
      </c>
      <c r="Y146" t="s">
        <v>614</v>
      </c>
      <c r="Z146" t="s">
        <v>700</v>
      </c>
      <c r="AA146" t="s">
        <v>453</v>
      </c>
      <c r="AB146" t="s">
        <v>142</v>
      </c>
      <c r="AC146" t="s">
        <v>169</v>
      </c>
      <c r="AD146" t="s">
        <v>537</v>
      </c>
      <c r="AE146" t="s">
        <v>875</v>
      </c>
      <c r="AF146" t="s">
        <v>268</v>
      </c>
      <c r="AG146" t="s">
        <v>308</v>
      </c>
      <c r="AH146" t="s">
        <v>283</v>
      </c>
      <c r="AI146" t="s">
        <v>252</v>
      </c>
      <c r="AJ146" t="s">
        <v>254</v>
      </c>
      <c r="AK146" t="s">
        <v>305</v>
      </c>
      <c r="AL146" t="s">
        <v>355</v>
      </c>
      <c r="AM146" t="s">
        <v>502</v>
      </c>
      <c r="AN146" t="s">
        <v>750</v>
      </c>
      <c r="AO146" t="s">
        <v>537</v>
      </c>
      <c r="AP146" t="s">
        <v>729</v>
      </c>
      <c r="AQ146" t="s">
        <v>461</v>
      </c>
      <c r="AR146" t="s">
        <v>390</v>
      </c>
      <c r="AS146" t="s">
        <v>296</v>
      </c>
      <c r="AT146" t="s">
        <v>430</v>
      </c>
      <c r="AU146" t="s">
        <v>419</v>
      </c>
      <c r="AV146" t="s">
        <v>163</v>
      </c>
      <c r="AW146" t="s">
        <v>593</v>
      </c>
      <c r="AX146" t="s">
        <v>305</v>
      </c>
      <c r="AY146" t="s">
        <v>626</v>
      </c>
      <c r="AZ146" t="s">
        <v>782</v>
      </c>
      <c r="BA146" t="s">
        <v>529</v>
      </c>
      <c r="BB146" t="s">
        <v>728</v>
      </c>
      <c r="BC146" t="s">
        <v>406</v>
      </c>
      <c r="BD146" t="s">
        <v>178</v>
      </c>
      <c r="BE146" t="s">
        <v>627</v>
      </c>
      <c r="BF146" t="s">
        <v>221</v>
      </c>
      <c r="BG146" t="s">
        <v>199</v>
      </c>
      <c r="BH146" t="s">
        <v>177</v>
      </c>
      <c r="BI146" t="s">
        <v>650</v>
      </c>
      <c r="BJ146" t="s">
        <v>321</v>
      </c>
      <c r="BK146" t="s">
        <v>502</v>
      </c>
      <c r="BL146" t="s">
        <v>192</v>
      </c>
      <c r="BM146" t="s">
        <v>542</v>
      </c>
      <c r="BN146" s="2">
        <v>1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0</v>
      </c>
      <c r="DL146">
        <v>0</v>
      </c>
      <c r="DM146">
        <v>1</v>
      </c>
      <c r="DN146">
        <v>1</v>
      </c>
      <c r="DO146">
        <v>1</v>
      </c>
      <c r="DP146">
        <v>1</v>
      </c>
      <c r="DQ146">
        <v>1</v>
      </c>
      <c r="DR146" s="2">
        <v>2</v>
      </c>
      <c r="DS146">
        <v>4</v>
      </c>
      <c r="DT146">
        <v>4</v>
      </c>
      <c r="DU146">
        <v>5</v>
      </c>
      <c r="DV146">
        <v>2</v>
      </c>
      <c r="DW146" s="2">
        <v>2017</v>
      </c>
      <c r="DX146" s="1">
        <v>1.1474537037037038E-2</v>
      </c>
      <c r="DY146" s="1">
        <v>1.153125E-2</v>
      </c>
      <c r="DZ146" s="1">
        <v>1.161226851851852E-2</v>
      </c>
      <c r="EA146" s="1">
        <v>1.1686342592592594E-2</v>
      </c>
      <c r="EB146" s="1">
        <v>1.1743055555555555E-2</v>
      </c>
      <c r="EC146" s="1">
        <v>1.1812500000000002E-2</v>
      </c>
      <c r="ED146" s="1">
        <v>1.1858796296296298E-2</v>
      </c>
      <c r="EE146" s="1">
        <v>1.1946759259259259E-2</v>
      </c>
      <c r="EF146" s="1">
        <v>1.2052083333333333E-2</v>
      </c>
      <c r="EG146" s="1">
        <v>1.2108796296296296E-2</v>
      </c>
      <c r="EH146" s="3">
        <v>0</v>
      </c>
      <c r="EI146" s="2" t="s">
        <v>1173</v>
      </c>
      <c r="EJ146" t="s">
        <v>1169</v>
      </c>
      <c r="EK146" t="s">
        <v>1171</v>
      </c>
      <c r="EL146" t="s">
        <v>1168</v>
      </c>
      <c r="EM146" t="s">
        <v>1168</v>
      </c>
      <c r="EN146" t="s">
        <v>1168</v>
      </c>
      <c r="EO146" t="s">
        <v>1168</v>
      </c>
      <c r="EP146" t="s">
        <v>1168</v>
      </c>
      <c r="EQ146" t="s">
        <v>1171</v>
      </c>
      <c r="ER146" t="s">
        <v>1172</v>
      </c>
      <c r="ES146" t="s">
        <v>1175</v>
      </c>
      <c r="ET146" t="s">
        <v>1173</v>
      </c>
      <c r="EU146" t="s">
        <v>1169</v>
      </c>
      <c r="EV146" t="s">
        <v>1168</v>
      </c>
      <c r="EW146" t="s">
        <v>1175</v>
      </c>
      <c r="EX146" t="s">
        <v>1168</v>
      </c>
      <c r="EY146" t="s">
        <v>1173</v>
      </c>
      <c r="EZ146" t="s">
        <v>1175</v>
      </c>
      <c r="FA146" t="s">
        <v>1169</v>
      </c>
      <c r="FB146" t="s">
        <v>1168</v>
      </c>
      <c r="FC146" t="s">
        <v>1169</v>
      </c>
      <c r="FD146" t="s">
        <v>1168</v>
      </c>
      <c r="FE146" t="s">
        <v>1173</v>
      </c>
      <c r="FF146" t="s">
        <v>1168</v>
      </c>
      <c r="FG146" t="s">
        <v>1168</v>
      </c>
      <c r="FH146" t="s">
        <v>1175</v>
      </c>
      <c r="FI146" t="s">
        <v>1172</v>
      </c>
      <c r="FJ146" t="s">
        <v>1169</v>
      </c>
      <c r="FK146" t="s">
        <v>1168</v>
      </c>
      <c r="FL146" t="s">
        <v>1171</v>
      </c>
      <c r="FM146" t="s">
        <v>1168</v>
      </c>
      <c r="FN146" t="s">
        <v>1169</v>
      </c>
      <c r="FO146" t="s">
        <v>1175</v>
      </c>
      <c r="FP146" t="s">
        <v>1171</v>
      </c>
      <c r="FQ146" t="s">
        <v>1172</v>
      </c>
      <c r="FR146" t="s">
        <v>1171</v>
      </c>
      <c r="FS146" t="s">
        <v>1169</v>
      </c>
      <c r="FT146" t="s">
        <v>1168</v>
      </c>
      <c r="FU146" t="s">
        <v>1174</v>
      </c>
      <c r="FV146" t="s">
        <v>1174</v>
      </c>
      <c r="FW146" t="s">
        <v>1169</v>
      </c>
      <c r="FX146" t="s">
        <v>1173</v>
      </c>
      <c r="FY146" t="s">
        <v>1168</v>
      </c>
      <c r="FZ146" t="s">
        <v>1169</v>
      </c>
      <c r="GA146" t="s">
        <v>1168</v>
      </c>
      <c r="GB146" t="s">
        <v>1168</v>
      </c>
      <c r="GC146" t="s">
        <v>1168</v>
      </c>
      <c r="GD146" t="s">
        <v>1168</v>
      </c>
      <c r="GE146" t="s">
        <v>1173</v>
      </c>
      <c r="GF146" t="s">
        <v>1174</v>
      </c>
      <c r="GG146" t="s">
        <v>1174</v>
      </c>
      <c r="GH146" t="s">
        <v>1168</v>
      </c>
      <c r="GI146" t="s">
        <v>1168</v>
      </c>
      <c r="GJ146" t="s">
        <v>1171</v>
      </c>
      <c r="GK146" t="s">
        <v>1169</v>
      </c>
      <c r="GL146" t="s">
        <v>1171</v>
      </c>
      <c r="GM146" s="2">
        <f t="shared" si="209"/>
        <v>1</v>
      </c>
      <c r="GN146">
        <f t="shared" si="210"/>
        <v>0</v>
      </c>
      <c r="GO146">
        <f t="shared" si="211"/>
        <v>0</v>
      </c>
      <c r="GP146">
        <f t="shared" si="212"/>
        <v>0</v>
      </c>
      <c r="GQ146">
        <f t="shared" si="213"/>
        <v>0</v>
      </c>
      <c r="GR146">
        <f t="shared" si="214"/>
        <v>0</v>
      </c>
      <c r="GS146">
        <f t="shared" si="215"/>
        <v>0</v>
      </c>
      <c r="GT146">
        <f t="shared" si="216"/>
        <v>0</v>
      </c>
      <c r="GU146">
        <f t="shared" si="267"/>
        <v>0</v>
      </c>
      <c r="GV146">
        <f t="shared" si="217"/>
        <v>0</v>
      </c>
      <c r="GW146">
        <f t="shared" si="218"/>
        <v>0</v>
      </c>
      <c r="GX146">
        <f t="shared" si="219"/>
        <v>0</v>
      </c>
      <c r="GY146">
        <f t="shared" si="220"/>
        <v>0</v>
      </c>
      <c r="GZ146">
        <f t="shared" si="221"/>
        <v>0</v>
      </c>
      <c r="HA146">
        <f t="shared" si="222"/>
        <v>0</v>
      </c>
      <c r="HB146">
        <f t="shared" si="223"/>
        <v>0</v>
      </c>
      <c r="HC146">
        <f t="shared" si="268"/>
        <v>0</v>
      </c>
      <c r="HD146">
        <f t="shared" si="224"/>
        <v>0</v>
      </c>
      <c r="HE146">
        <f t="shared" si="225"/>
        <v>1</v>
      </c>
      <c r="HF146">
        <f t="shared" si="226"/>
        <v>0</v>
      </c>
      <c r="HG146">
        <f t="shared" si="227"/>
        <v>1</v>
      </c>
      <c r="HH146">
        <f t="shared" si="228"/>
        <v>0</v>
      </c>
      <c r="HI146">
        <f t="shared" si="229"/>
        <v>0</v>
      </c>
      <c r="HJ146">
        <f t="shared" si="230"/>
        <v>0</v>
      </c>
      <c r="HK146">
        <f t="shared" si="269"/>
        <v>0</v>
      </c>
      <c r="HL146">
        <f t="shared" si="231"/>
        <v>0</v>
      </c>
      <c r="HM146">
        <f t="shared" si="232"/>
        <v>1</v>
      </c>
      <c r="HN146">
        <f t="shared" si="233"/>
        <v>0</v>
      </c>
      <c r="HO146">
        <f t="shared" si="234"/>
        <v>0</v>
      </c>
      <c r="HP146">
        <f t="shared" si="235"/>
        <v>0</v>
      </c>
      <c r="HQ146">
        <f t="shared" si="236"/>
        <v>0</v>
      </c>
      <c r="HR146">
        <f t="shared" si="237"/>
        <v>0</v>
      </c>
      <c r="HS146">
        <f t="shared" si="270"/>
        <v>1</v>
      </c>
      <c r="HT146">
        <f t="shared" si="238"/>
        <v>0</v>
      </c>
      <c r="HU146">
        <f t="shared" si="239"/>
        <v>0</v>
      </c>
      <c r="HV146">
        <f t="shared" si="240"/>
        <v>0</v>
      </c>
      <c r="HW146">
        <f t="shared" si="241"/>
        <v>0</v>
      </c>
      <c r="HX146">
        <f t="shared" si="242"/>
        <v>0</v>
      </c>
      <c r="HY146">
        <f t="shared" si="243"/>
        <v>0</v>
      </c>
      <c r="HZ146">
        <f t="shared" si="244"/>
        <v>0</v>
      </c>
      <c r="IA146">
        <f t="shared" si="271"/>
        <v>0</v>
      </c>
      <c r="IB146">
        <f t="shared" si="245"/>
        <v>0</v>
      </c>
      <c r="IC146">
        <f t="shared" si="246"/>
        <v>1</v>
      </c>
      <c r="ID146">
        <f t="shared" si="247"/>
        <v>1</v>
      </c>
      <c r="IE146">
        <f t="shared" si="248"/>
        <v>1</v>
      </c>
      <c r="IF146">
        <f t="shared" si="249"/>
        <v>1</v>
      </c>
      <c r="IG146">
        <f t="shared" si="250"/>
        <v>1</v>
      </c>
      <c r="IH146">
        <f t="shared" si="251"/>
        <v>1</v>
      </c>
      <c r="II146">
        <f t="shared" si="272"/>
        <v>1</v>
      </c>
      <c r="IJ146">
        <f t="shared" si="252"/>
        <v>0</v>
      </c>
      <c r="IK146">
        <f t="shared" si="253"/>
        <v>0</v>
      </c>
      <c r="IL146">
        <f t="shared" si="254"/>
        <v>1</v>
      </c>
      <c r="IM146">
        <f t="shared" si="255"/>
        <v>1</v>
      </c>
      <c r="IN146">
        <f t="shared" si="256"/>
        <v>1</v>
      </c>
      <c r="IO146">
        <f t="shared" si="257"/>
        <v>1</v>
      </c>
      <c r="IP146">
        <f t="shared" si="258"/>
        <v>1</v>
      </c>
      <c r="IQ146" s="2">
        <f t="shared" si="273"/>
        <v>1</v>
      </c>
      <c r="IR146" s="4">
        <f t="shared" si="274"/>
        <v>0</v>
      </c>
      <c r="IS146">
        <f t="shared" si="275"/>
        <v>2</v>
      </c>
      <c r="IT146">
        <f t="shared" si="276"/>
        <v>1</v>
      </c>
      <c r="IU146">
        <f t="shared" si="277"/>
        <v>1</v>
      </c>
      <c r="IV146">
        <f t="shared" si="278"/>
        <v>6</v>
      </c>
      <c r="IW146">
        <f t="shared" si="279"/>
        <v>6</v>
      </c>
      <c r="IX146">
        <f t="shared" si="280"/>
        <v>17</v>
      </c>
      <c r="IY146" s="11">
        <f t="shared" si="281"/>
        <v>1</v>
      </c>
      <c r="IZ146" s="12" t="str">
        <f t="shared" si="282"/>
        <v/>
      </c>
      <c r="JA146" s="12">
        <f t="shared" si="283"/>
        <v>1</v>
      </c>
      <c r="JB146" s="12">
        <f t="shared" si="284"/>
        <v>1</v>
      </c>
      <c r="JC146" s="12">
        <f t="shared" si="285"/>
        <v>1</v>
      </c>
      <c r="JD146" s="12">
        <f t="shared" si="286"/>
        <v>0.8571428571428571</v>
      </c>
      <c r="JE146" s="12">
        <f t="shared" si="287"/>
        <v>1</v>
      </c>
      <c r="JF146" s="12">
        <f t="shared" si="288"/>
        <v>0.97619047619047616</v>
      </c>
      <c r="JG146" s="2">
        <f>IF(OR(AND(EI146="Happy",BN146&lt;&gt;1),AND(EI146&lt;&gt;"Happy",BN146=1)),1,0)</f>
        <v>0</v>
      </c>
      <c r="JH146">
        <f>IF(OR(AND(EJ146="Happy",BO146&lt;&gt;1),AND(EJ146&lt;&gt;"Happy",BO146=1)),1,0)</f>
        <v>0</v>
      </c>
      <c r="JI146">
        <f>IF(OR(AND(EK146="Happy",BP146&lt;&gt;1),AND(EK146&lt;&gt;"Happy",BP146=1)),1,0)</f>
        <v>0</v>
      </c>
      <c r="JJ146">
        <f>IF(OR(AND(EL146="Happy",BQ146&lt;&gt;1),AND(EL146&lt;&gt;"Happy",BQ146=1)),1,0)</f>
        <v>0</v>
      </c>
      <c r="JK146">
        <f>IF(OR(AND(EM146="Happy",BR146&lt;&gt;1),AND(EM146&lt;&gt;"Happy",BR146=1)),1,0)</f>
        <v>0</v>
      </c>
      <c r="JL146">
        <f>IF(OR(AND(EN146="Happy",BS146&lt;&gt;1),AND(EN146&lt;&gt;"Happy",BS146=1)),1,0)</f>
        <v>1</v>
      </c>
      <c r="JM146">
        <f>IF(OR(AND(EO146="Happy",BT146&lt;&gt;1),AND(EO146&lt;&gt;"Happy",BT146=1)),1,0)</f>
        <v>0</v>
      </c>
      <c r="JN146">
        <f>IF(OR(AND(EP146="Happy",BU146&lt;&gt;1),AND(EP146&lt;&gt;"Happy",BU146=1)),1,0)</f>
        <v>0</v>
      </c>
      <c r="JO146">
        <f>IF(OR(AND(EQ146="Sad",BV146&lt;&gt;1),AND(EQ146&lt;&gt;"Sad",BV146=1)),1,0)</f>
        <v>0</v>
      </c>
      <c r="JP146">
        <f>IF(OR(AND(ER146="Sad",BW146&lt;&gt;1),AND(ER146&lt;&gt;"Sad",BW146=1)),1,0)</f>
        <v>0</v>
      </c>
      <c r="JQ146">
        <f>IF(OR(AND(ES146="Sad",BX146&lt;&gt;1),AND(ES146&lt;&gt;"Sad",BX146=1)),1,0)</f>
        <v>0</v>
      </c>
      <c r="JR146">
        <f>IF(OR(AND(ET146="Sad",BY146&lt;&gt;1),AND(ET146&lt;&gt;"Sad",BY146=1)),1,0)</f>
        <v>0</v>
      </c>
      <c r="JS146">
        <f>IF(OR(AND(EU146="Sad",BZ146&lt;&gt;1),AND(EU146&lt;&gt;"Sad",BZ146=1)),1,0)</f>
        <v>0</v>
      </c>
      <c r="JT146">
        <f>IF(OR(AND(EV146="Sad",CA146&lt;&gt;1),AND(EV146&lt;&gt;"Sad",CA146=1)),1,0)</f>
        <v>0</v>
      </c>
      <c r="JU146">
        <f>IF(OR(AND(EW146="Sad",CB146&lt;&gt;1),AND(EW146&lt;&gt;"Sad",CB146=1)),1,0)</f>
        <v>0</v>
      </c>
      <c r="JV146">
        <f>IF(OR(AND(EX146="Sad",CC146&lt;&gt;1),AND(EX146&lt;&gt;"Sad",CC146=1)),1,0)</f>
        <v>1</v>
      </c>
      <c r="JW146">
        <f>IF(OR(AND(EY146="Angry",CD146&lt;&gt;1),AND(EY146&lt;&gt;"Angry",CD146=1)),1,0)</f>
        <v>0</v>
      </c>
      <c r="JX146">
        <f>IF(OR(AND(EZ146="Angry",CE146&lt;&gt;1),AND(EZ146&lt;&gt;"Angry",CE146=1)),1,0)</f>
        <v>0</v>
      </c>
      <c r="JY146">
        <f>IF(OR(AND(FA146="Angry",CF146&lt;&gt;1),AND(FA146&lt;&gt;"Angry",CF146=1)),1,0)</f>
        <v>0</v>
      </c>
      <c r="JZ146">
        <f>IF(OR(AND(FB146="Angry",CG146&lt;&gt;1),AND(FB146&lt;&gt;"Angry",CG146=1)),1,0)</f>
        <v>0</v>
      </c>
      <c r="KA146">
        <f>IF(OR(AND(FC146="Angry",CH146&lt;&gt;1),AND(FC146&lt;&gt;"Angry",CH146=1)),1,0)</f>
        <v>0</v>
      </c>
      <c r="KB146">
        <f>IF(OR(AND(FD146="Angry",CI146&lt;&gt;1),AND(FD146&lt;&gt;"Angry",CI146=1)),1,0)</f>
        <v>0</v>
      </c>
      <c r="KC146">
        <f>IF(OR(AND(FE146="Angry",CJ146&lt;&gt;1),AND(FE146&lt;&gt;"Angry",CJ146=1)),1,0)</f>
        <v>0</v>
      </c>
      <c r="KD146">
        <f>IF(OR(AND(FF146="Angry",CK146&lt;&gt;1),AND(FF146&lt;&gt;"Angry",CK146=1)),1,0)</f>
        <v>0</v>
      </c>
      <c r="KE146">
        <f>IF(OR(AND(FG146="Afraid",CL146&lt;&gt;1),AND(FG146&lt;&gt;"Afraid",CL146=1)),1,0)</f>
        <v>0</v>
      </c>
      <c r="KF146">
        <f>IF(OR(AND(FH146="Afraid",CM146&lt;&gt;1),AND(FH146&lt;&gt;"Afraid",CM146=1)),1,0)</f>
        <v>0</v>
      </c>
      <c r="KG146">
        <f>IF(OR(AND(FI146="Afraid",CN146&lt;&gt;1),AND(FI146&lt;&gt;"Afraid",CN146=1)),1,0)</f>
        <v>0</v>
      </c>
      <c r="KH146">
        <f>IF(OR(AND(FJ146="Afraid",CO146&lt;&gt;1),AND(FJ146&lt;&gt;"Afraid",CO146=1)),1,0)</f>
        <v>0</v>
      </c>
      <c r="KI146">
        <f>IF(OR(AND(FK146="Afraid",CP146&lt;&gt;1),AND(FK146&lt;&gt;"Afraid",CP146=1)),1,0)</f>
        <v>0</v>
      </c>
      <c r="KJ146">
        <f>IF(OR(AND(FL146="Afraid",CQ146&lt;&gt;1),AND(FL146&lt;&gt;"Afraid",CQ146=1)),1,0)</f>
        <v>0</v>
      </c>
      <c r="KK146">
        <f>IF(OR(AND(FM146="Afraid",CR146&lt;&gt;1),AND(FM146&lt;&gt;"Afraid",CR146=1)),1,0)</f>
        <v>0</v>
      </c>
      <c r="KL146">
        <f>IF(OR(AND(FN146="Afraid",CS146&lt;&gt;1),AND(FN146&lt;&gt;"Afraid",CS146=1)),1,0)</f>
        <v>0</v>
      </c>
      <c r="KM146">
        <f>IF(OR(AND(FO146="Surprised",CT146&lt;&gt;1),AND(FO146&lt;&gt;"Surprised",CT146=1)),1,0)</f>
        <v>0</v>
      </c>
      <c r="KN146">
        <f>IF(OR(AND(FP146="Surprised",CU146&lt;&gt;1),AND(FP146&lt;&gt;"Surprised",CU146=1)),1,0)</f>
        <v>0</v>
      </c>
      <c r="KO146">
        <f>IF(OR(AND(FQ146="Surprised",CV146&lt;&gt;1),AND(FQ146&lt;&gt;"Surprised",CV146=1)),1,0)</f>
        <v>0</v>
      </c>
      <c r="KP146">
        <f>IF(OR(AND(FR146="Surprised",CW146&lt;&gt;1),AND(FR146&lt;&gt;"Surprised",CW146=1)),1,0)</f>
        <v>0</v>
      </c>
      <c r="KQ146">
        <f>IF(OR(AND(FS146="Surprised",CX146&lt;&gt;1),AND(FS146&lt;&gt;"Surprised",CX146=1)),1,0)</f>
        <v>0</v>
      </c>
      <c r="KR146">
        <f>IF(OR(AND(FT146="Surprised",CY146&lt;&gt;1),AND(FT146&lt;&gt;"Surprised",CY146=1)),1,0)</f>
        <v>0</v>
      </c>
      <c r="KS146">
        <f>IF(OR(AND(FU146="Surprised",CZ146&lt;&gt;1),AND(FU146&lt;&gt;"Surprised",CZ146=1)),1,0)</f>
        <v>0</v>
      </c>
      <c r="KT146">
        <f>IF(OR(AND(FV146="Surprised",DA146&lt;&gt;1),AND(FV146&lt;&gt;"Surprised",DA146=1)),1,0)</f>
        <v>0</v>
      </c>
      <c r="KU146">
        <f>IF(OR(AND(FW146="Happy",DB146=1),AND(FW146&lt;&gt;"Happy",DB146=0)),1,0)</f>
        <v>1</v>
      </c>
      <c r="KV146">
        <f>IF(OR(AND(FX146="Happy",DC146=1),AND(FX146&lt;&gt;"Happy",DC146=0)),1,0)</f>
        <v>0</v>
      </c>
      <c r="KW146">
        <f>IF(OR(AND(FY146="Happy",DD146=1),AND(FY146&lt;&gt;"Happy",DD146=0)),1,0)</f>
        <v>0</v>
      </c>
      <c r="KX146">
        <f>IF(OR(AND(FZ146="Happy",DE146=1),AND(FZ146&lt;&gt;"Happy",DE146=0)),1,0)</f>
        <v>0</v>
      </c>
      <c r="KY146">
        <f>IF(OR(AND(GA146="Happy",DF146=1),AND(GA146&lt;&gt;"Happy",DF146=0)),1,0)</f>
        <v>0</v>
      </c>
      <c r="KZ146">
        <f>IF(OR(AND(GB146="Happy",DG146=1),AND(GB146&lt;&gt;"Happy",DG146=0)),1,0)</f>
        <v>0</v>
      </c>
      <c r="LA146">
        <f>IF(OR(AND(GC146="Happy",DH146=1),AND(GC146&lt;&gt;"Happy",DH146=0)),1,0)</f>
        <v>0</v>
      </c>
      <c r="LB146">
        <f>IF(OR(AND(GD146="Happy",DI146=1),AND(GD146&lt;&gt;"Happy",DI146=0)),1,0)</f>
        <v>0</v>
      </c>
      <c r="LC146">
        <f>IF(OR(AND(GE146="Sad",DJ146=1),AND(GE146&lt;&gt;"Sad",DJ146=0)),1,0)</f>
        <v>0</v>
      </c>
      <c r="LD146">
        <f>IF(OR(AND(GF146="Sad",DK146=1),AND(GF146&lt;&gt;"Sad",DK146=0)),1,0)</f>
        <v>0</v>
      </c>
      <c r="LE146">
        <f>IF(OR(AND(GG146="Sad",DL146=1),AND(GG146&lt;&gt;"Sad",DL146=0)),1,0)</f>
        <v>0</v>
      </c>
      <c r="LF146">
        <f>IF(OR(AND(GH146="Sad",DM146=1),AND(GH146&lt;&gt;"Sad",DM146=0)),1,0)</f>
        <v>0</v>
      </c>
      <c r="LG146">
        <f>IF(OR(AND(GI146="Sad",DN146=1),AND(GI146&lt;&gt;"Sad",DN146=0)),1,0)</f>
        <v>0</v>
      </c>
      <c r="LH146">
        <f>IF(OR(AND(GJ146="Sad",DO146=1),AND(GJ146&lt;&gt;"Sad",DO146=0)),1,0)</f>
        <v>0</v>
      </c>
      <c r="LI146">
        <f>IF(OR(AND(GK146="Sad",DP146=1),AND(GK146&lt;&gt;"Sad",DP146=0)),1,0)</f>
        <v>0</v>
      </c>
      <c r="LJ146">
        <f>IF(OR(AND(GL146="Sad",DQ146=1),AND(GL146&lt;&gt;"Sad",DQ146=0)),1,0)</f>
        <v>0</v>
      </c>
      <c r="LK146" s="2">
        <f t="shared" si="289"/>
        <v>1</v>
      </c>
      <c r="LL146" s="4">
        <f t="shared" si="290"/>
        <v>1</v>
      </c>
      <c r="LM146">
        <f t="shared" si="291"/>
        <v>0</v>
      </c>
      <c r="LN146">
        <f t="shared" si="292"/>
        <v>0</v>
      </c>
      <c r="LO146">
        <f t="shared" si="293"/>
        <v>0</v>
      </c>
      <c r="LP146">
        <f t="shared" si="294"/>
        <v>1</v>
      </c>
      <c r="LQ146">
        <f t="shared" si="295"/>
        <v>0</v>
      </c>
      <c r="LR146">
        <f t="shared" si="296"/>
        <v>3</v>
      </c>
      <c r="LS146" s="11">
        <f t="shared" si="297"/>
        <v>0</v>
      </c>
      <c r="LT146" s="14" t="str">
        <f t="shared" si="298"/>
        <v/>
      </c>
      <c r="LU146" s="14">
        <f t="shared" si="299"/>
        <v>0</v>
      </c>
      <c r="LV146" s="14">
        <f t="shared" si="300"/>
        <v>0</v>
      </c>
      <c r="LW146" s="14">
        <f t="shared" si="301"/>
        <v>0</v>
      </c>
      <c r="LX146" s="14">
        <f t="shared" si="302"/>
        <v>0.1428571428571429</v>
      </c>
      <c r="LY146" s="14">
        <f t="shared" si="303"/>
        <v>0</v>
      </c>
      <c r="LZ146" s="14">
        <f t="shared" si="304"/>
        <v>2.3809523809523836E-2</v>
      </c>
      <c r="MA146" s="15">
        <f t="shared" si="305"/>
        <v>5.6712962962961536E-5</v>
      </c>
      <c r="MB146" s="1">
        <f t="shared" si="259"/>
        <v>8.1018518518520197E-5</v>
      </c>
      <c r="MC146" s="1">
        <f t="shared" si="260"/>
        <v>7.4074074074073626E-5</v>
      </c>
      <c r="MD146" s="1">
        <f t="shared" si="261"/>
        <v>5.6712962962961536E-5</v>
      </c>
      <c r="ME146" s="1">
        <f t="shared" si="262"/>
        <v>6.9444444444446626E-5</v>
      </c>
      <c r="MF146" s="1">
        <f t="shared" si="263"/>
        <v>4.6296296296296016E-5</v>
      </c>
      <c r="MG146" s="1">
        <f t="shared" si="264"/>
        <v>8.7962962962961563E-5</v>
      </c>
      <c r="MH146" s="1">
        <f t="shared" si="265"/>
        <v>1.0532407407407365E-4</v>
      </c>
      <c r="MI146" s="1">
        <f t="shared" si="266"/>
        <v>5.671296296296327E-5</v>
      </c>
      <c r="MJ146" s="1">
        <f t="shared" si="306"/>
        <v>6.3425925925925802E-4</v>
      </c>
      <c r="MK146" s="2" t="str">
        <f>VLOOKUP(B146,age_group!$A$1:$B$101,2,FALSE)</f>
        <v>25 to 44</v>
      </c>
      <c r="ML146" s="2">
        <f t="shared" si="307"/>
        <v>0</v>
      </c>
      <c r="MM146">
        <f t="shared" si="308"/>
        <v>1</v>
      </c>
      <c r="MN146">
        <f t="shared" si="309"/>
        <v>1</v>
      </c>
      <c r="MO146">
        <f t="shared" si="310"/>
        <v>1</v>
      </c>
      <c r="MP146">
        <f t="shared" si="311"/>
        <v>0</v>
      </c>
    </row>
    <row r="147" spans="1:354" x14ac:dyDescent="0.2">
      <c r="A147" t="s">
        <v>876</v>
      </c>
      <c r="B147">
        <v>28</v>
      </c>
      <c r="C147" t="s">
        <v>195</v>
      </c>
      <c r="D147" t="s">
        <v>140</v>
      </c>
      <c r="E147">
        <v>4</v>
      </c>
      <c r="F147">
        <v>1</v>
      </c>
      <c r="G147">
        <v>1</v>
      </c>
      <c r="H147">
        <v>1</v>
      </c>
      <c r="I147">
        <v>2</v>
      </c>
      <c r="J147" s="2" t="s">
        <v>203</v>
      </c>
      <c r="K147" t="s">
        <v>797</v>
      </c>
      <c r="L147" t="s">
        <v>466</v>
      </c>
      <c r="M147" t="s">
        <v>381</v>
      </c>
      <c r="N147" t="s">
        <v>300</v>
      </c>
      <c r="O147" t="s">
        <v>148</v>
      </c>
      <c r="P147" t="s">
        <v>349</v>
      </c>
      <c r="Q147" t="s">
        <v>599</v>
      </c>
      <c r="R147" t="s">
        <v>529</v>
      </c>
      <c r="S147" t="s">
        <v>479</v>
      </c>
      <c r="T147" t="s">
        <v>389</v>
      </c>
      <c r="U147" t="s">
        <v>538</v>
      </c>
      <c r="V147" t="s">
        <v>402</v>
      </c>
      <c r="W147" t="s">
        <v>732</v>
      </c>
      <c r="X147" t="s">
        <v>432</v>
      </c>
      <c r="Y147" t="s">
        <v>542</v>
      </c>
      <c r="Z147" t="s">
        <v>581</v>
      </c>
      <c r="AA147" t="s">
        <v>376</v>
      </c>
      <c r="AB147" t="s">
        <v>458</v>
      </c>
      <c r="AC147" t="s">
        <v>518</v>
      </c>
      <c r="AD147" t="s">
        <v>522</v>
      </c>
      <c r="AE147" t="s">
        <v>189</v>
      </c>
      <c r="AF147" t="s">
        <v>524</v>
      </c>
      <c r="AG147" t="s">
        <v>145</v>
      </c>
      <c r="AH147" t="s">
        <v>177</v>
      </c>
      <c r="AI147" t="s">
        <v>729</v>
      </c>
      <c r="AJ147" t="s">
        <v>544</v>
      </c>
      <c r="AK147" t="s">
        <v>565</v>
      </c>
      <c r="AL147" t="s">
        <v>615</v>
      </c>
      <c r="AM147" t="s">
        <v>635</v>
      </c>
      <c r="AN147" t="s">
        <v>467</v>
      </c>
      <c r="AO147" t="s">
        <v>211</v>
      </c>
      <c r="AP147" t="s">
        <v>490</v>
      </c>
      <c r="AQ147" t="s">
        <v>175</v>
      </c>
      <c r="AR147" t="s">
        <v>467</v>
      </c>
      <c r="AS147" t="s">
        <v>389</v>
      </c>
      <c r="AT147" t="s">
        <v>438</v>
      </c>
      <c r="AU147" t="s">
        <v>700</v>
      </c>
      <c r="AV147" t="s">
        <v>390</v>
      </c>
      <c r="AW147" t="s">
        <v>806</v>
      </c>
      <c r="AX147" t="s">
        <v>214</v>
      </c>
      <c r="AY147" t="s">
        <v>516</v>
      </c>
      <c r="AZ147" t="s">
        <v>339</v>
      </c>
      <c r="BA147" t="s">
        <v>562</v>
      </c>
      <c r="BB147" t="s">
        <v>420</v>
      </c>
      <c r="BC147" t="s">
        <v>269</v>
      </c>
      <c r="BD147" t="s">
        <v>478</v>
      </c>
      <c r="BE147" t="s">
        <v>148</v>
      </c>
      <c r="BF147" t="s">
        <v>199</v>
      </c>
      <c r="BG147" t="s">
        <v>217</v>
      </c>
      <c r="BH147" t="s">
        <v>525</v>
      </c>
      <c r="BI147" t="s">
        <v>741</v>
      </c>
      <c r="BJ147" t="s">
        <v>482</v>
      </c>
      <c r="BK147" t="s">
        <v>585</v>
      </c>
      <c r="BL147" t="s">
        <v>752</v>
      </c>
      <c r="BM147" t="s">
        <v>507</v>
      </c>
      <c r="BN147" s="2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1</v>
      </c>
      <c r="DP147">
        <v>0</v>
      </c>
      <c r="DQ147">
        <v>0</v>
      </c>
      <c r="DR147" s="2">
        <v>3</v>
      </c>
      <c r="DS147">
        <v>1</v>
      </c>
      <c r="DT147">
        <v>1</v>
      </c>
      <c r="DU147">
        <v>1</v>
      </c>
      <c r="DV147">
        <v>2</v>
      </c>
      <c r="DW147" s="2">
        <v>2017</v>
      </c>
      <c r="DX147" s="1">
        <v>8.3935185185185172E-3</v>
      </c>
      <c r="DY147" s="1">
        <v>8.5416666666666679E-3</v>
      </c>
      <c r="DZ147" s="1">
        <v>8.6817129629629623E-3</v>
      </c>
      <c r="EA147" s="1">
        <v>8.7650462962962968E-3</v>
      </c>
      <c r="EB147" s="1">
        <v>8.8425925925925911E-3</v>
      </c>
      <c r="EC147" s="1">
        <v>8.9340277777777786E-3</v>
      </c>
      <c r="ED147" s="1">
        <v>9.0104166666666666E-3</v>
      </c>
      <c r="EE147" s="1">
        <v>9.0937499999999994E-3</v>
      </c>
      <c r="EF147" s="1">
        <v>9.1643518518518523E-3</v>
      </c>
      <c r="EG147" s="1">
        <v>9.2638888888888892E-3</v>
      </c>
      <c r="EH147" s="3">
        <v>0</v>
      </c>
      <c r="EI147" s="2" t="s">
        <v>1168</v>
      </c>
      <c r="EJ147" t="s">
        <v>1168</v>
      </c>
      <c r="EK147" t="s">
        <v>1169</v>
      </c>
      <c r="EL147" t="s">
        <v>1168</v>
      </c>
      <c r="EM147" t="s">
        <v>1172</v>
      </c>
      <c r="EN147" t="s">
        <v>1168</v>
      </c>
      <c r="EO147" t="s">
        <v>1168</v>
      </c>
      <c r="EP147" t="s">
        <v>1171</v>
      </c>
      <c r="EQ147" t="s">
        <v>1169</v>
      </c>
      <c r="ER147" t="s">
        <v>1175</v>
      </c>
      <c r="ES147" t="s">
        <v>1174</v>
      </c>
      <c r="ET147" t="s">
        <v>1171</v>
      </c>
      <c r="EU147" t="s">
        <v>1169</v>
      </c>
      <c r="EV147" t="s">
        <v>1173</v>
      </c>
      <c r="EW147" t="s">
        <v>1168</v>
      </c>
      <c r="EX147" t="s">
        <v>1171</v>
      </c>
      <c r="EY147" t="s">
        <v>1169</v>
      </c>
      <c r="EZ147" t="s">
        <v>1168</v>
      </c>
      <c r="FA147" t="s">
        <v>1171</v>
      </c>
      <c r="FB147" t="s">
        <v>1170</v>
      </c>
      <c r="FC147" t="s">
        <v>1168</v>
      </c>
      <c r="FD147" t="s">
        <v>1171</v>
      </c>
      <c r="FE147" t="s">
        <v>1172</v>
      </c>
      <c r="FF147" t="s">
        <v>1175</v>
      </c>
      <c r="FG147" t="s">
        <v>1174</v>
      </c>
      <c r="FH147" t="s">
        <v>1175</v>
      </c>
      <c r="FI147" t="s">
        <v>1175</v>
      </c>
      <c r="FJ147" t="s">
        <v>1173</v>
      </c>
      <c r="FK147" t="s">
        <v>1168</v>
      </c>
      <c r="FL147" t="s">
        <v>1171</v>
      </c>
      <c r="FM147" t="s">
        <v>1173</v>
      </c>
      <c r="FN147" t="s">
        <v>1175</v>
      </c>
      <c r="FO147" t="s">
        <v>1171</v>
      </c>
      <c r="FP147" t="s">
        <v>1168</v>
      </c>
      <c r="FQ147" t="s">
        <v>1173</v>
      </c>
      <c r="FR147" t="s">
        <v>1174</v>
      </c>
      <c r="FS147" t="s">
        <v>1173</v>
      </c>
      <c r="FT147" t="s">
        <v>1173</v>
      </c>
      <c r="FU147" t="s">
        <v>1172</v>
      </c>
      <c r="FV147" t="s">
        <v>1168</v>
      </c>
      <c r="FW147" t="s">
        <v>1173</v>
      </c>
      <c r="FX147" t="s">
        <v>1173</v>
      </c>
      <c r="FY147" t="s">
        <v>1175</v>
      </c>
      <c r="FZ147" t="s">
        <v>1168</v>
      </c>
      <c r="GA147" t="s">
        <v>1172</v>
      </c>
      <c r="GB147" t="s">
        <v>1173</v>
      </c>
      <c r="GC147" t="s">
        <v>1173</v>
      </c>
      <c r="GD147" t="s">
        <v>1168</v>
      </c>
      <c r="GE147" t="s">
        <v>1174</v>
      </c>
      <c r="GF147" t="s">
        <v>1175</v>
      </c>
      <c r="GG147" t="s">
        <v>1168</v>
      </c>
      <c r="GH147" t="s">
        <v>1171</v>
      </c>
      <c r="GI147" t="s">
        <v>1171</v>
      </c>
      <c r="GJ147" t="s">
        <v>1171</v>
      </c>
      <c r="GK147" t="s">
        <v>1170</v>
      </c>
      <c r="GL147" t="s">
        <v>1169</v>
      </c>
      <c r="GM147" s="2">
        <f t="shared" si="209"/>
        <v>0</v>
      </c>
      <c r="GN147">
        <f t="shared" si="210"/>
        <v>0</v>
      </c>
      <c r="GO147">
        <f t="shared" si="211"/>
        <v>0</v>
      </c>
      <c r="GP147">
        <f t="shared" si="212"/>
        <v>0</v>
      </c>
      <c r="GQ147">
        <f t="shared" si="213"/>
        <v>0</v>
      </c>
      <c r="GR147">
        <f t="shared" si="214"/>
        <v>0</v>
      </c>
      <c r="GS147">
        <f t="shared" si="215"/>
        <v>0</v>
      </c>
      <c r="GT147">
        <f t="shared" si="216"/>
        <v>0</v>
      </c>
      <c r="GU147">
        <f t="shared" si="267"/>
        <v>0</v>
      </c>
      <c r="GV147">
        <f t="shared" si="217"/>
        <v>0</v>
      </c>
      <c r="GW147">
        <f t="shared" si="218"/>
        <v>1</v>
      </c>
      <c r="GX147">
        <f t="shared" si="219"/>
        <v>0</v>
      </c>
      <c r="GY147">
        <f t="shared" si="220"/>
        <v>0</v>
      </c>
      <c r="GZ147">
        <f t="shared" si="221"/>
        <v>0</v>
      </c>
      <c r="HA147">
        <f t="shared" si="222"/>
        <v>0</v>
      </c>
      <c r="HB147">
        <f t="shared" si="223"/>
        <v>0</v>
      </c>
      <c r="HC147">
        <f t="shared" si="268"/>
        <v>0</v>
      </c>
      <c r="HD147">
        <f t="shared" si="224"/>
        <v>0</v>
      </c>
      <c r="HE147">
        <f t="shared" si="225"/>
        <v>0</v>
      </c>
      <c r="HF147">
        <f t="shared" si="226"/>
        <v>0</v>
      </c>
      <c r="HG147">
        <f t="shared" si="227"/>
        <v>0</v>
      </c>
      <c r="HH147">
        <f t="shared" si="228"/>
        <v>0</v>
      </c>
      <c r="HI147">
        <f t="shared" si="229"/>
        <v>0</v>
      </c>
      <c r="HJ147">
        <f t="shared" si="230"/>
        <v>0</v>
      </c>
      <c r="HK147">
        <f t="shared" si="269"/>
        <v>0</v>
      </c>
      <c r="HL147">
        <f t="shared" si="231"/>
        <v>0</v>
      </c>
      <c r="HM147">
        <f t="shared" si="232"/>
        <v>0</v>
      </c>
      <c r="HN147">
        <f t="shared" si="233"/>
        <v>0</v>
      </c>
      <c r="HO147">
        <f t="shared" si="234"/>
        <v>0</v>
      </c>
      <c r="HP147">
        <f t="shared" si="235"/>
        <v>0</v>
      </c>
      <c r="HQ147">
        <f t="shared" si="236"/>
        <v>0</v>
      </c>
      <c r="HR147">
        <f t="shared" si="237"/>
        <v>0</v>
      </c>
      <c r="HS147">
        <f t="shared" si="270"/>
        <v>0</v>
      </c>
      <c r="HT147">
        <f t="shared" si="238"/>
        <v>0</v>
      </c>
      <c r="HU147">
        <f t="shared" si="239"/>
        <v>0</v>
      </c>
      <c r="HV147">
        <f t="shared" si="240"/>
        <v>0</v>
      </c>
      <c r="HW147">
        <f t="shared" si="241"/>
        <v>0</v>
      </c>
      <c r="HX147">
        <f t="shared" si="242"/>
        <v>0</v>
      </c>
      <c r="HY147">
        <f t="shared" si="243"/>
        <v>0</v>
      </c>
      <c r="HZ147">
        <f t="shared" si="244"/>
        <v>0</v>
      </c>
      <c r="IA147">
        <f t="shared" si="271"/>
        <v>0</v>
      </c>
      <c r="IB147">
        <f t="shared" si="245"/>
        <v>0</v>
      </c>
      <c r="IC147">
        <f t="shared" si="246"/>
        <v>0</v>
      </c>
      <c r="ID147">
        <f t="shared" si="247"/>
        <v>1</v>
      </c>
      <c r="IE147">
        <f t="shared" si="248"/>
        <v>0</v>
      </c>
      <c r="IF147">
        <f t="shared" si="249"/>
        <v>0</v>
      </c>
      <c r="IG147">
        <f t="shared" si="250"/>
        <v>0</v>
      </c>
      <c r="IH147">
        <f t="shared" si="251"/>
        <v>0</v>
      </c>
      <c r="II147">
        <f t="shared" si="272"/>
        <v>0</v>
      </c>
      <c r="IJ147">
        <f t="shared" si="252"/>
        <v>0</v>
      </c>
      <c r="IK147">
        <f t="shared" si="253"/>
        <v>0</v>
      </c>
      <c r="IL147">
        <f t="shared" si="254"/>
        <v>1</v>
      </c>
      <c r="IM147">
        <f t="shared" si="255"/>
        <v>0</v>
      </c>
      <c r="IN147">
        <f t="shared" si="256"/>
        <v>1</v>
      </c>
      <c r="IO147">
        <f t="shared" si="257"/>
        <v>0</v>
      </c>
      <c r="IP147">
        <f t="shared" si="258"/>
        <v>0</v>
      </c>
      <c r="IQ147" s="2">
        <f t="shared" si="273"/>
        <v>0</v>
      </c>
      <c r="IR147" s="4">
        <f t="shared" si="274"/>
        <v>1</v>
      </c>
      <c r="IS147">
        <f t="shared" si="275"/>
        <v>0</v>
      </c>
      <c r="IT147">
        <f t="shared" si="276"/>
        <v>0</v>
      </c>
      <c r="IU147">
        <f t="shared" si="277"/>
        <v>0</v>
      </c>
      <c r="IV147">
        <f t="shared" si="278"/>
        <v>1</v>
      </c>
      <c r="IW147">
        <f t="shared" si="279"/>
        <v>2</v>
      </c>
      <c r="IX147">
        <f t="shared" si="280"/>
        <v>4</v>
      </c>
      <c r="IY147" s="11" t="str">
        <f t="shared" si="281"/>
        <v/>
      </c>
      <c r="IZ147" s="12">
        <f t="shared" si="282"/>
        <v>1</v>
      </c>
      <c r="JA147" s="12">
        <f t="shared" si="283"/>
        <v>0</v>
      </c>
      <c r="JB147" s="12" t="str">
        <f t="shared" si="284"/>
        <v/>
      </c>
      <c r="JC147" s="12" t="str">
        <f t="shared" si="285"/>
        <v/>
      </c>
      <c r="JD147" s="12">
        <f t="shared" si="286"/>
        <v>0.25</v>
      </c>
      <c r="JE147" s="12">
        <f t="shared" si="287"/>
        <v>0.2857142857142857</v>
      </c>
      <c r="JF147" s="12">
        <f t="shared" si="288"/>
        <v>0.3839285714285714</v>
      </c>
      <c r="JG147" s="2">
        <f>IF(OR(AND(EI147="Happy",BN147&lt;&gt;1),AND(EI147&lt;&gt;"Happy",BN147=1)),1,0)</f>
        <v>0</v>
      </c>
      <c r="JH147">
        <f>IF(OR(AND(EJ147="Happy",BO147&lt;&gt;1),AND(EJ147&lt;&gt;"Happy",BO147=1)),1,0)</f>
        <v>0</v>
      </c>
      <c r="JI147">
        <f>IF(OR(AND(EK147="Happy",BP147&lt;&gt;1),AND(EK147&lt;&gt;"Happy",BP147=1)),1,0)</f>
        <v>0</v>
      </c>
      <c r="JJ147">
        <f>IF(OR(AND(EL147="Happy",BQ147&lt;&gt;1),AND(EL147&lt;&gt;"Happy",BQ147=1)),1,0)</f>
        <v>0</v>
      </c>
      <c r="JK147">
        <f>IF(OR(AND(EM147="Happy",BR147&lt;&gt;1),AND(EM147&lt;&gt;"Happy",BR147=1)),1,0)</f>
        <v>0</v>
      </c>
      <c r="JL147">
        <f>IF(OR(AND(EN147="Happy",BS147&lt;&gt;1),AND(EN147&lt;&gt;"Happy",BS147=1)),1,0)</f>
        <v>0</v>
      </c>
      <c r="JM147">
        <f>IF(OR(AND(EO147="Happy",BT147&lt;&gt;1),AND(EO147&lt;&gt;"Happy",BT147=1)),1,0)</f>
        <v>0</v>
      </c>
      <c r="JN147">
        <f>IF(OR(AND(EP147="Happy",BU147&lt;&gt;1),AND(EP147&lt;&gt;"Happy",BU147=1)),1,0)</f>
        <v>0</v>
      </c>
      <c r="JO147">
        <f>IF(OR(AND(EQ147="Sad",BV147&lt;&gt;1),AND(EQ147&lt;&gt;"Sad",BV147=1)),1,0)</f>
        <v>0</v>
      </c>
      <c r="JP147">
        <f>IF(OR(AND(ER147="Sad",BW147&lt;&gt;1),AND(ER147&lt;&gt;"Sad",BW147=1)),1,0)</f>
        <v>0</v>
      </c>
      <c r="JQ147">
        <f>IF(OR(AND(ES147="Sad",BX147&lt;&gt;1),AND(ES147&lt;&gt;"Sad",BX147=1)),1,0)</f>
        <v>0</v>
      </c>
      <c r="JR147">
        <f>IF(OR(AND(ET147="Sad",BY147&lt;&gt;1),AND(ET147&lt;&gt;"Sad",BY147=1)),1,0)</f>
        <v>0</v>
      </c>
      <c r="JS147">
        <f>IF(OR(AND(EU147="Sad",BZ147&lt;&gt;1),AND(EU147&lt;&gt;"Sad",BZ147=1)),1,0)</f>
        <v>0</v>
      </c>
      <c r="JT147">
        <f>IF(OR(AND(EV147="Sad",CA147&lt;&gt;1),AND(EV147&lt;&gt;"Sad",CA147=1)),1,0)</f>
        <v>0</v>
      </c>
      <c r="JU147">
        <f>IF(OR(AND(EW147="Sad",CB147&lt;&gt;1),AND(EW147&lt;&gt;"Sad",CB147=1)),1,0)</f>
        <v>0</v>
      </c>
      <c r="JV147">
        <f>IF(OR(AND(EX147="Sad",CC147&lt;&gt;1),AND(EX147&lt;&gt;"Sad",CC147=1)),1,0)</f>
        <v>0</v>
      </c>
      <c r="JW147">
        <f>IF(OR(AND(EY147="Angry",CD147&lt;&gt;1),AND(EY147&lt;&gt;"Angry",CD147=1)),1,0)</f>
        <v>1</v>
      </c>
      <c r="JX147">
        <f>IF(OR(AND(EZ147="Angry",CE147&lt;&gt;1),AND(EZ147&lt;&gt;"Angry",CE147=1)),1,0)</f>
        <v>0</v>
      </c>
      <c r="JY147">
        <f>IF(OR(AND(FA147="Angry",CF147&lt;&gt;1),AND(FA147&lt;&gt;"Angry",CF147=1)),1,0)</f>
        <v>1</v>
      </c>
      <c r="JZ147">
        <f>IF(OR(AND(FB147="Angry",CG147&lt;&gt;1),AND(FB147&lt;&gt;"Angry",CG147=1)),1,0)</f>
        <v>0</v>
      </c>
      <c r="KA147">
        <f>IF(OR(AND(FC147="Angry",CH147&lt;&gt;1),AND(FC147&lt;&gt;"Angry",CH147=1)),1,0)</f>
        <v>0</v>
      </c>
      <c r="KB147">
        <f>IF(OR(AND(FD147="Angry",CI147&lt;&gt;1),AND(FD147&lt;&gt;"Angry",CI147=1)),1,0)</f>
        <v>1</v>
      </c>
      <c r="KC147">
        <f>IF(OR(AND(FE147="Angry",CJ147&lt;&gt;1),AND(FE147&lt;&gt;"Angry",CJ147=1)),1,0)</f>
        <v>0</v>
      </c>
      <c r="KD147">
        <f>IF(OR(AND(FF147="Angry",CK147&lt;&gt;1),AND(FF147&lt;&gt;"Angry",CK147=1)),1,0)</f>
        <v>0</v>
      </c>
      <c r="KE147">
        <f>IF(OR(AND(FG147="Afraid",CL147&lt;&gt;1),AND(FG147&lt;&gt;"Afraid",CL147=1)),1,0)</f>
        <v>0</v>
      </c>
      <c r="KF147">
        <f>IF(OR(AND(FH147="Afraid",CM147&lt;&gt;1),AND(FH147&lt;&gt;"Afraid",CM147=1)),1,0)</f>
        <v>1</v>
      </c>
      <c r="KG147">
        <f>IF(OR(AND(FI147="Afraid",CN147&lt;&gt;1),AND(FI147&lt;&gt;"Afraid",CN147=1)),1,0)</f>
        <v>1</v>
      </c>
      <c r="KH147">
        <f>IF(OR(AND(FJ147="Afraid",CO147&lt;&gt;1),AND(FJ147&lt;&gt;"Afraid",CO147=1)),1,0)</f>
        <v>0</v>
      </c>
      <c r="KI147">
        <f>IF(OR(AND(FK147="Afraid",CP147&lt;&gt;1),AND(FK147&lt;&gt;"Afraid",CP147=1)),1,0)</f>
        <v>1</v>
      </c>
      <c r="KJ147">
        <f>IF(OR(AND(FL147="Afraid",CQ147&lt;&gt;1),AND(FL147&lt;&gt;"Afraid",CQ147=1)),1,0)</f>
        <v>0</v>
      </c>
      <c r="KK147">
        <f>IF(OR(AND(FM147="Afraid",CR147&lt;&gt;1),AND(FM147&lt;&gt;"Afraid",CR147=1)),1,0)</f>
        <v>0</v>
      </c>
      <c r="KL147">
        <f>IF(OR(AND(FN147="Afraid",CS147&lt;&gt;1),AND(FN147&lt;&gt;"Afraid",CS147=1)),1,0)</f>
        <v>1</v>
      </c>
      <c r="KM147">
        <f>IF(OR(AND(FO147="Surprised",CT147&lt;&gt;1),AND(FO147&lt;&gt;"Surprised",CT147=1)),1,0)</f>
        <v>0</v>
      </c>
      <c r="KN147">
        <f>IF(OR(AND(FP147="Surprised",CU147&lt;&gt;1),AND(FP147&lt;&gt;"Surprised",CU147=1)),1,0)</f>
        <v>0</v>
      </c>
      <c r="KO147">
        <f>IF(OR(AND(FQ147="Surprised",CV147&lt;&gt;1),AND(FQ147&lt;&gt;"Surprised",CV147=1)),1,0)</f>
        <v>0</v>
      </c>
      <c r="KP147">
        <f>IF(OR(AND(FR147="Surprised",CW147&lt;&gt;1),AND(FR147&lt;&gt;"Surprised",CW147=1)),1,0)</f>
        <v>0</v>
      </c>
      <c r="KQ147">
        <f>IF(OR(AND(FS147="Surprised",CX147&lt;&gt;1),AND(FS147&lt;&gt;"Surprised",CX147=1)),1,0)</f>
        <v>0</v>
      </c>
      <c r="KR147">
        <f>IF(OR(AND(FT147="Surprised",CY147&lt;&gt;1),AND(FT147&lt;&gt;"Surprised",CY147=1)),1,0)</f>
        <v>0</v>
      </c>
      <c r="KS147">
        <f>IF(OR(AND(FU147="Surprised",CZ147&lt;&gt;1),AND(FU147&lt;&gt;"Surprised",CZ147=1)),1,0)</f>
        <v>0</v>
      </c>
      <c r="KT147">
        <f>IF(OR(AND(FV147="Surprised",DA147&lt;&gt;1),AND(FV147&lt;&gt;"Surprised",DA147=1)),1,0)</f>
        <v>0</v>
      </c>
      <c r="KU147">
        <f>IF(OR(AND(FW147="Happy",DB147=1),AND(FW147&lt;&gt;"Happy",DB147=0)),1,0)</f>
        <v>1</v>
      </c>
      <c r="KV147">
        <f>IF(OR(AND(FX147="Happy",DC147=1),AND(FX147&lt;&gt;"Happy",DC147=0)),1,0)</f>
        <v>1</v>
      </c>
      <c r="KW147">
        <f>IF(OR(AND(FY147="Happy",DD147=1),AND(FY147&lt;&gt;"Happy",DD147=0)),1,0)</f>
        <v>1</v>
      </c>
      <c r="KX147">
        <f>IF(OR(AND(FZ147="Happy",DE147=1),AND(FZ147&lt;&gt;"Happy",DE147=0)),1,0)</f>
        <v>0</v>
      </c>
      <c r="KY147">
        <f>IF(OR(AND(GA147="Happy",DF147=1),AND(GA147&lt;&gt;"Happy",DF147=0)),1,0)</f>
        <v>1</v>
      </c>
      <c r="KZ147">
        <f>IF(OR(AND(GB147="Happy",DG147=1),AND(GB147&lt;&gt;"Happy",DG147=0)),1,0)</f>
        <v>1</v>
      </c>
      <c r="LA147">
        <f>IF(OR(AND(GC147="Happy",DH147=1),AND(GC147&lt;&gt;"Happy",DH147=0)),1,0)</f>
        <v>1</v>
      </c>
      <c r="LB147">
        <f>IF(OR(AND(GD147="Happy",DI147=1),AND(GD147&lt;&gt;"Happy",DI147=0)),1,0)</f>
        <v>1</v>
      </c>
      <c r="LC147">
        <f>IF(OR(AND(GE147="Sad",DJ147=1),AND(GE147&lt;&gt;"Sad",DJ147=0)),1,0)</f>
        <v>0</v>
      </c>
      <c r="LD147">
        <f>IF(OR(AND(GF147="Sad",DK147=1),AND(GF147&lt;&gt;"Sad",DK147=0)),1,0)</f>
        <v>1</v>
      </c>
      <c r="LE147">
        <f>IF(OR(AND(GG147="Sad",DL147=1),AND(GG147&lt;&gt;"Sad",DL147=0)),1,0)</f>
        <v>1</v>
      </c>
      <c r="LF147">
        <f>IF(OR(AND(GH147="Sad",DM147=1),AND(GH147&lt;&gt;"Sad",DM147=0)),1,0)</f>
        <v>0</v>
      </c>
      <c r="LG147">
        <f>IF(OR(AND(GI147="Sad",DN147=1),AND(GI147&lt;&gt;"Sad",DN147=0)),1,0)</f>
        <v>1</v>
      </c>
      <c r="LH147">
        <f>IF(OR(AND(GJ147="Sad",DO147=1),AND(GJ147&lt;&gt;"Sad",DO147=0)),1,0)</f>
        <v>0</v>
      </c>
      <c r="LI147">
        <f>IF(OR(AND(GK147="Sad",DP147=1),AND(GK147&lt;&gt;"Sad",DP147=0)),1,0)</f>
        <v>1</v>
      </c>
      <c r="LJ147">
        <f>IF(OR(AND(GL147="Sad",DQ147=1),AND(GL147&lt;&gt;"Sad",DQ147=0)),1,0)</f>
        <v>1</v>
      </c>
      <c r="LK147" s="2">
        <f t="shared" si="289"/>
        <v>0</v>
      </c>
      <c r="LL147" s="4">
        <f t="shared" si="290"/>
        <v>0</v>
      </c>
      <c r="LM147">
        <f t="shared" si="291"/>
        <v>3</v>
      </c>
      <c r="LN147">
        <f t="shared" si="292"/>
        <v>4</v>
      </c>
      <c r="LO147">
        <f t="shared" si="293"/>
        <v>0</v>
      </c>
      <c r="LP147">
        <f t="shared" si="294"/>
        <v>7</v>
      </c>
      <c r="LQ147">
        <f t="shared" si="295"/>
        <v>5</v>
      </c>
      <c r="LR147">
        <f t="shared" si="296"/>
        <v>19</v>
      </c>
      <c r="LS147" s="11" t="str">
        <f t="shared" si="297"/>
        <v/>
      </c>
      <c r="LT147" s="14">
        <f t="shared" si="298"/>
        <v>0</v>
      </c>
      <c r="LU147" s="14">
        <f t="shared" si="299"/>
        <v>1</v>
      </c>
      <c r="LV147" s="14" t="str">
        <f t="shared" si="300"/>
        <v/>
      </c>
      <c r="LW147" s="14" t="str">
        <f t="shared" si="301"/>
        <v/>
      </c>
      <c r="LX147" s="14">
        <f t="shared" si="302"/>
        <v>0.75</v>
      </c>
      <c r="LY147" s="14">
        <f t="shared" si="303"/>
        <v>0.7142857142857143</v>
      </c>
      <c r="LZ147" s="14">
        <f t="shared" si="304"/>
        <v>0.6160714285714286</v>
      </c>
      <c r="MA147" s="15">
        <f t="shared" si="305"/>
        <v>1.4814814814815072E-4</v>
      </c>
      <c r="MB147" s="1">
        <f t="shared" si="259"/>
        <v>1.4004629629629436E-4</v>
      </c>
      <c r="MC147" s="1">
        <f t="shared" si="260"/>
        <v>8.3333333333334564E-5</v>
      </c>
      <c r="MD147" s="1">
        <f t="shared" si="261"/>
        <v>7.7546296296294309E-5</v>
      </c>
      <c r="ME147" s="1">
        <f t="shared" si="262"/>
        <v>9.1435185185187451E-5</v>
      </c>
      <c r="MF147" s="1">
        <f t="shared" si="263"/>
        <v>7.6388888888887993E-5</v>
      </c>
      <c r="MG147" s="1">
        <f t="shared" si="264"/>
        <v>8.3333333333332829E-5</v>
      </c>
      <c r="MH147" s="1">
        <f t="shared" si="265"/>
        <v>7.0601851851852943E-5</v>
      </c>
      <c r="MI147" s="1">
        <f t="shared" si="266"/>
        <v>9.9537037037036868E-5</v>
      </c>
      <c r="MJ147" s="1">
        <f t="shared" si="306"/>
        <v>8.7037037037037204E-4</v>
      </c>
      <c r="MK147" s="2" t="str">
        <f>VLOOKUP(B147,age_group!$A$1:$B$101,2,FALSE)</f>
        <v>25 to 44</v>
      </c>
      <c r="ML147" s="2">
        <f t="shared" si="307"/>
        <v>1</v>
      </c>
      <c r="MM147">
        <f t="shared" si="308"/>
        <v>0</v>
      </c>
      <c r="MN147">
        <f t="shared" si="309"/>
        <v>0</v>
      </c>
      <c r="MO147">
        <f t="shared" si="310"/>
        <v>0</v>
      </c>
      <c r="MP147">
        <f t="shared" si="311"/>
        <v>0</v>
      </c>
    </row>
    <row r="148" spans="1:354" x14ac:dyDescent="0.2">
      <c r="A148" t="s">
        <v>877</v>
      </c>
      <c r="B148">
        <v>60</v>
      </c>
      <c r="C148" t="s">
        <v>139</v>
      </c>
      <c r="D148" t="s">
        <v>140</v>
      </c>
      <c r="E148">
        <v>4</v>
      </c>
      <c r="F148">
        <v>1</v>
      </c>
      <c r="G148">
        <v>1</v>
      </c>
      <c r="H148">
        <v>1</v>
      </c>
      <c r="I148">
        <v>1</v>
      </c>
      <c r="J148" s="2" t="s">
        <v>671</v>
      </c>
      <c r="K148" t="s">
        <v>149</v>
      </c>
      <c r="L148" t="s">
        <v>567</v>
      </c>
      <c r="M148" t="s">
        <v>334</v>
      </c>
      <c r="N148" t="s">
        <v>253</v>
      </c>
      <c r="O148" t="s">
        <v>262</v>
      </c>
      <c r="P148" t="s">
        <v>328</v>
      </c>
      <c r="Q148" t="s">
        <v>358</v>
      </c>
      <c r="R148" t="s">
        <v>469</v>
      </c>
      <c r="S148" t="s">
        <v>581</v>
      </c>
      <c r="T148" t="s">
        <v>729</v>
      </c>
      <c r="U148" t="s">
        <v>161</v>
      </c>
      <c r="V148" t="s">
        <v>169</v>
      </c>
      <c r="W148" t="s">
        <v>269</v>
      </c>
      <c r="X148" t="s">
        <v>556</v>
      </c>
      <c r="Y148" t="s">
        <v>589</v>
      </c>
      <c r="Z148" t="s">
        <v>293</v>
      </c>
      <c r="AA148" t="s">
        <v>464</v>
      </c>
      <c r="AB148" t="s">
        <v>348</v>
      </c>
      <c r="AC148" t="s">
        <v>543</v>
      </c>
      <c r="AD148" t="s">
        <v>619</v>
      </c>
      <c r="AE148" t="s">
        <v>631</v>
      </c>
      <c r="AF148" t="s">
        <v>289</v>
      </c>
      <c r="AG148" t="s">
        <v>514</v>
      </c>
      <c r="AH148" t="s">
        <v>252</v>
      </c>
      <c r="AI148" t="s">
        <v>336</v>
      </c>
      <c r="AJ148" t="s">
        <v>496</v>
      </c>
      <c r="AK148" t="s">
        <v>668</v>
      </c>
      <c r="AL148" t="s">
        <v>352</v>
      </c>
      <c r="AM148" t="s">
        <v>334</v>
      </c>
      <c r="AN148" t="s">
        <v>726</v>
      </c>
      <c r="AO148" t="s">
        <v>614</v>
      </c>
      <c r="AP148" t="s">
        <v>353</v>
      </c>
      <c r="AQ148" t="s">
        <v>282</v>
      </c>
      <c r="AR148" t="s">
        <v>657</v>
      </c>
      <c r="AS148" t="s">
        <v>179</v>
      </c>
      <c r="AT148" t="s">
        <v>372</v>
      </c>
      <c r="AU148" t="s">
        <v>484</v>
      </c>
      <c r="AV148" t="s">
        <v>614</v>
      </c>
      <c r="AW148" t="s">
        <v>246</v>
      </c>
      <c r="AX148" t="s">
        <v>610</v>
      </c>
      <c r="AY148" t="s">
        <v>336</v>
      </c>
      <c r="AZ148" t="s">
        <v>339</v>
      </c>
      <c r="BA148" t="s">
        <v>717</v>
      </c>
      <c r="BB148" t="s">
        <v>590</v>
      </c>
      <c r="BC148" t="s">
        <v>362</v>
      </c>
      <c r="BD148" t="s">
        <v>312</v>
      </c>
      <c r="BE148" t="s">
        <v>587</v>
      </c>
      <c r="BF148" t="s">
        <v>462</v>
      </c>
      <c r="BG148" t="s">
        <v>700</v>
      </c>
      <c r="BH148" t="s">
        <v>240</v>
      </c>
      <c r="BI148" t="s">
        <v>448</v>
      </c>
      <c r="BJ148" t="s">
        <v>447</v>
      </c>
      <c r="BK148" t="s">
        <v>207</v>
      </c>
      <c r="BL148" t="s">
        <v>587</v>
      </c>
      <c r="BM148" t="s">
        <v>217</v>
      </c>
      <c r="BN148" s="2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0</v>
      </c>
      <c r="DO148">
        <v>1</v>
      </c>
      <c r="DP148">
        <v>1</v>
      </c>
      <c r="DQ148">
        <v>0</v>
      </c>
      <c r="DR148" s="2">
        <v>4</v>
      </c>
      <c r="DS148">
        <v>1</v>
      </c>
      <c r="DT148">
        <v>1</v>
      </c>
      <c r="DU148">
        <v>1</v>
      </c>
      <c r="DV148">
        <v>1</v>
      </c>
      <c r="DW148" s="2">
        <v>2017</v>
      </c>
      <c r="DX148" s="1">
        <v>4.0006944444444442E-2</v>
      </c>
      <c r="DY148" s="1">
        <v>4.0164351851851847E-2</v>
      </c>
      <c r="DZ148" s="1">
        <v>4.0325231481481483E-2</v>
      </c>
      <c r="EA148" s="1">
        <v>4.0458333333333332E-2</v>
      </c>
      <c r="EB148" s="1">
        <v>4.0568287037037042E-2</v>
      </c>
      <c r="EC148" s="1">
        <v>4.0642361111111108E-2</v>
      </c>
      <c r="ED148" s="1">
        <v>4.0726851851851854E-2</v>
      </c>
      <c r="EE148" s="1">
        <v>4.1072916666666667E-2</v>
      </c>
      <c r="EF148" s="1">
        <v>4.1368055555555554E-2</v>
      </c>
      <c r="EG148" s="1">
        <v>4.1498842592592594E-2</v>
      </c>
      <c r="EH148" s="3">
        <v>0</v>
      </c>
      <c r="EI148" s="2" t="s">
        <v>1171</v>
      </c>
      <c r="EJ148" t="s">
        <v>1168</v>
      </c>
      <c r="EK148" t="s">
        <v>1168</v>
      </c>
      <c r="EL148" t="s">
        <v>1169</v>
      </c>
      <c r="EM148" t="s">
        <v>1172</v>
      </c>
      <c r="EN148" t="s">
        <v>1170</v>
      </c>
      <c r="EO148" t="s">
        <v>1173</v>
      </c>
      <c r="EP148" t="s">
        <v>1168</v>
      </c>
      <c r="EQ148" t="s">
        <v>1169</v>
      </c>
      <c r="ER148" t="s">
        <v>1169</v>
      </c>
      <c r="ES148" t="s">
        <v>1175</v>
      </c>
      <c r="ET148" t="s">
        <v>1173</v>
      </c>
      <c r="EU148" t="s">
        <v>1168</v>
      </c>
      <c r="EV148" t="s">
        <v>1173</v>
      </c>
      <c r="EW148" t="s">
        <v>1175</v>
      </c>
      <c r="EX148" t="s">
        <v>1170</v>
      </c>
      <c r="EY148" t="s">
        <v>1172</v>
      </c>
      <c r="EZ148" t="s">
        <v>1172</v>
      </c>
      <c r="FA148" t="s">
        <v>1168</v>
      </c>
      <c r="FB148" t="s">
        <v>1171</v>
      </c>
      <c r="FC148" t="s">
        <v>1169</v>
      </c>
      <c r="FD148" t="s">
        <v>1168</v>
      </c>
      <c r="FE148" t="s">
        <v>1168</v>
      </c>
      <c r="FF148" t="s">
        <v>1169</v>
      </c>
      <c r="FG148" t="s">
        <v>1175</v>
      </c>
      <c r="FH148" t="s">
        <v>1169</v>
      </c>
      <c r="FI148" t="s">
        <v>1172</v>
      </c>
      <c r="FJ148" t="s">
        <v>1168</v>
      </c>
      <c r="FK148" t="s">
        <v>1173</v>
      </c>
      <c r="FL148" t="s">
        <v>1169</v>
      </c>
      <c r="FM148" t="s">
        <v>1168</v>
      </c>
      <c r="FN148" t="s">
        <v>1168</v>
      </c>
      <c r="FO148" t="s">
        <v>1174</v>
      </c>
      <c r="FP148" t="s">
        <v>1171</v>
      </c>
      <c r="FQ148" t="s">
        <v>1175</v>
      </c>
      <c r="FR148" t="s">
        <v>1173</v>
      </c>
      <c r="FS148" t="s">
        <v>1169</v>
      </c>
      <c r="FT148" t="s">
        <v>1173</v>
      </c>
      <c r="FU148" t="s">
        <v>1168</v>
      </c>
      <c r="FV148" t="s">
        <v>1172</v>
      </c>
      <c r="FW148" t="s">
        <v>1171</v>
      </c>
      <c r="FX148" t="s">
        <v>1169</v>
      </c>
      <c r="FY148" t="s">
        <v>1175</v>
      </c>
      <c r="FZ148" t="s">
        <v>1168</v>
      </c>
      <c r="GA148" t="s">
        <v>1175</v>
      </c>
      <c r="GB148" t="s">
        <v>1170</v>
      </c>
      <c r="GC148" t="s">
        <v>1168</v>
      </c>
      <c r="GD148" t="s">
        <v>1173</v>
      </c>
      <c r="GE148" t="s">
        <v>1174</v>
      </c>
      <c r="GF148" t="s">
        <v>1173</v>
      </c>
      <c r="GG148" t="s">
        <v>1168</v>
      </c>
      <c r="GH148" t="s">
        <v>1169</v>
      </c>
      <c r="GI148" t="s">
        <v>1169</v>
      </c>
      <c r="GJ148" t="s">
        <v>1173</v>
      </c>
      <c r="GK148" t="s">
        <v>1173</v>
      </c>
      <c r="GL148" t="s">
        <v>1175</v>
      </c>
      <c r="GM148" s="2">
        <f t="shared" si="209"/>
        <v>0</v>
      </c>
      <c r="GN148">
        <f t="shared" si="210"/>
        <v>0</v>
      </c>
      <c r="GO148">
        <f t="shared" si="211"/>
        <v>0</v>
      </c>
      <c r="GP148">
        <f t="shared" si="212"/>
        <v>0</v>
      </c>
      <c r="GQ148">
        <f t="shared" si="213"/>
        <v>0</v>
      </c>
      <c r="GR148">
        <f t="shared" si="214"/>
        <v>0</v>
      </c>
      <c r="GS148">
        <f t="shared" si="215"/>
        <v>1</v>
      </c>
      <c r="GT148">
        <f t="shared" si="216"/>
        <v>0</v>
      </c>
      <c r="GU148">
        <f t="shared" si="267"/>
        <v>0</v>
      </c>
      <c r="GV148">
        <f t="shared" si="217"/>
        <v>0</v>
      </c>
      <c r="GW148">
        <f t="shared" si="218"/>
        <v>0</v>
      </c>
      <c r="GX148">
        <f t="shared" si="219"/>
        <v>0</v>
      </c>
      <c r="GY148">
        <f t="shared" si="220"/>
        <v>0</v>
      </c>
      <c r="GZ148">
        <f t="shared" si="221"/>
        <v>0</v>
      </c>
      <c r="HA148">
        <f t="shared" si="222"/>
        <v>0</v>
      </c>
      <c r="HB148">
        <f t="shared" si="223"/>
        <v>0</v>
      </c>
      <c r="HC148">
        <f t="shared" si="268"/>
        <v>0</v>
      </c>
      <c r="HD148">
        <f t="shared" si="224"/>
        <v>0</v>
      </c>
      <c r="HE148">
        <f t="shared" si="225"/>
        <v>0</v>
      </c>
      <c r="HF148">
        <f t="shared" si="226"/>
        <v>0</v>
      </c>
      <c r="HG148">
        <f t="shared" si="227"/>
        <v>1</v>
      </c>
      <c r="HH148">
        <f t="shared" si="228"/>
        <v>0</v>
      </c>
      <c r="HI148">
        <f t="shared" si="229"/>
        <v>0</v>
      </c>
      <c r="HJ148">
        <f t="shared" si="230"/>
        <v>0</v>
      </c>
      <c r="HK148">
        <f t="shared" si="269"/>
        <v>0</v>
      </c>
      <c r="HL148">
        <f t="shared" si="231"/>
        <v>0</v>
      </c>
      <c r="HM148">
        <f t="shared" si="232"/>
        <v>0</v>
      </c>
      <c r="HN148">
        <f t="shared" si="233"/>
        <v>0</v>
      </c>
      <c r="HO148">
        <f t="shared" si="234"/>
        <v>0</v>
      </c>
      <c r="HP148">
        <f t="shared" si="235"/>
        <v>0</v>
      </c>
      <c r="HQ148">
        <f t="shared" si="236"/>
        <v>0</v>
      </c>
      <c r="HR148">
        <f t="shared" si="237"/>
        <v>0</v>
      </c>
      <c r="HS148">
        <f t="shared" si="270"/>
        <v>0</v>
      </c>
      <c r="HT148">
        <f t="shared" si="238"/>
        <v>0</v>
      </c>
      <c r="HU148">
        <f t="shared" si="239"/>
        <v>1</v>
      </c>
      <c r="HV148">
        <f t="shared" si="240"/>
        <v>0</v>
      </c>
      <c r="HW148">
        <f t="shared" si="241"/>
        <v>0</v>
      </c>
      <c r="HX148">
        <f t="shared" si="242"/>
        <v>0</v>
      </c>
      <c r="HY148">
        <f t="shared" si="243"/>
        <v>0</v>
      </c>
      <c r="HZ148">
        <f t="shared" si="244"/>
        <v>0</v>
      </c>
      <c r="IA148">
        <f t="shared" si="271"/>
        <v>1</v>
      </c>
      <c r="IB148">
        <f t="shared" si="245"/>
        <v>1</v>
      </c>
      <c r="IC148">
        <f t="shared" si="246"/>
        <v>1</v>
      </c>
      <c r="ID148">
        <f t="shared" si="247"/>
        <v>0</v>
      </c>
      <c r="IE148">
        <f t="shared" si="248"/>
        <v>1</v>
      </c>
      <c r="IF148">
        <f t="shared" si="249"/>
        <v>1</v>
      </c>
      <c r="IG148">
        <f t="shared" si="250"/>
        <v>0</v>
      </c>
      <c r="IH148">
        <f t="shared" si="251"/>
        <v>0</v>
      </c>
      <c r="II148">
        <f t="shared" si="272"/>
        <v>0</v>
      </c>
      <c r="IJ148">
        <f t="shared" si="252"/>
        <v>1</v>
      </c>
      <c r="IK148">
        <f t="shared" si="253"/>
        <v>1</v>
      </c>
      <c r="IL148">
        <f t="shared" si="254"/>
        <v>0</v>
      </c>
      <c r="IM148">
        <f t="shared" si="255"/>
        <v>0</v>
      </c>
      <c r="IN148">
        <f t="shared" si="256"/>
        <v>1</v>
      </c>
      <c r="IO148">
        <f t="shared" si="257"/>
        <v>1</v>
      </c>
      <c r="IP148">
        <f t="shared" si="258"/>
        <v>0</v>
      </c>
      <c r="IQ148" s="2">
        <f t="shared" si="273"/>
        <v>1</v>
      </c>
      <c r="IR148" s="4">
        <f t="shared" si="274"/>
        <v>0</v>
      </c>
      <c r="IS148">
        <f t="shared" si="275"/>
        <v>1</v>
      </c>
      <c r="IT148">
        <f t="shared" si="276"/>
        <v>0</v>
      </c>
      <c r="IU148">
        <f t="shared" si="277"/>
        <v>1</v>
      </c>
      <c r="IV148">
        <f t="shared" si="278"/>
        <v>5</v>
      </c>
      <c r="IW148">
        <f t="shared" si="279"/>
        <v>4</v>
      </c>
      <c r="IX148">
        <f t="shared" si="280"/>
        <v>12</v>
      </c>
      <c r="IY148" s="11">
        <f t="shared" si="281"/>
        <v>1</v>
      </c>
      <c r="IZ148" s="12" t="str">
        <f t="shared" si="282"/>
        <v/>
      </c>
      <c r="JA148" s="12">
        <f t="shared" si="283"/>
        <v>0.5</v>
      </c>
      <c r="JB148" s="12">
        <f t="shared" si="284"/>
        <v>0</v>
      </c>
      <c r="JC148" s="12">
        <f t="shared" si="285"/>
        <v>1</v>
      </c>
      <c r="JD148" s="12">
        <f t="shared" si="286"/>
        <v>0.7142857142857143</v>
      </c>
      <c r="JE148" s="12">
        <f t="shared" si="287"/>
        <v>0.5714285714285714</v>
      </c>
      <c r="JF148" s="12">
        <f t="shared" si="288"/>
        <v>0.63095238095238093</v>
      </c>
      <c r="JG148" s="2">
        <f>IF(OR(AND(EI148="Happy",BN148&lt;&gt;1),AND(EI148&lt;&gt;"Happy",BN148=1)),1,0)</f>
        <v>0</v>
      </c>
      <c r="JH148">
        <f>IF(OR(AND(EJ148="Happy",BO148&lt;&gt;1),AND(EJ148&lt;&gt;"Happy",BO148=1)),1,0)</f>
        <v>0</v>
      </c>
      <c r="JI148">
        <f>IF(OR(AND(EK148="Happy",BP148&lt;&gt;1),AND(EK148&lt;&gt;"Happy",BP148=1)),1,0)</f>
        <v>0</v>
      </c>
      <c r="JJ148">
        <f>IF(OR(AND(EL148="Happy",BQ148&lt;&gt;1),AND(EL148&lt;&gt;"Happy",BQ148=1)),1,0)</f>
        <v>0</v>
      </c>
      <c r="JK148">
        <f>IF(OR(AND(EM148="Happy",BR148&lt;&gt;1),AND(EM148&lt;&gt;"Happy",BR148=1)),1,0)</f>
        <v>0</v>
      </c>
      <c r="JL148">
        <f>IF(OR(AND(EN148="Happy",BS148&lt;&gt;1),AND(EN148&lt;&gt;"Happy",BS148=1)),1,0)</f>
        <v>0</v>
      </c>
      <c r="JM148">
        <f>IF(OR(AND(EO148="Happy",BT148&lt;&gt;1),AND(EO148&lt;&gt;"Happy",BT148=1)),1,0)</f>
        <v>0</v>
      </c>
      <c r="JN148">
        <f>IF(OR(AND(EP148="Happy",BU148&lt;&gt;1),AND(EP148&lt;&gt;"Happy",BU148=1)),1,0)</f>
        <v>0</v>
      </c>
      <c r="JO148">
        <f>IF(OR(AND(EQ148="Sad",BV148&lt;&gt;1),AND(EQ148&lt;&gt;"Sad",BV148=1)),1,0)</f>
        <v>0</v>
      </c>
      <c r="JP148">
        <f>IF(OR(AND(ER148="Sad",BW148&lt;&gt;1),AND(ER148&lt;&gt;"Sad",BW148=1)),1,0)</f>
        <v>0</v>
      </c>
      <c r="JQ148">
        <f>IF(OR(AND(ES148="Sad",BX148&lt;&gt;1),AND(ES148&lt;&gt;"Sad",BX148=1)),1,0)</f>
        <v>0</v>
      </c>
      <c r="JR148">
        <f>IF(OR(AND(ET148="Sad",BY148&lt;&gt;1),AND(ET148&lt;&gt;"Sad",BY148=1)),1,0)</f>
        <v>0</v>
      </c>
      <c r="JS148">
        <f>IF(OR(AND(EU148="Sad",BZ148&lt;&gt;1),AND(EU148&lt;&gt;"Sad",BZ148=1)),1,0)</f>
        <v>0</v>
      </c>
      <c r="JT148">
        <f>IF(OR(AND(EV148="Sad",CA148&lt;&gt;1),AND(EV148&lt;&gt;"Sad",CA148=1)),1,0)</f>
        <v>0</v>
      </c>
      <c r="JU148">
        <f>IF(OR(AND(EW148="Sad",CB148&lt;&gt;1),AND(EW148&lt;&gt;"Sad",CB148=1)),1,0)</f>
        <v>0</v>
      </c>
      <c r="JV148">
        <f>IF(OR(AND(EX148="Sad",CC148&lt;&gt;1),AND(EX148&lt;&gt;"Sad",CC148=1)),1,0)</f>
        <v>1</v>
      </c>
      <c r="JW148">
        <f>IF(OR(AND(EY148="Angry",CD148&lt;&gt;1),AND(EY148&lt;&gt;"Angry",CD148=1)),1,0)</f>
        <v>0</v>
      </c>
      <c r="JX148">
        <f>IF(OR(AND(EZ148="Angry",CE148&lt;&gt;1),AND(EZ148&lt;&gt;"Angry",CE148=1)),1,0)</f>
        <v>0</v>
      </c>
      <c r="JY148">
        <f>IF(OR(AND(FA148="Angry",CF148&lt;&gt;1),AND(FA148&lt;&gt;"Angry",CF148=1)),1,0)</f>
        <v>0</v>
      </c>
      <c r="JZ148">
        <f>IF(OR(AND(FB148="Angry",CG148&lt;&gt;1),AND(FB148&lt;&gt;"Angry",CG148=1)),1,0)</f>
        <v>0</v>
      </c>
      <c r="KA148">
        <f>IF(OR(AND(FC148="Angry",CH148&lt;&gt;1),AND(FC148&lt;&gt;"Angry",CH148=1)),1,0)</f>
        <v>0</v>
      </c>
      <c r="KB148">
        <f>IF(OR(AND(FD148="Angry",CI148&lt;&gt;1),AND(FD148&lt;&gt;"Angry",CI148=1)),1,0)</f>
        <v>0</v>
      </c>
      <c r="KC148">
        <f>IF(OR(AND(FE148="Angry",CJ148&lt;&gt;1),AND(FE148&lt;&gt;"Angry",CJ148=1)),1,0)</f>
        <v>0</v>
      </c>
      <c r="KD148">
        <f>IF(OR(AND(FF148="Angry",CK148&lt;&gt;1),AND(FF148&lt;&gt;"Angry",CK148=1)),1,0)</f>
        <v>1</v>
      </c>
      <c r="KE148">
        <f>IF(OR(AND(FG148="Afraid",CL148&lt;&gt;1),AND(FG148&lt;&gt;"Afraid",CL148=1)),1,0)</f>
        <v>1</v>
      </c>
      <c r="KF148">
        <f>IF(OR(AND(FH148="Afraid",CM148&lt;&gt;1),AND(FH148&lt;&gt;"Afraid",CM148=1)),1,0)</f>
        <v>0</v>
      </c>
      <c r="KG148">
        <f>IF(OR(AND(FI148="Afraid",CN148&lt;&gt;1),AND(FI148&lt;&gt;"Afraid",CN148=1)),1,0)</f>
        <v>1</v>
      </c>
      <c r="KH148">
        <f>IF(OR(AND(FJ148="Afraid",CO148&lt;&gt;1),AND(FJ148&lt;&gt;"Afraid",CO148=1)),1,0)</f>
        <v>0</v>
      </c>
      <c r="KI148">
        <f>IF(OR(AND(FK148="Afraid",CP148&lt;&gt;1),AND(FK148&lt;&gt;"Afraid",CP148=1)),1,0)</f>
        <v>0</v>
      </c>
      <c r="KJ148">
        <f>IF(OR(AND(FL148="Afraid",CQ148&lt;&gt;1),AND(FL148&lt;&gt;"Afraid",CQ148=1)),1,0)</f>
        <v>0</v>
      </c>
      <c r="KK148">
        <f>IF(OR(AND(FM148="Afraid",CR148&lt;&gt;1),AND(FM148&lt;&gt;"Afraid",CR148=1)),1,0)</f>
        <v>0</v>
      </c>
      <c r="KL148">
        <f>IF(OR(AND(FN148="Afraid",CS148&lt;&gt;1),AND(FN148&lt;&gt;"Afraid",CS148=1)),1,0)</f>
        <v>0</v>
      </c>
      <c r="KM148">
        <f>IF(OR(AND(FO148="Surprised",CT148&lt;&gt;1),AND(FO148&lt;&gt;"Surprised",CT148=1)),1,0)</f>
        <v>0</v>
      </c>
      <c r="KN148">
        <f>IF(OR(AND(FP148="Surprised",CU148&lt;&gt;1),AND(FP148&lt;&gt;"Surprised",CU148=1)),1,0)</f>
        <v>0</v>
      </c>
      <c r="KO148">
        <f>IF(OR(AND(FQ148="Surprised",CV148&lt;&gt;1),AND(FQ148&lt;&gt;"Surprised",CV148=1)),1,0)</f>
        <v>0</v>
      </c>
      <c r="KP148">
        <f>IF(OR(AND(FR148="Surprised",CW148&lt;&gt;1),AND(FR148&lt;&gt;"Surprised",CW148=1)),1,0)</f>
        <v>0</v>
      </c>
      <c r="KQ148">
        <f>IF(OR(AND(FS148="Surprised",CX148&lt;&gt;1),AND(FS148&lt;&gt;"Surprised",CX148=1)),1,0)</f>
        <v>0</v>
      </c>
      <c r="KR148">
        <f>IF(OR(AND(FT148="Surprised",CY148&lt;&gt;1),AND(FT148&lt;&gt;"Surprised",CY148=1)),1,0)</f>
        <v>0</v>
      </c>
      <c r="KS148">
        <f>IF(OR(AND(FU148="Surprised",CZ148&lt;&gt;1),AND(FU148&lt;&gt;"Surprised",CZ148=1)),1,0)</f>
        <v>0</v>
      </c>
      <c r="KT148">
        <f>IF(OR(AND(FV148="Surprised",DA148&lt;&gt;1),AND(FV148&lt;&gt;"Surprised",DA148=1)),1,0)</f>
        <v>0</v>
      </c>
      <c r="KU148">
        <f>IF(OR(AND(FW148="Happy",DB148=1),AND(FW148&lt;&gt;"Happy",DB148=0)),1,0)</f>
        <v>0</v>
      </c>
      <c r="KV148">
        <f>IF(OR(AND(FX148="Happy",DC148=1),AND(FX148&lt;&gt;"Happy",DC148=0)),1,0)</f>
        <v>0</v>
      </c>
      <c r="KW148">
        <f>IF(OR(AND(FY148="Happy",DD148=1),AND(FY148&lt;&gt;"Happy",DD148=0)),1,0)</f>
        <v>0</v>
      </c>
      <c r="KX148">
        <f>IF(OR(AND(FZ148="Happy",DE148=1),AND(FZ148&lt;&gt;"Happy",DE148=0)),1,0)</f>
        <v>1</v>
      </c>
      <c r="KY148">
        <f>IF(OR(AND(GA148="Happy",DF148=1),AND(GA148&lt;&gt;"Happy",DF148=0)),1,0)</f>
        <v>0</v>
      </c>
      <c r="KZ148">
        <f>IF(OR(AND(GB148="Happy",DG148=1),AND(GB148&lt;&gt;"Happy",DG148=0)),1,0)</f>
        <v>0</v>
      </c>
      <c r="LA148">
        <f>IF(OR(AND(GC148="Happy",DH148=1),AND(GC148&lt;&gt;"Happy",DH148=0)),1,0)</f>
        <v>1</v>
      </c>
      <c r="LB148">
        <f>IF(OR(AND(GD148="Happy",DI148=1),AND(GD148&lt;&gt;"Happy",DI148=0)),1,0)</f>
        <v>0</v>
      </c>
      <c r="LC148">
        <f>IF(OR(AND(GE148="Sad",DJ148=1),AND(GE148&lt;&gt;"Sad",DJ148=0)),1,0)</f>
        <v>0</v>
      </c>
      <c r="LD148">
        <f>IF(OR(AND(GF148="Sad",DK148=1),AND(GF148&lt;&gt;"Sad",DK148=0)),1,0)</f>
        <v>0</v>
      </c>
      <c r="LE148">
        <f>IF(OR(AND(GG148="Sad",DL148=1),AND(GG148&lt;&gt;"Sad",DL148=0)),1,0)</f>
        <v>0</v>
      </c>
      <c r="LF148">
        <f>IF(OR(AND(GH148="Sad",DM148=1),AND(GH148&lt;&gt;"Sad",DM148=0)),1,0)</f>
        <v>1</v>
      </c>
      <c r="LG148">
        <f>IF(OR(AND(GI148="Sad",DN148=1),AND(GI148&lt;&gt;"Sad",DN148=0)),1,0)</f>
        <v>1</v>
      </c>
      <c r="LH148">
        <f>IF(OR(AND(GJ148="Sad",DO148=1),AND(GJ148&lt;&gt;"Sad",DO148=0)),1,0)</f>
        <v>0</v>
      </c>
      <c r="LI148">
        <f>IF(OR(AND(GK148="Sad",DP148=1),AND(GK148&lt;&gt;"Sad",DP148=0)),1,0)</f>
        <v>0</v>
      </c>
      <c r="LJ148">
        <f>IF(OR(AND(GL148="Sad",DQ148=1),AND(GL148&lt;&gt;"Sad",DQ148=0)),1,0)</f>
        <v>1</v>
      </c>
      <c r="LK148" s="2">
        <f t="shared" si="289"/>
        <v>0</v>
      </c>
      <c r="LL148" s="4">
        <f t="shared" si="290"/>
        <v>1</v>
      </c>
      <c r="LM148">
        <f t="shared" si="291"/>
        <v>1</v>
      </c>
      <c r="LN148">
        <f t="shared" si="292"/>
        <v>2</v>
      </c>
      <c r="LO148">
        <f t="shared" si="293"/>
        <v>0</v>
      </c>
      <c r="LP148">
        <f t="shared" si="294"/>
        <v>2</v>
      </c>
      <c r="LQ148">
        <f t="shared" si="295"/>
        <v>3</v>
      </c>
      <c r="LR148">
        <f t="shared" si="296"/>
        <v>9</v>
      </c>
      <c r="LS148" s="11">
        <f t="shared" si="297"/>
        <v>0</v>
      </c>
      <c r="LT148" s="14" t="str">
        <f t="shared" si="298"/>
        <v/>
      </c>
      <c r="LU148" s="14">
        <f t="shared" si="299"/>
        <v>0.5</v>
      </c>
      <c r="LV148" s="14">
        <f t="shared" si="300"/>
        <v>1</v>
      </c>
      <c r="LW148" s="14">
        <f t="shared" si="301"/>
        <v>0</v>
      </c>
      <c r="LX148" s="14">
        <f t="shared" si="302"/>
        <v>0.2857142857142857</v>
      </c>
      <c r="LY148" s="14">
        <f t="shared" si="303"/>
        <v>0.4285714285714286</v>
      </c>
      <c r="LZ148" s="14">
        <f t="shared" si="304"/>
        <v>0.36904761904761907</v>
      </c>
      <c r="MA148" s="15">
        <f t="shared" si="305"/>
        <v>1.5740740740740472E-4</v>
      </c>
      <c r="MB148" s="1">
        <f t="shared" si="259"/>
        <v>1.6087962962963581E-4</v>
      </c>
      <c r="MC148" s="1">
        <f t="shared" si="260"/>
        <v>1.3310185185184953E-4</v>
      </c>
      <c r="MD148" s="1">
        <f t="shared" si="261"/>
        <v>1.0995370370370933E-4</v>
      </c>
      <c r="ME148" s="1">
        <f t="shared" si="262"/>
        <v>7.4074074074066687E-5</v>
      </c>
      <c r="MF148" s="1">
        <f t="shared" si="263"/>
        <v>8.4490740740746084E-5</v>
      </c>
      <c r="MG148" s="1">
        <f t="shared" si="264"/>
        <v>3.4606481481481294E-4</v>
      </c>
      <c r="MH148" s="1">
        <f t="shared" si="265"/>
        <v>2.9513888888888645E-4</v>
      </c>
      <c r="MI148" s="1">
        <f t="shared" si="266"/>
        <v>1.3078703703704037E-4</v>
      </c>
      <c r="MJ148" s="1">
        <f t="shared" si="306"/>
        <v>1.4918981481481519E-3</v>
      </c>
      <c r="MK148" s="2" t="str">
        <f>VLOOKUP(B148,age_group!$A$1:$B$101,2,FALSE)</f>
        <v>45 to 64</v>
      </c>
      <c r="ML148" s="2">
        <f t="shared" si="307"/>
        <v>1</v>
      </c>
      <c r="MM148">
        <f t="shared" si="308"/>
        <v>0</v>
      </c>
      <c r="MN148">
        <f t="shared" si="309"/>
        <v>0</v>
      </c>
      <c r="MO148">
        <f t="shared" si="310"/>
        <v>0</v>
      </c>
      <c r="MP148">
        <f t="shared" si="311"/>
        <v>0</v>
      </c>
    </row>
    <row r="149" spans="1:354" x14ac:dyDescent="0.2">
      <c r="A149" t="s">
        <v>878</v>
      </c>
      <c r="B149">
        <v>25</v>
      </c>
      <c r="C149" t="s">
        <v>139</v>
      </c>
      <c r="D149" t="s">
        <v>140</v>
      </c>
      <c r="E149">
        <v>2</v>
      </c>
      <c r="F149">
        <v>2</v>
      </c>
      <c r="G149">
        <v>1</v>
      </c>
      <c r="H149">
        <v>3</v>
      </c>
      <c r="I149">
        <v>1</v>
      </c>
      <c r="J149" s="2" t="s">
        <v>224</v>
      </c>
      <c r="K149" t="s">
        <v>263</v>
      </c>
      <c r="L149" t="s">
        <v>419</v>
      </c>
      <c r="M149" t="s">
        <v>507</v>
      </c>
      <c r="N149" t="s">
        <v>358</v>
      </c>
      <c r="O149" t="s">
        <v>348</v>
      </c>
      <c r="P149" t="s">
        <v>486</v>
      </c>
      <c r="Q149" t="s">
        <v>451</v>
      </c>
      <c r="R149" t="s">
        <v>524</v>
      </c>
      <c r="S149" t="s">
        <v>214</v>
      </c>
      <c r="T149" t="s">
        <v>196</v>
      </c>
      <c r="U149" t="s">
        <v>385</v>
      </c>
      <c r="V149" t="s">
        <v>261</v>
      </c>
      <c r="W149" t="s">
        <v>524</v>
      </c>
      <c r="X149" t="s">
        <v>523</v>
      </c>
      <c r="Y149" t="s">
        <v>272</v>
      </c>
      <c r="Z149" t="s">
        <v>232</v>
      </c>
      <c r="AA149" t="s">
        <v>488</v>
      </c>
      <c r="AB149" t="s">
        <v>542</v>
      </c>
      <c r="AC149" t="s">
        <v>455</v>
      </c>
      <c r="AD149" t="s">
        <v>277</v>
      </c>
      <c r="AE149" t="s">
        <v>739</v>
      </c>
      <c r="AF149" t="s">
        <v>401</v>
      </c>
      <c r="AG149" t="s">
        <v>728</v>
      </c>
      <c r="AH149" t="s">
        <v>324</v>
      </c>
      <c r="AI149" t="s">
        <v>516</v>
      </c>
      <c r="AJ149" t="s">
        <v>472</v>
      </c>
      <c r="AK149" t="s">
        <v>315</v>
      </c>
      <c r="AL149" t="s">
        <v>440</v>
      </c>
      <c r="AM149" t="s">
        <v>381</v>
      </c>
      <c r="AN149" t="s">
        <v>316</v>
      </c>
      <c r="AO149" t="s">
        <v>646</v>
      </c>
      <c r="AP149" t="s">
        <v>184</v>
      </c>
      <c r="AQ149" t="s">
        <v>592</v>
      </c>
      <c r="AR149" t="s">
        <v>271</v>
      </c>
      <c r="AS149" t="s">
        <v>531</v>
      </c>
      <c r="AT149" t="s">
        <v>618</v>
      </c>
      <c r="AU149" t="s">
        <v>585</v>
      </c>
      <c r="AV149" t="s">
        <v>253</v>
      </c>
      <c r="AW149" t="s">
        <v>567</v>
      </c>
      <c r="AX149" t="s">
        <v>464</v>
      </c>
      <c r="AY149" t="s">
        <v>373</v>
      </c>
      <c r="AZ149" t="s">
        <v>166</v>
      </c>
      <c r="BA149" t="s">
        <v>252</v>
      </c>
      <c r="BB149" t="s">
        <v>411</v>
      </c>
      <c r="BC149" t="s">
        <v>645</v>
      </c>
      <c r="BD149" t="s">
        <v>181</v>
      </c>
      <c r="BE149" t="s">
        <v>423</v>
      </c>
      <c r="BF149" t="s">
        <v>323</v>
      </c>
      <c r="BG149" t="s">
        <v>365</v>
      </c>
      <c r="BH149" t="s">
        <v>193</v>
      </c>
      <c r="BI149" t="s">
        <v>192</v>
      </c>
      <c r="BJ149" t="s">
        <v>587</v>
      </c>
      <c r="BK149" t="s">
        <v>375</v>
      </c>
      <c r="BL149" t="s">
        <v>253</v>
      </c>
      <c r="BM149" t="s">
        <v>643</v>
      </c>
      <c r="BN149" s="2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0</v>
      </c>
      <c r="DM149">
        <v>0</v>
      </c>
      <c r="DN149">
        <v>1</v>
      </c>
      <c r="DO149">
        <v>1</v>
      </c>
      <c r="DP149">
        <v>0</v>
      </c>
      <c r="DQ149">
        <v>1</v>
      </c>
      <c r="DR149" s="2">
        <v>2</v>
      </c>
      <c r="DS149">
        <v>2</v>
      </c>
      <c r="DT149">
        <v>1</v>
      </c>
      <c r="DU149">
        <v>2</v>
      </c>
      <c r="DV149">
        <v>1</v>
      </c>
      <c r="DW149" s="2">
        <v>2017</v>
      </c>
      <c r="DX149" s="1">
        <v>3.9875000000000001E-2</v>
      </c>
      <c r="DY149" s="1">
        <v>3.9969907407407405E-2</v>
      </c>
      <c r="DZ149" s="1">
        <v>4.010416666666667E-2</v>
      </c>
      <c r="EA149" s="1">
        <v>4.0192129629629626E-2</v>
      </c>
      <c r="EB149" s="1">
        <v>4.02662037037037E-2</v>
      </c>
      <c r="EC149" s="1">
        <v>4.034027777777778E-2</v>
      </c>
      <c r="ED149" s="1">
        <v>4.0415509259259255E-2</v>
      </c>
      <c r="EE149" s="1">
        <v>4.0518518518518516E-2</v>
      </c>
      <c r="EF149" s="1">
        <v>4.081365740740741E-2</v>
      </c>
      <c r="EG149" s="1">
        <v>4.0893518518518517E-2</v>
      </c>
      <c r="EH149" s="3">
        <v>0</v>
      </c>
      <c r="EI149" s="2" t="s">
        <v>1175</v>
      </c>
      <c r="EJ149" t="s">
        <v>1175</v>
      </c>
      <c r="EK149" t="s">
        <v>1168</v>
      </c>
      <c r="EL149" t="s">
        <v>1169</v>
      </c>
      <c r="EM149" t="s">
        <v>1168</v>
      </c>
      <c r="EN149" t="s">
        <v>1168</v>
      </c>
      <c r="EO149" t="s">
        <v>1175</v>
      </c>
      <c r="EP149" t="s">
        <v>1175</v>
      </c>
      <c r="EQ149" t="s">
        <v>1172</v>
      </c>
      <c r="ER149" t="s">
        <v>1173</v>
      </c>
      <c r="ES149" t="s">
        <v>1168</v>
      </c>
      <c r="ET149" t="s">
        <v>1175</v>
      </c>
      <c r="EU149" t="s">
        <v>1175</v>
      </c>
      <c r="EV149" t="s">
        <v>1172</v>
      </c>
      <c r="EW149" t="s">
        <v>1168</v>
      </c>
      <c r="EX149" t="s">
        <v>1169</v>
      </c>
      <c r="EY149" t="s">
        <v>1168</v>
      </c>
      <c r="EZ149" t="s">
        <v>1168</v>
      </c>
      <c r="FA149" t="s">
        <v>1171</v>
      </c>
      <c r="FB149" t="s">
        <v>1175</v>
      </c>
      <c r="FC149" t="s">
        <v>1175</v>
      </c>
      <c r="FD149" t="s">
        <v>1168</v>
      </c>
      <c r="FE149" t="s">
        <v>1173</v>
      </c>
      <c r="FF149" t="s">
        <v>1168</v>
      </c>
      <c r="FG149" t="s">
        <v>1172</v>
      </c>
      <c r="FH149" t="s">
        <v>1173</v>
      </c>
      <c r="FI149" t="s">
        <v>1174</v>
      </c>
      <c r="FJ149" t="s">
        <v>1168</v>
      </c>
      <c r="FK149" t="s">
        <v>1168</v>
      </c>
      <c r="FL149" t="s">
        <v>1168</v>
      </c>
      <c r="FM149" t="s">
        <v>1175</v>
      </c>
      <c r="FN149" t="s">
        <v>1169</v>
      </c>
      <c r="FO149" t="s">
        <v>1169</v>
      </c>
      <c r="FP149" t="s">
        <v>1168</v>
      </c>
      <c r="FQ149" t="s">
        <v>1175</v>
      </c>
      <c r="FR149" t="s">
        <v>1168</v>
      </c>
      <c r="FS149" t="s">
        <v>1168</v>
      </c>
      <c r="FT149" t="s">
        <v>1171</v>
      </c>
      <c r="FU149" t="s">
        <v>1172</v>
      </c>
      <c r="FV149" t="s">
        <v>1168</v>
      </c>
      <c r="FW149" t="s">
        <v>1172</v>
      </c>
      <c r="FX149" t="s">
        <v>1168</v>
      </c>
      <c r="FY149" t="s">
        <v>1175</v>
      </c>
      <c r="FZ149" t="s">
        <v>1175</v>
      </c>
      <c r="GA149" t="s">
        <v>1175</v>
      </c>
      <c r="GB149" t="s">
        <v>1171</v>
      </c>
      <c r="GC149" t="s">
        <v>1168</v>
      </c>
      <c r="GD149" t="s">
        <v>1175</v>
      </c>
      <c r="GE149" t="s">
        <v>1175</v>
      </c>
      <c r="GF149" t="s">
        <v>1175</v>
      </c>
      <c r="GG149" t="s">
        <v>1175</v>
      </c>
      <c r="GH149" t="s">
        <v>1169</v>
      </c>
      <c r="GI149" t="s">
        <v>1173</v>
      </c>
      <c r="GJ149" t="s">
        <v>1175</v>
      </c>
      <c r="GK149" t="s">
        <v>1172</v>
      </c>
      <c r="GL149" t="s">
        <v>1173</v>
      </c>
      <c r="GM149" s="2">
        <f t="shared" si="209"/>
        <v>0</v>
      </c>
      <c r="GN149">
        <f t="shared" si="210"/>
        <v>0</v>
      </c>
      <c r="GO149">
        <f t="shared" si="211"/>
        <v>0</v>
      </c>
      <c r="GP149">
        <f t="shared" si="212"/>
        <v>0</v>
      </c>
      <c r="GQ149">
        <f t="shared" si="213"/>
        <v>0</v>
      </c>
      <c r="GR149">
        <f t="shared" si="214"/>
        <v>0</v>
      </c>
      <c r="GS149">
        <f t="shared" si="215"/>
        <v>0</v>
      </c>
      <c r="GT149">
        <f t="shared" si="216"/>
        <v>0</v>
      </c>
      <c r="GU149">
        <f t="shared" si="267"/>
        <v>0</v>
      </c>
      <c r="GV149">
        <f t="shared" si="217"/>
        <v>0</v>
      </c>
      <c r="GW149">
        <f t="shared" si="218"/>
        <v>0</v>
      </c>
      <c r="GX149">
        <f t="shared" si="219"/>
        <v>0</v>
      </c>
      <c r="GY149">
        <f t="shared" si="220"/>
        <v>0</v>
      </c>
      <c r="GZ149">
        <f t="shared" si="221"/>
        <v>0</v>
      </c>
      <c r="HA149">
        <f t="shared" si="222"/>
        <v>0</v>
      </c>
      <c r="HB149">
        <f t="shared" si="223"/>
        <v>0</v>
      </c>
      <c r="HC149">
        <f t="shared" si="268"/>
        <v>0</v>
      </c>
      <c r="HD149">
        <f t="shared" si="224"/>
        <v>0</v>
      </c>
      <c r="HE149">
        <f t="shared" si="225"/>
        <v>0</v>
      </c>
      <c r="HF149">
        <f t="shared" si="226"/>
        <v>0</v>
      </c>
      <c r="HG149">
        <f t="shared" si="227"/>
        <v>0</v>
      </c>
      <c r="HH149">
        <f t="shared" si="228"/>
        <v>0</v>
      </c>
      <c r="HI149">
        <f t="shared" si="229"/>
        <v>0</v>
      </c>
      <c r="HJ149">
        <f t="shared" si="230"/>
        <v>0</v>
      </c>
      <c r="HK149">
        <f t="shared" si="269"/>
        <v>1</v>
      </c>
      <c r="HL149">
        <f t="shared" si="231"/>
        <v>0</v>
      </c>
      <c r="HM149">
        <f t="shared" si="232"/>
        <v>0</v>
      </c>
      <c r="HN149">
        <f t="shared" si="233"/>
        <v>0</v>
      </c>
      <c r="HO149">
        <f t="shared" si="234"/>
        <v>0</v>
      </c>
      <c r="HP149">
        <f t="shared" si="235"/>
        <v>0</v>
      </c>
      <c r="HQ149">
        <f t="shared" si="236"/>
        <v>0</v>
      </c>
      <c r="HR149">
        <f t="shared" si="237"/>
        <v>0</v>
      </c>
      <c r="HS149">
        <f t="shared" si="270"/>
        <v>0</v>
      </c>
      <c r="HT149">
        <f t="shared" si="238"/>
        <v>0</v>
      </c>
      <c r="HU149">
        <f t="shared" si="239"/>
        <v>1</v>
      </c>
      <c r="HV149">
        <f t="shared" si="240"/>
        <v>0</v>
      </c>
      <c r="HW149">
        <f t="shared" si="241"/>
        <v>0</v>
      </c>
      <c r="HX149">
        <f t="shared" si="242"/>
        <v>0</v>
      </c>
      <c r="HY149">
        <f t="shared" si="243"/>
        <v>0</v>
      </c>
      <c r="HZ149">
        <f t="shared" si="244"/>
        <v>0</v>
      </c>
      <c r="IA149">
        <f t="shared" si="271"/>
        <v>1</v>
      </c>
      <c r="IB149">
        <f t="shared" si="245"/>
        <v>1</v>
      </c>
      <c r="IC149">
        <f t="shared" si="246"/>
        <v>1</v>
      </c>
      <c r="ID149">
        <f t="shared" si="247"/>
        <v>1</v>
      </c>
      <c r="IE149">
        <f t="shared" si="248"/>
        <v>0</v>
      </c>
      <c r="IF149">
        <f t="shared" si="249"/>
        <v>1</v>
      </c>
      <c r="IG149">
        <f t="shared" si="250"/>
        <v>1</v>
      </c>
      <c r="IH149">
        <f t="shared" si="251"/>
        <v>1</v>
      </c>
      <c r="II149">
        <f t="shared" si="272"/>
        <v>1</v>
      </c>
      <c r="IJ149">
        <f t="shared" si="252"/>
        <v>1</v>
      </c>
      <c r="IK149">
        <f t="shared" si="253"/>
        <v>0</v>
      </c>
      <c r="IL149">
        <f t="shared" si="254"/>
        <v>0</v>
      </c>
      <c r="IM149">
        <f t="shared" si="255"/>
        <v>1</v>
      </c>
      <c r="IN149">
        <f t="shared" si="256"/>
        <v>1</v>
      </c>
      <c r="IO149">
        <f t="shared" si="257"/>
        <v>0</v>
      </c>
      <c r="IP149">
        <f t="shared" si="258"/>
        <v>1</v>
      </c>
      <c r="IQ149" s="2">
        <f t="shared" si="273"/>
        <v>0</v>
      </c>
      <c r="IR149" s="4">
        <f t="shared" si="274"/>
        <v>0</v>
      </c>
      <c r="IS149">
        <f t="shared" si="275"/>
        <v>0</v>
      </c>
      <c r="IT149">
        <f t="shared" si="276"/>
        <v>1</v>
      </c>
      <c r="IU149">
        <f t="shared" si="277"/>
        <v>1</v>
      </c>
      <c r="IV149">
        <f t="shared" si="278"/>
        <v>7</v>
      </c>
      <c r="IW149">
        <f t="shared" si="279"/>
        <v>5</v>
      </c>
      <c r="IX149">
        <f t="shared" si="280"/>
        <v>14</v>
      </c>
      <c r="IY149" s="11" t="str">
        <f t="shared" si="281"/>
        <v/>
      </c>
      <c r="IZ149" s="12" t="str">
        <f t="shared" si="282"/>
        <v/>
      </c>
      <c r="JA149" s="12" t="str">
        <f t="shared" si="283"/>
        <v/>
      </c>
      <c r="JB149" s="12">
        <f t="shared" si="284"/>
        <v>1</v>
      </c>
      <c r="JC149" s="12">
        <f t="shared" si="285"/>
        <v>1</v>
      </c>
      <c r="JD149" s="12">
        <f t="shared" si="286"/>
        <v>0.875</v>
      </c>
      <c r="JE149" s="12">
        <f t="shared" si="287"/>
        <v>0.625</v>
      </c>
      <c r="JF149" s="12">
        <f t="shared" si="288"/>
        <v>0.875</v>
      </c>
      <c r="JG149" s="2">
        <f>IF(OR(AND(EI149="Happy",BN149&lt;&gt;1),AND(EI149&lt;&gt;"Happy",BN149=1)),1,0)</f>
        <v>0</v>
      </c>
      <c r="JH149">
        <f>IF(OR(AND(EJ149="Happy",BO149&lt;&gt;1),AND(EJ149&lt;&gt;"Happy",BO149=1)),1,0)</f>
        <v>0</v>
      </c>
      <c r="JI149">
        <f>IF(OR(AND(EK149="Happy",BP149&lt;&gt;1),AND(EK149&lt;&gt;"Happy",BP149=1)),1,0)</f>
        <v>0</v>
      </c>
      <c r="JJ149">
        <f>IF(OR(AND(EL149="Happy",BQ149&lt;&gt;1),AND(EL149&lt;&gt;"Happy",BQ149=1)),1,0)</f>
        <v>0</v>
      </c>
      <c r="JK149">
        <f>IF(OR(AND(EM149="Happy",BR149&lt;&gt;1),AND(EM149&lt;&gt;"Happy",BR149=1)),1,0)</f>
        <v>0</v>
      </c>
      <c r="JL149">
        <f>IF(OR(AND(EN149="Happy",BS149&lt;&gt;1),AND(EN149&lt;&gt;"Happy",BS149=1)),1,0)</f>
        <v>0</v>
      </c>
      <c r="JM149">
        <f>IF(OR(AND(EO149="Happy",BT149&lt;&gt;1),AND(EO149&lt;&gt;"Happy",BT149=1)),1,0)</f>
        <v>0</v>
      </c>
      <c r="JN149">
        <f>IF(OR(AND(EP149="Happy",BU149&lt;&gt;1),AND(EP149&lt;&gt;"Happy",BU149=1)),1,0)</f>
        <v>1</v>
      </c>
      <c r="JO149">
        <f>IF(OR(AND(EQ149="Sad",BV149&lt;&gt;1),AND(EQ149&lt;&gt;"Sad",BV149=1)),1,0)</f>
        <v>1</v>
      </c>
      <c r="JP149">
        <f>IF(OR(AND(ER149="Sad",BW149&lt;&gt;1),AND(ER149&lt;&gt;"Sad",BW149=1)),1,0)</f>
        <v>0</v>
      </c>
      <c r="JQ149">
        <f>IF(OR(AND(ES149="Sad",BX149&lt;&gt;1),AND(ES149&lt;&gt;"Sad",BX149=1)),1,0)</f>
        <v>0</v>
      </c>
      <c r="JR149">
        <f>IF(OR(AND(ET149="Sad",BY149&lt;&gt;1),AND(ET149&lt;&gt;"Sad",BY149=1)),1,0)</f>
        <v>0</v>
      </c>
      <c r="JS149">
        <f>IF(OR(AND(EU149="Sad",BZ149&lt;&gt;1),AND(EU149&lt;&gt;"Sad",BZ149=1)),1,0)</f>
        <v>0</v>
      </c>
      <c r="JT149">
        <f>IF(OR(AND(EV149="Sad",CA149&lt;&gt;1),AND(EV149&lt;&gt;"Sad",CA149=1)),1,0)</f>
        <v>1</v>
      </c>
      <c r="JU149">
        <f>IF(OR(AND(EW149="Sad",CB149&lt;&gt;1),AND(EW149&lt;&gt;"Sad",CB149=1)),1,0)</f>
        <v>0</v>
      </c>
      <c r="JV149">
        <f>IF(OR(AND(EX149="Sad",CC149&lt;&gt;1),AND(EX149&lt;&gt;"Sad",CC149=1)),1,0)</f>
        <v>0</v>
      </c>
      <c r="JW149">
        <f>IF(OR(AND(EY149="Angry",CD149&lt;&gt;1),AND(EY149&lt;&gt;"Angry",CD149=1)),1,0)</f>
        <v>0</v>
      </c>
      <c r="JX149">
        <f>IF(OR(AND(EZ149="Angry",CE149&lt;&gt;1),AND(EZ149&lt;&gt;"Angry",CE149=1)),1,0)</f>
        <v>1</v>
      </c>
      <c r="JY149">
        <f>IF(OR(AND(FA149="Angry",CF149&lt;&gt;1),AND(FA149&lt;&gt;"Angry",CF149=1)),1,0)</f>
        <v>1</v>
      </c>
      <c r="JZ149">
        <f>IF(OR(AND(FB149="Angry",CG149&lt;&gt;1),AND(FB149&lt;&gt;"Angry",CG149=1)),1,0)</f>
        <v>0</v>
      </c>
      <c r="KA149">
        <f>IF(OR(AND(FC149="Angry",CH149&lt;&gt;1),AND(FC149&lt;&gt;"Angry",CH149=1)),1,0)</f>
        <v>0</v>
      </c>
      <c r="KB149">
        <f>IF(OR(AND(FD149="Angry",CI149&lt;&gt;1),AND(FD149&lt;&gt;"Angry",CI149=1)),1,0)</f>
        <v>0</v>
      </c>
      <c r="KC149">
        <f>IF(OR(AND(FE149="Angry",CJ149&lt;&gt;1),AND(FE149&lt;&gt;"Angry",CJ149=1)),1,0)</f>
        <v>0</v>
      </c>
      <c r="KD149">
        <f>IF(OR(AND(FF149="Angry",CK149&lt;&gt;1),AND(FF149&lt;&gt;"Angry",CK149=1)),1,0)</f>
        <v>0</v>
      </c>
      <c r="KE149">
        <f>IF(OR(AND(FG149="Afraid",CL149&lt;&gt;1),AND(FG149&lt;&gt;"Afraid",CL149=1)),1,0)</f>
        <v>0</v>
      </c>
      <c r="KF149">
        <f>IF(OR(AND(FH149="Afraid",CM149&lt;&gt;1),AND(FH149&lt;&gt;"Afraid",CM149=1)),1,0)</f>
        <v>0</v>
      </c>
      <c r="KG149">
        <f>IF(OR(AND(FI149="Afraid",CN149&lt;&gt;1),AND(FI149&lt;&gt;"Afraid",CN149=1)),1,0)</f>
        <v>0</v>
      </c>
      <c r="KH149">
        <f>IF(OR(AND(FJ149="Afraid",CO149&lt;&gt;1),AND(FJ149&lt;&gt;"Afraid",CO149=1)),1,0)</f>
        <v>0</v>
      </c>
      <c r="KI149">
        <f>IF(OR(AND(FK149="Afraid",CP149&lt;&gt;1),AND(FK149&lt;&gt;"Afraid",CP149=1)),1,0)</f>
        <v>0</v>
      </c>
      <c r="KJ149">
        <f>IF(OR(AND(FL149="Afraid",CQ149&lt;&gt;1),AND(FL149&lt;&gt;"Afraid",CQ149=1)),1,0)</f>
        <v>0</v>
      </c>
      <c r="KK149">
        <f>IF(OR(AND(FM149="Afraid",CR149&lt;&gt;1),AND(FM149&lt;&gt;"Afraid",CR149=1)),1,0)</f>
        <v>1</v>
      </c>
      <c r="KL149">
        <f>IF(OR(AND(FN149="Afraid",CS149&lt;&gt;1),AND(FN149&lt;&gt;"Afraid",CS149=1)),1,0)</f>
        <v>0</v>
      </c>
      <c r="KM149">
        <f>IF(OR(AND(FO149="Surprised",CT149&lt;&gt;1),AND(FO149&lt;&gt;"Surprised",CT149=1)),1,0)</f>
        <v>0</v>
      </c>
      <c r="KN149">
        <f>IF(OR(AND(FP149="Surprised",CU149&lt;&gt;1),AND(FP149&lt;&gt;"Surprised",CU149=1)),1,0)</f>
        <v>0</v>
      </c>
      <c r="KO149">
        <f>IF(OR(AND(FQ149="Surprised",CV149&lt;&gt;1),AND(FQ149&lt;&gt;"Surprised",CV149=1)),1,0)</f>
        <v>0</v>
      </c>
      <c r="KP149">
        <f>IF(OR(AND(FR149="Surprised",CW149&lt;&gt;1),AND(FR149&lt;&gt;"Surprised",CW149=1)),1,0)</f>
        <v>0</v>
      </c>
      <c r="KQ149">
        <f>IF(OR(AND(FS149="Surprised",CX149&lt;&gt;1),AND(FS149&lt;&gt;"Surprised",CX149=1)),1,0)</f>
        <v>0</v>
      </c>
      <c r="KR149">
        <f>IF(OR(AND(FT149="Surprised",CY149&lt;&gt;1),AND(FT149&lt;&gt;"Surprised",CY149=1)),1,0)</f>
        <v>0</v>
      </c>
      <c r="KS149">
        <f>IF(OR(AND(FU149="Surprised",CZ149&lt;&gt;1),AND(FU149&lt;&gt;"Surprised",CZ149=1)),1,0)</f>
        <v>0</v>
      </c>
      <c r="KT149">
        <f>IF(OR(AND(FV149="Surprised",DA149&lt;&gt;1),AND(FV149&lt;&gt;"Surprised",DA149=1)),1,0)</f>
        <v>0</v>
      </c>
      <c r="KU149">
        <f>IF(OR(AND(FW149="Happy",DB149=1),AND(FW149&lt;&gt;"Happy",DB149=0)),1,0)</f>
        <v>0</v>
      </c>
      <c r="KV149">
        <f>IF(OR(AND(FX149="Happy",DC149=1),AND(FX149&lt;&gt;"Happy",DC149=0)),1,0)</f>
        <v>0</v>
      </c>
      <c r="KW149">
        <f>IF(OR(AND(FY149="Happy",DD149=1),AND(FY149&lt;&gt;"Happy",DD149=0)),1,0)</f>
        <v>0</v>
      </c>
      <c r="KX149">
        <f>IF(OR(AND(FZ149="Happy",DE149=1),AND(FZ149&lt;&gt;"Happy",DE149=0)),1,0)</f>
        <v>0</v>
      </c>
      <c r="KY149">
        <f>IF(OR(AND(GA149="Happy",DF149=1),AND(GA149&lt;&gt;"Happy",DF149=0)),1,0)</f>
        <v>1</v>
      </c>
      <c r="KZ149">
        <f>IF(OR(AND(GB149="Happy",DG149=1),AND(GB149&lt;&gt;"Happy",DG149=0)),1,0)</f>
        <v>0</v>
      </c>
      <c r="LA149">
        <f>IF(OR(AND(GC149="Happy",DH149=1),AND(GC149&lt;&gt;"Happy",DH149=0)),1,0)</f>
        <v>0</v>
      </c>
      <c r="LB149">
        <f>IF(OR(AND(GD149="Happy",DI149=1),AND(GD149&lt;&gt;"Happy",DI149=0)),1,0)</f>
        <v>0</v>
      </c>
      <c r="LC149">
        <f>IF(OR(AND(GE149="Sad",DJ149=1),AND(GE149&lt;&gt;"Sad",DJ149=0)),1,0)</f>
        <v>0</v>
      </c>
      <c r="LD149">
        <f>IF(OR(AND(GF149="Sad",DK149=1),AND(GF149&lt;&gt;"Sad",DK149=0)),1,0)</f>
        <v>0</v>
      </c>
      <c r="LE149">
        <f>IF(OR(AND(GG149="Sad",DL149=1),AND(GG149&lt;&gt;"Sad",DL149=0)),1,0)</f>
        <v>1</v>
      </c>
      <c r="LF149">
        <f>IF(OR(AND(GH149="Sad",DM149=1),AND(GH149&lt;&gt;"Sad",DM149=0)),1,0)</f>
        <v>1</v>
      </c>
      <c r="LG149">
        <f>IF(OR(AND(GI149="Sad",DN149=1),AND(GI149&lt;&gt;"Sad",DN149=0)),1,0)</f>
        <v>0</v>
      </c>
      <c r="LH149">
        <f>IF(OR(AND(GJ149="Sad",DO149=1),AND(GJ149&lt;&gt;"Sad",DO149=0)),1,0)</f>
        <v>0</v>
      </c>
      <c r="LI149">
        <f>IF(OR(AND(GK149="Sad",DP149=1),AND(GK149&lt;&gt;"Sad",DP149=0)),1,0)</f>
        <v>1</v>
      </c>
      <c r="LJ149">
        <f>IF(OR(AND(GL149="Sad",DQ149=1),AND(GL149&lt;&gt;"Sad",DQ149=0)),1,0)</f>
        <v>0</v>
      </c>
      <c r="LK149" s="2">
        <f t="shared" si="289"/>
        <v>1</v>
      </c>
      <c r="LL149" s="4">
        <f t="shared" si="290"/>
        <v>2</v>
      </c>
      <c r="LM149">
        <f t="shared" si="291"/>
        <v>2</v>
      </c>
      <c r="LN149">
        <f t="shared" si="292"/>
        <v>1</v>
      </c>
      <c r="LO149">
        <f t="shared" si="293"/>
        <v>0</v>
      </c>
      <c r="LP149">
        <f t="shared" si="294"/>
        <v>1</v>
      </c>
      <c r="LQ149">
        <f t="shared" si="295"/>
        <v>3</v>
      </c>
      <c r="LR149">
        <f t="shared" si="296"/>
        <v>10</v>
      </c>
      <c r="LS149" s="11" t="str">
        <f t="shared" si="297"/>
        <v/>
      </c>
      <c r="LT149" s="14" t="str">
        <f t="shared" si="298"/>
        <v/>
      </c>
      <c r="LU149" s="14" t="str">
        <f t="shared" si="299"/>
        <v/>
      </c>
      <c r="LV149" s="14">
        <f t="shared" si="300"/>
        <v>0</v>
      </c>
      <c r="LW149" s="14">
        <f t="shared" si="301"/>
        <v>0</v>
      </c>
      <c r="LX149" s="14">
        <f t="shared" si="302"/>
        <v>0.125</v>
      </c>
      <c r="LY149" s="14">
        <f t="shared" si="303"/>
        <v>0.375</v>
      </c>
      <c r="LZ149" s="14">
        <f t="shared" si="304"/>
        <v>0.125</v>
      </c>
      <c r="MA149" s="15">
        <f t="shared" si="305"/>
        <v>9.4907407407404665E-5</v>
      </c>
      <c r="MB149" s="1">
        <f t="shared" si="259"/>
        <v>1.3425925925926452E-4</v>
      </c>
      <c r="MC149" s="1">
        <f t="shared" si="260"/>
        <v>8.7962962962956359E-5</v>
      </c>
      <c r="MD149" s="1">
        <f t="shared" si="261"/>
        <v>7.4074074074073626E-5</v>
      </c>
      <c r="ME149" s="1">
        <f t="shared" si="262"/>
        <v>7.4074074074080565E-5</v>
      </c>
      <c r="MF149" s="1">
        <f t="shared" si="263"/>
        <v>7.5231481481474738E-5</v>
      </c>
      <c r="MG149" s="1">
        <f t="shared" si="264"/>
        <v>1.0300925925926102E-4</v>
      </c>
      <c r="MH149" s="1">
        <f t="shared" si="265"/>
        <v>2.9513888888889339E-4</v>
      </c>
      <c r="MI149" s="1">
        <f t="shared" si="266"/>
        <v>7.9861111111106942E-5</v>
      </c>
      <c r="MJ149" s="1">
        <f t="shared" si="306"/>
        <v>1.0185185185185158E-3</v>
      </c>
      <c r="MK149" s="2" t="str">
        <f>VLOOKUP(B149,age_group!$A$1:$B$101,2,FALSE)</f>
        <v>25 to 44</v>
      </c>
      <c r="ML149" s="2">
        <f t="shared" si="307"/>
        <v>0</v>
      </c>
      <c r="MM149">
        <f t="shared" si="308"/>
        <v>0</v>
      </c>
      <c r="MN149">
        <f t="shared" si="309"/>
        <v>0</v>
      </c>
      <c r="MO149">
        <f t="shared" si="310"/>
        <v>1</v>
      </c>
      <c r="MP149">
        <f t="shared" si="311"/>
        <v>0</v>
      </c>
    </row>
    <row r="150" spans="1:354" x14ac:dyDescent="0.2">
      <c r="A150" t="s">
        <v>879</v>
      </c>
      <c r="B150">
        <v>28</v>
      </c>
      <c r="C150" t="s">
        <v>139</v>
      </c>
      <c r="D150" t="s">
        <v>140</v>
      </c>
      <c r="E150">
        <v>4</v>
      </c>
      <c r="F150">
        <v>1</v>
      </c>
      <c r="G150">
        <v>1</v>
      </c>
      <c r="H150">
        <v>1</v>
      </c>
      <c r="I150">
        <v>1</v>
      </c>
      <c r="J150" s="2" t="s">
        <v>394</v>
      </c>
      <c r="K150" t="s">
        <v>211</v>
      </c>
      <c r="L150" t="s">
        <v>471</v>
      </c>
      <c r="M150" t="s">
        <v>188</v>
      </c>
      <c r="N150" t="s">
        <v>277</v>
      </c>
      <c r="O150" t="s">
        <v>243</v>
      </c>
      <c r="P150" t="s">
        <v>163</v>
      </c>
      <c r="Q150" t="s">
        <v>204</v>
      </c>
      <c r="R150" t="s">
        <v>215</v>
      </c>
      <c r="S150" t="s">
        <v>301</v>
      </c>
      <c r="T150" t="s">
        <v>490</v>
      </c>
      <c r="U150" t="s">
        <v>551</v>
      </c>
      <c r="V150" t="s">
        <v>614</v>
      </c>
      <c r="W150" t="s">
        <v>254</v>
      </c>
      <c r="X150" t="s">
        <v>513</v>
      </c>
      <c r="Y150" t="s">
        <v>386</v>
      </c>
      <c r="Z150" t="s">
        <v>403</v>
      </c>
      <c r="AA150" t="s">
        <v>352</v>
      </c>
      <c r="AB150" t="s">
        <v>455</v>
      </c>
      <c r="AC150" t="s">
        <v>598</v>
      </c>
      <c r="AD150" t="s">
        <v>498</v>
      </c>
      <c r="AE150" t="s">
        <v>182</v>
      </c>
      <c r="AF150" t="s">
        <v>171</v>
      </c>
      <c r="AG150" t="s">
        <v>558</v>
      </c>
      <c r="AH150" t="s">
        <v>384</v>
      </c>
      <c r="AI150" t="s">
        <v>303</v>
      </c>
      <c r="AJ150" t="s">
        <v>455</v>
      </c>
      <c r="AK150" t="s">
        <v>164</v>
      </c>
      <c r="AL150" t="s">
        <v>470</v>
      </c>
      <c r="AM150" t="s">
        <v>177</v>
      </c>
      <c r="AN150" t="s">
        <v>270</v>
      </c>
      <c r="AO150" t="s">
        <v>404</v>
      </c>
      <c r="AP150" t="s">
        <v>160</v>
      </c>
      <c r="AQ150" t="s">
        <v>563</v>
      </c>
      <c r="AR150" t="s">
        <v>245</v>
      </c>
      <c r="AS150" t="s">
        <v>530</v>
      </c>
      <c r="AT150" t="s">
        <v>454</v>
      </c>
      <c r="AU150" t="s">
        <v>538</v>
      </c>
      <c r="AV150" t="s">
        <v>356</v>
      </c>
      <c r="AW150" t="s">
        <v>325</v>
      </c>
      <c r="AX150" t="s">
        <v>318</v>
      </c>
      <c r="AY150" t="s">
        <v>188</v>
      </c>
      <c r="AZ150" t="s">
        <v>359</v>
      </c>
      <c r="BA150" t="s">
        <v>332</v>
      </c>
      <c r="BB150" t="s">
        <v>630</v>
      </c>
      <c r="BC150" t="s">
        <v>518</v>
      </c>
      <c r="BD150" t="s">
        <v>237</v>
      </c>
      <c r="BE150" t="s">
        <v>483</v>
      </c>
      <c r="BF150" t="s">
        <v>636</v>
      </c>
      <c r="BG150" t="s">
        <v>598</v>
      </c>
      <c r="BH150" t="s">
        <v>505</v>
      </c>
      <c r="BI150" t="s">
        <v>286</v>
      </c>
      <c r="BJ150" t="s">
        <v>141</v>
      </c>
      <c r="BK150" t="s">
        <v>403</v>
      </c>
      <c r="BL150" t="s">
        <v>381</v>
      </c>
      <c r="BM150" t="s">
        <v>336</v>
      </c>
      <c r="BN150" s="2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1</v>
      </c>
      <c r="CX150">
        <v>1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0</v>
      </c>
      <c r="DM150">
        <v>1</v>
      </c>
      <c r="DN150">
        <v>1</v>
      </c>
      <c r="DO150">
        <v>0</v>
      </c>
      <c r="DP150">
        <v>0</v>
      </c>
      <c r="DQ150">
        <v>1</v>
      </c>
      <c r="DR150" s="2">
        <v>4</v>
      </c>
      <c r="DS150">
        <v>1</v>
      </c>
      <c r="DT150">
        <v>1</v>
      </c>
      <c r="DU150">
        <v>1</v>
      </c>
      <c r="DV150">
        <v>1</v>
      </c>
      <c r="DW150" s="2">
        <v>2017</v>
      </c>
      <c r="DX150" s="1">
        <v>4.0409722222222222E-2</v>
      </c>
      <c r="DY150" s="1">
        <v>4.0497685185185185E-2</v>
      </c>
      <c r="DZ150" s="1">
        <v>4.0581018518518523E-2</v>
      </c>
      <c r="EA150" s="1">
        <v>4.0685185185185185E-2</v>
      </c>
      <c r="EB150" s="1">
        <v>4.0815972222222226E-2</v>
      </c>
      <c r="EC150" s="1">
        <v>4.1024305555555557E-2</v>
      </c>
      <c r="ED150" s="1">
        <v>4.1141203703703701E-2</v>
      </c>
      <c r="EE150" s="1">
        <v>4.1244212962962962E-2</v>
      </c>
      <c r="EF150" s="1">
        <v>4.1469907407407407E-2</v>
      </c>
      <c r="EG150" s="1">
        <v>4.1532407407407407E-2</v>
      </c>
      <c r="EH150" s="3">
        <v>0</v>
      </c>
      <c r="EI150" s="2" t="s">
        <v>1168</v>
      </c>
      <c r="EJ150" t="s">
        <v>1175</v>
      </c>
      <c r="EK150" t="s">
        <v>1168</v>
      </c>
      <c r="EL150" t="s">
        <v>1173</v>
      </c>
      <c r="EM150" t="s">
        <v>1175</v>
      </c>
      <c r="EN150" t="s">
        <v>1170</v>
      </c>
      <c r="EO150" t="s">
        <v>1174</v>
      </c>
      <c r="EP150" t="s">
        <v>1171</v>
      </c>
      <c r="EQ150" t="s">
        <v>1169</v>
      </c>
      <c r="ER150" t="s">
        <v>1168</v>
      </c>
      <c r="ES150" t="s">
        <v>1171</v>
      </c>
      <c r="ET150" t="s">
        <v>1169</v>
      </c>
      <c r="EU150" t="s">
        <v>1168</v>
      </c>
      <c r="EV150" t="s">
        <v>1172</v>
      </c>
      <c r="EW150" t="s">
        <v>1175</v>
      </c>
      <c r="EX150" t="s">
        <v>1168</v>
      </c>
      <c r="EY150" t="s">
        <v>1174</v>
      </c>
      <c r="EZ150" t="s">
        <v>1173</v>
      </c>
      <c r="FA150" t="s">
        <v>1175</v>
      </c>
      <c r="FB150" t="s">
        <v>1175</v>
      </c>
      <c r="FC150" t="s">
        <v>1171</v>
      </c>
      <c r="FD150" t="s">
        <v>1175</v>
      </c>
      <c r="FE150" t="s">
        <v>1171</v>
      </c>
      <c r="FF150" t="s">
        <v>1168</v>
      </c>
      <c r="FG150" t="s">
        <v>1173</v>
      </c>
      <c r="FH150" t="s">
        <v>1175</v>
      </c>
      <c r="FI150" t="s">
        <v>1175</v>
      </c>
      <c r="FJ150" t="s">
        <v>1175</v>
      </c>
      <c r="FK150" t="s">
        <v>1168</v>
      </c>
      <c r="FL150" t="s">
        <v>1174</v>
      </c>
      <c r="FM150" t="s">
        <v>1169</v>
      </c>
      <c r="FN150" t="s">
        <v>1175</v>
      </c>
      <c r="FO150" t="s">
        <v>1175</v>
      </c>
      <c r="FP150" t="s">
        <v>1175</v>
      </c>
      <c r="FQ150" t="s">
        <v>1172</v>
      </c>
      <c r="FR150" t="s">
        <v>1168</v>
      </c>
      <c r="FS150" t="s">
        <v>1175</v>
      </c>
      <c r="FT150" t="s">
        <v>1171</v>
      </c>
      <c r="FU150" t="s">
        <v>1168</v>
      </c>
      <c r="FV150" t="s">
        <v>1175</v>
      </c>
      <c r="FW150" t="s">
        <v>1172</v>
      </c>
      <c r="FX150" t="s">
        <v>1173</v>
      </c>
      <c r="FY150" t="s">
        <v>1175</v>
      </c>
      <c r="FZ150" t="s">
        <v>1169</v>
      </c>
      <c r="GA150" t="s">
        <v>1168</v>
      </c>
      <c r="GB150" t="s">
        <v>1170</v>
      </c>
      <c r="GC150" t="s">
        <v>1169</v>
      </c>
      <c r="GD150" t="s">
        <v>1168</v>
      </c>
      <c r="GE150" t="s">
        <v>1170</v>
      </c>
      <c r="GF150" t="s">
        <v>1175</v>
      </c>
      <c r="GG150" t="s">
        <v>1168</v>
      </c>
      <c r="GH150" t="s">
        <v>1175</v>
      </c>
      <c r="GI150" t="s">
        <v>1171</v>
      </c>
      <c r="GJ150" t="s">
        <v>1174</v>
      </c>
      <c r="GK150" t="s">
        <v>1168</v>
      </c>
      <c r="GL150" t="s">
        <v>1169</v>
      </c>
      <c r="GM150" s="2">
        <f t="shared" si="209"/>
        <v>0</v>
      </c>
      <c r="GN150">
        <f t="shared" si="210"/>
        <v>0</v>
      </c>
      <c r="GO150">
        <f t="shared" si="211"/>
        <v>0</v>
      </c>
      <c r="GP150">
        <f t="shared" si="212"/>
        <v>1</v>
      </c>
      <c r="GQ150">
        <f t="shared" si="213"/>
        <v>0</v>
      </c>
      <c r="GR150">
        <f t="shared" si="214"/>
        <v>0</v>
      </c>
      <c r="GS150">
        <f t="shared" si="215"/>
        <v>0</v>
      </c>
      <c r="GT150">
        <f t="shared" si="216"/>
        <v>0</v>
      </c>
      <c r="GU150">
        <f t="shared" si="267"/>
        <v>0</v>
      </c>
      <c r="GV150">
        <f t="shared" si="217"/>
        <v>0</v>
      </c>
      <c r="GW150">
        <f t="shared" si="218"/>
        <v>0</v>
      </c>
      <c r="GX150">
        <f t="shared" si="219"/>
        <v>0</v>
      </c>
      <c r="GY150">
        <f t="shared" si="220"/>
        <v>0</v>
      </c>
      <c r="GZ150">
        <f t="shared" si="221"/>
        <v>0</v>
      </c>
      <c r="HA150">
        <f t="shared" si="222"/>
        <v>0</v>
      </c>
      <c r="HB150">
        <f t="shared" si="223"/>
        <v>0</v>
      </c>
      <c r="HC150">
        <f t="shared" si="268"/>
        <v>0</v>
      </c>
      <c r="HD150">
        <f t="shared" si="224"/>
        <v>0</v>
      </c>
      <c r="HE150">
        <f t="shared" si="225"/>
        <v>0</v>
      </c>
      <c r="HF150">
        <f t="shared" si="226"/>
        <v>0</v>
      </c>
      <c r="HG150">
        <f t="shared" si="227"/>
        <v>0</v>
      </c>
      <c r="HH150">
        <f t="shared" si="228"/>
        <v>0</v>
      </c>
      <c r="HI150">
        <f t="shared" si="229"/>
        <v>0</v>
      </c>
      <c r="HJ150">
        <f t="shared" si="230"/>
        <v>0</v>
      </c>
      <c r="HK150">
        <f t="shared" si="269"/>
        <v>0</v>
      </c>
      <c r="HL150">
        <f t="shared" si="231"/>
        <v>0</v>
      </c>
      <c r="HM150">
        <f t="shared" si="232"/>
        <v>0</v>
      </c>
      <c r="HN150">
        <f t="shared" si="233"/>
        <v>0</v>
      </c>
      <c r="HO150">
        <f t="shared" si="234"/>
        <v>0</v>
      </c>
      <c r="HP150">
        <f t="shared" si="235"/>
        <v>0</v>
      </c>
      <c r="HQ150">
        <f t="shared" si="236"/>
        <v>0</v>
      </c>
      <c r="HR150">
        <f t="shared" si="237"/>
        <v>0</v>
      </c>
      <c r="HS150">
        <f t="shared" si="270"/>
        <v>1</v>
      </c>
      <c r="HT150">
        <f t="shared" si="238"/>
        <v>1</v>
      </c>
      <c r="HU150">
        <f t="shared" si="239"/>
        <v>0</v>
      </c>
      <c r="HV150">
        <f t="shared" si="240"/>
        <v>0</v>
      </c>
      <c r="HW150">
        <f t="shared" si="241"/>
        <v>1</v>
      </c>
      <c r="HX150">
        <f t="shared" si="242"/>
        <v>0</v>
      </c>
      <c r="HY150">
        <f t="shared" si="243"/>
        <v>0</v>
      </c>
      <c r="HZ150">
        <f t="shared" si="244"/>
        <v>1</v>
      </c>
      <c r="IA150">
        <f t="shared" si="271"/>
        <v>1</v>
      </c>
      <c r="IB150">
        <f t="shared" si="245"/>
        <v>0</v>
      </c>
      <c r="IC150">
        <f t="shared" si="246"/>
        <v>1</v>
      </c>
      <c r="ID150">
        <f t="shared" si="247"/>
        <v>1</v>
      </c>
      <c r="IE150">
        <f t="shared" si="248"/>
        <v>1</v>
      </c>
      <c r="IF150">
        <f t="shared" si="249"/>
        <v>1</v>
      </c>
      <c r="IG150">
        <f t="shared" si="250"/>
        <v>1</v>
      </c>
      <c r="IH150">
        <f t="shared" si="251"/>
        <v>1</v>
      </c>
      <c r="II150">
        <f t="shared" si="272"/>
        <v>1</v>
      </c>
      <c r="IJ150">
        <f t="shared" si="252"/>
        <v>1</v>
      </c>
      <c r="IK150">
        <f t="shared" si="253"/>
        <v>0</v>
      </c>
      <c r="IL150">
        <f t="shared" si="254"/>
        <v>1</v>
      </c>
      <c r="IM150">
        <f t="shared" si="255"/>
        <v>1</v>
      </c>
      <c r="IN150">
        <f t="shared" si="256"/>
        <v>0</v>
      </c>
      <c r="IO150">
        <f t="shared" si="257"/>
        <v>0</v>
      </c>
      <c r="IP150">
        <f t="shared" si="258"/>
        <v>1</v>
      </c>
      <c r="IQ150" s="2">
        <f t="shared" si="273"/>
        <v>1</v>
      </c>
      <c r="IR150" s="4">
        <f t="shared" si="274"/>
        <v>0</v>
      </c>
      <c r="IS150">
        <f t="shared" si="275"/>
        <v>0</v>
      </c>
      <c r="IT150">
        <f t="shared" si="276"/>
        <v>0</v>
      </c>
      <c r="IU150">
        <f t="shared" si="277"/>
        <v>4</v>
      </c>
      <c r="IV150">
        <f t="shared" si="278"/>
        <v>7</v>
      </c>
      <c r="IW150">
        <f t="shared" si="279"/>
        <v>5</v>
      </c>
      <c r="IX150">
        <f t="shared" si="280"/>
        <v>17</v>
      </c>
      <c r="IY150" s="11">
        <f t="shared" si="281"/>
        <v>1</v>
      </c>
      <c r="IZ150" s="12" t="str">
        <f t="shared" si="282"/>
        <v/>
      </c>
      <c r="JA150" s="12" t="str">
        <f t="shared" si="283"/>
        <v/>
      </c>
      <c r="JB150" s="12" t="str">
        <f t="shared" si="284"/>
        <v/>
      </c>
      <c r="JC150" s="12">
        <f t="shared" si="285"/>
        <v>1</v>
      </c>
      <c r="JD150" s="12">
        <f t="shared" si="286"/>
        <v>1</v>
      </c>
      <c r="JE150" s="12">
        <f t="shared" si="287"/>
        <v>0.7142857142857143</v>
      </c>
      <c r="JF150" s="12">
        <f t="shared" si="288"/>
        <v>0.9285714285714286</v>
      </c>
      <c r="JG150" s="2">
        <f>IF(OR(AND(EI150="Happy",BN150&lt;&gt;1),AND(EI150&lt;&gt;"Happy",BN150=1)),1,0)</f>
        <v>0</v>
      </c>
      <c r="JH150">
        <f>IF(OR(AND(EJ150="Happy",BO150&lt;&gt;1),AND(EJ150&lt;&gt;"Happy",BO150=1)),1,0)</f>
        <v>0</v>
      </c>
      <c r="JI150">
        <f>IF(OR(AND(EK150="Happy",BP150&lt;&gt;1),AND(EK150&lt;&gt;"Happy",BP150=1)),1,0)</f>
        <v>0</v>
      </c>
      <c r="JJ150">
        <f>IF(OR(AND(EL150="Happy",BQ150&lt;&gt;1),AND(EL150&lt;&gt;"Happy",BQ150=1)),1,0)</f>
        <v>0</v>
      </c>
      <c r="JK150">
        <f>IF(OR(AND(EM150="Happy",BR150&lt;&gt;1),AND(EM150&lt;&gt;"Happy",BR150=1)),1,0)</f>
        <v>0</v>
      </c>
      <c r="JL150">
        <f>IF(OR(AND(EN150="Happy",BS150&lt;&gt;1),AND(EN150&lt;&gt;"Happy",BS150=1)),1,0)</f>
        <v>0</v>
      </c>
      <c r="JM150">
        <f>IF(OR(AND(EO150="Happy",BT150&lt;&gt;1),AND(EO150&lt;&gt;"Happy",BT150=1)),1,0)</f>
        <v>0</v>
      </c>
      <c r="JN150">
        <f>IF(OR(AND(EP150="Happy",BU150&lt;&gt;1),AND(EP150&lt;&gt;"Happy",BU150=1)),1,0)</f>
        <v>0</v>
      </c>
      <c r="JO150">
        <f>IF(OR(AND(EQ150="Sad",BV150&lt;&gt;1),AND(EQ150&lt;&gt;"Sad",BV150=1)),1,0)</f>
        <v>1</v>
      </c>
      <c r="JP150">
        <f>IF(OR(AND(ER150="Sad",BW150&lt;&gt;1),AND(ER150&lt;&gt;"Sad",BW150=1)),1,0)</f>
        <v>0</v>
      </c>
      <c r="JQ150">
        <f>IF(OR(AND(ES150="Sad",BX150&lt;&gt;1),AND(ES150&lt;&gt;"Sad",BX150=1)),1,0)</f>
        <v>0</v>
      </c>
      <c r="JR150">
        <f>IF(OR(AND(ET150="Sad",BY150&lt;&gt;1),AND(ET150&lt;&gt;"Sad",BY150=1)),1,0)</f>
        <v>0</v>
      </c>
      <c r="JS150">
        <f>IF(OR(AND(EU150="Sad",BZ150&lt;&gt;1),AND(EU150&lt;&gt;"Sad",BZ150=1)),1,0)</f>
        <v>0</v>
      </c>
      <c r="JT150">
        <f>IF(OR(AND(EV150="Sad",CA150&lt;&gt;1),AND(EV150&lt;&gt;"Sad",CA150=1)),1,0)</f>
        <v>0</v>
      </c>
      <c r="JU150">
        <f>IF(OR(AND(EW150="Sad",CB150&lt;&gt;1),AND(EW150&lt;&gt;"Sad",CB150=1)),1,0)</f>
        <v>0</v>
      </c>
      <c r="JV150">
        <f>IF(OR(AND(EX150="Sad",CC150&lt;&gt;1),AND(EX150&lt;&gt;"Sad",CC150=1)),1,0)</f>
        <v>0</v>
      </c>
      <c r="JW150">
        <f>IF(OR(AND(EY150="Angry",CD150&lt;&gt;1),AND(EY150&lt;&gt;"Angry",CD150=1)),1,0)</f>
        <v>0</v>
      </c>
      <c r="JX150">
        <f>IF(OR(AND(EZ150="Angry",CE150&lt;&gt;1),AND(EZ150&lt;&gt;"Angry",CE150=1)),1,0)</f>
        <v>0</v>
      </c>
      <c r="JY150">
        <f>IF(OR(AND(FA150="Angry",CF150&lt;&gt;1),AND(FA150&lt;&gt;"Angry",CF150=1)),1,0)</f>
        <v>0</v>
      </c>
      <c r="JZ150">
        <f>IF(OR(AND(FB150="Angry",CG150&lt;&gt;1),AND(FB150&lt;&gt;"Angry",CG150=1)),1,0)</f>
        <v>0</v>
      </c>
      <c r="KA150">
        <f>IF(OR(AND(FC150="Angry",CH150&lt;&gt;1),AND(FC150&lt;&gt;"Angry",CH150=1)),1,0)</f>
        <v>1</v>
      </c>
      <c r="KB150">
        <f>IF(OR(AND(FD150="Angry",CI150&lt;&gt;1),AND(FD150&lt;&gt;"Angry",CI150=1)),1,0)</f>
        <v>0</v>
      </c>
      <c r="KC150">
        <f>IF(OR(AND(FE150="Angry",CJ150&lt;&gt;1),AND(FE150&lt;&gt;"Angry",CJ150=1)),1,0)</f>
        <v>0</v>
      </c>
      <c r="KD150">
        <f>IF(OR(AND(FF150="Angry",CK150&lt;&gt;1),AND(FF150&lt;&gt;"Angry",CK150=1)),1,0)</f>
        <v>0</v>
      </c>
      <c r="KE150">
        <f>IF(OR(AND(FG150="Afraid",CL150&lt;&gt;1),AND(FG150&lt;&gt;"Afraid",CL150=1)),1,0)</f>
        <v>0</v>
      </c>
      <c r="KF150">
        <f>IF(OR(AND(FH150="Afraid",CM150&lt;&gt;1),AND(FH150&lt;&gt;"Afraid",CM150=1)),1,0)</f>
        <v>1</v>
      </c>
      <c r="KG150">
        <f>IF(OR(AND(FI150="Afraid",CN150&lt;&gt;1),AND(FI150&lt;&gt;"Afraid",CN150=1)),1,0)</f>
        <v>1</v>
      </c>
      <c r="KH150">
        <f>IF(OR(AND(FJ150="Afraid",CO150&lt;&gt;1),AND(FJ150&lt;&gt;"Afraid",CO150=1)),1,0)</f>
        <v>0</v>
      </c>
      <c r="KI150">
        <f>IF(OR(AND(FK150="Afraid",CP150&lt;&gt;1),AND(FK150&lt;&gt;"Afraid",CP150=1)),1,0)</f>
        <v>0</v>
      </c>
      <c r="KJ150">
        <f>IF(OR(AND(FL150="Afraid",CQ150&lt;&gt;1),AND(FL150&lt;&gt;"Afraid",CQ150=1)),1,0)</f>
        <v>0</v>
      </c>
      <c r="KK150">
        <f>IF(OR(AND(FM150="Afraid",CR150&lt;&gt;1),AND(FM150&lt;&gt;"Afraid",CR150=1)),1,0)</f>
        <v>0</v>
      </c>
      <c r="KL150">
        <f>IF(OR(AND(FN150="Afraid",CS150&lt;&gt;1),AND(FN150&lt;&gt;"Afraid",CS150=1)),1,0)</f>
        <v>0</v>
      </c>
      <c r="KM150">
        <f>IF(OR(AND(FO150="Surprised",CT150&lt;&gt;1),AND(FO150&lt;&gt;"Surprised",CT150=1)),1,0)</f>
        <v>0</v>
      </c>
      <c r="KN150">
        <f>IF(OR(AND(FP150="Surprised",CU150&lt;&gt;1),AND(FP150&lt;&gt;"Surprised",CU150=1)),1,0)</f>
        <v>0</v>
      </c>
      <c r="KO150">
        <f>IF(OR(AND(FQ150="Surprised",CV150&lt;&gt;1),AND(FQ150&lt;&gt;"Surprised",CV150=1)),1,0)</f>
        <v>0</v>
      </c>
      <c r="KP150">
        <f>IF(OR(AND(FR150="Surprised",CW150&lt;&gt;1),AND(FR150&lt;&gt;"Surprised",CW150=1)),1,0)</f>
        <v>1</v>
      </c>
      <c r="KQ150">
        <f>IF(OR(AND(FS150="Surprised",CX150&lt;&gt;1),AND(FS150&lt;&gt;"Surprised",CX150=1)),1,0)</f>
        <v>0</v>
      </c>
      <c r="KR150">
        <f>IF(OR(AND(FT150="Surprised",CY150&lt;&gt;1),AND(FT150&lt;&gt;"Surprised",CY150=1)),1,0)</f>
        <v>0</v>
      </c>
      <c r="KS150">
        <f>IF(OR(AND(FU150="Surprised",CZ150&lt;&gt;1),AND(FU150&lt;&gt;"Surprised",CZ150=1)),1,0)</f>
        <v>0</v>
      </c>
      <c r="KT150">
        <f>IF(OR(AND(FV150="Surprised",DA150&lt;&gt;1),AND(FV150&lt;&gt;"Surprised",DA150=1)),1,0)</f>
        <v>0</v>
      </c>
      <c r="KU150">
        <f>IF(OR(AND(FW150="Happy",DB150=1),AND(FW150&lt;&gt;"Happy",DB150=0)),1,0)</f>
        <v>0</v>
      </c>
      <c r="KV150">
        <f>IF(OR(AND(FX150="Happy",DC150=1),AND(FX150&lt;&gt;"Happy",DC150=0)),1,0)</f>
        <v>0</v>
      </c>
      <c r="KW150">
        <f>IF(OR(AND(FY150="Happy",DD150=1),AND(FY150&lt;&gt;"Happy",DD150=0)),1,0)</f>
        <v>0</v>
      </c>
      <c r="KX150">
        <f>IF(OR(AND(FZ150="Happy",DE150=1),AND(FZ150&lt;&gt;"Happy",DE150=0)),1,0)</f>
        <v>0</v>
      </c>
      <c r="KY150">
        <f>IF(OR(AND(GA150="Happy",DF150=1),AND(GA150&lt;&gt;"Happy",DF150=0)),1,0)</f>
        <v>0</v>
      </c>
      <c r="KZ150">
        <f>IF(OR(AND(GB150="Happy",DG150=1),AND(GB150&lt;&gt;"Happy",DG150=0)),1,0)</f>
        <v>0</v>
      </c>
      <c r="LA150">
        <f>IF(OR(AND(GC150="Happy",DH150=1),AND(GC150&lt;&gt;"Happy",DH150=0)),1,0)</f>
        <v>0</v>
      </c>
      <c r="LB150">
        <f>IF(OR(AND(GD150="Happy",DI150=1),AND(GD150&lt;&gt;"Happy",DI150=0)),1,0)</f>
        <v>0</v>
      </c>
      <c r="LC150">
        <f>IF(OR(AND(GE150="Sad",DJ150=1),AND(GE150&lt;&gt;"Sad",DJ150=0)),1,0)</f>
        <v>0</v>
      </c>
      <c r="LD150">
        <f>IF(OR(AND(GF150="Sad",DK150=1),AND(GF150&lt;&gt;"Sad",DK150=0)),1,0)</f>
        <v>0</v>
      </c>
      <c r="LE150">
        <f>IF(OR(AND(GG150="Sad",DL150=1),AND(GG150&lt;&gt;"Sad",DL150=0)),1,0)</f>
        <v>1</v>
      </c>
      <c r="LF150">
        <f>IF(OR(AND(GH150="Sad",DM150=1),AND(GH150&lt;&gt;"Sad",DM150=0)),1,0)</f>
        <v>0</v>
      </c>
      <c r="LG150">
        <f>IF(OR(AND(GI150="Sad",DN150=1),AND(GI150&lt;&gt;"Sad",DN150=0)),1,0)</f>
        <v>0</v>
      </c>
      <c r="LH150">
        <f>IF(OR(AND(GJ150="Sad",DO150=1),AND(GJ150&lt;&gt;"Sad",DO150=0)),1,0)</f>
        <v>0</v>
      </c>
      <c r="LI150">
        <f>IF(OR(AND(GK150="Sad",DP150=1),AND(GK150&lt;&gt;"Sad",DP150=0)),1,0)</f>
        <v>1</v>
      </c>
      <c r="LJ150">
        <f>IF(OR(AND(GL150="Sad",DQ150=1),AND(GL150&lt;&gt;"Sad",DQ150=0)),1,0)</f>
        <v>0</v>
      </c>
      <c r="LK150" s="2">
        <f t="shared" si="289"/>
        <v>0</v>
      </c>
      <c r="LL150" s="4">
        <f t="shared" si="290"/>
        <v>1</v>
      </c>
      <c r="LM150">
        <f t="shared" si="291"/>
        <v>1</v>
      </c>
      <c r="LN150">
        <f t="shared" si="292"/>
        <v>2</v>
      </c>
      <c r="LO150">
        <f t="shared" si="293"/>
        <v>1</v>
      </c>
      <c r="LP150">
        <f t="shared" si="294"/>
        <v>0</v>
      </c>
      <c r="LQ150">
        <f t="shared" si="295"/>
        <v>2</v>
      </c>
      <c r="LR150">
        <f t="shared" si="296"/>
        <v>7</v>
      </c>
      <c r="LS150" s="11">
        <f t="shared" si="297"/>
        <v>0</v>
      </c>
      <c r="LT150" s="14" t="str">
        <f t="shared" si="298"/>
        <v/>
      </c>
      <c r="LU150" s="14" t="str">
        <f t="shared" si="299"/>
        <v/>
      </c>
      <c r="LV150" s="14" t="str">
        <f t="shared" si="300"/>
        <v/>
      </c>
      <c r="LW150" s="14">
        <f t="shared" si="301"/>
        <v>0</v>
      </c>
      <c r="LX150" s="14">
        <f t="shared" si="302"/>
        <v>0</v>
      </c>
      <c r="LY150" s="14">
        <f t="shared" si="303"/>
        <v>0.2857142857142857</v>
      </c>
      <c r="LZ150" s="14">
        <f t="shared" si="304"/>
        <v>7.1428571428571397E-2</v>
      </c>
      <c r="MA150" s="15">
        <f t="shared" si="305"/>
        <v>8.7962962962963298E-5</v>
      </c>
      <c r="MB150" s="1">
        <f t="shared" si="259"/>
        <v>8.3333333333338033E-5</v>
      </c>
      <c r="MC150" s="1">
        <f t="shared" si="260"/>
        <v>1.0416666666666213E-4</v>
      </c>
      <c r="MD150" s="1">
        <f t="shared" si="261"/>
        <v>1.3078703703704037E-4</v>
      </c>
      <c r="ME150" s="1">
        <f t="shared" si="262"/>
        <v>2.0833333333333121E-4</v>
      </c>
      <c r="MF150" s="1">
        <f t="shared" si="263"/>
        <v>1.1689814814814375E-4</v>
      </c>
      <c r="MG150" s="1">
        <f t="shared" si="264"/>
        <v>1.0300925925926102E-4</v>
      </c>
      <c r="MH150" s="1">
        <f t="shared" si="265"/>
        <v>2.2569444444444503E-4</v>
      </c>
      <c r="MI150" s="1">
        <f t="shared" si="266"/>
        <v>6.2500000000000056E-5</v>
      </c>
      <c r="MJ150" s="1">
        <f t="shared" si="306"/>
        <v>1.1226851851851849E-3</v>
      </c>
      <c r="MK150" s="2" t="str">
        <f>VLOOKUP(B150,age_group!$A$1:$B$101,2,FALSE)</f>
        <v>25 to 44</v>
      </c>
      <c r="ML150" s="2">
        <f t="shared" si="307"/>
        <v>1</v>
      </c>
      <c r="MM150">
        <f t="shared" si="308"/>
        <v>0</v>
      </c>
      <c r="MN150">
        <f t="shared" si="309"/>
        <v>0</v>
      </c>
      <c r="MO150">
        <f t="shared" si="310"/>
        <v>0</v>
      </c>
      <c r="MP150">
        <f t="shared" si="311"/>
        <v>0</v>
      </c>
    </row>
    <row r="151" spans="1:354" x14ac:dyDescent="0.2">
      <c r="A151" t="s">
        <v>880</v>
      </c>
      <c r="B151">
        <v>58</v>
      </c>
      <c r="C151" t="s">
        <v>195</v>
      </c>
      <c r="D151" t="s">
        <v>140</v>
      </c>
      <c r="E151">
        <v>4</v>
      </c>
      <c r="F151">
        <v>1</v>
      </c>
      <c r="G151">
        <v>1</v>
      </c>
      <c r="H151">
        <v>1</v>
      </c>
      <c r="I151">
        <v>1</v>
      </c>
      <c r="J151" s="2" t="s">
        <v>142</v>
      </c>
      <c r="K151" t="s">
        <v>270</v>
      </c>
      <c r="L151" t="s">
        <v>568</v>
      </c>
      <c r="M151" t="s">
        <v>454</v>
      </c>
      <c r="N151" t="s">
        <v>661</v>
      </c>
      <c r="O151" t="s">
        <v>237</v>
      </c>
      <c r="P151" t="s">
        <v>186</v>
      </c>
      <c r="Q151" t="s">
        <v>241</v>
      </c>
      <c r="R151" t="s">
        <v>389</v>
      </c>
      <c r="S151" t="s">
        <v>527</v>
      </c>
      <c r="T151" t="s">
        <v>478</v>
      </c>
      <c r="U151" t="s">
        <v>598</v>
      </c>
      <c r="V151" t="s">
        <v>413</v>
      </c>
      <c r="W151" t="s">
        <v>662</v>
      </c>
      <c r="X151" t="s">
        <v>639</v>
      </c>
      <c r="Y151" t="s">
        <v>229</v>
      </c>
      <c r="Z151" t="s">
        <v>164</v>
      </c>
      <c r="AA151" t="s">
        <v>159</v>
      </c>
      <c r="AB151" t="s">
        <v>311</v>
      </c>
      <c r="AC151" t="s">
        <v>646</v>
      </c>
      <c r="AD151" t="s">
        <v>158</v>
      </c>
      <c r="AE151" t="s">
        <v>303</v>
      </c>
      <c r="AF151" t="s">
        <v>642</v>
      </c>
      <c r="AG151" t="s">
        <v>171</v>
      </c>
      <c r="AH151" t="s">
        <v>159</v>
      </c>
      <c r="AI151" t="s">
        <v>493</v>
      </c>
      <c r="AJ151" t="s">
        <v>200</v>
      </c>
      <c r="AK151" t="s">
        <v>649</v>
      </c>
      <c r="AL151" t="s">
        <v>512</v>
      </c>
      <c r="AM151" t="s">
        <v>313</v>
      </c>
      <c r="AN151" t="s">
        <v>172</v>
      </c>
      <c r="AO151" t="s">
        <v>274</v>
      </c>
      <c r="AP151" t="s">
        <v>246</v>
      </c>
      <c r="AQ151" t="s">
        <v>509</v>
      </c>
      <c r="AR151" t="s">
        <v>400</v>
      </c>
      <c r="AS151" t="s">
        <v>559</v>
      </c>
      <c r="AT151" t="s">
        <v>616</v>
      </c>
      <c r="AU151" t="s">
        <v>340</v>
      </c>
      <c r="AV151" t="s">
        <v>218</v>
      </c>
      <c r="AW151" t="s">
        <v>828</v>
      </c>
      <c r="AX151" t="s">
        <v>259</v>
      </c>
      <c r="AY151" t="s">
        <v>638</v>
      </c>
      <c r="AZ151" t="s">
        <v>346</v>
      </c>
      <c r="BA151" t="s">
        <v>323</v>
      </c>
      <c r="BB151" t="s">
        <v>619</v>
      </c>
      <c r="BC151" t="s">
        <v>324</v>
      </c>
      <c r="BD151" t="s">
        <v>382</v>
      </c>
      <c r="BE151" t="s">
        <v>327</v>
      </c>
      <c r="BF151" t="s">
        <v>449</v>
      </c>
      <c r="BG151" t="s">
        <v>319</v>
      </c>
      <c r="BH151" t="s">
        <v>551</v>
      </c>
      <c r="BI151" t="s">
        <v>342</v>
      </c>
      <c r="BJ151" t="s">
        <v>645</v>
      </c>
      <c r="BK151" t="s">
        <v>524</v>
      </c>
      <c r="BL151" t="s">
        <v>589</v>
      </c>
      <c r="BM151" t="s">
        <v>595</v>
      </c>
      <c r="BN151" s="2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1</v>
      </c>
      <c r="DK151">
        <v>0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 s="2">
        <v>4</v>
      </c>
      <c r="DS151">
        <v>1</v>
      </c>
      <c r="DT151">
        <v>1</v>
      </c>
      <c r="DU151">
        <v>1</v>
      </c>
      <c r="DV151">
        <v>1</v>
      </c>
      <c r="DW151" s="2">
        <v>2017</v>
      </c>
      <c r="DX151" s="1">
        <v>1.2761574074074073E-2</v>
      </c>
      <c r="DY151" s="1">
        <v>1.2888888888888887E-2</v>
      </c>
      <c r="DZ151" s="1">
        <v>1.2993055555555556E-2</v>
      </c>
      <c r="EA151" s="1">
        <v>1.3199074074074073E-2</v>
      </c>
      <c r="EB151" s="1">
        <v>1.3356481481481483E-2</v>
      </c>
      <c r="EC151" s="1">
        <v>1.3490740740740741E-2</v>
      </c>
      <c r="ED151" s="1">
        <v>1.3611111111111114E-2</v>
      </c>
      <c r="EE151" s="1">
        <v>1.3721064814814816E-2</v>
      </c>
      <c r="EF151" s="1">
        <v>1.3913194444444445E-2</v>
      </c>
      <c r="EG151" s="1">
        <v>1.4020833333333335E-2</v>
      </c>
      <c r="EH151" s="3">
        <v>0</v>
      </c>
      <c r="EI151" s="2" t="s">
        <v>1169</v>
      </c>
      <c r="EJ151" t="s">
        <v>1169</v>
      </c>
      <c r="EK151" t="s">
        <v>1168</v>
      </c>
      <c r="EL151" t="s">
        <v>1175</v>
      </c>
      <c r="EM151" t="s">
        <v>1173</v>
      </c>
      <c r="EN151" t="s">
        <v>1169</v>
      </c>
      <c r="EO151" t="s">
        <v>1173</v>
      </c>
      <c r="EP151" t="s">
        <v>1171</v>
      </c>
      <c r="EQ151" t="s">
        <v>1174</v>
      </c>
      <c r="ER151" t="s">
        <v>1168</v>
      </c>
      <c r="ES151" t="s">
        <v>1173</v>
      </c>
      <c r="ET151" t="s">
        <v>1175</v>
      </c>
      <c r="EU151" t="s">
        <v>1173</v>
      </c>
      <c r="EV151" t="s">
        <v>1168</v>
      </c>
      <c r="EW151" t="s">
        <v>1169</v>
      </c>
      <c r="EX151" t="s">
        <v>1168</v>
      </c>
      <c r="EY151" t="s">
        <v>1175</v>
      </c>
      <c r="EZ151" t="s">
        <v>1175</v>
      </c>
      <c r="FA151" t="s">
        <v>1172</v>
      </c>
      <c r="FB151" t="s">
        <v>1169</v>
      </c>
      <c r="FC151" t="s">
        <v>1171</v>
      </c>
      <c r="FD151" t="s">
        <v>1175</v>
      </c>
      <c r="FE151" t="s">
        <v>1175</v>
      </c>
      <c r="FF151" t="s">
        <v>1171</v>
      </c>
      <c r="FG151" t="s">
        <v>1175</v>
      </c>
      <c r="FH151" t="s">
        <v>1171</v>
      </c>
      <c r="FI151" t="s">
        <v>1174</v>
      </c>
      <c r="FJ151" t="s">
        <v>1173</v>
      </c>
      <c r="FK151" t="s">
        <v>1171</v>
      </c>
      <c r="FL151" t="s">
        <v>1168</v>
      </c>
      <c r="FM151" t="s">
        <v>1168</v>
      </c>
      <c r="FN151" t="s">
        <v>1168</v>
      </c>
      <c r="FO151" t="s">
        <v>1172</v>
      </c>
      <c r="FP151" t="s">
        <v>1173</v>
      </c>
      <c r="FQ151" t="s">
        <v>1174</v>
      </c>
      <c r="FR151" t="s">
        <v>1168</v>
      </c>
      <c r="FS151" t="s">
        <v>1168</v>
      </c>
      <c r="FT151" t="s">
        <v>1172</v>
      </c>
      <c r="FU151" t="s">
        <v>1174</v>
      </c>
      <c r="FV151" t="s">
        <v>1168</v>
      </c>
      <c r="FW151" t="s">
        <v>1175</v>
      </c>
      <c r="FX151" t="s">
        <v>1173</v>
      </c>
      <c r="FY151" t="s">
        <v>1175</v>
      </c>
      <c r="FZ151" t="s">
        <v>1175</v>
      </c>
      <c r="GA151" t="s">
        <v>1169</v>
      </c>
      <c r="GB151" t="s">
        <v>1172</v>
      </c>
      <c r="GC151" t="s">
        <v>1168</v>
      </c>
      <c r="GD151" t="s">
        <v>1168</v>
      </c>
      <c r="GE151" t="s">
        <v>1168</v>
      </c>
      <c r="GF151" t="s">
        <v>1172</v>
      </c>
      <c r="GG151" t="s">
        <v>1169</v>
      </c>
      <c r="GH151" t="s">
        <v>1168</v>
      </c>
      <c r="GI151" t="s">
        <v>1171</v>
      </c>
      <c r="GJ151" t="s">
        <v>1172</v>
      </c>
      <c r="GK151" t="s">
        <v>1170</v>
      </c>
      <c r="GL151" t="s">
        <v>1169</v>
      </c>
      <c r="GM151" s="2">
        <f t="shared" si="209"/>
        <v>0</v>
      </c>
      <c r="GN151">
        <f t="shared" si="210"/>
        <v>0</v>
      </c>
      <c r="GO151">
        <f t="shared" si="211"/>
        <v>0</v>
      </c>
      <c r="GP151">
        <f t="shared" si="212"/>
        <v>0</v>
      </c>
      <c r="GQ151">
        <f t="shared" si="213"/>
        <v>1</v>
      </c>
      <c r="GR151">
        <f t="shared" si="214"/>
        <v>0</v>
      </c>
      <c r="GS151">
        <f t="shared" si="215"/>
        <v>1</v>
      </c>
      <c r="GT151">
        <f t="shared" si="216"/>
        <v>0</v>
      </c>
      <c r="GU151">
        <f t="shared" si="267"/>
        <v>1</v>
      </c>
      <c r="GV151">
        <f t="shared" si="217"/>
        <v>0</v>
      </c>
      <c r="GW151">
        <f t="shared" si="218"/>
        <v>0</v>
      </c>
      <c r="GX151">
        <f t="shared" si="219"/>
        <v>0</v>
      </c>
      <c r="GY151">
        <f t="shared" si="220"/>
        <v>0</v>
      </c>
      <c r="GZ151">
        <f t="shared" si="221"/>
        <v>0</v>
      </c>
      <c r="HA151">
        <f t="shared" si="222"/>
        <v>0</v>
      </c>
      <c r="HB151">
        <f t="shared" si="223"/>
        <v>0</v>
      </c>
      <c r="HC151">
        <f t="shared" si="268"/>
        <v>0</v>
      </c>
      <c r="HD151">
        <f t="shared" si="224"/>
        <v>0</v>
      </c>
      <c r="HE151">
        <f t="shared" si="225"/>
        <v>0</v>
      </c>
      <c r="HF151">
        <f t="shared" si="226"/>
        <v>1</v>
      </c>
      <c r="HG151">
        <f t="shared" si="227"/>
        <v>0</v>
      </c>
      <c r="HH151">
        <f t="shared" si="228"/>
        <v>0</v>
      </c>
      <c r="HI151">
        <f t="shared" si="229"/>
        <v>0</v>
      </c>
      <c r="HJ151">
        <f t="shared" si="230"/>
        <v>0</v>
      </c>
      <c r="HK151">
        <f t="shared" si="269"/>
        <v>0</v>
      </c>
      <c r="HL151">
        <f t="shared" si="231"/>
        <v>0</v>
      </c>
      <c r="HM151">
        <f t="shared" si="232"/>
        <v>0</v>
      </c>
      <c r="HN151">
        <f t="shared" si="233"/>
        <v>0</v>
      </c>
      <c r="HO151">
        <f t="shared" si="234"/>
        <v>0</v>
      </c>
      <c r="HP151">
        <f t="shared" si="235"/>
        <v>0</v>
      </c>
      <c r="HQ151">
        <f t="shared" si="236"/>
        <v>0</v>
      </c>
      <c r="HR151">
        <f t="shared" si="237"/>
        <v>0</v>
      </c>
      <c r="HS151">
        <f t="shared" si="270"/>
        <v>0</v>
      </c>
      <c r="HT151">
        <f t="shared" si="238"/>
        <v>0</v>
      </c>
      <c r="HU151">
        <f t="shared" si="239"/>
        <v>0</v>
      </c>
      <c r="HV151">
        <f t="shared" si="240"/>
        <v>0</v>
      </c>
      <c r="HW151">
        <f t="shared" si="241"/>
        <v>0</v>
      </c>
      <c r="HX151">
        <f t="shared" si="242"/>
        <v>0</v>
      </c>
      <c r="HY151">
        <f t="shared" si="243"/>
        <v>0</v>
      </c>
      <c r="HZ151">
        <f t="shared" si="244"/>
        <v>0</v>
      </c>
      <c r="IA151">
        <f t="shared" si="271"/>
        <v>1</v>
      </c>
      <c r="IB151">
        <f t="shared" si="245"/>
        <v>0</v>
      </c>
      <c r="IC151">
        <f t="shared" si="246"/>
        <v>1</v>
      </c>
      <c r="ID151">
        <f t="shared" si="247"/>
        <v>1</v>
      </c>
      <c r="IE151">
        <f t="shared" si="248"/>
        <v>1</v>
      </c>
      <c r="IF151">
        <f t="shared" si="249"/>
        <v>1</v>
      </c>
      <c r="IG151">
        <f t="shared" si="250"/>
        <v>1</v>
      </c>
      <c r="IH151">
        <f t="shared" si="251"/>
        <v>0</v>
      </c>
      <c r="II151">
        <f t="shared" si="272"/>
        <v>1</v>
      </c>
      <c r="IJ151">
        <f t="shared" si="252"/>
        <v>0</v>
      </c>
      <c r="IK151">
        <f t="shared" si="253"/>
        <v>1</v>
      </c>
      <c r="IL151">
        <f t="shared" si="254"/>
        <v>1</v>
      </c>
      <c r="IM151">
        <f t="shared" si="255"/>
        <v>1</v>
      </c>
      <c r="IN151">
        <f t="shared" si="256"/>
        <v>1</v>
      </c>
      <c r="IO151">
        <f t="shared" si="257"/>
        <v>1</v>
      </c>
      <c r="IP151">
        <f t="shared" si="258"/>
        <v>1</v>
      </c>
      <c r="IQ151" s="2">
        <f t="shared" si="273"/>
        <v>2</v>
      </c>
      <c r="IR151" s="4">
        <f t="shared" si="274"/>
        <v>1</v>
      </c>
      <c r="IS151">
        <f t="shared" si="275"/>
        <v>1</v>
      </c>
      <c r="IT151">
        <f t="shared" si="276"/>
        <v>0</v>
      </c>
      <c r="IU151">
        <f t="shared" si="277"/>
        <v>0</v>
      </c>
      <c r="IV151">
        <f t="shared" si="278"/>
        <v>6</v>
      </c>
      <c r="IW151">
        <f t="shared" si="279"/>
        <v>7</v>
      </c>
      <c r="IX151">
        <f t="shared" si="280"/>
        <v>17</v>
      </c>
      <c r="IY151" s="11">
        <f t="shared" si="281"/>
        <v>1</v>
      </c>
      <c r="IZ151" s="12">
        <f t="shared" si="282"/>
        <v>1</v>
      </c>
      <c r="JA151" s="12">
        <f t="shared" si="283"/>
        <v>1</v>
      </c>
      <c r="JB151" s="12" t="str">
        <f t="shared" si="284"/>
        <v/>
      </c>
      <c r="JC151" s="12" t="str">
        <f t="shared" si="285"/>
        <v/>
      </c>
      <c r="JD151" s="12">
        <f t="shared" si="286"/>
        <v>0.8571428571428571</v>
      </c>
      <c r="JE151" s="12">
        <f t="shared" si="287"/>
        <v>0.875</v>
      </c>
      <c r="JF151" s="12">
        <f t="shared" si="288"/>
        <v>0.94642857142857151</v>
      </c>
      <c r="JG151" s="2">
        <f>IF(OR(AND(EI151="Happy",BN151&lt;&gt;1),AND(EI151&lt;&gt;"Happy",BN151=1)),1,0)</f>
        <v>0</v>
      </c>
      <c r="JH151">
        <f>IF(OR(AND(EJ151="Happy",BO151&lt;&gt;1),AND(EJ151&lt;&gt;"Happy",BO151=1)),1,0)</f>
        <v>0</v>
      </c>
      <c r="JI151">
        <f>IF(OR(AND(EK151="Happy",BP151&lt;&gt;1),AND(EK151&lt;&gt;"Happy",BP151=1)),1,0)</f>
        <v>0</v>
      </c>
      <c r="JJ151">
        <f>IF(OR(AND(EL151="Happy",BQ151&lt;&gt;1),AND(EL151&lt;&gt;"Happy",BQ151=1)),1,0)</f>
        <v>0</v>
      </c>
      <c r="JK151">
        <f>IF(OR(AND(EM151="Happy",BR151&lt;&gt;1),AND(EM151&lt;&gt;"Happy",BR151=1)),1,0)</f>
        <v>0</v>
      </c>
      <c r="JL151">
        <f>IF(OR(AND(EN151="Happy",BS151&lt;&gt;1),AND(EN151&lt;&gt;"Happy",BS151=1)),1,0)</f>
        <v>0</v>
      </c>
      <c r="JM151">
        <f>IF(OR(AND(EO151="Happy",BT151&lt;&gt;1),AND(EO151&lt;&gt;"Happy",BT151=1)),1,0)</f>
        <v>0</v>
      </c>
      <c r="JN151">
        <f>IF(OR(AND(EP151="Happy",BU151&lt;&gt;1),AND(EP151&lt;&gt;"Happy",BU151=1)),1,0)</f>
        <v>0</v>
      </c>
      <c r="JO151">
        <f>IF(OR(AND(EQ151="Sad",BV151&lt;&gt;1),AND(EQ151&lt;&gt;"Sad",BV151=1)),1,0)</f>
        <v>0</v>
      </c>
      <c r="JP151">
        <f>IF(OR(AND(ER151="Sad",BW151&lt;&gt;1),AND(ER151&lt;&gt;"Sad",BW151=1)),1,0)</f>
        <v>0</v>
      </c>
      <c r="JQ151">
        <f>IF(OR(AND(ES151="Sad",BX151&lt;&gt;1),AND(ES151&lt;&gt;"Sad",BX151=1)),1,0)</f>
        <v>0</v>
      </c>
      <c r="JR151">
        <f>IF(OR(AND(ET151="Sad",BY151&lt;&gt;1),AND(ET151&lt;&gt;"Sad",BY151=1)),1,0)</f>
        <v>0</v>
      </c>
      <c r="JS151">
        <f>IF(OR(AND(EU151="Sad",BZ151&lt;&gt;1),AND(EU151&lt;&gt;"Sad",BZ151=1)),1,0)</f>
        <v>0</v>
      </c>
      <c r="JT151">
        <f>IF(OR(AND(EV151="Sad",CA151&lt;&gt;1),AND(EV151&lt;&gt;"Sad",CA151=1)),1,0)</f>
        <v>0</v>
      </c>
      <c r="JU151">
        <f>IF(OR(AND(EW151="Sad",CB151&lt;&gt;1),AND(EW151&lt;&gt;"Sad",CB151=1)),1,0)</f>
        <v>0</v>
      </c>
      <c r="JV151">
        <f>IF(OR(AND(EX151="Sad",CC151&lt;&gt;1),AND(EX151&lt;&gt;"Sad",CC151=1)),1,0)</f>
        <v>0</v>
      </c>
      <c r="JW151">
        <f>IF(OR(AND(EY151="Angry",CD151&lt;&gt;1),AND(EY151&lt;&gt;"Angry",CD151=1)),1,0)</f>
        <v>0</v>
      </c>
      <c r="JX151">
        <f>IF(OR(AND(EZ151="Angry",CE151&lt;&gt;1),AND(EZ151&lt;&gt;"Angry",CE151=1)),1,0)</f>
        <v>0</v>
      </c>
      <c r="JY151">
        <f>IF(OR(AND(FA151="Angry",CF151&lt;&gt;1),AND(FA151&lt;&gt;"Angry",CF151=1)),1,0)</f>
        <v>0</v>
      </c>
      <c r="JZ151">
        <f>IF(OR(AND(FB151="Angry",CG151&lt;&gt;1),AND(FB151&lt;&gt;"Angry",CG151=1)),1,0)</f>
        <v>0</v>
      </c>
      <c r="KA151">
        <f>IF(OR(AND(FC151="Angry",CH151&lt;&gt;1),AND(FC151&lt;&gt;"Angry",CH151=1)),1,0)</f>
        <v>0</v>
      </c>
      <c r="KB151">
        <f>IF(OR(AND(FD151="Angry",CI151&lt;&gt;1),AND(FD151&lt;&gt;"Angry",CI151=1)),1,0)</f>
        <v>0</v>
      </c>
      <c r="KC151">
        <f>IF(OR(AND(FE151="Angry",CJ151&lt;&gt;1),AND(FE151&lt;&gt;"Angry",CJ151=1)),1,0)</f>
        <v>0</v>
      </c>
      <c r="KD151">
        <f>IF(OR(AND(FF151="Angry",CK151&lt;&gt;1),AND(FF151&lt;&gt;"Angry",CK151=1)),1,0)</f>
        <v>0</v>
      </c>
      <c r="KE151">
        <f>IF(OR(AND(FG151="Afraid",CL151&lt;&gt;1),AND(FG151&lt;&gt;"Afraid",CL151=1)),1,0)</f>
        <v>0</v>
      </c>
      <c r="KF151">
        <f>IF(OR(AND(FH151="Afraid",CM151&lt;&gt;1),AND(FH151&lt;&gt;"Afraid",CM151=1)),1,0)</f>
        <v>0</v>
      </c>
      <c r="KG151">
        <f>IF(OR(AND(FI151="Afraid",CN151&lt;&gt;1),AND(FI151&lt;&gt;"Afraid",CN151=1)),1,0)</f>
        <v>0</v>
      </c>
      <c r="KH151">
        <f>IF(OR(AND(FJ151="Afraid",CO151&lt;&gt;1),AND(FJ151&lt;&gt;"Afraid",CO151=1)),1,0)</f>
        <v>0</v>
      </c>
      <c r="KI151">
        <f>IF(OR(AND(FK151="Afraid",CP151&lt;&gt;1),AND(FK151&lt;&gt;"Afraid",CP151=1)),1,0)</f>
        <v>0</v>
      </c>
      <c r="KJ151">
        <f>IF(OR(AND(FL151="Afraid",CQ151&lt;&gt;1),AND(FL151&lt;&gt;"Afraid",CQ151=1)),1,0)</f>
        <v>0</v>
      </c>
      <c r="KK151">
        <f>IF(OR(AND(FM151="Afraid",CR151&lt;&gt;1),AND(FM151&lt;&gt;"Afraid",CR151=1)),1,0)</f>
        <v>0</v>
      </c>
      <c r="KL151">
        <f>IF(OR(AND(FN151="Afraid",CS151&lt;&gt;1),AND(FN151&lt;&gt;"Afraid",CS151=1)),1,0)</f>
        <v>1</v>
      </c>
      <c r="KM151">
        <f>IF(OR(AND(FO151="Surprised",CT151&lt;&gt;1),AND(FO151&lt;&gt;"Surprised",CT151=1)),1,0)</f>
        <v>1</v>
      </c>
      <c r="KN151">
        <f>IF(OR(AND(FP151="Surprised",CU151&lt;&gt;1),AND(FP151&lt;&gt;"Surprised",CU151=1)),1,0)</f>
        <v>0</v>
      </c>
      <c r="KO151">
        <f>IF(OR(AND(FQ151="Surprised",CV151&lt;&gt;1),AND(FQ151&lt;&gt;"Surprised",CV151=1)),1,0)</f>
        <v>0</v>
      </c>
      <c r="KP151">
        <f>IF(OR(AND(FR151="Surprised",CW151&lt;&gt;1),AND(FR151&lt;&gt;"Surprised",CW151=1)),1,0)</f>
        <v>0</v>
      </c>
      <c r="KQ151">
        <f>IF(OR(AND(FS151="Surprised",CX151&lt;&gt;1),AND(FS151&lt;&gt;"Surprised",CX151=1)),1,0)</f>
        <v>0</v>
      </c>
      <c r="KR151">
        <f>IF(OR(AND(FT151="Surprised",CY151&lt;&gt;1),AND(FT151&lt;&gt;"Surprised",CY151=1)),1,0)</f>
        <v>0</v>
      </c>
      <c r="KS151">
        <f>IF(OR(AND(FU151="Surprised",CZ151&lt;&gt;1),AND(FU151&lt;&gt;"Surprised",CZ151=1)),1,0)</f>
        <v>0</v>
      </c>
      <c r="KT151">
        <f>IF(OR(AND(FV151="Surprised",DA151&lt;&gt;1),AND(FV151&lt;&gt;"Surprised",DA151=1)),1,0)</f>
        <v>0</v>
      </c>
      <c r="KU151">
        <f>IF(OR(AND(FW151="Happy",DB151=1),AND(FW151&lt;&gt;"Happy",DB151=0)),1,0)</f>
        <v>0</v>
      </c>
      <c r="KV151">
        <f>IF(OR(AND(FX151="Happy",DC151=1),AND(FX151&lt;&gt;"Happy",DC151=0)),1,0)</f>
        <v>0</v>
      </c>
      <c r="KW151">
        <f>IF(OR(AND(FY151="Happy",DD151=1),AND(FY151&lt;&gt;"Happy",DD151=0)),1,0)</f>
        <v>0</v>
      </c>
      <c r="KX151">
        <f>IF(OR(AND(FZ151="Happy",DE151=1),AND(FZ151&lt;&gt;"Happy",DE151=0)),1,0)</f>
        <v>0</v>
      </c>
      <c r="KY151">
        <f>IF(OR(AND(GA151="Happy",DF151=1),AND(GA151&lt;&gt;"Happy",DF151=0)),1,0)</f>
        <v>0</v>
      </c>
      <c r="KZ151">
        <f>IF(OR(AND(GB151="Happy",DG151=1),AND(GB151&lt;&gt;"Happy",DG151=0)),1,0)</f>
        <v>0</v>
      </c>
      <c r="LA151">
        <f>IF(OR(AND(GC151="Happy",DH151=1),AND(GC151&lt;&gt;"Happy",DH151=0)),1,0)</f>
        <v>0</v>
      </c>
      <c r="LB151">
        <f>IF(OR(AND(GD151="Happy",DI151=1),AND(GD151&lt;&gt;"Happy",DI151=0)),1,0)</f>
        <v>1</v>
      </c>
      <c r="LC151">
        <f>IF(OR(AND(GE151="Sad",DJ151=1),AND(GE151&lt;&gt;"Sad",DJ151=0)),1,0)</f>
        <v>0</v>
      </c>
      <c r="LD151">
        <f>IF(OR(AND(GF151="Sad",DK151=1),AND(GF151&lt;&gt;"Sad",DK151=0)),1,0)</f>
        <v>1</v>
      </c>
      <c r="LE151">
        <f>IF(OR(AND(GG151="Sad",DL151=1),AND(GG151&lt;&gt;"Sad",DL151=0)),1,0)</f>
        <v>0</v>
      </c>
      <c r="LF151">
        <f>IF(OR(AND(GH151="Sad",DM151=1),AND(GH151&lt;&gt;"Sad",DM151=0)),1,0)</f>
        <v>0</v>
      </c>
      <c r="LG151">
        <f>IF(OR(AND(GI151="Sad",DN151=1),AND(GI151&lt;&gt;"Sad",DN151=0)),1,0)</f>
        <v>0</v>
      </c>
      <c r="LH151">
        <f>IF(OR(AND(GJ151="Sad",DO151=1),AND(GJ151&lt;&gt;"Sad",DO151=0)),1,0)</f>
        <v>0</v>
      </c>
      <c r="LI151">
        <f>IF(OR(AND(GK151="Sad",DP151=1),AND(GK151&lt;&gt;"Sad",DP151=0)),1,0)</f>
        <v>0</v>
      </c>
      <c r="LJ151">
        <f>IF(OR(AND(GL151="Sad",DQ151=1),AND(GL151&lt;&gt;"Sad",DQ151=0)),1,0)</f>
        <v>0</v>
      </c>
      <c r="LK151" s="2">
        <f t="shared" si="289"/>
        <v>0</v>
      </c>
      <c r="LL151" s="4">
        <f t="shared" si="290"/>
        <v>0</v>
      </c>
      <c r="LM151">
        <f t="shared" si="291"/>
        <v>0</v>
      </c>
      <c r="LN151">
        <f t="shared" si="292"/>
        <v>1</v>
      </c>
      <c r="LO151">
        <f t="shared" si="293"/>
        <v>1</v>
      </c>
      <c r="LP151">
        <f t="shared" si="294"/>
        <v>1</v>
      </c>
      <c r="LQ151">
        <f t="shared" si="295"/>
        <v>1</v>
      </c>
      <c r="LR151">
        <f t="shared" si="296"/>
        <v>4</v>
      </c>
      <c r="LS151" s="11">
        <f t="shared" si="297"/>
        <v>0</v>
      </c>
      <c r="LT151" s="14">
        <f t="shared" si="298"/>
        <v>0</v>
      </c>
      <c r="LU151" s="14">
        <f t="shared" si="299"/>
        <v>0</v>
      </c>
      <c r="LV151" s="14" t="str">
        <f t="shared" si="300"/>
        <v/>
      </c>
      <c r="LW151" s="14" t="str">
        <f t="shared" si="301"/>
        <v/>
      </c>
      <c r="LX151" s="14">
        <f t="shared" si="302"/>
        <v>0.1428571428571429</v>
      </c>
      <c r="LY151" s="14">
        <f t="shared" si="303"/>
        <v>0.125</v>
      </c>
      <c r="LZ151" s="14">
        <f t="shared" si="304"/>
        <v>5.3571428571428492E-2</v>
      </c>
      <c r="MA151" s="15">
        <f t="shared" si="305"/>
        <v>1.2731481481481448E-4</v>
      </c>
      <c r="MB151" s="1">
        <f t="shared" si="259"/>
        <v>1.0416666666666907E-4</v>
      </c>
      <c r="MC151" s="1">
        <f t="shared" si="260"/>
        <v>2.0601851851851684E-4</v>
      </c>
      <c r="MD151" s="1">
        <f t="shared" si="261"/>
        <v>1.5740740740740992E-4</v>
      </c>
      <c r="ME151" s="1">
        <f t="shared" si="262"/>
        <v>1.3425925925925758E-4</v>
      </c>
      <c r="MF151" s="1">
        <f t="shared" si="263"/>
        <v>1.2037037037037311E-4</v>
      </c>
      <c r="MG151" s="1">
        <f t="shared" si="264"/>
        <v>1.0995370370370239E-4</v>
      </c>
      <c r="MH151" s="1">
        <f t="shared" si="265"/>
        <v>1.921296296296289E-4</v>
      </c>
      <c r="MI151" s="1">
        <f t="shared" si="266"/>
        <v>1.0763888888888976E-4</v>
      </c>
      <c r="MJ151" s="1">
        <f t="shared" si="306"/>
        <v>1.259259259259262E-3</v>
      </c>
      <c r="MK151" s="2" t="str">
        <f>VLOOKUP(B151,age_group!$A$1:$B$101,2,FALSE)</f>
        <v>45 to 64</v>
      </c>
      <c r="ML151" s="2">
        <f t="shared" si="307"/>
        <v>1</v>
      </c>
      <c r="MM151">
        <f t="shared" si="308"/>
        <v>0</v>
      </c>
      <c r="MN151">
        <f t="shared" si="309"/>
        <v>0</v>
      </c>
      <c r="MO151">
        <f t="shared" si="310"/>
        <v>0</v>
      </c>
      <c r="MP151">
        <f t="shared" si="311"/>
        <v>0</v>
      </c>
    </row>
    <row r="152" spans="1:354" x14ac:dyDescent="0.2">
      <c r="A152" t="s">
        <v>881</v>
      </c>
      <c r="B152">
        <v>42</v>
      </c>
      <c r="C152" t="s">
        <v>195</v>
      </c>
      <c r="D152" t="s">
        <v>140</v>
      </c>
      <c r="E152">
        <v>5</v>
      </c>
      <c r="F152">
        <v>1</v>
      </c>
      <c r="G152">
        <v>1</v>
      </c>
      <c r="H152">
        <v>1</v>
      </c>
      <c r="I152">
        <v>1</v>
      </c>
      <c r="J152" s="2" t="s">
        <v>337</v>
      </c>
      <c r="K152" t="s">
        <v>196</v>
      </c>
      <c r="L152" t="s">
        <v>325</v>
      </c>
      <c r="M152" t="s">
        <v>490</v>
      </c>
      <c r="N152" t="s">
        <v>149</v>
      </c>
      <c r="O152" t="s">
        <v>504</v>
      </c>
      <c r="P152" t="s">
        <v>593</v>
      </c>
      <c r="Q152" t="s">
        <v>523</v>
      </c>
      <c r="R152" t="s">
        <v>196</v>
      </c>
      <c r="S152" t="s">
        <v>398</v>
      </c>
      <c r="T152" t="s">
        <v>416</v>
      </c>
      <c r="U152" t="s">
        <v>542</v>
      </c>
      <c r="V152" t="s">
        <v>217</v>
      </c>
      <c r="W152" t="s">
        <v>474</v>
      </c>
      <c r="X152" t="s">
        <v>276</v>
      </c>
      <c r="Y152" t="s">
        <v>203</v>
      </c>
      <c r="Z152" t="s">
        <v>305</v>
      </c>
      <c r="AA152" t="s">
        <v>379</v>
      </c>
      <c r="AB152" t="s">
        <v>227</v>
      </c>
      <c r="AC152" t="s">
        <v>263</v>
      </c>
      <c r="AD152" t="s">
        <v>806</v>
      </c>
      <c r="AE152" t="s">
        <v>189</v>
      </c>
      <c r="AF152" t="s">
        <v>265</v>
      </c>
      <c r="AG152" t="s">
        <v>294</v>
      </c>
      <c r="AH152" t="s">
        <v>302</v>
      </c>
      <c r="AI152" t="s">
        <v>340</v>
      </c>
      <c r="AJ152" t="s">
        <v>478</v>
      </c>
      <c r="AK152" t="s">
        <v>211</v>
      </c>
      <c r="AL152" t="s">
        <v>534</v>
      </c>
      <c r="AM152" t="s">
        <v>236</v>
      </c>
      <c r="AN152" t="s">
        <v>249</v>
      </c>
      <c r="AO152" t="s">
        <v>175</v>
      </c>
      <c r="AP152" t="s">
        <v>172</v>
      </c>
      <c r="AQ152" t="s">
        <v>494</v>
      </c>
      <c r="AR152" t="s">
        <v>561</v>
      </c>
      <c r="AS152" t="s">
        <v>505</v>
      </c>
      <c r="AT152" t="s">
        <v>145</v>
      </c>
      <c r="AU152" t="s">
        <v>529</v>
      </c>
      <c r="AV152" t="s">
        <v>565</v>
      </c>
      <c r="AW152" t="s">
        <v>417</v>
      </c>
      <c r="AX152" t="s">
        <v>259</v>
      </c>
      <c r="AY152" t="s">
        <v>179</v>
      </c>
      <c r="AZ152" t="s">
        <v>153</v>
      </c>
      <c r="BA152" t="s">
        <v>211</v>
      </c>
      <c r="BB152" t="s">
        <v>279</v>
      </c>
      <c r="BC152" t="s">
        <v>439</v>
      </c>
      <c r="BD152" t="s">
        <v>636</v>
      </c>
      <c r="BE152" t="s">
        <v>244</v>
      </c>
      <c r="BF152" t="s">
        <v>244</v>
      </c>
      <c r="BG152" t="s">
        <v>169</v>
      </c>
      <c r="BH152" t="s">
        <v>464</v>
      </c>
      <c r="BI152" t="s">
        <v>270</v>
      </c>
      <c r="BJ152" t="s">
        <v>337</v>
      </c>
      <c r="BK152" t="s">
        <v>259</v>
      </c>
      <c r="BL152" t="s">
        <v>186</v>
      </c>
      <c r="BM152" t="s">
        <v>416</v>
      </c>
      <c r="BN152" s="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 s="2">
        <v>5</v>
      </c>
      <c r="DS152">
        <v>1</v>
      </c>
      <c r="DT152">
        <v>1</v>
      </c>
      <c r="DU152">
        <v>1</v>
      </c>
      <c r="DV152">
        <v>1</v>
      </c>
      <c r="DW152" s="2">
        <v>2017</v>
      </c>
      <c r="DX152" s="1">
        <v>8.101851851851852E-6</v>
      </c>
      <c r="DY152" s="1">
        <v>1.3356481481481481E-3</v>
      </c>
      <c r="DZ152" s="1">
        <v>1.888888888888889E-3</v>
      </c>
      <c r="EA152" s="1">
        <v>2.0555555555555557E-3</v>
      </c>
      <c r="EB152" s="1">
        <v>2.2280092592592594E-3</v>
      </c>
      <c r="EC152" s="1">
        <v>2.5358796296296297E-3</v>
      </c>
      <c r="ED152" s="1">
        <v>2.7662037037037034E-3</v>
      </c>
      <c r="EE152" s="1">
        <v>2.9016203703703704E-3</v>
      </c>
      <c r="EF152" s="1">
        <v>3.0405092592592589E-3</v>
      </c>
      <c r="EG152" s="1">
        <v>3.3958333333333327E-3</v>
      </c>
      <c r="EH152" s="3">
        <v>0</v>
      </c>
      <c r="EI152" s="2" t="s">
        <v>1169</v>
      </c>
      <c r="EJ152" t="s">
        <v>1168</v>
      </c>
      <c r="EK152" t="s">
        <v>1175</v>
      </c>
      <c r="EL152" t="s">
        <v>1171</v>
      </c>
      <c r="EM152" t="s">
        <v>1168</v>
      </c>
      <c r="EN152" t="s">
        <v>1173</v>
      </c>
      <c r="EO152" t="s">
        <v>1174</v>
      </c>
      <c r="EP152" t="s">
        <v>1168</v>
      </c>
      <c r="EQ152" t="s">
        <v>1168</v>
      </c>
      <c r="ER152" t="s">
        <v>1168</v>
      </c>
      <c r="ES152" t="s">
        <v>1175</v>
      </c>
      <c r="ET152" t="s">
        <v>1171</v>
      </c>
      <c r="EU152" t="s">
        <v>1175</v>
      </c>
      <c r="EV152" t="s">
        <v>1168</v>
      </c>
      <c r="EW152" t="s">
        <v>1174</v>
      </c>
      <c r="EX152" t="s">
        <v>1168</v>
      </c>
      <c r="EY152" t="s">
        <v>1169</v>
      </c>
      <c r="EZ152" t="s">
        <v>1175</v>
      </c>
      <c r="FA152" t="s">
        <v>1171</v>
      </c>
      <c r="FB152" t="s">
        <v>1175</v>
      </c>
      <c r="FC152" t="s">
        <v>1168</v>
      </c>
      <c r="FD152" t="s">
        <v>1171</v>
      </c>
      <c r="FE152" t="s">
        <v>1168</v>
      </c>
      <c r="FF152" t="s">
        <v>1169</v>
      </c>
      <c r="FG152" t="s">
        <v>1168</v>
      </c>
      <c r="FH152" t="s">
        <v>1172</v>
      </c>
      <c r="FI152" t="s">
        <v>1173</v>
      </c>
      <c r="FJ152" t="s">
        <v>1175</v>
      </c>
      <c r="FK152" t="s">
        <v>1168</v>
      </c>
      <c r="FL152" t="s">
        <v>1175</v>
      </c>
      <c r="FM152" t="s">
        <v>1173</v>
      </c>
      <c r="FN152" t="s">
        <v>1168</v>
      </c>
      <c r="FO152" t="s">
        <v>1168</v>
      </c>
      <c r="FP152" t="s">
        <v>1171</v>
      </c>
      <c r="FQ152" t="s">
        <v>1175</v>
      </c>
      <c r="FR152" t="s">
        <v>1168</v>
      </c>
      <c r="FS152" t="s">
        <v>1175</v>
      </c>
      <c r="FT152" t="s">
        <v>1169</v>
      </c>
      <c r="FU152" t="s">
        <v>1173</v>
      </c>
      <c r="FV152" t="s">
        <v>1175</v>
      </c>
      <c r="FW152" t="s">
        <v>1175</v>
      </c>
      <c r="FX152" t="s">
        <v>1173</v>
      </c>
      <c r="FY152" t="s">
        <v>1175</v>
      </c>
      <c r="FZ152" t="s">
        <v>1175</v>
      </c>
      <c r="GA152" t="s">
        <v>1168</v>
      </c>
      <c r="GB152" t="s">
        <v>1169</v>
      </c>
      <c r="GC152" t="s">
        <v>1170</v>
      </c>
      <c r="GD152" t="s">
        <v>1170</v>
      </c>
      <c r="GE152" t="s">
        <v>1170</v>
      </c>
      <c r="GF152" t="s">
        <v>1168</v>
      </c>
      <c r="GG152" t="s">
        <v>1172</v>
      </c>
      <c r="GH152" t="s">
        <v>1169</v>
      </c>
      <c r="GI152" t="s">
        <v>1169</v>
      </c>
      <c r="GJ152" t="s">
        <v>1175</v>
      </c>
      <c r="GK152" t="s">
        <v>1173</v>
      </c>
      <c r="GL152" t="s">
        <v>1175</v>
      </c>
      <c r="GM152" s="2">
        <f t="shared" si="209"/>
        <v>0</v>
      </c>
      <c r="GN152">
        <f t="shared" si="210"/>
        <v>0</v>
      </c>
      <c r="GO152">
        <f t="shared" si="211"/>
        <v>0</v>
      </c>
      <c r="GP152">
        <f t="shared" si="212"/>
        <v>0</v>
      </c>
      <c r="GQ152">
        <f t="shared" si="213"/>
        <v>0</v>
      </c>
      <c r="GR152">
        <f t="shared" si="214"/>
        <v>1</v>
      </c>
      <c r="GS152">
        <f t="shared" si="215"/>
        <v>0</v>
      </c>
      <c r="GT152">
        <f t="shared" si="216"/>
        <v>0</v>
      </c>
      <c r="GU152">
        <f t="shared" si="267"/>
        <v>0</v>
      </c>
      <c r="GV152">
        <f t="shared" si="217"/>
        <v>0</v>
      </c>
      <c r="GW152">
        <f t="shared" si="218"/>
        <v>0</v>
      </c>
      <c r="GX152">
        <f t="shared" si="219"/>
        <v>0</v>
      </c>
      <c r="GY152">
        <f t="shared" si="220"/>
        <v>0</v>
      </c>
      <c r="GZ152">
        <f t="shared" si="221"/>
        <v>0</v>
      </c>
      <c r="HA152">
        <f t="shared" si="222"/>
        <v>1</v>
      </c>
      <c r="HB152">
        <f t="shared" si="223"/>
        <v>0</v>
      </c>
      <c r="HC152">
        <f t="shared" si="268"/>
        <v>0</v>
      </c>
      <c r="HD152">
        <f t="shared" si="224"/>
        <v>0</v>
      </c>
      <c r="HE152">
        <f t="shared" si="225"/>
        <v>0</v>
      </c>
      <c r="HF152">
        <f t="shared" si="226"/>
        <v>0</v>
      </c>
      <c r="HG152">
        <f t="shared" si="227"/>
        <v>0</v>
      </c>
      <c r="HH152">
        <f t="shared" si="228"/>
        <v>0</v>
      </c>
      <c r="HI152">
        <f t="shared" si="229"/>
        <v>0</v>
      </c>
      <c r="HJ152">
        <f t="shared" si="230"/>
        <v>0</v>
      </c>
      <c r="HK152">
        <f t="shared" si="269"/>
        <v>0</v>
      </c>
      <c r="HL152">
        <f t="shared" si="231"/>
        <v>0</v>
      </c>
      <c r="HM152">
        <f t="shared" si="232"/>
        <v>0</v>
      </c>
      <c r="HN152">
        <f t="shared" si="233"/>
        <v>0</v>
      </c>
      <c r="HO152">
        <f t="shared" si="234"/>
        <v>0</v>
      </c>
      <c r="HP152">
        <f t="shared" si="235"/>
        <v>0</v>
      </c>
      <c r="HQ152">
        <f t="shared" si="236"/>
        <v>0</v>
      </c>
      <c r="HR152">
        <f t="shared" si="237"/>
        <v>0</v>
      </c>
      <c r="HS152">
        <f t="shared" si="270"/>
        <v>0</v>
      </c>
      <c r="HT152">
        <f t="shared" si="238"/>
        <v>0</v>
      </c>
      <c r="HU152">
        <f t="shared" si="239"/>
        <v>1</v>
      </c>
      <c r="HV152">
        <f t="shared" si="240"/>
        <v>0</v>
      </c>
      <c r="HW152">
        <f t="shared" si="241"/>
        <v>0</v>
      </c>
      <c r="HX152">
        <f t="shared" si="242"/>
        <v>0</v>
      </c>
      <c r="HY152">
        <f t="shared" si="243"/>
        <v>0</v>
      </c>
      <c r="HZ152">
        <f t="shared" si="244"/>
        <v>0</v>
      </c>
      <c r="IA152">
        <f t="shared" si="271"/>
        <v>0</v>
      </c>
      <c r="IB152">
        <f t="shared" si="245"/>
        <v>0</v>
      </c>
      <c r="IC152">
        <f t="shared" si="246"/>
        <v>0</v>
      </c>
      <c r="ID152">
        <f t="shared" si="247"/>
        <v>0</v>
      </c>
      <c r="IE152">
        <f t="shared" si="248"/>
        <v>0</v>
      </c>
      <c r="IF152">
        <f t="shared" si="249"/>
        <v>1</v>
      </c>
      <c r="IG152">
        <f t="shared" si="250"/>
        <v>0</v>
      </c>
      <c r="IH152">
        <f t="shared" si="251"/>
        <v>0</v>
      </c>
      <c r="II152">
        <f t="shared" si="272"/>
        <v>0</v>
      </c>
      <c r="IJ152">
        <f t="shared" si="252"/>
        <v>0</v>
      </c>
      <c r="IK152">
        <f t="shared" si="253"/>
        <v>0</v>
      </c>
      <c r="IL152">
        <f t="shared" si="254"/>
        <v>0</v>
      </c>
      <c r="IM152">
        <f t="shared" si="255"/>
        <v>0</v>
      </c>
      <c r="IN152">
        <f t="shared" si="256"/>
        <v>0</v>
      </c>
      <c r="IO152">
        <f t="shared" si="257"/>
        <v>1</v>
      </c>
      <c r="IP152">
        <f t="shared" si="258"/>
        <v>0</v>
      </c>
      <c r="IQ152" s="2">
        <f t="shared" si="273"/>
        <v>1</v>
      </c>
      <c r="IR152" s="4">
        <f t="shared" si="274"/>
        <v>1</v>
      </c>
      <c r="IS152">
        <f t="shared" si="275"/>
        <v>0</v>
      </c>
      <c r="IT152">
        <f t="shared" si="276"/>
        <v>0</v>
      </c>
      <c r="IU152">
        <f t="shared" si="277"/>
        <v>1</v>
      </c>
      <c r="IV152">
        <f t="shared" si="278"/>
        <v>1</v>
      </c>
      <c r="IW152">
        <f t="shared" si="279"/>
        <v>1</v>
      </c>
      <c r="IX152">
        <f t="shared" si="280"/>
        <v>5</v>
      </c>
      <c r="IY152" s="11">
        <f t="shared" si="281"/>
        <v>1</v>
      </c>
      <c r="IZ152" s="12">
        <f t="shared" si="282"/>
        <v>1</v>
      </c>
      <c r="JA152" s="12">
        <f t="shared" si="283"/>
        <v>0</v>
      </c>
      <c r="JB152" s="12">
        <f t="shared" si="284"/>
        <v>0</v>
      </c>
      <c r="JC152" s="12">
        <f t="shared" si="285"/>
        <v>0.33333333333333331</v>
      </c>
      <c r="JD152" s="12">
        <f t="shared" si="286"/>
        <v>0.14285714285714285</v>
      </c>
      <c r="JE152" s="12">
        <f t="shared" si="287"/>
        <v>0.125</v>
      </c>
      <c r="JF152" s="12">
        <f t="shared" si="288"/>
        <v>0.37159863945578231</v>
      </c>
      <c r="JG152" s="2">
        <f>IF(OR(AND(EI152="Happy",BN152&lt;&gt;1),AND(EI152&lt;&gt;"Happy",BN152=1)),1,0)</f>
        <v>0</v>
      </c>
      <c r="JH152">
        <f>IF(OR(AND(EJ152="Happy",BO152&lt;&gt;1),AND(EJ152&lt;&gt;"Happy",BO152=1)),1,0)</f>
        <v>0</v>
      </c>
      <c r="JI152">
        <f>IF(OR(AND(EK152="Happy",BP152&lt;&gt;1),AND(EK152&lt;&gt;"Happy",BP152=1)),1,0)</f>
        <v>0</v>
      </c>
      <c r="JJ152">
        <f>IF(OR(AND(EL152="Happy",BQ152&lt;&gt;1),AND(EL152&lt;&gt;"Happy",BQ152=1)),1,0)</f>
        <v>0</v>
      </c>
      <c r="JK152">
        <f>IF(OR(AND(EM152="Happy",BR152&lt;&gt;1),AND(EM152&lt;&gt;"Happy",BR152=1)),1,0)</f>
        <v>0</v>
      </c>
      <c r="JL152">
        <f>IF(OR(AND(EN152="Happy",BS152&lt;&gt;1),AND(EN152&lt;&gt;"Happy",BS152=1)),1,0)</f>
        <v>0</v>
      </c>
      <c r="JM152">
        <f>IF(OR(AND(EO152="Happy",BT152&lt;&gt;1),AND(EO152&lt;&gt;"Happy",BT152=1)),1,0)</f>
        <v>0</v>
      </c>
      <c r="JN152">
        <f>IF(OR(AND(EP152="Happy",BU152&lt;&gt;1),AND(EP152&lt;&gt;"Happy",BU152=1)),1,0)</f>
        <v>0</v>
      </c>
      <c r="JO152">
        <f>IF(OR(AND(EQ152="Sad",BV152&lt;&gt;1),AND(EQ152&lt;&gt;"Sad",BV152=1)),1,0)</f>
        <v>0</v>
      </c>
      <c r="JP152">
        <f>IF(OR(AND(ER152="Sad",BW152&lt;&gt;1),AND(ER152&lt;&gt;"Sad",BW152=1)),1,0)</f>
        <v>0</v>
      </c>
      <c r="JQ152">
        <f>IF(OR(AND(ES152="Sad",BX152&lt;&gt;1),AND(ES152&lt;&gt;"Sad",BX152=1)),1,0)</f>
        <v>0</v>
      </c>
      <c r="JR152">
        <f>IF(OR(AND(ET152="Sad",BY152&lt;&gt;1),AND(ET152&lt;&gt;"Sad",BY152=1)),1,0)</f>
        <v>0</v>
      </c>
      <c r="JS152">
        <f>IF(OR(AND(EU152="Sad",BZ152&lt;&gt;1),AND(EU152&lt;&gt;"Sad",BZ152=1)),1,0)</f>
        <v>0</v>
      </c>
      <c r="JT152">
        <f>IF(OR(AND(EV152="Sad",CA152&lt;&gt;1),AND(EV152&lt;&gt;"Sad",CA152=1)),1,0)</f>
        <v>0</v>
      </c>
      <c r="JU152">
        <f>IF(OR(AND(EW152="Sad",CB152&lt;&gt;1),AND(EW152&lt;&gt;"Sad",CB152=1)),1,0)</f>
        <v>0</v>
      </c>
      <c r="JV152">
        <f>IF(OR(AND(EX152="Sad",CC152&lt;&gt;1),AND(EX152&lt;&gt;"Sad",CC152=1)),1,0)</f>
        <v>0</v>
      </c>
      <c r="JW152">
        <f>IF(OR(AND(EY152="Angry",CD152&lt;&gt;1),AND(EY152&lt;&gt;"Angry",CD152=1)),1,0)</f>
        <v>1</v>
      </c>
      <c r="JX152">
        <f>IF(OR(AND(EZ152="Angry",CE152&lt;&gt;1),AND(EZ152&lt;&gt;"Angry",CE152=1)),1,0)</f>
        <v>0</v>
      </c>
      <c r="JY152">
        <f>IF(OR(AND(FA152="Angry",CF152&lt;&gt;1),AND(FA152&lt;&gt;"Angry",CF152=1)),1,0)</f>
        <v>1</v>
      </c>
      <c r="JZ152">
        <f>IF(OR(AND(FB152="Angry",CG152&lt;&gt;1),AND(FB152&lt;&gt;"Angry",CG152=1)),1,0)</f>
        <v>0</v>
      </c>
      <c r="KA152">
        <f>IF(OR(AND(FC152="Angry",CH152&lt;&gt;1),AND(FC152&lt;&gt;"Angry",CH152=1)),1,0)</f>
        <v>0</v>
      </c>
      <c r="KB152">
        <f>IF(OR(AND(FD152="Angry",CI152&lt;&gt;1),AND(FD152&lt;&gt;"Angry",CI152=1)),1,0)</f>
        <v>0</v>
      </c>
      <c r="KC152">
        <f>IF(OR(AND(FE152="Angry",CJ152&lt;&gt;1),AND(FE152&lt;&gt;"Angry",CJ152=1)),1,0)</f>
        <v>0</v>
      </c>
      <c r="KD152">
        <f>IF(OR(AND(FF152="Angry",CK152&lt;&gt;1),AND(FF152&lt;&gt;"Angry",CK152=1)),1,0)</f>
        <v>1</v>
      </c>
      <c r="KE152">
        <f>IF(OR(AND(FG152="Afraid",CL152&lt;&gt;1),AND(FG152&lt;&gt;"Afraid",CL152=1)),1,0)</f>
        <v>0</v>
      </c>
      <c r="KF152">
        <f>IF(OR(AND(FH152="Afraid",CM152&lt;&gt;1),AND(FH152&lt;&gt;"Afraid",CM152=1)),1,0)</f>
        <v>1</v>
      </c>
      <c r="KG152">
        <f>IF(OR(AND(FI152="Afraid",CN152&lt;&gt;1),AND(FI152&lt;&gt;"Afraid",CN152=1)),1,0)</f>
        <v>0</v>
      </c>
      <c r="KH152">
        <f>IF(OR(AND(FJ152="Afraid",CO152&lt;&gt;1),AND(FJ152&lt;&gt;"Afraid",CO152=1)),1,0)</f>
        <v>0</v>
      </c>
      <c r="KI152">
        <f>IF(OR(AND(FK152="Afraid",CP152&lt;&gt;1),AND(FK152&lt;&gt;"Afraid",CP152=1)),1,0)</f>
        <v>0</v>
      </c>
      <c r="KJ152">
        <f>IF(OR(AND(FL152="Afraid",CQ152&lt;&gt;1),AND(FL152&lt;&gt;"Afraid",CQ152=1)),1,0)</f>
        <v>0</v>
      </c>
      <c r="KK152">
        <f>IF(OR(AND(FM152="Afraid",CR152&lt;&gt;1),AND(FM152&lt;&gt;"Afraid",CR152=1)),1,0)</f>
        <v>0</v>
      </c>
      <c r="KL152">
        <f>IF(OR(AND(FN152="Afraid",CS152&lt;&gt;1),AND(FN152&lt;&gt;"Afraid",CS152=1)),1,0)</f>
        <v>1</v>
      </c>
      <c r="KM152">
        <f>IF(OR(AND(FO152="Surprised",CT152&lt;&gt;1),AND(FO152&lt;&gt;"Surprised",CT152=1)),1,0)</f>
        <v>0</v>
      </c>
      <c r="KN152">
        <f>IF(OR(AND(FP152="Surprised",CU152&lt;&gt;1),AND(FP152&lt;&gt;"Surprised",CU152=1)),1,0)</f>
        <v>0</v>
      </c>
      <c r="KO152">
        <f>IF(OR(AND(FQ152="Surprised",CV152&lt;&gt;1),AND(FQ152&lt;&gt;"Surprised",CV152=1)),1,0)</f>
        <v>0</v>
      </c>
      <c r="KP152">
        <f>IF(OR(AND(FR152="Surprised",CW152&lt;&gt;1),AND(FR152&lt;&gt;"Surprised",CW152=1)),1,0)</f>
        <v>0</v>
      </c>
      <c r="KQ152">
        <f>IF(OR(AND(FS152="Surprised",CX152&lt;&gt;1),AND(FS152&lt;&gt;"Surprised",CX152=1)),1,0)</f>
        <v>1</v>
      </c>
      <c r="KR152">
        <f>IF(OR(AND(FT152="Surprised",CY152&lt;&gt;1),AND(FT152&lt;&gt;"Surprised",CY152=1)),1,0)</f>
        <v>0</v>
      </c>
      <c r="KS152">
        <f>IF(OR(AND(FU152="Surprised",CZ152&lt;&gt;1),AND(FU152&lt;&gt;"Surprised",CZ152=1)),1,0)</f>
        <v>0</v>
      </c>
      <c r="KT152">
        <f>IF(OR(AND(FV152="Surprised",DA152&lt;&gt;1),AND(FV152&lt;&gt;"Surprised",DA152=1)),1,0)</f>
        <v>1</v>
      </c>
      <c r="KU152">
        <f>IF(OR(AND(FW152="Happy",DB152=1),AND(FW152&lt;&gt;"Happy",DB152=0)),1,0)</f>
        <v>1</v>
      </c>
      <c r="KV152">
        <f>IF(OR(AND(FX152="Happy",DC152=1),AND(FX152&lt;&gt;"Happy",DC152=0)),1,0)</f>
        <v>0</v>
      </c>
      <c r="KW152">
        <f>IF(OR(AND(FY152="Happy",DD152=1),AND(FY152&lt;&gt;"Happy",DD152=0)),1,0)</f>
        <v>1</v>
      </c>
      <c r="KX152">
        <f>IF(OR(AND(FZ152="Happy",DE152=1),AND(FZ152&lt;&gt;"Happy",DE152=0)),1,0)</f>
        <v>1</v>
      </c>
      <c r="KY152">
        <f>IF(OR(AND(GA152="Happy",DF152=1),AND(GA152&lt;&gt;"Happy",DF152=0)),1,0)</f>
        <v>1</v>
      </c>
      <c r="KZ152">
        <f>IF(OR(AND(GB152="Happy",DG152=1),AND(GB152&lt;&gt;"Happy",DG152=0)),1,0)</f>
        <v>0</v>
      </c>
      <c r="LA152">
        <f>IF(OR(AND(GC152="Happy",DH152=1),AND(GC152&lt;&gt;"Happy",DH152=0)),1,0)</f>
        <v>1</v>
      </c>
      <c r="LB152">
        <f>IF(OR(AND(GD152="Happy",DI152=1),AND(GD152&lt;&gt;"Happy",DI152=0)),1,0)</f>
        <v>1</v>
      </c>
      <c r="LC152">
        <f>IF(OR(AND(GE152="Sad",DJ152=1),AND(GE152&lt;&gt;"Sad",DJ152=0)),1,0)</f>
        <v>1</v>
      </c>
      <c r="LD152">
        <f>IF(OR(AND(GF152="Sad",DK152=1),AND(GF152&lt;&gt;"Sad",DK152=0)),1,0)</f>
        <v>1</v>
      </c>
      <c r="LE152">
        <f>IF(OR(AND(GG152="Sad",DL152=1),AND(GG152&lt;&gt;"Sad",DL152=0)),1,0)</f>
        <v>1</v>
      </c>
      <c r="LF152">
        <f>IF(OR(AND(GH152="Sad",DM152=1),AND(GH152&lt;&gt;"Sad",DM152=0)),1,0)</f>
        <v>1</v>
      </c>
      <c r="LG152">
        <f>IF(OR(AND(GI152="Sad",DN152=1),AND(GI152&lt;&gt;"Sad",DN152=0)),1,0)</f>
        <v>1</v>
      </c>
      <c r="LH152">
        <f>IF(OR(AND(GJ152="Sad",DO152=1),AND(GJ152&lt;&gt;"Sad",DO152=0)),1,0)</f>
        <v>1</v>
      </c>
      <c r="LI152">
        <f>IF(OR(AND(GK152="Sad",DP152=1),AND(GK152&lt;&gt;"Sad",DP152=0)),1,0)</f>
        <v>0</v>
      </c>
      <c r="LJ152">
        <f>IF(OR(AND(GL152="Sad",DQ152=1),AND(GL152&lt;&gt;"Sad",DQ152=0)),1,0)</f>
        <v>1</v>
      </c>
      <c r="LK152" s="2">
        <f t="shared" si="289"/>
        <v>0</v>
      </c>
      <c r="LL152" s="4">
        <f t="shared" si="290"/>
        <v>0</v>
      </c>
      <c r="LM152">
        <f t="shared" si="291"/>
        <v>3</v>
      </c>
      <c r="LN152">
        <f t="shared" si="292"/>
        <v>2</v>
      </c>
      <c r="LO152">
        <f t="shared" si="293"/>
        <v>2</v>
      </c>
      <c r="LP152">
        <f t="shared" si="294"/>
        <v>6</v>
      </c>
      <c r="LQ152">
        <f t="shared" si="295"/>
        <v>7</v>
      </c>
      <c r="LR152">
        <f t="shared" si="296"/>
        <v>20</v>
      </c>
      <c r="LS152" s="11">
        <f t="shared" si="297"/>
        <v>0</v>
      </c>
      <c r="LT152" s="14">
        <f t="shared" si="298"/>
        <v>0</v>
      </c>
      <c r="LU152" s="14">
        <f t="shared" si="299"/>
        <v>1</v>
      </c>
      <c r="LV152" s="14">
        <f t="shared" si="300"/>
        <v>1</v>
      </c>
      <c r="LW152" s="14">
        <f t="shared" si="301"/>
        <v>0.66666666666666674</v>
      </c>
      <c r="LX152" s="14">
        <f t="shared" si="302"/>
        <v>0.85714285714285721</v>
      </c>
      <c r="LY152" s="14">
        <f t="shared" si="303"/>
        <v>0.875</v>
      </c>
      <c r="LZ152" s="14">
        <f t="shared" si="304"/>
        <v>0.62840136054421769</v>
      </c>
      <c r="MA152" s="15">
        <f t="shared" si="305"/>
        <v>1.3275462962962963E-3</v>
      </c>
      <c r="MB152" s="1">
        <f t="shared" si="259"/>
        <v>5.5324074074074086E-4</v>
      </c>
      <c r="MC152" s="1">
        <f t="shared" si="260"/>
        <v>1.6666666666666674E-4</v>
      </c>
      <c r="MD152" s="1">
        <f t="shared" si="261"/>
        <v>1.7245370370370374E-4</v>
      </c>
      <c r="ME152" s="1">
        <f t="shared" si="262"/>
        <v>3.0787037037037024E-4</v>
      </c>
      <c r="MF152" s="1">
        <f t="shared" si="263"/>
        <v>2.3032407407407376E-4</v>
      </c>
      <c r="MG152" s="1">
        <f t="shared" si="264"/>
        <v>1.3541666666666693E-4</v>
      </c>
      <c r="MH152" s="1">
        <f t="shared" si="265"/>
        <v>1.3888888888888848E-4</v>
      </c>
      <c r="MI152" s="1">
        <f t="shared" si="266"/>
        <v>3.5532407407407388E-4</v>
      </c>
      <c r="MJ152" s="1">
        <f t="shared" si="306"/>
        <v>3.3877314814814811E-3</v>
      </c>
      <c r="MK152" s="2" t="str">
        <f>VLOOKUP(B152,age_group!$A$1:$B$101,2,FALSE)</f>
        <v>25 to 44</v>
      </c>
      <c r="ML152" s="2">
        <f t="shared" si="307"/>
        <v>1</v>
      </c>
      <c r="MM152">
        <f t="shared" si="308"/>
        <v>0</v>
      </c>
      <c r="MN152">
        <f t="shared" si="309"/>
        <v>0</v>
      </c>
      <c r="MO152">
        <f t="shared" si="310"/>
        <v>0</v>
      </c>
      <c r="MP152">
        <f t="shared" si="311"/>
        <v>0</v>
      </c>
    </row>
    <row r="153" spans="1:354" x14ac:dyDescent="0.2">
      <c r="A153" t="s">
        <v>882</v>
      </c>
      <c r="B153">
        <v>23</v>
      </c>
      <c r="C153" t="s">
        <v>139</v>
      </c>
      <c r="D153" t="s">
        <v>521</v>
      </c>
      <c r="E153">
        <v>4</v>
      </c>
      <c r="F153">
        <v>2</v>
      </c>
      <c r="G153">
        <v>2</v>
      </c>
      <c r="H153">
        <v>2</v>
      </c>
      <c r="I153">
        <v>4</v>
      </c>
      <c r="J153" s="2" t="s">
        <v>218</v>
      </c>
      <c r="K153" t="s">
        <v>184</v>
      </c>
      <c r="L153" t="s">
        <v>216</v>
      </c>
      <c r="M153" t="s">
        <v>169</v>
      </c>
      <c r="N153" t="s">
        <v>493</v>
      </c>
      <c r="O153" t="s">
        <v>471</v>
      </c>
      <c r="P153" t="s">
        <v>198</v>
      </c>
      <c r="Q153" t="s">
        <v>654</v>
      </c>
      <c r="R153" t="s">
        <v>741</v>
      </c>
      <c r="S153" t="s">
        <v>370</v>
      </c>
      <c r="T153" t="s">
        <v>432</v>
      </c>
      <c r="U153" t="s">
        <v>412</v>
      </c>
      <c r="V153" t="s">
        <v>286</v>
      </c>
      <c r="W153" t="s">
        <v>611</v>
      </c>
      <c r="X153" t="s">
        <v>254</v>
      </c>
      <c r="Y153" t="s">
        <v>310</v>
      </c>
      <c r="Z153" t="s">
        <v>400</v>
      </c>
      <c r="AA153" t="s">
        <v>158</v>
      </c>
      <c r="AB153" t="s">
        <v>739</v>
      </c>
      <c r="AC153" t="s">
        <v>197</v>
      </c>
      <c r="AD153" t="s">
        <v>213</v>
      </c>
      <c r="AE153" t="s">
        <v>186</v>
      </c>
      <c r="AF153" t="s">
        <v>534</v>
      </c>
      <c r="AG153" t="s">
        <v>165</v>
      </c>
      <c r="AH153" t="s">
        <v>230</v>
      </c>
      <c r="AI153" t="s">
        <v>198</v>
      </c>
      <c r="AJ153" t="s">
        <v>524</v>
      </c>
      <c r="AK153" t="s">
        <v>621</v>
      </c>
      <c r="AL153" t="s">
        <v>748</v>
      </c>
      <c r="AM153" t="s">
        <v>642</v>
      </c>
      <c r="AN153" t="s">
        <v>526</v>
      </c>
      <c r="AO153" t="s">
        <v>681</v>
      </c>
      <c r="AP153" t="s">
        <v>498</v>
      </c>
      <c r="AQ153" t="s">
        <v>555</v>
      </c>
      <c r="AR153" t="s">
        <v>351</v>
      </c>
      <c r="AS153" t="s">
        <v>666</v>
      </c>
      <c r="AT153" t="s">
        <v>830</v>
      </c>
      <c r="AU153" t="s">
        <v>431</v>
      </c>
      <c r="AV153" t="s">
        <v>750</v>
      </c>
      <c r="AW153" t="s">
        <v>370</v>
      </c>
      <c r="AX153" t="s">
        <v>544</v>
      </c>
      <c r="AY153" t="s">
        <v>353</v>
      </c>
      <c r="AZ153" t="s">
        <v>212</v>
      </c>
      <c r="BA153" t="s">
        <v>394</v>
      </c>
      <c r="BB153" t="s">
        <v>274</v>
      </c>
      <c r="BC153" t="s">
        <v>473</v>
      </c>
      <c r="BD153" t="s">
        <v>504</v>
      </c>
      <c r="BE153" t="s">
        <v>562</v>
      </c>
      <c r="BF153" t="s">
        <v>191</v>
      </c>
      <c r="BG153" t="s">
        <v>259</v>
      </c>
      <c r="BH153" t="s">
        <v>412</v>
      </c>
      <c r="BI153" t="s">
        <v>334</v>
      </c>
      <c r="BJ153" t="s">
        <v>543</v>
      </c>
      <c r="BK153" t="s">
        <v>224</v>
      </c>
      <c r="BL153" t="s">
        <v>653</v>
      </c>
      <c r="BM153" t="s">
        <v>210</v>
      </c>
      <c r="BN153" s="2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1</v>
      </c>
      <c r="DD153">
        <v>1</v>
      </c>
      <c r="DE153">
        <v>0</v>
      </c>
      <c r="DF153">
        <v>1</v>
      </c>
      <c r="DG153">
        <v>1</v>
      </c>
      <c r="DH153">
        <v>0</v>
      </c>
      <c r="DI153">
        <v>0</v>
      </c>
      <c r="DJ153">
        <v>1</v>
      </c>
      <c r="DK153">
        <v>1</v>
      </c>
      <c r="DL153">
        <v>1</v>
      </c>
      <c r="DM153">
        <v>0</v>
      </c>
      <c r="DN153">
        <v>1</v>
      </c>
      <c r="DO153">
        <v>1</v>
      </c>
      <c r="DP153">
        <v>1</v>
      </c>
      <c r="DQ153">
        <v>1</v>
      </c>
      <c r="DR153" s="2">
        <v>4</v>
      </c>
      <c r="DS153">
        <v>2</v>
      </c>
      <c r="DT153">
        <v>2</v>
      </c>
      <c r="DU153">
        <v>2</v>
      </c>
      <c r="DV153">
        <v>3</v>
      </c>
      <c r="DW153" s="2">
        <v>2017</v>
      </c>
      <c r="DX153" s="1">
        <v>1.2653935185185185E-2</v>
      </c>
      <c r="DY153" s="1">
        <v>1.282175925925926E-2</v>
      </c>
      <c r="DZ153" s="1">
        <v>1.2924768518518521E-2</v>
      </c>
      <c r="EA153" s="1">
        <v>1.300462962962963E-2</v>
      </c>
      <c r="EB153" s="1">
        <v>1.3108796296296294E-2</v>
      </c>
      <c r="EC153" s="1">
        <v>1.317824074074074E-2</v>
      </c>
      <c r="ED153" s="1">
        <v>1.3243055555555557E-2</v>
      </c>
      <c r="EE153" s="1">
        <v>1.340972222222222E-2</v>
      </c>
      <c r="EF153" s="1">
        <v>1.3520833333333331E-2</v>
      </c>
      <c r="EG153" s="1">
        <v>1.3707175925925926E-2</v>
      </c>
      <c r="EH153" s="3">
        <v>0</v>
      </c>
      <c r="EI153" s="2" t="s">
        <v>1174</v>
      </c>
      <c r="EJ153" t="s">
        <v>1169</v>
      </c>
      <c r="EK153" t="s">
        <v>1168</v>
      </c>
      <c r="EL153" t="s">
        <v>1168</v>
      </c>
      <c r="EM153" t="s">
        <v>1171</v>
      </c>
      <c r="EN153" t="s">
        <v>1168</v>
      </c>
      <c r="EO153" t="s">
        <v>1174</v>
      </c>
      <c r="EP153" t="s">
        <v>1168</v>
      </c>
      <c r="EQ153" t="s">
        <v>1171</v>
      </c>
      <c r="ER153" t="s">
        <v>1168</v>
      </c>
      <c r="ES153" t="s">
        <v>1168</v>
      </c>
      <c r="ET153" t="s">
        <v>1168</v>
      </c>
      <c r="EU153" t="s">
        <v>1175</v>
      </c>
      <c r="EV153" t="s">
        <v>1175</v>
      </c>
      <c r="EW153" t="s">
        <v>1172</v>
      </c>
      <c r="EX153" t="s">
        <v>1173</v>
      </c>
      <c r="EY153" t="s">
        <v>1174</v>
      </c>
      <c r="EZ153" t="s">
        <v>1171</v>
      </c>
      <c r="FA153" t="s">
        <v>1168</v>
      </c>
      <c r="FB153" t="s">
        <v>1171</v>
      </c>
      <c r="FC153" t="s">
        <v>1169</v>
      </c>
      <c r="FD153" t="s">
        <v>1173</v>
      </c>
      <c r="FE153" t="s">
        <v>1168</v>
      </c>
      <c r="FF153" t="s">
        <v>1172</v>
      </c>
      <c r="FG153" t="s">
        <v>1175</v>
      </c>
      <c r="FH153" t="s">
        <v>1174</v>
      </c>
      <c r="FI153" t="s">
        <v>1172</v>
      </c>
      <c r="FJ153" t="s">
        <v>1173</v>
      </c>
      <c r="FK153" t="s">
        <v>1171</v>
      </c>
      <c r="FL153" t="s">
        <v>1175</v>
      </c>
      <c r="FM153" t="s">
        <v>1175</v>
      </c>
      <c r="FN153" t="s">
        <v>1168</v>
      </c>
      <c r="FO153" t="s">
        <v>1171</v>
      </c>
      <c r="FP153" t="s">
        <v>1168</v>
      </c>
      <c r="FQ153" t="s">
        <v>1168</v>
      </c>
      <c r="FR153" t="s">
        <v>1169</v>
      </c>
      <c r="FS153" t="s">
        <v>1168</v>
      </c>
      <c r="FT153" t="s">
        <v>1171</v>
      </c>
      <c r="FU153" t="s">
        <v>1168</v>
      </c>
      <c r="FV153" t="s">
        <v>1168</v>
      </c>
      <c r="FW153" t="s">
        <v>1175</v>
      </c>
      <c r="FX153" t="s">
        <v>1174</v>
      </c>
      <c r="FY153" t="s">
        <v>1172</v>
      </c>
      <c r="FZ153" t="s">
        <v>1168</v>
      </c>
      <c r="GA153" t="s">
        <v>1168</v>
      </c>
      <c r="GB153" t="s">
        <v>1172</v>
      </c>
      <c r="GC153" t="s">
        <v>1173</v>
      </c>
      <c r="GD153" t="s">
        <v>1168</v>
      </c>
      <c r="GE153" t="s">
        <v>1169</v>
      </c>
      <c r="GF153" t="s">
        <v>1175</v>
      </c>
      <c r="GG153" t="s">
        <v>1168</v>
      </c>
      <c r="GH153" t="s">
        <v>1169</v>
      </c>
      <c r="GI153" t="s">
        <v>1171</v>
      </c>
      <c r="GJ153" t="s">
        <v>1175</v>
      </c>
      <c r="GK153" t="s">
        <v>1173</v>
      </c>
      <c r="GL153" t="s">
        <v>1168</v>
      </c>
      <c r="GM153" s="2">
        <f t="shared" si="209"/>
        <v>0</v>
      </c>
      <c r="GN153">
        <f t="shared" si="210"/>
        <v>0</v>
      </c>
      <c r="GO153">
        <f t="shared" si="211"/>
        <v>0</v>
      </c>
      <c r="GP153">
        <f t="shared" si="212"/>
        <v>0</v>
      </c>
      <c r="GQ153">
        <f t="shared" si="213"/>
        <v>0</v>
      </c>
      <c r="GR153">
        <f t="shared" si="214"/>
        <v>0</v>
      </c>
      <c r="GS153">
        <f t="shared" si="215"/>
        <v>0</v>
      </c>
      <c r="GT153">
        <f t="shared" si="216"/>
        <v>0</v>
      </c>
      <c r="GU153">
        <f t="shared" si="267"/>
        <v>0</v>
      </c>
      <c r="GV153">
        <f t="shared" si="217"/>
        <v>0</v>
      </c>
      <c r="GW153">
        <f t="shared" si="218"/>
        <v>0</v>
      </c>
      <c r="GX153">
        <f t="shared" si="219"/>
        <v>0</v>
      </c>
      <c r="GY153">
        <f t="shared" si="220"/>
        <v>0</v>
      </c>
      <c r="GZ153">
        <f t="shared" si="221"/>
        <v>0</v>
      </c>
      <c r="HA153">
        <f t="shared" si="222"/>
        <v>0</v>
      </c>
      <c r="HB153">
        <f t="shared" si="223"/>
        <v>0</v>
      </c>
      <c r="HC153">
        <f t="shared" si="268"/>
        <v>0</v>
      </c>
      <c r="HD153">
        <f t="shared" si="224"/>
        <v>0</v>
      </c>
      <c r="HE153">
        <f t="shared" si="225"/>
        <v>0</v>
      </c>
      <c r="HF153">
        <f t="shared" si="226"/>
        <v>0</v>
      </c>
      <c r="HG153">
        <f t="shared" si="227"/>
        <v>1</v>
      </c>
      <c r="HH153">
        <f t="shared" si="228"/>
        <v>0</v>
      </c>
      <c r="HI153">
        <f t="shared" si="229"/>
        <v>0</v>
      </c>
      <c r="HJ153">
        <f t="shared" si="230"/>
        <v>0</v>
      </c>
      <c r="HK153">
        <f t="shared" si="269"/>
        <v>0</v>
      </c>
      <c r="HL153">
        <f t="shared" si="231"/>
        <v>0</v>
      </c>
      <c r="HM153">
        <f t="shared" si="232"/>
        <v>0</v>
      </c>
      <c r="HN153">
        <f t="shared" si="233"/>
        <v>0</v>
      </c>
      <c r="HO153">
        <f t="shared" si="234"/>
        <v>0</v>
      </c>
      <c r="HP153">
        <f t="shared" si="235"/>
        <v>0</v>
      </c>
      <c r="HQ153">
        <f t="shared" si="236"/>
        <v>0</v>
      </c>
      <c r="HR153">
        <f t="shared" si="237"/>
        <v>0</v>
      </c>
      <c r="HS153">
        <f t="shared" si="270"/>
        <v>0</v>
      </c>
      <c r="HT153">
        <f t="shared" si="238"/>
        <v>0</v>
      </c>
      <c r="HU153">
        <f t="shared" si="239"/>
        <v>0</v>
      </c>
      <c r="HV153">
        <f t="shared" si="240"/>
        <v>0</v>
      </c>
      <c r="HW153">
        <f t="shared" si="241"/>
        <v>0</v>
      </c>
      <c r="HX153">
        <f t="shared" si="242"/>
        <v>0</v>
      </c>
      <c r="HY153">
        <f t="shared" si="243"/>
        <v>0</v>
      </c>
      <c r="HZ153">
        <f t="shared" si="244"/>
        <v>0</v>
      </c>
      <c r="IA153">
        <f t="shared" si="271"/>
        <v>1</v>
      </c>
      <c r="IB153">
        <f t="shared" si="245"/>
        <v>1</v>
      </c>
      <c r="IC153">
        <f t="shared" si="246"/>
        <v>1</v>
      </c>
      <c r="ID153">
        <f t="shared" si="247"/>
        <v>0</v>
      </c>
      <c r="IE153">
        <f t="shared" si="248"/>
        <v>1</v>
      </c>
      <c r="IF153">
        <f t="shared" si="249"/>
        <v>1</v>
      </c>
      <c r="IG153">
        <f t="shared" si="250"/>
        <v>0</v>
      </c>
      <c r="IH153">
        <f t="shared" si="251"/>
        <v>0</v>
      </c>
      <c r="II153">
        <f t="shared" si="272"/>
        <v>1</v>
      </c>
      <c r="IJ153">
        <f t="shared" si="252"/>
        <v>1</v>
      </c>
      <c r="IK153">
        <f t="shared" si="253"/>
        <v>1</v>
      </c>
      <c r="IL153">
        <f t="shared" si="254"/>
        <v>0</v>
      </c>
      <c r="IM153">
        <f t="shared" si="255"/>
        <v>1</v>
      </c>
      <c r="IN153">
        <f t="shared" si="256"/>
        <v>1</v>
      </c>
      <c r="IO153">
        <f t="shared" si="257"/>
        <v>1</v>
      </c>
      <c r="IP153">
        <f t="shared" si="258"/>
        <v>1</v>
      </c>
      <c r="IQ153" s="2">
        <f t="shared" si="273"/>
        <v>0</v>
      </c>
      <c r="IR153" s="4">
        <f t="shared" si="274"/>
        <v>0</v>
      </c>
      <c r="IS153">
        <f t="shared" si="275"/>
        <v>1</v>
      </c>
      <c r="IT153">
        <f t="shared" si="276"/>
        <v>0</v>
      </c>
      <c r="IU153">
        <f t="shared" si="277"/>
        <v>0</v>
      </c>
      <c r="IV153">
        <f t="shared" si="278"/>
        <v>5</v>
      </c>
      <c r="IW153">
        <f t="shared" si="279"/>
        <v>7</v>
      </c>
      <c r="IX153">
        <f t="shared" si="280"/>
        <v>13</v>
      </c>
      <c r="IY153" s="11" t="str">
        <f t="shared" si="281"/>
        <v/>
      </c>
      <c r="IZ153" s="12" t="str">
        <f t="shared" si="282"/>
        <v/>
      </c>
      <c r="JA153" s="12">
        <f t="shared" si="283"/>
        <v>1</v>
      </c>
      <c r="JB153" s="12">
        <f t="shared" si="284"/>
        <v>0</v>
      </c>
      <c r="JC153" s="12" t="str">
        <f t="shared" si="285"/>
        <v/>
      </c>
      <c r="JD153" s="12">
        <f t="shared" si="286"/>
        <v>0.7142857142857143</v>
      </c>
      <c r="JE153" s="12">
        <f t="shared" si="287"/>
        <v>0.875</v>
      </c>
      <c r="JF153" s="12">
        <f t="shared" si="288"/>
        <v>0.6473214285714286</v>
      </c>
      <c r="JG153" s="2">
        <f>IF(OR(AND(EI153="Happy",BN153&lt;&gt;1),AND(EI153&lt;&gt;"Happy",BN153=1)),1,0)</f>
        <v>0</v>
      </c>
      <c r="JH153">
        <f>IF(OR(AND(EJ153="Happy",BO153&lt;&gt;1),AND(EJ153&lt;&gt;"Happy",BO153=1)),1,0)</f>
        <v>0</v>
      </c>
      <c r="JI153">
        <f>IF(OR(AND(EK153="Happy",BP153&lt;&gt;1),AND(EK153&lt;&gt;"Happy",BP153=1)),1,0)</f>
        <v>0</v>
      </c>
      <c r="JJ153">
        <f>IF(OR(AND(EL153="Happy",BQ153&lt;&gt;1),AND(EL153&lt;&gt;"Happy",BQ153=1)),1,0)</f>
        <v>0</v>
      </c>
      <c r="JK153">
        <f>IF(OR(AND(EM153="Happy",BR153&lt;&gt;1),AND(EM153&lt;&gt;"Happy",BR153=1)),1,0)</f>
        <v>0</v>
      </c>
      <c r="JL153">
        <f>IF(OR(AND(EN153="Happy",BS153&lt;&gt;1),AND(EN153&lt;&gt;"Happy",BS153=1)),1,0)</f>
        <v>0</v>
      </c>
      <c r="JM153">
        <f>IF(OR(AND(EO153="Happy",BT153&lt;&gt;1),AND(EO153&lt;&gt;"Happy",BT153=1)),1,0)</f>
        <v>0</v>
      </c>
      <c r="JN153">
        <f>IF(OR(AND(EP153="Happy",BU153&lt;&gt;1),AND(EP153&lt;&gt;"Happy",BU153=1)),1,0)</f>
        <v>0</v>
      </c>
      <c r="JO153">
        <f>IF(OR(AND(EQ153="Sad",BV153&lt;&gt;1),AND(EQ153&lt;&gt;"Sad",BV153=1)),1,0)</f>
        <v>0</v>
      </c>
      <c r="JP153">
        <f>IF(OR(AND(ER153="Sad",BW153&lt;&gt;1),AND(ER153&lt;&gt;"Sad",BW153=1)),1,0)</f>
        <v>1</v>
      </c>
      <c r="JQ153">
        <f>IF(OR(AND(ES153="Sad",BX153&lt;&gt;1),AND(ES153&lt;&gt;"Sad",BX153=1)),1,0)</f>
        <v>0</v>
      </c>
      <c r="JR153">
        <f>IF(OR(AND(ET153="Sad",BY153&lt;&gt;1),AND(ET153&lt;&gt;"Sad",BY153=1)),1,0)</f>
        <v>0</v>
      </c>
      <c r="JS153">
        <f>IF(OR(AND(EU153="Sad",BZ153&lt;&gt;1),AND(EU153&lt;&gt;"Sad",BZ153=1)),1,0)</f>
        <v>0</v>
      </c>
      <c r="JT153">
        <f>IF(OR(AND(EV153="Sad",CA153&lt;&gt;1),AND(EV153&lt;&gt;"Sad",CA153=1)),1,0)</f>
        <v>0</v>
      </c>
      <c r="JU153">
        <f>IF(OR(AND(EW153="Sad",CB153&lt;&gt;1),AND(EW153&lt;&gt;"Sad",CB153=1)),1,0)</f>
        <v>0</v>
      </c>
      <c r="JV153">
        <f>IF(OR(AND(EX153="Sad",CC153&lt;&gt;1),AND(EX153&lt;&gt;"Sad",CC153=1)),1,0)</f>
        <v>0</v>
      </c>
      <c r="JW153">
        <f>IF(OR(AND(EY153="Angry",CD153&lt;&gt;1),AND(EY153&lt;&gt;"Angry",CD153=1)),1,0)</f>
        <v>0</v>
      </c>
      <c r="JX153">
        <f>IF(OR(AND(EZ153="Angry",CE153&lt;&gt;1),AND(EZ153&lt;&gt;"Angry",CE153=1)),1,0)</f>
        <v>1</v>
      </c>
      <c r="JY153">
        <f>IF(OR(AND(FA153="Angry",CF153&lt;&gt;1),AND(FA153&lt;&gt;"Angry",CF153=1)),1,0)</f>
        <v>0</v>
      </c>
      <c r="JZ153">
        <f>IF(OR(AND(FB153="Angry",CG153&lt;&gt;1),AND(FB153&lt;&gt;"Angry",CG153=1)),1,0)</f>
        <v>1</v>
      </c>
      <c r="KA153">
        <f>IF(OR(AND(FC153="Angry",CH153&lt;&gt;1),AND(FC153&lt;&gt;"Angry",CH153=1)),1,0)</f>
        <v>0</v>
      </c>
      <c r="KB153">
        <f>IF(OR(AND(FD153="Angry",CI153&lt;&gt;1),AND(FD153&lt;&gt;"Angry",CI153=1)),1,0)</f>
        <v>0</v>
      </c>
      <c r="KC153">
        <f>IF(OR(AND(FE153="Angry",CJ153&lt;&gt;1),AND(FE153&lt;&gt;"Angry",CJ153=1)),1,0)</f>
        <v>0</v>
      </c>
      <c r="KD153">
        <f>IF(OR(AND(FF153="Angry",CK153&lt;&gt;1),AND(FF153&lt;&gt;"Angry",CK153=1)),1,0)</f>
        <v>0</v>
      </c>
      <c r="KE153">
        <f>IF(OR(AND(FG153="Afraid",CL153&lt;&gt;1),AND(FG153&lt;&gt;"Afraid",CL153=1)),1,0)</f>
        <v>0</v>
      </c>
      <c r="KF153">
        <f>IF(OR(AND(FH153="Afraid",CM153&lt;&gt;1),AND(FH153&lt;&gt;"Afraid",CM153=1)),1,0)</f>
        <v>0</v>
      </c>
      <c r="KG153">
        <f>IF(OR(AND(FI153="Afraid",CN153&lt;&gt;1),AND(FI153&lt;&gt;"Afraid",CN153=1)),1,0)</f>
        <v>1</v>
      </c>
      <c r="KH153">
        <f>IF(OR(AND(FJ153="Afraid",CO153&lt;&gt;1),AND(FJ153&lt;&gt;"Afraid",CO153=1)),1,0)</f>
        <v>0</v>
      </c>
      <c r="KI153">
        <f>IF(OR(AND(FK153="Afraid",CP153&lt;&gt;1),AND(FK153&lt;&gt;"Afraid",CP153=1)),1,0)</f>
        <v>0</v>
      </c>
      <c r="KJ153">
        <f>IF(OR(AND(FL153="Afraid",CQ153&lt;&gt;1),AND(FL153&lt;&gt;"Afraid",CQ153=1)),1,0)</f>
        <v>0</v>
      </c>
      <c r="KK153">
        <f>IF(OR(AND(FM153="Afraid",CR153&lt;&gt;1),AND(FM153&lt;&gt;"Afraid",CR153=1)),1,0)</f>
        <v>0</v>
      </c>
      <c r="KL153">
        <f>IF(OR(AND(FN153="Afraid",CS153&lt;&gt;1),AND(FN153&lt;&gt;"Afraid",CS153=1)),1,0)</f>
        <v>0</v>
      </c>
      <c r="KM153">
        <f>IF(OR(AND(FO153="Surprised",CT153&lt;&gt;1),AND(FO153&lt;&gt;"Surprised",CT153=1)),1,0)</f>
        <v>0</v>
      </c>
      <c r="KN153">
        <f>IF(OR(AND(FP153="Surprised",CU153&lt;&gt;1),AND(FP153&lt;&gt;"Surprised",CU153=1)),1,0)</f>
        <v>0</v>
      </c>
      <c r="KO153">
        <f>IF(OR(AND(FQ153="Surprised",CV153&lt;&gt;1),AND(FQ153&lt;&gt;"Surprised",CV153=1)),1,0)</f>
        <v>0</v>
      </c>
      <c r="KP153">
        <f>IF(OR(AND(FR153="Surprised",CW153&lt;&gt;1),AND(FR153&lt;&gt;"Surprised",CW153=1)),1,0)</f>
        <v>0</v>
      </c>
      <c r="KQ153">
        <f>IF(OR(AND(FS153="Surprised",CX153&lt;&gt;1),AND(FS153&lt;&gt;"Surprised",CX153=1)),1,0)</f>
        <v>0</v>
      </c>
      <c r="KR153">
        <f>IF(OR(AND(FT153="Surprised",CY153&lt;&gt;1),AND(FT153&lt;&gt;"Surprised",CY153=1)),1,0)</f>
        <v>0</v>
      </c>
      <c r="KS153">
        <f>IF(OR(AND(FU153="Surprised",CZ153&lt;&gt;1),AND(FU153&lt;&gt;"Surprised",CZ153=1)),1,0)</f>
        <v>0</v>
      </c>
      <c r="KT153">
        <f>IF(OR(AND(FV153="Surprised",DA153&lt;&gt;1),AND(FV153&lt;&gt;"Surprised",DA153=1)),1,0)</f>
        <v>0</v>
      </c>
      <c r="KU153">
        <f>IF(OR(AND(FW153="Happy",DB153=1),AND(FW153&lt;&gt;"Happy",DB153=0)),1,0)</f>
        <v>0</v>
      </c>
      <c r="KV153">
        <f>IF(OR(AND(FX153="Happy",DC153=1),AND(FX153&lt;&gt;"Happy",DC153=0)),1,0)</f>
        <v>0</v>
      </c>
      <c r="KW153">
        <f>IF(OR(AND(FY153="Happy",DD153=1),AND(FY153&lt;&gt;"Happy",DD153=0)),1,0)</f>
        <v>0</v>
      </c>
      <c r="KX153">
        <f>IF(OR(AND(FZ153="Happy",DE153=1),AND(FZ153&lt;&gt;"Happy",DE153=0)),1,0)</f>
        <v>1</v>
      </c>
      <c r="KY153">
        <f>IF(OR(AND(GA153="Happy",DF153=1),AND(GA153&lt;&gt;"Happy",DF153=0)),1,0)</f>
        <v>0</v>
      </c>
      <c r="KZ153">
        <f>IF(OR(AND(GB153="Happy",DG153=1),AND(GB153&lt;&gt;"Happy",DG153=0)),1,0)</f>
        <v>0</v>
      </c>
      <c r="LA153">
        <f>IF(OR(AND(GC153="Happy",DH153=1),AND(GC153&lt;&gt;"Happy",DH153=0)),1,0)</f>
        <v>0</v>
      </c>
      <c r="LB153">
        <f>IF(OR(AND(GD153="Happy",DI153=1),AND(GD153&lt;&gt;"Happy",DI153=0)),1,0)</f>
        <v>1</v>
      </c>
      <c r="LC153">
        <f>IF(OR(AND(GE153="Sad",DJ153=1),AND(GE153&lt;&gt;"Sad",DJ153=0)),1,0)</f>
        <v>0</v>
      </c>
      <c r="LD153">
        <f>IF(OR(AND(GF153="Sad",DK153=1),AND(GF153&lt;&gt;"Sad",DK153=0)),1,0)</f>
        <v>0</v>
      </c>
      <c r="LE153">
        <f>IF(OR(AND(GG153="Sad",DL153=1),AND(GG153&lt;&gt;"Sad",DL153=0)),1,0)</f>
        <v>0</v>
      </c>
      <c r="LF153">
        <f>IF(OR(AND(GH153="Sad",DM153=1),AND(GH153&lt;&gt;"Sad",DM153=0)),1,0)</f>
        <v>1</v>
      </c>
      <c r="LG153">
        <f>IF(OR(AND(GI153="Sad",DN153=1),AND(GI153&lt;&gt;"Sad",DN153=0)),1,0)</f>
        <v>0</v>
      </c>
      <c r="LH153">
        <f>IF(OR(AND(GJ153="Sad",DO153=1),AND(GJ153&lt;&gt;"Sad",DO153=0)),1,0)</f>
        <v>0</v>
      </c>
      <c r="LI153">
        <f>IF(OR(AND(GK153="Sad",DP153=1),AND(GK153&lt;&gt;"Sad",DP153=0)),1,0)</f>
        <v>0</v>
      </c>
      <c r="LJ153">
        <f>IF(OR(AND(GL153="Sad",DQ153=1),AND(GL153&lt;&gt;"Sad",DQ153=0)),1,0)</f>
        <v>0</v>
      </c>
      <c r="LK153" s="2">
        <f t="shared" si="289"/>
        <v>0</v>
      </c>
      <c r="LL153" s="4">
        <f t="shared" si="290"/>
        <v>1</v>
      </c>
      <c r="LM153">
        <f t="shared" si="291"/>
        <v>2</v>
      </c>
      <c r="LN153">
        <f t="shared" si="292"/>
        <v>1</v>
      </c>
      <c r="LO153">
        <f t="shared" si="293"/>
        <v>0</v>
      </c>
      <c r="LP153">
        <f t="shared" si="294"/>
        <v>2</v>
      </c>
      <c r="LQ153">
        <f t="shared" si="295"/>
        <v>1</v>
      </c>
      <c r="LR153">
        <f t="shared" si="296"/>
        <v>7</v>
      </c>
      <c r="LS153" s="11" t="str">
        <f t="shared" si="297"/>
        <v/>
      </c>
      <c r="LT153" s="14" t="str">
        <f t="shared" si="298"/>
        <v/>
      </c>
      <c r="LU153" s="14">
        <f t="shared" si="299"/>
        <v>0</v>
      </c>
      <c r="LV153" s="14">
        <f t="shared" si="300"/>
        <v>1</v>
      </c>
      <c r="LW153" s="14" t="str">
        <f t="shared" si="301"/>
        <v/>
      </c>
      <c r="LX153" s="14">
        <f t="shared" si="302"/>
        <v>0.2857142857142857</v>
      </c>
      <c r="LY153" s="14">
        <f t="shared" si="303"/>
        <v>0.125</v>
      </c>
      <c r="LZ153" s="14">
        <f t="shared" si="304"/>
        <v>0.3526785714285714</v>
      </c>
      <c r="MA153" s="15">
        <f t="shared" si="305"/>
        <v>1.6782407407407544E-4</v>
      </c>
      <c r="MB153" s="1">
        <f t="shared" si="259"/>
        <v>1.0300925925926102E-4</v>
      </c>
      <c r="MC153" s="1">
        <f t="shared" si="260"/>
        <v>7.9861111111108676E-5</v>
      </c>
      <c r="MD153" s="1">
        <f t="shared" si="261"/>
        <v>1.0416666666666387E-4</v>
      </c>
      <c r="ME153" s="1">
        <f t="shared" si="262"/>
        <v>6.9444444444446626E-5</v>
      </c>
      <c r="MF153" s="1">
        <f t="shared" si="263"/>
        <v>6.4814814814816157E-5</v>
      </c>
      <c r="MG153" s="1">
        <f t="shared" si="264"/>
        <v>1.6666666666666392E-4</v>
      </c>
      <c r="MH153" s="1">
        <f t="shared" si="265"/>
        <v>1.1111111111111044E-4</v>
      </c>
      <c r="MI153" s="1">
        <f t="shared" si="266"/>
        <v>1.8634259259259559E-4</v>
      </c>
      <c r="MJ153" s="1">
        <f t="shared" si="306"/>
        <v>1.0532407407407417E-3</v>
      </c>
      <c r="MK153" s="2" t="str">
        <f>VLOOKUP(B153,age_group!$A$1:$B$101,2,FALSE)</f>
        <v>18 to 24</v>
      </c>
      <c r="ML153" s="2">
        <f t="shared" si="307"/>
        <v>1</v>
      </c>
      <c r="MM153">
        <f t="shared" si="308"/>
        <v>0</v>
      </c>
      <c r="MN153">
        <f t="shared" si="309"/>
        <v>0</v>
      </c>
      <c r="MO153">
        <f t="shared" si="310"/>
        <v>0</v>
      </c>
      <c r="MP153">
        <f t="shared" si="311"/>
        <v>1</v>
      </c>
    </row>
    <row r="154" spans="1:354" x14ac:dyDescent="0.2">
      <c r="A154" t="s">
        <v>883</v>
      </c>
      <c r="B154">
        <v>44</v>
      </c>
      <c r="C154" t="s">
        <v>195</v>
      </c>
      <c r="D154" t="s">
        <v>140</v>
      </c>
      <c r="E154">
        <v>4</v>
      </c>
      <c r="F154">
        <v>3</v>
      </c>
      <c r="G154">
        <v>1</v>
      </c>
      <c r="H154">
        <v>1</v>
      </c>
      <c r="I154">
        <v>1</v>
      </c>
      <c r="J154" s="2" t="s">
        <v>420</v>
      </c>
      <c r="K154" t="s">
        <v>455</v>
      </c>
      <c r="L154" t="s">
        <v>282</v>
      </c>
      <c r="M154" t="s">
        <v>423</v>
      </c>
      <c r="N154" t="s">
        <v>399</v>
      </c>
      <c r="O154" t="s">
        <v>531</v>
      </c>
      <c r="P154" t="s">
        <v>346</v>
      </c>
      <c r="Q154" t="s">
        <v>268</v>
      </c>
      <c r="R154" t="s">
        <v>486</v>
      </c>
      <c r="S154" t="s">
        <v>244</v>
      </c>
      <c r="T154" t="s">
        <v>177</v>
      </c>
      <c r="U154" t="s">
        <v>579</v>
      </c>
      <c r="V154" t="s">
        <v>277</v>
      </c>
      <c r="W154" t="s">
        <v>276</v>
      </c>
      <c r="X154" t="s">
        <v>432</v>
      </c>
      <c r="Y154" t="s">
        <v>389</v>
      </c>
      <c r="Z154" t="s">
        <v>235</v>
      </c>
      <c r="AA154" t="s">
        <v>564</v>
      </c>
      <c r="AB154" t="s">
        <v>460</v>
      </c>
      <c r="AC154" t="s">
        <v>149</v>
      </c>
      <c r="AD154" t="s">
        <v>439</v>
      </c>
      <c r="AE154" t="s">
        <v>257</v>
      </c>
      <c r="AF154" t="s">
        <v>503</v>
      </c>
      <c r="AG154" t="s">
        <v>583</v>
      </c>
      <c r="AH154" t="s">
        <v>548</v>
      </c>
      <c r="AI154" t="s">
        <v>388</v>
      </c>
      <c r="AJ154" t="s">
        <v>339</v>
      </c>
      <c r="AK154" t="s">
        <v>571</v>
      </c>
      <c r="AL154" t="s">
        <v>158</v>
      </c>
      <c r="AM154" t="s">
        <v>368</v>
      </c>
      <c r="AN154" t="s">
        <v>416</v>
      </c>
      <c r="AO154" t="s">
        <v>583</v>
      </c>
      <c r="AP154" t="s">
        <v>448</v>
      </c>
      <c r="AQ154" t="s">
        <v>518</v>
      </c>
      <c r="AR154" t="s">
        <v>145</v>
      </c>
      <c r="AS154" t="s">
        <v>392</v>
      </c>
      <c r="AT154" t="s">
        <v>583</v>
      </c>
      <c r="AU154" t="s">
        <v>685</v>
      </c>
      <c r="AV154" t="s">
        <v>333</v>
      </c>
      <c r="AW154" t="s">
        <v>708</v>
      </c>
      <c r="AX154" t="s">
        <v>392</v>
      </c>
      <c r="AY154" t="s">
        <v>451</v>
      </c>
      <c r="AZ154" t="s">
        <v>207</v>
      </c>
      <c r="BA154" t="s">
        <v>506</v>
      </c>
      <c r="BB154" t="s">
        <v>294</v>
      </c>
      <c r="BC154" t="s">
        <v>453</v>
      </c>
      <c r="BD154" t="s">
        <v>659</v>
      </c>
      <c r="BE154" t="s">
        <v>192</v>
      </c>
      <c r="BF154" t="s">
        <v>237</v>
      </c>
      <c r="BG154" t="s">
        <v>601</v>
      </c>
      <c r="BH154" t="s">
        <v>501</v>
      </c>
      <c r="BI154" t="s">
        <v>282</v>
      </c>
      <c r="BJ154" t="s">
        <v>610</v>
      </c>
      <c r="BK154" t="s">
        <v>271</v>
      </c>
      <c r="BL154" t="s">
        <v>412</v>
      </c>
      <c r="BM154" t="s">
        <v>498</v>
      </c>
      <c r="BN154" s="2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1</v>
      </c>
      <c r="BX154">
        <v>1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1</v>
      </c>
      <c r="DN154">
        <v>1</v>
      </c>
      <c r="DO154">
        <v>1</v>
      </c>
      <c r="DP154">
        <v>1</v>
      </c>
      <c r="DQ154">
        <v>1</v>
      </c>
      <c r="DR154" s="2">
        <v>4</v>
      </c>
      <c r="DS154">
        <v>3</v>
      </c>
      <c r="DT154">
        <v>1</v>
      </c>
      <c r="DU154">
        <v>1</v>
      </c>
      <c r="DV154">
        <v>1</v>
      </c>
      <c r="DW154" s="2">
        <v>2017</v>
      </c>
      <c r="DX154" s="1">
        <v>1.4744212962962961E-2</v>
      </c>
      <c r="DY154" s="1">
        <v>1.4856481481481483E-2</v>
      </c>
      <c r="DZ154" s="1">
        <v>1.4936342592592591E-2</v>
      </c>
      <c r="EA154" s="1">
        <v>1.506712962962963E-2</v>
      </c>
      <c r="EB154" s="1">
        <v>1.5228009259259261E-2</v>
      </c>
      <c r="EC154" s="1">
        <v>1.5322916666666667E-2</v>
      </c>
      <c r="ED154" s="1">
        <v>1.5427083333333334E-2</v>
      </c>
      <c r="EE154" s="1">
        <v>1.5517361111111112E-2</v>
      </c>
      <c r="EF154" s="1">
        <v>1.5685185185185184E-2</v>
      </c>
      <c r="EG154" s="1">
        <v>1.5787037037037037E-2</v>
      </c>
      <c r="EH154" s="3">
        <v>0</v>
      </c>
      <c r="EI154" s="2" t="s">
        <v>1172</v>
      </c>
      <c r="EJ154" t="s">
        <v>1175</v>
      </c>
      <c r="EK154" t="s">
        <v>1171</v>
      </c>
      <c r="EL154" t="s">
        <v>1175</v>
      </c>
      <c r="EM154" t="s">
        <v>1168</v>
      </c>
      <c r="EN154" t="s">
        <v>1168</v>
      </c>
      <c r="EO154" t="s">
        <v>1175</v>
      </c>
      <c r="EP154" t="s">
        <v>1173</v>
      </c>
      <c r="EQ154" t="s">
        <v>1175</v>
      </c>
      <c r="ER154" t="s">
        <v>1170</v>
      </c>
      <c r="ES154" t="s">
        <v>1174</v>
      </c>
      <c r="ET154" t="s">
        <v>1170</v>
      </c>
      <c r="EU154" t="s">
        <v>1175</v>
      </c>
      <c r="EV154" t="s">
        <v>1174</v>
      </c>
      <c r="EW154" t="s">
        <v>1168</v>
      </c>
      <c r="EX154" t="s">
        <v>1174</v>
      </c>
      <c r="EY154" t="s">
        <v>1169</v>
      </c>
      <c r="EZ154" t="s">
        <v>1168</v>
      </c>
      <c r="FA154" t="s">
        <v>1168</v>
      </c>
      <c r="FB154" t="s">
        <v>1168</v>
      </c>
      <c r="FC154" t="s">
        <v>1169</v>
      </c>
      <c r="FD154" t="s">
        <v>1171</v>
      </c>
      <c r="FE154" t="s">
        <v>1168</v>
      </c>
      <c r="FF154" t="s">
        <v>1168</v>
      </c>
      <c r="FG154" t="s">
        <v>1171</v>
      </c>
      <c r="FH154" t="s">
        <v>1168</v>
      </c>
      <c r="FI154" t="s">
        <v>1175</v>
      </c>
      <c r="FJ154" t="s">
        <v>1175</v>
      </c>
      <c r="FK154" t="s">
        <v>1171</v>
      </c>
      <c r="FL154" t="s">
        <v>1168</v>
      </c>
      <c r="FM154" t="s">
        <v>1175</v>
      </c>
      <c r="FN154" t="s">
        <v>1168</v>
      </c>
      <c r="FO154" t="s">
        <v>1169</v>
      </c>
      <c r="FP154" t="s">
        <v>1170</v>
      </c>
      <c r="FQ154" t="s">
        <v>1175</v>
      </c>
      <c r="FR154" t="s">
        <v>1175</v>
      </c>
      <c r="FS154" t="s">
        <v>1168</v>
      </c>
      <c r="FT154" t="s">
        <v>1173</v>
      </c>
      <c r="FU154" t="s">
        <v>1172</v>
      </c>
      <c r="FV154" t="s">
        <v>1168</v>
      </c>
      <c r="FW154" t="s">
        <v>1175</v>
      </c>
      <c r="FX154" t="s">
        <v>1175</v>
      </c>
      <c r="FY154" t="s">
        <v>1173</v>
      </c>
      <c r="FZ154" t="s">
        <v>1168</v>
      </c>
      <c r="GA154" t="s">
        <v>1169</v>
      </c>
      <c r="GB154" t="s">
        <v>1175</v>
      </c>
      <c r="GC154" t="s">
        <v>1175</v>
      </c>
      <c r="GD154" t="s">
        <v>1169</v>
      </c>
      <c r="GE154" t="s">
        <v>1169</v>
      </c>
      <c r="GF154" t="s">
        <v>1171</v>
      </c>
      <c r="GG154" t="s">
        <v>1168</v>
      </c>
      <c r="GH154" t="s">
        <v>1171</v>
      </c>
      <c r="GI154" t="s">
        <v>1171</v>
      </c>
      <c r="GJ154" t="s">
        <v>1175</v>
      </c>
      <c r="GK154" t="s">
        <v>1168</v>
      </c>
      <c r="GL154" t="s">
        <v>1171</v>
      </c>
      <c r="GM154" s="2">
        <f t="shared" si="209"/>
        <v>0</v>
      </c>
      <c r="GN154">
        <f t="shared" si="210"/>
        <v>0</v>
      </c>
      <c r="GO154">
        <f t="shared" si="211"/>
        <v>0</v>
      </c>
      <c r="GP154">
        <f t="shared" si="212"/>
        <v>0</v>
      </c>
      <c r="GQ154">
        <f t="shared" si="213"/>
        <v>0</v>
      </c>
      <c r="GR154">
        <f t="shared" si="214"/>
        <v>0</v>
      </c>
      <c r="GS154">
        <f t="shared" si="215"/>
        <v>0</v>
      </c>
      <c r="GT154">
        <f t="shared" si="216"/>
        <v>1</v>
      </c>
      <c r="GU154">
        <f t="shared" si="267"/>
        <v>0</v>
      </c>
      <c r="GV154">
        <f t="shared" si="217"/>
        <v>0</v>
      </c>
      <c r="GW154">
        <f t="shared" si="218"/>
        <v>1</v>
      </c>
      <c r="GX154">
        <f t="shared" si="219"/>
        <v>0</v>
      </c>
      <c r="GY154">
        <f t="shared" si="220"/>
        <v>0</v>
      </c>
      <c r="GZ154">
        <f t="shared" si="221"/>
        <v>1</v>
      </c>
      <c r="HA154">
        <f t="shared" si="222"/>
        <v>0</v>
      </c>
      <c r="HB154">
        <f t="shared" si="223"/>
        <v>1</v>
      </c>
      <c r="HC154">
        <f t="shared" si="268"/>
        <v>1</v>
      </c>
      <c r="HD154">
        <f t="shared" si="224"/>
        <v>0</v>
      </c>
      <c r="HE154">
        <f t="shared" si="225"/>
        <v>0</v>
      </c>
      <c r="HF154">
        <f t="shared" si="226"/>
        <v>0</v>
      </c>
      <c r="HG154">
        <f t="shared" si="227"/>
        <v>1</v>
      </c>
      <c r="HH154">
        <f t="shared" si="228"/>
        <v>0</v>
      </c>
      <c r="HI154">
        <f t="shared" si="229"/>
        <v>0</v>
      </c>
      <c r="HJ154">
        <f t="shared" si="230"/>
        <v>0</v>
      </c>
      <c r="HK154">
        <f t="shared" si="269"/>
        <v>0</v>
      </c>
      <c r="HL154">
        <f t="shared" si="231"/>
        <v>0</v>
      </c>
      <c r="HM154">
        <f t="shared" si="232"/>
        <v>0</v>
      </c>
      <c r="HN154">
        <f t="shared" si="233"/>
        <v>0</v>
      </c>
      <c r="HO154">
        <f t="shared" si="234"/>
        <v>0</v>
      </c>
      <c r="HP154">
        <f t="shared" si="235"/>
        <v>0</v>
      </c>
      <c r="HQ154">
        <f t="shared" si="236"/>
        <v>0</v>
      </c>
      <c r="HR154">
        <f t="shared" si="237"/>
        <v>0</v>
      </c>
      <c r="HS154">
        <f t="shared" si="270"/>
        <v>0</v>
      </c>
      <c r="HT154">
        <f t="shared" si="238"/>
        <v>0</v>
      </c>
      <c r="HU154">
        <f t="shared" si="239"/>
        <v>1</v>
      </c>
      <c r="HV154">
        <f t="shared" si="240"/>
        <v>1</v>
      </c>
      <c r="HW154">
        <f t="shared" si="241"/>
        <v>0</v>
      </c>
      <c r="HX154">
        <f t="shared" si="242"/>
        <v>0</v>
      </c>
      <c r="HY154">
        <f t="shared" si="243"/>
        <v>0</v>
      </c>
      <c r="HZ154">
        <f t="shared" si="244"/>
        <v>0</v>
      </c>
      <c r="IA154">
        <f t="shared" si="271"/>
        <v>0</v>
      </c>
      <c r="IB154">
        <f t="shared" si="245"/>
        <v>0</v>
      </c>
      <c r="IC154">
        <f t="shared" si="246"/>
        <v>0</v>
      </c>
      <c r="ID154">
        <f t="shared" si="247"/>
        <v>0</v>
      </c>
      <c r="IE154">
        <f t="shared" si="248"/>
        <v>0</v>
      </c>
      <c r="IF154">
        <f t="shared" si="249"/>
        <v>0</v>
      </c>
      <c r="IG154">
        <f t="shared" si="250"/>
        <v>0</v>
      </c>
      <c r="IH154">
        <f t="shared" si="251"/>
        <v>0</v>
      </c>
      <c r="II154">
        <f t="shared" si="272"/>
        <v>0</v>
      </c>
      <c r="IJ154">
        <f t="shared" si="252"/>
        <v>1</v>
      </c>
      <c r="IK154">
        <f t="shared" si="253"/>
        <v>0</v>
      </c>
      <c r="IL154">
        <f t="shared" si="254"/>
        <v>1</v>
      </c>
      <c r="IM154">
        <f t="shared" si="255"/>
        <v>1</v>
      </c>
      <c r="IN154">
        <f t="shared" si="256"/>
        <v>1</v>
      </c>
      <c r="IO154">
        <f t="shared" si="257"/>
        <v>1</v>
      </c>
      <c r="IP154">
        <f t="shared" si="258"/>
        <v>1</v>
      </c>
      <c r="IQ154" s="2">
        <f t="shared" si="273"/>
        <v>1</v>
      </c>
      <c r="IR154" s="4">
        <f t="shared" si="274"/>
        <v>3</v>
      </c>
      <c r="IS154">
        <f t="shared" si="275"/>
        <v>2</v>
      </c>
      <c r="IT154">
        <f t="shared" si="276"/>
        <v>0</v>
      </c>
      <c r="IU154">
        <f t="shared" si="277"/>
        <v>2</v>
      </c>
      <c r="IV154">
        <f t="shared" si="278"/>
        <v>0</v>
      </c>
      <c r="IW154">
        <f t="shared" si="279"/>
        <v>6</v>
      </c>
      <c r="IX154">
        <f t="shared" si="280"/>
        <v>14</v>
      </c>
      <c r="IY154" s="11">
        <f t="shared" si="281"/>
        <v>1</v>
      </c>
      <c r="IZ154" s="12">
        <f t="shared" si="282"/>
        <v>1</v>
      </c>
      <c r="JA154" s="12">
        <f t="shared" si="283"/>
        <v>1</v>
      </c>
      <c r="JB154" s="12" t="str">
        <f t="shared" si="284"/>
        <v/>
      </c>
      <c r="JC154" s="12">
        <f t="shared" si="285"/>
        <v>1</v>
      </c>
      <c r="JD154" s="12">
        <f t="shared" si="286"/>
        <v>0</v>
      </c>
      <c r="JE154" s="12">
        <f t="shared" si="287"/>
        <v>0.75</v>
      </c>
      <c r="JF154" s="12">
        <f t="shared" si="288"/>
        <v>0.79166666666666663</v>
      </c>
      <c r="JG154" s="2">
        <f>IF(OR(AND(EI154="Happy",BN154&lt;&gt;1),AND(EI154&lt;&gt;"Happy",BN154=1)),1,0)</f>
        <v>0</v>
      </c>
      <c r="JH154">
        <f>IF(OR(AND(EJ154="Happy",BO154&lt;&gt;1),AND(EJ154&lt;&gt;"Happy",BO154=1)),1,0)</f>
        <v>0</v>
      </c>
      <c r="JI154">
        <f>IF(OR(AND(EK154="Happy",BP154&lt;&gt;1),AND(EK154&lt;&gt;"Happy",BP154=1)),1,0)</f>
        <v>0</v>
      </c>
      <c r="JJ154">
        <f>IF(OR(AND(EL154="Happy",BQ154&lt;&gt;1),AND(EL154&lt;&gt;"Happy",BQ154=1)),1,0)</f>
        <v>0</v>
      </c>
      <c r="JK154">
        <f>IF(OR(AND(EM154="Happy",BR154&lt;&gt;1),AND(EM154&lt;&gt;"Happy",BR154=1)),1,0)</f>
        <v>0</v>
      </c>
      <c r="JL154">
        <f>IF(OR(AND(EN154="Happy",BS154&lt;&gt;1),AND(EN154&lt;&gt;"Happy",BS154=1)),1,0)</f>
        <v>0</v>
      </c>
      <c r="JM154">
        <f>IF(OR(AND(EO154="Happy",BT154&lt;&gt;1),AND(EO154&lt;&gt;"Happy",BT154=1)),1,0)</f>
        <v>0</v>
      </c>
      <c r="JN154">
        <f>IF(OR(AND(EP154="Happy",BU154&lt;&gt;1),AND(EP154&lt;&gt;"Happy",BU154=1)),1,0)</f>
        <v>0</v>
      </c>
      <c r="JO154">
        <f>IF(OR(AND(EQ154="Sad",BV154&lt;&gt;1),AND(EQ154&lt;&gt;"Sad",BV154=1)),1,0)</f>
        <v>0</v>
      </c>
      <c r="JP154">
        <f>IF(OR(AND(ER154="Sad",BW154&lt;&gt;1),AND(ER154&lt;&gt;"Sad",BW154=1)),1,0)</f>
        <v>1</v>
      </c>
      <c r="JQ154">
        <f>IF(OR(AND(ES154="Sad",BX154&lt;&gt;1),AND(ES154&lt;&gt;"Sad",BX154=1)),1,0)</f>
        <v>0</v>
      </c>
      <c r="JR154">
        <f>IF(OR(AND(ET154="Sad",BY154&lt;&gt;1),AND(ET154&lt;&gt;"Sad",BY154=1)),1,0)</f>
        <v>0</v>
      </c>
      <c r="JS154">
        <f>IF(OR(AND(EU154="Sad",BZ154&lt;&gt;1),AND(EU154&lt;&gt;"Sad",BZ154=1)),1,0)</f>
        <v>0</v>
      </c>
      <c r="JT154">
        <f>IF(OR(AND(EV154="Sad",CA154&lt;&gt;1),AND(EV154&lt;&gt;"Sad",CA154=1)),1,0)</f>
        <v>0</v>
      </c>
      <c r="JU154">
        <f>IF(OR(AND(EW154="Sad",CB154&lt;&gt;1),AND(EW154&lt;&gt;"Sad",CB154=1)),1,0)</f>
        <v>0</v>
      </c>
      <c r="JV154">
        <f>IF(OR(AND(EX154="Sad",CC154&lt;&gt;1),AND(EX154&lt;&gt;"Sad",CC154=1)),1,0)</f>
        <v>0</v>
      </c>
      <c r="JW154">
        <f>IF(OR(AND(EY154="Angry",CD154&lt;&gt;1),AND(EY154&lt;&gt;"Angry",CD154=1)),1,0)</f>
        <v>0</v>
      </c>
      <c r="JX154">
        <f>IF(OR(AND(EZ154="Angry",CE154&lt;&gt;1),AND(EZ154&lt;&gt;"Angry",CE154=1)),1,0)</f>
        <v>0</v>
      </c>
      <c r="JY154">
        <f>IF(OR(AND(FA154="Angry",CF154&lt;&gt;1),AND(FA154&lt;&gt;"Angry",CF154=1)),1,0)</f>
        <v>1</v>
      </c>
      <c r="JZ154">
        <f>IF(OR(AND(FB154="Angry",CG154&lt;&gt;1),AND(FB154&lt;&gt;"Angry",CG154=1)),1,0)</f>
        <v>0</v>
      </c>
      <c r="KA154">
        <f>IF(OR(AND(FC154="Angry",CH154&lt;&gt;1),AND(FC154&lt;&gt;"Angry",CH154=1)),1,0)</f>
        <v>0</v>
      </c>
      <c r="KB154">
        <f>IF(OR(AND(FD154="Angry",CI154&lt;&gt;1),AND(FD154&lt;&gt;"Angry",CI154=1)),1,0)</f>
        <v>0</v>
      </c>
      <c r="KC154">
        <f>IF(OR(AND(FE154="Angry",CJ154&lt;&gt;1),AND(FE154&lt;&gt;"Angry",CJ154=1)),1,0)</f>
        <v>0</v>
      </c>
      <c r="KD154">
        <f>IF(OR(AND(FF154="Angry",CK154&lt;&gt;1),AND(FF154&lt;&gt;"Angry",CK154=1)),1,0)</f>
        <v>0</v>
      </c>
      <c r="KE154">
        <f>IF(OR(AND(FG154="Afraid",CL154&lt;&gt;1),AND(FG154&lt;&gt;"Afraid",CL154=1)),1,0)</f>
        <v>0</v>
      </c>
      <c r="KF154">
        <f>IF(OR(AND(FH154="Afraid",CM154&lt;&gt;1),AND(FH154&lt;&gt;"Afraid",CM154=1)),1,0)</f>
        <v>0</v>
      </c>
      <c r="KG154">
        <f>IF(OR(AND(FI154="Afraid",CN154&lt;&gt;1),AND(FI154&lt;&gt;"Afraid",CN154=1)),1,0)</f>
        <v>1</v>
      </c>
      <c r="KH154">
        <f>IF(OR(AND(FJ154="Afraid",CO154&lt;&gt;1),AND(FJ154&lt;&gt;"Afraid",CO154=1)),1,0)</f>
        <v>1</v>
      </c>
      <c r="KI154">
        <f>IF(OR(AND(FK154="Afraid",CP154&lt;&gt;1),AND(FK154&lt;&gt;"Afraid",CP154=1)),1,0)</f>
        <v>0</v>
      </c>
      <c r="KJ154">
        <f>IF(OR(AND(FL154="Afraid",CQ154&lt;&gt;1),AND(FL154&lt;&gt;"Afraid",CQ154=1)),1,0)</f>
        <v>0</v>
      </c>
      <c r="KK154">
        <f>IF(OR(AND(FM154="Afraid",CR154&lt;&gt;1),AND(FM154&lt;&gt;"Afraid",CR154=1)),1,0)</f>
        <v>1</v>
      </c>
      <c r="KL154">
        <f>IF(OR(AND(FN154="Afraid",CS154&lt;&gt;1),AND(FN154&lt;&gt;"Afraid",CS154=1)),1,0)</f>
        <v>0</v>
      </c>
      <c r="KM154">
        <f>IF(OR(AND(FO154="Surprised",CT154&lt;&gt;1),AND(FO154&lt;&gt;"Surprised",CT154=1)),1,0)</f>
        <v>0</v>
      </c>
      <c r="KN154">
        <f>IF(OR(AND(FP154="Surprised",CU154&lt;&gt;1),AND(FP154&lt;&gt;"Surprised",CU154=1)),1,0)</f>
        <v>0</v>
      </c>
      <c r="KO154">
        <f>IF(OR(AND(FQ154="Surprised",CV154&lt;&gt;1),AND(FQ154&lt;&gt;"Surprised",CV154=1)),1,0)</f>
        <v>0</v>
      </c>
      <c r="KP154">
        <f>IF(OR(AND(FR154="Surprised",CW154&lt;&gt;1),AND(FR154&lt;&gt;"Surprised",CW154=1)),1,0)</f>
        <v>0</v>
      </c>
      <c r="KQ154">
        <f>IF(OR(AND(FS154="Surprised",CX154&lt;&gt;1),AND(FS154&lt;&gt;"Surprised",CX154=1)),1,0)</f>
        <v>0</v>
      </c>
      <c r="KR154">
        <f>IF(OR(AND(FT154="Surprised",CY154&lt;&gt;1),AND(FT154&lt;&gt;"Surprised",CY154=1)),1,0)</f>
        <v>0</v>
      </c>
      <c r="KS154">
        <f>IF(OR(AND(FU154="Surprised",CZ154&lt;&gt;1),AND(FU154&lt;&gt;"Surprised",CZ154=1)),1,0)</f>
        <v>1</v>
      </c>
      <c r="KT154">
        <f>IF(OR(AND(FV154="Surprised",DA154&lt;&gt;1),AND(FV154&lt;&gt;"Surprised",DA154=1)),1,0)</f>
        <v>0</v>
      </c>
      <c r="KU154">
        <f>IF(OR(AND(FW154="Happy",DB154=1),AND(FW154&lt;&gt;"Happy",DB154=0)),1,0)</f>
        <v>1</v>
      </c>
      <c r="KV154">
        <f>IF(OR(AND(FX154="Happy",DC154=1),AND(FX154&lt;&gt;"Happy",DC154=0)),1,0)</f>
        <v>1</v>
      </c>
      <c r="KW154">
        <f>IF(OR(AND(FY154="Happy",DD154=1),AND(FY154&lt;&gt;"Happy",DD154=0)),1,0)</f>
        <v>1</v>
      </c>
      <c r="KX154">
        <f>IF(OR(AND(FZ154="Happy",DE154=1),AND(FZ154&lt;&gt;"Happy",DE154=0)),1,0)</f>
        <v>1</v>
      </c>
      <c r="KY154">
        <f>IF(OR(AND(GA154="Happy",DF154=1),AND(GA154&lt;&gt;"Happy",DF154=0)),1,0)</f>
        <v>1</v>
      </c>
      <c r="KZ154">
        <f>IF(OR(AND(GB154="Happy",DG154=1),AND(GB154&lt;&gt;"Happy",DG154=0)),1,0)</f>
        <v>1</v>
      </c>
      <c r="LA154">
        <f>IF(OR(AND(GC154="Happy",DH154=1),AND(GC154&lt;&gt;"Happy",DH154=0)),1,0)</f>
        <v>1</v>
      </c>
      <c r="LB154">
        <f>IF(OR(AND(GD154="Happy",DI154=1),AND(GD154&lt;&gt;"Happy",DI154=0)),1,0)</f>
        <v>1</v>
      </c>
      <c r="LC154">
        <f>IF(OR(AND(GE154="Sad",DJ154=1),AND(GE154&lt;&gt;"Sad",DJ154=0)),1,0)</f>
        <v>1</v>
      </c>
      <c r="LD154">
        <f>IF(OR(AND(GF154="Sad",DK154=1),AND(GF154&lt;&gt;"Sad",DK154=0)),1,0)</f>
        <v>0</v>
      </c>
      <c r="LE154">
        <f>IF(OR(AND(GG154="Sad",DL154=1),AND(GG154&lt;&gt;"Sad",DL154=0)),1,0)</f>
        <v>1</v>
      </c>
      <c r="LF154">
        <f>IF(OR(AND(GH154="Sad",DM154=1),AND(GH154&lt;&gt;"Sad",DM154=0)),1,0)</f>
        <v>0</v>
      </c>
      <c r="LG154">
        <f>IF(OR(AND(GI154="Sad",DN154=1),AND(GI154&lt;&gt;"Sad",DN154=0)),1,0)</f>
        <v>0</v>
      </c>
      <c r="LH154">
        <f>IF(OR(AND(GJ154="Sad",DO154=1),AND(GJ154&lt;&gt;"Sad",DO154=0)),1,0)</f>
        <v>0</v>
      </c>
      <c r="LI154">
        <f>IF(OR(AND(GK154="Sad",DP154=1),AND(GK154&lt;&gt;"Sad",DP154=0)),1,0)</f>
        <v>0</v>
      </c>
      <c r="LJ154">
        <f>IF(OR(AND(GL154="Sad",DQ154=1),AND(GL154&lt;&gt;"Sad",DQ154=0)),1,0)</f>
        <v>0</v>
      </c>
      <c r="LK154" s="2">
        <f t="shared" si="289"/>
        <v>0</v>
      </c>
      <c r="LL154" s="4">
        <f t="shared" si="290"/>
        <v>1</v>
      </c>
      <c r="LM154">
        <f t="shared" si="291"/>
        <v>1</v>
      </c>
      <c r="LN154">
        <f t="shared" si="292"/>
        <v>3</v>
      </c>
      <c r="LO154">
        <f t="shared" si="293"/>
        <v>1</v>
      </c>
      <c r="LP154">
        <f t="shared" si="294"/>
        <v>8</v>
      </c>
      <c r="LQ154">
        <f t="shared" si="295"/>
        <v>2</v>
      </c>
      <c r="LR154">
        <f t="shared" si="296"/>
        <v>16</v>
      </c>
      <c r="LS154" s="11">
        <f t="shared" si="297"/>
        <v>0</v>
      </c>
      <c r="LT154" s="14">
        <f t="shared" si="298"/>
        <v>0</v>
      </c>
      <c r="LU154" s="14">
        <f t="shared" si="299"/>
        <v>0</v>
      </c>
      <c r="LV154" s="14" t="str">
        <f t="shared" si="300"/>
        <v/>
      </c>
      <c r="LW154" s="14">
        <f t="shared" si="301"/>
        <v>0</v>
      </c>
      <c r="LX154" s="14">
        <f t="shared" si="302"/>
        <v>1</v>
      </c>
      <c r="LY154" s="14">
        <f t="shared" si="303"/>
        <v>0.25</v>
      </c>
      <c r="LZ154" s="14">
        <f t="shared" si="304"/>
        <v>0.20833333333333337</v>
      </c>
      <c r="MA154" s="15">
        <f t="shared" si="305"/>
        <v>1.1226851851852196E-4</v>
      </c>
      <c r="MB154" s="1">
        <f t="shared" si="259"/>
        <v>7.9861111111108676E-5</v>
      </c>
      <c r="MC154" s="1">
        <f t="shared" si="260"/>
        <v>1.3078703703703863E-4</v>
      </c>
      <c r="MD154" s="1">
        <f t="shared" si="261"/>
        <v>1.6087962962963061E-4</v>
      </c>
      <c r="ME154" s="1">
        <f t="shared" si="262"/>
        <v>9.4907407407406399E-5</v>
      </c>
      <c r="MF154" s="1">
        <f t="shared" si="263"/>
        <v>1.0416666666666734E-4</v>
      </c>
      <c r="MG154" s="1">
        <f t="shared" si="264"/>
        <v>9.0277777777777665E-5</v>
      </c>
      <c r="MH154" s="1">
        <f t="shared" si="265"/>
        <v>1.6782407407407197E-4</v>
      </c>
      <c r="MI154" s="1">
        <f t="shared" si="266"/>
        <v>1.0185185185185297E-4</v>
      </c>
      <c r="MJ154" s="1">
        <f t="shared" si="306"/>
        <v>1.0428240740740762E-3</v>
      </c>
      <c r="MK154" s="2" t="str">
        <f>VLOOKUP(B154,age_group!$A$1:$B$101,2,FALSE)</f>
        <v>25 to 44</v>
      </c>
      <c r="ML154" s="2">
        <f t="shared" si="307"/>
        <v>1</v>
      </c>
      <c r="MM154">
        <f t="shared" si="308"/>
        <v>1</v>
      </c>
      <c r="MN154">
        <f t="shared" si="309"/>
        <v>0</v>
      </c>
      <c r="MO154">
        <f t="shared" si="310"/>
        <v>0</v>
      </c>
      <c r="MP154">
        <f t="shared" si="311"/>
        <v>0</v>
      </c>
    </row>
    <row r="155" spans="1:354" x14ac:dyDescent="0.2">
      <c r="A155" t="s">
        <v>884</v>
      </c>
      <c r="B155">
        <v>27</v>
      </c>
      <c r="C155" t="s">
        <v>139</v>
      </c>
      <c r="D155" t="s">
        <v>140</v>
      </c>
      <c r="E155">
        <v>4</v>
      </c>
      <c r="F155">
        <v>1</v>
      </c>
      <c r="G155">
        <v>1</v>
      </c>
      <c r="H155">
        <v>1</v>
      </c>
      <c r="I155">
        <v>1</v>
      </c>
      <c r="J155" s="2" t="s">
        <v>400</v>
      </c>
      <c r="K155" t="s">
        <v>372</v>
      </c>
      <c r="L155" t="s">
        <v>419</v>
      </c>
      <c r="M155" t="s">
        <v>166</v>
      </c>
      <c r="N155" t="s">
        <v>390</v>
      </c>
      <c r="O155" t="s">
        <v>191</v>
      </c>
      <c r="P155" t="s">
        <v>229</v>
      </c>
      <c r="Q155" t="s">
        <v>161</v>
      </c>
      <c r="R155" t="s">
        <v>271</v>
      </c>
      <c r="S155" t="s">
        <v>595</v>
      </c>
      <c r="T155" t="s">
        <v>254</v>
      </c>
      <c r="U155" t="s">
        <v>775</v>
      </c>
      <c r="V155" t="s">
        <v>420</v>
      </c>
      <c r="W155" t="s">
        <v>518</v>
      </c>
      <c r="X155" t="s">
        <v>424</v>
      </c>
      <c r="Y155" t="s">
        <v>630</v>
      </c>
      <c r="Z155" t="s">
        <v>323</v>
      </c>
      <c r="AA155" t="s">
        <v>226</v>
      </c>
      <c r="AB155" t="s">
        <v>478</v>
      </c>
      <c r="AC155" t="s">
        <v>683</v>
      </c>
      <c r="AD155" t="s">
        <v>565</v>
      </c>
      <c r="AE155" t="s">
        <v>224</v>
      </c>
      <c r="AF155" t="s">
        <v>442</v>
      </c>
      <c r="AG155" t="s">
        <v>333</v>
      </c>
      <c r="AH155" t="s">
        <v>683</v>
      </c>
      <c r="AI155" t="s">
        <v>286</v>
      </c>
      <c r="AJ155" t="s">
        <v>254</v>
      </c>
      <c r="AK155" t="s">
        <v>365</v>
      </c>
      <c r="AL155" t="s">
        <v>344</v>
      </c>
      <c r="AM155" t="s">
        <v>284</v>
      </c>
      <c r="AN155" t="s">
        <v>257</v>
      </c>
      <c r="AO155" t="s">
        <v>272</v>
      </c>
      <c r="AP155" t="s">
        <v>656</v>
      </c>
      <c r="AQ155" t="s">
        <v>424</v>
      </c>
      <c r="AR155" t="s">
        <v>315</v>
      </c>
      <c r="AS155" t="s">
        <v>246</v>
      </c>
      <c r="AT155" t="s">
        <v>299</v>
      </c>
      <c r="AU155" t="s">
        <v>756</v>
      </c>
      <c r="AV155" t="s">
        <v>558</v>
      </c>
      <c r="AW155" t="s">
        <v>252</v>
      </c>
      <c r="AX155" t="s">
        <v>258</v>
      </c>
      <c r="AY155" t="s">
        <v>333</v>
      </c>
      <c r="AZ155" t="s">
        <v>505</v>
      </c>
      <c r="BA155" t="s">
        <v>363</v>
      </c>
      <c r="BB155" t="s">
        <v>739</v>
      </c>
      <c r="BC155" t="s">
        <v>153</v>
      </c>
      <c r="BD155" t="s">
        <v>569</v>
      </c>
      <c r="BE155" t="s">
        <v>228</v>
      </c>
      <c r="BF155" t="s">
        <v>639</v>
      </c>
      <c r="BG155" t="s">
        <v>591</v>
      </c>
      <c r="BH155" t="s">
        <v>405</v>
      </c>
      <c r="BI155" t="s">
        <v>378</v>
      </c>
      <c r="BJ155" t="s">
        <v>240</v>
      </c>
      <c r="BK155" t="s">
        <v>509</v>
      </c>
      <c r="BL155" t="s">
        <v>272</v>
      </c>
      <c r="BM155" t="s">
        <v>258</v>
      </c>
      <c r="BN155" s="2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 s="2">
        <v>4</v>
      </c>
      <c r="DS155">
        <v>1</v>
      </c>
      <c r="DT155">
        <v>1</v>
      </c>
      <c r="DU155">
        <v>1</v>
      </c>
      <c r="DV155">
        <v>2</v>
      </c>
      <c r="DW155" s="2">
        <v>2017</v>
      </c>
      <c r="DX155" s="1">
        <v>1.0344907407407407E-2</v>
      </c>
      <c r="DY155" s="1">
        <v>1.078587962962963E-2</v>
      </c>
      <c r="DZ155" s="1">
        <v>1.0872685185185185E-2</v>
      </c>
      <c r="EA155" s="1">
        <v>1.1079861111111112E-2</v>
      </c>
      <c r="EB155" s="1">
        <v>1.122337962962963E-2</v>
      </c>
      <c r="EC155" s="1">
        <v>1.1310185185185185E-2</v>
      </c>
      <c r="ED155" s="1">
        <v>1.1410879629629627E-2</v>
      </c>
      <c r="EE155" s="1">
        <v>1.1483796296296296E-2</v>
      </c>
      <c r="EF155" s="1">
        <v>1.1587962962962965E-2</v>
      </c>
      <c r="EG155" s="1">
        <v>1.1809027777777778E-2</v>
      </c>
      <c r="EH155" s="3">
        <v>0</v>
      </c>
      <c r="EI155" s="2" t="s">
        <v>1174</v>
      </c>
      <c r="EJ155" t="s">
        <v>1169</v>
      </c>
      <c r="EK155" t="s">
        <v>1168</v>
      </c>
      <c r="EL155" t="s">
        <v>1175</v>
      </c>
      <c r="EM155" t="s">
        <v>1172</v>
      </c>
      <c r="EN155" t="s">
        <v>1169</v>
      </c>
      <c r="EO155" t="s">
        <v>1168</v>
      </c>
      <c r="EP155" t="s">
        <v>1173</v>
      </c>
      <c r="EQ155" t="s">
        <v>1175</v>
      </c>
      <c r="ER155" t="s">
        <v>1169</v>
      </c>
      <c r="ES155" t="s">
        <v>1172</v>
      </c>
      <c r="ET155" t="s">
        <v>1168</v>
      </c>
      <c r="EU155" t="s">
        <v>1172</v>
      </c>
      <c r="EV155" t="s">
        <v>1170</v>
      </c>
      <c r="EW155" t="s">
        <v>1168</v>
      </c>
      <c r="EX155" t="s">
        <v>1168</v>
      </c>
      <c r="EY155" t="s">
        <v>1175</v>
      </c>
      <c r="EZ155" t="s">
        <v>1169</v>
      </c>
      <c r="FA155" t="s">
        <v>1173</v>
      </c>
      <c r="FB155" t="s">
        <v>1168</v>
      </c>
      <c r="FC155" t="s">
        <v>1173</v>
      </c>
      <c r="FD155" t="s">
        <v>1175</v>
      </c>
      <c r="FE155" t="s">
        <v>1169</v>
      </c>
      <c r="FF155" t="s">
        <v>1172</v>
      </c>
      <c r="FG155" t="s">
        <v>1168</v>
      </c>
      <c r="FH155" t="s">
        <v>1175</v>
      </c>
      <c r="FI155" t="s">
        <v>1172</v>
      </c>
      <c r="FJ155" t="s">
        <v>1175</v>
      </c>
      <c r="FK155" t="s">
        <v>1171</v>
      </c>
      <c r="FL155" t="s">
        <v>1168</v>
      </c>
      <c r="FM155" t="s">
        <v>1171</v>
      </c>
      <c r="FN155" t="s">
        <v>1169</v>
      </c>
      <c r="FO155" t="s">
        <v>1168</v>
      </c>
      <c r="FP155" t="s">
        <v>1168</v>
      </c>
      <c r="FQ155" t="s">
        <v>1168</v>
      </c>
      <c r="FR155" t="s">
        <v>1172</v>
      </c>
      <c r="FS155" t="s">
        <v>1174</v>
      </c>
      <c r="FT155" t="s">
        <v>1169</v>
      </c>
      <c r="FU155" t="s">
        <v>1168</v>
      </c>
      <c r="FV155" t="s">
        <v>1175</v>
      </c>
      <c r="FW155" t="s">
        <v>1168</v>
      </c>
      <c r="FX155" t="s">
        <v>1172</v>
      </c>
      <c r="FY155" t="s">
        <v>1168</v>
      </c>
      <c r="FZ155" t="s">
        <v>1168</v>
      </c>
      <c r="GA155" t="s">
        <v>1168</v>
      </c>
      <c r="GB155" t="s">
        <v>1175</v>
      </c>
      <c r="GC155" t="s">
        <v>1173</v>
      </c>
      <c r="GD155" t="s">
        <v>1175</v>
      </c>
      <c r="GE155" t="s">
        <v>1169</v>
      </c>
      <c r="GF155" t="s">
        <v>1174</v>
      </c>
      <c r="GG155" t="s">
        <v>1174</v>
      </c>
      <c r="GH155" t="s">
        <v>1171</v>
      </c>
      <c r="GI155" t="s">
        <v>1168</v>
      </c>
      <c r="GJ155" t="s">
        <v>1173</v>
      </c>
      <c r="GK155" t="s">
        <v>1169</v>
      </c>
      <c r="GL155" t="s">
        <v>1168</v>
      </c>
      <c r="GM155" s="2">
        <f t="shared" si="209"/>
        <v>0</v>
      </c>
      <c r="GN155">
        <f t="shared" si="210"/>
        <v>0</v>
      </c>
      <c r="GO155">
        <f t="shared" si="211"/>
        <v>0</v>
      </c>
      <c r="GP155">
        <f t="shared" si="212"/>
        <v>0</v>
      </c>
      <c r="GQ155">
        <f t="shared" si="213"/>
        <v>0</v>
      </c>
      <c r="GR155">
        <f t="shared" si="214"/>
        <v>0</v>
      </c>
      <c r="GS155">
        <f t="shared" si="215"/>
        <v>0</v>
      </c>
      <c r="GT155">
        <f t="shared" si="216"/>
        <v>1</v>
      </c>
      <c r="GU155">
        <f t="shared" si="267"/>
        <v>0</v>
      </c>
      <c r="GV155">
        <f t="shared" si="217"/>
        <v>0</v>
      </c>
      <c r="GW155">
        <f t="shared" si="218"/>
        <v>0</v>
      </c>
      <c r="GX155">
        <f t="shared" si="219"/>
        <v>0</v>
      </c>
      <c r="GY155">
        <f t="shared" si="220"/>
        <v>0</v>
      </c>
      <c r="GZ155">
        <f t="shared" si="221"/>
        <v>0</v>
      </c>
      <c r="HA155">
        <f t="shared" si="222"/>
        <v>0</v>
      </c>
      <c r="HB155">
        <f t="shared" si="223"/>
        <v>0</v>
      </c>
      <c r="HC155">
        <f t="shared" si="268"/>
        <v>0</v>
      </c>
      <c r="HD155">
        <f t="shared" si="224"/>
        <v>1</v>
      </c>
      <c r="HE155">
        <f t="shared" si="225"/>
        <v>0</v>
      </c>
      <c r="HF155">
        <f t="shared" si="226"/>
        <v>0</v>
      </c>
      <c r="HG155">
        <f t="shared" si="227"/>
        <v>0</v>
      </c>
      <c r="HH155">
        <f t="shared" si="228"/>
        <v>0</v>
      </c>
      <c r="HI155">
        <f t="shared" si="229"/>
        <v>0</v>
      </c>
      <c r="HJ155">
        <f t="shared" si="230"/>
        <v>0</v>
      </c>
      <c r="HK155">
        <f t="shared" si="269"/>
        <v>0</v>
      </c>
      <c r="HL155">
        <f t="shared" si="231"/>
        <v>0</v>
      </c>
      <c r="HM155">
        <f t="shared" si="232"/>
        <v>0</v>
      </c>
      <c r="HN155">
        <f t="shared" si="233"/>
        <v>0</v>
      </c>
      <c r="HO155">
        <f t="shared" si="234"/>
        <v>0</v>
      </c>
      <c r="HP155">
        <f t="shared" si="235"/>
        <v>0</v>
      </c>
      <c r="HQ155">
        <f t="shared" si="236"/>
        <v>0</v>
      </c>
      <c r="HR155">
        <f t="shared" si="237"/>
        <v>0</v>
      </c>
      <c r="HS155">
        <f t="shared" si="270"/>
        <v>0</v>
      </c>
      <c r="HT155">
        <f t="shared" si="238"/>
        <v>0</v>
      </c>
      <c r="HU155">
        <f t="shared" si="239"/>
        <v>0</v>
      </c>
      <c r="HV155">
        <f t="shared" si="240"/>
        <v>0</v>
      </c>
      <c r="HW155">
        <f t="shared" si="241"/>
        <v>0</v>
      </c>
      <c r="HX155">
        <f t="shared" si="242"/>
        <v>0</v>
      </c>
      <c r="HY155">
        <f t="shared" si="243"/>
        <v>0</v>
      </c>
      <c r="HZ155">
        <f t="shared" si="244"/>
        <v>1</v>
      </c>
      <c r="IA155">
        <f t="shared" si="271"/>
        <v>0</v>
      </c>
      <c r="IB155">
        <f t="shared" si="245"/>
        <v>0</v>
      </c>
      <c r="IC155">
        <f t="shared" si="246"/>
        <v>0</v>
      </c>
      <c r="ID155">
        <f t="shared" si="247"/>
        <v>0</v>
      </c>
      <c r="IE155">
        <f t="shared" si="248"/>
        <v>1</v>
      </c>
      <c r="IF155">
        <f t="shared" si="249"/>
        <v>0</v>
      </c>
      <c r="IG155">
        <f t="shared" si="250"/>
        <v>0</v>
      </c>
      <c r="IH155">
        <f t="shared" si="251"/>
        <v>0</v>
      </c>
      <c r="II155">
        <f t="shared" si="272"/>
        <v>0</v>
      </c>
      <c r="IJ155">
        <f t="shared" si="252"/>
        <v>0</v>
      </c>
      <c r="IK155">
        <f t="shared" si="253"/>
        <v>0</v>
      </c>
      <c r="IL155">
        <f t="shared" si="254"/>
        <v>0</v>
      </c>
      <c r="IM155">
        <f t="shared" si="255"/>
        <v>0</v>
      </c>
      <c r="IN155">
        <f t="shared" si="256"/>
        <v>1</v>
      </c>
      <c r="IO155">
        <f t="shared" si="257"/>
        <v>0</v>
      </c>
      <c r="IP155">
        <f t="shared" si="258"/>
        <v>0</v>
      </c>
      <c r="IQ155" s="2">
        <f t="shared" si="273"/>
        <v>1</v>
      </c>
      <c r="IR155" s="4">
        <f t="shared" si="274"/>
        <v>0</v>
      </c>
      <c r="IS155">
        <f t="shared" si="275"/>
        <v>1</v>
      </c>
      <c r="IT155">
        <f t="shared" si="276"/>
        <v>0</v>
      </c>
      <c r="IU155">
        <f t="shared" si="277"/>
        <v>1</v>
      </c>
      <c r="IV155">
        <f t="shared" si="278"/>
        <v>1</v>
      </c>
      <c r="IW155">
        <f t="shared" si="279"/>
        <v>1</v>
      </c>
      <c r="IX155">
        <f t="shared" si="280"/>
        <v>5</v>
      </c>
      <c r="IY155" s="11">
        <f t="shared" si="281"/>
        <v>1</v>
      </c>
      <c r="IZ155" s="12" t="str">
        <f t="shared" si="282"/>
        <v/>
      </c>
      <c r="JA155" s="12">
        <f t="shared" si="283"/>
        <v>0.5</v>
      </c>
      <c r="JB155" s="12">
        <f t="shared" si="284"/>
        <v>0</v>
      </c>
      <c r="JC155" s="12">
        <f t="shared" si="285"/>
        <v>1</v>
      </c>
      <c r="JD155" s="12">
        <f t="shared" si="286"/>
        <v>0.14285714285714285</v>
      </c>
      <c r="JE155" s="12">
        <f t="shared" si="287"/>
        <v>0.16666666666666666</v>
      </c>
      <c r="JF155" s="12">
        <f t="shared" si="288"/>
        <v>0.4682539682539682</v>
      </c>
      <c r="JG155" s="2">
        <f>IF(OR(AND(EI155="Happy",BN155&lt;&gt;1),AND(EI155&lt;&gt;"Happy",BN155=1)),1,0)</f>
        <v>0</v>
      </c>
      <c r="JH155">
        <f>IF(OR(AND(EJ155="Happy",BO155&lt;&gt;1),AND(EJ155&lt;&gt;"Happy",BO155=1)),1,0)</f>
        <v>0</v>
      </c>
      <c r="JI155">
        <f>IF(OR(AND(EK155="Happy",BP155&lt;&gt;1),AND(EK155&lt;&gt;"Happy",BP155=1)),1,0)</f>
        <v>0</v>
      </c>
      <c r="JJ155">
        <f>IF(OR(AND(EL155="Happy",BQ155&lt;&gt;1),AND(EL155&lt;&gt;"Happy",BQ155=1)),1,0)</f>
        <v>0</v>
      </c>
      <c r="JK155">
        <f>IF(OR(AND(EM155="Happy",BR155&lt;&gt;1),AND(EM155&lt;&gt;"Happy",BR155=1)),1,0)</f>
        <v>0</v>
      </c>
      <c r="JL155">
        <f>IF(OR(AND(EN155="Happy",BS155&lt;&gt;1),AND(EN155&lt;&gt;"Happy",BS155=1)),1,0)</f>
        <v>0</v>
      </c>
      <c r="JM155">
        <f>IF(OR(AND(EO155="Happy",BT155&lt;&gt;1),AND(EO155&lt;&gt;"Happy",BT155=1)),1,0)</f>
        <v>0</v>
      </c>
      <c r="JN155">
        <f>IF(OR(AND(EP155="Happy",BU155&lt;&gt;1),AND(EP155&lt;&gt;"Happy",BU155=1)),1,0)</f>
        <v>0</v>
      </c>
      <c r="JO155">
        <f>IF(OR(AND(EQ155="Sad",BV155&lt;&gt;1),AND(EQ155&lt;&gt;"Sad",BV155=1)),1,0)</f>
        <v>0</v>
      </c>
      <c r="JP155">
        <f>IF(OR(AND(ER155="Sad",BW155&lt;&gt;1),AND(ER155&lt;&gt;"Sad",BW155=1)),1,0)</f>
        <v>1</v>
      </c>
      <c r="JQ155">
        <f>IF(OR(AND(ES155="Sad",BX155&lt;&gt;1),AND(ES155&lt;&gt;"Sad",BX155=1)),1,0)</f>
        <v>0</v>
      </c>
      <c r="JR155">
        <f>IF(OR(AND(ET155="Sad",BY155&lt;&gt;1),AND(ET155&lt;&gt;"Sad",BY155=1)),1,0)</f>
        <v>0</v>
      </c>
      <c r="JS155">
        <f>IF(OR(AND(EU155="Sad",BZ155&lt;&gt;1),AND(EU155&lt;&gt;"Sad",BZ155=1)),1,0)</f>
        <v>0</v>
      </c>
      <c r="JT155">
        <f>IF(OR(AND(EV155="Sad",CA155&lt;&gt;1),AND(EV155&lt;&gt;"Sad",CA155=1)),1,0)</f>
        <v>0</v>
      </c>
      <c r="JU155">
        <f>IF(OR(AND(EW155="Sad",CB155&lt;&gt;1),AND(EW155&lt;&gt;"Sad",CB155=1)),1,0)</f>
        <v>0</v>
      </c>
      <c r="JV155">
        <f>IF(OR(AND(EX155="Sad",CC155&lt;&gt;1),AND(EX155&lt;&gt;"Sad",CC155=1)),1,0)</f>
        <v>0</v>
      </c>
      <c r="JW155">
        <f>IF(OR(AND(EY155="Angry",CD155&lt;&gt;1),AND(EY155&lt;&gt;"Angry",CD155=1)),1,0)</f>
        <v>0</v>
      </c>
      <c r="JX155">
        <f>IF(OR(AND(EZ155="Angry",CE155&lt;&gt;1),AND(EZ155&lt;&gt;"Angry",CE155=1)),1,0)</f>
        <v>0</v>
      </c>
      <c r="JY155">
        <f>IF(OR(AND(FA155="Angry",CF155&lt;&gt;1),AND(FA155&lt;&gt;"Angry",CF155=1)),1,0)</f>
        <v>0</v>
      </c>
      <c r="JZ155">
        <f>IF(OR(AND(FB155="Angry",CG155&lt;&gt;1),AND(FB155&lt;&gt;"Angry",CG155=1)),1,0)</f>
        <v>0</v>
      </c>
      <c r="KA155">
        <f>IF(OR(AND(FC155="Angry",CH155&lt;&gt;1),AND(FC155&lt;&gt;"Angry",CH155=1)),1,0)</f>
        <v>0</v>
      </c>
      <c r="KB155">
        <f>IF(OR(AND(FD155="Angry",CI155&lt;&gt;1),AND(FD155&lt;&gt;"Angry",CI155=1)),1,0)</f>
        <v>0</v>
      </c>
      <c r="KC155">
        <f>IF(OR(AND(FE155="Angry",CJ155&lt;&gt;1),AND(FE155&lt;&gt;"Angry",CJ155=1)),1,0)</f>
        <v>1</v>
      </c>
      <c r="KD155">
        <f>IF(OR(AND(FF155="Angry",CK155&lt;&gt;1),AND(FF155&lt;&gt;"Angry",CK155=1)),1,0)</f>
        <v>0</v>
      </c>
      <c r="KE155">
        <f>IF(OR(AND(FG155="Afraid",CL155&lt;&gt;1),AND(FG155&lt;&gt;"Afraid",CL155=1)),1,0)</f>
        <v>0</v>
      </c>
      <c r="KF155">
        <f>IF(OR(AND(FH155="Afraid",CM155&lt;&gt;1),AND(FH155&lt;&gt;"Afraid",CM155=1)),1,0)</f>
        <v>1</v>
      </c>
      <c r="KG155">
        <f>IF(OR(AND(FI155="Afraid",CN155&lt;&gt;1),AND(FI155&lt;&gt;"Afraid",CN155=1)),1,0)</f>
        <v>1</v>
      </c>
      <c r="KH155">
        <f>IF(OR(AND(FJ155="Afraid",CO155&lt;&gt;1),AND(FJ155&lt;&gt;"Afraid",CO155=1)),1,0)</f>
        <v>0</v>
      </c>
      <c r="KI155">
        <f>IF(OR(AND(FK155="Afraid",CP155&lt;&gt;1),AND(FK155&lt;&gt;"Afraid",CP155=1)),1,0)</f>
        <v>0</v>
      </c>
      <c r="KJ155">
        <f>IF(OR(AND(FL155="Afraid",CQ155&lt;&gt;1),AND(FL155&lt;&gt;"Afraid",CQ155=1)),1,0)</f>
        <v>0</v>
      </c>
      <c r="KK155">
        <f>IF(OR(AND(FM155="Afraid",CR155&lt;&gt;1),AND(FM155&lt;&gt;"Afraid",CR155=1)),1,0)</f>
        <v>0</v>
      </c>
      <c r="KL155">
        <f>IF(OR(AND(FN155="Afraid",CS155&lt;&gt;1),AND(FN155&lt;&gt;"Afraid",CS155=1)),1,0)</f>
        <v>0</v>
      </c>
      <c r="KM155">
        <f>IF(OR(AND(FO155="Surprised",CT155&lt;&gt;1),AND(FO155&lt;&gt;"Surprised",CT155=1)),1,0)</f>
        <v>0</v>
      </c>
      <c r="KN155">
        <f>IF(OR(AND(FP155="Surprised",CU155&lt;&gt;1),AND(FP155&lt;&gt;"Surprised",CU155=1)),1,0)</f>
        <v>0</v>
      </c>
      <c r="KO155">
        <f>IF(OR(AND(FQ155="Surprised",CV155&lt;&gt;1),AND(FQ155&lt;&gt;"Surprised",CV155=1)),1,0)</f>
        <v>0</v>
      </c>
      <c r="KP155">
        <f>IF(OR(AND(FR155="Surprised",CW155&lt;&gt;1),AND(FR155&lt;&gt;"Surprised",CW155=1)),1,0)</f>
        <v>0</v>
      </c>
      <c r="KQ155">
        <f>IF(OR(AND(FS155="Surprised",CX155&lt;&gt;1),AND(FS155&lt;&gt;"Surprised",CX155=1)),1,0)</f>
        <v>0</v>
      </c>
      <c r="KR155">
        <f>IF(OR(AND(FT155="Surprised",CY155&lt;&gt;1),AND(FT155&lt;&gt;"Surprised",CY155=1)),1,0)</f>
        <v>0</v>
      </c>
      <c r="KS155">
        <f>IF(OR(AND(FU155="Surprised",CZ155&lt;&gt;1),AND(FU155&lt;&gt;"Surprised",CZ155=1)),1,0)</f>
        <v>0</v>
      </c>
      <c r="KT155">
        <f>IF(OR(AND(FV155="Surprised",DA155&lt;&gt;1),AND(FV155&lt;&gt;"Surprised",DA155=1)),1,0)</f>
        <v>0</v>
      </c>
      <c r="KU155">
        <f>IF(OR(AND(FW155="Happy",DB155=1),AND(FW155&lt;&gt;"Happy",DB155=0)),1,0)</f>
        <v>1</v>
      </c>
      <c r="KV155">
        <f>IF(OR(AND(FX155="Happy",DC155=1),AND(FX155&lt;&gt;"Happy",DC155=0)),1,0)</f>
        <v>1</v>
      </c>
      <c r="KW155">
        <f>IF(OR(AND(FY155="Happy",DD155=1),AND(FY155&lt;&gt;"Happy",DD155=0)),1,0)</f>
        <v>1</v>
      </c>
      <c r="KX155">
        <f>IF(OR(AND(FZ155="Happy",DE155=1),AND(FZ155&lt;&gt;"Happy",DE155=0)),1,0)</f>
        <v>1</v>
      </c>
      <c r="KY155">
        <f>IF(OR(AND(GA155="Happy",DF155=1),AND(GA155&lt;&gt;"Happy",DF155=0)),1,0)</f>
        <v>0</v>
      </c>
      <c r="KZ155">
        <f>IF(OR(AND(GB155="Happy",DG155=1),AND(GB155&lt;&gt;"Happy",DG155=0)),1,0)</f>
        <v>1</v>
      </c>
      <c r="LA155">
        <f>IF(OR(AND(GC155="Happy",DH155=1),AND(GC155&lt;&gt;"Happy",DH155=0)),1,0)</f>
        <v>0</v>
      </c>
      <c r="LB155">
        <f>IF(OR(AND(GD155="Happy",DI155=1),AND(GD155&lt;&gt;"Happy",DI155=0)),1,0)</f>
        <v>1</v>
      </c>
      <c r="LC155">
        <f>IF(OR(AND(GE155="Sad",DJ155=1),AND(GE155&lt;&gt;"Sad",DJ155=0)),1,0)</f>
        <v>1</v>
      </c>
      <c r="LD155">
        <f>IF(OR(AND(GF155="Sad",DK155=1),AND(GF155&lt;&gt;"Sad",DK155=0)),1,0)</f>
        <v>0</v>
      </c>
      <c r="LE155">
        <f>IF(OR(AND(GG155="Sad",DL155=1),AND(GG155&lt;&gt;"Sad",DL155=0)),1,0)</f>
        <v>0</v>
      </c>
      <c r="LF155">
        <f>IF(OR(AND(GH155="Sad",DM155=1),AND(GH155&lt;&gt;"Sad",DM155=0)),1,0)</f>
        <v>1</v>
      </c>
      <c r="LG155">
        <f>IF(OR(AND(GI155="Sad",DN155=1),AND(GI155&lt;&gt;"Sad",DN155=0)),1,0)</f>
        <v>1</v>
      </c>
      <c r="LH155">
        <f>IF(OR(AND(GJ155="Sad",DO155=1),AND(GJ155&lt;&gt;"Sad",DO155=0)),1,0)</f>
        <v>0</v>
      </c>
      <c r="LI155">
        <f>IF(OR(AND(GK155="Sad",DP155=1),AND(GK155&lt;&gt;"Sad",DP155=0)),1,0)</f>
        <v>1</v>
      </c>
      <c r="LJ155">
        <f>IF(OR(AND(GL155="Sad",DQ155=1),AND(GL155&lt;&gt;"Sad",DQ155=0)),1,0)</f>
        <v>1</v>
      </c>
      <c r="LK155" s="2">
        <f t="shared" si="289"/>
        <v>0</v>
      </c>
      <c r="LL155" s="4">
        <f t="shared" si="290"/>
        <v>1</v>
      </c>
      <c r="LM155">
        <f t="shared" si="291"/>
        <v>1</v>
      </c>
      <c r="LN155">
        <f t="shared" si="292"/>
        <v>2</v>
      </c>
      <c r="LO155">
        <f t="shared" si="293"/>
        <v>0</v>
      </c>
      <c r="LP155">
        <f t="shared" si="294"/>
        <v>6</v>
      </c>
      <c r="LQ155">
        <f t="shared" si="295"/>
        <v>5</v>
      </c>
      <c r="LR155">
        <f t="shared" si="296"/>
        <v>15</v>
      </c>
      <c r="LS155" s="11">
        <f t="shared" si="297"/>
        <v>0</v>
      </c>
      <c r="LT155" s="14" t="str">
        <f t="shared" si="298"/>
        <v/>
      </c>
      <c r="LU155" s="14">
        <f t="shared" si="299"/>
        <v>0.5</v>
      </c>
      <c r="LV155" s="14">
        <f t="shared" si="300"/>
        <v>1</v>
      </c>
      <c r="LW155" s="14">
        <f t="shared" si="301"/>
        <v>0</v>
      </c>
      <c r="LX155" s="14">
        <f t="shared" si="302"/>
        <v>0.85714285714285721</v>
      </c>
      <c r="LY155" s="14">
        <f t="shared" si="303"/>
        <v>0.83333333333333337</v>
      </c>
      <c r="LZ155" s="14">
        <f t="shared" si="304"/>
        <v>0.53174603174603186</v>
      </c>
      <c r="MA155" s="15">
        <f t="shared" si="305"/>
        <v>4.4097222222222281E-4</v>
      </c>
      <c r="MB155" s="1">
        <f t="shared" si="259"/>
        <v>8.6805555555555247E-5</v>
      </c>
      <c r="MC155" s="1">
        <f t="shared" si="260"/>
        <v>2.0717592592592662E-4</v>
      </c>
      <c r="MD155" s="1">
        <f t="shared" si="261"/>
        <v>1.4351851851851852E-4</v>
      </c>
      <c r="ME155" s="1">
        <f t="shared" si="262"/>
        <v>8.6805555555555247E-5</v>
      </c>
      <c r="MF155" s="1">
        <f t="shared" si="263"/>
        <v>1.0069444444444145E-4</v>
      </c>
      <c r="MG155" s="1">
        <f t="shared" si="264"/>
        <v>7.2916666666669044E-5</v>
      </c>
      <c r="MH155" s="1">
        <f t="shared" si="265"/>
        <v>1.0416666666666907E-4</v>
      </c>
      <c r="MI155" s="1">
        <f t="shared" si="266"/>
        <v>2.2106481481481283E-4</v>
      </c>
      <c r="MJ155" s="1">
        <f t="shared" si="306"/>
        <v>1.4641203703703708E-3</v>
      </c>
      <c r="MK155" s="2" t="str">
        <f>VLOOKUP(B155,age_group!$A$1:$B$101,2,FALSE)</f>
        <v>25 to 44</v>
      </c>
      <c r="ML155" s="2">
        <f t="shared" si="307"/>
        <v>1</v>
      </c>
      <c r="MM155">
        <f t="shared" si="308"/>
        <v>0</v>
      </c>
      <c r="MN155">
        <f t="shared" si="309"/>
        <v>0</v>
      </c>
      <c r="MO155">
        <f t="shared" si="310"/>
        <v>0</v>
      </c>
      <c r="MP155">
        <f t="shared" si="311"/>
        <v>0</v>
      </c>
    </row>
    <row r="156" spans="1:354" x14ac:dyDescent="0.2">
      <c r="A156" t="s">
        <v>885</v>
      </c>
      <c r="B156">
        <v>39</v>
      </c>
      <c r="C156" t="s">
        <v>195</v>
      </c>
      <c r="D156" t="s">
        <v>140</v>
      </c>
      <c r="E156">
        <v>3</v>
      </c>
      <c r="F156">
        <v>1</v>
      </c>
      <c r="G156">
        <v>1</v>
      </c>
      <c r="H156">
        <v>1</v>
      </c>
      <c r="I156">
        <v>1</v>
      </c>
      <c r="J156" s="2" t="s">
        <v>581</v>
      </c>
      <c r="K156" t="s">
        <v>221</v>
      </c>
      <c r="L156" t="s">
        <v>411</v>
      </c>
      <c r="M156" t="s">
        <v>230</v>
      </c>
      <c r="N156" t="s">
        <v>573</v>
      </c>
      <c r="O156" t="s">
        <v>397</v>
      </c>
      <c r="P156" t="s">
        <v>272</v>
      </c>
      <c r="Q156" t="s">
        <v>336</v>
      </c>
      <c r="R156" t="s">
        <v>749</v>
      </c>
      <c r="S156" t="s">
        <v>199</v>
      </c>
      <c r="T156" t="s">
        <v>593</v>
      </c>
      <c r="U156" t="s">
        <v>205</v>
      </c>
      <c r="V156" t="s">
        <v>616</v>
      </c>
      <c r="W156" t="s">
        <v>349</v>
      </c>
      <c r="X156" t="s">
        <v>207</v>
      </c>
      <c r="Y156" t="s">
        <v>456</v>
      </c>
      <c r="Z156" t="s">
        <v>886</v>
      </c>
      <c r="AA156" t="s">
        <v>458</v>
      </c>
      <c r="AB156" t="s">
        <v>213</v>
      </c>
      <c r="AC156" t="s">
        <v>596</v>
      </c>
      <c r="AD156" t="s">
        <v>248</v>
      </c>
      <c r="AE156" t="s">
        <v>191</v>
      </c>
      <c r="AF156" t="s">
        <v>692</v>
      </c>
      <c r="AG156" t="s">
        <v>185</v>
      </c>
      <c r="AH156" t="s">
        <v>173</v>
      </c>
      <c r="AI156" t="s">
        <v>439</v>
      </c>
      <c r="AJ156" t="s">
        <v>588</v>
      </c>
      <c r="AK156" t="s">
        <v>279</v>
      </c>
      <c r="AL156" t="s">
        <v>513</v>
      </c>
      <c r="AM156" t="s">
        <v>277</v>
      </c>
      <c r="AN156" t="s">
        <v>193</v>
      </c>
      <c r="AO156" t="s">
        <v>496</v>
      </c>
      <c r="AP156" t="s">
        <v>741</v>
      </c>
      <c r="AQ156" t="s">
        <v>405</v>
      </c>
      <c r="AR156" t="s">
        <v>484</v>
      </c>
      <c r="AS156" t="s">
        <v>230</v>
      </c>
      <c r="AT156" t="s">
        <v>419</v>
      </c>
      <c r="AU156" t="s">
        <v>541</v>
      </c>
      <c r="AV156" t="s">
        <v>273</v>
      </c>
      <c r="AW156" t="s">
        <v>269</v>
      </c>
      <c r="AX156" t="s">
        <v>728</v>
      </c>
      <c r="AY156" t="s">
        <v>639</v>
      </c>
      <c r="AZ156" t="s">
        <v>454</v>
      </c>
      <c r="BA156" t="s">
        <v>348</v>
      </c>
      <c r="BB156" t="s">
        <v>346</v>
      </c>
      <c r="BC156" t="s">
        <v>483</v>
      </c>
      <c r="BD156" t="s">
        <v>189</v>
      </c>
      <c r="BE156" t="s">
        <v>590</v>
      </c>
      <c r="BF156" t="s">
        <v>439</v>
      </c>
      <c r="BG156" t="s">
        <v>250</v>
      </c>
      <c r="BH156" t="s">
        <v>177</v>
      </c>
      <c r="BI156" t="s">
        <v>643</v>
      </c>
      <c r="BJ156" t="s">
        <v>627</v>
      </c>
      <c r="BK156" t="s">
        <v>226</v>
      </c>
      <c r="BL156" t="s">
        <v>409</v>
      </c>
      <c r="BM156" t="s">
        <v>166</v>
      </c>
      <c r="BN156" s="2">
        <v>0</v>
      </c>
      <c r="BO156">
        <v>1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1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0</v>
      </c>
      <c r="DM156">
        <v>1</v>
      </c>
      <c r="DN156">
        <v>1</v>
      </c>
      <c r="DO156">
        <v>1</v>
      </c>
      <c r="DP156">
        <v>1</v>
      </c>
      <c r="DQ156">
        <v>1</v>
      </c>
      <c r="DR156" s="2">
        <v>3</v>
      </c>
      <c r="DS156">
        <v>1</v>
      </c>
      <c r="DT156">
        <v>1</v>
      </c>
      <c r="DU156">
        <v>1</v>
      </c>
      <c r="DV156">
        <v>1</v>
      </c>
      <c r="DW156" s="2">
        <v>2017</v>
      </c>
      <c r="DX156" s="1">
        <v>8.4791666666666678E-3</v>
      </c>
      <c r="DY156" s="1">
        <v>8.6238425925925927E-3</v>
      </c>
      <c r="DZ156" s="1">
        <v>8.7187499999999991E-3</v>
      </c>
      <c r="EA156" s="1">
        <v>8.8229166666666664E-3</v>
      </c>
      <c r="EB156" s="1">
        <v>8.9340277777777786E-3</v>
      </c>
      <c r="EC156" s="1">
        <v>9.043981481481481E-3</v>
      </c>
      <c r="ED156" s="1">
        <v>9.115740740740742E-3</v>
      </c>
      <c r="EE156" s="1">
        <v>9.3148148148148157E-3</v>
      </c>
      <c r="EF156" s="1">
        <v>9.5115740740740733E-3</v>
      </c>
      <c r="EG156" s="1">
        <v>9.6307870370370367E-3</v>
      </c>
      <c r="EH156" s="3">
        <v>0</v>
      </c>
      <c r="EI156" s="2" t="s">
        <v>1169</v>
      </c>
      <c r="EJ156" t="s">
        <v>1173</v>
      </c>
      <c r="EK156" t="s">
        <v>1175</v>
      </c>
      <c r="EL156" t="s">
        <v>1175</v>
      </c>
      <c r="EM156" t="s">
        <v>1175</v>
      </c>
      <c r="EN156" t="s">
        <v>1173</v>
      </c>
      <c r="EO156" t="s">
        <v>1169</v>
      </c>
      <c r="EP156" t="s">
        <v>1169</v>
      </c>
      <c r="EQ156" t="s">
        <v>1168</v>
      </c>
      <c r="ER156" t="s">
        <v>1174</v>
      </c>
      <c r="ES156" t="s">
        <v>1174</v>
      </c>
      <c r="ET156" t="s">
        <v>1168</v>
      </c>
      <c r="EU156" t="s">
        <v>1168</v>
      </c>
      <c r="EV156" t="s">
        <v>1168</v>
      </c>
      <c r="EW156" t="s">
        <v>1173</v>
      </c>
      <c r="EX156" t="s">
        <v>1174</v>
      </c>
      <c r="EY156" t="s">
        <v>1168</v>
      </c>
      <c r="EZ156" t="s">
        <v>1171</v>
      </c>
      <c r="FA156" t="s">
        <v>1169</v>
      </c>
      <c r="FB156" t="s">
        <v>1168</v>
      </c>
      <c r="FC156" t="s">
        <v>1168</v>
      </c>
      <c r="FD156" t="s">
        <v>1169</v>
      </c>
      <c r="FE156" t="s">
        <v>1168</v>
      </c>
      <c r="FF156" t="s">
        <v>1173</v>
      </c>
      <c r="FG156" t="s">
        <v>1171</v>
      </c>
      <c r="FH156" t="s">
        <v>1169</v>
      </c>
      <c r="FI156" t="s">
        <v>1170</v>
      </c>
      <c r="FJ156" t="s">
        <v>1168</v>
      </c>
      <c r="FK156" t="s">
        <v>1175</v>
      </c>
      <c r="FL156" t="s">
        <v>1175</v>
      </c>
      <c r="FM156" t="s">
        <v>1175</v>
      </c>
      <c r="FN156" t="s">
        <v>1172</v>
      </c>
      <c r="FO156" t="s">
        <v>1171</v>
      </c>
      <c r="FP156" t="s">
        <v>1174</v>
      </c>
      <c r="FQ156" t="s">
        <v>1173</v>
      </c>
      <c r="FR156" t="s">
        <v>1175</v>
      </c>
      <c r="FS156" t="s">
        <v>1168</v>
      </c>
      <c r="FT156" t="s">
        <v>1168</v>
      </c>
      <c r="FU156" t="s">
        <v>1173</v>
      </c>
      <c r="FV156" t="s">
        <v>1173</v>
      </c>
      <c r="FW156" t="s">
        <v>1168</v>
      </c>
      <c r="FX156" t="s">
        <v>1169</v>
      </c>
      <c r="FY156" t="s">
        <v>1175</v>
      </c>
      <c r="FZ156" t="s">
        <v>1168</v>
      </c>
      <c r="GA156" t="s">
        <v>1175</v>
      </c>
      <c r="GB156" t="s">
        <v>1168</v>
      </c>
      <c r="GC156" t="s">
        <v>1171</v>
      </c>
      <c r="GD156" t="s">
        <v>1175</v>
      </c>
      <c r="GE156" t="s">
        <v>1169</v>
      </c>
      <c r="GF156" t="s">
        <v>1171</v>
      </c>
      <c r="GG156" t="s">
        <v>1174</v>
      </c>
      <c r="GH156" t="s">
        <v>1173</v>
      </c>
      <c r="GI156" t="s">
        <v>1168</v>
      </c>
      <c r="GJ156" t="s">
        <v>1169</v>
      </c>
      <c r="GK156" t="s">
        <v>1168</v>
      </c>
      <c r="GL156" t="s">
        <v>1175</v>
      </c>
      <c r="GM156" s="2">
        <f t="shared" si="209"/>
        <v>0</v>
      </c>
      <c r="GN156">
        <f t="shared" si="210"/>
        <v>1</v>
      </c>
      <c r="GO156">
        <f t="shared" si="211"/>
        <v>0</v>
      </c>
      <c r="GP156">
        <f t="shared" si="212"/>
        <v>0</v>
      </c>
      <c r="GQ156">
        <f t="shared" si="213"/>
        <v>0</v>
      </c>
      <c r="GR156">
        <f t="shared" si="214"/>
        <v>1</v>
      </c>
      <c r="GS156">
        <f t="shared" si="215"/>
        <v>0</v>
      </c>
      <c r="GT156">
        <f t="shared" si="216"/>
        <v>0</v>
      </c>
      <c r="GU156">
        <f t="shared" si="267"/>
        <v>0</v>
      </c>
      <c r="GV156">
        <f t="shared" si="217"/>
        <v>1</v>
      </c>
      <c r="GW156">
        <f t="shared" si="218"/>
        <v>1</v>
      </c>
      <c r="GX156">
        <f t="shared" si="219"/>
        <v>0</v>
      </c>
      <c r="GY156">
        <f t="shared" si="220"/>
        <v>0</v>
      </c>
      <c r="GZ156">
        <f t="shared" si="221"/>
        <v>0</v>
      </c>
      <c r="HA156">
        <f t="shared" si="222"/>
        <v>0</v>
      </c>
      <c r="HB156">
        <f t="shared" si="223"/>
        <v>1</v>
      </c>
      <c r="HC156">
        <f t="shared" si="268"/>
        <v>0</v>
      </c>
      <c r="HD156">
        <f t="shared" si="224"/>
        <v>0</v>
      </c>
      <c r="HE156">
        <f t="shared" si="225"/>
        <v>1</v>
      </c>
      <c r="HF156">
        <f t="shared" si="226"/>
        <v>0</v>
      </c>
      <c r="HG156">
        <f t="shared" si="227"/>
        <v>0</v>
      </c>
      <c r="HH156">
        <f t="shared" si="228"/>
        <v>1</v>
      </c>
      <c r="HI156">
        <f t="shared" si="229"/>
        <v>0</v>
      </c>
      <c r="HJ156">
        <f t="shared" si="230"/>
        <v>0</v>
      </c>
      <c r="HK156">
        <f t="shared" si="269"/>
        <v>0</v>
      </c>
      <c r="HL156">
        <f t="shared" si="231"/>
        <v>0</v>
      </c>
      <c r="HM156">
        <f t="shared" si="232"/>
        <v>0</v>
      </c>
      <c r="HN156">
        <f t="shared" si="233"/>
        <v>0</v>
      </c>
      <c r="HO156">
        <f t="shared" si="234"/>
        <v>0</v>
      </c>
      <c r="HP156">
        <f t="shared" si="235"/>
        <v>0</v>
      </c>
      <c r="HQ156">
        <f t="shared" si="236"/>
        <v>0</v>
      </c>
      <c r="HR156">
        <f t="shared" si="237"/>
        <v>1</v>
      </c>
      <c r="HS156">
        <f t="shared" si="270"/>
        <v>0</v>
      </c>
      <c r="HT156">
        <f t="shared" si="238"/>
        <v>0</v>
      </c>
      <c r="HU156">
        <f t="shared" si="239"/>
        <v>0</v>
      </c>
      <c r="HV156">
        <f t="shared" si="240"/>
        <v>1</v>
      </c>
      <c r="HW156">
        <f t="shared" si="241"/>
        <v>0</v>
      </c>
      <c r="HX156">
        <f t="shared" si="242"/>
        <v>0</v>
      </c>
      <c r="HY156">
        <f t="shared" si="243"/>
        <v>0</v>
      </c>
      <c r="HZ156">
        <f t="shared" si="244"/>
        <v>0</v>
      </c>
      <c r="IA156">
        <f t="shared" si="271"/>
        <v>1</v>
      </c>
      <c r="IB156">
        <f t="shared" si="245"/>
        <v>1</v>
      </c>
      <c r="IC156">
        <f t="shared" si="246"/>
        <v>1</v>
      </c>
      <c r="ID156">
        <f t="shared" si="247"/>
        <v>1</v>
      </c>
      <c r="IE156">
        <f t="shared" si="248"/>
        <v>1</v>
      </c>
      <c r="IF156">
        <f t="shared" si="249"/>
        <v>1</v>
      </c>
      <c r="IG156">
        <f t="shared" si="250"/>
        <v>1</v>
      </c>
      <c r="IH156">
        <f t="shared" si="251"/>
        <v>1</v>
      </c>
      <c r="II156">
        <f t="shared" si="272"/>
        <v>1</v>
      </c>
      <c r="IJ156">
        <f t="shared" si="252"/>
        <v>1</v>
      </c>
      <c r="IK156">
        <f t="shared" si="253"/>
        <v>0</v>
      </c>
      <c r="IL156">
        <f t="shared" si="254"/>
        <v>1</v>
      </c>
      <c r="IM156">
        <f t="shared" si="255"/>
        <v>1</v>
      </c>
      <c r="IN156">
        <f t="shared" si="256"/>
        <v>1</v>
      </c>
      <c r="IO156">
        <f t="shared" si="257"/>
        <v>1</v>
      </c>
      <c r="IP156">
        <f t="shared" si="258"/>
        <v>1</v>
      </c>
      <c r="IQ156" s="2">
        <f t="shared" si="273"/>
        <v>2</v>
      </c>
      <c r="IR156" s="4">
        <f t="shared" si="274"/>
        <v>3</v>
      </c>
      <c r="IS156">
        <f t="shared" si="275"/>
        <v>2</v>
      </c>
      <c r="IT156">
        <f t="shared" si="276"/>
        <v>1</v>
      </c>
      <c r="IU156">
        <f t="shared" si="277"/>
        <v>1</v>
      </c>
      <c r="IV156">
        <f t="shared" si="278"/>
        <v>8</v>
      </c>
      <c r="IW156">
        <f t="shared" si="279"/>
        <v>7</v>
      </c>
      <c r="IX156">
        <f t="shared" si="280"/>
        <v>24</v>
      </c>
      <c r="IY156" s="11">
        <f t="shared" si="281"/>
        <v>1</v>
      </c>
      <c r="IZ156" s="12">
        <f t="shared" si="282"/>
        <v>1</v>
      </c>
      <c r="JA156" s="12">
        <f t="shared" si="283"/>
        <v>1</v>
      </c>
      <c r="JB156" s="12">
        <f t="shared" si="284"/>
        <v>1</v>
      </c>
      <c r="JC156" s="12">
        <f t="shared" si="285"/>
        <v>1</v>
      </c>
      <c r="JD156" s="12">
        <f t="shared" si="286"/>
        <v>1</v>
      </c>
      <c r="JE156" s="12">
        <f t="shared" si="287"/>
        <v>1</v>
      </c>
      <c r="JF156" s="12">
        <f t="shared" si="288"/>
        <v>1</v>
      </c>
      <c r="JG156" s="2">
        <f>IF(OR(AND(EI156="Happy",BN156&lt;&gt;1),AND(EI156&lt;&gt;"Happy",BN156=1)),1,0)</f>
        <v>0</v>
      </c>
      <c r="JH156">
        <f>IF(OR(AND(EJ156="Happy",BO156&lt;&gt;1),AND(EJ156&lt;&gt;"Happy",BO156=1)),1,0)</f>
        <v>0</v>
      </c>
      <c r="JI156">
        <f>IF(OR(AND(EK156="Happy",BP156&lt;&gt;1),AND(EK156&lt;&gt;"Happy",BP156=1)),1,0)</f>
        <v>0</v>
      </c>
      <c r="JJ156">
        <f>IF(OR(AND(EL156="Happy",BQ156&lt;&gt;1),AND(EL156&lt;&gt;"Happy",BQ156=1)),1,0)</f>
        <v>0</v>
      </c>
      <c r="JK156">
        <f>IF(OR(AND(EM156="Happy",BR156&lt;&gt;1),AND(EM156&lt;&gt;"Happy",BR156=1)),1,0)</f>
        <v>0</v>
      </c>
      <c r="JL156">
        <f>IF(OR(AND(EN156="Happy",BS156&lt;&gt;1),AND(EN156&lt;&gt;"Happy",BS156=1)),1,0)</f>
        <v>0</v>
      </c>
      <c r="JM156">
        <f>IF(OR(AND(EO156="Happy",BT156&lt;&gt;1),AND(EO156&lt;&gt;"Happy",BT156=1)),1,0)</f>
        <v>0</v>
      </c>
      <c r="JN156">
        <f>IF(OR(AND(EP156="Happy",BU156&lt;&gt;1),AND(EP156&lt;&gt;"Happy",BU156=1)),1,0)</f>
        <v>0</v>
      </c>
      <c r="JO156">
        <f>IF(OR(AND(EQ156="Sad",BV156&lt;&gt;1),AND(EQ156&lt;&gt;"Sad",BV156=1)),1,0)</f>
        <v>0</v>
      </c>
      <c r="JP156">
        <f>IF(OR(AND(ER156="Sad",BW156&lt;&gt;1),AND(ER156&lt;&gt;"Sad",BW156=1)),1,0)</f>
        <v>0</v>
      </c>
      <c r="JQ156">
        <f>IF(OR(AND(ES156="Sad",BX156&lt;&gt;1),AND(ES156&lt;&gt;"Sad",BX156=1)),1,0)</f>
        <v>0</v>
      </c>
      <c r="JR156">
        <f>IF(OR(AND(ET156="Sad",BY156&lt;&gt;1),AND(ET156&lt;&gt;"Sad",BY156=1)),1,0)</f>
        <v>1</v>
      </c>
      <c r="JS156">
        <f>IF(OR(AND(EU156="Sad",BZ156&lt;&gt;1),AND(EU156&lt;&gt;"Sad",BZ156=1)),1,0)</f>
        <v>0</v>
      </c>
      <c r="JT156">
        <f>IF(OR(AND(EV156="Sad",CA156&lt;&gt;1),AND(EV156&lt;&gt;"Sad",CA156=1)),1,0)</f>
        <v>0</v>
      </c>
      <c r="JU156">
        <f>IF(OR(AND(EW156="Sad",CB156&lt;&gt;1),AND(EW156&lt;&gt;"Sad",CB156=1)),1,0)</f>
        <v>0</v>
      </c>
      <c r="JV156">
        <f>IF(OR(AND(EX156="Sad",CC156&lt;&gt;1),AND(EX156&lt;&gt;"Sad",CC156=1)),1,0)</f>
        <v>0</v>
      </c>
      <c r="JW156">
        <f>IF(OR(AND(EY156="Angry",CD156&lt;&gt;1),AND(EY156&lt;&gt;"Angry",CD156=1)),1,0)</f>
        <v>0</v>
      </c>
      <c r="JX156">
        <f>IF(OR(AND(EZ156="Angry",CE156&lt;&gt;1),AND(EZ156&lt;&gt;"Angry",CE156=1)),1,0)</f>
        <v>0</v>
      </c>
      <c r="JY156">
        <f>IF(OR(AND(FA156="Angry",CF156&lt;&gt;1),AND(FA156&lt;&gt;"Angry",CF156=1)),1,0)</f>
        <v>0</v>
      </c>
      <c r="JZ156">
        <f>IF(OR(AND(FB156="Angry",CG156&lt;&gt;1),AND(FB156&lt;&gt;"Angry",CG156=1)),1,0)</f>
        <v>0</v>
      </c>
      <c r="KA156">
        <f>IF(OR(AND(FC156="Angry",CH156&lt;&gt;1),AND(FC156&lt;&gt;"Angry",CH156=1)),1,0)</f>
        <v>0</v>
      </c>
      <c r="KB156">
        <f>IF(OR(AND(FD156="Angry",CI156&lt;&gt;1),AND(FD156&lt;&gt;"Angry",CI156=1)),1,0)</f>
        <v>0</v>
      </c>
      <c r="KC156">
        <f>IF(OR(AND(FE156="Angry",CJ156&lt;&gt;1),AND(FE156&lt;&gt;"Angry",CJ156=1)),1,0)</f>
        <v>0</v>
      </c>
      <c r="KD156">
        <f>IF(OR(AND(FF156="Angry",CK156&lt;&gt;1),AND(FF156&lt;&gt;"Angry",CK156=1)),1,0)</f>
        <v>0</v>
      </c>
      <c r="KE156">
        <f>IF(OR(AND(FG156="Afraid",CL156&lt;&gt;1),AND(FG156&lt;&gt;"Afraid",CL156=1)),1,0)</f>
        <v>0</v>
      </c>
      <c r="KF156">
        <f>IF(OR(AND(FH156="Afraid",CM156&lt;&gt;1),AND(FH156&lt;&gt;"Afraid",CM156=1)),1,0)</f>
        <v>0</v>
      </c>
      <c r="KG156">
        <f>IF(OR(AND(FI156="Afraid",CN156&lt;&gt;1),AND(FI156&lt;&gt;"Afraid",CN156=1)),1,0)</f>
        <v>0</v>
      </c>
      <c r="KH156">
        <f>IF(OR(AND(FJ156="Afraid",CO156&lt;&gt;1),AND(FJ156&lt;&gt;"Afraid",CO156=1)),1,0)</f>
        <v>1</v>
      </c>
      <c r="KI156">
        <f>IF(OR(AND(FK156="Afraid",CP156&lt;&gt;1),AND(FK156&lt;&gt;"Afraid",CP156=1)),1,0)</f>
        <v>0</v>
      </c>
      <c r="KJ156">
        <f>IF(OR(AND(FL156="Afraid",CQ156&lt;&gt;1),AND(FL156&lt;&gt;"Afraid",CQ156=1)),1,0)</f>
        <v>0</v>
      </c>
      <c r="KK156">
        <f>IF(OR(AND(FM156="Afraid",CR156&lt;&gt;1),AND(FM156&lt;&gt;"Afraid",CR156=1)),1,0)</f>
        <v>0</v>
      </c>
      <c r="KL156">
        <f>IF(OR(AND(FN156="Afraid",CS156&lt;&gt;1),AND(FN156&lt;&gt;"Afraid",CS156=1)),1,0)</f>
        <v>0</v>
      </c>
      <c r="KM156">
        <f>IF(OR(AND(FO156="Surprised",CT156&lt;&gt;1),AND(FO156&lt;&gt;"Surprised",CT156=1)),1,0)</f>
        <v>0</v>
      </c>
      <c r="KN156">
        <f>IF(OR(AND(FP156="Surprised",CU156&lt;&gt;1),AND(FP156&lt;&gt;"Surprised",CU156=1)),1,0)</f>
        <v>0</v>
      </c>
      <c r="KO156">
        <f>IF(OR(AND(FQ156="Surprised",CV156&lt;&gt;1),AND(FQ156&lt;&gt;"Surprised",CV156=1)),1,0)</f>
        <v>0</v>
      </c>
      <c r="KP156">
        <f>IF(OR(AND(FR156="Surprised",CW156&lt;&gt;1),AND(FR156&lt;&gt;"Surprised",CW156=1)),1,0)</f>
        <v>0</v>
      </c>
      <c r="KQ156">
        <f>IF(OR(AND(FS156="Surprised",CX156&lt;&gt;1),AND(FS156&lt;&gt;"Surprised",CX156=1)),1,0)</f>
        <v>0</v>
      </c>
      <c r="KR156">
        <f>IF(OR(AND(FT156="Surprised",CY156&lt;&gt;1),AND(FT156&lt;&gt;"Surprised",CY156=1)),1,0)</f>
        <v>0</v>
      </c>
      <c r="KS156">
        <f>IF(OR(AND(FU156="Surprised",CZ156&lt;&gt;1),AND(FU156&lt;&gt;"Surprised",CZ156=1)),1,0)</f>
        <v>0</v>
      </c>
      <c r="KT156">
        <f>IF(OR(AND(FV156="Surprised",DA156&lt;&gt;1),AND(FV156&lt;&gt;"Surprised",DA156=1)),1,0)</f>
        <v>0</v>
      </c>
      <c r="KU156">
        <f>IF(OR(AND(FW156="Happy",DB156=1),AND(FW156&lt;&gt;"Happy",DB156=0)),1,0)</f>
        <v>0</v>
      </c>
      <c r="KV156">
        <f>IF(OR(AND(FX156="Happy",DC156=1),AND(FX156&lt;&gt;"Happy",DC156=0)),1,0)</f>
        <v>0</v>
      </c>
      <c r="KW156">
        <f>IF(OR(AND(FY156="Happy",DD156=1),AND(FY156&lt;&gt;"Happy",DD156=0)),1,0)</f>
        <v>0</v>
      </c>
      <c r="KX156">
        <f>IF(OR(AND(FZ156="Happy",DE156=1),AND(FZ156&lt;&gt;"Happy",DE156=0)),1,0)</f>
        <v>0</v>
      </c>
      <c r="KY156">
        <f>IF(OR(AND(GA156="Happy",DF156=1),AND(GA156&lt;&gt;"Happy",DF156=0)),1,0)</f>
        <v>0</v>
      </c>
      <c r="KZ156">
        <f>IF(OR(AND(GB156="Happy",DG156=1),AND(GB156&lt;&gt;"Happy",DG156=0)),1,0)</f>
        <v>0</v>
      </c>
      <c r="LA156">
        <f>IF(OR(AND(GC156="Happy",DH156=1),AND(GC156&lt;&gt;"Happy",DH156=0)),1,0)</f>
        <v>0</v>
      </c>
      <c r="LB156">
        <f>IF(OR(AND(GD156="Happy",DI156=1),AND(GD156&lt;&gt;"Happy",DI156=0)),1,0)</f>
        <v>0</v>
      </c>
      <c r="LC156">
        <f>IF(OR(AND(GE156="Sad",DJ156=1),AND(GE156&lt;&gt;"Sad",DJ156=0)),1,0)</f>
        <v>0</v>
      </c>
      <c r="LD156">
        <f>IF(OR(AND(GF156="Sad",DK156=1),AND(GF156&lt;&gt;"Sad",DK156=0)),1,0)</f>
        <v>0</v>
      </c>
      <c r="LE156">
        <f>IF(OR(AND(GG156="Sad",DL156=1),AND(GG156&lt;&gt;"Sad",DL156=0)),1,0)</f>
        <v>0</v>
      </c>
      <c r="LF156">
        <f>IF(OR(AND(GH156="Sad",DM156=1),AND(GH156&lt;&gt;"Sad",DM156=0)),1,0)</f>
        <v>0</v>
      </c>
      <c r="LG156">
        <f>IF(OR(AND(GI156="Sad",DN156=1),AND(GI156&lt;&gt;"Sad",DN156=0)),1,0)</f>
        <v>0</v>
      </c>
      <c r="LH156">
        <f>IF(OR(AND(GJ156="Sad",DO156=1),AND(GJ156&lt;&gt;"Sad",DO156=0)),1,0)</f>
        <v>0</v>
      </c>
      <c r="LI156">
        <f>IF(OR(AND(GK156="Sad",DP156=1),AND(GK156&lt;&gt;"Sad",DP156=0)),1,0)</f>
        <v>0</v>
      </c>
      <c r="LJ156">
        <f>IF(OR(AND(GL156="Sad",DQ156=1),AND(GL156&lt;&gt;"Sad",DQ156=0)),1,0)</f>
        <v>0</v>
      </c>
      <c r="LK156" s="2">
        <f t="shared" si="289"/>
        <v>0</v>
      </c>
      <c r="LL156" s="4">
        <f t="shared" si="290"/>
        <v>1</v>
      </c>
      <c r="LM156">
        <f t="shared" si="291"/>
        <v>0</v>
      </c>
      <c r="LN156">
        <f t="shared" si="292"/>
        <v>1</v>
      </c>
      <c r="LO156">
        <f t="shared" si="293"/>
        <v>0</v>
      </c>
      <c r="LP156">
        <f t="shared" si="294"/>
        <v>0</v>
      </c>
      <c r="LQ156">
        <f t="shared" si="295"/>
        <v>0</v>
      </c>
      <c r="LR156">
        <f t="shared" si="296"/>
        <v>2</v>
      </c>
      <c r="LS156" s="11">
        <f t="shared" si="297"/>
        <v>0</v>
      </c>
      <c r="LT156" s="14">
        <f t="shared" si="298"/>
        <v>0</v>
      </c>
      <c r="LU156" s="14">
        <f t="shared" si="299"/>
        <v>0</v>
      </c>
      <c r="LV156" s="14">
        <f t="shared" si="300"/>
        <v>0</v>
      </c>
      <c r="LW156" s="14">
        <f t="shared" si="301"/>
        <v>0</v>
      </c>
      <c r="LX156" s="14">
        <f t="shared" si="302"/>
        <v>0</v>
      </c>
      <c r="LY156" s="14">
        <f t="shared" si="303"/>
        <v>0</v>
      </c>
      <c r="LZ156" s="14">
        <f t="shared" si="304"/>
        <v>0</v>
      </c>
      <c r="MA156" s="15">
        <f t="shared" si="305"/>
        <v>1.4467592592592483E-4</v>
      </c>
      <c r="MB156" s="1">
        <f t="shared" si="259"/>
        <v>9.4907407407406399E-5</v>
      </c>
      <c r="MC156" s="1">
        <f t="shared" si="260"/>
        <v>1.0416666666666734E-4</v>
      </c>
      <c r="MD156" s="1">
        <f t="shared" si="261"/>
        <v>1.1111111111111217E-4</v>
      </c>
      <c r="ME156" s="1">
        <f t="shared" si="262"/>
        <v>1.0995370370370239E-4</v>
      </c>
      <c r="MF156" s="1">
        <f t="shared" si="263"/>
        <v>7.1759259259260993E-5</v>
      </c>
      <c r="MG156" s="1">
        <f t="shared" si="264"/>
        <v>1.9907407407407374E-4</v>
      </c>
      <c r="MH156" s="1">
        <f t="shared" si="265"/>
        <v>1.9675925925925764E-4</v>
      </c>
      <c r="MI156" s="1">
        <f t="shared" si="266"/>
        <v>1.1921296296296333E-4</v>
      </c>
      <c r="MJ156" s="1">
        <f t="shared" si="306"/>
        <v>1.1516203703703688E-3</v>
      </c>
      <c r="MK156" s="2" t="str">
        <f>VLOOKUP(B156,age_group!$A$1:$B$101,2,FALSE)</f>
        <v>25 to 44</v>
      </c>
      <c r="ML156" s="2">
        <f t="shared" si="307"/>
        <v>1</v>
      </c>
      <c r="MM156">
        <f t="shared" si="308"/>
        <v>0</v>
      </c>
      <c r="MN156">
        <f t="shared" si="309"/>
        <v>0</v>
      </c>
      <c r="MO156">
        <f t="shared" si="310"/>
        <v>0</v>
      </c>
      <c r="MP156">
        <f t="shared" si="311"/>
        <v>0</v>
      </c>
    </row>
    <row r="157" spans="1:354" x14ac:dyDescent="0.2">
      <c r="A157" t="s">
        <v>887</v>
      </c>
      <c r="B157">
        <v>34</v>
      </c>
      <c r="C157" t="s">
        <v>139</v>
      </c>
      <c r="D157" t="s">
        <v>140</v>
      </c>
      <c r="E157">
        <v>4</v>
      </c>
      <c r="F157">
        <v>1</v>
      </c>
      <c r="G157">
        <v>1</v>
      </c>
      <c r="H157">
        <v>1</v>
      </c>
      <c r="I157">
        <v>1</v>
      </c>
      <c r="J157" s="2" t="s">
        <v>754</v>
      </c>
      <c r="K157" t="s">
        <v>166</v>
      </c>
      <c r="L157" t="s">
        <v>299</v>
      </c>
      <c r="M157" t="s">
        <v>145</v>
      </c>
      <c r="N157" t="s">
        <v>237</v>
      </c>
      <c r="O157" t="s">
        <v>489</v>
      </c>
      <c r="P157" t="s">
        <v>347</v>
      </c>
      <c r="Q157" t="s">
        <v>299</v>
      </c>
      <c r="R157" t="s">
        <v>254</v>
      </c>
      <c r="S157" t="s">
        <v>259</v>
      </c>
      <c r="T157" t="s">
        <v>550</v>
      </c>
      <c r="U157" t="s">
        <v>412</v>
      </c>
      <c r="V157" t="s">
        <v>333</v>
      </c>
      <c r="W157" t="s">
        <v>272</v>
      </c>
      <c r="X157" t="s">
        <v>269</v>
      </c>
      <c r="Y157" t="s">
        <v>488</v>
      </c>
      <c r="Z157" t="s">
        <v>245</v>
      </c>
      <c r="AA157" t="s">
        <v>739</v>
      </c>
      <c r="AB157" t="s">
        <v>683</v>
      </c>
      <c r="AC157" t="s">
        <v>215</v>
      </c>
      <c r="AD157" t="s">
        <v>204</v>
      </c>
      <c r="AE157" t="s">
        <v>311</v>
      </c>
      <c r="AF157" t="s">
        <v>408</v>
      </c>
      <c r="AG157" t="s">
        <v>548</v>
      </c>
      <c r="AH157" t="s">
        <v>502</v>
      </c>
      <c r="AI157" t="s">
        <v>494</v>
      </c>
      <c r="AJ157" t="s">
        <v>469</v>
      </c>
      <c r="AK157" t="s">
        <v>428</v>
      </c>
      <c r="AL157" t="s">
        <v>591</v>
      </c>
      <c r="AM157" t="s">
        <v>576</v>
      </c>
      <c r="AN157" t="s">
        <v>505</v>
      </c>
      <c r="AO157" t="s">
        <v>486</v>
      </c>
      <c r="AP157" t="s">
        <v>191</v>
      </c>
      <c r="AQ157" t="s">
        <v>728</v>
      </c>
      <c r="AR157" t="s">
        <v>260</v>
      </c>
      <c r="AS157" t="s">
        <v>409</v>
      </c>
      <c r="AT157" t="s">
        <v>450</v>
      </c>
      <c r="AU157" t="s">
        <v>369</v>
      </c>
      <c r="AV157" t="s">
        <v>530</v>
      </c>
      <c r="AW157" t="s">
        <v>545</v>
      </c>
      <c r="AX157" t="s">
        <v>240</v>
      </c>
      <c r="AY157" t="s">
        <v>493</v>
      </c>
      <c r="AZ157" t="s">
        <v>404</v>
      </c>
      <c r="BA157" t="s">
        <v>237</v>
      </c>
      <c r="BB157" t="s">
        <v>382</v>
      </c>
      <c r="BC157" t="s">
        <v>252</v>
      </c>
      <c r="BD157" t="s">
        <v>222</v>
      </c>
      <c r="BE157" t="s">
        <v>454</v>
      </c>
      <c r="BF157" t="s">
        <v>808</v>
      </c>
      <c r="BG157" t="s">
        <v>637</v>
      </c>
      <c r="BH157" t="s">
        <v>351</v>
      </c>
      <c r="BI157" t="s">
        <v>208</v>
      </c>
      <c r="BJ157" t="s">
        <v>365</v>
      </c>
      <c r="BK157" t="s">
        <v>496</v>
      </c>
      <c r="BL157" t="s">
        <v>365</v>
      </c>
      <c r="BM157" t="s">
        <v>180</v>
      </c>
      <c r="BN157" s="2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0</v>
      </c>
      <c r="DC157">
        <v>1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1</v>
      </c>
      <c r="DO157">
        <v>0</v>
      </c>
      <c r="DP157">
        <v>1</v>
      </c>
      <c r="DQ157">
        <v>0</v>
      </c>
      <c r="DR157" s="2">
        <v>4</v>
      </c>
      <c r="DS157">
        <v>1</v>
      </c>
      <c r="DT157">
        <v>1</v>
      </c>
      <c r="DU157">
        <v>1</v>
      </c>
      <c r="DV157">
        <v>2</v>
      </c>
      <c r="DW157" s="2">
        <v>2017</v>
      </c>
      <c r="DX157" s="1">
        <v>4.0190972222222225E-2</v>
      </c>
      <c r="DY157" s="1">
        <v>4.0281249999999998E-2</v>
      </c>
      <c r="DZ157" s="1">
        <v>4.0400462962962964E-2</v>
      </c>
      <c r="EA157" s="1">
        <v>4.0484953703703704E-2</v>
      </c>
      <c r="EB157" s="1">
        <v>4.0571759259259259E-2</v>
      </c>
      <c r="EC157" s="1">
        <v>4.0693287037037042E-2</v>
      </c>
      <c r="ED157" s="1">
        <v>4.0770833333333333E-2</v>
      </c>
      <c r="EE157" s="1">
        <v>4.0898148148148149E-2</v>
      </c>
      <c r="EF157" s="1">
        <v>4.1023148148148149E-2</v>
      </c>
      <c r="EG157" s="1">
        <v>4.1109953703703704E-2</v>
      </c>
      <c r="EH157" s="3">
        <v>0</v>
      </c>
      <c r="EI157" s="2" t="s">
        <v>1168</v>
      </c>
      <c r="EJ157" t="s">
        <v>1175</v>
      </c>
      <c r="EK157" t="s">
        <v>1174</v>
      </c>
      <c r="EL157" t="s">
        <v>1175</v>
      </c>
      <c r="EM157" t="s">
        <v>1169</v>
      </c>
      <c r="EN157" t="s">
        <v>1169</v>
      </c>
      <c r="EO157" t="s">
        <v>1172</v>
      </c>
      <c r="EP157" t="s">
        <v>1174</v>
      </c>
      <c r="EQ157" t="s">
        <v>1172</v>
      </c>
      <c r="ER157" t="s">
        <v>1175</v>
      </c>
      <c r="ES157" t="s">
        <v>1168</v>
      </c>
      <c r="ET157" t="s">
        <v>1168</v>
      </c>
      <c r="EU157" t="s">
        <v>1172</v>
      </c>
      <c r="EV157" t="s">
        <v>1169</v>
      </c>
      <c r="EW157" t="s">
        <v>1173</v>
      </c>
      <c r="EX157" t="s">
        <v>1168</v>
      </c>
      <c r="EY157" t="s">
        <v>1172</v>
      </c>
      <c r="EZ157" t="s">
        <v>1168</v>
      </c>
      <c r="FA157" t="s">
        <v>1168</v>
      </c>
      <c r="FB157" t="s">
        <v>1169</v>
      </c>
      <c r="FC157" t="s">
        <v>1171</v>
      </c>
      <c r="FD157" t="s">
        <v>1172</v>
      </c>
      <c r="FE157" t="s">
        <v>1168</v>
      </c>
      <c r="FF157" t="s">
        <v>1171</v>
      </c>
      <c r="FG157" t="s">
        <v>1171</v>
      </c>
      <c r="FH157" t="s">
        <v>1171</v>
      </c>
      <c r="FI157" t="s">
        <v>1169</v>
      </c>
      <c r="FJ157" t="s">
        <v>1173</v>
      </c>
      <c r="FK157" t="s">
        <v>1174</v>
      </c>
      <c r="FL157" t="s">
        <v>1168</v>
      </c>
      <c r="FM157" t="s">
        <v>1168</v>
      </c>
      <c r="FN157" t="s">
        <v>1175</v>
      </c>
      <c r="FO157" t="s">
        <v>1169</v>
      </c>
      <c r="FP157" t="s">
        <v>1168</v>
      </c>
      <c r="FQ157" t="s">
        <v>1175</v>
      </c>
      <c r="FR157" t="s">
        <v>1168</v>
      </c>
      <c r="FS157" t="s">
        <v>1173</v>
      </c>
      <c r="FT157" t="s">
        <v>1168</v>
      </c>
      <c r="FU157" t="s">
        <v>1168</v>
      </c>
      <c r="FV157" t="s">
        <v>1172</v>
      </c>
      <c r="FW157" t="s">
        <v>1168</v>
      </c>
      <c r="FX157" t="s">
        <v>1171</v>
      </c>
      <c r="FY157" t="s">
        <v>1175</v>
      </c>
      <c r="FZ157" t="s">
        <v>1169</v>
      </c>
      <c r="GA157" t="s">
        <v>1168</v>
      </c>
      <c r="GB157" t="s">
        <v>1175</v>
      </c>
      <c r="GC157" t="s">
        <v>1175</v>
      </c>
      <c r="GD157" t="s">
        <v>1175</v>
      </c>
      <c r="GE157" t="s">
        <v>1171</v>
      </c>
      <c r="GF157" t="s">
        <v>1168</v>
      </c>
      <c r="GG157" t="s">
        <v>1168</v>
      </c>
      <c r="GH157" t="s">
        <v>1168</v>
      </c>
      <c r="GI157" t="s">
        <v>1175</v>
      </c>
      <c r="GJ157" t="s">
        <v>1172</v>
      </c>
      <c r="GK157" t="s">
        <v>1175</v>
      </c>
      <c r="GL157" t="s">
        <v>1174</v>
      </c>
      <c r="GM157" s="2">
        <f t="shared" si="209"/>
        <v>0</v>
      </c>
      <c r="GN157">
        <f t="shared" si="210"/>
        <v>0</v>
      </c>
      <c r="GO157">
        <f t="shared" si="211"/>
        <v>0</v>
      </c>
      <c r="GP157">
        <f t="shared" si="212"/>
        <v>0</v>
      </c>
      <c r="GQ157">
        <f t="shared" si="213"/>
        <v>0</v>
      </c>
      <c r="GR157">
        <f t="shared" si="214"/>
        <v>0</v>
      </c>
      <c r="GS157">
        <f t="shared" si="215"/>
        <v>0</v>
      </c>
      <c r="GT157">
        <f t="shared" si="216"/>
        <v>0</v>
      </c>
      <c r="GU157">
        <f t="shared" si="267"/>
        <v>0</v>
      </c>
      <c r="GV157">
        <f t="shared" si="217"/>
        <v>0</v>
      </c>
      <c r="GW157">
        <f t="shared" si="218"/>
        <v>0</v>
      </c>
      <c r="GX157">
        <f t="shared" si="219"/>
        <v>0</v>
      </c>
      <c r="GY157">
        <f t="shared" si="220"/>
        <v>0</v>
      </c>
      <c r="GZ157">
        <f t="shared" si="221"/>
        <v>0</v>
      </c>
      <c r="HA157">
        <f t="shared" si="222"/>
        <v>0</v>
      </c>
      <c r="HB157">
        <f t="shared" si="223"/>
        <v>0</v>
      </c>
      <c r="HC157">
        <f t="shared" si="268"/>
        <v>0</v>
      </c>
      <c r="HD157">
        <f t="shared" si="224"/>
        <v>0</v>
      </c>
      <c r="HE157">
        <f t="shared" si="225"/>
        <v>0</v>
      </c>
      <c r="HF157">
        <f t="shared" si="226"/>
        <v>1</v>
      </c>
      <c r="HG157">
        <f t="shared" si="227"/>
        <v>0</v>
      </c>
      <c r="HH157">
        <f t="shared" si="228"/>
        <v>0</v>
      </c>
      <c r="HI157">
        <f t="shared" si="229"/>
        <v>0</v>
      </c>
      <c r="HJ157">
        <f t="shared" si="230"/>
        <v>0</v>
      </c>
      <c r="HK157">
        <f t="shared" si="269"/>
        <v>0</v>
      </c>
      <c r="HL157">
        <f t="shared" si="231"/>
        <v>0</v>
      </c>
      <c r="HM157">
        <f t="shared" si="232"/>
        <v>0</v>
      </c>
      <c r="HN157">
        <f t="shared" si="233"/>
        <v>0</v>
      </c>
      <c r="HO157">
        <f t="shared" si="234"/>
        <v>0</v>
      </c>
      <c r="HP157">
        <f t="shared" si="235"/>
        <v>0</v>
      </c>
      <c r="HQ157">
        <f t="shared" si="236"/>
        <v>0</v>
      </c>
      <c r="HR157">
        <f t="shared" si="237"/>
        <v>0</v>
      </c>
      <c r="HS157">
        <f t="shared" si="270"/>
        <v>0</v>
      </c>
      <c r="HT157">
        <f t="shared" si="238"/>
        <v>0</v>
      </c>
      <c r="HU157">
        <f t="shared" si="239"/>
        <v>1</v>
      </c>
      <c r="HV157">
        <f t="shared" si="240"/>
        <v>0</v>
      </c>
      <c r="HW157">
        <f t="shared" si="241"/>
        <v>0</v>
      </c>
      <c r="HX157">
        <f t="shared" si="242"/>
        <v>0</v>
      </c>
      <c r="HY157">
        <f t="shared" si="243"/>
        <v>0</v>
      </c>
      <c r="HZ157">
        <f t="shared" si="244"/>
        <v>0</v>
      </c>
      <c r="IA157">
        <f t="shared" si="271"/>
        <v>0</v>
      </c>
      <c r="IB157">
        <f t="shared" si="245"/>
        <v>1</v>
      </c>
      <c r="IC157">
        <f t="shared" si="246"/>
        <v>0</v>
      </c>
      <c r="ID157">
        <f t="shared" si="247"/>
        <v>1</v>
      </c>
      <c r="IE157">
        <f t="shared" si="248"/>
        <v>0</v>
      </c>
      <c r="IF157">
        <f t="shared" si="249"/>
        <v>0</v>
      </c>
      <c r="IG157">
        <f t="shared" si="250"/>
        <v>0</v>
      </c>
      <c r="IH157">
        <f t="shared" si="251"/>
        <v>0</v>
      </c>
      <c r="II157">
        <f t="shared" si="272"/>
        <v>0</v>
      </c>
      <c r="IJ157">
        <f t="shared" si="252"/>
        <v>0</v>
      </c>
      <c r="IK157">
        <f t="shared" si="253"/>
        <v>0</v>
      </c>
      <c r="IL157">
        <f t="shared" si="254"/>
        <v>0</v>
      </c>
      <c r="IM157">
        <f t="shared" si="255"/>
        <v>1</v>
      </c>
      <c r="IN157">
        <f t="shared" si="256"/>
        <v>0</v>
      </c>
      <c r="IO157">
        <f t="shared" si="257"/>
        <v>1</v>
      </c>
      <c r="IP157">
        <f t="shared" si="258"/>
        <v>0</v>
      </c>
      <c r="IQ157" s="2">
        <f t="shared" si="273"/>
        <v>0</v>
      </c>
      <c r="IR157" s="4">
        <f t="shared" si="274"/>
        <v>0</v>
      </c>
      <c r="IS157">
        <f t="shared" si="275"/>
        <v>1</v>
      </c>
      <c r="IT157">
        <f t="shared" si="276"/>
        <v>0</v>
      </c>
      <c r="IU157">
        <f t="shared" si="277"/>
        <v>1</v>
      </c>
      <c r="IV157">
        <f t="shared" si="278"/>
        <v>2</v>
      </c>
      <c r="IW157">
        <f t="shared" si="279"/>
        <v>2</v>
      </c>
      <c r="IX157">
        <f t="shared" si="280"/>
        <v>6</v>
      </c>
      <c r="IY157" s="11" t="str">
        <f t="shared" si="281"/>
        <v/>
      </c>
      <c r="IZ157" s="12" t="str">
        <f t="shared" si="282"/>
        <v/>
      </c>
      <c r="JA157" s="12">
        <f t="shared" si="283"/>
        <v>1</v>
      </c>
      <c r="JB157" s="12" t="str">
        <f t="shared" si="284"/>
        <v/>
      </c>
      <c r="JC157" s="12">
        <f t="shared" si="285"/>
        <v>1</v>
      </c>
      <c r="JD157" s="12">
        <f t="shared" si="286"/>
        <v>0.25</v>
      </c>
      <c r="JE157" s="12">
        <f t="shared" si="287"/>
        <v>0.2857142857142857</v>
      </c>
      <c r="JF157" s="12">
        <f t="shared" si="288"/>
        <v>0.6339285714285714</v>
      </c>
      <c r="JG157" s="2">
        <f>IF(OR(AND(EI157="Happy",BN157&lt;&gt;1),AND(EI157&lt;&gt;"Happy",BN157=1)),1,0)</f>
        <v>1</v>
      </c>
      <c r="JH157">
        <f>IF(OR(AND(EJ157="Happy",BO157&lt;&gt;1),AND(EJ157&lt;&gt;"Happy",BO157=1)),1,0)</f>
        <v>0</v>
      </c>
      <c r="JI157">
        <f>IF(OR(AND(EK157="Happy",BP157&lt;&gt;1),AND(EK157&lt;&gt;"Happy",BP157=1)),1,0)</f>
        <v>0</v>
      </c>
      <c r="JJ157">
        <f>IF(OR(AND(EL157="Happy",BQ157&lt;&gt;1),AND(EL157&lt;&gt;"Happy",BQ157=1)),1,0)</f>
        <v>0</v>
      </c>
      <c r="JK157">
        <f>IF(OR(AND(EM157="Happy",BR157&lt;&gt;1),AND(EM157&lt;&gt;"Happy",BR157=1)),1,0)</f>
        <v>0</v>
      </c>
      <c r="JL157">
        <f>IF(OR(AND(EN157="Happy",BS157&lt;&gt;1),AND(EN157&lt;&gt;"Happy",BS157=1)),1,0)</f>
        <v>0</v>
      </c>
      <c r="JM157">
        <f>IF(OR(AND(EO157="Happy",BT157&lt;&gt;1),AND(EO157&lt;&gt;"Happy",BT157=1)),1,0)</f>
        <v>0</v>
      </c>
      <c r="JN157">
        <f>IF(OR(AND(EP157="Happy",BU157&lt;&gt;1),AND(EP157&lt;&gt;"Happy",BU157=1)),1,0)</f>
        <v>0</v>
      </c>
      <c r="JO157">
        <f>IF(OR(AND(EQ157="Sad",BV157&lt;&gt;1),AND(EQ157&lt;&gt;"Sad",BV157=1)),1,0)</f>
        <v>0</v>
      </c>
      <c r="JP157">
        <f>IF(OR(AND(ER157="Sad",BW157&lt;&gt;1),AND(ER157&lt;&gt;"Sad",BW157=1)),1,0)</f>
        <v>0</v>
      </c>
      <c r="JQ157">
        <f>IF(OR(AND(ES157="Sad",BX157&lt;&gt;1),AND(ES157&lt;&gt;"Sad",BX157=1)),1,0)</f>
        <v>0</v>
      </c>
      <c r="JR157">
        <f>IF(OR(AND(ET157="Sad",BY157&lt;&gt;1),AND(ET157&lt;&gt;"Sad",BY157=1)),1,0)</f>
        <v>0</v>
      </c>
      <c r="JS157">
        <f>IF(OR(AND(EU157="Sad",BZ157&lt;&gt;1),AND(EU157&lt;&gt;"Sad",BZ157=1)),1,0)</f>
        <v>0</v>
      </c>
      <c r="JT157">
        <f>IF(OR(AND(EV157="Sad",CA157&lt;&gt;1),AND(EV157&lt;&gt;"Sad",CA157=1)),1,0)</f>
        <v>0</v>
      </c>
      <c r="JU157">
        <f>IF(OR(AND(EW157="Sad",CB157&lt;&gt;1),AND(EW157&lt;&gt;"Sad",CB157=1)),1,0)</f>
        <v>0</v>
      </c>
      <c r="JV157">
        <f>IF(OR(AND(EX157="Sad",CC157&lt;&gt;1),AND(EX157&lt;&gt;"Sad",CC157=1)),1,0)</f>
        <v>1</v>
      </c>
      <c r="JW157">
        <f>IF(OR(AND(EY157="Angry",CD157&lt;&gt;1),AND(EY157&lt;&gt;"Angry",CD157=1)),1,0)</f>
        <v>0</v>
      </c>
      <c r="JX157">
        <f>IF(OR(AND(EZ157="Angry",CE157&lt;&gt;1),AND(EZ157&lt;&gt;"Angry",CE157=1)),1,0)</f>
        <v>0</v>
      </c>
      <c r="JY157">
        <f>IF(OR(AND(FA157="Angry",CF157&lt;&gt;1),AND(FA157&lt;&gt;"Angry",CF157=1)),1,0)</f>
        <v>0</v>
      </c>
      <c r="JZ157">
        <f>IF(OR(AND(FB157="Angry",CG157&lt;&gt;1),AND(FB157&lt;&gt;"Angry",CG157=1)),1,0)</f>
        <v>0</v>
      </c>
      <c r="KA157">
        <f>IF(OR(AND(FC157="Angry",CH157&lt;&gt;1),AND(FC157&lt;&gt;"Angry",CH157=1)),1,0)</f>
        <v>1</v>
      </c>
      <c r="KB157">
        <f>IF(OR(AND(FD157="Angry",CI157&lt;&gt;1),AND(FD157&lt;&gt;"Angry",CI157=1)),1,0)</f>
        <v>0</v>
      </c>
      <c r="KC157">
        <f>IF(OR(AND(FE157="Angry",CJ157&lt;&gt;1),AND(FE157&lt;&gt;"Angry",CJ157=1)),1,0)</f>
        <v>0</v>
      </c>
      <c r="KD157">
        <f>IF(OR(AND(FF157="Angry",CK157&lt;&gt;1),AND(FF157&lt;&gt;"Angry",CK157=1)),1,0)</f>
        <v>1</v>
      </c>
      <c r="KE157">
        <f>IF(OR(AND(FG157="Afraid",CL157&lt;&gt;1),AND(FG157&lt;&gt;"Afraid",CL157=1)),1,0)</f>
        <v>0</v>
      </c>
      <c r="KF157">
        <f>IF(OR(AND(FH157="Afraid",CM157&lt;&gt;1),AND(FH157&lt;&gt;"Afraid",CM157=1)),1,0)</f>
        <v>0</v>
      </c>
      <c r="KG157">
        <f>IF(OR(AND(FI157="Afraid",CN157&lt;&gt;1),AND(FI157&lt;&gt;"Afraid",CN157=1)),1,0)</f>
        <v>0</v>
      </c>
      <c r="KH157">
        <f>IF(OR(AND(FJ157="Afraid",CO157&lt;&gt;1),AND(FJ157&lt;&gt;"Afraid",CO157=1)),1,0)</f>
        <v>0</v>
      </c>
      <c r="KI157">
        <f>IF(OR(AND(FK157="Afraid",CP157&lt;&gt;1),AND(FK157&lt;&gt;"Afraid",CP157=1)),1,0)</f>
        <v>0</v>
      </c>
      <c r="KJ157">
        <f>IF(OR(AND(FL157="Afraid",CQ157&lt;&gt;1),AND(FL157&lt;&gt;"Afraid",CQ157=1)),1,0)</f>
        <v>0</v>
      </c>
      <c r="KK157">
        <f>IF(OR(AND(FM157="Afraid",CR157&lt;&gt;1),AND(FM157&lt;&gt;"Afraid",CR157=1)),1,0)</f>
        <v>0</v>
      </c>
      <c r="KL157">
        <f>IF(OR(AND(FN157="Afraid",CS157&lt;&gt;1),AND(FN157&lt;&gt;"Afraid",CS157=1)),1,0)</f>
        <v>1</v>
      </c>
      <c r="KM157">
        <f>IF(OR(AND(FO157="Surprised",CT157&lt;&gt;1),AND(FO157&lt;&gt;"Surprised",CT157=1)),1,0)</f>
        <v>0</v>
      </c>
      <c r="KN157">
        <f>IF(OR(AND(FP157="Surprised",CU157&lt;&gt;1),AND(FP157&lt;&gt;"Surprised",CU157=1)),1,0)</f>
        <v>0</v>
      </c>
      <c r="KO157">
        <f>IF(OR(AND(FQ157="Surprised",CV157&lt;&gt;1),AND(FQ157&lt;&gt;"Surprised",CV157=1)),1,0)</f>
        <v>0</v>
      </c>
      <c r="KP157">
        <f>IF(OR(AND(FR157="Surprised",CW157&lt;&gt;1),AND(FR157&lt;&gt;"Surprised",CW157=1)),1,0)</f>
        <v>0</v>
      </c>
      <c r="KQ157">
        <f>IF(OR(AND(FS157="Surprised",CX157&lt;&gt;1),AND(FS157&lt;&gt;"Surprised",CX157=1)),1,0)</f>
        <v>0</v>
      </c>
      <c r="KR157">
        <f>IF(OR(AND(FT157="Surprised",CY157&lt;&gt;1),AND(FT157&lt;&gt;"Surprised",CY157=1)),1,0)</f>
        <v>0</v>
      </c>
      <c r="KS157">
        <f>IF(OR(AND(FU157="Surprised",CZ157&lt;&gt;1),AND(FU157&lt;&gt;"Surprised",CZ157=1)),1,0)</f>
        <v>1</v>
      </c>
      <c r="KT157">
        <f>IF(OR(AND(FV157="Surprised",DA157&lt;&gt;1),AND(FV157&lt;&gt;"Surprised",DA157=1)),1,0)</f>
        <v>1</v>
      </c>
      <c r="KU157">
        <f>IF(OR(AND(FW157="Happy",DB157=1),AND(FW157&lt;&gt;"Happy",DB157=0)),1,0)</f>
        <v>1</v>
      </c>
      <c r="KV157">
        <f>IF(OR(AND(FX157="Happy",DC157=1),AND(FX157&lt;&gt;"Happy",DC157=0)),1,0)</f>
        <v>0</v>
      </c>
      <c r="KW157">
        <f>IF(OR(AND(FY157="Happy",DD157=1),AND(FY157&lt;&gt;"Happy",DD157=0)),1,0)</f>
        <v>1</v>
      </c>
      <c r="KX157">
        <f>IF(OR(AND(FZ157="Happy",DE157=1),AND(FZ157&lt;&gt;"Happy",DE157=0)),1,0)</f>
        <v>0</v>
      </c>
      <c r="KY157">
        <f>IF(OR(AND(GA157="Happy",DF157=1),AND(GA157&lt;&gt;"Happy",DF157=0)),1,0)</f>
        <v>1</v>
      </c>
      <c r="KZ157">
        <f>IF(OR(AND(GB157="Happy",DG157=1),AND(GB157&lt;&gt;"Happy",DG157=0)),1,0)</f>
        <v>1</v>
      </c>
      <c r="LA157">
        <f>IF(OR(AND(GC157="Happy",DH157=1),AND(GC157&lt;&gt;"Happy",DH157=0)),1,0)</f>
        <v>1</v>
      </c>
      <c r="LB157">
        <f>IF(OR(AND(GD157="Happy",DI157=1),AND(GD157&lt;&gt;"Happy",DI157=0)),1,0)</f>
        <v>1</v>
      </c>
      <c r="LC157">
        <f>IF(OR(AND(GE157="Sad",DJ157=1),AND(GE157&lt;&gt;"Sad",DJ157=0)),1,0)</f>
        <v>1</v>
      </c>
      <c r="LD157">
        <f>IF(OR(AND(GF157="Sad",DK157=1),AND(GF157&lt;&gt;"Sad",DK157=0)),1,0)</f>
        <v>1</v>
      </c>
      <c r="LE157">
        <f>IF(OR(AND(GG157="Sad",DL157=1),AND(GG157&lt;&gt;"Sad",DL157=0)),1,0)</f>
        <v>1</v>
      </c>
      <c r="LF157">
        <f>IF(OR(AND(GH157="Sad",DM157=1),AND(GH157&lt;&gt;"Sad",DM157=0)),1,0)</f>
        <v>1</v>
      </c>
      <c r="LG157">
        <f>IF(OR(AND(GI157="Sad",DN157=1),AND(GI157&lt;&gt;"Sad",DN157=0)),1,0)</f>
        <v>0</v>
      </c>
      <c r="LH157">
        <f>IF(OR(AND(GJ157="Sad",DO157=1),AND(GJ157&lt;&gt;"Sad",DO157=0)),1,0)</f>
        <v>1</v>
      </c>
      <c r="LI157">
        <f>IF(OR(AND(GK157="Sad",DP157=1),AND(GK157&lt;&gt;"Sad",DP157=0)),1,0)</f>
        <v>0</v>
      </c>
      <c r="LJ157">
        <f>IF(OR(AND(GL157="Sad",DQ157=1),AND(GL157&lt;&gt;"Sad",DQ157=0)),1,0)</f>
        <v>0</v>
      </c>
      <c r="LK157" s="2">
        <f t="shared" si="289"/>
        <v>1</v>
      </c>
      <c r="LL157" s="4">
        <f t="shared" si="290"/>
        <v>1</v>
      </c>
      <c r="LM157">
        <f t="shared" si="291"/>
        <v>2</v>
      </c>
      <c r="LN157">
        <f t="shared" si="292"/>
        <v>1</v>
      </c>
      <c r="LO157">
        <f t="shared" si="293"/>
        <v>2</v>
      </c>
      <c r="LP157">
        <f t="shared" si="294"/>
        <v>6</v>
      </c>
      <c r="LQ157">
        <f t="shared" si="295"/>
        <v>5</v>
      </c>
      <c r="LR157">
        <f t="shared" si="296"/>
        <v>18</v>
      </c>
      <c r="LS157" s="11" t="str">
        <f t="shared" si="297"/>
        <v/>
      </c>
      <c r="LT157" s="14" t="str">
        <f t="shared" si="298"/>
        <v/>
      </c>
      <c r="LU157" s="14">
        <f t="shared" si="299"/>
        <v>0</v>
      </c>
      <c r="LV157" s="14" t="str">
        <f t="shared" si="300"/>
        <v/>
      </c>
      <c r="LW157" s="14">
        <f t="shared" si="301"/>
        <v>0</v>
      </c>
      <c r="LX157" s="14">
        <f t="shared" si="302"/>
        <v>0.75</v>
      </c>
      <c r="LY157" s="14">
        <f t="shared" si="303"/>
        <v>0.7142857142857143</v>
      </c>
      <c r="LZ157" s="14">
        <f t="shared" si="304"/>
        <v>0.3660714285714286</v>
      </c>
      <c r="MA157" s="15">
        <f t="shared" si="305"/>
        <v>9.0277777777772461E-5</v>
      </c>
      <c r="MB157" s="1">
        <f t="shared" si="259"/>
        <v>1.192129629629668E-4</v>
      </c>
      <c r="MC157" s="1">
        <f t="shared" si="260"/>
        <v>8.4490740740739145E-5</v>
      </c>
      <c r="MD157" s="1">
        <f t="shared" si="261"/>
        <v>8.6805555555555247E-5</v>
      </c>
      <c r="ME157" s="1">
        <f t="shared" si="262"/>
        <v>1.215277777777829E-4</v>
      </c>
      <c r="MF157" s="1">
        <f t="shared" si="263"/>
        <v>7.754629629629084E-5</v>
      </c>
      <c r="MG157" s="1">
        <f t="shared" si="264"/>
        <v>1.2731481481481621E-4</v>
      </c>
      <c r="MH157" s="1">
        <f t="shared" si="265"/>
        <v>1.2500000000000011E-4</v>
      </c>
      <c r="MI157" s="1">
        <f t="shared" si="266"/>
        <v>8.6805555555555247E-5</v>
      </c>
      <c r="MJ157" s="1">
        <f t="shared" si="306"/>
        <v>9.1898148148147896E-4</v>
      </c>
      <c r="MK157" s="2" t="str">
        <f>VLOOKUP(B157,age_group!$A$1:$B$101,2,FALSE)</f>
        <v>25 to 44</v>
      </c>
      <c r="ML157" s="2">
        <f t="shared" si="307"/>
        <v>1</v>
      </c>
      <c r="MM157">
        <f t="shared" si="308"/>
        <v>0</v>
      </c>
      <c r="MN157">
        <f t="shared" si="309"/>
        <v>0</v>
      </c>
      <c r="MO157">
        <f t="shared" si="310"/>
        <v>0</v>
      </c>
      <c r="MP157">
        <f t="shared" si="311"/>
        <v>0</v>
      </c>
    </row>
    <row r="158" spans="1:354" x14ac:dyDescent="0.2">
      <c r="A158" t="s">
        <v>888</v>
      </c>
      <c r="B158">
        <v>26</v>
      </c>
      <c r="C158" t="s">
        <v>139</v>
      </c>
      <c r="D158" t="s">
        <v>140</v>
      </c>
      <c r="E158">
        <v>3</v>
      </c>
      <c r="F158">
        <v>1</v>
      </c>
      <c r="G158">
        <v>1</v>
      </c>
      <c r="H158">
        <v>1</v>
      </c>
      <c r="I158">
        <v>1</v>
      </c>
      <c r="J158" s="2" t="s">
        <v>683</v>
      </c>
      <c r="K158" t="s">
        <v>607</v>
      </c>
      <c r="L158" t="s">
        <v>356</v>
      </c>
      <c r="M158" t="s">
        <v>590</v>
      </c>
      <c r="N158" t="s">
        <v>250</v>
      </c>
      <c r="O158" t="s">
        <v>543</v>
      </c>
      <c r="P158" t="s">
        <v>407</v>
      </c>
      <c r="Q158" t="s">
        <v>653</v>
      </c>
      <c r="R158" t="s">
        <v>568</v>
      </c>
      <c r="S158" t="s">
        <v>246</v>
      </c>
      <c r="T158" t="s">
        <v>188</v>
      </c>
      <c r="U158" t="s">
        <v>252</v>
      </c>
      <c r="V158" t="s">
        <v>394</v>
      </c>
      <c r="W158" t="s">
        <v>516</v>
      </c>
      <c r="X158" t="s">
        <v>335</v>
      </c>
      <c r="Y158" t="s">
        <v>372</v>
      </c>
      <c r="Z158" t="s">
        <v>187</v>
      </c>
      <c r="AA158" t="s">
        <v>388</v>
      </c>
      <c r="AB158" t="s">
        <v>457</v>
      </c>
      <c r="AC158" t="s">
        <v>184</v>
      </c>
      <c r="AD158" t="s">
        <v>193</v>
      </c>
      <c r="AE158" t="s">
        <v>510</v>
      </c>
      <c r="AF158" t="s">
        <v>556</v>
      </c>
      <c r="AG158" t="s">
        <v>691</v>
      </c>
      <c r="AH158" t="s">
        <v>292</v>
      </c>
      <c r="AI158" t="s">
        <v>182</v>
      </c>
      <c r="AJ158" t="s">
        <v>320</v>
      </c>
      <c r="AK158" t="s">
        <v>391</v>
      </c>
      <c r="AL158" t="s">
        <v>277</v>
      </c>
      <c r="AM158" t="s">
        <v>638</v>
      </c>
      <c r="AN158" t="s">
        <v>553</v>
      </c>
      <c r="AO158" t="s">
        <v>461</v>
      </c>
      <c r="AP158" t="s">
        <v>471</v>
      </c>
      <c r="AQ158" t="s">
        <v>167</v>
      </c>
      <c r="AR158" t="s">
        <v>234</v>
      </c>
      <c r="AS158" t="s">
        <v>643</v>
      </c>
      <c r="AT158" t="s">
        <v>246</v>
      </c>
      <c r="AU158" t="s">
        <v>689</v>
      </c>
      <c r="AV158" t="s">
        <v>201</v>
      </c>
      <c r="AW158" t="s">
        <v>189</v>
      </c>
      <c r="AX158" t="s">
        <v>218</v>
      </c>
      <c r="AY158" t="s">
        <v>413</v>
      </c>
      <c r="AZ158" t="s">
        <v>176</v>
      </c>
      <c r="BA158" t="s">
        <v>738</v>
      </c>
      <c r="BB158" t="s">
        <v>482</v>
      </c>
      <c r="BC158" t="s">
        <v>469</v>
      </c>
      <c r="BD158" t="s">
        <v>524</v>
      </c>
      <c r="BE158" t="s">
        <v>357</v>
      </c>
      <c r="BF158" t="s">
        <v>211</v>
      </c>
      <c r="BG158" t="s">
        <v>379</v>
      </c>
      <c r="BH158" t="s">
        <v>208</v>
      </c>
      <c r="BI158" t="s">
        <v>654</v>
      </c>
      <c r="BJ158" t="s">
        <v>454</v>
      </c>
      <c r="BK158" t="s">
        <v>158</v>
      </c>
      <c r="BL158" t="s">
        <v>176</v>
      </c>
      <c r="BM158" t="s">
        <v>424</v>
      </c>
      <c r="BN158" s="2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0</v>
      </c>
      <c r="DR158" s="2">
        <v>3</v>
      </c>
      <c r="DS158">
        <v>2</v>
      </c>
      <c r="DT158">
        <v>1</v>
      </c>
      <c r="DU158">
        <v>1</v>
      </c>
      <c r="DV158">
        <v>1</v>
      </c>
      <c r="DW158" s="2">
        <v>2017</v>
      </c>
      <c r="DX158" s="1">
        <v>3.9881944444444442E-2</v>
      </c>
      <c r="DY158" s="1">
        <v>3.9961805555555556E-2</v>
      </c>
      <c r="DZ158" s="1">
        <v>4.0039351851851854E-2</v>
      </c>
      <c r="EA158" s="1">
        <v>4.009837962962963E-2</v>
      </c>
      <c r="EB158" s="1">
        <v>4.0156249999999998E-2</v>
      </c>
      <c r="EC158" s="1">
        <v>4.0246527777777777E-2</v>
      </c>
      <c r="ED158" s="1">
        <v>4.0307870370370376E-2</v>
      </c>
      <c r="EE158" s="1">
        <v>4.0357638888888887E-2</v>
      </c>
      <c r="EF158" s="1">
        <v>4.041666666666667E-2</v>
      </c>
      <c r="EG158" s="1">
        <v>4.0534722222222222E-2</v>
      </c>
      <c r="EH158" s="3">
        <v>0</v>
      </c>
      <c r="EI158" s="2" t="s">
        <v>1168</v>
      </c>
      <c r="EJ158" t="s">
        <v>1168</v>
      </c>
      <c r="EK158" t="s">
        <v>1168</v>
      </c>
      <c r="EL158" t="s">
        <v>1175</v>
      </c>
      <c r="EM158" t="s">
        <v>1171</v>
      </c>
      <c r="EN158" t="s">
        <v>1171</v>
      </c>
      <c r="EO158" t="s">
        <v>1175</v>
      </c>
      <c r="EP158" t="s">
        <v>1173</v>
      </c>
      <c r="EQ158" t="s">
        <v>1168</v>
      </c>
      <c r="ER158" t="s">
        <v>1172</v>
      </c>
      <c r="ES158" t="s">
        <v>1173</v>
      </c>
      <c r="ET158" t="s">
        <v>1175</v>
      </c>
      <c r="EU158" t="s">
        <v>1168</v>
      </c>
      <c r="EV158" t="s">
        <v>1173</v>
      </c>
      <c r="EW158" t="s">
        <v>1169</v>
      </c>
      <c r="EX158" t="s">
        <v>1169</v>
      </c>
      <c r="EY158" t="s">
        <v>1168</v>
      </c>
      <c r="EZ158" t="s">
        <v>1168</v>
      </c>
      <c r="FA158" t="s">
        <v>1173</v>
      </c>
      <c r="FB158" t="s">
        <v>1169</v>
      </c>
      <c r="FC158" t="s">
        <v>1175</v>
      </c>
      <c r="FD158" t="s">
        <v>1168</v>
      </c>
      <c r="FE158" t="s">
        <v>1175</v>
      </c>
      <c r="FF158" t="s">
        <v>1168</v>
      </c>
      <c r="FG158" t="s">
        <v>1171</v>
      </c>
      <c r="FH158" t="s">
        <v>1175</v>
      </c>
      <c r="FI158" t="s">
        <v>1175</v>
      </c>
      <c r="FJ158" t="s">
        <v>1168</v>
      </c>
      <c r="FK158" t="s">
        <v>1175</v>
      </c>
      <c r="FL158" t="s">
        <v>1173</v>
      </c>
      <c r="FM158" t="s">
        <v>1173</v>
      </c>
      <c r="FN158" t="s">
        <v>1171</v>
      </c>
      <c r="FO158" t="s">
        <v>1168</v>
      </c>
      <c r="FP158" t="s">
        <v>1175</v>
      </c>
      <c r="FQ158" t="s">
        <v>1175</v>
      </c>
      <c r="FR158" t="s">
        <v>1173</v>
      </c>
      <c r="FS158" t="s">
        <v>1172</v>
      </c>
      <c r="FT158" t="s">
        <v>1169</v>
      </c>
      <c r="FU158" t="s">
        <v>1175</v>
      </c>
      <c r="FV158" t="s">
        <v>1171</v>
      </c>
      <c r="FW158" t="s">
        <v>1174</v>
      </c>
      <c r="FX158" t="s">
        <v>1173</v>
      </c>
      <c r="FY158" t="s">
        <v>1168</v>
      </c>
      <c r="FZ158" t="s">
        <v>1173</v>
      </c>
      <c r="GA158" t="s">
        <v>1171</v>
      </c>
      <c r="GB158" t="s">
        <v>1169</v>
      </c>
      <c r="GC158" t="s">
        <v>1172</v>
      </c>
      <c r="GD158" t="s">
        <v>1174</v>
      </c>
      <c r="GE158" t="s">
        <v>1175</v>
      </c>
      <c r="GF158" t="s">
        <v>1175</v>
      </c>
      <c r="GG158" t="s">
        <v>1168</v>
      </c>
      <c r="GH158" t="s">
        <v>1168</v>
      </c>
      <c r="GI158" t="s">
        <v>1175</v>
      </c>
      <c r="GJ158" t="s">
        <v>1171</v>
      </c>
      <c r="GK158" t="s">
        <v>1168</v>
      </c>
      <c r="GL158" t="s">
        <v>1168</v>
      </c>
      <c r="GM158" s="2">
        <f t="shared" si="209"/>
        <v>0</v>
      </c>
      <c r="GN158">
        <f t="shared" si="210"/>
        <v>0</v>
      </c>
      <c r="GO158">
        <f t="shared" si="211"/>
        <v>0</v>
      </c>
      <c r="GP158">
        <f t="shared" si="212"/>
        <v>0</v>
      </c>
      <c r="GQ158">
        <f t="shared" si="213"/>
        <v>0</v>
      </c>
      <c r="GR158">
        <f t="shared" si="214"/>
        <v>0</v>
      </c>
      <c r="GS158">
        <f t="shared" si="215"/>
        <v>0</v>
      </c>
      <c r="GT158">
        <f t="shared" si="216"/>
        <v>0</v>
      </c>
      <c r="GU158">
        <f t="shared" si="267"/>
        <v>0</v>
      </c>
      <c r="GV158">
        <f t="shared" si="217"/>
        <v>0</v>
      </c>
      <c r="GW158">
        <f t="shared" si="218"/>
        <v>0</v>
      </c>
      <c r="GX158">
        <f t="shared" si="219"/>
        <v>0</v>
      </c>
      <c r="GY158">
        <f t="shared" si="220"/>
        <v>0</v>
      </c>
      <c r="GZ158">
        <f t="shared" si="221"/>
        <v>0</v>
      </c>
      <c r="HA158">
        <f t="shared" si="222"/>
        <v>0</v>
      </c>
      <c r="HB158">
        <f t="shared" si="223"/>
        <v>0</v>
      </c>
      <c r="HC158">
        <f t="shared" si="268"/>
        <v>0</v>
      </c>
      <c r="HD158">
        <f t="shared" si="224"/>
        <v>0</v>
      </c>
      <c r="HE158">
        <f t="shared" si="225"/>
        <v>0</v>
      </c>
      <c r="HF158">
        <f t="shared" si="226"/>
        <v>0</v>
      </c>
      <c r="HG158">
        <f t="shared" si="227"/>
        <v>0</v>
      </c>
      <c r="HH158">
        <f t="shared" si="228"/>
        <v>0</v>
      </c>
      <c r="HI158">
        <f t="shared" si="229"/>
        <v>0</v>
      </c>
      <c r="HJ158">
        <f t="shared" si="230"/>
        <v>0</v>
      </c>
      <c r="HK158">
        <f t="shared" si="269"/>
        <v>0</v>
      </c>
      <c r="HL158">
        <f t="shared" si="231"/>
        <v>0</v>
      </c>
      <c r="HM158">
        <f t="shared" si="232"/>
        <v>0</v>
      </c>
      <c r="HN158">
        <f t="shared" si="233"/>
        <v>0</v>
      </c>
      <c r="HO158">
        <f t="shared" si="234"/>
        <v>0</v>
      </c>
      <c r="HP158">
        <f t="shared" si="235"/>
        <v>0</v>
      </c>
      <c r="HQ158">
        <f t="shared" si="236"/>
        <v>0</v>
      </c>
      <c r="HR158">
        <f t="shared" si="237"/>
        <v>0</v>
      </c>
      <c r="HS158">
        <f t="shared" si="270"/>
        <v>0</v>
      </c>
      <c r="HT158">
        <f t="shared" si="238"/>
        <v>1</v>
      </c>
      <c r="HU158">
        <f t="shared" si="239"/>
        <v>1</v>
      </c>
      <c r="HV158">
        <f t="shared" si="240"/>
        <v>0</v>
      </c>
      <c r="HW158">
        <f t="shared" si="241"/>
        <v>0</v>
      </c>
      <c r="HX158">
        <f t="shared" si="242"/>
        <v>0</v>
      </c>
      <c r="HY158">
        <f t="shared" si="243"/>
        <v>0</v>
      </c>
      <c r="HZ158">
        <f t="shared" si="244"/>
        <v>0</v>
      </c>
      <c r="IA158">
        <f t="shared" si="271"/>
        <v>0</v>
      </c>
      <c r="IB158">
        <f t="shared" si="245"/>
        <v>0</v>
      </c>
      <c r="IC158">
        <f t="shared" si="246"/>
        <v>0</v>
      </c>
      <c r="ID158">
        <f t="shared" si="247"/>
        <v>0</v>
      </c>
      <c r="IE158">
        <f t="shared" si="248"/>
        <v>0</v>
      </c>
      <c r="IF158">
        <f t="shared" si="249"/>
        <v>0</v>
      </c>
      <c r="IG158">
        <f t="shared" si="250"/>
        <v>0</v>
      </c>
      <c r="IH158">
        <f t="shared" si="251"/>
        <v>1</v>
      </c>
      <c r="II158">
        <f t="shared" si="272"/>
        <v>0</v>
      </c>
      <c r="IJ158">
        <f t="shared" si="252"/>
        <v>0</v>
      </c>
      <c r="IK158">
        <f t="shared" si="253"/>
        <v>0</v>
      </c>
      <c r="IL158">
        <f t="shared" si="254"/>
        <v>0</v>
      </c>
      <c r="IM158">
        <f t="shared" si="255"/>
        <v>0</v>
      </c>
      <c r="IN158">
        <f t="shared" si="256"/>
        <v>0</v>
      </c>
      <c r="IO158">
        <f t="shared" si="257"/>
        <v>1</v>
      </c>
      <c r="IP158">
        <f t="shared" si="258"/>
        <v>0</v>
      </c>
      <c r="IQ158" s="2">
        <f t="shared" si="273"/>
        <v>0</v>
      </c>
      <c r="IR158" s="4">
        <f t="shared" si="274"/>
        <v>0</v>
      </c>
      <c r="IS158">
        <f t="shared" si="275"/>
        <v>0</v>
      </c>
      <c r="IT158">
        <f t="shared" si="276"/>
        <v>0</v>
      </c>
      <c r="IU158">
        <f t="shared" si="277"/>
        <v>2</v>
      </c>
      <c r="IV158">
        <f t="shared" si="278"/>
        <v>1</v>
      </c>
      <c r="IW158">
        <f t="shared" si="279"/>
        <v>1</v>
      </c>
      <c r="IX158">
        <f t="shared" si="280"/>
        <v>4</v>
      </c>
      <c r="IY158" s="11">
        <f t="shared" si="281"/>
        <v>0</v>
      </c>
      <c r="IZ158" s="12" t="str">
        <f t="shared" si="282"/>
        <v/>
      </c>
      <c r="JA158" s="12">
        <f t="shared" si="283"/>
        <v>0</v>
      </c>
      <c r="JB158" s="12" t="str">
        <f t="shared" si="284"/>
        <v/>
      </c>
      <c r="JC158" s="12">
        <f t="shared" si="285"/>
        <v>0.66666666666666663</v>
      </c>
      <c r="JD158" s="12">
        <f t="shared" si="286"/>
        <v>0.16666666666666666</v>
      </c>
      <c r="JE158" s="12">
        <f t="shared" si="287"/>
        <v>0.125</v>
      </c>
      <c r="JF158" s="12">
        <f t="shared" si="288"/>
        <v>0.19166666666666665</v>
      </c>
      <c r="JG158" s="2">
        <f>IF(OR(AND(EI158="Happy",BN158&lt;&gt;1),AND(EI158&lt;&gt;"Happy",BN158=1)),1,0)</f>
        <v>1</v>
      </c>
      <c r="JH158">
        <f>IF(OR(AND(EJ158="Happy",BO158&lt;&gt;1),AND(EJ158&lt;&gt;"Happy",BO158=1)),1,0)</f>
        <v>0</v>
      </c>
      <c r="JI158">
        <f>IF(OR(AND(EK158="Happy",BP158&lt;&gt;1),AND(EK158&lt;&gt;"Happy",BP158=1)),1,0)</f>
        <v>0</v>
      </c>
      <c r="JJ158">
        <f>IF(OR(AND(EL158="Happy",BQ158&lt;&gt;1),AND(EL158&lt;&gt;"Happy",BQ158=1)),1,0)</f>
        <v>0</v>
      </c>
      <c r="JK158">
        <f>IF(OR(AND(EM158="Happy",BR158&lt;&gt;1),AND(EM158&lt;&gt;"Happy",BR158=1)),1,0)</f>
        <v>0</v>
      </c>
      <c r="JL158">
        <f>IF(OR(AND(EN158="Happy",BS158&lt;&gt;1),AND(EN158&lt;&gt;"Happy",BS158=1)),1,0)</f>
        <v>0</v>
      </c>
      <c r="JM158">
        <f>IF(OR(AND(EO158="Happy",BT158&lt;&gt;1),AND(EO158&lt;&gt;"Happy",BT158=1)),1,0)</f>
        <v>0</v>
      </c>
      <c r="JN158">
        <f>IF(OR(AND(EP158="Happy",BU158&lt;&gt;1),AND(EP158&lt;&gt;"Happy",BU158=1)),1,0)</f>
        <v>1</v>
      </c>
      <c r="JO158">
        <f>IF(OR(AND(EQ158="Sad",BV158&lt;&gt;1),AND(EQ158&lt;&gt;"Sad",BV158=1)),1,0)</f>
        <v>0</v>
      </c>
      <c r="JP158">
        <f>IF(OR(AND(ER158="Sad",BW158&lt;&gt;1),AND(ER158&lt;&gt;"Sad",BW158=1)),1,0)</f>
        <v>0</v>
      </c>
      <c r="JQ158">
        <f>IF(OR(AND(ES158="Sad",BX158&lt;&gt;1),AND(ES158&lt;&gt;"Sad",BX158=1)),1,0)</f>
        <v>0</v>
      </c>
      <c r="JR158">
        <f>IF(OR(AND(ET158="Sad",BY158&lt;&gt;1),AND(ET158&lt;&gt;"Sad",BY158=1)),1,0)</f>
        <v>0</v>
      </c>
      <c r="JS158">
        <f>IF(OR(AND(EU158="Sad",BZ158&lt;&gt;1),AND(EU158&lt;&gt;"Sad",BZ158=1)),1,0)</f>
        <v>1</v>
      </c>
      <c r="JT158">
        <f>IF(OR(AND(EV158="Sad",CA158&lt;&gt;1),AND(EV158&lt;&gt;"Sad",CA158=1)),1,0)</f>
        <v>0</v>
      </c>
      <c r="JU158">
        <f>IF(OR(AND(EW158="Sad",CB158&lt;&gt;1),AND(EW158&lt;&gt;"Sad",CB158=1)),1,0)</f>
        <v>0</v>
      </c>
      <c r="JV158">
        <f>IF(OR(AND(EX158="Sad",CC158&lt;&gt;1),AND(EX158&lt;&gt;"Sad",CC158=1)),1,0)</f>
        <v>0</v>
      </c>
      <c r="JW158">
        <f>IF(OR(AND(EY158="Angry",CD158&lt;&gt;1),AND(EY158&lt;&gt;"Angry",CD158=1)),1,0)</f>
        <v>0</v>
      </c>
      <c r="JX158">
        <f>IF(OR(AND(EZ158="Angry",CE158&lt;&gt;1),AND(EZ158&lt;&gt;"Angry",CE158=1)),1,0)</f>
        <v>1</v>
      </c>
      <c r="JY158">
        <f>IF(OR(AND(FA158="Angry",CF158&lt;&gt;1),AND(FA158&lt;&gt;"Angry",CF158=1)),1,0)</f>
        <v>0</v>
      </c>
      <c r="JZ158">
        <f>IF(OR(AND(FB158="Angry",CG158&lt;&gt;1),AND(FB158&lt;&gt;"Angry",CG158=1)),1,0)</f>
        <v>1</v>
      </c>
      <c r="KA158">
        <f>IF(OR(AND(FC158="Angry",CH158&lt;&gt;1),AND(FC158&lt;&gt;"Angry",CH158=1)),1,0)</f>
        <v>0</v>
      </c>
      <c r="KB158">
        <f>IF(OR(AND(FD158="Angry",CI158&lt;&gt;1),AND(FD158&lt;&gt;"Angry",CI158=1)),1,0)</f>
        <v>0</v>
      </c>
      <c r="KC158">
        <f>IF(OR(AND(FE158="Angry",CJ158&lt;&gt;1),AND(FE158&lt;&gt;"Angry",CJ158=1)),1,0)</f>
        <v>0</v>
      </c>
      <c r="KD158">
        <f>IF(OR(AND(FF158="Angry",CK158&lt;&gt;1),AND(FF158&lt;&gt;"Angry",CK158=1)),1,0)</f>
        <v>0</v>
      </c>
      <c r="KE158">
        <f>IF(OR(AND(FG158="Afraid",CL158&lt;&gt;1),AND(FG158&lt;&gt;"Afraid",CL158=1)),1,0)</f>
        <v>0</v>
      </c>
      <c r="KF158">
        <f>IF(OR(AND(FH158="Afraid",CM158&lt;&gt;1),AND(FH158&lt;&gt;"Afraid",CM158=1)),1,0)</f>
        <v>0</v>
      </c>
      <c r="KG158">
        <f>IF(OR(AND(FI158="Afraid",CN158&lt;&gt;1),AND(FI158&lt;&gt;"Afraid",CN158=1)),1,0)</f>
        <v>1</v>
      </c>
      <c r="KH158">
        <f>IF(OR(AND(FJ158="Afraid",CO158&lt;&gt;1),AND(FJ158&lt;&gt;"Afraid",CO158=1)),1,0)</f>
        <v>0</v>
      </c>
      <c r="KI158">
        <f>IF(OR(AND(FK158="Afraid",CP158&lt;&gt;1),AND(FK158&lt;&gt;"Afraid",CP158=1)),1,0)</f>
        <v>0</v>
      </c>
      <c r="KJ158">
        <f>IF(OR(AND(FL158="Afraid",CQ158&lt;&gt;1),AND(FL158&lt;&gt;"Afraid",CQ158=1)),1,0)</f>
        <v>0</v>
      </c>
      <c r="KK158">
        <f>IF(OR(AND(FM158="Afraid",CR158&lt;&gt;1),AND(FM158&lt;&gt;"Afraid",CR158=1)),1,0)</f>
        <v>0</v>
      </c>
      <c r="KL158">
        <f>IF(OR(AND(FN158="Afraid",CS158&lt;&gt;1),AND(FN158&lt;&gt;"Afraid",CS158=1)),1,0)</f>
        <v>0</v>
      </c>
      <c r="KM158">
        <f>IF(OR(AND(FO158="Surprised",CT158&lt;&gt;1),AND(FO158&lt;&gt;"Surprised",CT158=1)),1,0)</f>
        <v>0</v>
      </c>
      <c r="KN158">
        <f>IF(OR(AND(FP158="Surprised",CU158&lt;&gt;1),AND(FP158&lt;&gt;"Surprised",CU158=1)),1,0)</f>
        <v>0</v>
      </c>
      <c r="KO158">
        <f>IF(OR(AND(FQ158="Surprised",CV158&lt;&gt;1),AND(FQ158&lt;&gt;"Surprised",CV158=1)),1,0)</f>
        <v>0</v>
      </c>
      <c r="KP158">
        <f>IF(OR(AND(FR158="Surprised",CW158&lt;&gt;1),AND(FR158&lt;&gt;"Surprised",CW158=1)),1,0)</f>
        <v>0</v>
      </c>
      <c r="KQ158">
        <f>IF(OR(AND(FS158="Surprised",CX158&lt;&gt;1),AND(FS158&lt;&gt;"Surprised",CX158=1)),1,0)</f>
        <v>0</v>
      </c>
      <c r="KR158">
        <f>IF(OR(AND(FT158="Surprised",CY158&lt;&gt;1),AND(FT158&lt;&gt;"Surprised",CY158=1)),1,0)</f>
        <v>0</v>
      </c>
      <c r="KS158">
        <f>IF(OR(AND(FU158="Surprised",CZ158&lt;&gt;1),AND(FU158&lt;&gt;"Surprised",CZ158=1)),1,0)</f>
        <v>1</v>
      </c>
      <c r="KT158">
        <f>IF(OR(AND(FV158="Surprised",DA158&lt;&gt;1),AND(FV158&lt;&gt;"Surprised",DA158=1)),1,0)</f>
        <v>0</v>
      </c>
      <c r="KU158">
        <f>IF(OR(AND(FW158="Happy",DB158=1),AND(FW158&lt;&gt;"Happy",DB158=0)),1,0)</f>
        <v>1</v>
      </c>
      <c r="KV158">
        <f>IF(OR(AND(FX158="Happy",DC158=1),AND(FX158&lt;&gt;"Happy",DC158=0)),1,0)</f>
        <v>0</v>
      </c>
      <c r="KW158">
        <f>IF(OR(AND(FY158="Happy",DD158=1),AND(FY158&lt;&gt;"Happy",DD158=0)),1,0)</f>
        <v>1</v>
      </c>
      <c r="KX158">
        <f>IF(OR(AND(FZ158="Happy",DE158=1),AND(FZ158&lt;&gt;"Happy",DE158=0)),1,0)</f>
        <v>0</v>
      </c>
      <c r="KY158">
        <f>IF(OR(AND(GA158="Happy",DF158=1),AND(GA158&lt;&gt;"Happy",DF158=0)),1,0)</f>
        <v>1</v>
      </c>
      <c r="KZ158">
        <f>IF(OR(AND(GB158="Happy",DG158=1),AND(GB158&lt;&gt;"Happy",DG158=0)),1,0)</f>
        <v>1</v>
      </c>
      <c r="LA158">
        <f>IF(OR(AND(GC158="Happy",DH158=1),AND(GC158&lt;&gt;"Happy",DH158=0)),1,0)</f>
        <v>1</v>
      </c>
      <c r="LB158">
        <f>IF(OR(AND(GD158="Happy",DI158=1),AND(GD158&lt;&gt;"Happy",DI158=0)),1,0)</f>
        <v>0</v>
      </c>
      <c r="LC158">
        <f>IF(OR(AND(GE158="Sad",DJ158=1),AND(GE158&lt;&gt;"Sad",DJ158=0)),1,0)</f>
        <v>1</v>
      </c>
      <c r="LD158">
        <f>IF(OR(AND(GF158="Sad",DK158=1),AND(GF158&lt;&gt;"Sad",DK158=0)),1,0)</f>
        <v>1</v>
      </c>
      <c r="LE158">
        <f>IF(OR(AND(GG158="Sad",DL158=1),AND(GG158&lt;&gt;"Sad",DL158=0)),1,0)</f>
        <v>1</v>
      </c>
      <c r="LF158">
        <f>IF(OR(AND(GH158="Sad",DM158=1),AND(GH158&lt;&gt;"Sad",DM158=0)),1,0)</f>
        <v>1</v>
      </c>
      <c r="LG158">
        <f>IF(OR(AND(GI158="Sad",DN158=1),AND(GI158&lt;&gt;"Sad",DN158=0)),1,0)</f>
        <v>1</v>
      </c>
      <c r="LH158">
        <f>IF(OR(AND(GJ158="Sad",DO158=1),AND(GJ158&lt;&gt;"Sad",DO158=0)),1,0)</f>
        <v>1</v>
      </c>
      <c r="LI158">
        <f>IF(OR(AND(GK158="Sad",DP158=1),AND(GK158&lt;&gt;"Sad",DP158=0)),1,0)</f>
        <v>0</v>
      </c>
      <c r="LJ158">
        <f>IF(OR(AND(GL158="Sad",DQ158=1),AND(GL158&lt;&gt;"Sad",DQ158=0)),1,0)</f>
        <v>1</v>
      </c>
      <c r="LK158" s="2">
        <f t="shared" si="289"/>
        <v>2</v>
      </c>
      <c r="LL158" s="4">
        <f t="shared" si="290"/>
        <v>1</v>
      </c>
      <c r="LM158">
        <f t="shared" si="291"/>
        <v>2</v>
      </c>
      <c r="LN158">
        <f t="shared" si="292"/>
        <v>1</v>
      </c>
      <c r="LO158">
        <f t="shared" si="293"/>
        <v>1</v>
      </c>
      <c r="LP158">
        <f t="shared" si="294"/>
        <v>5</v>
      </c>
      <c r="LQ158">
        <f t="shared" si="295"/>
        <v>7</v>
      </c>
      <c r="LR158">
        <f t="shared" si="296"/>
        <v>19</v>
      </c>
      <c r="LS158" s="11">
        <f t="shared" si="297"/>
        <v>1</v>
      </c>
      <c r="LT158" s="14" t="str">
        <f t="shared" si="298"/>
        <v/>
      </c>
      <c r="LU158" s="14">
        <f t="shared" si="299"/>
        <v>1</v>
      </c>
      <c r="LV158" s="14" t="str">
        <f t="shared" si="300"/>
        <v/>
      </c>
      <c r="LW158" s="14">
        <f t="shared" si="301"/>
        <v>0.33333333333333337</v>
      </c>
      <c r="LX158" s="14">
        <f t="shared" si="302"/>
        <v>0.83333333333333337</v>
      </c>
      <c r="LY158" s="14">
        <f t="shared" si="303"/>
        <v>0.875</v>
      </c>
      <c r="LZ158" s="14">
        <f t="shared" si="304"/>
        <v>0.80833333333333335</v>
      </c>
      <c r="MA158" s="15">
        <f t="shared" si="305"/>
        <v>7.9861111111113881E-5</v>
      </c>
      <c r="MB158" s="1">
        <f t="shared" si="259"/>
        <v>7.7546296296297779E-5</v>
      </c>
      <c r="MC158" s="1">
        <f t="shared" si="260"/>
        <v>5.9027777777775903E-5</v>
      </c>
      <c r="MD158" s="1">
        <f t="shared" si="261"/>
        <v>5.7870370370367852E-5</v>
      </c>
      <c r="ME158" s="1">
        <f t="shared" si="262"/>
        <v>9.02777777777794E-5</v>
      </c>
      <c r="MF158" s="1">
        <f t="shared" si="263"/>
        <v>6.1342592592598943E-5</v>
      </c>
      <c r="MG158" s="1">
        <f t="shared" si="264"/>
        <v>4.9768518518511495E-5</v>
      </c>
      <c r="MH158" s="1">
        <f t="shared" si="265"/>
        <v>5.9027777777782842E-5</v>
      </c>
      <c r="MI158" s="1">
        <f t="shared" si="266"/>
        <v>1.1805555555555181E-4</v>
      </c>
      <c r="MJ158" s="1">
        <f t="shared" si="306"/>
        <v>6.527777777777799E-4</v>
      </c>
      <c r="MK158" s="2" t="str">
        <f>VLOOKUP(B158,age_group!$A$1:$B$101,2,FALSE)</f>
        <v>25 to 44</v>
      </c>
      <c r="ML158" s="2">
        <f t="shared" si="307"/>
        <v>1</v>
      </c>
      <c r="MM158">
        <f t="shared" si="308"/>
        <v>0</v>
      </c>
      <c r="MN158">
        <f t="shared" si="309"/>
        <v>0</v>
      </c>
      <c r="MO158">
        <f t="shared" si="310"/>
        <v>0</v>
      </c>
      <c r="MP158">
        <f t="shared" si="311"/>
        <v>0</v>
      </c>
    </row>
    <row r="159" spans="1:354" x14ac:dyDescent="0.2">
      <c r="A159" t="s">
        <v>889</v>
      </c>
      <c r="B159">
        <v>39</v>
      </c>
      <c r="C159" t="s">
        <v>195</v>
      </c>
      <c r="D159" t="s">
        <v>140</v>
      </c>
      <c r="E159">
        <v>4</v>
      </c>
      <c r="F159">
        <v>2</v>
      </c>
      <c r="G159">
        <v>1</v>
      </c>
      <c r="H159">
        <v>2</v>
      </c>
      <c r="I159">
        <v>3</v>
      </c>
      <c r="J159" s="2" t="s">
        <v>295</v>
      </c>
      <c r="K159" t="s">
        <v>612</v>
      </c>
      <c r="L159" t="s">
        <v>215</v>
      </c>
      <c r="M159" t="s">
        <v>585</v>
      </c>
      <c r="N159" t="s">
        <v>391</v>
      </c>
      <c r="O159" t="s">
        <v>556</v>
      </c>
      <c r="P159" t="s">
        <v>689</v>
      </c>
      <c r="Q159" t="s">
        <v>450</v>
      </c>
      <c r="R159" t="s">
        <v>162</v>
      </c>
      <c r="S159" t="s">
        <v>458</v>
      </c>
      <c r="T159" t="s">
        <v>239</v>
      </c>
      <c r="U159" t="s">
        <v>451</v>
      </c>
      <c r="V159" t="s">
        <v>456</v>
      </c>
      <c r="W159" t="s">
        <v>338</v>
      </c>
      <c r="X159" t="s">
        <v>240</v>
      </c>
      <c r="Y159" t="s">
        <v>581</v>
      </c>
      <c r="Z159" t="s">
        <v>433</v>
      </c>
      <c r="AA159" t="s">
        <v>567</v>
      </c>
      <c r="AB159" t="s">
        <v>158</v>
      </c>
      <c r="AC159" t="s">
        <v>158</v>
      </c>
      <c r="AD159" t="s">
        <v>359</v>
      </c>
      <c r="AE159" t="s">
        <v>542</v>
      </c>
      <c r="AF159" t="s">
        <v>486</v>
      </c>
      <c r="AG159" t="s">
        <v>450</v>
      </c>
      <c r="AH159" t="s">
        <v>828</v>
      </c>
      <c r="AI159" t="s">
        <v>207</v>
      </c>
      <c r="AJ159" t="s">
        <v>141</v>
      </c>
      <c r="AK159" t="s">
        <v>199</v>
      </c>
      <c r="AL159" t="s">
        <v>636</v>
      </c>
      <c r="AM159" t="s">
        <v>407</v>
      </c>
      <c r="AN159" t="s">
        <v>365</v>
      </c>
      <c r="AO159" t="s">
        <v>488</v>
      </c>
      <c r="AP159" t="s">
        <v>298</v>
      </c>
      <c r="AQ159" t="s">
        <v>758</v>
      </c>
      <c r="AR159" t="s">
        <v>372</v>
      </c>
      <c r="AS159" t="s">
        <v>251</v>
      </c>
      <c r="AT159" t="s">
        <v>363</v>
      </c>
      <c r="AU159" t="s">
        <v>189</v>
      </c>
      <c r="AV159" t="s">
        <v>640</v>
      </c>
      <c r="AW159" t="s">
        <v>464</v>
      </c>
      <c r="AX159" t="s">
        <v>598</v>
      </c>
      <c r="AY159" t="s">
        <v>260</v>
      </c>
      <c r="AZ159" t="s">
        <v>629</v>
      </c>
      <c r="BA159" t="s">
        <v>426</v>
      </c>
      <c r="BB159" t="s">
        <v>549</v>
      </c>
      <c r="BC159" t="s">
        <v>474</v>
      </c>
      <c r="BD159" t="s">
        <v>220</v>
      </c>
      <c r="BE159" t="s">
        <v>405</v>
      </c>
      <c r="BF159" t="s">
        <v>398</v>
      </c>
      <c r="BG159" t="s">
        <v>580</v>
      </c>
      <c r="BH159" t="s">
        <v>533</v>
      </c>
      <c r="BI159" t="s">
        <v>390</v>
      </c>
      <c r="BJ159" t="s">
        <v>583</v>
      </c>
      <c r="BK159" t="s">
        <v>200</v>
      </c>
      <c r="BL159" t="s">
        <v>689</v>
      </c>
      <c r="BM159" t="s">
        <v>415</v>
      </c>
      <c r="BN159" s="2">
        <v>0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 s="2">
        <v>4</v>
      </c>
      <c r="DS159">
        <v>2</v>
      </c>
      <c r="DT159">
        <v>1</v>
      </c>
      <c r="DU159">
        <v>2</v>
      </c>
      <c r="DV159">
        <v>3</v>
      </c>
      <c r="DW159" s="2">
        <v>2017</v>
      </c>
      <c r="DX159" s="1">
        <v>4.0377314814814817E-2</v>
      </c>
      <c r="DY159" s="1">
        <v>4.0758101851851851E-2</v>
      </c>
      <c r="DZ159" s="1">
        <v>4.0920138888888888E-2</v>
      </c>
      <c r="EA159" s="1">
        <v>4.1144675925925925E-2</v>
      </c>
      <c r="EB159" s="1">
        <v>4.1283564814814815E-2</v>
      </c>
      <c r="EC159" s="1">
        <v>4.1484953703703704E-2</v>
      </c>
      <c r="ED159" s="1">
        <v>8.9120370370370373E-5</v>
      </c>
      <c r="EE159" s="1">
        <v>2.8009259259259258E-4</v>
      </c>
      <c r="EF159" s="1">
        <v>4.7569444444444444E-4</v>
      </c>
      <c r="EG159" s="1">
        <v>6.3078703703703702E-4</v>
      </c>
      <c r="EH159" s="3">
        <v>0</v>
      </c>
      <c r="EI159" s="2" t="s">
        <v>1168</v>
      </c>
      <c r="EJ159" t="s">
        <v>1173</v>
      </c>
      <c r="EK159" t="s">
        <v>1169</v>
      </c>
      <c r="EL159" t="s">
        <v>1171</v>
      </c>
      <c r="EM159" t="s">
        <v>1168</v>
      </c>
      <c r="EN159" t="s">
        <v>1175</v>
      </c>
      <c r="EO159" t="s">
        <v>1169</v>
      </c>
      <c r="EP159" t="s">
        <v>1173</v>
      </c>
      <c r="EQ159" t="s">
        <v>1168</v>
      </c>
      <c r="ER159" t="s">
        <v>1171</v>
      </c>
      <c r="ES159" t="s">
        <v>1171</v>
      </c>
      <c r="ET159" t="s">
        <v>1175</v>
      </c>
      <c r="EU159" t="s">
        <v>1174</v>
      </c>
      <c r="EV159" t="s">
        <v>1174</v>
      </c>
      <c r="EW159" t="s">
        <v>1168</v>
      </c>
      <c r="EX159" t="s">
        <v>1169</v>
      </c>
      <c r="EY159" t="s">
        <v>1175</v>
      </c>
      <c r="EZ159" t="s">
        <v>1168</v>
      </c>
      <c r="FA159" t="s">
        <v>1171</v>
      </c>
      <c r="FB159" t="s">
        <v>1171</v>
      </c>
      <c r="FC159" t="s">
        <v>1175</v>
      </c>
      <c r="FD159" t="s">
        <v>1171</v>
      </c>
      <c r="FE159" t="s">
        <v>1175</v>
      </c>
      <c r="FF159" t="s">
        <v>1173</v>
      </c>
      <c r="FG159" t="s">
        <v>1168</v>
      </c>
      <c r="FH159" t="s">
        <v>1173</v>
      </c>
      <c r="FI159" t="s">
        <v>1171</v>
      </c>
      <c r="FJ159" t="s">
        <v>1174</v>
      </c>
      <c r="FK159" t="s">
        <v>1170</v>
      </c>
      <c r="FL159" t="s">
        <v>1175</v>
      </c>
      <c r="FM159" t="s">
        <v>1175</v>
      </c>
      <c r="FN159" t="s">
        <v>1168</v>
      </c>
      <c r="FO159" t="s">
        <v>1175</v>
      </c>
      <c r="FP159" t="s">
        <v>1168</v>
      </c>
      <c r="FQ159" t="s">
        <v>1169</v>
      </c>
      <c r="FR159" t="s">
        <v>1168</v>
      </c>
      <c r="FS159" t="s">
        <v>1168</v>
      </c>
      <c r="FT159" t="s">
        <v>1171</v>
      </c>
      <c r="FU159" t="s">
        <v>1168</v>
      </c>
      <c r="FV159" t="s">
        <v>1172</v>
      </c>
      <c r="FW159" t="s">
        <v>1175</v>
      </c>
      <c r="FX159" t="s">
        <v>1175</v>
      </c>
      <c r="FY159" t="s">
        <v>1168</v>
      </c>
      <c r="FZ159" t="s">
        <v>1169</v>
      </c>
      <c r="GA159" t="s">
        <v>1173</v>
      </c>
      <c r="GB159" t="s">
        <v>1168</v>
      </c>
      <c r="GC159" t="s">
        <v>1168</v>
      </c>
      <c r="GD159" t="s">
        <v>1174</v>
      </c>
      <c r="GE159" t="s">
        <v>1168</v>
      </c>
      <c r="GF159" t="s">
        <v>1173</v>
      </c>
      <c r="GG159" t="s">
        <v>1172</v>
      </c>
      <c r="GH159" t="s">
        <v>1172</v>
      </c>
      <c r="GI159" t="s">
        <v>1168</v>
      </c>
      <c r="GJ159" t="s">
        <v>1174</v>
      </c>
      <c r="GK159" t="s">
        <v>1169</v>
      </c>
      <c r="GL159" t="s">
        <v>1168</v>
      </c>
      <c r="GM159" s="2">
        <f t="shared" si="209"/>
        <v>0</v>
      </c>
      <c r="GN159">
        <f t="shared" si="210"/>
        <v>1</v>
      </c>
      <c r="GO159">
        <f t="shared" si="211"/>
        <v>0</v>
      </c>
      <c r="GP159">
        <f t="shared" si="212"/>
        <v>0</v>
      </c>
      <c r="GQ159">
        <f t="shared" si="213"/>
        <v>0</v>
      </c>
      <c r="GR159">
        <f t="shared" si="214"/>
        <v>0</v>
      </c>
      <c r="GS159">
        <f t="shared" si="215"/>
        <v>0</v>
      </c>
      <c r="GT159">
        <f t="shared" si="216"/>
        <v>1</v>
      </c>
      <c r="GU159">
        <f t="shared" si="267"/>
        <v>0</v>
      </c>
      <c r="GV159">
        <f t="shared" si="217"/>
        <v>0</v>
      </c>
      <c r="GW159">
        <f t="shared" si="218"/>
        <v>0</v>
      </c>
      <c r="GX159">
        <f t="shared" si="219"/>
        <v>0</v>
      </c>
      <c r="GY159">
        <f t="shared" si="220"/>
        <v>1</v>
      </c>
      <c r="GZ159">
        <f t="shared" si="221"/>
        <v>1</v>
      </c>
      <c r="HA159">
        <f t="shared" si="222"/>
        <v>0</v>
      </c>
      <c r="HB159">
        <f t="shared" si="223"/>
        <v>0</v>
      </c>
      <c r="HC159">
        <f t="shared" si="268"/>
        <v>0</v>
      </c>
      <c r="HD159">
        <f t="shared" si="224"/>
        <v>0</v>
      </c>
      <c r="HE159">
        <f t="shared" si="225"/>
        <v>0</v>
      </c>
      <c r="HF159">
        <f t="shared" si="226"/>
        <v>0</v>
      </c>
      <c r="HG159">
        <f t="shared" si="227"/>
        <v>0</v>
      </c>
      <c r="HH159">
        <f t="shared" si="228"/>
        <v>0</v>
      </c>
      <c r="HI159">
        <f t="shared" si="229"/>
        <v>0</v>
      </c>
      <c r="HJ159">
        <f t="shared" si="230"/>
        <v>0</v>
      </c>
      <c r="HK159">
        <f t="shared" si="269"/>
        <v>0</v>
      </c>
      <c r="HL159">
        <f t="shared" si="231"/>
        <v>0</v>
      </c>
      <c r="HM159">
        <f t="shared" si="232"/>
        <v>0</v>
      </c>
      <c r="HN159">
        <f t="shared" si="233"/>
        <v>0</v>
      </c>
      <c r="HO159">
        <f t="shared" si="234"/>
        <v>0</v>
      </c>
      <c r="HP159">
        <f t="shared" si="235"/>
        <v>0</v>
      </c>
      <c r="HQ159">
        <f t="shared" si="236"/>
        <v>0</v>
      </c>
      <c r="HR159">
        <f t="shared" si="237"/>
        <v>0</v>
      </c>
      <c r="HS159">
        <f t="shared" si="270"/>
        <v>1</v>
      </c>
      <c r="HT159">
        <f t="shared" si="238"/>
        <v>0</v>
      </c>
      <c r="HU159">
        <f t="shared" si="239"/>
        <v>0</v>
      </c>
      <c r="HV159">
        <f t="shared" si="240"/>
        <v>0</v>
      </c>
      <c r="HW159">
        <f t="shared" si="241"/>
        <v>0</v>
      </c>
      <c r="HX159">
        <f t="shared" si="242"/>
        <v>0</v>
      </c>
      <c r="HY159">
        <f t="shared" si="243"/>
        <v>0</v>
      </c>
      <c r="HZ159">
        <f t="shared" si="244"/>
        <v>0</v>
      </c>
      <c r="IA159">
        <f t="shared" si="271"/>
        <v>1</v>
      </c>
      <c r="IB159">
        <f t="shared" si="245"/>
        <v>1</v>
      </c>
      <c r="IC159">
        <f t="shared" si="246"/>
        <v>1</v>
      </c>
      <c r="ID159">
        <f t="shared" si="247"/>
        <v>1</v>
      </c>
      <c r="IE159">
        <f t="shared" si="248"/>
        <v>0</v>
      </c>
      <c r="IF159">
        <f t="shared" si="249"/>
        <v>1</v>
      </c>
      <c r="IG159">
        <f t="shared" si="250"/>
        <v>1</v>
      </c>
      <c r="IH159">
        <f t="shared" si="251"/>
        <v>1</v>
      </c>
      <c r="II159">
        <f t="shared" si="272"/>
        <v>1</v>
      </c>
      <c r="IJ159">
        <f t="shared" si="252"/>
        <v>1</v>
      </c>
      <c r="IK159">
        <f t="shared" si="253"/>
        <v>0</v>
      </c>
      <c r="IL159">
        <f t="shared" si="254"/>
        <v>0</v>
      </c>
      <c r="IM159">
        <f t="shared" si="255"/>
        <v>0</v>
      </c>
      <c r="IN159">
        <f t="shared" si="256"/>
        <v>0</v>
      </c>
      <c r="IO159">
        <f t="shared" si="257"/>
        <v>0</v>
      </c>
      <c r="IP159">
        <f t="shared" si="258"/>
        <v>1</v>
      </c>
      <c r="IQ159" s="2">
        <f t="shared" si="273"/>
        <v>2</v>
      </c>
      <c r="IR159" s="4">
        <f t="shared" si="274"/>
        <v>2</v>
      </c>
      <c r="IS159">
        <f t="shared" si="275"/>
        <v>0</v>
      </c>
      <c r="IT159">
        <f t="shared" si="276"/>
        <v>0</v>
      </c>
      <c r="IU159">
        <f t="shared" si="277"/>
        <v>1</v>
      </c>
      <c r="IV159">
        <f t="shared" si="278"/>
        <v>7</v>
      </c>
      <c r="IW159">
        <f t="shared" si="279"/>
        <v>3</v>
      </c>
      <c r="IX159">
        <f t="shared" si="280"/>
        <v>15</v>
      </c>
      <c r="IY159" s="11">
        <f t="shared" si="281"/>
        <v>1</v>
      </c>
      <c r="IZ159" s="12">
        <f t="shared" si="282"/>
        <v>1</v>
      </c>
      <c r="JA159" s="12" t="str">
        <f t="shared" si="283"/>
        <v/>
      </c>
      <c r="JB159" s="12" t="str">
        <f t="shared" si="284"/>
        <v/>
      </c>
      <c r="JC159" s="12">
        <f t="shared" si="285"/>
        <v>1</v>
      </c>
      <c r="JD159" s="12">
        <f t="shared" si="286"/>
        <v>1</v>
      </c>
      <c r="JE159" s="12">
        <f t="shared" si="287"/>
        <v>0.42857142857142855</v>
      </c>
      <c r="JF159" s="12">
        <f t="shared" si="288"/>
        <v>0.88571428571428579</v>
      </c>
      <c r="JG159" s="2">
        <f>IF(OR(AND(EI159="Happy",BN159&lt;&gt;1),AND(EI159&lt;&gt;"Happy",BN159=1)),1,0)</f>
        <v>0</v>
      </c>
      <c r="JH159">
        <f>IF(OR(AND(EJ159="Happy",BO159&lt;&gt;1),AND(EJ159&lt;&gt;"Happy",BO159=1)),1,0)</f>
        <v>0</v>
      </c>
      <c r="JI159">
        <f>IF(OR(AND(EK159="Happy",BP159&lt;&gt;1),AND(EK159&lt;&gt;"Happy",BP159=1)),1,0)</f>
        <v>0</v>
      </c>
      <c r="JJ159">
        <f>IF(OR(AND(EL159="Happy",BQ159&lt;&gt;1),AND(EL159&lt;&gt;"Happy",BQ159=1)),1,0)</f>
        <v>0</v>
      </c>
      <c r="JK159">
        <f>IF(OR(AND(EM159="Happy",BR159&lt;&gt;1),AND(EM159&lt;&gt;"Happy",BR159=1)),1,0)</f>
        <v>0</v>
      </c>
      <c r="JL159">
        <f>IF(OR(AND(EN159="Happy",BS159&lt;&gt;1),AND(EN159&lt;&gt;"Happy",BS159=1)),1,0)</f>
        <v>0</v>
      </c>
      <c r="JM159">
        <f>IF(OR(AND(EO159="Happy",BT159&lt;&gt;1),AND(EO159&lt;&gt;"Happy",BT159=1)),1,0)</f>
        <v>0</v>
      </c>
      <c r="JN159">
        <f>IF(OR(AND(EP159="Happy",BU159&lt;&gt;1),AND(EP159&lt;&gt;"Happy",BU159=1)),1,0)</f>
        <v>0</v>
      </c>
      <c r="JO159">
        <f>IF(OR(AND(EQ159="Sad",BV159&lt;&gt;1),AND(EQ159&lt;&gt;"Sad",BV159=1)),1,0)</f>
        <v>0</v>
      </c>
      <c r="JP159">
        <f>IF(OR(AND(ER159="Sad",BW159&lt;&gt;1),AND(ER159&lt;&gt;"Sad",BW159=1)),1,0)</f>
        <v>0</v>
      </c>
      <c r="JQ159">
        <f>IF(OR(AND(ES159="Sad",BX159&lt;&gt;1),AND(ES159&lt;&gt;"Sad",BX159=1)),1,0)</f>
        <v>0</v>
      </c>
      <c r="JR159">
        <f>IF(OR(AND(ET159="Sad",BY159&lt;&gt;1),AND(ET159&lt;&gt;"Sad",BY159=1)),1,0)</f>
        <v>0</v>
      </c>
      <c r="JS159">
        <f>IF(OR(AND(EU159="Sad",BZ159&lt;&gt;1),AND(EU159&lt;&gt;"Sad",BZ159=1)),1,0)</f>
        <v>0</v>
      </c>
      <c r="JT159">
        <f>IF(OR(AND(EV159="Sad",CA159&lt;&gt;1),AND(EV159&lt;&gt;"Sad",CA159=1)),1,0)</f>
        <v>0</v>
      </c>
      <c r="JU159">
        <f>IF(OR(AND(EW159="Sad",CB159&lt;&gt;1),AND(EW159&lt;&gt;"Sad",CB159=1)),1,0)</f>
        <v>0</v>
      </c>
      <c r="JV159">
        <f>IF(OR(AND(EX159="Sad",CC159&lt;&gt;1),AND(EX159&lt;&gt;"Sad",CC159=1)),1,0)</f>
        <v>0</v>
      </c>
      <c r="JW159">
        <f>IF(OR(AND(EY159="Angry",CD159&lt;&gt;1),AND(EY159&lt;&gt;"Angry",CD159=1)),1,0)</f>
        <v>0</v>
      </c>
      <c r="JX159">
        <f>IF(OR(AND(EZ159="Angry",CE159&lt;&gt;1),AND(EZ159&lt;&gt;"Angry",CE159=1)),1,0)</f>
        <v>0</v>
      </c>
      <c r="JY159">
        <f>IF(OR(AND(FA159="Angry",CF159&lt;&gt;1),AND(FA159&lt;&gt;"Angry",CF159=1)),1,0)</f>
        <v>1</v>
      </c>
      <c r="JZ159">
        <f>IF(OR(AND(FB159="Angry",CG159&lt;&gt;1),AND(FB159&lt;&gt;"Angry",CG159=1)),1,0)</f>
        <v>1</v>
      </c>
      <c r="KA159">
        <f>IF(OR(AND(FC159="Angry",CH159&lt;&gt;1),AND(FC159&lt;&gt;"Angry",CH159=1)),1,0)</f>
        <v>0</v>
      </c>
      <c r="KB159">
        <f>IF(OR(AND(FD159="Angry",CI159&lt;&gt;1),AND(FD159&lt;&gt;"Angry",CI159=1)),1,0)</f>
        <v>0</v>
      </c>
      <c r="KC159">
        <f>IF(OR(AND(FE159="Angry",CJ159&lt;&gt;1),AND(FE159&lt;&gt;"Angry",CJ159=1)),1,0)</f>
        <v>0</v>
      </c>
      <c r="KD159">
        <f>IF(OR(AND(FF159="Angry",CK159&lt;&gt;1),AND(FF159&lt;&gt;"Angry",CK159=1)),1,0)</f>
        <v>0</v>
      </c>
      <c r="KE159">
        <f>IF(OR(AND(FG159="Afraid",CL159&lt;&gt;1),AND(FG159&lt;&gt;"Afraid",CL159=1)),1,0)</f>
        <v>0</v>
      </c>
      <c r="KF159">
        <f>IF(OR(AND(FH159="Afraid",CM159&lt;&gt;1),AND(FH159&lt;&gt;"Afraid",CM159=1)),1,0)</f>
        <v>0</v>
      </c>
      <c r="KG159">
        <f>IF(OR(AND(FI159="Afraid",CN159&lt;&gt;1),AND(FI159&lt;&gt;"Afraid",CN159=1)),1,0)</f>
        <v>0</v>
      </c>
      <c r="KH159">
        <f>IF(OR(AND(FJ159="Afraid",CO159&lt;&gt;1),AND(FJ159&lt;&gt;"Afraid",CO159=1)),1,0)</f>
        <v>0</v>
      </c>
      <c r="KI159">
        <f>IF(OR(AND(FK159="Afraid",CP159&lt;&gt;1),AND(FK159&lt;&gt;"Afraid",CP159=1)),1,0)</f>
        <v>0</v>
      </c>
      <c r="KJ159">
        <f>IF(OR(AND(FL159="Afraid",CQ159&lt;&gt;1),AND(FL159&lt;&gt;"Afraid",CQ159=1)),1,0)</f>
        <v>1</v>
      </c>
      <c r="KK159">
        <f>IF(OR(AND(FM159="Afraid",CR159&lt;&gt;1),AND(FM159&lt;&gt;"Afraid",CR159=1)),1,0)</f>
        <v>1</v>
      </c>
      <c r="KL159">
        <f>IF(OR(AND(FN159="Afraid",CS159&lt;&gt;1),AND(FN159&lt;&gt;"Afraid",CS159=1)),1,0)</f>
        <v>0</v>
      </c>
      <c r="KM159">
        <f>IF(OR(AND(FO159="Surprised",CT159&lt;&gt;1),AND(FO159&lt;&gt;"Surprised",CT159=1)),1,0)</f>
        <v>0</v>
      </c>
      <c r="KN159">
        <f>IF(OR(AND(FP159="Surprised",CU159&lt;&gt;1),AND(FP159&lt;&gt;"Surprised",CU159=1)),1,0)</f>
        <v>1</v>
      </c>
      <c r="KO159">
        <f>IF(OR(AND(FQ159="Surprised",CV159&lt;&gt;1),AND(FQ159&lt;&gt;"Surprised",CV159=1)),1,0)</f>
        <v>0</v>
      </c>
      <c r="KP159">
        <f>IF(OR(AND(FR159="Surprised",CW159&lt;&gt;1),AND(FR159&lt;&gt;"Surprised",CW159=1)),1,0)</f>
        <v>0</v>
      </c>
      <c r="KQ159">
        <f>IF(OR(AND(FS159="Surprised",CX159&lt;&gt;1),AND(FS159&lt;&gt;"Surprised",CX159=1)),1,0)</f>
        <v>0</v>
      </c>
      <c r="KR159">
        <f>IF(OR(AND(FT159="Surprised",CY159&lt;&gt;1),AND(FT159&lt;&gt;"Surprised",CY159=1)),1,0)</f>
        <v>0</v>
      </c>
      <c r="KS159">
        <f>IF(OR(AND(FU159="Surprised",CZ159&lt;&gt;1),AND(FU159&lt;&gt;"Surprised",CZ159=1)),1,0)</f>
        <v>0</v>
      </c>
      <c r="KT159">
        <f>IF(OR(AND(FV159="Surprised",DA159&lt;&gt;1),AND(FV159&lt;&gt;"Surprised",DA159=1)),1,0)</f>
        <v>0</v>
      </c>
      <c r="KU159">
        <f>IF(OR(AND(FW159="Happy",DB159=1),AND(FW159&lt;&gt;"Happy",DB159=0)),1,0)</f>
        <v>0</v>
      </c>
      <c r="KV159">
        <f>IF(OR(AND(FX159="Happy",DC159=1),AND(FX159&lt;&gt;"Happy",DC159=0)),1,0)</f>
        <v>0</v>
      </c>
      <c r="KW159">
        <f>IF(OR(AND(FY159="Happy",DD159=1),AND(FY159&lt;&gt;"Happy",DD159=0)),1,0)</f>
        <v>0</v>
      </c>
      <c r="KX159">
        <f>IF(OR(AND(FZ159="Happy",DE159=1),AND(FZ159&lt;&gt;"Happy",DE159=0)),1,0)</f>
        <v>0</v>
      </c>
      <c r="KY159">
        <f>IF(OR(AND(GA159="Happy",DF159=1),AND(GA159&lt;&gt;"Happy",DF159=0)),1,0)</f>
        <v>0</v>
      </c>
      <c r="KZ159">
        <f>IF(OR(AND(GB159="Happy",DG159=1),AND(GB159&lt;&gt;"Happy",DG159=0)),1,0)</f>
        <v>0</v>
      </c>
      <c r="LA159">
        <f>IF(OR(AND(GC159="Happy",DH159=1),AND(GC159&lt;&gt;"Happy",DH159=0)),1,0)</f>
        <v>0</v>
      </c>
      <c r="LB159">
        <f>IF(OR(AND(GD159="Happy",DI159=1),AND(GD159&lt;&gt;"Happy",DI159=0)),1,0)</f>
        <v>0</v>
      </c>
      <c r="LC159">
        <f>IF(OR(AND(GE159="Sad",DJ159=1),AND(GE159&lt;&gt;"Sad",DJ159=0)),1,0)</f>
        <v>0</v>
      </c>
      <c r="LD159">
        <f>IF(OR(AND(GF159="Sad",DK159=1),AND(GF159&lt;&gt;"Sad",DK159=0)),1,0)</f>
        <v>0</v>
      </c>
      <c r="LE159">
        <f>IF(OR(AND(GG159="Sad",DL159=1),AND(GG159&lt;&gt;"Sad",DL159=0)),1,0)</f>
        <v>1</v>
      </c>
      <c r="LF159">
        <f>IF(OR(AND(GH159="Sad",DM159=1),AND(GH159&lt;&gt;"Sad",DM159=0)),1,0)</f>
        <v>1</v>
      </c>
      <c r="LG159">
        <f>IF(OR(AND(GI159="Sad",DN159=1),AND(GI159&lt;&gt;"Sad",DN159=0)),1,0)</f>
        <v>1</v>
      </c>
      <c r="LH159">
        <f>IF(OR(AND(GJ159="Sad",DO159=1),AND(GJ159&lt;&gt;"Sad",DO159=0)),1,0)</f>
        <v>0</v>
      </c>
      <c r="LI159">
        <f>IF(OR(AND(GK159="Sad",DP159=1),AND(GK159&lt;&gt;"Sad",DP159=0)),1,0)</f>
        <v>1</v>
      </c>
      <c r="LJ159">
        <f>IF(OR(AND(GL159="Sad",DQ159=1),AND(GL159&lt;&gt;"Sad",DQ159=0)),1,0)</f>
        <v>0</v>
      </c>
      <c r="LK159" s="2">
        <f t="shared" si="289"/>
        <v>0</v>
      </c>
      <c r="LL159" s="4">
        <f t="shared" si="290"/>
        <v>0</v>
      </c>
      <c r="LM159">
        <f t="shared" si="291"/>
        <v>2</v>
      </c>
      <c r="LN159">
        <f t="shared" si="292"/>
        <v>2</v>
      </c>
      <c r="LO159">
        <f t="shared" si="293"/>
        <v>1</v>
      </c>
      <c r="LP159">
        <f t="shared" si="294"/>
        <v>0</v>
      </c>
      <c r="LQ159">
        <f t="shared" si="295"/>
        <v>4</v>
      </c>
      <c r="LR159">
        <f t="shared" si="296"/>
        <v>9</v>
      </c>
      <c r="LS159" s="11">
        <f t="shared" si="297"/>
        <v>0</v>
      </c>
      <c r="LT159" s="14">
        <f t="shared" si="298"/>
        <v>0</v>
      </c>
      <c r="LU159" s="14" t="str">
        <f t="shared" si="299"/>
        <v/>
      </c>
      <c r="LV159" s="14" t="str">
        <f t="shared" si="300"/>
        <v/>
      </c>
      <c r="LW159" s="14">
        <f t="shared" si="301"/>
        <v>0</v>
      </c>
      <c r="LX159" s="14">
        <f t="shared" si="302"/>
        <v>0</v>
      </c>
      <c r="LY159" s="14">
        <f t="shared" si="303"/>
        <v>0.5714285714285714</v>
      </c>
      <c r="LZ159" s="14">
        <f t="shared" si="304"/>
        <v>0.11428571428571421</v>
      </c>
      <c r="MA159" s="15">
        <f t="shared" si="305"/>
        <v>3.8078703703703365E-4</v>
      </c>
      <c r="MB159" s="1">
        <f t="shared" si="259"/>
        <v>1.6203703703703692E-4</v>
      </c>
      <c r="MC159" s="1">
        <f t="shared" si="260"/>
        <v>2.2453703703703698E-4</v>
      </c>
      <c r="MD159" s="1">
        <f t="shared" si="261"/>
        <v>1.3888888888888978E-4</v>
      </c>
      <c r="ME159" s="1">
        <f t="shared" si="262"/>
        <v>2.0138888888888984E-4</v>
      </c>
      <c r="MF159" s="1">
        <f>ED159-EC159+1</f>
        <v>0.9586041666666667</v>
      </c>
      <c r="MG159" s="1">
        <f t="shared" si="264"/>
        <v>1.9097222222222221E-4</v>
      </c>
      <c r="MH159" s="1">
        <f t="shared" si="265"/>
        <v>1.9560185185185186E-4</v>
      </c>
      <c r="MI159" s="1">
        <f t="shared" si="266"/>
        <v>1.5509259259259258E-4</v>
      </c>
      <c r="MJ159" s="1">
        <f t="shared" si="306"/>
        <v>0.96025347222222224</v>
      </c>
      <c r="MK159" s="2" t="str">
        <f>VLOOKUP(B159,age_group!$A$1:$B$101,2,FALSE)</f>
        <v>25 to 44</v>
      </c>
      <c r="ML159" s="2">
        <f t="shared" si="307"/>
        <v>1</v>
      </c>
      <c r="MM159">
        <f t="shared" si="308"/>
        <v>0</v>
      </c>
      <c r="MN159">
        <f t="shared" si="309"/>
        <v>0</v>
      </c>
      <c r="MO159">
        <f t="shared" si="310"/>
        <v>0</v>
      </c>
      <c r="MP159">
        <f t="shared" si="311"/>
        <v>1</v>
      </c>
    </row>
    <row r="160" spans="1:354" x14ac:dyDescent="0.2">
      <c r="A160" t="s">
        <v>890</v>
      </c>
      <c r="B160">
        <v>29</v>
      </c>
      <c r="C160" t="s">
        <v>139</v>
      </c>
      <c r="D160" t="s">
        <v>140</v>
      </c>
      <c r="E160">
        <v>3</v>
      </c>
      <c r="F160">
        <v>1</v>
      </c>
      <c r="G160">
        <v>1</v>
      </c>
      <c r="H160">
        <v>1</v>
      </c>
      <c r="I160">
        <v>2</v>
      </c>
      <c r="J160" s="2" t="s">
        <v>731</v>
      </c>
      <c r="K160" t="s">
        <v>627</v>
      </c>
      <c r="L160" t="s">
        <v>315</v>
      </c>
      <c r="M160" t="s">
        <v>305</v>
      </c>
      <c r="N160" t="s">
        <v>507</v>
      </c>
      <c r="O160" t="s">
        <v>797</v>
      </c>
      <c r="P160" t="s">
        <v>573</v>
      </c>
      <c r="Q160" t="s">
        <v>492</v>
      </c>
      <c r="R160" t="s">
        <v>430</v>
      </c>
      <c r="S160" t="s">
        <v>174</v>
      </c>
      <c r="T160" t="s">
        <v>697</v>
      </c>
      <c r="U160" t="s">
        <v>314</v>
      </c>
      <c r="V160" t="s">
        <v>172</v>
      </c>
      <c r="W160" t="s">
        <v>321</v>
      </c>
      <c r="X160" t="s">
        <v>257</v>
      </c>
      <c r="Y160" t="s">
        <v>511</v>
      </c>
      <c r="Z160" t="s">
        <v>695</v>
      </c>
      <c r="AA160" t="s">
        <v>575</v>
      </c>
      <c r="AB160" t="s">
        <v>692</v>
      </c>
      <c r="AC160" t="s">
        <v>782</v>
      </c>
      <c r="AD160" t="s">
        <v>371</v>
      </c>
      <c r="AE160" t="s">
        <v>212</v>
      </c>
      <c r="AF160" t="s">
        <v>578</v>
      </c>
      <c r="AG160" t="s">
        <v>642</v>
      </c>
      <c r="AH160" t="s">
        <v>619</v>
      </c>
      <c r="AI160" t="s">
        <v>571</v>
      </c>
      <c r="AJ160" t="s">
        <v>391</v>
      </c>
      <c r="AK160" t="s">
        <v>731</v>
      </c>
      <c r="AL160" t="s">
        <v>208</v>
      </c>
      <c r="AM160" t="s">
        <v>387</v>
      </c>
      <c r="AN160" t="s">
        <v>357</v>
      </c>
      <c r="AO160" t="s">
        <v>453</v>
      </c>
      <c r="AP160" t="s">
        <v>174</v>
      </c>
      <c r="AQ160" t="s">
        <v>332</v>
      </c>
      <c r="AR160" t="s">
        <v>611</v>
      </c>
      <c r="AS160" t="s">
        <v>350</v>
      </c>
      <c r="AT160" t="s">
        <v>306</v>
      </c>
      <c r="AU160" t="s">
        <v>663</v>
      </c>
      <c r="AV160" t="s">
        <v>157</v>
      </c>
      <c r="AW160" t="s">
        <v>394</v>
      </c>
      <c r="AX160" t="s">
        <v>250</v>
      </c>
      <c r="AY160" t="s">
        <v>241</v>
      </c>
      <c r="AZ160" t="s">
        <v>573</v>
      </c>
      <c r="BA160" t="s">
        <v>646</v>
      </c>
      <c r="BB160" t="s">
        <v>649</v>
      </c>
      <c r="BC160" t="s">
        <v>542</v>
      </c>
      <c r="BD160" t="s">
        <v>332</v>
      </c>
      <c r="BE160" t="s">
        <v>234</v>
      </c>
      <c r="BF160" t="s">
        <v>473</v>
      </c>
      <c r="BG160" t="s">
        <v>171</v>
      </c>
      <c r="BH160" t="s">
        <v>147</v>
      </c>
      <c r="BI160" t="s">
        <v>321</v>
      </c>
      <c r="BJ160" t="s">
        <v>369</v>
      </c>
      <c r="BK160" t="s">
        <v>593</v>
      </c>
      <c r="BL160" t="s">
        <v>386</v>
      </c>
      <c r="BM160" t="s">
        <v>302</v>
      </c>
      <c r="BN160" s="2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 s="2">
        <v>3</v>
      </c>
      <c r="DS160">
        <v>1</v>
      </c>
      <c r="DT160">
        <v>1</v>
      </c>
      <c r="DU160">
        <v>1</v>
      </c>
      <c r="DV160">
        <v>2</v>
      </c>
      <c r="DW160" s="2">
        <v>2017</v>
      </c>
      <c r="DX160" s="1">
        <v>2.7613425925925927E-2</v>
      </c>
      <c r="DY160" s="1">
        <v>2.7716435185185188E-2</v>
      </c>
      <c r="DZ160" s="1">
        <v>2.7804398148148151E-2</v>
      </c>
      <c r="EA160" s="1">
        <v>2.7878472222222225E-2</v>
      </c>
      <c r="EB160" s="1">
        <v>2.7944444444444449E-2</v>
      </c>
      <c r="EC160" s="1">
        <v>2.8043981481481479E-2</v>
      </c>
      <c r="ED160" s="1">
        <v>2.8091435185185185E-2</v>
      </c>
      <c r="EE160" s="1">
        <v>2.8145833333333332E-2</v>
      </c>
      <c r="EF160" s="1">
        <v>2.8196759259259258E-2</v>
      </c>
      <c r="EG160" s="1">
        <v>2.8256944444444442E-2</v>
      </c>
      <c r="EH160" s="3">
        <v>0</v>
      </c>
      <c r="EI160" s="2" t="s">
        <v>1168</v>
      </c>
      <c r="EJ160" t="s">
        <v>1168</v>
      </c>
      <c r="EK160" t="s">
        <v>1168</v>
      </c>
      <c r="EL160" t="s">
        <v>1169</v>
      </c>
      <c r="EM160" t="s">
        <v>1169</v>
      </c>
      <c r="EN160" t="s">
        <v>1168</v>
      </c>
      <c r="EO160" t="s">
        <v>1175</v>
      </c>
      <c r="EP160" t="s">
        <v>1175</v>
      </c>
      <c r="EQ160" t="s">
        <v>1169</v>
      </c>
      <c r="ER160" t="s">
        <v>1175</v>
      </c>
      <c r="ES160" t="s">
        <v>1173</v>
      </c>
      <c r="ET160" t="s">
        <v>1169</v>
      </c>
      <c r="EU160" t="s">
        <v>1168</v>
      </c>
      <c r="EV160" t="s">
        <v>1168</v>
      </c>
      <c r="EW160" t="s">
        <v>1171</v>
      </c>
      <c r="EX160" t="s">
        <v>1168</v>
      </c>
      <c r="EY160" t="s">
        <v>1168</v>
      </c>
      <c r="EZ160" t="s">
        <v>1173</v>
      </c>
      <c r="FA160" t="s">
        <v>1168</v>
      </c>
      <c r="FB160" t="s">
        <v>1168</v>
      </c>
      <c r="FC160" t="s">
        <v>1174</v>
      </c>
      <c r="FD160" t="s">
        <v>1172</v>
      </c>
      <c r="FE160" t="s">
        <v>1168</v>
      </c>
      <c r="FF160" t="s">
        <v>1175</v>
      </c>
      <c r="FG160" t="s">
        <v>1169</v>
      </c>
      <c r="FH160" t="s">
        <v>1175</v>
      </c>
      <c r="FI160" t="s">
        <v>1168</v>
      </c>
      <c r="FJ160" t="s">
        <v>1168</v>
      </c>
      <c r="FK160" t="s">
        <v>1168</v>
      </c>
      <c r="FL160" t="s">
        <v>1173</v>
      </c>
      <c r="FM160" t="s">
        <v>1174</v>
      </c>
      <c r="FN160" t="s">
        <v>1175</v>
      </c>
      <c r="FO160" t="s">
        <v>1175</v>
      </c>
      <c r="FP160" t="s">
        <v>1169</v>
      </c>
      <c r="FQ160" t="s">
        <v>1175</v>
      </c>
      <c r="FR160" t="s">
        <v>1175</v>
      </c>
      <c r="FS160" t="s">
        <v>1173</v>
      </c>
      <c r="FT160" t="s">
        <v>1170</v>
      </c>
      <c r="FU160" t="s">
        <v>1168</v>
      </c>
      <c r="FV160" t="s">
        <v>1168</v>
      </c>
      <c r="FW160" t="s">
        <v>1171</v>
      </c>
      <c r="FX160" t="s">
        <v>1171</v>
      </c>
      <c r="FY160" t="s">
        <v>1175</v>
      </c>
      <c r="FZ160" t="s">
        <v>1169</v>
      </c>
      <c r="GA160" t="s">
        <v>1173</v>
      </c>
      <c r="GB160" t="s">
        <v>1171</v>
      </c>
      <c r="GC160" t="s">
        <v>1169</v>
      </c>
      <c r="GD160" t="s">
        <v>1175</v>
      </c>
      <c r="GE160" t="s">
        <v>1172</v>
      </c>
      <c r="GF160" t="s">
        <v>1171</v>
      </c>
      <c r="GG160" t="s">
        <v>1173</v>
      </c>
      <c r="GH160" t="s">
        <v>1168</v>
      </c>
      <c r="GI160" t="s">
        <v>1168</v>
      </c>
      <c r="GJ160" t="s">
        <v>1174</v>
      </c>
      <c r="GK160" t="s">
        <v>1168</v>
      </c>
      <c r="GL160" t="s">
        <v>1168</v>
      </c>
      <c r="GM160" s="2">
        <f t="shared" si="209"/>
        <v>0</v>
      </c>
      <c r="GN160">
        <f t="shared" si="210"/>
        <v>0</v>
      </c>
      <c r="GO160">
        <f t="shared" si="211"/>
        <v>0</v>
      </c>
      <c r="GP160">
        <f t="shared" si="212"/>
        <v>0</v>
      </c>
      <c r="GQ160">
        <f t="shared" si="213"/>
        <v>0</v>
      </c>
      <c r="GR160">
        <f t="shared" si="214"/>
        <v>0</v>
      </c>
      <c r="GS160">
        <f t="shared" si="215"/>
        <v>0</v>
      </c>
      <c r="GT160">
        <f t="shared" si="216"/>
        <v>0</v>
      </c>
      <c r="GU160">
        <f t="shared" si="267"/>
        <v>0</v>
      </c>
      <c r="GV160">
        <f t="shared" si="217"/>
        <v>0</v>
      </c>
      <c r="GW160">
        <f t="shared" si="218"/>
        <v>0</v>
      </c>
      <c r="GX160">
        <f t="shared" si="219"/>
        <v>0</v>
      </c>
      <c r="GY160">
        <f t="shared" si="220"/>
        <v>0</v>
      </c>
      <c r="GZ160">
        <f t="shared" si="221"/>
        <v>0</v>
      </c>
      <c r="HA160">
        <f t="shared" si="222"/>
        <v>0</v>
      </c>
      <c r="HB160">
        <f t="shared" si="223"/>
        <v>0</v>
      </c>
      <c r="HC160">
        <f t="shared" si="268"/>
        <v>0</v>
      </c>
      <c r="HD160">
        <f t="shared" si="224"/>
        <v>0</v>
      </c>
      <c r="HE160">
        <f t="shared" si="225"/>
        <v>0</v>
      </c>
      <c r="HF160">
        <f t="shared" si="226"/>
        <v>0</v>
      </c>
      <c r="HG160">
        <f t="shared" si="227"/>
        <v>0</v>
      </c>
      <c r="HH160">
        <f t="shared" si="228"/>
        <v>0</v>
      </c>
      <c r="HI160">
        <f t="shared" si="229"/>
        <v>0</v>
      </c>
      <c r="HJ160">
        <f t="shared" si="230"/>
        <v>0</v>
      </c>
      <c r="HK160">
        <f t="shared" si="269"/>
        <v>0</v>
      </c>
      <c r="HL160">
        <f t="shared" si="231"/>
        <v>0</v>
      </c>
      <c r="HM160">
        <f t="shared" si="232"/>
        <v>0</v>
      </c>
      <c r="HN160">
        <f t="shared" si="233"/>
        <v>0</v>
      </c>
      <c r="HO160">
        <f t="shared" si="234"/>
        <v>0</v>
      </c>
      <c r="HP160">
        <f t="shared" si="235"/>
        <v>0</v>
      </c>
      <c r="HQ160">
        <f t="shared" si="236"/>
        <v>0</v>
      </c>
      <c r="HR160">
        <f t="shared" si="237"/>
        <v>0</v>
      </c>
      <c r="HS160">
        <f t="shared" si="270"/>
        <v>1</v>
      </c>
      <c r="HT160">
        <f t="shared" si="238"/>
        <v>0</v>
      </c>
      <c r="HU160">
        <f t="shared" si="239"/>
        <v>0</v>
      </c>
      <c r="HV160">
        <f t="shared" si="240"/>
        <v>0</v>
      </c>
      <c r="HW160">
        <f t="shared" si="241"/>
        <v>0</v>
      </c>
      <c r="HX160">
        <f t="shared" si="242"/>
        <v>0</v>
      </c>
      <c r="HY160">
        <f t="shared" si="243"/>
        <v>0</v>
      </c>
      <c r="HZ160">
        <f t="shared" si="244"/>
        <v>0</v>
      </c>
      <c r="IA160">
        <f t="shared" si="271"/>
        <v>0</v>
      </c>
      <c r="IB160">
        <f t="shared" si="245"/>
        <v>0</v>
      </c>
      <c r="IC160">
        <f t="shared" si="246"/>
        <v>0</v>
      </c>
      <c r="ID160">
        <f t="shared" si="247"/>
        <v>1</v>
      </c>
      <c r="IE160">
        <f t="shared" si="248"/>
        <v>0</v>
      </c>
      <c r="IF160">
        <f t="shared" si="249"/>
        <v>0</v>
      </c>
      <c r="IG160">
        <f t="shared" si="250"/>
        <v>0</v>
      </c>
      <c r="IH160">
        <f t="shared" si="251"/>
        <v>0</v>
      </c>
      <c r="II160">
        <f t="shared" si="272"/>
        <v>0</v>
      </c>
      <c r="IJ160">
        <f t="shared" si="252"/>
        <v>0</v>
      </c>
      <c r="IK160">
        <f t="shared" si="253"/>
        <v>1</v>
      </c>
      <c r="IL160">
        <f t="shared" si="254"/>
        <v>0</v>
      </c>
      <c r="IM160">
        <f t="shared" si="255"/>
        <v>0</v>
      </c>
      <c r="IN160">
        <f t="shared" si="256"/>
        <v>0</v>
      </c>
      <c r="IO160">
        <f t="shared" si="257"/>
        <v>0</v>
      </c>
      <c r="IP160">
        <f t="shared" si="258"/>
        <v>0</v>
      </c>
      <c r="IQ160" s="2">
        <f t="shared" si="273"/>
        <v>0</v>
      </c>
      <c r="IR160" s="4">
        <f t="shared" si="274"/>
        <v>0</v>
      </c>
      <c r="IS160">
        <f t="shared" si="275"/>
        <v>0</v>
      </c>
      <c r="IT160">
        <f t="shared" si="276"/>
        <v>0</v>
      </c>
      <c r="IU160">
        <f t="shared" si="277"/>
        <v>1</v>
      </c>
      <c r="IV160">
        <f t="shared" si="278"/>
        <v>1</v>
      </c>
      <c r="IW160">
        <f t="shared" si="279"/>
        <v>1</v>
      </c>
      <c r="IX160">
        <f t="shared" si="280"/>
        <v>3</v>
      </c>
      <c r="IY160" s="11" t="str">
        <f t="shared" si="281"/>
        <v/>
      </c>
      <c r="IZ160" s="12" t="str">
        <f t="shared" si="282"/>
        <v/>
      </c>
      <c r="JA160" s="12" t="str">
        <f t="shared" si="283"/>
        <v/>
      </c>
      <c r="JB160" s="12" t="str">
        <f t="shared" si="284"/>
        <v/>
      </c>
      <c r="JC160" s="12">
        <f t="shared" si="285"/>
        <v>0.33333333333333331</v>
      </c>
      <c r="JD160" s="12">
        <f t="shared" si="286"/>
        <v>0.14285714285714285</v>
      </c>
      <c r="JE160" s="12">
        <f t="shared" si="287"/>
        <v>0.14285714285714285</v>
      </c>
      <c r="JF160" s="12">
        <f t="shared" si="288"/>
        <v>0.20634920634920637</v>
      </c>
      <c r="JG160" s="2">
        <f>IF(OR(AND(EI160="Happy",BN160&lt;&gt;1),AND(EI160&lt;&gt;"Happy",BN160=1)),1,0)</f>
        <v>1</v>
      </c>
      <c r="JH160">
        <f>IF(OR(AND(EJ160="Happy",BO160&lt;&gt;1),AND(EJ160&lt;&gt;"Happy",BO160=1)),1,0)</f>
        <v>0</v>
      </c>
      <c r="JI160">
        <f>IF(OR(AND(EK160="Happy",BP160&lt;&gt;1),AND(EK160&lt;&gt;"Happy",BP160=1)),1,0)</f>
        <v>0</v>
      </c>
      <c r="JJ160">
        <f>IF(OR(AND(EL160="Happy",BQ160&lt;&gt;1),AND(EL160&lt;&gt;"Happy",BQ160=1)),1,0)</f>
        <v>0</v>
      </c>
      <c r="JK160">
        <f>IF(OR(AND(EM160="Happy",BR160&lt;&gt;1),AND(EM160&lt;&gt;"Happy",BR160=1)),1,0)</f>
        <v>0</v>
      </c>
      <c r="JL160">
        <f>IF(OR(AND(EN160="Happy",BS160&lt;&gt;1),AND(EN160&lt;&gt;"Happy",BS160=1)),1,0)</f>
        <v>0</v>
      </c>
      <c r="JM160">
        <f>IF(OR(AND(EO160="Happy",BT160&lt;&gt;1),AND(EO160&lt;&gt;"Happy",BT160=1)),1,0)</f>
        <v>0</v>
      </c>
      <c r="JN160">
        <f>IF(OR(AND(EP160="Happy",BU160&lt;&gt;1),AND(EP160&lt;&gt;"Happy",BU160=1)),1,0)</f>
        <v>0</v>
      </c>
      <c r="JO160">
        <f>IF(OR(AND(EQ160="Sad",BV160&lt;&gt;1),AND(EQ160&lt;&gt;"Sad",BV160=1)),1,0)</f>
        <v>0</v>
      </c>
      <c r="JP160">
        <f>IF(OR(AND(ER160="Sad",BW160&lt;&gt;1),AND(ER160&lt;&gt;"Sad",BW160=1)),1,0)</f>
        <v>0</v>
      </c>
      <c r="JQ160">
        <f>IF(OR(AND(ES160="Sad",BX160&lt;&gt;1),AND(ES160&lt;&gt;"Sad",BX160=1)),1,0)</f>
        <v>0</v>
      </c>
      <c r="JR160">
        <f>IF(OR(AND(ET160="Sad",BY160&lt;&gt;1),AND(ET160&lt;&gt;"Sad",BY160=1)),1,0)</f>
        <v>0</v>
      </c>
      <c r="JS160">
        <f>IF(OR(AND(EU160="Sad",BZ160&lt;&gt;1),AND(EU160&lt;&gt;"Sad",BZ160=1)),1,0)</f>
        <v>1</v>
      </c>
      <c r="JT160">
        <f>IF(OR(AND(EV160="Sad",CA160&lt;&gt;1),AND(EV160&lt;&gt;"Sad",CA160=1)),1,0)</f>
        <v>0</v>
      </c>
      <c r="JU160">
        <f>IF(OR(AND(EW160="Sad",CB160&lt;&gt;1),AND(EW160&lt;&gt;"Sad",CB160=1)),1,0)</f>
        <v>0</v>
      </c>
      <c r="JV160">
        <f>IF(OR(AND(EX160="Sad",CC160&lt;&gt;1),AND(EX160&lt;&gt;"Sad",CC160=1)),1,0)</f>
        <v>0</v>
      </c>
      <c r="JW160">
        <f>IF(OR(AND(EY160="Angry",CD160&lt;&gt;1),AND(EY160&lt;&gt;"Angry",CD160=1)),1,0)</f>
        <v>1</v>
      </c>
      <c r="JX160">
        <f>IF(OR(AND(EZ160="Angry",CE160&lt;&gt;1),AND(EZ160&lt;&gt;"Angry",CE160=1)),1,0)</f>
        <v>0</v>
      </c>
      <c r="JY160">
        <f>IF(OR(AND(FA160="Angry",CF160&lt;&gt;1),AND(FA160&lt;&gt;"Angry",CF160=1)),1,0)</f>
        <v>0</v>
      </c>
      <c r="JZ160">
        <f>IF(OR(AND(FB160="Angry",CG160&lt;&gt;1),AND(FB160&lt;&gt;"Angry",CG160=1)),1,0)</f>
        <v>0</v>
      </c>
      <c r="KA160">
        <f>IF(OR(AND(FC160="Angry",CH160&lt;&gt;1),AND(FC160&lt;&gt;"Angry",CH160=1)),1,0)</f>
        <v>0</v>
      </c>
      <c r="KB160">
        <f>IF(OR(AND(FD160="Angry",CI160&lt;&gt;1),AND(FD160&lt;&gt;"Angry",CI160=1)),1,0)</f>
        <v>0</v>
      </c>
      <c r="KC160">
        <f>IF(OR(AND(FE160="Angry",CJ160&lt;&gt;1),AND(FE160&lt;&gt;"Angry",CJ160=1)),1,0)</f>
        <v>0</v>
      </c>
      <c r="KD160">
        <f>IF(OR(AND(FF160="Angry",CK160&lt;&gt;1),AND(FF160&lt;&gt;"Angry",CK160=1)),1,0)</f>
        <v>0</v>
      </c>
      <c r="KE160">
        <f>IF(OR(AND(FG160="Afraid",CL160&lt;&gt;1),AND(FG160&lt;&gt;"Afraid",CL160=1)),1,0)</f>
        <v>0</v>
      </c>
      <c r="KF160">
        <f>IF(OR(AND(FH160="Afraid",CM160&lt;&gt;1),AND(FH160&lt;&gt;"Afraid",CM160=1)),1,0)</f>
        <v>0</v>
      </c>
      <c r="KG160">
        <f>IF(OR(AND(FI160="Afraid",CN160&lt;&gt;1),AND(FI160&lt;&gt;"Afraid",CN160=1)),1,0)</f>
        <v>0</v>
      </c>
      <c r="KH160">
        <f>IF(OR(AND(FJ160="Afraid",CO160&lt;&gt;1),AND(FJ160&lt;&gt;"Afraid",CO160=1)),1,0)</f>
        <v>0</v>
      </c>
      <c r="KI160">
        <f>IF(OR(AND(FK160="Afraid",CP160&lt;&gt;1),AND(FK160&lt;&gt;"Afraid",CP160=1)),1,0)</f>
        <v>1</v>
      </c>
      <c r="KJ160">
        <f>IF(OR(AND(FL160="Afraid",CQ160&lt;&gt;1),AND(FL160&lt;&gt;"Afraid",CQ160=1)),1,0)</f>
        <v>0</v>
      </c>
      <c r="KK160">
        <f>IF(OR(AND(FM160="Afraid",CR160&lt;&gt;1),AND(FM160&lt;&gt;"Afraid",CR160=1)),1,0)</f>
        <v>0</v>
      </c>
      <c r="KL160">
        <f>IF(OR(AND(FN160="Afraid",CS160&lt;&gt;1),AND(FN160&lt;&gt;"Afraid",CS160=1)),1,0)</f>
        <v>0</v>
      </c>
      <c r="KM160">
        <f>IF(OR(AND(FO160="Surprised",CT160&lt;&gt;1),AND(FO160&lt;&gt;"Surprised",CT160=1)),1,0)</f>
        <v>0</v>
      </c>
      <c r="KN160">
        <f>IF(OR(AND(FP160="Surprised",CU160&lt;&gt;1),AND(FP160&lt;&gt;"Surprised",CU160=1)),1,0)</f>
        <v>0</v>
      </c>
      <c r="KO160">
        <f>IF(OR(AND(FQ160="Surprised",CV160&lt;&gt;1),AND(FQ160&lt;&gt;"Surprised",CV160=1)),1,0)</f>
        <v>1</v>
      </c>
      <c r="KP160">
        <f>IF(OR(AND(FR160="Surprised",CW160&lt;&gt;1),AND(FR160&lt;&gt;"Surprised",CW160=1)),1,0)</f>
        <v>1</v>
      </c>
      <c r="KQ160">
        <f>IF(OR(AND(FS160="Surprised",CX160&lt;&gt;1),AND(FS160&lt;&gt;"Surprised",CX160=1)),1,0)</f>
        <v>0</v>
      </c>
      <c r="KR160">
        <f>IF(OR(AND(FT160="Surprised",CY160&lt;&gt;1),AND(FT160&lt;&gt;"Surprised",CY160=1)),1,0)</f>
        <v>0</v>
      </c>
      <c r="KS160">
        <f>IF(OR(AND(FU160="Surprised",CZ160&lt;&gt;1),AND(FU160&lt;&gt;"Surprised",CZ160=1)),1,0)</f>
        <v>0</v>
      </c>
      <c r="KT160">
        <f>IF(OR(AND(FV160="Surprised",DA160&lt;&gt;1),AND(FV160&lt;&gt;"Surprised",DA160=1)),1,0)</f>
        <v>0</v>
      </c>
      <c r="KU160">
        <f>IF(OR(AND(FW160="Happy",DB160=1),AND(FW160&lt;&gt;"Happy",DB160=0)),1,0)</f>
        <v>1</v>
      </c>
      <c r="KV160">
        <f>IF(OR(AND(FX160="Happy",DC160=1),AND(FX160&lt;&gt;"Happy",DC160=0)),1,0)</f>
        <v>1</v>
      </c>
      <c r="KW160">
        <f>IF(OR(AND(FY160="Happy",DD160=1),AND(FY160&lt;&gt;"Happy",DD160=0)),1,0)</f>
        <v>1</v>
      </c>
      <c r="KX160">
        <f>IF(OR(AND(FZ160="Happy",DE160=1),AND(FZ160&lt;&gt;"Happy",DE160=0)),1,0)</f>
        <v>0</v>
      </c>
      <c r="KY160">
        <f>IF(OR(AND(GA160="Happy",DF160=1),AND(GA160&lt;&gt;"Happy",DF160=0)),1,0)</f>
        <v>0</v>
      </c>
      <c r="KZ160">
        <f>IF(OR(AND(GB160="Happy",DG160=1),AND(GB160&lt;&gt;"Happy",DG160=0)),1,0)</f>
        <v>1</v>
      </c>
      <c r="LA160">
        <f>IF(OR(AND(GC160="Happy",DH160=1),AND(GC160&lt;&gt;"Happy",DH160=0)),1,0)</f>
        <v>1</v>
      </c>
      <c r="LB160">
        <f>IF(OR(AND(GD160="Happy",DI160=1),AND(GD160&lt;&gt;"Happy",DI160=0)),1,0)</f>
        <v>1</v>
      </c>
      <c r="LC160">
        <f>IF(OR(AND(GE160="Sad",DJ160=1),AND(GE160&lt;&gt;"Sad",DJ160=0)),1,0)</f>
        <v>1</v>
      </c>
      <c r="LD160">
        <f>IF(OR(AND(GF160="Sad",DK160=1),AND(GF160&lt;&gt;"Sad",DK160=0)),1,0)</f>
        <v>1</v>
      </c>
      <c r="LE160">
        <f>IF(OR(AND(GG160="Sad",DL160=1),AND(GG160&lt;&gt;"Sad",DL160=0)),1,0)</f>
        <v>0</v>
      </c>
      <c r="LF160">
        <f>IF(OR(AND(GH160="Sad",DM160=1),AND(GH160&lt;&gt;"Sad",DM160=0)),1,0)</f>
        <v>1</v>
      </c>
      <c r="LG160">
        <f>IF(OR(AND(GI160="Sad",DN160=1),AND(GI160&lt;&gt;"Sad",DN160=0)),1,0)</f>
        <v>1</v>
      </c>
      <c r="LH160">
        <f>IF(OR(AND(GJ160="Sad",DO160=1),AND(GJ160&lt;&gt;"Sad",DO160=0)),1,0)</f>
        <v>0</v>
      </c>
      <c r="LI160">
        <f>IF(OR(AND(GK160="Sad",DP160=1),AND(GK160&lt;&gt;"Sad",DP160=0)),1,0)</f>
        <v>1</v>
      </c>
      <c r="LJ160">
        <f>IF(OR(AND(GL160="Sad",DQ160=1),AND(GL160&lt;&gt;"Sad",DQ160=0)),1,0)</f>
        <v>1</v>
      </c>
      <c r="LK160" s="2">
        <f t="shared" si="289"/>
        <v>1</v>
      </c>
      <c r="LL160" s="4">
        <f t="shared" si="290"/>
        <v>1</v>
      </c>
      <c r="LM160">
        <f t="shared" si="291"/>
        <v>1</v>
      </c>
      <c r="LN160">
        <f t="shared" si="292"/>
        <v>1</v>
      </c>
      <c r="LO160">
        <f t="shared" si="293"/>
        <v>2</v>
      </c>
      <c r="LP160">
        <f t="shared" si="294"/>
        <v>6</v>
      </c>
      <c r="LQ160">
        <f t="shared" si="295"/>
        <v>6</v>
      </c>
      <c r="LR160">
        <f t="shared" si="296"/>
        <v>18</v>
      </c>
      <c r="LS160" s="11" t="str">
        <f t="shared" si="297"/>
        <v/>
      </c>
      <c r="LT160" s="14" t="str">
        <f t="shared" si="298"/>
        <v/>
      </c>
      <c r="LU160" s="14" t="str">
        <f t="shared" si="299"/>
        <v/>
      </c>
      <c r="LV160" s="14" t="str">
        <f t="shared" si="300"/>
        <v/>
      </c>
      <c r="LW160" s="14">
        <f t="shared" si="301"/>
        <v>0.66666666666666674</v>
      </c>
      <c r="LX160" s="14">
        <f t="shared" si="302"/>
        <v>0.85714285714285721</v>
      </c>
      <c r="LY160" s="14">
        <f t="shared" si="303"/>
        <v>0.85714285714285721</v>
      </c>
      <c r="LZ160" s="14">
        <f t="shared" si="304"/>
        <v>0.79365079365079361</v>
      </c>
      <c r="MA160" s="15">
        <f t="shared" si="305"/>
        <v>1.0300925925926102E-4</v>
      </c>
      <c r="MB160" s="1">
        <f t="shared" si="259"/>
        <v>8.7962962962963298E-5</v>
      </c>
      <c r="MC160" s="1">
        <f t="shared" si="260"/>
        <v>7.4074074074073626E-5</v>
      </c>
      <c r="MD160" s="1">
        <f t="shared" si="261"/>
        <v>6.5972222222224208E-5</v>
      </c>
      <c r="ME160" s="1">
        <f t="shared" si="262"/>
        <v>9.953703703702993E-5</v>
      </c>
      <c r="MF160" s="1">
        <f t="shared" si="263"/>
        <v>4.7453703703705802E-5</v>
      </c>
      <c r="MG160" s="1">
        <f t="shared" si="264"/>
        <v>5.4398148148147168E-5</v>
      </c>
      <c r="MH160" s="1">
        <f t="shared" si="265"/>
        <v>5.0925925925926485E-5</v>
      </c>
      <c r="MI160" s="1">
        <f t="shared" si="266"/>
        <v>6.0185185185183954E-5</v>
      </c>
      <c r="MJ160" s="1">
        <f t="shared" si="306"/>
        <v>6.4351851851851549E-4</v>
      </c>
      <c r="MK160" s="2" t="str">
        <f>VLOOKUP(B160,age_group!$A$1:$B$101,2,FALSE)</f>
        <v>25 to 44</v>
      </c>
      <c r="ML160" s="2">
        <f t="shared" si="307"/>
        <v>1</v>
      </c>
      <c r="MM160">
        <f t="shared" si="308"/>
        <v>0</v>
      </c>
      <c r="MN160">
        <f t="shared" si="309"/>
        <v>0</v>
      </c>
      <c r="MO160">
        <f t="shared" si="310"/>
        <v>0</v>
      </c>
      <c r="MP160">
        <f t="shared" si="311"/>
        <v>0</v>
      </c>
    </row>
    <row r="161" spans="1:354" x14ac:dyDescent="0.2">
      <c r="A161" t="s">
        <v>891</v>
      </c>
      <c r="B161">
        <v>27</v>
      </c>
      <c r="C161" t="s">
        <v>139</v>
      </c>
      <c r="D161" t="s">
        <v>140</v>
      </c>
      <c r="E161">
        <v>5</v>
      </c>
      <c r="F161">
        <v>1</v>
      </c>
      <c r="G161">
        <v>1</v>
      </c>
      <c r="H161">
        <v>1</v>
      </c>
      <c r="I161">
        <v>5</v>
      </c>
      <c r="J161" s="2" t="s">
        <v>441</v>
      </c>
      <c r="K161" t="s">
        <v>351</v>
      </c>
      <c r="L161" t="s">
        <v>219</v>
      </c>
      <c r="M161" t="s">
        <v>283</v>
      </c>
      <c r="N161" t="s">
        <v>340</v>
      </c>
      <c r="O161" t="s">
        <v>296</v>
      </c>
      <c r="P161" t="s">
        <v>595</v>
      </c>
      <c r="Q161" t="s">
        <v>483</v>
      </c>
      <c r="R161" t="s">
        <v>509</v>
      </c>
      <c r="S161" t="s">
        <v>352</v>
      </c>
      <c r="T161" t="s">
        <v>502</v>
      </c>
      <c r="U161" t="s">
        <v>289</v>
      </c>
      <c r="V161" t="s">
        <v>400</v>
      </c>
      <c r="W161" t="s">
        <v>172</v>
      </c>
      <c r="X161" t="s">
        <v>363</v>
      </c>
      <c r="Y161" t="s">
        <v>828</v>
      </c>
      <c r="Z161" t="s">
        <v>664</v>
      </c>
      <c r="AA161" t="s">
        <v>261</v>
      </c>
      <c r="AB161" t="s">
        <v>430</v>
      </c>
      <c r="AC161" t="s">
        <v>763</v>
      </c>
      <c r="AD161" t="s">
        <v>464</v>
      </c>
      <c r="AE161" t="s">
        <v>165</v>
      </c>
      <c r="AF161" t="s">
        <v>750</v>
      </c>
      <c r="AG161" t="s">
        <v>672</v>
      </c>
      <c r="AH161" t="s">
        <v>274</v>
      </c>
      <c r="AI161" t="s">
        <v>369</v>
      </c>
      <c r="AJ161" t="s">
        <v>627</v>
      </c>
      <c r="AK161" t="s">
        <v>524</v>
      </c>
      <c r="AL161" t="s">
        <v>662</v>
      </c>
      <c r="AM161" t="s">
        <v>658</v>
      </c>
      <c r="AN161" t="s">
        <v>339</v>
      </c>
      <c r="AO161" t="s">
        <v>151</v>
      </c>
      <c r="AP161" t="s">
        <v>473</v>
      </c>
      <c r="AQ161" t="s">
        <v>313</v>
      </c>
      <c r="AR161" t="s">
        <v>333</v>
      </c>
      <c r="AS161" t="s">
        <v>668</v>
      </c>
      <c r="AT161" t="s">
        <v>305</v>
      </c>
      <c r="AU161" t="s">
        <v>478</v>
      </c>
      <c r="AV161" t="s">
        <v>348</v>
      </c>
      <c r="AW161" t="s">
        <v>144</v>
      </c>
      <c r="AX161" t="s">
        <v>406</v>
      </c>
      <c r="AY161" t="s">
        <v>251</v>
      </c>
      <c r="AZ161" t="s">
        <v>467</v>
      </c>
      <c r="BA161" t="s">
        <v>213</v>
      </c>
      <c r="BB161" t="s">
        <v>258</v>
      </c>
      <c r="BC161" t="s">
        <v>387</v>
      </c>
      <c r="BD161" t="s">
        <v>276</v>
      </c>
      <c r="BE161" t="s">
        <v>534</v>
      </c>
      <c r="BF161" t="s">
        <v>167</v>
      </c>
      <c r="BG161" t="s">
        <v>541</v>
      </c>
      <c r="BH161" t="s">
        <v>313</v>
      </c>
      <c r="BI161" t="s">
        <v>606</v>
      </c>
      <c r="BJ161" t="s">
        <v>507</v>
      </c>
      <c r="BK161" t="s">
        <v>542</v>
      </c>
      <c r="BL161" t="s">
        <v>376</v>
      </c>
      <c r="BM161" t="s">
        <v>145</v>
      </c>
      <c r="BN161" s="2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 s="2">
        <v>5</v>
      </c>
      <c r="DS161">
        <v>1</v>
      </c>
      <c r="DT161">
        <v>1</v>
      </c>
      <c r="DU161">
        <v>1</v>
      </c>
      <c r="DV161">
        <v>5</v>
      </c>
      <c r="DW161" s="2">
        <v>2017</v>
      </c>
      <c r="DX161" s="1">
        <v>1.7333333333333336E-2</v>
      </c>
      <c r="DY161" s="1">
        <v>1.8130787037037039E-2</v>
      </c>
      <c r="DZ161" s="1">
        <v>1.8462962962962962E-2</v>
      </c>
      <c r="EA161" s="1">
        <v>1.865162037037037E-2</v>
      </c>
      <c r="EB161" s="1">
        <v>1.8824074074074073E-2</v>
      </c>
      <c r="EC161" s="1">
        <v>1.898611111111111E-2</v>
      </c>
      <c r="ED161" s="1">
        <v>1.9133101851851849E-2</v>
      </c>
      <c r="EE161" s="1">
        <v>1.9221064814814816E-2</v>
      </c>
      <c r="EF161" s="1">
        <v>1.9405092592592595E-2</v>
      </c>
      <c r="EG161" s="1">
        <v>2.0533564814814817E-2</v>
      </c>
      <c r="EH161" s="3">
        <v>0</v>
      </c>
      <c r="EI161" s="2" t="s">
        <v>1175</v>
      </c>
      <c r="EJ161" t="s">
        <v>1168</v>
      </c>
      <c r="EK161" t="s">
        <v>1168</v>
      </c>
      <c r="EL161" t="s">
        <v>1168</v>
      </c>
      <c r="EM161" t="s">
        <v>1172</v>
      </c>
      <c r="EN161" t="s">
        <v>1171</v>
      </c>
      <c r="EO161" t="s">
        <v>1169</v>
      </c>
      <c r="EP161" t="s">
        <v>1168</v>
      </c>
      <c r="EQ161" t="s">
        <v>1173</v>
      </c>
      <c r="ER161" t="s">
        <v>1173</v>
      </c>
      <c r="ES161" t="s">
        <v>1171</v>
      </c>
      <c r="ET161" t="s">
        <v>1168</v>
      </c>
      <c r="EU161" t="s">
        <v>1174</v>
      </c>
      <c r="EV161" t="s">
        <v>1168</v>
      </c>
      <c r="EW161" t="s">
        <v>1168</v>
      </c>
      <c r="EX161" t="s">
        <v>1168</v>
      </c>
      <c r="EY161" t="s">
        <v>1173</v>
      </c>
      <c r="EZ161" t="s">
        <v>1175</v>
      </c>
      <c r="FA161" t="s">
        <v>1169</v>
      </c>
      <c r="FB161" t="s">
        <v>1168</v>
      </c>
      <c r="FC161" t="s">
        <v>1172</v>
      </c>
      <c r="FD161" t="s">
        <v>1172</v>
      </c>
      <c r="FE161" t="s">
        <v>1168</v>
      </c>
      <c r="FF161" t="s">
        <v>1169</v>
      </c>
      <c r="FG161" t="s">
        <v>1168</v>
      </c>
      <c r="FH161" t="s">
        <v>1168</v>
      </c>
      <c r="FI161" t="s">
        <v>1168</v>
      </c>
      <c r="FJ161" t="s">
        <v>1172</v>
      </c>
      <c r="FK161" t="s">
        <v>1168</v>
      </c>
      <c r="FL161" t="s">
        <v>1173</v>
      </c>
      <c r="FM161" t="s">
        <v>1175</v>
      </c>
      <c r="FN161" t="s">
        <v>1174</v>
      </c>
      <c r="FO161" t="s">
        <v>1172</v>
      </c>
      <c r="FP161" t="s">
        <v>1168</v>
      </c>
      <c r="FQ161" t="s">
        <v>1172</v>
      </c>
      <c r="FR161" t="s">
        <v>1168</v>
      </c>
      <c r="FS161" t="s">
        <v>1169</v>
      </c>
      <c r="FT161" t="s">
        <v>1173</v>
      </c>
      <c r="FU161" t="s">
        <v>1168</v>
      </c>
      <c r="FV161" t="s">
        <v>1171</v>
      </c>
      <c r="FW161" t="s">
        <v>1168</v>
      </c>
      <c r="FX161" t="s">
        <v>1168</v>
      </c>
      <c r="FY161" t="s">
        <v>1173</v>
      </c>
      <c r="FZ161" t="s">
        <v>1169</v>
      </c>
      <c r="GA161" t="s">
        <v>1168</v>
      </c>
      <c r="GB161" t="s">
        <v>1173</v>
      </c>
      <c r="GC161" t="s">
        <v>1174</v>
      </c>
      <c r="GD161" t="s">
        <v>1168</v>
      </c>
      <c r="GE161" t="s">
        <v>1175</v>
      </c>
      <c r="GF161" t="s">
        <v>1168</v>
      </c>
      <c r="GG161" t="s">
        <v>1168</v>
      </c>
      <c r="GH161" t="s">
        <v>1168</v>
      </c>
      <c r="GI161" t="s">
        <v>1169</v>
      </c>
      <c r="GJ161" t="s">
        <v>1171</v>
      </c>
      <c r="GK161" t="s">
        <v>1168</v>
      </c>
      <c r="GL161" t="s">
        <v>1175</v>
      </c>
      <c r="GM161" s="2">
        <f t="shared" si="209"/>
        <v>0</v>
      </c>
      <c r="GN161">
        <f t="shared" si="210"/>
        <v>0</v>
      </c>
      <c r="GO161">
        <f t="shared" si="211"/>
        <v>0</v>
      </c>
      <c r="GP161">
        <f t="shared" si="212"/>
        <v>0</v>
      </c>
      <c r="GQ161">
        <f t="shared" si="213"/>
        <v>0</v>
      </c>
      <c r="GR161">
        <f t="shared" si="214"/>
        <v>0</v>
      </c>
      <c r="GS161">
        <f t="shared" si="215"/>
        <v>0</v>
      </c>
      <c r="GT161">
        <f t="shared" si="216"/>
        <v>0</v>
      </c>
      <c r="GU161">
        <f t="shared" si="267"/>
        <v>0</v>
      </c>
      <c r="GV161">
        <f t="shared" si="217"/>
        <v>0</v>
      </c>
      <c r="GW161">
        <f t="shared" si="218"/>
        <v>0</v>
      </c>
      <c r="GX161">
        <f t="shared" si="219"/>
        <v>0</v>
      </c>
      <c r="GY161">
        <f t="shared" si="220"/>
        <v>1</v>
      </c>
      <c r="GZ161">
        <f t="shared" si="221"/>
        <v>0</v>
      </c>
      <c r="HA161">
        <f t="shared" si="222"/>
        <v>0</v>
      </c>
      <c r="HB161">
        <f t="shared" si="223"/>
        <v>0</v>
      </c>
      <c r="HC161">
        <f t="shared" si="268"/>
        <v>0</v>
      </c>
      <c r="HD161">
        <f t="shared" si="224"/>
        <v>0</v>
      </c>
      <c r="HE161">
        <f t="shared" si="225"/>
        <v>1</v>
      </c>
      <c r="HF161">
        <f t="shared" si="226"/>
        <v>0</v>
      </c>
      <c r="HG161">
        <f t="shared" si="227"/>
        <v>0</v>
      </c>
      <c r="HH161">
        <f t="shared" si="228"/>
        <v>0</v>
      </c>
      <c r="HI161">
        <f t="shared" si="229"/>
        <v>0</v>
      </c>
      <c r="HJ161">
        <f t="shared" si="230"/>
        <v>1</v>
      </c>
      <c r="HK161">
        <f t="shared" si="269"/>
        <v>0</v>
      </c>
      <c r="HL161">
        <f t="shared" si="231"/>
        <v>0</v>
      </c>
      <c r="HM161">
        <f t="shared" si="232"/>
        <v>0</v>
      </c>
      <c r="HN161">
        <f t="shared" si="233"/>
        <v>1</v>
      </c>
      <c r="HO161">
        <f t="shared" si="234"/>
        <v>0</v>
      </c>
      <c r="HP161">
        <f t="shared" si="235"/>
        <v>0</v>
      </c>
      <c r="HQ161">
        <f t="shared" si="236"/>
        <v>0</v>
      </c>
      <c r="HR161">
        <f t="shared" si="237"/>
        <v>0</v>
      </c>
      <c r="HS161">
        <f t="shared" si="270"/>
        <v>0</v>
      </c>
      <c r="HT161">
        <f t="shared" si="238"/>
        <v>0</v>
      </c>
      <c r="HU161">
        <f t="shared" si="239"/>
        <v>0</v>
      </c>
      <c r="HV161">
        <f t="shared" si="240"/>
        <v>0</v>
      </c>
      <c r="HW161">
        <f t="shared" si="241"/>
        <v>0</v>
      </c>
      <c r="HX161">
        <f t="shared" si="242"/>
        <v>0</v>
      </c>
      <c r="HY161">
        <f t="shared" si="243"/>
        <v>0</v>
      </c>
      <c r="HZ161">
        <f t="shared" si="244"/>
        <v>0</v>
      </c>
      <c r="IA161">
        <f t="shared" si="271"/>
        <v>0</v>
      </c>
      <c r="IB161">
        <f t="shared" si="245"/>
        <v>0</v>
      </c>
      <c r="IC161">
        <f t="shared" si="246"/>
        <v>0</v>
      </c>
      <c r="ID161">
        <f t="shared" si="247"/>
        <v>0</v>
      </c>
      <c r="IE161">
        <f t="shared" si="248"/>
        <v>0</v>
      </c>
      <c r="IF161">
        <f t="shared" si="249"/>
        <v>0</v>
      </c>
      <c r="IG161">
        <f t="shared" si="250"/>
        <v>0</v>
      </c>
      <c r="IH161">
        <f t="shared" si="251"/>
        <v>0</v>
      </c>
      <c r="II161">
        <f t="shared" si="272"/>
        <v>0</v>
      </c>
      <c r="IJ161">
        <f t="shared" si="252"/>
        <v>0</v>
      </c>
      <c r="IK161">
        <f t="shared" si="253"/>
        <v>0</v>
      </c>
      <c r="IL161">
        <f t="shared" si="254"/>
        <v>0</v>
      </c>
      <c r="IM161">
        <f t="shared" si="255"/>
        <v>0</v>
      </c>
      <c r="IN161">
        <f t="shared" si="256"/>
        <v>0</v>
      </c>
      <c r="IO161">
        <f t="shared" si="257"/>
        <v>1</v>
      </c>
      <c r="IP161">
        <f t="shared" si="258"/>
        <v>0</v>
      </c>
      <c r="IQ161" s="2">
        <f t="shared" si="273"/>
        <v>0</v>
      </c>
      <c r="IR161" s="4">
        <f t="shared" si="274"/>
        <v>1</v>
      </c>
      <c r="IS161">
        <f t="shared" si="275"/>
        <v>2</v>
      </c>
      <c r="IT161">
        <f t="shared" si="276"/>
        <v>1</v>
      </c>
      <c r="IU161">
        <f t="shared" si="277"/>
        <v>0</v>
      </c>
      <c r="IV161">
        <f t="shared" si="278"/>
        <v>0</v>
      </c>
      <c r="IW161">
        <f t="shared" si="279"/>
        <v>1</v>
      </c>
      <c r="IX161">
        <f t="shared" si="280"/>
        <v>5</v>
      </c>
      <c r="IY161" s="11" t="str">
        <f t="shared" si="281"/>
        <v/>
      </c>
      <c r="IZ161" s="12">
        <f t="shared" si="282"/>
        <v>1</v>
      </c>
      <c r="JA161" s="12">
        <f t="shared" si="283"/>
        <v>1</v>
      </c>
      <c r="JB161" s="12">
        <f t="shared" si="284"/>
        <v>1</v>
      </c>
      <c r="JC161" s="12" t="str">
        <f t="shared" si="285"/>
        <v/>
      </c>
      <c r="JD161" s="12">
        <f t="shared" si="286"/>
        <v>0</v>
      </c>
      <c r="JE161" s="12">
        <f t="shared" si="287"/>
        <v>0.125</v>
      </c>
      <c r="JF161" s="12">
        <f t="shared" si="288"/>
        <v>0.625</v>
      </c>
      <c r="JG161" s="2">
        <f>IF(OR(AND(EI161="Happy",BN161&lt;&gt;1),AND(EI161&lt;&gt;"Happy",BN161=1)),1,0)</f>
        <v>1</v>
      </c>
      <c r="JH161">
        <f>IF(OR(AND(EJ161="Happy",BO161&lt;&gt;1),AND(EJ161&lt;&gt;"Happy",BO161=1)),1,0)</f>
        <v>0</v>
      </c>
      <c r="JI161">
        <f>IF(OR(AND(EK161="Happy",BP161&lt;&gt;1),AND(EK161&lt;&gt;"Happy",BP161=1)),1,0)</f>
        <v>0</v>
      </c>
      <c r="JJ161">
        <f>IF(OR(AND(EL161="Happy",BQ161&lt;&gt;1),AND(EL161&lt;&gt;"Happy",BQ161=1)),1,0)</f>
        <v>0</v>
      </c>
      <c r="JK161">
        <f>IF(OR(AND(EM161="Happy",BR161&lt;&gt;1),AND(EM161&lt;&gt;"Happy",BR161=1)),1,0)</f>
        <v>0</v>
      </c>
      <c r="JL161">
        <f>IF(OR(AND(EN161="Happy",BS161&lt;&gt;1),AND(EN161&lt;&gt;"Happy",BS161=1)),1,0)</f>
        <v>0</v>
      </c>
      <c r="JM161">
        <f>IF(OR(AND(EO161="Happy",BT161&lt;&gt;1),AND(EO161&lt;&gt;"Happy",BT161=1)),1,0)</f>
        <v>0</v>
      </c>
      <c r="JN161">
        <f>IF(OR(AND(EP161="Happy",BU161&lt;&gt;1),AND(EP161&lt;&gt;"Happy",BU161=1)),1,0)</f>
        <v>0</v>
      </c>
      <c r="JO161">
        <f>IF(OR(AND(EQ161="Sad",BV161&lt;&gt;1),AND(EQ161&lt;&gt;"Sad",BV161=1)),1,0)</f>
        <v>0</v>
      </c>
      <c r="JP161">
        <f>IF(OR(AND(ER161="Sad",BW161&lt;&gt;1),AND(ER161&lt;&gt;"Sad",BW161=1)),1,0)</f>
        <v>0</v>
      </c>
      <c r="JQ161">
        <f>IF(OR(AND(ES161="Sad",BX161&lt;&gt;1),AND(ES161&lt;&gt;"Sad",BX161=1)),1,0)</f>
        <v>0</v>
      </c>
      <c r="JR161">
        <f>IF(OR(AND(ET161="Sad",BY161&lt;&gt;1),AND(ET161&lt;&gt;"Sad",BY161=1)),1,0)</f>
        <v>0</v>
      </c>
      <c r="JS161">
        <f>IF(OR(AND(EU161="Sad",BZ161&lt;&gt;1),AND(EU161&lt;&gt;"Sad",BZ161=1)),1,0)</f>
        <v>0</v>
      </c>
      <c r="JT161">
        <f>IF(OR(AND(EV161="Sad",CA161&lt;&gt;1),AND(EV161&lt;&gt;"Sad",CA161=1)),1,0)</f>
        <v>0</v>
      </c>
      <c r="JU161">
        <f>IF(OR(AND(EW161="Sad",CB161&lt;&gt;1),AND(EW161&lt;&gt;"Sad",CB161=1)),1,0)</f>
        <v>0</v>
      </c>
      <c r="JV161">
        <f>IF(OR(AND(EX161="Sad",CC161&lt;&gt;1),AND(EX161&lt;&gt;"Sad",CC161=1)),1,0)</f>
        <v>0</v>
      </c>
      <c r="JW161">
        <f>IF(OR(AND(EY161="Angry",CD161&lt;&gt;1),AND(EY161&lt;&gt;"Angry",CD161=1)),1,0)</f>
        <v>0</v>
      </c>
      <c r="JX161">
        <f>IF(OR(AND(EZ161="Angry",CE161&lt;&gt;1),AND(EZ161&lt;&gt;"Angry",CE161=1)),1,0)</f>
        <v>0</v>
      </c>
      <c r="JY161">
        <f>IF(OR(AND(FA161="Angry",CF161&lt;&gt;1),AND(FA161&lt;&gt;"Angry",CF161=1)),1,0)</f>
        <v>0</v>
      </c>
      <c r="JZ161">
        <f>IF(OR(AND(FB161="Angry",CG161&lt;&gt;1),AND(FB161&lt;&gt;"Angry",CG161=1)),1,0)</f>
        <v>0</v>
      </c>
      <c r="KA161">
        <f>IF(OR(AND(FC161="Angry",CH161&lt;&gt;1),AND(FC161&lt;&gt;"Angry",CH161=1)),1,0)</f>
        <v>0</v>
      </c>
      <c r="KB161">
        <f>IF(OR(AND(FD161="Angry",CI161&lt;&gt;1),AND(FD161&lt;&gt;"Angry",CI161=1)),1,0)</f>
        <v>0</v>
      </c>
      <c r="KC161">
        <f>IF(OR(AND(FE161="Angry",CJ161&lt;&gt;1),AND(FE161&lt;&gt;"Angry",CJ161=1)),1,0)</f>
        <v>0</v>
      </c>
      <c r="KD161">
        <f>IF(OR(AND(FF161="Angry",CK161&lt;&gt;1),AND(FF161&lt;&gt;"Angry",CK161=1)),1,0)</f>
        <v>0</v>
      </c>
      <c r="KE161">
        <f>IF(OR(AND(FG161="Afraid",CL161&lt;&gt;1),AND(FG161&lt;&gt;"Afraid",CL161=1)),1,0)</f>
        <v>0</v>
      </c>
      <c r="KF161">
        <f>IF(OR(AND(FH161="Afraid",CM161&lt;&gt;1),AND(FH161&lt;&gt;"Afraid",CM161=1)),1,0)</f>
        <v>0</v>
      </c>
      <c r="KG161">
        <f>IF(OR(AND(FI161="Afraid",CN161&lt;&gt;1),AND(FI161&lt;&gt;"Afraid",CN161=1)),1,0)</f>
        <v>0</v>
      </c>
      <c r="KH161">
        <f>IF(OR(AND(FJ161="Afraid",CO161&lt;&gt;1),AND(FJ161&lt;&gt;"Afraid",CO161=1)),1,0)</f>
        <v>0</v>
      </c>
      <c r="KI161">
        <f>IF(OR(AND(FK161="Afraid",CP161&lt;&gt;1),AND(FK161&lt;&gt;"Afraid",CP161=1)),1,0)</f>
        <v>0</v>
      </c>
      <c r="KJ161">
        <f>IF(OR(AND(FL161="Afraid",CQ161&lt;&gt;1),AND(FL161&lt;&gt;"Afraid",CQ161=1)),1,0)</f>
        <v>0</v>
      </c>
      <c r="KK161">
        <f>IF(OR(AND(FM161="Afraid",CR161&lt;&gt;1),AND(FM161&lt;&gt;"Afraid",CR161=1)),1,0)</f>
        <v>0</v>
      </c>
      <c r="KL161">
        <f>IF(OR(AND(FN161="Afraid",CS161&lt;&gt;1),AND(FN161&lt;&gt;"Afraid",CS161=1)),1,0)</f>
        <v>0</v>
      </c>
      <c r="KM161">
        <f>IF(OR(AND(FO161="Surprised",CT161&lt;&gt;1),AND(FO161&lt;&gt;"Surprised",CT161=1)),1,0)</f>
        <v>0</v>
      </c>
      <c r="KN161">
        <f>IF(OR(AND(FP161="Surprised",CU161&lt;&gt;1),AND(FP161&lt;&gt;"Surprised",CU161=1)),1,0)</f>
        <v>0</v>
      </c>
      <c r="KO161">
        <f>IF(OR(AND(FQ161="Surprised",CV161&lt;&gt;1),AND(FQ161&lt;&gt;"Surprised",CV161=1)),1,0)</f>
        <v>0</v>
      </c>
      <c r="KP161">
        <f>IF(OR(AND(FR161="Surprised",CW161&lt;&gt;1),AND(FR161&lt;&gt;"Surprised",CW161=1)),1,0)</f>
        <v>0</v>
      </c>
      <c r="KQ161">
        <f>IF(OR(AND(FS161="Surprised",CX161&lt;&gt;1),AND(FS161&lt;&gt;"Surprised",CX161=1)),1,0)</f>
        <v>0</v>
      </c>
      <c r="KR161">
        <f>IF(OR(AND(FT161="Surprised",CY161&lt;&gt;1),AND(FT161&lt;&gt;"Surprised",CY161=1)),1,0)</f>
        <v>1</v>
      </c>
      <c r="KS161">
        <f>IF(OR(AND(FU161="Surprised",CZ161&lt;&gt;1),AND(FU161&lt;&gt;"Surprised",CZ161=1)),1,0)</f>
        <v>0</v>
      </c>
      <c r="KT161">
        <f>IF(OR(AND(FV161="Surprised",DA161&lt;&gt;1),AND(FV161&lt;&gt;"Surprised",DA161=1)),1,0)</f>
        <v>0</v>
      </c>
      <c r="KU161">
        <f>IF(OR(AND(FW161="Happy",DB161=1),AND(FW161&lt;&gt;"Happy",DB161=0)),1,0)</f>
        <v>1</v>
      </c>
      <c r="KV161">
        <f>IF(OR(AND(FX161="Happy",DC161=1),AND(FX161&lt;&gt;"Happy",DC161=0)),1,0)</f>
        <v>1</v>
      </c>
      <c r="KW161">
        <f>IF(OR(AND(FY161="Happy",DD161=1),AND(FY161&lt;&gt;"Happy",DD161=0)),1,0)</f>
        <v>1</v>
      </c>
      <c r="KX161">
        <f>IF(OR(AND(FZ161="Happy",DE161=1),AND(FZ161&lt;&gt;"Happy",DE161=0)),1,0)</f>
        <v>1</v>
      </c>
      <c r="KY161">
        <f>IF(OR(AND(GA161="Happy",DF161=1),AND(GA161&lt;&gt;"Happy",DF161=0)),1,0)</f>
        <v>1</v>
      </c>
      <c r="KZ161">
        <f>IF(OR(AND(GB161="Happy",DG161=1),AND(GB161&lt;&gt;"Happy",DG161=0)),1,0)</f>
        <v>1</v>
      </c>
      <c r="LA161">
        <f>IF(OR(AND(GC161="Happy",DH161=1),AND(GC161&lt;&gt;"Happy",DH161=0)),1,0)</f>
        <v>1</v>
      </c>
      <c r="LB161">
        <f>IF(OR(AND(GD161="Happy",DI161=1),AND(GD161&lt;&gt;"Happy",DI161=0)),1,0)</f>
        <v>1</v>
      </c>
      <c r="LC161">
        <f>IF(OR(AND(GE161="Sad",DJ161=1),AND(GE161&lt;&gt;"Sad",DJ161=0)),1,0)</f>
        <v>1</v>
      </c>
      <c r="LD161">
        <f>IF(OR(AND(GF161="Sad",DK161=1),AND(GF161&lt;&gt;"Sad",DK161=0)),1,0)</f>
        <v>1</v>
      </c>
      <c r="LE161">
        <f>IF(OR(AND(GG161="Sad",DL161=1),AND(GG161&lt;&gt;"Sad",DL161=0)),1,0)</f>
        <v>1</v>
      </c>
      <c r="LF161">
        <f>IF(OR(AND(GH161="Sad",DM161=1),AND(GH161&lt;&gt;"Sad",DM161=0)),1,0)</f>
        <v>1</v>
      </c>
      <c r="LG161">
        <f>IF(OR(AND(GI161="Sad",DN161=1),AND(GI161&lt;&gt;"Sad",DN161=0)),1,0)</f>
        <v>1</v>
      </c>
      <c r="LH161">
        <f>IF(OR(AND(GJ161="Sad",DO161=1),AND(GJ161&lt;&gt;"Sad",DO161=0)),1,0)</f>
        <v>1</v>
      </c>
      <c r="LI161">
        <f>IF(OR(AND(GK161="Sad",DP161=1),AND(GK161&lt;&gt;"Sad",DP161=0)),1,0)</f>
        <v>0</v>
      </c>
      <c r="LJ161">
        <f>IF(OR(AND(GL161="Sad",DQ161=1),AND(GL161&lt;&gt;"Sad",DQ161=0)),1,0)</f>
        <v>1</v>
      </c>
      <c r="LK161" s="2">
        <f t="shared" si="289"/>
        <v>1</v>
      </c>
      <c r="LL161" s="4">
        <f t="shared" si="290"/>
        <v>0</v>
      </c>
      <c r="LM161">
        <f t="shared" si="291"/>
        <v>0</v>
      </c>
      <c r="LN161">
        <f t="shared" si="292"/>
        <v>0</v>
      </c>
      <c r="LO161">
        <f t="shared" si="293"/>
        <v>1</v>
      </c>
      <c r="LP161">
        <f t="shared" si="294"/>
        <v>8</v>
      </c>
      <c r="LQ161">
        <f t="shared" si="295"/>
        <v>7</v>
      </c>
      <c r="LR161">
        <f t="shared" si="296"/>
        <v>17</v>
      </c>
      <c r="LS161" s="11" t="str">
        <f t="shared" si="297"/>
        <v/>
      </c>
      <c r="LT161" s="14">
        <f t="shared" si="298"/>
        <v>0</v>
      </c>
      <c r="LU161" s="14">
        <f t="shared" si="299"/>
        <v>0</v>
      </c>
      <c r="LV161" s="14">
        <f t="shared" si="300"/>
        <v>0</v>
      </c>
      <c r="LW161" s="14" t="str">
        <f t="shared" si="301"/>
        <v/>
      </c>
      <c r="LX161" s="14">
        <f t="shared" si="302"/>
        <v>1</v>
      </c>
      <c r="LY161" s="14">
        <f t="shared" si="303"/>
        <v>0.875</v>
      </c>
      <c r="LZ161" s="14">
        <f t="shared" si="304"/>
        <v>0.375</v>
      </c>
      <c r="MA161" s="15">
        <f t="shared" si="305"/>
        <v>7.97453703703703E-4</v>
      </c>
      <c r="MB161" s="1">
        <f t="shared" si="259"/>
        <v>3.3217592592592327E-4</v>
      </c>
      <c r="MC161" s="1">
        <f t="shared" si="260"/>
        <v>1.8865740740740822E-4</v>
      </c>
      <c r="MD161" s="1">
        <f t="shared" si="261"/>
        <v>1.7245370370370244E-4</v>
      </c>
      <c r="ME161" s="1">
        <f t="shared" si="262"/>
        <v>1.6203703703703692E-4</v>
      </c>
      <c r="MF161" s="1">
        <f t="shared" si="263"/>
        <v>1.469907407407392E-4</v>
      </c>
      <c r="MG161" s="1">
        <f t="shared" si="264"/>
        <v>8.7962962962966768E-5</v>
      </c>
      <c r="MH161" s="1">
        <f t="shared" si="265"/>
        <v>1.8402777777777948E-4</v>
      </c>
      <c r="MI161" s="1">
        <f t="shared" si="266"/>
        <v>1.1284722222222217E-3</v>
      </c>
      <c r="MJ161" s="1">
        <f t="shared" si="306"/>
        <v>3.200231481481481E-3</v>
      </c>
      <c r="MK161" s="2" t="str">
        <f>VLOOKUP(B161,age_group!$A$1:$B$101,2,FALSE)</f>
        <v>25 to 44</v>
      </c>
      <c r="ML161" s="2">
        <f t="shared" si="307"/>
        <v>1</v>
      </c>
      <c r="MM161">
        <f t="shared" si="308"/>
        <v>0</v>
      </c>
      <c r="MN161">
        <f t="shared" si="309"/>
        <v>0</v>
      </c>
      <c r="MO161">
        <f t="shared" si="310"/>
        <v>0</v>
      </c>
      <c r="MP161">
        <f t="shared" si="311"/>
        <v>1</v>
      </c>
    </row>
    <row r="162" spans="1:354" x14ac:dyDescent="0.2">
      <c r="A162" t="s">
        <v>892</v>
      </c>
      <c r="B162">
        <v>40</v>
      </c>
      <c r="C162" t="s">
        <v>195</v>
      </c>
      <c r="D162" t="s">
        <v>140</v>
      </c>
      <c r="E162">
        <v>4</v>
      </c>
      <c r="F162">
        <v>1</v>
      </c>
      <c r="G162">
        <v>1</v>
      </c>
      <c r="H162">
        <v>1</v>
      </c>
      <c r="I162">
        <v>1</v>
      </c>
      <c r="J162" s="2" t="s">
        <v>234</v>
      </c>
      <c r="K162" t="s">
        <v>556</v>
      </c>
      <c r="L162" t="s">
        <v>376</v>
      </c>
      <c r="M162" t="s">
        <v>292</v>
      </c>
      <c r="N162" t="s">
        <v>491</v>
      </c>
      <c r="O162" t="s">
        <v>333</v>
      </c>
      <c r="P162" t="s">
        <v>305</v>
      </c>
      <c r="Q162" t="s">
        <v>683</v>
      </c>
      <c r="R162" t="s">
        <v>161</v>
      </c>
      <c r="S162" t="s">
        <v>462</v>
      </c>
      <c r="T162" t="s">
        <v>567</v>
      </c>
      <c r="U162" t="s">
        <v>430</v>
      </c>
      <c r="V162" t="s">
        <v>671</v>
      </c>
      <c r="W162" t="s">
        <v>505</v>
      </c>
      <c r="X162" t="s">
        <v>174</v>
      </c>
      <c r="Y162" t="s">
        <v>417</v>
      </c>
      <c r="Z162" t="s">
        <v>674</v>
      </c>
      <c r="AA162" t="s">
        <v>653</v>
      </c>
      <c r="AB162" t="s">
        <v>571</v>
      </c>
      <c r="AC162" t="s">
        <v>403</v>
      </c>
      <c r="AD162" t="s">
        <v>561</v>
      </c>
      <c r="AE162" t="s">
        <v>645</v>
      </c>
      <c r="AF162" t="s">
        <v>314</v>
      </c>
      <c r="AG162" t="s">
        <v>145</v>
      </c>
      <c r="AH162" t="s">
        <v>394</v>
      </c>
      <c r="AI162" t="s">
        <v>482</v>
      </c>
      <c r="AJ162" t="s">
        <v>768</v>
      </c>
      <c r="AK162" t="s">
        <v>182</v>
      </c>
      <c r="AL162" t="s">
        <v>671</v>
      </c>
      <c r="AM162" t="s">
        <v>450</v>
      </c>
      <c r="AN162" t="s">
        <v>468</v>
      </c>
      <c r="AO162" t="s">
        <v>317</v>
      </c>
      <c r="AP162" t="s">
        <v>334</v>
      </c>
      <c r="AQ162" t="s">
        <v>556</v>
      </c>
      <c r="AR162" t="s">
        <v>601</v>
      </c>
      <c r="AS162" t="s">
        <v>406</v>
      </c>
      <c r="AT162" t="s">
        <v>682</v>
      </c>
      <c r="AU162" t="s">
        <v>291</v>
      </c>
      <c r="AV162" t="s">
        <v>282</v>
      </c>
      <c r="AW162" t="s">
        <v>402</v>
      </c>
      <c r="AX162" t="s">
        <v>522</v>
      </c>
      <c r="AY162" t="s">
        <v>141</v>
      </c>
      <c r="AZ162" t="s">
        <v>322</v>
      </c>
      <c r="BA162" t="s">
        <v>262</v>
      </c>
      <c r="BB162" t="s">
        <v>301</v>
      </c>
      <c r="BC162" t="s">
        <v>305</v>
      </c>
      <c r="BD162" t="s">
        <v>713</v>
      </c>
      <c r="BE162" t="s">
        <v>729</v>
      </c>
      <c r="BF162" t="s">
        <v>336</v>
      </c>
      <c r="BG162" t="s">
        <v>619</v>
      </c>
      <c r="BH162" t="s">
        <v>226</v>
      </c>
      <c r="BI162" t="s">
        <v>166</v>
      </c>
      <c r="BJ162" t="s">
        <v>457</v>
      </c>
      <c r="BK162" t="s">
        <v>218</v>
      </c>
      <c r="BL162" t="s">
        <v>483</v>
      </c>
      <c r="BM162" t="s">
        <v>211</v>
      </c>
      <c r="BN162" s="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1</v>
      </c>
      <c r="DQ162">
        <v>1</v>
      </c>
      <c r="DR162" s="2">
        <v>4</v>
      </c>
      <c r="DS162">
        <v>1</v>
      </c>
      <c r="DT162">
        <v>1</v>
      </c>
      <c r="DU162">
        <v>1</v>
      </c>
      <c r="DV162">
        <v>1</v>
      </c>
      <c r="DW162" s="2">
        <v>2017</v>
      </c>
      <c r="DX162" s="1">
        <v>1.1497685185185185E-2</v>
      </c>
      <c r="DY162" s="1">
        <v>1.1557870370370371E-2</v>
      </c>
      <c r="DZ162" s="1">
        <v>1.1608796296296296E-2</v>
      </c>
      <c r="EA162" s="1">
        <v>1.1664351851851851E-2</v>
      </c>
      <c r="EB162" s="1">
        <v>1.1724537037037035E-2</v>
      </c>
      <c r="EC162" s="1">
        <v>1.1806712962962962E-2</v>
      </c>
      <c r="ED162" s="1">
        <v>1.1894675925925927E-2</v>
      </c>
      <c r="EE162" s="1">
        <v>1.199884259259259E-2</v>
      </c>
      <c r="EF162" s="1">
        <v>1.2133101851851853E-2</v>
      </c>
      <c r="EG162" s="1">
        <v>1.2203703703703704E-2</v>
      </c>
      <c r="EH162" s="3">
        <v>0</v>
      </c>
      <c r="EI162" s="2" t="s">
        <v>1175</v>
      </c>
      <c r="EJ162" t="s">
        <v>1175</v>
      </c>
      <c r="EK162" t="s">
        <v>1168</v>
      </c>
      <c r="EL162" t="s">
        <v>1171</v>
      </c>
      <c r="EM162" t="s">
        <v>1168</v>
      </c>
      <c r="EN162" t="s">
        <v>1172</v>
      </c>
      <c r="EO162" t="s">
        <v>1169</v>
      </c>
      <c r="EP162" t="s">
        <v>1168</v>
      </c>
      <c r="EQ162" t="s">
        <v>1173</v>
      </c>
      <c r="ER162" t="s">
        <v>1174</v>
      </c>
      <c r="ES162" t="s">
        <v>1168</v>
      </c>
      <c r="ET162" t="s">
        <v>1169</v>
      </c>
      <c r="EU162" t="s">
        <v>1171</v>
      </c>
      <c r="EV162" t="s">
        <v>1168</v>
      </c>
      <c r="EW162" t="s">
        <v>1175</v>
      </c>
      <c r="EX162" t="s">
        <v>1175</v>
      </c>
      <c r="EY162" t="s">
        <v>1173</v>
      </c>
      <c r="EZ162" t="s">
        <v>1173</v>
      </c>
      <c r="FA162" t="s">
        <v>1175</v>
      </c>
      <c r="FB162" t="s">
        <v>1174</v>
      </c>
      <c r="FC162" t="s">
        <v>1175</v>
      </c>
      <c r="FD162" t="s">
        <v>1171</v>
      </c>
      <c r="FE162" t="s">
        <v>1169</v>
      </c>
      <c r="FF162" t="s">
        <v>1175</v>
      </c>
      <c r="FG162" t="s">
        <v>1168</v>
      </c>
      <c r="FH162" t="s">
        <v>1171</v>
      </c>
      <c r="FI162" t="s">
        <v>1168</v>
      </c>
      <c r="FJ162" t="s">
        <v>1175</v>
      </c>
      <c r="FK162" t="s">
        <v>1171</v>
      </c>
      <c r="FL162" t="s">
        <v>1173</v>
      </c>
      <c r="FM162" t="s">
        <v>1168</v>
      </c>
      <c r="FN162" t="s">
        <v>1168</v>
      </c>
      <c r="FO162" t="s">
        <v>1169</v>
      </c>
      <c r="FP162" t="s">
        <v>1175</v>
      </c>
      <c r="FQ162" t="s">
        <v>1171</v>
      </c>
      <c r="FR162" t="s">
        <v>1168</v>
      </c>
      <c r="FS162" t="s">
        <v>1168</v>
      </c>
      <c r="FT162" t="s">
        <v>1173</v>
      </c>
      <c r="FU162" t="s">
        <v>1171</v>
      </c>
      <c r="FV162" t="s">
        <v>1169</v>
      </c>
      <c r="FW162" t="s">
        <v>1168</v>
      </c>
      <c r="FX162" t="s">
        <v>1171</v>
      </c>
      <c r="FY162" t="s">
        <v>1168</v>
      </c>
      <c r="FZ162" t="s">
        <v>1170</v>
      </c>
      <c r="GA162" t="s">
        <v>1168</v>
      </c>
      <c r="GB162" t="s">
        <v>1169</v>
      </c>
      <c r="GC162" t="s">
        <v>1168</v>
      </c>
      <c r="GD162" t="s">
        <v>1175</v>
      </c>
      <c r="GE162" t="s">
        <v>1169</v>
      </c>
      <c r="GF162" t="s">
        <v>1169</v>
      </c>
      <c r="GG162" t="s">
        <v>1169</v>
      </c>
      <c r="GH162" t="s">
        <v>1175</v>
      </c>
      <c r="GI162" t="s">
        <v>1173</v>
      </c>
      <c r="GJ162" t="s">
        <v>1174</v>
      </c>
      <c r="GK162" t="s">
        <v>1168</v>
      </c>
      <c r="GL162" t="s">
        <v>1175</v>
      </c>
      <c r="GM162" s="2">
        <f t="shared" si="209"/>
        <v>0</v>
      </c>
      <c r="GN162">
        <f t="shared" si="210"/>
        <v>0</v>
      </c>
      <c r="GO162">
        <f t="shared" si="211"/>
        <v>0</v>
      </c>
      <c r="GP162">
        <f t="shared" si="212"/>
        <v>0</v>
      </c>
      <c r="GQ162">
        <f t="shared" si="213"/>
        <v>0</v>
      </c>
      <c r="GR162">
        <f t="shared" si="214"/>
        <v>0</v>
      </c>
      <c r="GS162">
        <f t="shared" si="215"/>
        <v>0</v>
      </c>
      <c r="GT162">
        <f t="shared" si="216"/>
        <v>0</v>
      </c>
      <c r="GU162">
        <f t="shared" si="267"/>
        <v>0</v>
      </c>
      <c r="GV162">
        <f t="shared" si="217"/>
        <v>1</v>
      </c>
      <c r="GW162">
        <f t="shared" si="218"/>
        <v>0</v>
      </c>
      <c r="GX162">
        <f t="shared" si="219"/>
        <v>0</v>
      </c>
      <c r="GY162">
        <f t="shared" si="220"/>
        <v>0</v>
      </c>
      <c r="GZ162">
        <f t="shared" si="221"/>
        <v>0</v>
      </c>
      <c r="HA162">
        <f t="shared" si="222"/>
        <v>0</v>
      </c>
      <c r="HB162">
        <f t="shared" si="223"/>
        <v>0</v>
      </c>
      <c r="HC162">
        <f t="shared" si="268"/>
        <v>0</v>
      </c>
      <c r="HD162">
        <f t="shared" si="224"/>
        <v>0</v>
      </c>
      <c r="HE162">
        <f t="shared" si="225"/>
        <v>0</v>
      </c>
      <c r="HF162">
        <f t="shared" si="226"/>
        <v>0</v>
      </c>
      <c r="HG162">
        <f t="shared" si="227"/>
        <v>0</v>
      </c>
      <c r="HH162">
        <f t="shared" si="228"/>
        <v>0</v>
      </c>
      <c r="HI162">
        <f t="shared" si="229"/>
        <v>1</v>
      </c>
      <c r="HJ162">
        <f t="shared" si="230"/>
        <v>0</v>
      </c>
      <c r="HK162">
        <f t="shared" si="269"/>
        <v>0</v>
      </c>
      <c r="HL162">
        <f t="shared" si="231"/>
        <v>0</v>
      </c>
      <c r="HM162">
        <f t="shared" si="232"/>
        <v>0</v>
      </c>
      <c r="HN162">
        <f t="shared" si="233"/>
        <v>0</v>
      </c>
      <c r="HO162">
        <f t="shared" si="234"/>
        <v>0</v>
      </c>
      <c r="HP162">
        <f t="shared" si="235"/>
        <v>0</v>
      </c>
      <c r="HQ162">
        <f t="shared" si="236"/>
        <v>0</v>
      </c>
      <c r="HR162">
        <f t="shared" si="237"/>
        <v>0</v>
      </c>
      <c r="HS162">
        <f t="shared" si="270"/>
        <v>0</v>
      </c>
      <c r="HT162">
        <f t="shared" si="238"/>
        <v>1</v>
      </c>
      <c r="HU162">
        <f t="shared" si="239"/>
        <v>0</v>
      </c>
      <c r="HV162">
        <f t="shared" si="240"/>
        <v>0</v>
      </c>
      <c r="HW162">
        <f t="shared" si="241"/>
        <v>0</v>
      </c>
      <c r="HX162">
        <f t="shared" si="242"/>
        <v>0</v>
      </c>
      <c r="HY162">
        <f t="shared" si="243"/>
        <v>0</v>
      </c>
      <c r="HZ162">
        <f t="shared" si="244"/>
        <v>0</v>
      </c>
      <c r="IA162">
        <f t="shared" si="271"/>
        <v>1</v>
      </c>
      <c r="IB162">
        <f t="shared" si="245"/>
        <v>1</v>
      </c>
      <c r="IC162">
        <f t="shared" si="246"/>
        <v>1</v>
      </c>
      <c r="ID162">
        <f t="shared" si="247"/>
        <v>1</v>
      </c>
      <c r="IE162">
        <f t="shared" si="248"/>
        <v>1</v>
      </c>
      <c r="IF162">
        <f t="shared" si="249"/>
        <v>1</v>
      </c>
      <c r="IG162">
        <f t="shared" si="250"/>
        <v>1</v>
      </c>
      <c r="IH162">
        <f t="shared" si="251"/>
        <v>1</v>
      </c>
      <c r="II162">
        <f t="shared" si="272"/>
        <v>1</v>
      </c>
      <c r="IJ162">
        <f t="shared" si="252"/>
        <v>1</v>
      </c>
      <c r="IK162">
        <f t="shared" si="253"/>
        <v>1</v>
      </c>
      <c r="IL162">
        <f t="shared" si="254"/>
        <v>1</v>
      </c>
      <c r="IM162">
        <f t="shared" si="255"/>
        <v>1</v>
      </c>
      <c r="IN162">
        <f t="shared" si="256"/>
        <v>0</v>
      </c>
      <c r="IO162">
        <f t="shared" si="257"/>
        <v>1</v>
      </c>
      <c r="IP162">
        <f t="shared" si="258"/>
        <v>1</v>
      </c>
      <c r="IQ162" s="2">
        <f t="shared" si="273"/>
        <v>0</v>
      </c>
      <c r="IR162" s="4">
        <f t="shared" si="274"/>
        <v>1</v>
      </c>
      <c r="IS162">
        <f t="shared" si="275"/>
        <v>1</v>
      </c>
      <c r="IT162">
        <f t="shared" si="276"/>
        <v>0</v>
      </c>
      <c r="IU162">
        <f t="shared" si="277"/>
        <v>1</v>
      </c>
      <c r="IV162">
        <f t="shared" si="278"/>
        <v>8</v>
      </c>
      <c r="IW162">
        <f t="shared" si="279"/>
        <v>7</v>
      </c>
      <c r="IX162">
        <f t="shared" si="280"/>
        <v>18</v>
      </c>
      <c r="IY162" s="11" t="str">
        <f t="shared" si="281"/>
        <v/>
      </c>
      <c r="IZ162" s="12">
        <f t="shared" si="282"/>
        <v>1</v>
      </c>
      <c r="JA162" s="12">
        <f t="shared" si="283"/>
        <v>1</v>
      </c>
      <c r="JB162" s="12" t="str">
        <f t="shared" si="284"/>
        <v/>
      </c>
      <c r="JC162" s="12">
        <f t="shared" si="285"/>
        <v>1</v>
      </c>
      <c r="JD162" s="12">
        <f t="shared" si="286"/>
        <v>1</v>
      </c>
      <c r="JE162" s="12">
        <f t="shared" si="287"/>
        <v>1</v>
      </c>
      <c r="JF162" s="12">
        <f t="shared" si="288"/>
        <v>1</v>
      </c>
      <c r="JG162" s="2">
        <f>IF(OR(AND(EI162="Happy",BN162&lt;&gt;1),AND(EI162&lt;&gt;"Happy",BN162=1)),1,0)</f>
        <v>0</v>
      </c>
      <c r="JH162">
        <f>IF(OR(AND(EJ162="Happy",BO162&lt;&gt;1),AND(EJ162&lt;&gt;"Happy",BO162=1)),1,0)</f>
        <v>0</v>
      </c>
      <c r="JI162">
        <f>IF(OR(AND(EK162="Happy",BP162&lt;&gt;1),AND(EK162&lt;&gt;"Happy",BP162=1)),1,0)</f>
        <v>0</v>
      </c>
      <c r="JJ162">
        <f>IF(OR(AND(EL162="Happy",BQ162&lt;&gt;1),AND(EL162&lt;&gt;"Happy",BQ162=1)),1,0)</f>
        <v>0</v>
      </c>
      <c r="JK162">
        <f>IF(OR(AND(EM162="Happy",BR162&lt;&gt;1),AND(EM162&lt;&gt;"Happy",BR162=1)),1,0)</f>
        <v>0</v>
      </c>
      <c r="JL162">
        <f>IF(OR(AND(EN162="Happy",BS162&lt;&gt;1),AND(EN162&lt;&gt;"Happy",BS162=1)),1,0)</f>
        <v>0</v>
      </c>
      <c r="JM162">
        <f>IF(OR(AND(EO162="Happy",BT162&lt;&gt;1),AND(EO162&lt;&gt;"Happy",BT162=1)),1,0)</f>
        <v>0</v>
      </c>
      <c r="JN162">
        <f>IF(OR(AND(EP162="Happy",BU162&lt;&gt;1),AND(EP162&lt;&gt;"Happy",BU162=1)),1,0)</f>
        <v>1</v>
      </c>
      <c r="JO162">
        <f>IF(OR(AND(EQ162="Sad",BV162&lt;&gt;1),AND(EQ162&lt;&gt;"Sad",BV162=1)),1,0)</f>
        <v>0</v>
      </c>
      <c r="JP162">
        <f>IF(OR(AND(ER162="Sad",BW162&lt;&gt;1),AND(ER162&lt;&gt;"Sad",BW162=1)),1,0)</f>
        <v>0</v>
      </c>
      <c r="JQ162">
        <f>IF(OR(AND(ES162="Sad",BX162&lt;&gt;1),AND(ES162&lt;&gt;"Sad",BX162=1)),1,0)</f>
        <v>0</v>
      </c>
      <c r="JR162">
        <f>IF(OR(AND(ET162="Sad",BY162&lt;&gt;1),AND(ET162&lt;&gt;"Sad",BY162=1)),1,0)</f>
        <v>0</v>
      </c>
      <c r="JS162">
        <f>IF(OR(AND(EU162="Sad",BZ162&lt;&gt;1),AND(EU162&lt;&gt;"Sad",BZ162=1)),1,0)</f>
        <v>0</v>
      </c>
      <c r="JT162">
        <f>IF(OR(AND(EV162="Sad",CA162&lt;&gt;1),AND(EV162&lt;&gt;"Sad",CA162=1)),1,0)</f>
        <v>1</v>
      </c>
      <c r="JU162">
        <f>IF(OR(AND(EW162="Sad",CB162&lt;&gt;1),AND(EW162&lt;&gt;"Sad",CB162=1)),1,0)</f>
        <v>0</v>
      </c>
      <c r="JV162">
        <f>IF(OR(AND(EX162="Sad",CC162&lt;&gt;1),AND(EX162&lt;&gt;"Sad",CC162=1)),1,0)</f>
        <v>0</v>
      </c>
      <c r="JW162">
        <f>IF(OR(AND(EY162="Angry",CD162&lt;&gt;1),AND(EY162&lt;&gt;"Angry",CD162=1)),1,0)</f>
        <v>0</v>
      </c>
      <c r="JX162">
        <f>IF(OR(AND(EZ162="Angry",CE162&lt;&gt;1),AND(EZ162&lt;&gt;"Angry",CE162=1)),1,0)</f>
        <v>0</v>
      </c>
      <c r="JY162">
        <f>IF(OR(AND(FA162="Angry",CF162&lt;&gt;1),AND(FA162&lt;&gt;"Angry",CF162=1)),1,0)</f>
        <v>0</v>
      </c>
      <c r="JZ162">
        <f>IF(OR(AND(FB162="Angry",CG162&lt;&gt;1),AND(FB162&lt;&gt;"Angry",CG162=1)),1,0)</f>
        <v>0</v>
      </c>
      <c r="KA162">
        <f>IF(OR(AND(FC162="Angry",CH162&lt;&gt;1),AND(FC162&lt;&gt;"Angry",CH162=1)),1,0)</f>
        <v>0</v>
      </c>
      <c r="KB162">
        <f>IF(OR(AND(FD162="Angry",CI162&lt;&gt;1),AND(FD162&lt;&gt;"Angry",CI162=1)),1,0)</f>
        <v>1</v>
      </c>
      <c r="KC162">
        <f>IF(OR(AND(FE162="Angry",CJ162&lt;&gt;1),AND(FE162&lt;&gt;"Angry",CJ162=1)),1,0)</f>
        <v>0</v>
      </c>
      <c r="KD162">
        <f>IF(OR(AND(FF162="Angry",CK162&lt;&gt;1),AND(FF162&lt;&gt;"Angry",CK162=1)),1,0)</f>
        <v>0</v>
      </c>
      <c r="KE162">
        <f>IF(OR(AND(FG162="Afraid",CL162&lt;&gt;1),AND(FG162&lt;&gt;"Afraid",CL162=1)),1,0)</f>
        <v>0</v>
      </c>
      <c r="KF162">
        <f>IF(OR(AND(FH162="Afraid",CM162&lt;&gt;1),AND(FH162&lt;&gt;"Afraid",CM162=1)),1,0)</f>
        <v>0</v>
      </c>
      <c r="KG162">
        <f>IF(OR(AND(FI162="Afraid",CN162&lt;&gt;1),AND(FI162&lt;&gt;"Afraid",CN162=1)),1,0)</f>
        <v>0</v>
      </c>
      <c r="KH162">
        <f>IF(OR(AND(FJ162="Afraid",CO162&lt;&gt;1),AND(FJ162&lt;&gt;"Afraid",CO162=1)),1,0)</f>
        <v>1</v>
      </c>
      <c r="KI162">
        <f>IF(OR(AND(FK162="Afraid",CP162&lt;&gt;1),AND(FK162&lt;&gt;"Afraid",CP162=1)),1,0)</f>
        <v>0</v>
      </c>
      <c r="KJ162">
        <f>IF(OR(AND(FL162="Afraid",CQ162&lt;&gt;1),AND(FL162&lt;&gt;"Afraid",CQ162=1)),1,0)</f>
        <v>0</v>
      </c>
      <c r="KK162">
        <f>IF(OR(AND(FM162="Afraid",CR162&lt;&gt;1),AND(FM162&lt;&gt;"Afraid",CR162=1)),1,0)</f>
        <v>0</v>
      </c>
      <c r="KL162">
        <f>IF(OR(AND(FN162="Afraid",CS162&lt;&gt;1),AND(FN162&lt;&gt;"Afraid",CS162=1)),1,0)</f>
        <v>0</v>
      </c>
      <c r="KM162">
        <f>IF(OR(AND(FO162="Surprised",CT162&lt;&gt;1),AND(FO162&lt;&gt;"Surprised",CT162=1)),1,0)</f>
        <v>0</v>
      </c>
      <c r="KN162">
        <f>IF(OR(AND(FP162="Surprised",CU162&lt;&gt;1),AND(FP162&lt;&gt;"Surprised",CU162=1)),1,0)</f>
        <v>0</v>
      </c>
      <c r="KO162">
        <f>IF(OR(AND(FQ162="Surprised",CV162&lt;&gt;1),AND(FQ162&lt;&gt;"Surprised",CV162=1)),1,0)</f>
        <v>0</v>
      </c>
      <c r="KP162">
        <f>IF(OR(AND(FR162="Surprised",CW162&lt;&gt;1),AND(FR162&lt;&gt;"Surprised",CW162=1)),1,0)</f>
        <v>0</v>
      </c>
      <c r="KQ162">
        <f>IF(OR(AND(FS162="Surprised",CX162&lt;&gt;1),AND(FS162&lt;&gt;"Surprised",CX162=1)),1,0)</f>
        <v>0</v>
      </c>
      <c r="KR162">
        <f>IF(OR(AND(FT162="Surprised",CY162&lt;&gt;1),AND(FT162&lt;&gt;"Surprised",CY162=1)),1,0)</f>
        <v>0</v>
      </c>
      <c r="KS162">
        <f>IF(OR(AND(FU162="Surprised",CZ162&lt;&gt;1),AND(FU162&lt;&gt;"Surprised",CZ162=1)),1,0)</f>
        <v>0</v>
      </c>
      <c r="KT162">
        <f>IF(OR(AND(FV162="Surprised",DA162&lt;&gt;1),AND(FV162&lt;&gt;"Surprised",DA162=1)),1,0)</f>
        <v>0</v>
      </c>
      <c r="KU162">
        <f>IF(OR(AND(FW162="Happy",DB162=1),AND(FW162&lt;&gt;"Happy",DB162=0)),1,0)</f>
        <v>0</v>
      </c>
      <c r="KV162">
        <f>IF(OR(AND(FX162="Happy",DC162=1),AND(FX162&lt;&gt;"Happy",DC162=0)),1,0)</f>
        <v>0</v>
      </c>
      <c r="KW162">
        <f>IF(OR(AND(FY162="Happy",DD162=1),AND(FY162&lt;&gt;"Happy",DD162=0)),1,0)</f>
        <v>0</v>
      </c>
      <c r="KX162">
        <f>IF(OR(AND(FZ162="Happy",DE162=1),AND(FZ162&lt;&gt;"Happy",DE162=0)),1,0)</f>
        <v>0</v>
      </c>
      <c r="KY162">
        <f>IF(OR(AND(GA162="Happy",DF162=1),AND(GA162&lt;&gt;"Happy",DF162=0)),1,0)</f>
        <v>0</v>
      </c>
      <c r="KZ162">
        <f>IF(OR(AND(GB162="Happy",DG162=1),AND(GB162&lt;&gt;"Happy",DG162=0)),1,0)</f>
        <v>0</v>
      </c>
      <c r="LA162">
        <f>IF(OR(AND(GC162="Happy",DH162=1),AND(GC162&lt;&gt;"Happy",DH162=0)),1,0)</f>
        <v>0</v>
      </c>
      <c r="LB162">
        <f>IF(OR(AND(GD162="Happy",DI162=1),AND(GD162&lt;&gt;"Happy",DI162=0)),1,0)</f>
        <v>0</v>
      </c>
      <c r="LC162">
        <f>IF(OR(AND(GE162="Sad",DJ162=1),AND(GE162&lt;&gt;"Sad",DJ162=0)),1,0)</f>
        <v>0</v>
      </c>
      <c r="LD162">
        <f>IF(OR(AND(GF162="Sad",DK162=1),AND(GF162&lt;&gt;"Sad",DK162=0)),1,0)</f>
        <v>0</v>
      </c>
      <c r="LE162">
        <f>IF(OR(AND(GG162="Sad",DL162=1),AND(GG162&lt;&gt;"Sad",DL162=0)),1,0)</f>
        <v>0</v>
      </c>
      <c r="LF162">
        <f>IF(OR(AND(GH162="Sad",DM162=1),AND(GH162&lt;&gt;"Sad",DM162=0)),1,0)</f>
        <v>0</v>
      </c>
      <c r="LG162">
        <f>IF(OR(AND(GI162="Sad",DN162=1),AND(GI162&lt;&gt;"Sad",DN162=0)),1,0)</f>
        <v>0</v>
      </c>
      <c r="LH162">
        <f>IF(OR(AND(GJ162="Sad",DO162=1),AND(GJ162&lt;&gt;"Sad",DO162=0)),1,0)</f>
        <v>0</v>
      </c>
      <c r="LI162">
        <f>IF(OR(AND(GK162="Sad",DP162=1),AND(GK162&lt;&gt;"Sad",DP162=0)),1,0)</f>
        <v>0</v>
      </c>
      <c r="LJ162">
        <f>IF(OR(AND(GL162="Sad",DQ162=1),AND(GL162&lt;&gt;"Sad",DQ162=0)),1,0)</f>
        <v>0</v>
      </c>
      <c r="LK162" s="2">
        <f t="shared" si="289"/>
        <v>1</v>
      </c>
      <c r="LL162" s="4">
        <f t="shared" si="290"/>
        <v>1</v>
      </c>
      <c r="LM162">
        <f t="shared" si="291"/>
        <v>1</v>
      </c>
      <c r="LN162">
        <f t="shared" si="292"/>
        <v>1</v>
      </c>
      <c r="LO162">
        <f t="shared" si="293"/>
        <v>0</v>
      </c>
      <c r="LP162">
        <f t="shared" si="294"/>
        <v>0</v>
      </c>
      <c r="LQ162">
        <f t="shared" si="295"/>
        <v>0</v>
      </c>
      <c r="LR162">
        <f t="shared" si="296"/>
        <v>4</v>
      </c>
      <c r="LS162" s="11" t="str">
        <f t="shared" si="297"/>
        <v/>
      </c>
      <c r="LT162" s="14">
        <f t="shared" si="298"/>
        <v>0</v>
      </c>
      <c r="LU162" s="14">
        <f t="shared" si="299"/>
        <v>0</v>
      </c>
      <c r="LV162" s="14" t="str">
        <f t="shared" si="300"/>
        <v/>
      </c>
      <c r="LW162" s="14">
        <f t="shared" si="301"/>
        <v>0</v>
      </c>
      <c r="LX162" s="14">
        <f t="shared" si="302"/>
        <v>0</v>
      </c>
      <c r="LY162" s="14">
        <f t="shared" si="303"/>
        <v>0</v>
      </c>
      <c r="LZ162" s="14">
        <f t="shared" si="304"/>
        <v>0</v>
      </c>
      <c r="MA162" s="15">
        <f t="shared" si="305"/>
        <v>6.0185185185185688E-5</v>
      </c>
      <c r="MB162" s="1">
        <f t="shared" si="259"/>
        <v>5.092592592592475E-5</v>
      </c>
      <c r="MC162" s="1">
        <f t="shared" si="260"/>
        <v>5.5555555555555219E-5</v>
      </c>
      <c r="MD162" s="1">
        <f t="shared" si="261"/>
        <v>6.0185185185183954E-5</v>
      </c>
      <c r="ME162" s="1">
        <f t="shared" si="262"/>
        <v>8.2175925925926513E-5</v>
      </c>
      <c r="MF162" s="1">
        <f t="shared" si="263"/>
        <v>8.7962962962965033E-5</v>
      </c>
      <c r="MG162" s="1">
        <f t="shared" si="264"/>
        <v>1.0416666666666387E-4</v>
      </c>
      <c r="MH162" s="1">
        <f t="shared" si="265"/>
        <v>1.3425925925926278E-4</v>
      </c>
      <c r="MI162" s="1">
        <f t="shared" si="266"/>
        <v>7.0601851851851208E-5</v>
      </c>
      <c r="MJ162" s="1">
        <f t="shared" si="306"/>
        <v>7.0601851851851902E-4</v>
      </c>
      <c r="MK162" s="2" t="str">
        <f>VLOOKUP(B162,age_group!$A$1:$B$101,2,FALSE)</f>
        <v>25 to 44</v>
      </c>
      <c r="ML162" s="2">
        <f t="shared" si="307"/>
        <v>1</v>
      </c>
      <c r="MM162">
        <f t="shared" si="308"/>
        <v>0</v>
      </c>
      <c r="MN162">
        <f t="shared" si="309"/>
        <v>0</v>
      </c>
      <c r="MO162">
        <f t="shared" si="310"/>
        <v>0</v>
      </c>
      <c r="MP162">
        <f t="shared" si="311"/>
        <v>0</v>
      </c>
    </row>
    <row r="163" spans="1:354" x14ac:dyDescent="0.2">
      <c r="A163" t="s">
        <v>893</v>
      </c>
      <c r="B163">
        <v>54</v>
      </c>
      <c r="C163" t="s">
        <v>139</v>
      </c>
      <c r="D163" t="s">
        <v>140</v>
      </c>
      <c r="E163">
        <v>1</v>
      </c>
      <c r="F163">
        <v>5</v>
      </c>
      <c r="G163">
        <v>5</v>
      </c>
      <c r="H163">
        <v>5</v>
      </c>
      <c r="I163">
        <v>1</v>
      </c>
      <c r="J163" s="2" t="s">
        <v>543</v>
      </c>
      <c r="K163" t="s">
        <v>685</v>
      </c>
      <c r="L163" t="s">
        <v>655</v>
      </c>
      <c r="M163" t="s">
        <v>175</v>
      </c>
      <c r="N163" t="s">
        <v>461</v>
      </c>
      <c r="O163" t="s">
        <v>424</v>
      </c>
      <c r="P163" t="s">
        <v>302</v>
      </c>
      <c r="Q163" t="s">
        <v>364</v>
      </c>
      <c r="R163" t="s">
        <v>654</v>
      </c>
      <c r="S163" t="s">
        <v>561</v>
      </c>
      <c r="T163" t="s">
        <v>235</v>
      </c>
      <c r="U163" t="s">
        <v>454</v>
      </c>
      <c r="V163" t="s">
        <v>336</v>
      </c>
      <c r="W163" t="s">
        <v>164</v>
      </c>
      <c r="X163" t="s">
        <v>526</v>
      </c>
      <c r="Y163" t="s">
        <v>329</v>
      </c>
      <c r="Z163" t="s">
        <v>147</v>
      </c>
      <c r="AA163" t="s">
        <v>147</v>
      </c>
      <c r="AB163" t="s">
        <v>455</v>
      </c>
      <c r="AC163" t="s">
        <v>686</v>
      </c>
      <c r="AD163" t="s">
        <v>514</v>
      </c>
      <c r="AE163" t="s">
        <v>284</v>
      </c>
      <c r="AF163" t="s">
        <v>147</v>
      </c>
      <c r="AG163" t="s">
        <v>149</v>
      </c>
      <c r="AH163" t="s">
        <v>251</v>
      </c>
      <c r="AI163" t="s">
        <v>491</v>
      </c>
      <c r="AJ163" t="s">
        <v>460</v>
      </c>
      <c r="AK163" t="s">
        <v>175</v>
      </c>
      <c r="AL163" t="s">
        <v>744</v>
      </c>
      <c r="AM163" t="s">
        <v>152</v>
      </c>
      <c r="AN163" t="s">
        <v>438</v>
      </c>
      <c r="AO163" t="s">
        <v>645</v>
      </c>
      <c r="AP163" t="s">
        <v>473</v>
      </c>
      <c r="AQ163" t="s">
        <v>744</v>
      </c>
      <c r="AR163" t="s">
        <v>507</v>
      </c>
      <c r="AS163" t="s">
        <v>610</v>
      </c>
      <c r="AT163" t="s">
        <v>167</v>
      </c>
      <c r="AU163" t="s">
        <v>524</v>
      </c>
      <c r="AV163" t="s">
        <v>329</v>
      </c>
      <c r="AW163" t="s">
        <v>410</v>
      </c>
      <c r="AX163" t="s">
        <v>601</v>
      </c>
      <c r="AY163" t="s">
        <v>632</v>
      </c>
      <c r="AZ163" t="s">
        <v>337</v>
      </c>
      <c r="BA163" t="s">
        <v>519</v>
      </c>
      <c r="BB163" t="s">
        <v>489</v>
      </c>
      <c r="BC163" t="s">
        <v>243</v>
      </c>
      <c r="BD163" t="s">
        <v>176</v>
      </c>
      <c r="BE163" t="s">
        <v>158</v>
      </c>
      <c r="BF163" t="s">
        <v>180</v>
      </c>
      <c r="BG163" t="s">
        <v>702</v>
      </c>
      <c r="BH163" t="s">
        <v>201</v>
      </c>
      <c r="BI163" t="s">
        <v>212</v>
      </c>
      <c r="BJ163" t="s">
        <v>334</v>
      </c>
      <c r="BK163" t="s">
        <v>405</v>
      </c>
      <c r="BL163" t="s">
        <v>437</v>
      </c>
      <c r="BM163" t="s">
        <v>471</v>
      </c>
      <c r="BN163" s="2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0</v>
      </c>
      <c r="DI163">
        <v>1</v>
      </c>
      <c r="DJ163">
        <v>0</v>
      </c>
      <c r="DK163">
        <v>0</v>
      </c>
      <c r="DL163">
        <v>1</v>
      </c>
      <c r="DM163">
        <v>1</v>
      </c>
      <c r="DN163">
        <v>1</v>
      </c>
      <c r="DO163">
        <v>0</v>
      </c>
      <c r="DP163">
        <v>1</v>
      </c>
      <c r="DQ163">
        <v>0</v>
      </c>
      <c r="DR163" s="2">
        <v>1</v>
      </c>
      <c r="DS163">
        <v>5</v>
      </c>
      <c r="DT163">
        <v>5</v>
      </c>
      <c r="DU163">
        <v>5</v>
      </c>
      <c r="DV163">
        <v>1</v>
      </c>
      <c r="DW163" s="2">
        <v>2017</v>
      </c>
      <c r="DX163" s="1">
        <v>3.2898148148148149E-2</v>
      </c>
      <c r="DY163" s="1">
        <v>3.2978009259259262E-2</v>
      </c>
      <c r="DZ163" s="1">
        <v>3.3067129629629634E-2</v>
      </c>
      <c r="EA163" s="1">
        <v>3.3140046296296292E-2</v>
      </c>
      <c r="EB163" s="1">
        <v>3.3206018518518517E-2</v>
      </c>
      <c r="EC163" s="1">
        <v>3.3314814814814818E-2</v>
      </c>
      <c r="ED163" s="1">
        <v>3.3371527777777778E-2</v>
      </c>
      <c r="EE163" s="1">
        <v>3.3553240740740745E-2</v>
      </c>
      <c r="EF163" s="1">
        <v>3.3686342592592594E-2</v>
      </c>
      <c r="EG163" s="1">
        <v>3.3776620370370374E-2</v>
      </c>
      <c r="EH163" s="3">
        <v>0</v>
      </c>
      <c r="EI163" s="2" t="s">
        <v>1171</v>
      </c>
      <c r="EJ163" t="s">
        <v>1173</v>
      </c>
      <c r="EK163" t="s">
        <v>1175</v>
      </c>
      <c r="EL163" t="s">
        <v>1168</v>
      </c>
      <c r="EM163" t="s">
        <v>1171</v>
      </c>
      <c r="EN163" t="s">
        <v>1168</v>
      </c>
      <c r="EO163" t="s">
        <v>1168</v>
      </c>
      <c r="EP163" t="s">
        <v>1175</v>
      </c>
      <c r="EQ163" t="s">
        <v>1168</v>
      </c>
      <c r="ER163" t="s">
        <v>1175</v>
      </c>
      <c r="ES163" t="s">
        <v>1169</v>
      </c>
      <c r="ET163" t="s">
        <v>1175</v>
      </c>
      <c r="EU163" t="s">
        <v>1169</v>
      </c>
      <c r="EV163" t="s">
        <v>1175</v>
      </c>
      <c r="EW163" t="s">
        <v>1175</v>
      </c>
      <c r="EX163" t="s">
        <v>1168</v>
      </c>
      <c r="EY163" t="s">
        <v>1173</v>
      </c>
      <c r="EZ163" t="s">
        <v>1173</v>
      </c>
      <c r="FA163" t="s">
        <v>1175</v>
      </c>
      <c r="FB163" t="s">
        <v>1168</v>
      </c>
      <c r="FC163" t="s">
        <v>1169</v>
      </c>
      <c r="FD163" t="s">
        <v>1168</v>
      </c>
      <c r="FE163" t="s">
        <v>1173</v>
      </c>
      <c r="FF163" t="s">
        <v>1168</v>
      </c>
      <c r="FG163" t="s">
        <v>1168</v>
      </c>
      <c r="FH163" t="s">
        <v>1168</v>
      </c>
      <c r="FI163" t="s">
        <v>1168</v>
      </c>
      <c r="FJ163" t="s">
        <v>1168</v>
      </c>
      <c r="FK163" t="s">
        <v>1168</v>
      </c>
      <c r="FL163" t="s">
        <v>1168</v>
      </c>
      <c r="FM163" t="s">
        <v>1173</v>
      </c>
      <c r="FN163" t="s">
        <v>1171</v>
      </c>
      <c r="FO163" t="s">
        <v>1172</v>
      </c>
      <c r="FP163" t="s">
        <v>1168</v>
      </c>
      <c r="FQ163" t="s">
        <v>1169</v>
      </c>
      <c r="FR163" t="s">
        <v>1171</v>
      </c>
      <c r="FS163" t="s">
        <v>1175</v>
      </c>
      <c r="FT163" t="s">
        <v>1172</v>
      </c>
      <c r="FU163" t="s">
        <v>1168</v>
      </c>
      <c r="FV163" t="s">
        <v>1175</v>
      </c>
      <c r="FW163" t="s">
        <v>1171</v>
      </c>
      <c r="FX163" t="s">
        <v>1168</v>
      </c>
      <c r="FY163" t="s">
        <v>1169</v>
      </c>
      <c r="FZ163" t="s">
        <v>1175</v>
      </c>
      <c r="GA163" t="s">
        <v>1169</v>
      </c>
      <c r="GB163" t="s">
        <v>1170</v>
      </c>
      <c r="GC163" t="s">
        <v>1168</v>
      </c>
      <c r="GD163" t="s">
        <v>1171</v>
      </c>
      <c r="GE163" t="s">
        <v>1174</v>
      </c>
      <c r="GF163" t="s">
        <v>1168</v>
      </c>
      <c r="GG163" t="s">
        <v>1175</v>
      </c>
      <c r="GH163" t="s">
        <v>1172</v>
      </c>
      <c r="GI163" t="s">
        <v>1169</v>
      </c>
      <c r="GJ163" t="s">
        <v>1174</v>
      </c>
      <c r="GK163" t="s">
        <v>1171</v>
      </c>
      <c r="GL163" t="s">
        <v>1168</v>
      </c>
      <c r="GM163" s="2">
        <f t="shared" si="209"/>
        <v>0</v>
      </c>
      <c r="GN163">
        <f t="shared" si="210"/>
        <v>1</v>
      </c>
      <c r="GO163">
        <f t="shared" si="211"/>
        <v>0</v>
      </c>
      <c r="GP163">
        <f t="shared" si="212"/>
        <v>0</v>
      </c>
      <c r="GQ163">
        <f t="shared" si="213"/>
        <v>0</v>
      </c>
      <c r="GR163">
        <f t="shared" si="214"/>
        <v>0</v>
      </c>
      <c r="GS163">
        <f t="shared" si="215"/>
        <v>0</v>
      </c>
      <c r="GT163">
        <f t="shared" si="216"/>
        <v>0</v>
      </c>
      <c r="GU163">
        <f t="shared" si="267"/>
        <v>0</v>
      </c>
      <c r="GV163">
        <f t="shared" si="217"/>
        <v>0</v>
      </c>
      <c r="GW163">
        <f t="shared" si="218"/>
        <v>0</v>
      </c>
      <c r="GX163">
        <f t="shared" si="219"/>
        <v>0</v>
      </c>
      <c r="GY163">
        <f t="shared" si="220"/>
        <v>0</v>
      </c>
      <c r="GZ163">
        <f t="shared" si="221"/>
        <v>0</v>
      </c>
      <c r="HA163">
        <f t="shared" si="222"/>
        <v>0</v>
      </c>
      <c r="HB163">
        <f t="shared" si="223"/>
        <v>0</v>
      </c>
      <c r="HC163">
        <f t="shared" si="268"/>
        <v>0</v>
      </c>
      <c r="HD163">
        <f t="shared" si="224"/>
        <v>0</v>
      </c>
      <c r="HE163">
        <f t="shared" si="225"/>
        <v>0</v>
      </c>
      <c r="HF163">
        <f t="shared" si="226"/>
        <v>0</v>
      </c>
      <c r="HG163">
        <f t="shared" si="227"/>
        <v>0</v>
      </c>
      <c r="HH163">
        <f t="shared" si="228"/>
        <v>0</v>
      </c>
      <c r="HI163">
        <f t="shared" si="229"/>
        <v>0</v>
      </c>
      <c r="HJ163">
        <f t="shared" si="230"/>
        <v>0</v>
      </c>
      <c r="HK163">
        <f t="shared" si="269"/>
        <v>0</v>
      </c>
      <c r="HL163">
        <f t="shared" si="231"/>
        <v>0</v>
      </c>
      <c r="HM163">
        <f t="shared" si="232"/>
        <v>0</v>
      </c>
      <c r="HN163">
        <f t="shared" si="233"/>
        <v>0</v>
      </c>
      <c r="HO163">
        <f t="shared" si="234"/>
        <v>0</v>
      </c>
      <c r="HP163">
        <f t="shared" si="235"/>
        <v>0</v>
      </c>
      <c r="HQ163">
        <f t="shared" si="236"/>
        <v>0</v>
      </c>
      <c r="HR163">
        <f t="shared" si="237"/>
        <v>0</v>
      </c>
      <c r="HS163">
        <f t="shared" si="270"/>
        <v>0</v>
      </c>
      <c r="HT163">
        <f t="shared" si="238"/>
        <v>0</v>
      </c>
      <c r="HU163">
        <f t="shared" si="239"/>
        <v>0</v>
      </c>
      <c r="HV163">
        <f t="shared" si="240"/>
        <v>0</v>
      </c>
      <c r="HW163">
        <f t="shared" si="241"/>
        <v>0</v>
      </c>
      <c r="HX163">
        <f t="shared" si="242"/>
        <v>0</v>
      </c>
      <c r="HY163">
        <f t="shared" si="243"/>
        <v>0</v>
      </c>
      <c r="HZ163">
        <f t="shared" si="244"/>
        <v>1</v>
      </c>
      <c r="IA163">
        <f t="shared" si="271"/>
        <v>1</v>
      </c>
      <c r="IB163">
        <f t="shared" si="245"/>
        <v>1</v>
      </c>
      <c r="IC163">
        <f t="shared" si="246"/>
        <v>1</v>
      </c>
      <c r="ID163">
        <f t="shared" si="247"/>
        <v>1</v>
      </c>
      <c r="IE163">
        <f t="shared" si="248"/>
        <v>1</v>
      </c>
      <c r="IF163">
        <f t="shared" si="249"/>
        <v>1</v>
      </c>
      <c r="IG163">
        <f t="shared" si="250"/>
        <v>0</v>
      </c>
      <c r="IH163">
        <f t="shared" si="251"/>
        <v>1</v>
      </c>
      <c r="II163">
        <f t="shared" si="272"/>
        <v>0</v>
      </c>
      <c r="IJ163">
        <f t="shared" si="252"/>
        <v>0</v>
      </c>
      <c r="IK163">
        <f t="shared" si="253"/>
        <v>1</v>
      </c>
      <c r="IL163">
        <f t="shared" si="254"/>
        <v>1</v>
      </c>
      <c r="IM163">
        <f t="shared" si="255"/>
        <v>1</v>
      </c>
      <c r="IN163">
        <f t="shared" si="256"/>
        <v>0</v>
      </c>
      <c r="IO163">
        <f t="shared" si="257"/>
        <v>1</v>
      </c>
      <c r="IP163">
        <f t="shared" si="258"/>
        <v>0</v>
      </c>
      <c r="IQ163" s="2">
        <f t="shared" si="273"/>
        <v>1</v>
      </c>
      <c r="IR163" s="4">
        <f t="shared" si="274"/>
        <v>0</v>
      </c>
      <c r="IS163">
        <f t="shared" si="275"/>
        <v>0</v>
      </c>
      <c r="IT163">
        <f t="shared" si="276"/>
        <v>0</v>
      </c>
      <c r="IU163">
        <f t="shared" si="277"/>
        <v>1</v>
      </c>
      <c r="IV163">
        <f t="shared" si="278"/>
        <v>7</v>
      </c>
      <c r="IW163">
        <f t="shared" si="279"/>
        <v>4</v>
      </c>
      <c r="IX163">
        <f t="shared" si="280"/>
        <v>13</v>
      </c>
      <c r="IY163" s="11">
        <f t="shared" si="281"/>
        <v>1</v>
      </c>
      <c r="IZ163" s="12" t="str">
        <f t="shared" si="282"/>
        <v/>
      </c>
      <c r="JA163" s="12">
        <f t="shared" si="283"/>
        <v>0</v>
      </c>
      <c r="JB163" s="12" t="str">
        <f t="shared" si="284"/>
        <v/>
      </c>
      <c r="JC163" s="12">
        <f t="shared" si="285"/>
        <v>0.5</v>
      </c>
      <c r="JD163" s="12">
        <f t="shared" si="286"/>
        <v>0.875</v>
      </c>
      <c r="JE163" s="12">
        <f t="shared" si="287"/>
        <v>0.66666666666666663</v>
      </c>
      <c r="JF163" s="12">
        <f t="shared" si="288"/>
        <v>0.60833333333333328</v>
      </c>
      <c r="JG163" s="2">
        <f>IF(OR(AND(EI163="Happy",BN163&lt;&gt;1),AND(EI163&lt;&gt;"Happy",BN163=1)),1,0)</f>
        <v>0</v>
      </c>
      <c r="JH163">
        <f>IF(OR(AND(EJ163="Happy",BO163&lt;&gt;1),AND(EJ163&lt;&gt;"Happy",BO163=1)),1,0)</f>
        <v>0</v>
      </c>
      <c r="JI163">
        <f>IF(OR(AND(EK163="Happy",BP163&lt;&gt;1),AND(EK163&lt;&gt;"Happy",BP163=1)),1,0)</f>
        <v>0</v>
      </c>
      <c r="JJ163">
        <f>IF(OR(AND(EL163="Happy",BQ163&lt;&gt;1),AND(EL163&lt;&gt;"Happy",BQ163=1)),1,0)</f>
        <v>0</v>
      </c>
      <c r="JK163">
        <f>IF(OR(AND(EM163="Happy",BR163&lt;&gt;1),AND(EM163&lt;&gt;"Happy",BR163=1)),1,0)</f>
        <v>0</v>
      </c>
      <c r="JL163">
        <f>IF(OR(AND(EN163="Happy",BS163&lt;&gt;1),AND(EN163&lt;&gt;"Happy",BS163=1)),1,0)</f>
        <v>0</v>
      </c>
      <c r="JM163">
        <f>IF(OR(AND(EO163="Happy",BT163&lt;&gt;1),AND(EO163&lt;&gt;"Happy",BT163=1)),1,0)</f>
        <v>0</v>
      </c>
      <c r="JN163">
        <f>IF(OR(AND(EP163="Happy",BU163&lt;&gt;1),AND(EP163&lt;&gt;"Happy",BU163=1)),1,0)</f>
        <v>0</v>
      </c>
      <c r="JO163">
        <f>IF(OR(AND(EQ163="Sad",BV163&lt;&gt;1),AND(EQ163&lt;&gt;"Sad",BV163=1)),1,0)</f>
        <v>1</v>
      </c>
      <c r="JP163">
        <f>IF(OR(AND(ER163="Sad",BW163&lt;&gt;1),AND(ER163&lt;&gt;"Sad",BW163=1)),1,0)</f>
        <v>0</v>
      </c>
      <c r="JQ163">
        <f>IF(OR(AND(ES163="Sad",BX163&lt;&gt;1),AND(ES163&lt;&gt;"Sad",BX163=1)),1,0)</f>
        <v>0</v>
      </c>
      <c r="JR163">
        <f>IF(OR(AND(ET163="Sad",BY163&lt;&gt;1),AND(ET163&lt;&gt;"Sad",BY163=1)),1,0)</f>
        <v>0</v>
      </c>
      <c r="JS163">
        <f>IF(OR(AND(EU163="Sad",BZ163&lt;&gt;1),AND(EU163&lt;&gt;"Sad",BZ163=1)),1,0)</f>
        <v>1</v>
      </c>
      <c r="JT163">
        <f>IF(OR(AND(EV163="Sad",CA163&lt;&gt;1),AND(EV163&lt;&gt;"Sad",CA163=1)),1,0)</f>
        <v>0</v>
      </c>
      <c r="JU163">
        <f>IF(OR(AND(EW163="Sad",CB163&lt;&gt;1),AND(EW163&lt;&gt;"Sad",CB163=1)),1,0)</f>
        <v>0</v>
      </c>
      <c r="JV163">
        <f>IF(OR(AND(EX163="Sad",CC163&lt;&gt;1),AND(EX163&lt;&gt;"Sad",CC163=1)),1,0)</f>
        <v>0</v>
      </c>
      <c r="JW163">
        <f>IF(OR(AND(EY163="Angry",CD163&lt;&gt;1),AND(EY163&lt;&gt;"Angry",CD163=1)),1,0)</f>
        <v>0</v>
      </c>
      <c r="JX163">
        <f>IF(OR(AND(EZ163="Angry",CE163&lt;&gt;1),AND(EZ163&lt;&gt;"Angry",CE163=1)),1,0)</f>
        <v>0</v>
      </c>
      <c r="JY163">
        <f>IF(OR(AND(FA163="Angry",CF163&lt;&gt;1),AND(FA163&lt;&gt;"Angry",CF163=1)),1,0)</f>
        <v>0</v>
      </c>
      <c r="JZ163">
        <f>IF(OR(AND(FB163="Angry",CG163&lt;&gt;1),AND(FB163&lt;&gt;"Angry",CG163=1)),1,0)</f>
        <v>1</v>
      </c>
      <c r="KA163">
        <f>IF(OR(AND(FC163="Angry",CH163&lt;&gt;1),AND(FC163&lt;&gt;"Angry",CH163=1)),1,0)</f>
        <v>1</v>
      </c>
      <c r="KB163">
        <f>IF(OR(AND(FD163="Angry",CI163&lt;&gt;1),AND(FD163&lt;&gt;"Angry",CI163=1)),1,0)</f>
        <v>0</v>
      </c>
      <c r="KC163">
        <f>IF(OR(AND(FE163="Angry",CJ163&lt;&gt;1),AND(FE163&lt;&gt;"Angry",CJ163=1)),1,0)</f>
        <v>0</v>
      </c>
      <c r="KD163">
        <f>IF(OR(AND(FF163="Angry",CK163&lt;&gt;1),AND(FF163&lt;&gt;"Angry",CK163=1)),1,0)</f>
        <v>0</v>
      </c>
      <c r="KE163">
        <f>IF(OR(AND(FG163="Afraid",CL163&lt;&gt;1),AND(FG163&lt;&gt;"Afraid",CL163=1)),1,0)</f>
        <v>0</v>
      </c>
      <c r="KF163">
        <f>IF(OR(AND(FH163="Afraid",CM163&lt;&gt;1),AND(FH163&lt;&gt;"Afraid",CM163=1)),1,0)</f>
        <v>0</v>
      </c>
      <c r="KG163">
        <f>IF(OR(AND(FI163="Afraid",CN163&lt;&gt;1),AND(FI163&lt;&gt;"Afraid",CN163=1)),1,0)</f>
        <v>0</v>
      </c>
      <c r="KH163">
        <f>IF(OR(AND(FJ163="Afraid",CO163&lt;&gt;1),AND(FJ163&lt;&gt;"Afraid",CO163=1)),1,0)</f>
        <v>1</v>
      </c>
      <c r="KI163">
        <f>IF(OR(AND(FK163="Afraid",CP163&lt;&gt;1),AND(FK163&lt;&gt;"Afraid",CP163=1)),1,0)</f>
        <v>0</v>
      </c>
      <c r="KJ163">
        <f>IF(OR(AND(FL163="Afraid",CQ163&lt;&gt;1),AND(FL163&lt;&gt;"Afraid",CQ163=1)),1,0)</f>
        <v>0</v>
      </c>
      <c r="KK163">
        <f>IF(OR(AND(FM163="Afraid",CR163&lt;&gt;1),AND(FM163&lt;&gt;"Afraid",CR163=1)),1,0)</f>
        <v>0</v>
      </c>
      <c r="KL163">
        <f>IF(OR(AND(FN163="Afraid",CS163&lt;&gt;1),AND(FN163&lt;&gt;"Afraid",CS163=1)),1,0)</f>
        <v>0</v>
      </c>
      <c r="KM163">
        <f>IF(OR(AND(FO163="Surprised",CT163&lt;&gt;1),AND(FO163&lt;&gt;"Surprised",CT163=1)),1,0)</f>
        <v>0</v>
      </c>
      <c r="KN163">
        <f>IF(OR(AND(FP163="Surprised",CU163&lt;&gt;1),AND(FP163&lt;&gt;"Surprised",CU163=1)),1,0)</f>
        <v>0</v>
      </c>
      <c r="KO163">
        <f>IF(OR(AND(FQ163="Surprised",CV163&lt;&gt;1),AND(FQ163&lt;&gt;"Surprised",CV163=1)),1,0)</f>
        <v>0</v>
      </c>
      <c r="KP163">
        <f>IF(OR(AND(FR163="Surprised",CW163&lt;&gt;1),AND(FR163&lt;&gt;"Surprised",CW163=1)),1,0)</f>
        <v>0</v>
      </c>
      <c r="KQ163">
        <f>IF(OR(AND(FS163="Surprised",CX163&lt;&gt;1),AND(FS163&lt;&gt;"Surprised",CX163=1)),1,0)</f>
        <v>1</v>
      </c>
      <c r="KR163">
        <f>IF(OR(AND(FT163="Surprised",CY163&lt;&gt;1),AND(FT163&lt;&gt;"Surprised",CY163=1)),1,0)</f>
        <v>0</v>
      </c>
      <c r="KS163">
        <f>IF(OR(AND(FU163="Surprised",CZ163&lt;&gt;1),AND(FU163&lt;&gt;"Surprised",CZ163=1)),1,0)</f>
        <v>0</v>
      </c>
      <c r="KT163">
        <f>IF(OR(AND(FV163="Surprised",DA163&lt;&gt;1),AND(FV163&lt;&gt;"Surprised",DA163=1)),1,0)</f>
        <v>0</v>
      </c>
      <c r="KU163">
        <f>IF(OR(AND(FW163="Happy",DB163=1),AND(FW163&lt;&gt;"Happy",DB163=0)),1,0)</f>
        <v>0</v>
      </c>
      <c r="KV163">
        <f>IF(OR(AND(FX163="Happy",DC163=1),AND(FX163&lt;&gt;"Happy",DC163=0)),1,0)</f>
        <v>0</v>
      </c>
      <c r="KW163">
        <f>IF(OR(AND(FY163="Happy",DD163=1),AND(FY163&lt;&gt;"Happy",DD163=0)),1,0)</f>
        <v>0</v>
      </c>
      <c r="KX163">
        <f>IF(OR(AND(FZ163="Happy",DE163=1),AND(FZ163&lt;&gt;"Happy",DE163=0)),1,0)</f>
        <v>0</v>
      </c>
      <c r="KY163">
        <f>IF(OR(AND(GA163="Happy",DF163=1),AND(GA163&lt;&gt;"Happy",DF163=0)),1,0)</f>
        <v>0</v>
      </c>
      <c r="KZ163">
        <f>IF(OR(AND(GB163="Happy",DG163=1),AND(GB163&lt;&gt;"Happy",DG163=0)),1,0)</f>
        <v>0</v>
      </c>
      <c r="LA163">
        <f>IF(OR(AND(GC163="Happy",DH163=1),AND(GC163&lt;&gt;"Happy",DH163=0)),1,0)</f>
        <v>1</v>
      </c>
      <c r="LB163">
        <f>IF(OR(AND(GD163="Happy",DI163=1),AND(GD163&lt;&gt;"Happy",DI163=0)),1,0)</f>
        <v>0</v>
      </c>
      <c r="LC163">
        <f>IF(OR(AND(GE163="Sad",DJ163=1),AND(GE163&lt;&gt;"Sad",DJ163=0)),1,0)</f>
        <v>0</v>
      </c>
      <c r="LD163">
        <f>IF(OR(AND(GF163="Sad",DK163=1),AND(GF163&lt;&gt;"Sad",DK163=0)),1,0)</f>
        <v>1</v>
      </c>
      <c r="LE163">
        <f>IF(OR(AND(GG163="Sad",DL163=1),AND(GG163&lt;&gt;"Sad",DL163=0)),1,0)</f>
        <v>0</v>
      </c>
      <c r="LF163">
        <f>IF(OR(AND(GH163="Sad",DM163=1),AND(GH163&lt;&gt;"Sad",DM163=0)),1,0)</f>
        <v>0</v>
      </c>
      <c r="LG163">
        <f>IF(OR(AND(GI163="Sad",DN163=1),AND(GI163&lt;&gt;"Sad",DN163=0)),1,0)</f>
        <v>0</v>
      </c>
      <c r="LH163">
        <f>IF(OR(AND(GJ163="Sad",DO163=1),AND(GJ163&lt;&gt;"Sad",DO163=0)),1,0)</f>
        <v>0</v>
      </c>
      <c r="LI163">
        <f>IF(OR(AND(GK163="Sad",DP163=1),AND(GK163&lt;&gt;"Sad",DP163=0)),1,0)</f>
        <v>0</v>
      </c>
      <c r="LJ163">
        <f>IF(OR(AND(GL163="Sad",DQ163=1),AND(GL163&lt;&gt;"Sad",DQ163=0)),1,0)</f>
        <v>1</v>
      </c>
      <c r="LK163" s="2">
        <f t="shared" si="289"/>
        <v>0</v>
      </c>
      <c r="LL163" s="4">
        <f t="shared" si="290"/>
        <v>2</v>
      </c>
      <c r="LM163">
        <f t="shared" si="291"/>
        <v>2</v>
      </c>
      <c r="LN163">
        <f t="shared" si="292"/>
        <v>1</v>
      </c>
      <c r="LO163">
        <f t="shared" si="293"/>
        <v>1</v>
      </c>
      <c r="LP163">
        <f t="shared" si="294"/>
        <v>1</v>
      </c>
      <c r="LQ163">
        <f t="shared" si="295"/>
        <v>2</v>
      </c>
      <c r="LR163">
        <f t="shared" si="296"/>
        <v>9</v>
      </c>
      <c r="LS163" s="11">
        <f t="shared" si="297"/>
        <v>0</v>
      </c>
      <c r="LT163" s="14" t="str">
        <f t="shared" si="298"/>
        <v/>
      </c>
      <c r="LU163" s="14">
        <f t="shared" si="299"/>
        <v>1</v>
      </c>
      <c r="LV163" s="14" t="str">
        <f t="shared" si="300"/>
        <v/>
      </c>
      <c r="LW163" s="14">
        <f t="shared" si="301"/>
        <v>0.5</v>
      </c>
      <c r="LX163" s="14">
        <f t="shared" si="302"/>
        <v>0.125</v>
      </c>
      <c r="LY163" s="14">
        <f t="shared" si="303"/>
        <v>0.33333333333333337</v>
      </c>
      <c r="LZ163" s="14">
        <f t="shared" si="304"/>
        <v>0.39166666666666672</v>
      </c>
      <c r="MA163" s="15">
        <f t="shared" si="305"/>
        <v>7.9861111111113881E-5</v>
      </c>
      <c r="MB163" s="1">
        <f t="shared" si="259"/>
        <v>8.9120370370371349E-5</v>
      </c>
      <c r="MC163" s="1">
        <f t="shared" si="260"/>
        <v>7.2916666666658636E-5</v>
      </c>
      <c r="MD163" s="1">
        <f t="shared" si="261"/>
        <v>6.5972222222224208E-5</v>
      </c>
      <c r="ME163" s="1">
        <f t="shared" si="262"/>
        <v>1.0879629629630128E-4</v>
      </c>
      <c r="MF163" s="1">
        <f t="shared" si="263"/>
        <v>5.6712962962959801E-5</v>
      </c>
      <c r="MG163" s="1">
        <f t="shared" si="264"/>
        <v>1.8171296296296685E-4</v>
      </c>
      <c r="MH163" s="1">
        <f t="shared" si="265"/>
        <v>1.3310185185184953E-4</v>
      </c>
      <c r="MI163" s="1">
        <f t="shared" si="266"/>
        <v>9.02777777777794E-5</v>
      </c>
      <c r="MJ163" s="1">
        <f t="shared" si="306"/>
        <v>8.7847222222222493E-4</v>
      </c>
      <c r="MK163" s="2" t="str">
        <f>VLOOKUP(B163,age_group!$A$1:$B$101,2,FALSE)</f>
        <v>45 to 64</v>
      </c>
      <c r="ML163" s="2">
        <f t="shared" si="307"/>
        <v>0</v>
      </c>
      <c r="MM163">
        <f t="shared" si="308"/>
        <v>1</v>
      </c>
      <c r="MN163">
        <f t="shared" si="309"/>
        <v>1</v>
      </c>
      <c r="MO163">
        <f t="shared" si="310"/>
        <v>1</v>
      </c>
      <c r="MP163">
        <f t="shared" si="311"/>
        <v>0</v>
      </c>
    </row>
    <row r="164" spans="1:354" x14ac:dyDescent="0.2">
      <c r="A164" t="s">
        <v>894</v>
      </c>
      <c r="B164">
        <v>33</v>
      </c>
      <c r="C164" t="s">
        <v>195</v>
      </c>
      <c r="D164" t="s">
        <v>140</v>
      </c>
      <c r="E164">
        <v>4</v>
      </c>
      <c r="F164">
        <v>1</v>
      </c>
      <c r="G164">
        <v>1</v>
      </c>
      <c r="H164">
        <v>1</v>
      </c>
      <c r="I164">
        <v>2</v>
      </c>
      <c r="J164" s="2" t="s">
        <v>348</v>
      </c>
      <c r="K164" t="s">
        <v>444</v>
      </c>
      <c r="L164" t="s">
        <v>595</v>
      </c>
      <c r="M164" t="s">
        <v>368</v>
      </c>
      <c r="N164" t="s">
        <v>509</v>
      </c>
      <c r="O164" t="s">
        <v>472</v>
      </c>
      <c r="P164" t="s">
        <v>833</v>
      </c>
      <c r="Q164" t="s">
        <v>496</v>
      </c>
      <c r="R164" t="s">
        <v>664</v>
      </c>
      <c r="S164" t="s">
        <v>336</v>
      </c>
      <c r="T164" t="s">
        <v>372</v>
      </c>
      <c r="U164" t="s">
        <v>585</v>
      </c>
      <c r="V164" t="s">
        <v>300</v>
      </c>
      <c r="W164" t="s">
        <v>559</v>
      </c>
      <c r="X164" t="s">
        <v>423</v>
      </c>
      <c r="Y164" t="s">
        <v>209</v>
      </c>
      <c r="Z164" t="s">
        <v>240</v>
      </c>
      <c r="AA164" t="s">
        <v>561</v>
      </c>
      <c r="AB164" t="s">
        <v>207</v>
      </c>
      <c r="AC164" t="s">
        <v>500</v>
      </c>
      <c r="AD164" t="s">
        <v>513</v>
      </c>
      <c r="AE164" t="s">
        <v>406</v>
      </c>
      <c r="AF164" t="s">
        <v>571</v>
      </c>
      <c r="AG164" t="s">
        <v>384</v>
      </c>
      <c r="AH164" t="s">
        <v>475</v>
      </c>
      <c r="AI164" t="s">
        <v>189</v>
      </c>
      <c r="AJ164" t="s">
        <v>606</v>
      </c>
      <c r="AK164" t="s">
        <v>498</v>
      </c>
      <c r="AL164" t="s">
        <v>408</v>
      </c>
      <c r="AM164" t="s">
        <v>390</v>
      </c>
      <c r="AN164" t="s">
        <v>177</v>
      </c>
      <c r="AO164" t="s">
        <v>141</v>
      </c>
      <c r="AP164" t="s">
        <v>616</v>
      </c>
      <c r="AQ164" t="s">
        <v>253</v>
      </c>
      <c r="AR164" t="s">
        <v>337</v>
      </c>
      <c r="AS164" t="s">
        <v>343</v>
      </c>
      <c r="AT164" t="s">
        <v>509</v>
      </c>
      <c r="AU164" t="s">
        <v>650</v>
      </c>
      <c r="AV164" t="s">
        <v>210</v>
      </c>
      <c r="AW164" t="s">
        <v>276</v>
      </c>
      <c r="AX164" t="s">
        <v>447</v>
      </c>
      <c r="AY164" t="s">
        <v>386</v>
      </c>
      <c r="AZ164" t="s">
        <v>424</v>
      </c>
      <c r="BA164" t="s">
        <v>513</v>
      </c>
      <c r="BB164" t="s">
        <v>509</v>
      </c>
      <c r="BC164" t="s">
        <v>435</v>
      </c>
      <c r="BD164" t="s">
        <v>491</v>
      </c>
      <c r="BE164" t="s">
        <v>423</v>
      </c>
      <c r="BF164" t="s">
        <v>289</v>
      </c>
      <c r="BG164" t="s">
        <v>256</v>
      </c>
      <c r="BH164" t="s">
        <v>343</v>
      </c>
      <c r="BI164" t="s">
        <v>543</v>
      </c>
      <c r="BJ164" t="s">
        <v>167</v>
      </c>
      <c r="BK164" t="s">
        <v>190</v>
      </c>
      <c r="BL164" t="s">
        <v>483</v>
      </c>
      <c r="BM164" t="s">
        <v>471</v>
      </c>
      <c r="BN164" s="2">
        <v>0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1</v>
      </c>
      <c r="DF164">
        <v>0</v>
      </c>
      <c r="DG164">
        <v>0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0</v>
      </c>
      <c r="DN164">
        <v>1</v>
      </c>
      <c r="DO164">
        <v>0</v>
      </c>
      <c r="DP164">
        <v>1</v>
      </c>
      <c r="DQ164">
        <v>0</v>
      </c>
      <c r="DR164" s="2">
        <v>2</v>
      </c>
      <c r="DS164">
        <v>2</v>
      </c>
      <c r="DT164">
        <v>2</v>
      </c>
      <c r="DU164">
        <v>2</v>
      </c>
      <c r="DV164">
        <v>2</v>
      </c>
      <c r="DW164" s="2">
        <v>2017</v>
      </c>
      <c r="DX164" s="1">
        <v>2.7178240740740739E-2</v>
      </c>
      <c r="DY164" s="1">
        <v>2.7299768518518518E-2</v>
      </c>
      <c r="DZ164" s="1">
        <v>2.7390046296296298E-2</v>
      </c>
      <c r="EA164" s="1">
        <v>2.7493055555555559E-2</v>
      </c>
      <c r="EB164" s="1">
        <v>2.7594907407407405E-2</v>
      </c>
      <c r="EC164" s="1">
        <v>2.7746527777777776E-2</v>
      </c>
      <c r="ED164" s="1">
        <v>2.7832175925925923E-2</v>
      </c>
      <c r="EE164" s="1">
        <v>2.7928240740740743E-2</v>
      </c>
      <c r="EF164" s="1">
        <v>2.8032407407407409E-2</v>
      </c>
      <c r="EG164" s="1">
        <v>2.8156250000000004E-2</v>
      </c>
      <c r="EH164" s="3">
        <v>0</v>
      </c>
      <c r="EI164" s="2" t="s">
        <v>1168</v>
      </c>
      <c r="EJ164" t="s">
        <v>1174</v>
      </c>
      <c r="EK164" t="s">
        <v>1169</v>
      </c>
      <c r="EL164" t="s">
        <v>1168</v>
      </c>
      <c r="EM164" t="s">
        <v>1173</v>
      </c>
      <c r="EN164" t="s">
        <v>1174</v>
      </c>
      <c r="EO164" t="s">
        <v>1168</v>
      </c>
      <c r="EP164" t="s">
        <v>1172</v>
      </c>
      <c r="EQ164" t="s">
        <v>1173</v>
      </c>
      <c r="ER164" t="s">
        <v>1169</v>
      </c>
      <c r="ES164" t="s">
        <v>1169</v>
      </c>
      <c r="ET164" t="s">
        <v>1171</v>
      </c>
      <c r="EU164" t="s">
        <v>1172</v>
      </c>
      <c r="EV164" t="s">
        <v>1168</v>
      </c>
      <c r="EW164" t="s">
        <v>1175</v>
      </c>
      <c r="EX164" t="s">
        <v>1174</v>
      </c>
      <c r="EY164" t="s">
        <v>1168</v>
      </c>
      <c r="EZ164" t="s">
        <v>1175</v>
      </c>
      <c r="FA164" t="s">
        <v>1173</v>
      </c>
      <c r="FB164" t="s">
        <v>1175</v>
      </c>
      <c r="FC164" t="s">
        <v>1175</v>
      </c>
      <c r="FD164" t="s">
        <v>1168</v>
      </c>
      <c r="FE164" t="s">
        <v>1175</v>
      </c>
      <c r="FF164" t="s">
        <v>1173</v>
      </c>
      <c r="FG164" t="s">
        <v>1168</v>
      </c>
      <c r="FH164" t="s">
        <v>1171</v>
      </c>
      <c r="FI164" t="s">
        <v>1168</v>
      </c>
      <c r="FJ164" t="s">
        <v>1171</v>
      </c>
      <c r="FK164" t="s">
        <v>1168</v>
      </c>
      <c r="FL164" t="s">
        <v>1172</v>
      </c>
      <c r="FM164" t="s">
        <v>1174</v>
      </c>
      <c r="FN164" t="s">
        <v>1171</v>
      </c>
      <c r="FO164" t="s">
        <v>1168</v>
      </c>
      <c r="FP164" t="s">
        <v>1172</v>
      </c>
      <c r="FQ164" t="s">
        <v>1169</v>
      </c>
      <c r="FR164" t="s">
        <v>1168</v>
      </c>
      <c r="FS164" t="s">
        <v>1173</v>
      </c>
      <c r="FT164" t="s">
        <v>1168</v>
      </c>
      <c r="FU164" t="s">
        <v>1168</v>
      </c>
      <c r="FV164" t="s">
        <v>1174</v>
      </c>
      <c r="FW164" t="s">
        <v>1169</v>
      </c>
      <c r="FX164" t="s">
        <v>1168</v>
      </c>
      <c r="FY164" t="s">
        <v>1168</v>
      </c>
      <c r="FZ164" t="s">
        <v>1175</v>
      </c>
      <c r="GA164" t="s">
        <v>1173</v>
      </c>
      <c r="GB164" t="s">
        <v>1173</v>
      </c>
      <c r="GC164" t="s">
        <v>1168</v>
      </c>
      <c r="GD164" t="s">
        <v>1175</v>
      </c>
      <c r="GE164" t="s">
        <v>1168</v>
      </c>
      <c r="GF164" t="s">
        <v>1171</v>
      </c>
      <c r="GG164" t="s">
        <v>1168</v>
      </c>
      <c r="GH164" t="s">
        <v>1171</v>
      </c>
      <c r="GI164" t="s">
        <v>1175</v>
      </c>
      <c r="GJ164" t="s">
        <v>1168</v>
      </c>
      <c r="GK164" t="s">
        <v>1168</v>
      </c>
      <c r="GL164" t="s">
        <v>1168</v>
      </c>
      <c r="GM164" s="2">
        <f t="shared" si="209"/>
        <v>0</v>
      </c>
      <c r="GN164">
        <f t="shared" si="210"/>
        <v>0</v>
      </c>
      <c r="GO164">
        <f t="shared" si="211"/>
        <v>0</v>
      </c>
      <c r="GP164">
        <f t="shared" si="212"/>
        <v>0</v>
      </c>
      <c r="GQ164">
        <f t="shared" si="213"/>
        <v>1</v>
      </c>
      <c r="GR164">
        <f t="shared" si="214"/>
        <v>0</v>
      </c>
      <c r="GS164">
        <f t="shared" si="215"/>
        <v>0</v>
      </c>
      <c r="GT164">
        <f t="shared" si="216"/>
        <v>0</v>
      </c>
      <c r="GU164">
        <f t="shared" si="267"/>
        <v>0</v>
      </c>
      <c r="GV164">
        <f t="shared" si="217"/>
        <v>0</v>
      </c>
      <c r="GW164">
        <f t="shared" si="218"/>
        <v>0</v>
      </c>
      <c r="GX164">
        <f t="shared" si="219"/>
        <v>0</v>
      </c>
      <c r="GY164">
        <f t="shared" si="220"/>
        <v>0</v>
      </c>
      <c r="GZ164">
        <f t="shared" si="221"/>
        <v>0</v>
      </c>
      <c r="HA164">
        <f t="shared" si="222"/>
        <v>0</v>
      </c>
      <c r="HB164">
        <f t="shared" si="223"/>
        <v>1</v>
      </c>
      <c r="HC164">
        <f t="shared" si="268"/>
        <v>0</v>
      </c>
      <c r="HD164">
        <f t="shared" si="224"/>
        <v>0</v>
      </c>
      <c r="HE164">
        <f t="shared" si="225"/>
        <v>0</v>
      </c>
      <c r="HF164">
        <f t="shared" si="226"/>
        <v>0</v>
      </c>
      <c r="HG164">
        <f t="shared" si="227"/>
        <v>0</v>
      </c>
      <c r="HH164">
        <f t="shared" si="228"/>
        <v>0</v>
      </c>
      <c r="HI164">
        <f t="shared" si="229"/>
        <v>0</v>
      </c>
      <c r="HJ164">
        <f t="shared" si="230"/>
        <v>0</v>
      </c>
      <c r="HK164">
        <f t="shared" si="269"/>
        <v>0</v>
      </c>
      <c r="HL164">
        <f t="shared" si="231"/>
        <v>0</v>
      </c>
      <c r="HM164">
        <f t="shared" si="232"/>
        <v>0</v>
      </c>
      <c r="HN164">
        <f t="shared" si="233"/>
        <v>0</v>
      </c>
      <c r="HO164">
        <f t="shared" si="234"/>
        <v>0</v>
      </c>
      <c r="HP164">
        <f t="shared" si="235"/>
        <v>0</v>
      </c>
      <c r="HQ164">
        <f t="shared" si="236"/>
        <v>0</v>
      </c>
      <c r="HR164">
        <f t="shared" si="237"/>
        <v>0</v>
      </c>
      <c r="HS164">
        <f t="shared" si="270"/>
        <v>0</v>
      </c>
      <c r="HT164">
        <f t="shared" si="238"/>
        <v>0</v>
      </c>
      <c r="HU164">
        <f t="shared" si="239"/>
        <v>0</v>
      </c>
      <c r="HV164">
        <f t="shared" si="240"/>
        <v>0</v>
      </c>
      <c r="HW164">
        <f t="shared" si="241"/>
        <v>0</v>
      </c>
      <c r="HX164">
        <f t="shared" si="242"/>
        <v>0</v>
      </c>
      <c r="HY164">
        <f t="shared" si="243"/>
        <v>0</v>
      </c>
      <c r="HZ164">
        <f t="shared" si="244"/>
        <v>0</v>
      </c>
      <c r="IA164">
        <f t="shared" si="271"/>
        <v>1</v>
      </c>
      <c r="IB164">
        <f t="shared" si="245"/>
        <v>1</v>
      </c>
      <c r="IC164">
        <f t="shared" si="246"/>
        <v>1</v>
      </c>
      <c r="ID164">
        <f t="shared" si="247"/>
        <v>1</v>
      </c>
      <c r="IE164">
        <f t="shared" si="248"/>
        <v>0</v>
      </c>
      <c r="IF164">
        <f t="shared" si="249"/>
        <v>0</v>
      </c>
      <c r="IG164">
        <f t="shared" si="250"/>
        <v>1</v>
      </c>
      <c r="IH164">
        <f t="shared" si="251"/>
        <v>1</v>
      </c>
      <c r="II164">
        <f t="shared" si="272"/>
        <v>1</v>
      </c>
      <c r="IJ164">
        <f t="shared" si="252"/>
        <v>1</v>
      </c>
      <c r="IK164">
        <f t="shared" si="253"/>
        <v>1</v>
      </c>
      <c r="IL164">
        <f t="shared" si="254"/>
        <v>0</v>
      </c>
      <c r="IM164">
        <f t="shared" si="255"/>
        <v>1</v>
      </c>
      <c r="IN164">
        <f t="shared" si="256"/>
        <v>0</v>
      </c>
      <c r="IO164">
        <f t="shared" si="257"/>
        <v>1</v>
      </c>
      <c r="IP164">
        <f t="shared" si="258"/>
        <v>0</v>
      </c>
      <c r="IQ164" s="2">
        <f t="shared" si="273"/>
        <v>1</v>
      </c>
      <c r="IR164" s="4">
        <f t="shared" si="274"/>
        <v>1</v>
      </c>
      <c r="IS164">
        <f t="shared" si="275"/>
        <v>0</v>
      </c>
      <c r="IT164">
        <f t="shared" si="276"/>
        <v>0</v>
      </c>
      <c r="IU164">
        <f t="shared" si="277"/>
        <v>0</v>
      </c>
      <c r="IV164">
        <f t="shared" si="278"/>
        <v>6</v>
      </c>
      <c r="IW164">
        <f t="shared" si="279"/>
        <v>5</v>
      </c>
      <c r="IX164">
        <f t="shared" si="280"/>
        <v>13</v>
      </c>
      <c r="IY164" s="11">
        <f t="shared" si="281"/>
        <v>1</v>
      </c>
      <c r="IZ164" s="12">
        <f t="shared" si="282"/>
        <v>1</v>
      </c>
      <c r="JA164" s="12" t="str">
        <f t="shared" si="283"/>
        <v/>
      </c>
      <c r="JB164" s="12">
        <f t="shared" si="284"/>
        <v>0</v>
      </c>
      <c r="JC164" s="12" t="str">
        <f t="shared" si="285"/>
        <v/>
      </c>
      <c r="JD164" s="12">
        <f t="shared" si="286"/>
        <v>1</v>
      </c>
      <c r="JE164" s="12">
        <f t="shared" si="287"/>
        <v>0.625</v>
      </c>
      <c r="JF164" s="12">
        <f t="shared" si="288"/>
        <v>0.72499999999999998</v>
      </c>
      <c r="JG164" s="2">
        <f>IF(OR(AND(EI164="Happy",BN164&lt;&gt;1),AND(EI164&lt;&gt;"Happy",BN164=1)),1,0)</f>
        <v>0</v>
      </c>
      <c r="JH164">
        <f>IF(OR(AND(EJ164="Happy",BO164&lt;&gt;1),AND(EJ164&lt;&gt;"Happy",BO164=1)),1,0)</f>
        <v>0</v>
      </c>
      <c r="JI164">
        <f>IF(OR(AND(EK164="Happy",BP164&lt;&gt;1),AND(EK164&lt;&gt;"Happy",BP164=1)),1,0)</f>
        <v>0</v>
      </c>
      <c r="JJ164">
        <f>IF(OR(AND(EL164="Happy",BQ164&lt;&gt;1),AND(EL164&lt;&gt;"Happy",BQ164=1)),1,0)</f>
        <v>0</v>
      </c>
      <c r="JK164">
        <f>IF(OR(AND(EM164="Happy",BR164&lt;&gt;1),AND(EM164&lt;&gt;"Happy",BR164=1)),1,0)</f>
        <v>0</v>
      </c>
      <c r="JL164">
        <f>IF(OR(AND(EN164="Happy",BS164&lt;&gt;1),AND(EN164&lt;&gt;"Happy",BS164=1)),1,0)</f>
        <v>0</v>
      </c>
      <c r="JM164">
        <f>IF(OR(AND(EO164="Happy",BT164&lt;&gt;1),AND(EO164&lt;&gt;"Happy",BT164=1)),1,0)</f>
        <v>1</v>
      </c>
      <c r="JN164">
        <f>IF(OR(AND(EP164="Happy",BU164&lt;&gt;1),AND(EP164&lt;&gt;"Happy",BU164=1)),1,0)</f>
        <v>0</v>
      </c>
      <c r="JO164">
        <f>IF(OR(AND(EQ164="Sad",BV164&lt;&gt;1),AND(EQ164&lt;&gt;"Sad",BV164=1)),1,0)</f>
        <v>0</v>
      </c>
      <c r="JP164">
        <f>IF(OR(AND(ER164="Sad",BW164&lt;&gt;1),AND(ER164&lt;&gt;"Sad",BW164=1)),1,0)</f>
        <v>1</v>
      </c>
      <c r="JQ164">
        <f>IF(OR(AND(ES164="Sad",BX164&lt;&gt;1),AND(ES164&lt;&gt;"Sad",BX164=1)),1,0)</f>
        <v>0</v>
      </c>
      <c r="JR164">
        <f>IF(OR(AND(ET164="Sad",BY164&lt;&gt;1),AND(ET164&lt;&gt;"Sad",BY164=1)),1,0)</f>
        <v>0</v>
      </c>
      <c r="JS164">
        <f>IF(OR(AND(EU164="Sad",BZ164&lt;&gt;1),AND(EU164&lt;&gt;"Sad",BZ164=1)),1,0)</f>
        <v>0</v>
      </c>
      <c r="JT164">
        <f>IF(OR(AND(EV164="Sad",CA164&lt;&gt;1),AND(EV164&lt;&gt;"Sad",CA164=1)),1,0)</f>
        <v>0</v>
      </c>
      <c r="JU164">
        <f>IF(OR(AND(EW164="Sad",CB164&lt;&gt;1),AND(EW164&lt;&gt;"Sad",CB164=1)),1,0)</f>
        <v>0</v>
      </c>
      <c r="JV164">
        <f>IF(OR(AND(EX164="Sad",CC164&lt;&gt;1),AND(EX164&lt;&gt;"Sad",CC164=1)),1,0)</f>
        <v>0</v>
      </c>
      <c r="JW164">
        <f>IF(OR(AND(EY164="Angry",CD164&lt;&gt;1),AND(EY164&lt;&gt;"Angry",CD164=1)),1,0)</f>
        <v>0</v>
      </c>
      <c r="JX164">
        <f>IF(OR(AND(EZ164="Angry",CE164&lt;&gt;1),AND(EZ164&lt;&gt;"Angry",CE164=1)),1,0)</f>
        <v>0</v>
      </c>
      <c r="JY164">
        <f>IF(OR(AND(FA164="Angry",CF164&lt;&gt;1),AND(FA164&lt;&gt;"Angry",CF164=1)),1,0)</f>
        <v>0</v>
      </c>
      <c r="JZ164">
        <f>IF(OR(AND(FB164="Angry",CG164&lt;&gt;1),AND(FB164&lt;&gt;"Angry",CG164=1)),1,0)</f>
        <v>0</v>
      </c>
      <c r="KA164">
        <f>IF(OR(AND(FC164="Angry",CH164&lt;&gt;1),AND(FC164&lt;&gt;"Angry",CH164=1)),1,0)</f>
        <v>0</v>
      </c>
      <c r="KB164">
        <f>IF(OR(AND(FD164="Angry",CI164&lt;&gt;1),AND(FD164&lt;&gt;"Angry",CI164=1)),1,0)</f>
        <v>1</v>
      </c>
      <c r="KC164">
        <f>IF(OR(AND(FE164="Angry",CJ164&lt;&gt;1),AND(FE164&lt;&gt;"Angry",CJ164=1)),1,0)</f>
        <v>0</v>
      </c>
      <c r="KD164">
        <f>IF(OR(AND(FF164="Angry",CK164&lt;&gt;1),AND(FF164&lt;&gt;"Angry",CK164=1)),1,0)</f>
        <v>1</v>
      </c>
      <c r="KE164">
        <f>IF(OR(AND(FG164="Afraid",CL164&lt;&gt;1),AND(FG164&lt;&gt;"Afraid",CL164=1)),1,0)</f>
        <v>0</v>
      </c>
      <c r="KF164">
        <f>IF(OR(AND(FH164="Afraid",CM164&lt;&gt;1),AND(FH164&lt;&gt;"Afraid",CM164=1)),1,0)</f>
        <v>0</v>
      </c>
      <c r="KG164">
        <f>IF(OR(AND(FI164="Afraid",CN164&lt;&gt;1),AND(FI164&lt;&gt;"Afraid",CN164=1)),1,0)</f>
        <v>0</v>
      </c>
      <c r="KH164">
        <f>IF(OR(AND(FJ164="Afraid",CO164&lt;&gt;1),AND(FJ164&lt;&gt;"Afraid",CO164=1)),1,0)</f>
        <v>0</v>
      </c>
      <c r="KI164">
        <f>IF(OR(AND(FK164="Afraid",CP164&lt;&gt;1),AND(FK164&lt;&gt;"Afraid",CP164=1)),1,0)</f>
        <v>1</v>
      </c>
      <c r="KJ164">
        <f>IF(OR(AND(FL164="Afraid",CQ164&lt;&gt;1),AND(FL164&lt;&gt;"Afraid",CQ164=1)),1,0)</f>
        <v>1</v>
      </c>
      <c r="KK164">
        <f>IF(OR(AND(FM164="Afraid",CR164&lt;&gt;1),AND(FM164&lt;&gt;"Afraid",CR164=1)),1,0)</f>
        <v>0</v>
      </c>
      <c r="KL164">
        <f>IF(OR(AND(FN164="Afraid",CS164&lt;&gt;1),AND(FN164&lt;&gt;"Afraid",CS164=1)),1,0)</f>
        <v>0</v>
      </c>
      <c r="KM164">
        <f>IF(OR(AND(FO164="Surprised",CT164&lt;&gt;1),AND(FO164&lt;&gt;"Surprised",CT164=1)),1,0)</f>
        <v>0</v>
      </c>
      <c r="KN164">
        <f>IF(OR(AND(FP164="Surprised",CU164&lt;&gt;1),AND(FP164&lt;&gt;"Surprised",CU164=1)),1,0)</f>
        <v>1</v>
      </c>
      <c r="KO164">
        <f>IF(OR(AND(FQ164="Surprised",CV164&lt;&gt;1),AND(FQ164&lt;&gt;"Surprised",CV164=1)),1,0)</f>
        <v>0</v>
      </c>
      <c r="KP164">
        <f>IF(OR(AND(FR164="Surprised",CW164&lt;&gt;1),AND(FR164&lt;&gt;"Surprised",CW164=1)),1,0)</f>
        <v>0</v>
      </c>
      <c r="KQ164">
        <f>IF(OR(AND(FS164="Surprised",CX164&lt;&gt;1),AND(FS164&lt;&gt;"Surprised",CX164=1)),1,0)</f>
        <v>0</v>
      </c>
      <c r="KR164">
        <f>IF(OR(AND(FT164="Surprised",CY164&lt;&gt;1),AND(FT164&lt;&gt;"Surprised",CY164=1)),1,0)</f>
        <v>0</v>
      </c>
      <c r="KS164">
        <f>IF(OR(AND(FU164="Surprised",CZ164&lt;&gt;1),AND(FU164&lt;&gt;"Surprised",CZ164=1)),1,0)</f>
        <v>0</v>
      </c>
      <c r="KT164">
        <f>IF(OR(AND(FV164="Surprised",DA164&lt;&gt;1),AND(FV164&lt;&gt;"Surprised",DA164=1)),1,0)</f>
        <v>0</v>
      </c>
      <c r="KU164">
        <f>IF(OR(AND(FW164="Happy",DB164=1),AND(FW164&lt;&gt;"Happy",DB164=0)),1,0)</f>
        <v>0</v>
      </c>
      <c r="KV164">
        <f>IF(OR(AND(FX164="Happy",DC164=1),AND(FX164&lt;&gt;"Happy",DC164=0)),1,0)</f>
        <v>0</v>
      </c>
      <c r="KW164">
        <f>IF(OR(AND(FY164="Happy",DD164=1),AND(FY164&lt;&gt;"Happy",DD164=0)),1,0)</f>
        <v>0</v>
      </c>
      <c r="KX164">
        <f>IF(OR(AND(FZ164="Happy",DE164=1),AND(FZ164&lt;&gt;"Happy",DE164=0)),1,0)</f>
        <v>0</v>
      </c>
      <c r="KY164">
        <f>IF(OR(AND(GA164="Happy",DF164=1),AND(GA164&lt;&gt;"Happy",DF164=0)),1,0)</f>
        <v>0</v>
      </c>
      <c r="KZ164">
        <f>IF(OR(AND(GB164="Happy",DG164=1),AND(GB164&lt;&gt;"Happy",DG164=0)),1,0)</f>
        <v>0</v>
      </c>
      <c r="LA164">
        <f>IF(OR(AND(GC164="Happy",DH164=1),AND(GC164&lt;&gt;"Happy",DH164=0)),1,0)</f>
        <v>0</v>
      </c>
      <c r="LB164">
        <f>IF(OR(AND(GD164="Happy",DI164=1),AND(GD164&lt;&gt;"Happy",DI164=0)),1,0)</f>
        <v>0</v>
      </c>
      <c r="LC164">
        <f>IF(OR(AND(GE164="Sad",DJ164=1),AND(GE164&lt;&gt;"Sad",DJ164=0)),1,0)</f>
        <v>0</v>
      </c>
      <c r="LD164">
        <f>IF(OR(AND(GF164="Sad",DK164=1),AND(GF164&lt;&gt;"Sad",DK164=0)),1,0)</f>
        <v>0</v>
      </c>
      <c r="LE164">
        <f>IF(OR(AND(GG164="Sad",DL164=1),AND(GG164&lt;&gt;"Sad",DL164=0)),1,0)</f>
        <v>0</v>
      </c>
      <c r="LF164">
        <f>IF(OR(AND(GH164="Sad",DM164=1),AND(GH164&lt;&gt;"Sad",DM164=0)),1,0)</f>
        <v>1</v>
      </c>
      <c r="LG164">
        <f>IF(OR(AND(GI164="Sad",DN164=1),AND(GI164&lt;&gt;"Sad",DN164=0)),1,0)</f>
        <v>0</v>
      </c>
      <c r="LH164">
        <f>IF(OR(AND(GJ164="Sad",DO164=1),AND(GJ164&lt;&gt;"Sad",DO164=0)),1,0)</f>
        <v>1</v>
      </c>
      <c r="LI164">
        <f>IF(OR(AND(GK164="Sad",DP164=1),AND(GK164&lt;&gt;"Sad",DP164=0)),1,0)</f>
        <v>0</v>
      </c>
      <c r="LJ164">
        <f>IF(OR(AND(GL164="Sad",DQ164=1),AND(GL164&lt;&gt;"Sad",DQ164=0)),1,0)</f>
        <v>1</v>
      </c>
      <c r="LK164" s="2">
        <f t="shared" si="289"/>
        <v>1</v>
      </c>
      <c r="LL164" s="4">
        <f t="shared" si="290"/>
        <v>1</v>
      </c>
      <c r="LM164">
        <f t="shared" si="291"/>
        <v>2</v>
      </c>
      <c r="LN164">
        <f t="shared" si="292"/>
        <v>2</v>
      </c>
      <c r="LO164">
        <f t="shared" si="293"/>
        <v>1</v>
      </c>
      <c r="LP164">
        <f t="shared" si="294"/>
        <v>0</v>
      </c>
      <c r="LQ164">
        <f t="shared" si="295"/>
        <v>3</v>
      </c>
      <c r="LR164">
        <f t="shared" si="296"/>
        <v>10</v>
      </c>
      <c r="LS164" s="11">
        <f t="shared" si="297"/>
        <v>0</v>
      </c>
      <c r="LT164" s="14">
        <f t="shared" si="298"/>
        <v>0</v>
      </c>
      <c r="LU164" s="14" t="str">
        <f t="shared" si="299"/>
        <v/>
      </c>
      <c r="LV164" s="14">
        <f t="shared" si="300"/>
        <v>1</v>
      </c>
      <c r="LW164" s="14" t="str">
        <f t="shared" si="301"/>
        <v/>
      </c>
      <c r="LX164" s="14">
        <f t="shared" si="302"/>
        <v>0</v>
      </c>
      <c r="LY164" s="14">
        <f t="shared" si="303"/>
        <v>0.375</v>
      </c>
      <c r="LZ164" s="14">
        <f t="shared" si="304"/>
        <v>0.27500000000000002</v>
      </c>
      <c r="MA164" s="15">
        <f t="shared" si="305"/>
        <v>1.2152777777777943E-4</v>
      </c>
      <c r="MB164" s="1">
        <f t="shared" si="259"/>
        <v>9.02777777777794E-5</v>
      </c>
      <c r="MC164" s="1">
        <f t="shared" si="260"/>
        <v>1.0300925925926102E-4</v>
      </c>
      <c r="MD164" s="1">
        <f t="shared" si="261"/>
        <v>1.0185185185184603E-4</v>
      </c>
      <c r="ME164" s="1">
        <f t="shared" si="262"/>
        <v>1.516203703703714E-4</v>
      </c>
      <c r="MF164" s="1">
        <f t="shared" si="263"/>
        <v>8.5648148148147196E-5</v>
      </c>
      <c r="MG164" s="1">
        <f t="shared" si="264"/>
        <v>9.6064814814819655E-5</v>
      </c>
      <c r="MH164" s="1">
        <f t="shared" si="265"/>
        <v>1.041666666666656E-4</v>
      </c>
      <c r="MI164" s="1">
        <f t="shared" si="266"/>
        <v>1.2384259259259553E-4</v>
      </c>
      <c r="MJ164" s="1">
        <f t="shared" si="306"/>
        <v>9.7800925925926527E-4</v>
      </c>
      <c r="MK164" s="2" t="str">
        <f>VLOOKUP(B164,age_group!$A$1:$B$101,2,FALSE)</f>
        <v>25 to 44</v>
      </c>
      <c r="ML164" s="2">
        <f t="shared" si="307"/>
        <v>1</v>
      </c>
      <c r="MM164">
        <f t="shared" si="308"/>
        <v>0</v>
      </c>
      <c r="MN164">
        <f t="shared" si="309"/>
        <v>0</v>
      </c>
      <c r="MO164">
        <f t="shared" si="310"/>
        <v>0</v>
      </c>
      <c r="MP164">
        <f t="shared" si="311"/>
        <v>0</v>
      </c>
    </row>
    <row r="165" spans="1:354" x14ac:dyDescent="0.2">
      <c r="A165" t="s">
        <v>895</v>
      </c>
      <c r="B165">
        <v>34</v>
      </c>
      <c r="C165" t="s">
        <v>139</v>
      </c>
      <c r="D165" t="s">
        <v>140</v>
      </c>
      <c r="E165">
        <v>1</v>
      </c>
      <c r="F165">
        <v>1</v>
      </c>
      <c r="G165">
        <v>1</v>
      </c>
      <c r="H165">
        <v>1</v>
      </c>
      <c r="I165">
        <v>1</v>
      </c>
      <c r="J165" s="2" t="s">
        <v>339</v>
      </c>
      <c r="K165" t="s">
        <v>389</v>
      </c>
      <c r="L165" t="s">
        <v>347</v>
      </c>
      <c r="M165" t="s">
        <v>628</v>
      </c>
      <c r="N165" t="s">
        <v>649</v>
      </c>
      <c r="O165" t="s">
        <v>334</v>
      </c>
      <c r="P165" t="s">
        <v>417</v>
      </c>
      <c r="Q165" t="s">
        <v>806</v>
      </c>
      <c r="R165" t="s">
        <v>272</v>
      </c>
      <c r="S165" t="s">
        <v>510</v>
      </c>
      <c r="T165" t="s">
        <v>628</v>
      </c>
      <c r="U165" t="s">
        <v>519</v>
      </c>
      <c r="V165" t="s">
        <v>251</v>
      </c>
      <c r="W165" t="s">
        <v>415</v>
      </c>
      <c r="X165" t="s">
        <v>471</v>
      </c>
      <c r="Y165" t="s">
        <v>671</v>
      </c>
      <c r="Z165" t="s">
        <v>205</v>
      </c>
      <c r="AA165" t="s">
        <v>503</v>
      </c>
      <c r="AB165" t="s">
        <v>424</v>
      </c>
      <c r="AC165" t="s">
        <v>496</v>
      </c>
      <c r="AD165" t="s">
        <v>406</v>
      </c>
      <c r="AE165" t="s">
        <v>236</v>
      </c>
      <c r="AF165" t="s">
        <v>171</v>
      </c>
      <c r="AG165" t="s">
        <v>157</v>
      </c>
      <c r="AH165" t="s">
        <v>642</v>
      </c>
      <c r="AI165" t="s">
        <v>177</v>
      </c>
      <c r="AJ165" t="s">
        <v>488</v>
      </c>
      <c r="AK165" t="s">
        <v>692</v>
      </c>
      <c r="AL165" t="s">
        <v>516</v>
      </c>
      <c r="AM165" t="s">
        <v>510</v>
      </c>
      <c r="AN165" t="s">
        <v>420</v>
      </c>
      <c r="AO165" t="s">
        <v>638</v>
      </c>
      <c r="AP165" t="s">
        <v>144</v>
      </c>
      <c r="AQ165" t="s">
        <v>341</v>
      </c>
      <c r="AR165" t="s">
        <v>708</v>
      </c>
      <c r="AS165" t="s">
        <v>273</v>
      </c>
      <c r="AT165" t="s">
        <v>614</v>
      </c>
      <c r="AU165" t="s">
        <v>691</v>
      </c>
      <c r="AV165" t="s">
        <v>496</v>
      </c>
      <c r="AW165" t="s">
        <v>254</v>
      </c>
      <c r="AX165" t="s">
        <v>576</v>
      </c>
      <c r="AY165" t="s">
        <v>518</v>
      </c>
      <c r="AZ165" t="s">
        <v>717</v>
      </c>
      <c r="BA165" t="s">
        <v>372</v>
      </c>
      <c r="BB165" t="s">
        <v>204</v>
      </c>
      <c r="BC165" t="s">
        <v>246</v>
      </c>
      <c r="BD165" t="s">
        <v>145</v>
      </c>
      <c r="BE165" t="s">
        <v>236</v>
      </c>
      <c r="BF165" t="s">
        <v>565</v>
      </c>
      <c r="BG165" t="s">
        <v>726</v>
      </c>
      <c r="BH165" t="s">
        <v>283</v>
      </c>
      <c r="BI165" t="s">
        <v>768</v>
      </c>
      <c r="BJ165" t="s">
        <v>362</v>
      </c>
      <c r="BK165" t="s">
        <v>315</v>
      </c>
      <c r="BL165" t="s">
        <v>415</v>
      </c>
      <c r="BM165" t="s">
        <v>145</v>
      </c>
      <c r="BN165" s="2">
        <v>0</v>
      </c>
      <c r="BO165">
        <v>0</v>
      </c>
      <c r="BP165">
        <v>0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1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1</v>
      </c>
      <c r="DR165" s="2">
        <v>1</v>
      </c>
      <c r="DS165">
        <v>1</v>
      </c>
      <c r="DT165">
        <v>1</v>
      </c>
      <c r="DU165">
        <v>1</v>
      </c>
      <c r="DV165">
        <v>1</v>
      </c>
      <c r="DW165" s="2">
        <v>2017</v>
      </c>
      <c r="DX165" s="1">
        <v>4.013310185185185E-2</v>
      </c>
      <c r="DY165" s="1">
        <v>4.021759259259259E-2</v>
      </c>
      <c r="DZ165" s="1">
        <v>4.0299768518518519E-2</v>
      </c>
      <c r="EA165" s="1">
        <v>4.0381944444444443E-2</v>
      </c>
      <c r="EB165" s="1">
        <v>4.0466435185185189E-2</v>
      </c>
      <c r="EC165" s="1">
        <v>4.0537037037037038E-2</v>
      </c>
      <c r="ED165" s="1">
        <v>4.061226851851852E-2</v>
      </c>
      <c r="EE165" s="1">
        <v>4.07037037037037E-2</v>
      </c>
      <c r="EF165" s="1">
        <v>4.0790509259259256E-2</v>
      </c>
      <c r="EG165" s="1">
        <v>4.0853009259259256E-2</v>
      </c>
      <c r="EH165" s="3">
        <v>0</v>
      </c>
      <c r="EI165" s="2" t="s">
        <v>1175</v>
      </c>
      <c r="EJ165" t="s">
        <v>1174</v>
      </c>
      <c r="EK165" t="s">
        <v>1172</v>
      </c>
      <c r="EL165" t="s">
        <v>1168</v>
      </c>
      <c r="EM165" t="s">
        <v>1173</v>
      </c>
      <c r="EN165" t="s">
        <v>1169</v>
      </c>
      <c r="EO165" t="s">
        <v>1175</v>
      </c>
      <c r="EP165" t="s">
        <v>1168</v>
      </c>
      <c r="EQ165" t="s">
        <v>1169</v>
      </c>
      <c r="ER165" t="s">
        <v>1168</v>
      </c>
      <c r="ES165" t="s">
        <v>1168</v>
      </c>
      <c r="ET165" t="s">
        <v>1175</v>
      </c>
      <c r="EU165" t="s">
        <v>1168</v>
      </c>
      <c r="EV165" t="s">
        <v>1168</v>
      </c>
      <c r="EW165" t="s">
        <v>1168</v>
      </c>
      <c r="EX165" t="s">
        <v>1171</v>
      </c>
      <c r="EY165" t="s">
        <v>1168</v>
      </c>
      <c r="EZ165" t="s">
        <v>1168</v>
      </c>
      <c r="FA165" t="s">
        <v>1168</v>
      </c>
      <c r="FB165" t="s">
        <v>1172</v>
      </c>
      <c r="FC165" t="s">
        <v>1168</v>
      </c>
      <c r="FD165" t="s">
        <v>1175</v>
      </c>
      <c r="FE165" t="s">
        <v>1171</v>
      </c>
      <c r="FF165" t="s">
        <v>1168</v>
      </c>
      <c r="FG165" t="s">
        <v>1175</v>
      </c>
      <c r="FH165" t="s">
        <v>1174</v>
      </c>
      <c r="FI165" t="s">
        <v>1168</v>
      </c>
      <c r="FJ165" t="s">
        <v>1168</v>
      </c>
      <c r="FK165" t="s">
        <v>1173</v>
      </c>
      <c r="FL165" t="s">
        <v>1168</v>
      </c>
      <c r="FM165" t="s">
        <v>1172</v>
      </c>
      <c r="FN165" t="s">
        <v>1173</v>
      </c>
      <c r="FO165" t="s">
        <v>1171</v>
      </c>
      <c r="FP165" t="s">
        <v>1173</v>
      </c>
      <c r="FQ165" t="s">
        <v>1168</v>
      </c>
      <c r="FR165" t="s">
        <v>1173</v>
      </c>
      <c r="FS165" t="s">
        <v>1168</v>
      </c>
      <c r="FT165" t="s">
        <v>1168</v>
      </c>
      <c r="FU165" t="s">
        <v>1172</v>
      </c>
      <c r="FV165" t="s">
        <v>1172</v>
      </c>
      <c r="FW165" t="s">
        <v>1168</v>
      </c>
      <c r="FX165" t="s">
        <v>1170</v>
      </c>
      <c r="FY165" t="s">
        <v>1168</v>
      </c>
      <c r="FZ165" t="s">
        <v>1169</v>
      </c>
      <c r="GA165" t="s">
        <v>1171</v>
      </c>
      <c r="GB165" t="s">
        <v>1172</v>
      </c>
      <c r="GC165" t="s">
        <v>1175</v>
      </c>
      <c r="GD165" t="s">
        <v>1175</v>
      </c>
      <c r="GE165" t="s">
        <v>1173</v>
      </c>
      <c r="GF165" t="s">
        <v>1168</v>
      </c>
      <c r="GG165" t="s">
        <v>1168</v>
      </c>
      <c r="GH165" t="s">
        <v>1168</v>
      </c>
      <c r="GI165" t="s">
        <v>1170</v>
      </c>
      <c r="GJ165" t="s">
        <v>1168</v>
      </c>
      <c r="GK165" t="s">
        <v>1168</v>
      </c>
      <c r="GL165" t="s">
        <v>1175</v>
      </c>
      <c r="GM165" s="2">
        <f t="shared" si="209"/>
        <v>0</v>
      </c>
      <c r="GN165">
        <f t="shared" si="210"/>
        <v>0</v>
      </c>
      <c r="GO165">
        <f t="shared" si="211"/>
        <v>0</v>
      </c>
      <c r="GP165">
        <f t="shared" si="212"/>
        <v>0</v>
      </c>
      <c r="GQ165">
        <f t="shared" si="213"/>
        <v>1</v>
      </c>
      <c r="GR165">
        <f t="shared" si="214"/>
        <v>0</v>
      </c>
      <c r="GS165">
        <f t="shared" si="215"/>
        <v>0</v>
      </c>
      <c r="GT165">
        <f t="shared" si="216"/>
        <v>0</v>
      </c>
      <c r="GU165">
        <f t="shared" si="267"/>
        <v>0</v>
      </c>
      <c r="GV165">
        <f t="shared" si="217"/>
        <v>0</v>
      </c>
      <c r="GW165">
        <f t="shared" si="218"/>
        <v>0</v>
      </c>
      <c r="GX165">
        <f t="shared" si="219"/>
        <v>0</v>
      </c>
      <c r="GY165">
        <f t="shared" si="220"/>
        <v>0</v>
      </c>
      <c r="GZ165">
        <f t="shared" si="221"/>
        <v>0</v>
      </c>
      <c r="HA165">
        <f t="shared" si="222"/>
        <v>0</v>
      </c>
      <c r="HB165">
        <f t="shared" si="223"/>
        <v>0</v>
      </c>
      <c r="HC165">
        <f t="shared" si="268"/>
        <v>0</v>
      </c>
      <c r="HD165">
        <f t="shared" si="224"/>
        <v>0</v>
      </c>
      <c r="HE165">
        <f t="shared" si="225"/>
        <v>0</v>
      </c>
      <c r="HF165">
        <f t="shared" si="226"/>
        <v>0</v>
      </c>
      <c r="HG165">
        <f t="shared" si="227"/>
        <v>0</v>
      </c>
      <c r="HH165">
        <f t="shared" si="228"/>
        <v>0</v>
      </c>
      <c r="HI165">
        <f t="shared" si="229"/>
        <v>0</v>
      </c>
      <c r="HJ165">
        <f t="shared" si="230"/>
        <v>0</v>
      </c>
      <c r="HK165">
        <f t="shared" si="269"/>
        <v>0</v>
      </c>
      <c r="HL165">
        <f t="shared" si="231"/>
        <v>0</v>
      </c>
      <c r="HM165">
        <f t="shared" si="232"/>
        <v>0</v>
      </c>
      <c r="HN165">
        <f t="shared" si="233"/>
        <v>0</v>
      </c>
      <c r="HO165">
        <f t="shared" si="234"/>
        <v>0</v>
      </c>
      <c r="HP165">
        <f t="shared" si="235"/>
        <v>0</v>
      </c>
      <c r="HQ165">
        <f t="shared" si="236"/>
        <v>1</v>
      </c>
      <c r="HR165">
        <f t="shared" si="237"/>
        <v>0</v>
      </c>
      <c r="HS165">
        <f t="shared" si="270"/>
        <v>0</v>
      </c>
      <c r="HT165">
        <f t="shared" si="238"/>
        <v>0</v>
      </c>
      <c r="HU165">
        <f t="shared" si="239"/>
        <v>0</v>
      </c>
      <c r="HV165">
        <f t="shared" si="240"/>
        <v>0</v>
      </c>
      <c r="HW165">
        <f t="shared" si="241"/>
        <v>0</v>
      </c>
      <c r="HX165">
        <f t="shared" si="242"/>
        <v>0</v>
      </c>
      <c r="HY165">
        <f t="shared" si="243"/>
        <v>0</v>
      </c>
      <c r="HZ165">
        <f t="shared" si="244"/>
        <v>0</v>
      </c>
      <c r="IA165">
        <f t="shared" si="271"/>
        <v>1</v>
      </c>
      <c r="IB165">
        <f t="shared" si="245"/>
        <v>1</v>
      </c>
      <c r="IC165">
        <f t="shared" si="246"/>
        <v>0</v>
      </c>
      <c r="ID165">
        <f t="shared" si="247"/>
        <v>1</v>
      </c>
      <c r="IE165">
        <f t="shared" si="248"/>
        <v>1</v>
      </c>
      <c r="IF165">
        <f t="shared" si="249"/>
        <v>1</v>
      </c>
      <c r="IG165">
        <f t="shared" si="250"/>
        <v>1</v>
      </c>
      <c r="IH165">
        <f t="shared" si="251"/>
        <v>0</v>
      </c>
      <c r="II165">
        <f t="shared" si="272"/>
        <v>1</v>
      </c>
      <c r="IJ165">
        <f t="shared" si="252"/>
        <v>0</v>
      </c>
      <c r="IK165">
        <f t="shared" si="253"/>
        <v>0</v>
      </c>
      <c r="IL165">
        <f t="shared" si="254"/>
        <v>0</v>
      </c>
      <c r="IM165">
        <f t="shared" si="255"/>
        <v>0</v>
      </c>
      <c r="IN165">
        <f t="shared" si="256"/>
        <v>0</v>
      </c>
      <c r="IO165">
        <f t="shared" si="257"/>
        <v>1</v>
      </c>
      <c r="IP165">
        <f t="shared" si="258"/>
        <v>1</v>
      </c>
      <c r="IQ165" s="2">
        <f t="shared" si="273"/>
        <v>1</v>
      </c>
      <c r="IR165" s="4">
        <f t="shared" si="274"/>
        <v>0</v>
      </c>
      <c r="IS165">
        <f t="shared" si="275"/>
        <v>0</v>
      </c>
      <c r="IT165">
        <f t="shared" si="276"/>
        <v>1</v>
      </c>
      <c r="IU165">
        <f t="shared" si="277"/>
        <v>0</v>
      </c>
      <c r="IV165">
        <f t="shared" si="278"/>
        <v>6</v>
      </c>
      <c r="IW165">
        <f t="shared" si="279"/>
        <v>3</v>
      </c>
      <c r="IX165">
        <f t="shared" si="280"/>
        <v>11</v>
      </c>
      <c r="IY165" s="11">
        <f t="shared" si="281"/>
        <v>1</v>
      </c>
      <c r="IZ165" s="12" t="str">
        <f t="shared" si="282"/>
        <v/>
      </c>
      <c r="JA165" s="12" t="str">
        <f t="shared" si="283"/>
        <v/>
      </c>
      <c r="JB165" s="12">
        <f t="shared" si="284"/>
        <v>1</v>
      </c>
      <c r="JC165" s="12" t="str">
        <f t="shared" si="285"/>
        <v/>
      </c>
      <c r="JD165" s="12">
        <f t="shared" si="286"/>
        <v>0.75</v>
      </c>
      <c r="JE165" s="12">
        <f t="shared" si="287"/>
        <v>0.375</v>
      </c>
      <c r="JF165" s="12">
        <f t="shared" si="288"/>
        <v>0.78125</v>
      </c>
      <c r="JG165" s="2">
        <f>IF(OR(AND(EI165="Happy",BN165&lt;&gt;1),AND(EI165&lt;&gt;"Happy",BN165=1)),1,0)</f>
        <v>0</v>
      </c>
      <c r="JH165">
        <f>IF(OR(AND(EJ165="Happy",BO165&lt;&gt;1),AND(EJ165&lt;&gt;"Happy",BO165=1)),1,0)</f>
        <v>0</v>
      </c>
      <c r="JI165">
        <f>IF(OR(AND(EK165="Happy",BP165&lt;&gt;1),AND(EK165&lt;&gt;"Happy",BP165=1)),1,0)</f>
        <v>0</v>
      </c>
      <c r="JJ165">
        <f>IF(OR(AND(EL165="Happy",BQ165&lt;&gt;1),AND(EL165&lt;&gt;"Happy",BQ165=1)),1,0)</f>
        <v>1</v>
      </c>
      <c r="JK165">
        <f>IF(OR(AND(EM165="Happy",BR165&lt;&gt;1),AND(EM165&lt;&gt;"Happy",BR165=1)),1,0)</f>
        <v>0</v>
      </c>
      <c r="JL165">
        <f>IF(OR(AND(EN165="Happy",BS165&lt;&gt;1),AND(EN165&lt;&gt;"Happy",BS165=1)),1,0)</f>
        <v>0</v>
      </c>
      <c r="JM165">
        <f>IF(OR(AND(EO165="Happy",BT165&lt;&gt;1),AND(EO165&lt;&gt;"Happy",BT165=1)),1,0)</f>
        <v>0</v>
      </c>
      <c r="JN165">
        <f>IF(OR(AND(EP165="Happy",BU165&lt;&gt;1),AND(EP165&lt;&gt;"Happy",BU165=1)),1,0)</f>
        <v>0</v>
      </c>
      <c r="JO165">
        <f>IF(OR(AND(EQ165="Sad",BV165&lt;&gt;1),AND(EQ165&lt;&gt;"Sad",BV165=1)),1,0)</f>
        <v>0</v>
      </c>
      <c r="JP165">
        <f>IF(OR(AND(ER165="Sad",BW165&lt;&gt;1),AND(ER165&lt;&gt;"Sad",BW165=1)),1,0)</f>
        <v>0</v>
      </c>
      <c r="JQ165">
        <f>IF(OR(AND(ES165="Sad",BX165&lt;&gt;1),AND(ES165&lt;&gt;"Sad",BX165=1)),1,0)</f>
        <v>0</v>
      </c>
      <c r="JR165">
        <f>IF(OR(AND(ET165="Sad",BY165&lt;&gt;1),AND(ET165&lt;&gt;"Sad",BY165=1)),1,0)</f>
        <v>0</v>
      </c>
      <c r="JS165">
        <f>IF(OR(AND(EU165="Sad",BZ165&lt;&gt;1),AND(EU165&lt;&gt;"Sad",BZ165=1)),1,0)</f>
        <v>0</v>
      </c>
      <c r="JT165">
        <f>IF(OR(AND(EV165="Sad",CA165&lt;&gt;1),AND(EV165&lt;&gt;"Sad",CA165=1)),1,0)</f>
        <v>0</v>
      </c>
      <c r="JU165">
        <f>IF(OR(AND(EW165="Sad",CB165&lt;&gt;1),AND(EW165&lt;&gt;"Sad",CB165=1)),1,0)</f>
        <v>1</v>
      </c>
      <c r="JV165">
        <f>IF(OR(AND(EX165="Sad",CC165&lt;&gt;1),AND(EX165&lt;&gt;"Sad",CC165=1)),1,0)</f>
        <v>1</v>
      </c>
      <c r="JW165">
        <f>IF(OR(AND(EY165="Angry",CD165&lt;&gt;1),AND(EY165&lt;&gt;"Angry",CD165=1)),1,0)</f>
        <v>0</v>
      </c>
      <c r="JX165">
        <f>IF(OR(AND(EZ165="Angry",CE165&lt;&gt;1),AND(EZ165&lt;&gt;"Angry",CE165=1)),1,0)</f>
        <v>0</v>
      </c>
      <c r="JY165">
        <f>IF(OR(AND(FA165="Angry",CF165&lt;&gt;1),AND(FA165&lt;&gt;"Angry",CF165=1)),1,0)</f>
        <v>0</v>
      </c>
      <c r="JZ165">
        <f>IF(OR(AND(FB165="Angry",CG165&lt;&gt;1),AND(FB165&lt;&gt;"Angry",CG165=1)),1,0)</f>
        <v>0</v>
      </c>
      <c r="KA165">
        <f>IF(OR(AND(FC165="Angry",CH165&lt;&gt;1),AND(FC165&lt;&gt;"Angry",CH165=1)),1,0)</f>
        <v>1</v>
      </c>
      <c r="KB165">
        <f>IF(OR(AND(FD165="Angry",CI165&lt;&gt;1),AND(FD165&lt;&gt;"Angry",CI165=1)),1,0)</f>
        <v>0</v>
      </c>
      <c r="KC165">
        <f>IF(OR(AND(FE165="Angry",CJ165&lt;&gt;1),AND(FE165&lt;&gt;"Angry",CJ165=1)),1,0)</f>
        <v>0</v>
      </c>
      <c r="KD165">
        <f>IF(OR(AND(FF165="Angry",CK165&lt;&gt;1),AND(FF165&lt;&gt;"Angry",CK165=1)),1,0)</f>
        <v>1</v>
      </c>
      <c r="KE165">
        <f>IF(OR(AND(FG165="Afraid",CL165&lt;&gt;1),AND(FG165&lt;&gt;"Afraid",CL165=1)),1,0)</f>
        <v>0</v>
      </c>
      <c r="KF165">
        <f>IF(OR(AND(FH165="Afraid",CM165&lt;&gt;1),AND(FH165&lt;&gt;"Afraid",CM165=1)),1,0)</f>
        <v>0</v>
      </c>
      <c r="KG165">
        <f>IF(OR(AND(FI165="Afraid",CN165&lt;&gt;1),AND(FI165&lt;&gt;"Afraid",CN165=1)),1,0)</f>
        <v>0</v>
      </c>
      <c r="KH165">
        <f>IF(OR(AND(FJ165="Afraid",CO165&lt;&gt;1),AND(FJ165&lt;&gt;"Afraid",CO165=1)),1,0)</f>
        <v>0</v>
      </c>
      <c r="KI165">
        <f>IF(OR(AND(FK165="Afraid",CP165&lt;&gt;1),AND(FK165&lt;&gt;"Afraid",CP165=1)),1,0)</f>
        <v>0</v>
      </c>
      <c r="KJ165">
        <f>IF(OR(AND(FL165="Afraid",CQ165&lt;&gt;1),AND(FL165&lt;&gt;"Afraid",CQ165=1)),1,0)</f>
        <v>1</v>
      </c>
      <c r="KK165">
        <f>IF(OR(AND(FM165="Afraid",CR165&lt;&gt;1),AND(FM165&lt;&gt;"Afraid",CR165=1)),1,0)</f>
        <v>0</v>
      </c>
      <c r="KL165">
        <f>IF(OR(AND(FN165="Afraid",CS165&lt;&gt;1),AND(FN165&lt;&gt;"Afraid",CS165=1)),1,0)</f>
        <v>0</v>
      </c>
      <c r="KM165">
        <f>IF(OR(AND(FO165="Surprised",CT165&lt;&gt;1),AND(FO165&lt;&gt;"Surprised",CT165=1)),1,0)</f>
        <v>0</v>
      </c>
      <c r="KN165">
        <f>IF(OR(AND(FP165="Surprised",CU165&lt;&gt;1),AND(FP165&lt;&gt;"Surprised",CU165=1)),1,0)</f>
        <v>0</v>
      </c>
      <c r="KO165">
        <f>IF(OR(AND(FQ165="Surprised",CV165&lt;&gt;1),AND(FQ165&lt;&gt;"Surprised",CV165=1)),1,0)</f>
        <v>0</v>
      </c>
      <c r="KP165">
        <f>IF(OR(AND(FR165="Surprised",CW165&lt;&gt;1),AND(FR165&lt;&gt;"Surprised",CW165=1)),1,0)</f>
        <v>0</v>
      </c>
      <c r="KQ165">
        <f>IF(OR(AND(FS165="Surprised",CX165&lt;&gt;1),AND(FS165&lt;&gt;"Surprised",CX165=1)),1,0)</f>
        <v>0</v>
      </c>
      <c r="KR165">
        <f>IF(OR(AND(FT165="Surprised",CY165&lt;&gt;1),AND(FT165&lt;&gt;"Surprised",CY165=1)),1,0)</f>
        <v>0</v>
      </c>
      <c r="KS165">
        <f>IF(OR(AND(FU165="Surprised",CZ165&lt;&gt;1),AND(FU165&lt;&gt;"Surprised",CZ165=1)),1,0)</f>
        <v>0</v>
      </c>
      <c r="KT165">
        <f>IF(OR(AND(FV165="Surprised",DA165&lt;&gt;1),AND(FV165&lt;&gt;"Surprised",DA165=1)),1,0)</f>
        <v>1</v>
      </c>
      <c r="KU165">
        <f>IF(OR(AND(FW165="Happy",DB165=1),AND(FW165&lt;&gt;"Happy",DB165=0)),1,0)</f>
        <v>0</v>
      </c>
      <c r="KV165">
        <f>IF(OR(AND(FX165="Happy",DC165=1),AND(FX165&lt;&gt;"Happy",DC165=0)),1,0)</f>
        <v>0</v>
      </c>
      <c r="KW165">
        <f>IF(OR(AND(FY165="Happy",DD165=1),AND(FY165&lt;&gt;"Happy",DD165=0)),1,0)</f>
        <v>1</v>
      </c>
      <c r="KX165">
        <f>IF(OR(AND(FZ165="Happy",DE165=1),AND(FZ165&lt;&gt;"Happy",DE165=0)),1,0)</f>
        <v>0</v>
      </c>
      <c r="KY165">
        <f>IF(OR(AND(GA165="Happy",DF165=1),AND(GA165&lt;&gt;"Happy",DF165=0)),1,0)</f>
        <v>0</v>
      </c>
      <c r="KZ165">
        <f>IF(OR(AND(GB165="Happy",DG165=1),AND(GB165&lt;&gt;"Happy",DG165=0)),1,0)</f>
        <v>0</v>
      </c>
      <c r="LA165">
        <f>IF(OR(AND(GC165="Happy",DH165=1),AND(GC165&lt;&gt;"Happy",DH165=0)),1,0)</f>
        <v>0</v>
      </c>
      <c r="LB165">
        <f>IF(OR(AND(GD165="Happy",DI165=1),AND(GD165&lt;&gt;"Happy",DI165=0)),1,0)</f>
        <v>1</v>
      </c>
      <c r="LC165">
        <f>IF(OR(AND(GE165="Sad",DJ165=1),AND(GE165&lt;&gt;"Sad",DJ165=0)),1,0)</f>
        <v>0</v>
      </c>
      <c r="LD165">
        <f>IF(OR(AND(GF165="Sad",DK165=1),AND(GF165&lt;&gt;"Sad",DK165=0)),1,0)</f>
        <v>1</v>
      </c>
      <c r="LE165">
        <f>IF(OR(AND(GG165="Sad",DL165=1),AND(GG165&lt;&gt;"Sad",DL165=0)),1,0)</f>
        <v>1</v>
      </c>
      <c r="LF165">
        <f>IF(OR(AND(GH165="Sad",DM165=1),AND(GH165&lt;&gt;"Sad",DM165=0)),1,0)</f>
        <v>1</v>
      </c>
      <c r="LG165">
        <f>IF(OR(AND(GI165="Sad",DN165=1),AND(GI165&lt;&gt;"Sad",DN165=0)),1,0)</f>
        <v>1</v>
      </c>
      <c r="LH165">
        <f>IF(OR(AND(GJ165="Sad",DO165=1),AND(GJ165&lt;&gt;"Sad",DO165=0)),1,0)</f>
        <v>1</v>
      </c>
      <c r="LI165">
        <f>IF(OR(AND(GK165="Sad",DP165=1),AND(GK165&lt;&gt;"Sad",DP165=0)),1,0)</f>
        <v>0</v>
      </c>
      <c r="LJ165">
        <f>IF(OR(AND(GL165="Sad",DQ165=1),AND(GL165&lt;&gt;"Sad",DQ165=0)),1,0)</f>
        <v>0</v>
      </c>
      <c r="LK165" s="2">
        <f t="shared" si="289"/>
        <v>1</v>
      </c>
      <c r="LL165" s="4">
        <f t="shared" si="290"/>
        <v>2</v>
      </c>
      <c r="LM165">
        <f t="shared" si="291"/>
        <v>2</v>
      </c>
      <c r="LN165">
        <f t="shared" si="292"/>
        <v>1</v>
      </c>
      <c r="LO165">
        <f t="shared" si="293"/>
        <v>1</v>
      </c>
      <c r="LP165">
        <f t="shared" si="294"/>
        <v>2</v>
      </c>
      <c r="LQ165">
        <f t="shared" si="295"/>
        <v>5</v>
      </c>
      <c r="LR165">
        <f t="shared" si="296"/>
        <v>14</v>
      </c>
      <c r="LS165" s="11">
        <f t="shared" si="297"/>
        <v>0</v>
      </c>
      <c r="LT165" s="14" t="str">
        <f t="shared" si="298"/>
        <v/>
      </c>
      <c r="LU165" s="14" t="str">
        <f t="shared" si="299"/>
        <v/>
      </c>
      <c r="LV165" s="14">
        <f t="shared" si="300"/>
        <v>0</v>
      </c>
      <c r="LW165" s="14" t="str">
        <f t="shared" si="301"/>
        <v/>
      </c>
      <c r="LX165" s="14">
        <f t="shared" si="302"/>
        <v>0.25</v>
      </c>
      <c r="LY165" s="14">
        <f t="shared" si="303"/>
        <v>0.625</v>
      </c>
      <c r="LZ165" s="14">
        <f t="shared" si="304"/>
        <v>0.21875</v>
      </c>
      <c r="MA165" s="15">
        <f t="shared" si="305"/>
        <v>8.4490740740739145E-5</v>
      </c>
      <c r="MB165" s="1">
        <f t="shared" si="259"/>
        <v>8.2175925925929982E-5</v>
      </c>
      <c r="MC165" s="1">
        <f t="shared" si="260"/>
        <v>8.2175925925923043E-5</v>
      </c>
      <c r="MD165" s="1">
        <f t="shared" si="261"/>
        <v>8.4490740740746084E-5</v>
      </c>
      <c r="ME165" s="1">
        <f t="shared" si="262"/>
        <v>7.0601851851849473E-5</v>
      </c>
      <c r="MF165" s="1">
        <f t="shared" si="263"/>
        <v>7.5231481481481677E-5</v>
      </c>
      <c r="MG165" s="1">
        <f t="shared" si="264"/>
        <v>9.1435185185180512E-5</v>
      </c>
      <c r="MH165" s="1">
        <f t="shared" si="265"/>
        <v>8.6805555555555247E-5</v>
      </c>
      <c r="MI165" s="1">
        <f t="shared" si="266"/>
        <v>6.2500000000000056E-5</v>
      </c>
      <c r="MJ165" s="1">
        <f t="shared" si="306"/>
        <v>7.1990740740740522E-4</v>
      </c>
      <c r="MK165" s="2" t="str">
        <f>VLOOKUP(B165,age_group!$A$1:$B$101,2,FALSE)</f>
        <v>25 to 44</v>
      </c>
      <c r="ML165" s="2">
        <f t="shared" si="307"/>
        <v>0</v>
      </c>
      <c r="MM165">
        <f t="shared" si="308"/>
        <v>0</v>
      </c>
      <c r="MN165">
        <f t="shared" si="309"/>
        <v>0</v>
      </c>
      <c r="MO165">
        <f t="shared" si="310"/>
        <v>0</v>
      </c>
      <c r="MP165">
        <f t="shared" si="311"/>
        <v>0</v>
      </c>
    </row>
    <row r="166" spans="1:354" x14ac:dyDescent="0.2">
      <c r="A166" t="s">
        <v>896</v>
      </c>
      <c r="B166">
        <v>21</v>
      </c>
      <c r="C166" t="s">
        <v>195</v>
      </c>
      <c r="D166" t="s">
        <v>140</v>
      </c>
      <c r="E166">
        <v>4</v>
      </c>
      <c r="F166">
        <v>1</v>
      </c>
      <c r="G166">
        <v>1</v>
      </c>
      <c r="H166">
        <v>1</v>
      </c>
      <c r="I166">
        <v>1</v>
      </c>
      <c r="J166" s="2" t="s">
        <v>455</v>
      </c>
      <c r="K166" t="s">
        <v>556</v>
      </c>
      <c r="L166" t="s">
        <v>300</v>
      </c>
      <c r="M166" t="s">
        <v>351</v>
      </c>
      <c r="N166" t="s">
        <v>245</v>
      </c>
      <c r="O166" t="s">
        <v>592</v>
      </c>
      <c r="P166" t="s">
        <v>265</v>
      </c>
      <c r="Q166" t="s">
        <v>435</v>
      </c>
      <c r="R166" t="s">
        <v>215</v>
      </c>
      <c r="S166" t="s">
        <v>251</v>
      </c>
      <c r="T166" t="s">
        <v>275</v>
      </c>
      <c r="U166" t="s">
        <v>734</v>
      </c>
      <c r="V166" t="s">
        <v>199</v>
      </c>
      <c r="W166" t="s">
        <v>233</v>
      </c>
      <c r="X166" t="s">
        <v>333</v>
      </c>
      <c r="Y166" t="s">
        <v>308</v>
      </c>
      <c r="Z166" t="s">
        <v>199</v>
      </c>
      <c r="AA166" t="s">
        <v>576</v>
      </c>
      <c r="AB166" t="s">
        <v>611</v>
      </c>
      <c r="AC166" t="s">
        <v>376</v>
      </c>
      <c r="AD166" t="s">
        <v>515</v>
      </c>
      <c r="AE166" t="s">
        <v>702</v>
      </c>
      <c r="AF166" t="s">
        <v>276</v>
      </c>
      <c r="AG166" t="s">
        <v>720</v>
      </c>
      <c r="AH166" t="s">
        <v>241</v>
      </c>
      <c r="AI166" t="s">
        <v>668</v>
      </c>
      <c r="AJ166" t="s">
        <v>172</v>
      </c>
      <c r="AK166" t="s">
        <v>293</v>
      </c>
      <c r="AL166" t="s">
        <v>351</v>
      </c>
      <c r="AM166" t="s">
        <v>193</v>
      </c>
      <c r="AN166" t="s">
        <v>420</v>
      </c>
      <c r="AO166" t="s">
        <v>335</v>
      </c>
      <c r="AP166" t="s">
        <v>328</v>
      </c>
      <c r="AQ166" t="s">
        <v>522</v>
      </c>
      <c r="AR166" t="s">
        <v>199</v>
      </c>
      <c r="AS166" t="s">
        <v>238</v>
      </c>
      <c r="AT166" t="s">
        <v>576</v>
      </c>
      <c r="AU166" t="s">
        <v>384</v>
      </c>
      <c r="AV166" t="s">
        <v>407</v>
      </c>
      <c r="AW166" t="s">
        <v>207</v>
      </c>
      <c r="AX166" t="s">
        <v>274</v>
      </c>
      <c r="AY166" t="s">
        <v>357</v>
      </c>
      <c r="AZ166" t="s">
        <v>268</v>
      </c>
      <c r="BA166" t="s">
        <v>629</v>
      </c>
      <c r="BB166" t="s">
        <v>610</v>
      </c>
      <c r="BC166" t="s">
        <v>318</v>
      </c>
      <c r="BD166" t="s">
        <v>533</v>
      </c>
      <c r="BE166" t="s">
        <v>388</v>
      </c>
      <c r="BF166" t="s">
        <v>142</v>
      </c>
      <c r="BG166" t="s">
        <v>441</v>
      </c>
      <c r="BH166" t="s">
        <v>308</v>
      </c>
      <c r="BI166" t="s">
        <v>327</v>
      </c>
      <c r="BJ166" t="s">
        <v>208</v>
      </c>
      <c r="BK166" t="s">
        <v>726</v>
      </c>
      <c r="BL166" t="s">
        <v>502</v>
      </c>
      <c r="BM166" t="s">
        <v>199</v>
      </c>
      <c r="BN166" s="2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</v>
      </c>
      <c r="DR166" s="2">
        <v>4</v>
      </c>
      <c r="DS166">
        <v>1</v>
      </c>
      <c r="DT166">
        <v>1</v>
      </c>
      <c r="DU166">
        <v>1</v>
      </c>
      <c r="DV166">
        <v>1</v>
      </c>
      <c r="DW166" s="2">
        <v>2017</v>
      </c>
      <c r="DX166" s="1">
        <v>8.7673611111111112E-3</v>
      </c>
      <c r="DY166" s="1">
        <v>8.83449074074074E-3</v>
      </c>
      <c r="DZ166" s="1">
        <v>8.9178240740740745E-3</v>
      </c>
      <c r="EA166" s="1">
        <v>9.0127314814814809E-3</v>
      </c>
      <c r="EB166" s="1">
        <v>9.1168981481481483E-3</v>
      </c>
      <c r="EC166" s="1">
        <v>9.238425925925926E-3</v>
      </c>
      <c r="ED166" s="1">
        <v>9.284722222222222E-3</v>
      </c>
      <c r="EE166" s="1">
        <v>9.3657407407407404E-3</v>
      </c>
      <c r="EF166" s="1">
        <v>9.5150462962962958E-3</v>
      </c>
      <c r="EG166" s="1">
        <v>9.6111111111111102E-3</v>
      </c>
      <c r="EH166" s="3">
        <v>0</v>
      </c>
      <c r="EI166" s="2" t="s">
        <v>1175</v>
      </c>
      <c r="EJ166" t="s">
        <v>1175</v>
      </c>
      <c r="EK166" t="s">
        <v>1172</v>
      </c>
      <c r="EL166" t="s">
        <v>1168</v>
      </c>
      <c r="EM166" t="s">
        <v>1172</v>
      </c>
      <c r="EN166" t="s">
        <v>1168</v>
      </c>
      <c r="EO166" t="s">
        <v>1168</v>
      </c>
      <c r="EP166" t="s">
        <v>1173</v>
      </c>
      <c r="EQ166" t="s">
        <v>1169</v>
      </c>
      <c r="ER166" t="s">
        <v>1168</v>
      </c>
      <c r="ES166" t="s">
        <v>1174</v>
      </c>
      <c r="ET166" t="s">
        <v>1168</v>
      </c>
      <c r="EU166" t="s">
        <v>1174</v>
      </c>
      <c r="EV166" t="s">
        <v>1172</v>
      </c>
      <c r="EW166" t="s">
        <v>1172</v>
      </c>
      <c r="EX166" t="s">
        <v>1168</v>
      </c>
      <c r="EY166" t="s">
        <v>1174</v>
      </c>
      <c r="EZ166" t="s">
        <v>1168</v>
      </c>
      <c r="FA166" t="s">
        <v>1175</v>
      </c>
      <c r="FB166" t="s">
        <v>1168</v>
      </c>
      <c r="FC166" t="s">
        <v>1168</v>
      </c>
      <c r="FD166" t="s">
        <v>1168</v>
      </c>
      <c r="FE166" t="s">
        <v>1174</v>
      </c>
      <c r="FF166" t="s">
        <v>1168</v>
      </c>
      <c r="FG166" t="s">
        <v>1171</v>
      </c>
      <c r="FH166" t="s">
        <v>1168</v>
      </c>
      <c r="FI166" t="s">
        <v>1168</v>
      </c>
      <c r="FJ166" t="s">
        <v>1172</v>
      </c>
      <c r="FK166" t="s">
        <v>1168</v>
      </c>
      <c r="FL166" t="s">
        <v>1175</v>
      </c>
      <c r="FM166" t="s">
        <v>1172</v>
      </c>
      <c r="FN166" t="s">
        <v>1169</v>
      </c>
      <c r="FO166" t="s">
        <v>1173</v>
      </c>
      <c r="FP166" t="s">
        <v>1168</v>
      </c>
      <c r="FQ166" t="s">
        <v>1174</v>
      </c>
      <c r="FR166" t="s">
        <v>1175</v>
      </c>
      <c r="FS166" t="s">
        <v>1168</v>
      </c>
      <c r="FT166" t="s">
        <v>1173</v>
      </c>
      <c r="FU166" t="s">
        <v>1175</v>
      </c>
      <c r="FV166" t="s">
        <v>1173</v>
      </c>
      <c r="FW166" t="s">
        <v>1168</v>
      </c>
      <c r="FX166" t="s">
        <v>1174</v>
      </c>
      <c r="FY166" t="s">
        <v>1173</v>
      </c>
      <c r="FZ166" t="s">
        <v>1168</v>
      </c>
      <c r="GA166" t="s">
        <v>1171</v>
      </c>
      <c r="GB166" t="s">
        <v>1172</v>
      </c>
      <c r="GC166" t="s">
        <v>1172</v>
      </c>
      <c r="GD166" t="s">
        <v>1168</v>
      </c>
      <c r="GE166" t="s">
        <v>1169</v>
      </c>
      <c r="GF166" t="s">
        <v>1175</v>
      </c>
      <c r="GG166" t="s">
        <v>1168</v>
      </c>
      <c r="GH166" t="s">
        <v>1168</v>
      </c>
      <c r="GI166" t="s">
        <v>1168</v>
      </c>
      <c r="GJ166" t="s">
        <v>1168</v>
      </c>
      <c r="GK166" t="s">
        <v>1171</v>
      </c>
      <c r="GL166" t="s">
        <v>1174</v>
      </c>
      <c r="GM166" s="2">
        <f t="shared" si="209"/>
        <v>0</v>
      </c>
      <c r="GN166">
        <f t="shared" si="210"/>
        <v>0</v>
      </c>
      <c r="GO166">
        <f t="shared" si="211"/>
        <v>0</v>
      </c>
      <c r="GP166">
        <f t="shared" si="212"/>
        <v>0</v>
      </c>
      <c r="GQ166">
        <f t="shared" si="213"/>
        <v>0</v>
      </c>
      <c r="GR166">
        <f t="shared" si="214"/>
        <v>0</v>
      </c>
      <c r="GS166">
        <f t="shared" si="215"/>
        <v>0</v>
      </c>
      <c r="GT166">
        <f t="shared" si="216"/>
        <v>1</v>
      </c>
      <c r="GU166">
        <f t="shared" si="267"/>
        <v>0</v>
      </c>
      <c r="GV166">
        <f t="shared" si="217"/>
        <v>0</v>
      </c>
      <c r="GW166">
        <f t="shared" si="218"/>
        <v>1</v>
      </c>
      <c r="GX166">
        <f t="shared" si="219"/>
        <v>0</v>
      </c>
      <c r="GY166">
        <f t="shared" si="220"/>
        <v>0</v>
      </c>
      <c r="GZ166">
        <f t="shared" si="221"/>
        <v>0</v>
      </c>
      <c r="HA166">
        <f t="shared" si="222"/>
        <v>0</v>
      </c>
      <c r="HB166">
        <f t="shared" si="223"/>
        <v>0</v>
      </c>
      <c r="HC166">
        <f t="shared" si="268"/>
        <v>0</v>
      </c>
      <c r="HD166">
        <f t="shared" si="224"/>
        <v>0</v>
      </c>
      <c r="HE166">
        <f t="shared" si="225"/>
        <v>0</v>
      </c>
      <c r="HF166">
        <f t="shared" si="226"/>
        <v>0</v>
      </c>
      <c r="HG166">
        <f t="shared" si="227"/>
        <v>0</v>
      </c>
      <c r="HH166">
        <f t="shared" si="228"/>
        <v>0</v>
      </c>
      <c r="HI166">
        <f t="shared" si="229"/>
        <v>0</v>
      </c>
      <c r="HJ166">
        <f t="shared" si="230"/>
        <v>0</v>
      </c>
      <c r="HK166">
        <f t="shared" si="269"/>
        <v>0</v>
      </c>
      <c r="HL166">
        <f t="shared" si="231"/>
        <v>0</v>
      </c>
      <c r="HM166">
        <f t="shared" si="232"/>
        <v>0</v>
      </c>
      <c r="HN166">
        <f t="shared" si="233"/>
        <v>0</v>
      </c>
      <c r="HO166">
        <f t="shared" si="234"/>
        <v>0</v>
      </c>
      <c r="HP166">
        <f t="shared" si="235"/>
        <v>0</v>
      </c>
      <c r="HQ166">
        <f t="shared" si="236"/>
        <v>0</v>
      </c>
      <c r="HR166">
        <f t="shared" si="237"/>
        <v>0</v>
      </c>
      <c r="HS166">
        <f t="shared" si="270"/>
        <v>0</v>
      </c>
      <c r="HT166">
        <f t="shared" si="238"/>
        <v>0</v>
      </c>
      <c r="HU166">
        <f t="shared" si="239"/>
        <v>0</v>
      </c>
      <c r="HV166">
        <f t="shared" si="240"/>
        <v>1</v>
      </c>
      <c r="HW166">
        <f t="shared" si="241"/>
        <v>0</v>
      </c>
      <c r="HX166">
        <f t="shared" si="242"/>
        <v>0</v>
      </c>
      <c r="HY166">
        <f t="shared" si="243"/>
        <v>0</v>
      </c>
      <c r="HZ166">
        <f t="shared" si="244"/>
        <v>0</v>
      </c>
      <c r="IA166">
        <f t="shared" si="271"/>
        <v>0</v>
      </c>
      <c r="IB166">
        <f t="shared" si="245"/>
        <v>0</v>
      </c>
      <c r="IC166">
        <f t="shared" si="246"/>
        <v>0</v>
      </c>
      <c r="ID166">
        <f t="shared" si="247"/>
        <v>0</v>
      </c>
      <c r="IE166">
        <f t="shared" si="248"/>
        <v>0</v>
      </c>
      <c r="IF166">
        <f t="shared" si="249"/>
        <v>0</v>
      </c>
      <c r="IG166">
        <f t="shared" si="250"/>
        <v>0</v>
      </c>
      <c r="IH166">
        <f t="shared" si="251"/>
        <v>0</v>
      </c>
      <c r="II166">
        <f t="shared" si="272"/>
        <v>1</v>
      </c>
      <c r="IJ166">
        <f t="shared" si="252"/>
        <v>0</v>
      </c>
      <c r="IK166">
        <f t="shared" si="253"/>
        <v>0</v>
      </c>
      <c r="IL166">
        <f t="shared" si="254"/>
        <v>0</v>
      </c>
      <c r="IM166">
        <f t="shared" si="255"/>
        <v>0</v>
      </c>
      <c r="IN166">
        <f t="shared" si="256"/>
        <v>0</v>
      </c>
      <c r="IO166">
        <f t="shared" si="257"/>
        <v>0</v>
      </c>
      <c r="IP166">
        <f t="shared" si="258"/>
        <v>0</v>
      </c>
      <c r="IQ166" s="2">
        <f t="shared" si="273"/>
        <v>1</v>
      </c>
      <c r="IR166" s="4">
        <f t="shared" si="274"/>
        <v>1</v>
      </c>
      <c r="IS166">
        <f t="shared" si="275"/>
        <v>0</v>
      </c>
      <c r="IT166">
        <f t="shared" si="276"/>
        <v>0</v>
      </c>
      <c r="IU166">
        <f t="shared" si="277"/>
        <v>1</v>
      </c>
      <c r="IV166">
        <f t="shared" si="278"/>
        <v>0</v>
      </c>
      <c r="IW166">
        <f t="shared" si="279"/>
        <v>1</v>
      </c>
      <c r="IX166">
        <f t="shared" si="280"/>
        <v>4</v>
      </c>
      <c r="IY166" s="11">
        <f t="shared" si="281"/>
        <v>1</v>
      </c>
      <c r="IZ166" s="12">
        <f t="shared" si="282"/>
        <v>0.5</v>
      </c>
      <c r="JA166" s="12" t="str">
        <f t="shared" si="283"/>
        <v/>
      </c>
      <c r="JB166" s="12">
        <f t="shared" si="284"/>
        <v>0</v>
      </c>
      <c r="JC166" s="12">
        <f t="shared" si="285"/>
        <v>0.5</v>
      </c>
      <c r="JD166" s="12">
        <f t="shared" si="286"/>
        <v>0</v>
      </c>
      <c r="JE166" s="12">
        <f t="shared" si="287"/>
        <v>0.14285714285714285</v>
      </c>
      <c r="JF166" s="12">
        <f t="shared" si="288"/>
        <v>0.35714285714285715</v>
      </c>
      <c r="JG166" s="2">
        <f>IF(OR(AND(EI166="Happy",BN166&lt;&gt;1),AND(EI166&lt;&gt;"Happy",BN166=1)),1,0)</f>
        <v>0</v>
      </c>
      <c r="JH166">
        <f>IF(OR(AND(EJ166="Happy",BO166&lt;&gt;1),AND(EJ166&lt;&gt;"Happy",BO166=1)),1,0)</f>
        <v>0</v>
      </c>
      <c r="JI166">
        <f>IF(OR(AND(EK166="Happy",BP166&lt;&gt;1),AND(EK166&lt;&gt;"Happy",BP166=1)),1,0)</f>
        <v>0</v>
      </c>
      <c r="JJ166">
        <f>IF(OR(AND(EL166="Happy",BQ166&lt;&gt;1),AND(EL166&lt;&gt;"Happy",BQ166=1)),1,0)</f>
        <v>0</v>
      </c>
      <c r="JK166">
        <f>IF(OR(AND(EM166="Happy",BR166&lt;&gt;1),AND(EM166&lt;&gt;"Happy",BR166=1)),1,0)</f>
        <v>0</v>
      </c>
      <c r="JL166">
        <f>IF(OR(AND(EN166="Happy",BS166&lt;&gt;1),AND(EN166&lt;&gt;"Happy",BS166=1)),1,0)</f>
        <v>0</v>
      </c>
      <c r="JM166">
        <f>IF(OR(AND(EO166="Happy",BT166&lt;&gt;1),AND(EO166&lt;&gt;"Happy",BT166=1)),1,0)</f>
        <v>0</v>
      </c>
      <c r="JN166">
        <f>IF(OR(AND(EP166="Happy",BU166&lt;&gt;1),AND(EP166&lt;&gt;"Happy",BU166=1)),1,0)</f>
        <v>0</v>
      </c>
      <c r="JO166">
        <f>IF(OR(AND(EQ166="Sad",BV166&lt;&gt;1),AND(EQ166&lt;&gt;"Sad",BV166=1)),1,0)</f>
        <v>0</v>
      </c>
      <c r="JP166">
        <f>IF(OR(AND(ER166="Sad",BW166&lt;&gt;1),AND(ER166&lt;&gt;"Sad",BW166=1)),1,0)</f>
        <v>0</v>
      </c>
      <c r="JQ166">
        <f>IF(OR(AND(ES166="Sad",BX166&lt;&gt;1),AND(ES166&lt;&gt;"Sad",BX166=1)),1,0)</f>
        <v>0</v>
      </c>
      <c r="JR166">
        <f>IF(OR(AND(ET166="Sad",BY166&lt;&gt;1),AND(ET166&lt;&gt;"Sad",BY166=1)),1,0)</f>
        <v>0</v>
      </c>
      <c r="JS166">
        <f>IF(OR(AND(EU166="Sad",BZ166&lt;&gt;1),AND(EU166&lt;&gt;"Sad",BZ166=1)),1,0)</f>
        <v>1</v>
      </c>
      <c r="JT166">
        <f>IF(OR(AND(EV166="Sad",CA166&lt;&gt;1),AND(EV166&lt;&gt;"Sad",CA166=1)),1,0)</f>
        <v>0</v>
      </c>
      <c r="JU166">
        <f>IF(OR(AND(EW166="Sad",CB166&lt;&gt;1),AND(EW166&lt;&gt;"Sad",CB166=1)),1,0)</f>
        <v>0</v>
      </c>
      <c r="JV166">
        <f>IF(OR(AND(EX166="Sad",CC166&lt;&gt;1),AND(EX166&lt;&gt;"Sad",CC166=1)),1,0)</f>
        <v>0</v>
      </c>
      <c r="JW166">
        <f>IF(OR(AND(EY166="Angry",CD166&lt;&gt;1),AND(EY166&lt;&gt;"Angry",CD166=1)),1,0)</f>
        <v>0</v>
      </c>
      <c r="JX166">
        <f>IF(OR(AND(EZ166="Angry",CE166&lt;&gt;1),AND(EZ166&lt;&gt;"Angry",CE166=1)),1,0)</f>
        <v>0</v>
      </c>
      <c r="JY166">
        <f>IF(OR(AND(FA166="Angry",CF166&lt;&gt;1),AND(FA166&lt;&gt;"Angry",CF166=1)),1,0)</f>
        <v>0</v>
      </c>
      <c r="JZ166">
        <f>IF(OR(AND(FB166="Angry",CG166&lt;&gt;1),AND(FB166&lt;&gt;"Angry",CG166=1)),1,0)</f>
        <v>0</v>
      </c>
      <c r="KA166">
        <f>IF(OR(AND(FC166="Angry",CH166&lt;&gt;1),AND(FC166&lt;&gt;"Angry",CH166=1)),1,0)</f>
        <v>1</v>
      </c>
      <c r="KB166">
        <f>IF(OR(AND(FD166="Angry",CI166&lt;&gt;1),AND(FD166&lt;&gt;"Angry",CI166=1)),1,0)</f>
        <v>0</v>
      </c>
      <c r="KC166">
        <f>IF(OR(AND(FE166="Angry",CJ166&lt;&gt;1),AND(FE166&lt;&gt;"Angry",CJ166=1)),1,0)</f>
        <v>0</v>
      </c>
      <c r="KD166">
        <f>IF(OR(AND(FF166="Angry",CK166&lt;&gt;1),AND(FF166&lt;&gt;"Angry",CK166=1)),1,0)</f>
        <v>0</v>
      </c>
      <c r="KE166">
        <f>IF(OR(AND(FG166="Afraid",CL166&lt;&gt;1),AND(FG166&lt;&gt;"Afraid",CL166=1)),1,0)</f>
        <v>0</v>
      </c>
      <c r="KF166">
        <f>IF(OR(AND(FH166="Afraid",CM166&lt;&gt;1),AND(FH166&lt;&gt;"Afraid",CM166=1)),1,0)</f>
        <v>0</v>
      </c>
      <c r="KG166">
        <f>IF(OR(AND(FI166="Afraid",CN166&lt;&gt;1),AND(FI166&lt;&gt;"Afraid",CN166=1)),1,0)</f>
        <v>1</v>
      </c>
      <c r="KH166">
        <f>IF(OR(AND(FJ166="Afraid",CO166&lt;&gt;1),AND(FJ166&lt;&gt;"Afraid",CO166=1)),1,0)</f>
        <v>1</v>
      </c>
      <c r="KI166">
        <f>IF(OR(AND(FK166="Afraid",CP166&lt;&gt;1),AND(FK166&lt;&gt;"Afraid",CP166=1)),1,0)</f>
        <v>0</v>
      </c>
      <c r="KJ166">
        <f>IF(OR(AND(FL166="Afraid",CQ166&lt;&gt;1),AND(FL166&lt;&gt;"Afraid",CQ166=1)),1,0)</f>
        <v>0</v>
      </c>
      <c r="KK166">
        <f>IF(OR(AND(FM166="Afraid",CR166&lt;&gt;1),AND(FM166&lt;&gt;"Afraid",CR166=1)),1,0)</f>
        <v>1</v>
      </c>
      <c r="KL166">
        <f>IF(OR(AND(FN166="Afraid",CS166&lt;&gt;1),AND(FN166&lt;&gt;"Afraid",CS166=1)),1,0)</f>
        <v>0</v>
      </c>
      <c r="KM166">
        <f>IF(OR(AND(FO166="Surprised",CT166&lt;&gt;1),AND(FO166&lt;&gt;"Surprised",CT166=1)),1,0)</f>
        <v>0</v>
      </c>
      <c r="KN166">
        <f>IF(OR(AND(FP166="Surprised",CU166&lt;&gt;1),AND(FP166&lt;&gt;"Surprised",CU166=1)),1,0)</f>
        <v>0</v>
      </c>
      <c r="KO166">
        <f>IF(OR(AND(FQ166="Surprised",CV166&lt;&gt;1),AND(FQ166&lt;&gt;"Surprised",CV166=1)),1,0)</f>
        <v>0</v>
      </c>
      <c r="KP166">
        <f>IF(OR(AND(FR166="Surprised",CW166&lt;&gt;1),AND(FR166&lt;&gt;"Surprised",CW166=1)),1,0)</f>
        <v>0</v>
      </c>
      <c r="KQ166">
        <f>IF(OR(AND(FS166="Surprised",CX166&lt;&gt;1),AND(FS166&lt;&gt;"Surprised",CX166=1)),1,0)</f>
        <v>0</v>
      </c>
      <c r="KR166">
        <f>IF(OR(AND(FT166="Surprised",CY166&lt;&gt;1),AND(FT166&lt;&gt;"Surprised",CY166=1)),1,0)</f>
        <v>0</v>
      </c>
      <c r="KS166">
        <f>IF(OR(AND(FU166="Surprised",CZ166&lt;&gt;1),AND(FU166&lt;&gt;"Surprised",CZ166=1)),1,0)</f>
        <v>1</v>
      </c>
      <c r="KT166">
        <f>IF(OR(AND(FV166="Surprised",DA166&lt;&gt;1),AND(FV166&lt;&gt;"Surprised",DA166=1)),1,0)</f>
        <v>0</v>
      </c>
      <c r="KU166">
        <f>IF(OR(AND(FW166="Happy",DB166=1),AND(FW166&lt;&gt;"Happy",DB166=0)),1,0)</f>
        <v>1</v>
      </c>
      <c r="KV166">
        <f>IF(OR(AND(FX166="Happy",DC166=1),AND(FX166&lt;&gt;"Happy",DC166=0)),1,0)</f>
        <v>1</v>
      </c>
      <c r="KW166">
        <f>IF(OR(AND(FY166="Happy",DD166=1),AND(FY166&lt;&gt;"Happy",DD166=0)),1,0)</f>
        <v>1</v>
      </c>
      <c r="KX166">
        <f>IF(OR(AND(FZ166="Happy",DE166=1),AND(FZ166&lt;&gt;"Happy",DE166=0)),1,0)</f>
        <v>1</v>
      </c>
      <c r="KY166">
        <f>IF(OR(AND(GA166="Happy",DF166=1),AND(GA166&lt;&gt;"Happy",DF166=0)),1,0)</f>
        <v>1</v>
      </c>
      <c r="KZ166">
        <f>IF(OR(AND(GB166="Happy",DG166=1),AND(GB166&lt;&gt;"Happy",DG166=0)),1,0)</f>
        <v>1</v>
      </c>
      <c r="LA166">
        <f>IF(OR(AND(GC166="Happy",DH166=1),AND(GC166&lt;&gt;"Happy",DH166=0)),1,0)</f>
        <v>1</v>
      </c>
      <c r="LB166">
        <f>IF(OR(AND(GD166="Happy",DI166=1),AND(GD166&lt;&gt;"Happy",DI166=0)),1,0)</f>
        <v>1</v>
      </c>
      <c r="LC166">
        <f>IF(OR(AND(GE166="Sad",DJ166=1),AND(GE166&lt;&gt;"Sad",DJ166=0)),1,0)</f>
        <v>0</v>
      </c>
      <c r="LD166">
        <f>IF(OR(AND(GF166="Sad",DK166=1),AND(GF166&lt;&gt;"Sad",DK166=0)),1,0)</f>
        <v>1</v>
      </c>
      <c r="LE166">
        <f>IF(OR(AND(GG166="Sad",DL166=1),AND(GG166&lt;&gt;"Sad",DL166=0)),1,0)</f>
        <v>1</v>
      </c>
      <c r="LF166">
        <f>IF(OR(AND(GH166="Sad",DM166=1),AND(GH166&lt;&gt;"Sad",DM166=0)),1,0)</f>
        <v>1</v>
      </c>
      <c r="LG166">
        <f>IF(OR(AND(GI166="Sad",DN166=1),AND(GI166&lt;&gt;"Sad",DN166=0)),1,0)</f>
        <v>1</v>
      </c>
      <c r="LH166">
        <f>IF(OR(AND(GJ166="Sad",DO166=1),AND(GJ166&lt;&gt;"Sad",DO166=0)),1,0)</f>
        <v>1</v>
      </c>
      <c r="LI166">
        <f>IF(OR(AND(GK166="Sad",DP166=1),AND(GK166&lt;&gt;"Sad",DP166=0)),1,0)</f>
        <v>1</v>
      </c>
      <c r="LJ166">
        <f>IF(OR(AND(GL166="Sad",DQ166=1),AND(GL166&lt;&gt;"Sad",DQ166=0)),1,0)</f>
        <v>1</v>
      </c>
      <c r="LK166" s="2">
        <f t="shared" si="289"/>
        <v>0</v>
      </c>
      <c r="LL166" s="4">
        <f t="shared" si="290"/>
        <v>1</v>
      </c>
      <c r="LM166">
        <f t="shared" si="291"/>
        <v>1</v>
      </c>
      <c r="LN166">
        <f t="shared" si="292"/>
        <v>3</v>
      </c>
      <c r="LO166">
        <f t="shared" si="293"/>
        <v>1</v>
      </c>
      <c r="LP166">
        <f t="shared" si="294"/>
        <v>8</v>
      </c>
      <c r="LQ166">
        <f t="shared" si="295"/>
        <v>7</v>
      </c>
      <c r="LR166">
        <f t="shared" si="296"/>
        <v>21</v>
      </c>
      <c r="LS166" s="11">
        <f t="shared" si="297"/>
        <v>0</v>
      </c>
      <c r="LT166" s="14">
        <f t="shared" si="298"/>
        <v>0.5</v>
      </c>
      <c r="LU166" s="14" t="str">
        <f t="shared" si="299"/>
        <v/>
      </c>
      <c r="LV166" s="14">
        <f t="shared" si="300"/>
        <v>1</v>
      </c>
      <c r="LW166" s="14">
        <f t="shared" si="301"/>
        <v>0.5</v>
      </c>
      <c r="LX166" s="14">
        <f t="shared" si="302"/>
        <v>1</v>
      </c>
      <c r="LY166" s="14">
        <f t="shared" si="303"/>
        <v>0.85714285714285721</v>
      </c>
      <c r="LZ166" s="14">
        <f t="shared" si="304"/>
        <v>0.64285714285714279</v>
      </c>
      <c r="MA166" s="15">
        <f t="shared" si="305"/>
        <v>6.712962962962879E-5</v>
      </c>
      <c r="MB166" s="1">
        <f t="shared" si="259"/>
        <v>8.3333333333334564E-5</v>
      </c>
      <c r="MC166" s="1">
        <f t="shared" si="260"/>
        <v>9.4907407407406399E-5</v>
      </c>
      <c r="MD166" s="1">
        <f t="shared" si="261"/>
        <v>1.0416666666666734E-4</v>
      </c>
      <c r="ME166" s="1">
        <f t="shared" si="262"/>
        <v>1.2152777777777769E-4</v>
      </c>
      <c r="MF166" s="1">
        <f t="shared" si="263"/>
        <v>4.6296296296296016E-5</v>
      </c>
      <c r="MG166" s="1">
        <f t="shared" si="264"/>
        <v>8.1018518518518462E-5</v>
      </c>
      <c r="MH166" s="1">
        <f t="shared" si="265"/>
        <v>1.493055555555553E-4</v>
      </c>
      <c r="MI166" s="1">
        <f t="shared" si="266"/>
        <v>9.606481481481445E-5</v>
      </c>
      <c r="MJ166" s="1">
        <f t="shared" si="306"/>
        <v>8.4374999999999901E-4</v>
      </c>
      <c r="MK166" s="2" t="str">
        <f>VLOOKUP(B166,age_group!$A$1:$B$101,2,FALSE)</f>
        <v>18 to 24</v>
      </c>
      <c r="ML166" s="2">
        <f t="shared" si="307"/>
        <v>1</v>
      </c>
      <c r="MM166">
        <f t="shared" si="308"/>
        <v>0</v>
      </c>
      <c r="MN166">
        <f t="shared" si="309"/>
        <v>0</v>
      </c>
      <c r="MO166">
        <f t="shared" si="310"/>
        <v>0</v>
      </c>
      <c r="MP166">
        <f t="shared" si="311"/>
        <v>0</v>
      </c>
    </row>
    <row r="167" spans="1:354" x14ac:dyDescent="0.2">
      <c r="A167" t="s">
        <v>897</v>
      </c>
      <c r="B167">
        <v>35</v>
      </c>
      <c r="C167" t="s">
        <v>139</v>
      </c>
      <c r="D167" t="s">
        <v>140</v>
      </c>
      <c r="E167">
        <v>4</v>
      </c>
      <c r="F167">
        <v>1</v>
      </c>
      <c r="G167">
        <v>1</v>
      </c>
      <c r="H167">
        <v>1</v>
      </c>
      <c r="I167">
        <v>1</v>
      </c>
      <c r="J167" s="2" t="s">
        <v>502</v>
      </c>
      <c r="K167" t="s">
        <v>234</v>
      </c>
      <c r="L167" t="s">
        <v>348</v>
      </c>
      <c r="M167" t="s">
        <v>578</v>
      </c>
      <c r="N167" t="s">
        <v>167</v>
      </c>
      <c r="O167" t="s">
        <v>179</v>
      </c>
      <c r="P167" t="s">
        <v>597</v>
      </c>
      <c r="Q167" t="s">
        <v>555</v>
      </c>
      <c r="R167" t="s">
        <v>387</v>
      </c>
      <c r="S167" t="s">
        <v>378</v>
      </c>
      <c r="T167" t="s">
        <v>426</v>
      </c>
      <c r="U167" t="s">
        <v>614</v>
      </c>
      <c r="V167" t="s">
        <v>581</v>
      </c>
      <c r="W167" t="s">
        <v>157</v>
      </c>
      <c r="X167" t="s">
        <v>672</v>
      </c>
      <c r="Y167" t="s">
        <v>238</v>
      </c>
      <c r="Z167" t="s">
        <v>507</v>
      </c>
      <c r="AA167" t="s">
        <v>442</v>
      </c>
      <c r="AB167" t="s">
        <v>311</v>
      </c>
      <c r="AC167" t="s">
        <v>289</v>
      </c>
      <c r="AD167" t="s">
        <v>229</v>
      </c>
      <c r="AE167" t="s">
        <v>677</v>
      </c>
      <c r="AF167" t="s">
        <v>380</v>
      </c>
      <c r="AG167" t="s">
        <v>235</v>
      </c>
      <c r="AH167" t="s">
        <v>348</v>
      </c>
      <c r="AI167" t="s">
        <v>496</v>
      </c>
      <c r="AJ167" t="s">
        <v>481</v>
      </c>
      <c r="AK167" t="s">
        <v>506</v>
      </c>
      <c r="AL167" t="s">
        <v>563</v>
      </c>
      <c r="AM167" t="s">
        <v>327</v>
      </c>
      <c r="AN167" t="s">
        <v>404</v>
      </c>
      <c r="AO167" t="s">
        <v>319</v>
      </c>
      <c r="AP167" t="s">
        <v>427</v>
      </c>
      <c r="AQ167" t="s">
        <v>223</v>
      </c>
      <c r="AR167" t="s">
        <v>213</v>
      </c>
      <c r="AS167" t="s">
        <v>524</v>
      </c>
      <c r="AT167" t="s">
        <v>214</v>
      </c>
      <c r="AU167" t="s">
        <v>265</v>
      </c>
      <c r="AV167" t="s">
        <v>488</v>
      </c>
      <c r="AW167" t="s">
        <v>423</v>
      </c>
      <c r="AX167" t="s">
        <v>657</v>
      </c>
      <c r="AY167" t="s">
        <v>730</v>
      </c>
      <c r="AZ167" t="s">
        <v>611</v>
      </c>
      <c r="BA167" t="s">
        <v>443</v>
      </c>
      <c r="BB167" t="s">
        <v>808</v>
      </c>
      <c r="BC167" t="s">
        <v>433</v>
      </c>
      <c r="BD167" t="s">
        <v>313</v>
      </c>
      <c r="BE167" t="s">
        <v>228</v>
      </c>
      <c r="BF167" t="s">
        <v>550</v>
      </c>
      <c r="BG167" t="s">
        <v>898</v>
      </c>
      <c r="BH167" t="s">
        <v>334</v>
      </c>
      <c r="BI167" t="s">
        <v>405</v>
      </c>
      <c r="BJ167" t="s">
        <v>530</v>
      </c>
      <c r="BK167" t="s">
        <v>276</v>
      </c>
      <c r="BL167" t="s">
        <v>448</v>
      </c>
      <c r="BM167" t="s">
        <v>348</v>
      </c>
      <c r="BN167" s="2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0</v>
      </c>
      <c r="DN167">
        <v>1</v>
      </c>
      <c r="DO167">
        <v>0</v>
      </c>
      <c r="DP167">
        <v>1</v>
      </c>
      <c r="DQ167">
        <v>1</v>
      </c>
      <c r="DR167" s="2">
        <v>4</v>
      </c>
      <c r="DS167">
        <v>1</v>
      </c>
      <c r="DT167">
        <v>1</v>
      </c>
      <c r="DU167">
        <v>1</v>
      </c>
      <c r="DV167">
        <v>1</v>
      </c>
      <c r="DW167" s="2">
        <v>2017</v>
      </c>
      <c r="DX167" s="1">
        <v>3.9186342592592592E-2</v>
      </c>
      <c r="DY167" s="1">
        <v>3.9280092592592596E-2</v>
      </c>
      <c r="DZ167" s="1">
        <v>3.9351851851851853E-2</v>
      </c>
      <c r="EA167" s="1">
        <v>3.9422453703703703E-2</v>
      </c>
      <c r="EB167" s="1">
        <v>3.9553240740740743E-2</v>
      </c>
      <c r="EC167" s="1">
        <v>3.9690972222222225E-2</v>
      </c>
      <c r="ED167" s="1">
        <v>3.9745370370370368E-2</v>
      </c>
      <c r="EE167" s="1">
        <v>3.9863425925925927E-2</v>
      </c>
      <c r="EF167" s="1">
        <v>3.9940972222222225E-2</v>
      </c>
      <c r="EG167" s="1">
        <v>4.0026620370370372E-2</v>
      </c>
      <c r="EH167" s="3">
        <v>0</v>
      </c>
      <c r="EI167" s="2" t="s">
        <v>1171</v>
      </c>
      <c r="EJ167" t="s">
        <v>1175</v>
      </c>
      <c r="EK167" t="s">
        <v>1168</v>
      </c>
      <c r="EL167" t="s">
        <v>1168</v>
      </c>
      <c r="EM167" t="s">
        <v>1175</v>
      </c>
      <c r="EN167" t="s">
        <v>1173</v>
      </c>
      <c r="EO167" t="s">
        <v>1171</v>
      </c>
      <c r="EP167" t="s">
        <v>1168</v>
      </c>
      <c r="EQ167" t="s">
        <v>1173</v>
      </c>
      <c r="ER167" t="s">
        <v>1171</v>
      </c>
      <c r="ES167" t="s">
        <v>1169</v>
      </c>
      <c r="ET167" t="s">
        <v>1168</v>
      </c>
      <c r="EU167" t="s">
        <v>1169</v>
      </c>
      <c r="EV167" t="s">
        <v>1168</v>
      </c>
      <c r="EW167" t="s">
        <v>1169</v>
      </c>
      <c r="EX167" t="s">
        <v>1175</v>
      </c>
      <c r="EY167" t="s">
        <v>1169</v>
      </c>
      <c r="EZ167" t="s">
        <v>1169</v>
      </c>
      <c r="FA167" t="s">
        <v>1172</v>
      </c>
      <c r="FB167" t="s">
        <v>1168</v>
      </c>
      <c r="FC167" t="s">
        <v>1168</v>
      </c>
      <c r="FD167" t="s">
        <v>1169</v>
      </c>
      <c r="FE167" t="s">
        <v>1173</v>
      </c>
      <c r="FF167" t="s">
        <v>1169</v>
      </c>
      <c r="FG167" t="s">
        <v>1168</v>
      </c>
      <c r="FH167" t="s">
        <v>1172</v>
      </c>
      <c r="FI167" t="s">
        <v>1168</v>
      </c>
      <c r="FJ167" t="s">
        <v>1168</v>
      </c>
      <c r="FK167" t="s">
        <v>1175</v>
      </c>
      <c r="FL167" t="s">
        <v>1168</v>
      </c>
      <c r="FM167" t="s">
        <v>1175</v>
      </c>
      <c r="FN167" t="s">
        <v>1172</v>
      </c>
      <c r="FO167" t="s">
        <v>1168</v>
      </c>
      <c r="FP167" t="s">
        <v>1173</v>
      </c>
      <c r="FQ167" t="s">
        <v>1169</v>
      </c>
      <c r="FR167" t="s">
        <v>1172</v>
      </c>
      <c r="FS167" t="s">
        <v>1173</v>
      </c>
      <c r="FT167" t="s">
        <v>1168</v>
      </c>
      <c r="FU167" t="s">
        <v>1168</v>
      </c>
      <c r="FV167" t="s">
        <v>1175</v>
      </c>
      <c r="FW167" t="s">
        <v>1175</v>
      </c>
      <c r="FX167" t="s">
        <v>1173</v>
      </c>
      <c r="FY167" t="s">
        <v>1175</v>
      </c>
      <c r="FZ167" t="s">
        <v>1168</v>
      </c>
      <c r="GA167" t="s">
        <v>1171</v>
      </c>
      <c r="GB167" t="s">
        <v>1175</v>
      </c>
      <c r="GC167" t="s">
        <v>1168</v>
      </c>
      <c r="GD167" t="s">
        <v>1175</v>
      </c>
      <c r="GE167" t="s">
        <v>1168</v>
      </c>
      <c r="GF167" t="s">
        <v>1168</v>
      </c>
      <c r="GG167" t="s">
        <v>1169</v>
      </c>
      <c r="GH167" t="s">
        <v>1174</v>
      </c>
      <c r="GI167" t="s">
        <v>1168</v>
      </c>
      <c r="GJ167" t="s">
        <v>1174</v>
      </c>
      <c r="GK167" t="s">
        <v>1169</v>
      </c>
      <c r="GL167" t="s">
        <v>1168</v>
      </c>
      <c r="GM167" s="2">
        <f t="shared" si="209"/>
        <v>0</v>
      </c>
      <c r="GN167">
        <f t="shared" si="210"/>
        <v>0</v>
      </c>
      <c r="GO167">
        <f t="shared" si="211"/>
        <v>0</v>
      </c>
      <c r="GP167">
        <f t="shared" si="212"/>
        <v>0</v>
      </c>
      <c r="GQ167">
        <f t="shared" si="213"/>
        <v>0</v>
      </c>
      <c r="GR167">
        <f t="shared" si="214"/>
        <v>1</v>
      </c>
      <c r="GS167">
        <f t="shared" si="215"/>
        <v>0</v>
      </c>
      <c r="GT167">
        <f t="shared" si="216"/>
        <v>0</v>
      </c>
      <c r="GU167">
        <f t="shared" si="267"/>
        <v>0</v>
      </c>
      <c r="GV167">
        <f t="shared" si="217"/>
        <v>0</v>
      </c>
      <c r="GW167">
        <f t="shared" si="218"/>
        <v>0</v>
      </c>
      <c r="GX167">
        <f t="shared" si="219"/>
        <v>0</v>
      </c>
      <c r="GY167">
        <f t="shared" si="220"/>
        <v>0</v>
      </c>
      <c r="GZ167">
        <f t="shared" si="221"/>
        <v>0</v>
      </c>
      <c r="HA167">
        <f t="shared" si="222"/>
        <v>0</v>
      </c>
      <c r="HB167">
        <f t="shared" si="223"/>
        <v>0</v>
      </c>
      <c r="HC167">
        <f t="shared" si="268"/>
        <v>0</v>
      </c>
      <c r="HD167">
        <f t="shared" si="224"/>
        <v>0</v>
      </c>
      <c r="HE167">
        <f t="shared" si="225"/>
        <v>0</v>
      </c>
      <c r="HF167">
        <f t="shared" si="226"/>
        <v>0</v>
      </c>
      <c r="HG167">
        <f t="shared" si="227"/>
        <v>0</v>
      </c>
      <c r="HH167">
        <f t="shared" si="228"/>
        <v>0</v>
      </c>
      <c r="HI167">
        <f t="shared" si="229"/>
        <v>0</v>
      </c>
      <c r="HJ167">
        <f t="shared" si="230"/>
        <v>0</v>
      </c>
      <c r="HK167">
        <f t="shared" si="269"/>
        <v>0</v>
      </c>
      <c r="HL167">
        <f t="shared" si="231"/>
        <v>0</v>
      </c>
      <c r="HM167">
        <f t="shared" si="232"/>
        <v>0</v>
      </c>
      <c r="HN167">
        <f t="shared" si="233"/>
        <v>0</v>
      </c>
      <c r="HO167">
        <f t="shared" si="234"/>
        <v>0</v>
      </c>
      <c r="HP167">
        <f t="shared" si="235"/>
        <v>0</v>
      </c>
      <c r="HQ167">
        <f t="shared" si="236"/>
        <v>0</v>
      </c>
      <c r="HR167">
        <f t="shared" si="237"/>
        <v>1</v>
      </c>
      <c r="HS167">
        <f t="shared" si="270"/>
        <v>0</v>
      </c>
      <c r="HT167">
        <f t="shared" si="238"/>
        <v>0</v>
      </c>
      <c r="HU167">
        <f t="shared" si="239"/>
        <v>0</v>
      </c>
      <c r="HV167">
        <f t="shared" si="240"/>
        <v>0</v>
      </c>
      <c r="HW167">
        <f t="shared" si="241"/>
        <v>0</v>
      </c>
      <c r="HX167">
        <f t="shared" si="242"/>
        <v>0</v>
      </c>
      <c r="HY167">
        <f t="shared" si="243"/>
        <v>0</v>
      </c>
      <c r="HZ167">
        <f t="shared" si="244"/>
        <v>1</v>
      </c>
      <c r="IA167">
        <f t="shared" si="271"/>
        <v>1</v>
      </c>
      <c r="IB167">
        <f t="shared" si="245"/>
        <v>0</v>
      </c>
      <c r="IC167">
        <f t="shared" si="246"/>
        <v>1</v>
      </c>
      <c r="ID167">
        <f t="shared" si="247"/>
        <v>1</v>
      </c>
      <c r="IE167">
        <f t="shared" si="248"/>
        <v>1</v>
      </c>
      <c r="IF167">
        <f t="shared" si="249"/>
        <v>1</v>
      </c>
      <c r="IG167">
        <f t="shared" si="250"/>
        <v>1</v>
      </c>
      <c r="IH167">
        <f t="shared" si="251"/>
        <v>1</v>
      </c>
      <c r="II167">
        <f t="shared" si="272"/>
        <v>1</v>
      </c>
      <c r="IJ167">
        <f t="shared" si="252"/>
        <v>1</v>
      </c>
      <c r="IK167">
        <f t="shared" si="253"/>
        <v>1</v>
      </c>
      <c r="IL167">
        <f t="shared" si="254"/>
        <v>0</v>
      </c>
      <c r="IM167">
        <f t="shared" si="255"/>
        <v>1</v>
      </c>
      <c r="IN167">
        <f t="shared" si="256"/>
        <v>0</v>
      </c>
      <c r="IO167">
        <f t="shared" si="257"/>
        <v>1</v>
      </c>
      <c r="IP167">
        <f t="shared" si="258"/>
        <v>1</v>
      </c>
      <c r="IQ167" s="2">
        <f t="shared" si="273"/>
        <v>1</v>
      </c>
      <c r="IR167" s="4">
        <f t="shared" si="274"/>
        <v>0</v>
      </c>
      <c r="IS167">
        <f t="shared" si="275"/>
        <v>0</v>
      </c>
      <c r="IT167">
        <f t="shared" si="276"/>
        <v>1</v>
      </c>
      <c r="IU167">
        <f t="shared" si="277"/>
        <v>1</v>
      </c>
      <c r="IV167">
        <f t="shared" si="278"/>
        <v>7</v>
      </c>
      <c r="IW167">
        <f t="shared" si="279"/>
        <v>6</v>
      </c>
      <c r="IX167">
        <f t="shared" si="280"/>
        <v>16</v>
      </c>
      <c r="IY167" s="11">
        <f t="shared" si="281"/>
        <v>1</v>
      </c>
      <c r="IZ167" s="12" t="str">
        <f t="shared" si="282"/>
        <v/>
      </c>
      <c r="JA167" s="12">
        <f t="shared" si="283"/>
        <v>0</v>
      </c>
      <c r="JB167" s="12">
        <f t="shared" si="284"/>
        <v>0.5</v>
      </c>
      <c r="JC167" s="12">
        <f t="shared" si="285"/>
        <v>1</v>
      </c>
      <c r="JD167" s="12">
        <f t="shared" si="286"/>
        <v>1</v>
      </c>
      <c r="JE167" s="12">
        <f t="shared" si="287"/>
        <v>1</v>
      </c>
      <c r="JF167" s="12">
        <f t="shared" si="288"/>
        <v>0.75</v>
      </c>
      <c r="JG167" s="2">
        <f>IF(OR(AND(EI167="Happy",BN167&lt;&gt;1),AND(EI167&lt;&gt;"Happy",BN167=1)),1,0)</f>
        <v>0</v>
      </c>
      <c r="JH167">
        <f>IF(OR(AND(EJ167="Happy",BO167&lt;&gt;1),AND(EJ167&lt;&gt;"Happy",BO167=1)),1,0)</f>
        <v>0</v>
      </c>
      <c r="JI167">
        <f>IF(OR(AND(EK167="Happy",BP167&lt;&gt;1),AND(EK167&lt;&gt;"Happy",BP167=1)),1,0)</f>
        <v>0</v>
      </c>
      <c r="JJ167">
        <f>IF(OR(AND(EL167="Happy",BQ167&lt;&gt;1),AND(EL167&lt;&gt;"Happy",BQ167=1)),1,0)</f>
        <v>0</v>
      </c>
      <c r="JK167">
        <f>IF(OR(AND(EM167="Happy",BR167&lt;&gt;1),AND(EM167&lt;&gt;"Happy",BR167=1)),1,0)</f>
        <v>0</v>
      </c>
      <c r="JL167">
        <f>IF(OR(AND(EN167="Happy",BS167&lt;&gt;1),AND(EN167&lt;&gt;"Happy",BS167=1)),1,0)</f>
        <v>0</v>
      </c>
      <c r="JM167">
        <f>IF(OR(AND(EO167="Happy",BT167&lt;&gt;1),AND(EO167&lt;&gt;"Happy",BT167=1)),1,0)</f>
        <v>0</v>
      </c>
      <c r="JN167">
        <f>IF(OR(AND(EP167="Happy",BU167&lt;&gt;1),AND(EP167&lt;&gt;"Happy",BU167=1)),1,0)</f>
        <v>0</v>
      </c>
      <c r="JO167">
        <f>IF(OR(AND(EQ167="Sad",BV167&lt;&gt;1),AND(EQ167&lt;&gt;"Sad",BV167=1)),1,0)</f>
        <v>0</v>
      </c>
      <c r="JP167">
        <f>IF(OR(AND(ER167="Sad",BW167&lt;&gt;1),AND(ER167&lt;&gt;"Sad",BW167=1)),1,0)</f>
        <v>0</v>
      </c>
      <c r="JQ167">
        <f>IF(OR(AND(ES167="Sad",BX167&lt;&gt;1),AND(ES167&lt;&gt;"Sad",BX167=1)),1,0)</f>
        <v>0</v>
      </c>
      <c r="JR167">
        <f>IF(OR(AND(ET167="Sad",BY167&lt;&gt;1),AND(ET167&lt;&gt;"Sad",BY167=1)),1,0)</f>
        <v>1</v>
      </c>
      <c r="JS167">
        <f>IF(OR(AND(EU167="Sad",BZ167&lt;&gt;1),AND(EU167&lt;&gt;"Sad",BZ167=1)),1,0)</f>
        <v>0</v>
      </c>
      <c r="JT167">
        <f>IF(OR(AND(EV167="Sad",CA167&lt;&gt;1),AND(EV167&lt;&gt;"Sad",CA167=1)),1,0)</f>
        <v>0</v>
      </c>
      <c r="JU167">
        <f>IF(OR(AND(EW167="Sad",CB167&lt;&gt;1),AND(EW167&lt;&gt;"Sad",CB167=1)),1,0)</f>
        <v>0</v>
      </c>
      <c r="JV167">
        <f>IF(OR(AND(EX167="Sad",CC167&lt;&gt;1),AND(EX167&lt;&gt;"Sad",CC167=1)),1,0)</f>
        <v>0</v>
      </c>
      <c r="JW167">
        <f>IF(OR(AND(EY167="Angry",CD167&lt;&gt;1),AND(EY167&lt;&gt;"Angry",CD167=1)),1,0)</f>
        <v>1</v>
      </c>
      <c r="JX167">
        <f>IF(OR(AND(EZ167="Angry",CE167&lt;&gt;1),AND(EZ167&lt;&gt;"Angry",CE167=1)),1,0)</f>
        <v>1</v>
      </c>
      <c r="JY167">
        <f>IF(OR(AND(FA167="Angry",CF167&lt;&gt;1),AND(FA167&lt;&gt;"Angry",CF167=1)),1,0)</f>
        <v>0</v>
      </c>
      <c r="JZ167">
        <f>IF(OR(AND(FB167="Angry",CG167&lt;&gt;1),AND(FB167&lt;&gt;"Angry",CG167=1)),1,0)</f>
        <v>1</v>
      </c>
      <c r="KA167">
        <f>IF(OR(AND(FC167="Angry",CH167&lt;&gt;1),AND(FC167&lt;&gt;"Angry",CH167=1)),1,0)</f>
        <v>0</v>
      </c>
      <c r="KB167">
        <f>IF(OR(AND(FD167="Angry",CI167&lt;&gt;1),AND(FD167&lt;&gt;"Angry",CI167=1)),1,0)</f>
        <v>1</v>
      </c>
      <c r="KC167">
        <f>IF(OR(AND(FE167="Angry",CJ167&lt;&gt;1),AND(FE167&lt;&gt;"Angry",CJ167=1)),1,0)</f>
        <v>0</v>
      </c>
      <c r="KD167">
        <f>IF(OR(AND(FF167="Angry",CK167&lt;&gt;1),AND(FF167&lt;&gt;"Angry",CK167=1)),1,0)</f>
        <v>1</v>
      </c>
      <c r="KE167">
        <f>IF(OR(AND(FG167="Afraid",CL167&lt;&gt;1),AND(FG167&lt;&gt;"Afraid",CL167=1)),1,0)</f>
        <v>0</v>
      </c>
      <c r="KF167">
        <f>IF(OR(AND(FH167="Afraid",CM167&lt;&gt;1),AND(FH167&lt;&gt;"Afraid",CM167=1)),1,0)</f>
        <v>1</v>
      </c>
      <c r="KG167">
        <f>IF(OR(AND(FI167="Afraid",CN167&lt;&gt;1),AND(FI167&lt;&gt;"Afraid",CN167=1)),1,0)</f>
        <v>0</v>
      </c>
      <c r="KH167">
        <f>IF(OR(AND(FJ167="Afraid",CO167&lt;&gt;1),AND(FJ167&lt;&gt;"Afraid",CO167=1)),1,0)</f>
        <v>0</v>
      </c>
      <c r="KI167">
        <f>IF(OR(AND(FK167="Afraid",CP167&lt;&gt;1),AND(FK167&lt;&gt;"Afraid",CP167=1)),1,0)</f>
        <v>0</v>
      </c>
      <c r="KJ167">
        <f>IF(OR(AND(FL167="Afraid",CQ167&lt;&gt;1),AND(FL167&lt;&gt;"Afraid",CQ167=1)),1,0)</f>
        <v>0</v>
      </c>
      <c r="KK167">
        <f>IF(OR(AND(FM167="Afraid",CR167&lt;&gt;1),AND(FM167&lt;&gt;"Afraid",CR167=1)),1,0)</f>
        <v>0</v>
      </c>
      <c r="KL167">
        <f>IF(OR(AND(FN167="Afraid",CS167&lt;&gt;1),AND(FN167&lt;&gt;"Afraid",CS167=1)),1,0)</f>
        <v>0</v>
      </c>
      <c r="KM167">
        <f>IF(OR(AND(FO167="Surprised",CT167&lt;&gt;1),AND(FO167&lt;&gt;"Surprised",CT167=1)),1,0)</f>
        <v>0</v>
      </c>
      <c r="KN167">
        <f>IF(OR(AND(FP167="Surprised",CU167&lt;&gt;1),AND(FP167&lt;&gt;"Surprised",CU167=1)),1,0)</f>
        <v>0</v>
      </c>
      <c r="KO167">
        <f>IF(OR(AND(FQ167="Surprised",CV167&lt;&gt;1),AND(FQ167&lt;&gt;"Surprised",CV167=1)),1,0)</f>
        <v>0</v>
      </c>
      <c r="KP167">
        <f>IF(OR(AND(FR167="Surprised",CW167&lt;&gt;1),AND(FR167&lt;&gt;"Surprised",CW167=1)),1,0)</f>
        <v>0</v>
      </c>
      <c r="KQ167">
        <f>IF(OR(AND(FS167="Surprised",CX167&lt;&gt;1),AND(FS167&lt;&gt;"Surprised",CX167=1)),1,0)</f>
        <v>0</v>
      </c>
      <c r="KR167">
        <f>IF(OR(AND(FT167="Surprised",CY167&lt;&gt;1),AND(FT167&lt;&gt;"Surprised",CY167=1)),1,0)</f>
        <v>0</v>
      </c>
      <c r="KS167">
        <f>IF(OR(AND(FU167="Surprised",CZ167&lt;&gt;1),AND(FU167&lt;&gt;"Surprised",CZ167=1)),1,0)</f>
        <v>0</v>
      </c>
      <c r="KT167">
        <f>IF(OR(AND(FV167="Surprised",DA167&lt;&gt;1),AND(FV167&lt;&gt;"Surprised",DA167=1)),1,0)</f>
        <v>0</v>
      </c>
      <c r="KU167">
        <f>IF(OR(AND(FW167="Happy",DB167=1),AND(FW167&lt;&gt;"Happy",DB167=0)),1,0)</f>
        <v>0</v>
      </c>
      <c r="KV167">
        <f>IF(OR(AND(FX167="Happy",DC167=1),AND(FX167&lt;&gt;"Happy",DC167=0)),1,0)</f>
        <v>0</v>
      </c>
      <c r="KW167">
        <f>IF(OR(AND(FY167="Happy",DD167=1),AND(FY167&lt;&gt;"Happy",DD167=0)),1,0)</f>
        <v>0</v>
      </c>
      <c r="KX167">
        <f>IF(OR(AND(FZ167="Happy",DE167=1),AND(FZ167&lt;&gt;"Happy",DE167=0)),1,0)</f>
        <v>0</v>
      </c>
      <c r="KY167">
        <f>IF(OR(AND(GA167="Happy",DF167=1),AND(GA167&lt;&gt;"Happy",DF167=0)),1,0)</f>
        <v>0</v>
      </c>
      <c r="KZ167">
        <f>IF(OR(AND(GB167="Happy",DG167=1),AND(GB167&lt;&gt;"Happy",DG167=0)),1,0)</f>
        <v>0</v>
      </c>
      <c r="LA167">
        <f>IF(OR(AND(GC167="Happy",DH167=1),AND(GC167&lt;&gt;"Happy",DH167=0)),1,0)</f>
        <v>0</v>
      </c>
      <c r="LB167">
        <f>IF(OR(AND(GD167="Happy",DI167=1),AND(GD167&lt;&gt;"Happy",DI167=0)),1,0)</f>
        <v>0</v>
      </c>
      <c r="LC167">
        <f>IF(OR(AND(GE167="Sad",DJ167=1),AND(GE167&lt;&gt;"Sad",DJ167=0)),1,0)</f>
        <v>0</v>
      </c>
      <c r="LD167">
        <f>IF(OR(AND(GF167="Sad",DK167=1),AND(GF167&lt;&gt;"Sad",DK167=0)),1,0)</f>
        <v>0</v>
      </c>
      <c r="LE167">
        <f>IF(OR(AND(GG167="Sad",DL167=1),AND(GG167&lt;&gt;"Sad",DL167=0)),1,0)</f>
        <v>0</v>
      </c>
      <c r="LF167">
        <f>IF(OR(AND(GH167="Sad",DM167=1),AND(GH167&lt;&gt;"Sad",DM167=0)),1,0)</f>
        <v>0</v>
      </c>
      <c r="LG167">
        <f>IF(OR(AND(GI167="Sad",DN167=1),AND(GI167&lt;&gt;"Sad",DN167=0)),1,0)</f>
        <v>0</v>
      </c>
      <c r="LH167">
        <f>IF(OR(AND(GJ167="Sad",DO167=1),AND(GJ167&lt;&gt;"Sad",DO167=0)),1,0)</f>
        <v>0</v>
      </c>
      <c r="LI167">
        <f>IF(OR(AND(GK167="Sad",DP167=1),AND(GK167&lt;&gt;"Sad",DP167=0)),1,0)</f>
        <v>0</v>
      </c>
      <c r="LJ167">
        <f>IF(OR(AND(GL167="Sad",DQ167=1),AND(GL167&lt;&gt;"Sad",DQ167=0)),1,0)</f>
        <v>0</v>
      </c>
      <c r="LK167" s="2">
        <f t="shared" si="289"/>
        <v>0</v>
      </c>
      <c r="LL167" s="4">
        <f t="shared" si="290"/>
        <v>1</v>
      </c>
      <c r="LM167">
        <f t="shared" si="291"/>
        <v>5</v>
      </c>
      <c r="LN167">
        <f t="shared" si="292"/>
        <v>1</v>
      </c>
      <c r="LO167">
        <f t="shared" si="293"/>
        <v>0</v>
      </c>
      <c r="LP167">
        <f t="shared" si="294"/>
        <v>0</v>
      </c>
      <c r="LQ167">
        <f t="shared" si="295"/>
        <v>0</v>
      </c>
      <c r="LR167">
        <f t="shared" si="296"/>
        <v>7</v>
      </c>
      <c r="LS167" s="11">
        <f t="shared" si="297"/>
        <v>0</v>
      </c>
      <c r="LT167" s="14" t="str">
        <f t="shared" si="298"/>
        <v/>
      </c>
      <c r="LU167" s="14">
        <f t="shared" si="299"/>
        <v>1</v>
      </c>
      <c r="LV167" s="14">
        <f t="shared" si="300"/>
        <v>0.5</v>
      </c>
      <c r="LW167" s="14">
        <f t="shared" si="301"/>
        <v>0</v>
      </c>
      <c r="LX167" s="14">
        <f t="shared" si="302"/>
        <v>0</v>
      </c>
      <c r="LY167" s="14">
        <f t="shared" si="303"/>
        <v>0</v>
      </c>
      <c r="LZ167" s="14">
        <f t="shared" si="304"/>
        <v>0.25</v>
      </c>
      <c r="MA167" s="15">
        <f t="shared" si="305"/>
        <v>9.3750000000003553E-5</v>
      </c>
      <c r="MB167" s="1">
        <f t="shared" si="259"/>
        <v>7.1759259259257524E-5</v>
      </c>
      <c r="MC167" s="1">
        <f t="shared" si="260"/>
        <v>7.0601851851849473E-5</v>
      </c>
      <c r="MD167" s="1">
        <f t="shared" si="261"/>
        <v>1.3078703703704037E-4</v>
      </c>
      <c r="ME167" s="1">
        <f t="shared" si="262"/>
        <v>1.3773148148148173E-4</v>
      </c>
      <c r="MF167" s="1">
        <f t="shared" si="263"/>
        <v>5.4398148148143699E-5</v>
      </c>
      <c r="MG167" s="1">
        <f t="shared" si="264"/>
        <v>1.1805555555555874E-4</v>
      </c>
      <c r="MH167" s="1">
        <f t="shared" si="265"/>
        <v>7.7546296296297779E-5</v>
      </c>
      <c r="MI167" s="1">
        <f t="shared" si="266"/>
        <v>8.5648148148147196E-5</v>
      </c>
      <c r="MJ167" s="1">
        <f t="shared" si="306"/>
        <v>8.4027777777778007E-4</v>
      </c>
      <c r="MK167" s="2" t="str">
        <f>VLOOKUP(B167,age_group!$A$1:$B$101,2,FALSE)</f>
        <v>25 to 44</v>
      </c>
      <c r="ML167" s="2">
        <f t="shared" si="307"/>
        <v>1</v>
      </c>
      <c r="MM167">
        <f t="shared" si="308"/>
        <v>0</v>
      </c>
      <c r="MN167">
        <f t="shared" si="309"/>
        <v>0</v>
      </c>
      <c r="MO167">
        <f t="shared" si="310"/>
        <v>0</v>
      </c>
      <c r="MP167">
        <f t="shared" si="311"/>
        <v>0</v>
      </c>
    </row>
    <row r="168" spans="1:354" x14ac:dyDescent="0.2">
      <c r="A168" t="s">
        <v>899</v>
      </c>
      <c r="B168">
        <v>23</v>
      </c>
      <c r="C168" t="s">
        <v>195</v>
      </c>
      <c r="D168" t="s">
        <v>140</v>
      </c>
      <c r="E168">
        <v>1</v>
      </c>
      <c r="F168">
        <v>1</v>
      </c>
      <c r="G168">
        <v>1</v>
      </c>
      <c r="H168">
        <v>1</v>
      </c>
      <c r="I168">
        <v>1</v>
      </c>
      <c r="J168" s="2" t="s">
        <v>488</v>
      </c>
      <c r="K168" t="s">
        <v>386</v>
      </c>
      <c r="L168" t="s">
        <v>387</v>
      </c>
      <c r="M168" t="s">
        <v>454</v>
      </c>
      <c r="N168" t="s">
        <v>184</v>
      </c>
      <c r="O168" t="s">
        <v>580</v>
      </c>
      <c r="P168" t="s">
        <v>163</v>
      </c>
      <c r="Q168" t="s">
        <v>550</v>
      </c>
      <c r="R168" t="s">
        <v>168</v>
      </c>
      <c r="S168" t="s">
        <v>418</v>
      </c>
      <c r="T168" t="s">
        <v>722</v>
      </c>
      <c r="U168" t="s">
        <v>466</v>
      </c>
      <c r="V168" t="s">
        <v>146</v>
      </c>
      <c r="W168" t="s">
        <v>277</v>
      </c>
      <c r="X168" t="s">
        <v>343</v>
      </c>
      <c r="Y168" t="s">
        <v>549</v>
      </c>
      <c r="Z168" t="s">
        <v>185</v>
      </c>
      <c r="AA168" t="s">
        <v>420</v>
      </c>
      <c r="AB168" t="s">
        <v>247</v>
      </c>
      <c r="AC168" t="s">
        <v>336</v>
      </c>
      <c r="AD168" t="s">
        <v>483</v>
      </c>
      <c r="AE168" t="s">
        <v>371</v>
      </c>
      <c r="AF168" t="s">
        <v>155</v>
      </c>
      <c r="AG168" t="s">
        <v>456</v>
      </c>
      <c r="AH168" t="s">
        <v>212</v>
      </c>
      <c r="AI168" t="s">
        <v>306</v>
      </c>
      <c r="AJ168" t="s">
        <v>534</v>
      </c>
      <c r="AK168" t="s">
        <v>545</v>
      </c>
      <c r="AL168" t="s">
        <v>245</v>
      </c>
      <c r="AM168" t="s">
        <v>642</v>
      </c>
      <c r="AN168" t="s">
        <v>179</v>
      </c>
      <c r="AO168" t="s">
        <v>748</v>
      </c>
      <c r="AP168" t="s">
        <v>627</v>
      </c>
      <c r="AQ168" t="s">
        <v>289</v>
      </c>
      <c r="AR168" t="s">
        <v>738</v>
      </c>
      <c r="AS168" t="s">
        <v>420</v>
      </c>
      <c r="AT168" t="s">
        <v>297</v>
      </c>
      <c r="AU168" t="s">
        <v>465</v>
      </c>
      <c r="AV168" t="s">
        <v>305</v>
      </c>
      <c r="AW168" t="s">
        <v>286</v>
      </c>
      <c r="AX168" t="s">
        <v>403</v>
      </c>
      <c r="AY168" t="s">
        <v>236</v>
      </c>
      <c r="AZ168" t="s">
        <v>619</v>
      </c>
      <c r="BA168" t="s">
        <v>322</v>
      </c>
      <c r="BB168" t="s">
        <v>155</v>
      </c>
      <c r="BC168" t="s">
        <v>548</v>
      </c>
      <c r="BD168" t="s">
        <v>450</v>
      </c>
      <c r="BE168" t="s">
        <v>311</v>
      </c>
      <c r="BF168" t="s">
        <v>399</v>
      </c>
      <c r="BG168" t="s">
        <v>174</v>
      </c>
      <c r="BH168" t="s">
        <v>487</v>
      </c>
      <c r="BI168" t="s">
        <v>636</v>
      </c>
      <c r="BJ168" t="s">
        <v>182</v>
      </c>
      <c r="BK168" t="s">
        <v>155</v>
      </c>
      <c r="BL168" t="s">
        <v>224</v>
      </c>
      <c r="BM168" t="s">
        <v>734</v>
      </c>
      <c r="BN168" s="2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0</v>
      </c>
      <c r="DQ168">
        <v>0</v>
      </c>
      <c r="DR168" s="2">
        <v>1</v>
      </c>
      <c r="DS168">
        <v>1</v>
      </c>
      <c r="DT168">
        <v>1</v>
      </c>
      <c r="DU168">
        <v>1</v>
      </c>
      <c r="DV168">
        <v>1</v>
      </c>
      <c r="DW168" s="2">
        <v>2017</v>
      </c>
      <c r="DX168" s="1">
        <v>8.3483796296296292E-3</v>
      </c>
      <c r="DY168" s="1">
        <v>8.4571759259259253E-3</v>
      </c>
      <c r="DZ168" s="1">
        <v>8.5717592592592599E-3</v>
      </c>
      <c r="EA168" s="1">
        <v>8.6921296296296312E-3</v>
      </c>
      <c r="EB168" s="1">
        <v>8.7673611111111112E-3</v>
      </c>
      <c r="EC168" s="1">
        <v>8.8391203703703704E-3</v>
      </c>
      <c r="ED168" s="1">
        <v>8.9270833333333337E-3</v>
      </c>
      <c r="EE168" s="1">
        <v>9.0208333333333338E-3</v>
      </c>
      <c r="EF168" s="1">
        <v>9.0902777777777787E-3</v>
      </c>
      <c r="EG168" s="1">
        <v>9.1562499999999995E-3</v>
      </c>
      <c r="EH168" s="3">
        <v>0</v>
      </c>
      <c r="EI168" s="2" t="s">
        <v>1168</v>
      </c>
      <c r="EJ168" t="s">
        <v>1168</v>
      </c>
      <c r="EK168" t="s">
        <v>1173</v>
      </c>
      <c r="EL168" t="s">
        <v>1175</v>
      </c>
      <c r="EM168" t="s">
        <v>1169</v>
      </c>
      <c r="EN168" t="s">
        <v>1173</v>
      </c>
      <c r="EO168" t="s">
        <v>1174</v>
      </c>
      <c r="EP168" t="s">
        <v>1168</v>
      </c>
      <c r="EQ168" t="s">
        <v>1168</v>
      </c>
      <c r="ER168" t="s">
        <v>1175</v>
      </c>
      <c r="ES168" t="s">
        <v>1168</v>
      </c>
      <c r="ET168" t="s">
        <v>1169</v>
      </c>
      <c r="EU168" t="s">
        <v>1168</v>
      </c>
      <c r="EV168" t="s">
        <v>1175</v>
      </c>
      <c r="EW168" t="s">
        <v>1168</v>
      </c>
      <c r="EX168" t="s">
        <v>1173</v>
      </c>
      <c r="EY168" t="s">
        <v>1173</v>
      </c>
      <c r="EZ168" t="s">
        <v>1172</v>
      </c>
      <c r="FA168" t="s">
        <v>1170</v>
      </c>
      <c r="FB168" t="s">
        <v>1169</v>
      </c>
      <c r="FC168" t="s">
        <v>1168</v>
      </c>
      <c r="FD168" t="s">
        <v>1174</v>
      </c>
      <c r="FE168" t="s">
        <v>1173</v>
      </c>
      <c r="FF168" t="s">
        <v>1174</v>
      </c>
      <c r="FG168" t="s">
        <v>1172</v>
      </c>
      <c r="FH168" t="s">
        <v>1173</v>
      </c>
      <c r="FI168" t="s">
        <v>1168</v>
      </c>
      <c r="FJ168" t="s">
        <v>1172</v>
      </c>
      <c r="FK168" t="s">
        <v>1172</v>
      </c>
      <c r="FL168" t="s">
        <v>1175</v>
      </c>
      <c r="FM168" t="s">
        <v>1173</v>
      </c>
      <c r="FN168" t="s">
        <v>1171</v>
      </c>
      <c r="FO168" t="s">
        <v>1168</v>
      </c>
      <c r="FP168" t="s">
        <v>1168</v>
      </c>
      <c r="FQ168" t="s">
        <v>1173</v>
      </c>
      <c r="FR168" t="s">
        <v>1172</v>
      </c>
      <c r="FS168" t="s">
        <v>1170</v>
      </c>
      <c r="FT168" t="s">
        <v>1171</v>
      </c>
      <c r="FU168" t="s">
        <v>1169</v>
      </c>
      <c r="FV168" t="s">
        <v>1175</v>
      </c>
      <c r="FW168" t="s">
        <v>1174</v>
      </c>
      <c r="FX168" t="s">
        <v>1175</v>
      </c>
      <c r="FY168" t="s">
        <v>1169</v>
      </c>
      <c r="FZ168" t="s">
        <v>1168</v>
      </c>
      <c r="GA168" t="s">
        <v>1173</v>
      </c>
      <c r="GB168" t="s">
        <v>1171</v>
      </c>
      <c r="GC168" t="s">
        <v>1173</v>
      </c>
      <c r="GD168" t="s">
        <v>1172</v>
      </c>
      <c r="GE168" t="s">
        <v>1168</v>
      </c>
      <c r="GF168" t="s">
        <v>1175</v>
      </c>
      <c r="GG168" t="s">
        <v>1171</v>
      </c>
      <c r="GH168" t="s">
        <v>1170</v>
      </c>
      <c r="GI168" t="s">
        <v>1175</v>
      </c>
      <c r="GJ168" t="s">
        <v>1173</v>
      </c>
      <c r="GK168" t="s">
        <v>1175</v>
      </c>
      <c r="GL168" t="s">
        <v>1168</v>
      </c>
      <c r="GM168" s="2">
        <f t="shared" si="209"/>
        <v>0</v>
      </c>
      <c r="GN168">
        <f t="shared" si="210"/>
        <v>0</v>
      </c>
      <c r="GO168">
        <f t="shared" si="211"/>
        <v>1</v>
      </c>
      <c r="GP168">
        <f t="shared" si="212"/>
        <v>0</v>
      </c>
      <c r="GQ168">
        <f t="shared" si="213"/>
        <v>0</v>
      </c>
      <c r="GR168">
        <f t="shared" si="214"/>
        <v>0</v>
      </c>
      <c r="GS168">
        <f t="shared" si="215"/>
        <v>0</v>
      </c>
      <c r="GT168">
        <f t="shared" si="216"/>
        <v>0</v>
      </c>
      <c r="GU168">
        <f t="shared" si="267"/>
        <v>0</v>
      </c>
      <c r="GV168">
        <f t="shared" si="217"/>
        <v>0</v>
      </c>
      <c r="GW168">
        <f t="shared" si="218"/>
        <v>0</v>
      </c>
      <c r="GX168">
        <f t="shared" si="219"/>
        <v>0</v>
      </c>
      <c r="GY168">
        <f t="shared" si="220"/>
        <v>0</v>
      </c>
      <c r="GZ168">
        <f t="shared" si="221"/>
        <v>0</v>
      </c>
      <c r="HA168">
        <f t="shared" si="222"/>
        <v>0</v>
      </c>
      <c r="HB168">
        <f t="shared" si="223"/>
        <v>0</v>
      </c>
      <c r="HC168">
        <f t="shared" si="268"/>
        <v>0</v>
      </c>
      <c r="HD168">
        <f t="shared" si="224"/>
        <v>0</v>
      </c>
      <c r="HE168">
        <f t="shared" si="225"/>
        <v>0</v>
      </c>
      <c r="HF168">
        <f t="shared" si="226"/>
        <v>1</v>
      </c>
      <c r="HG168">
        <f t="shared" si="227"/>
        <v>0</v>
      </c>
      <c r="HH168">
        <f t="shared" si="228"/>
        <v>0</v>
      </c>
      <c r="HI168">
        <f t="shared" si="229"/>
        <v>0</v>
      </c>
      <c r="HJ168">
        <f t="shared" si="230"/>
        <v>0</v>
      </c>
      <c r="HK168">
        <f t="shared" si="269"/>
        <v>1</v>
      </c>
      <c r="HL168">
        <f t="shared" si="231"/>
        <v>0</v>
      </c>
      <c r="HM168">
        <f t="shared" si="232"/>
        <v>0</v>
      </c>
      <c r="HN168">
        <f t="shared" si="233"/>
        <v>0</v>
      </c>
      <c r="HO168">
        <f t="shared" si="234"/>
        <v>0</v>
      </c>
      <c r="HP168">
        <f t="shared" si="235"/>
        <v>0</v>
      </c>
      <c r="HQ168">
        <f t="shared" si="236"/>
        <v>0</v>
      </c>
      <c r="HR168">
        <f t="shared" si="237"/>
        <v>0</v>
      </c>
      <c r="HS168">
        <f t="shared" si="270"/>
        <v>0</v>
      </c>
      <c r="HT168">
        <f t="shared" si="238"/>
        <v>0</v>
      </c>
      <c r="HU168">
        <f t="shared" si="239"/>
        <v>0</v>
      </c>
      <c r="HV168">
        <f t="shared" si="240"/>
        <v>0</v>
      </c>
      <c r="HW168">
        <f t="shared" si="241"/>
        <v>0</v>
      </c>
      <c r="HX168">
        <f t="shared" si="242"/>
        <v>0</v>
      </c>
      <c r="HY168">
        <f t="shared" si="243"/>
        <v>0</v>
      </c>
      <c r="HZ168">
        <f t="shared" si="244"/>
        <v>1</v>
      </c>
      <c r="IA168">
        <f t="shared" si="271"/>
        <v>1</v>
      </c>
      <c r="IB168">
        <f t="shared" si="245"/>
        <v>0</v>
      </c>
      <c r="IC168">
        <f t="shared" si="246"/>
        <v>0</v>
      </c>
      <c r="ID168">
        <f t="shared" si="247"/>
        <v>0</v>
      </c>
      <c r="IE168">
        <f t="shared" si="248"/>
        <v>0</v>
      </c>
      <c r="IF168">
        <f t="shared" si="249"/>
        <v>0</v>
      </c>
      <c r="IG168">
        <f t="shared" si="250"/>
        <v>0</v>
      </c>
      <c r="IH168">
        <f t="shared" si="251"/>
        <v>0</v>
      </c>
      <c r="II168">
        <f t="shared" si="272"/>
        <v>0</v>
      </c>
      <c r="IJ168">
        <f t="shared" si="252"/>
        <v>0</v>
      </c>
      <c r="IK168">
        <f t="shared" si="253"/>
        <v>0</v>
      </c>
      <c r="IL168">
        <f t="shared" si="254"/>
        <v>0</v>
      </c>
      <c r="IM168">
        <f t="shared" si="255"/>
        <v>0</v>
      </c>
      <c r="IN168">
        <f t="shared" si="256"/>
        <v>1</v>
      </c>
      <c r="IO168">
        <f t="shared" si="257"/>
        <v>0</v>
      </c>
      <c r="IP168">
        <f t="shared" si="258"/>
        <v>0</v>
      </c>
      <c r="IQ168" s="2">
        <f t="shared" si="273"/>
        <v>1</v>
      </c>
      <c r="IR168" s="4">
        <f t="shared" si="274"/>
        <v>0</v>
      </c>
      <c r="IS168">
        <f t="shared" si="275"/>
        <v>1</v>
      </c>
      <c r="IT168">
        <f t="shared" si="276"/>
        <v>1</v>
      </c>
      <c r="IU168">
        <f t="shared" si="277"/>
        <v>1</v>
      </c>
      <c r="IV168">
        <f t="shared" si="278"/>
        <v>1</v>
      </c>
      <c r="IW168">
        <f t="shared" si="279"/>
        <v>1</v>
      </c>
      <c r="IX168">
        <f t="shared" si="280"/>
        <v>6</v>
      </c>
      <c r="IY168" s="11">
        <f t="shared" si="281"/>
        <v>0.5</v>
      </c>
      <c r="IZ168" s="12" t="str">
        <f t="shared" si="282"/>
        <v/>
      </c>
      <c r="JA168" s="12">
        <f t="shared" si="283"/>
        <v>1</v>
      </c>
      <c r="JB168" s="12">
        <f t="shared" si="284"/>
        <v>0.33333333333333331</v>
      </c>
      <c r="JC168" s="12">
        <f t="shared" si="285"/>
        <v>1</v>
      </c>
      <c r="JD168" s="12">
        <f t="shared" si="286"/>
        <v>0.16666666666666666</v>
      </c>
      <c r="JE168" s="12">
        <f t="shared" si="287"/>
        <v>0.125</v>
      </c>
      <c r="JF168" s="12">
        <f t="shared" si="288"/>
        <v>0.52083333333333326</v>
      </c>
      <c r="JG168" s="2">
        <f>IF(OR(AND(EI168="Happy",BN168&lt;&gt;1),AND(EI168&lt;&gt;"Happy",BN168=1)),1,0)</f>
        <v>0</v>
      </c>
      <c r="JH168">
        <f>IF(OR(AND(EJ168="Happy",BO168&lt;&gt;1),AND(EJ168&lt;&gt;"Happy",BO168=1)),1,0)</f>
        <v>0</v>
      </c>
      <c r="JI168">
        <f>IF(OR(AND(EK168="Happy",BP168&lt;&gt;1),AND(EK168&lt;&gt;"Happy",BP168=1)),1,0)</f>
        <v>0</v>
      </c>
      <c r="JJ168">
        <f>IF(OR(AND(EL168="Happy",BQ168&lt;&gt;1),AND(EL168&lt;&gt;"Happy",BQ168=1)),1,0)</f>
        <v>0</v>
      </c>
      <c r="JK168">
        <f>IF(OR(AND(EM168="Happy",BR168&lt;&gt;1),AND(EM168&lt;&gt;"Happy",BR168=1)),1,0)</f>
        <v>0</v>
      </c>
      <c r="JL168">
        <f>IF(OR(AND(EN168="Happy",BS168&lt;&gt;1),AND(EN168&lt;&gt;"Happy",BS168=1)),1,0)</f>
        <v>1</v>
      </c>
      <c r="JM168">
        <f>IF(OR(AND(EO168="Happy",BT168&lt;&gt;1),AND(EO168&lt;&gt;"Happy",BT168=1)),1,0)</f>
        <v>0</v>
      </c>
      <c r="JN168">
        <f>IF(OR(AND(EP168="Happy",BU168&lt;&gt;1),AND(EP168&lt;&gt;"Happy",BU168=1)),1,0)</f>
        <v>0</v>
      </c>
      <c r="JO168">
        <f>IF(OR(AND(EQ168="Sad",BV168&lt;&gt;1),AND(EQ168&lt;&gt;"Sad",BV168=1)),1,0)</f>
        <v>0</v>
      </c>
      <c r="JP168">
        <f>IF(OR(AND(ER168="Sad",BW168&lt;&gt;1),AND(ER168&lt;&gt;"Sad",BW168=1)),1,0)</f>
        <v>0</v>
      </c>
      <c r="JQ168">
        <f>IF(OR(AND(ES168="Sad",BX168&lt;&gt;1),AND(ES168&lt;&gt;"Sad",BX168=1)),1,0)</f>
        <v>0</v>
      </c>
      <c r="JR168">
        <f>IF(OR(AND(ET168="Sad",BY168&lt;&gt;1),AND(ET168&lt;&gt;"Sad",BY168=1)),1,0)</f>
        <v>0</v>
      </c>
      <c r="JS168">
        <f>IF(OR(AND(EU168="Sad",BZ168&lt;&gt;1),AND(EU168&lt;&gt;"Sad",BZ168=1)),1,0)</f>
        <v>0</v>
      </c>
      <c r="JT168">
        <f>IF(OR(AND(EV168="Sad",CA168&lt;&gt;1),AND(EV168&lt;&gt;"Sad",CA168=1)),1,0)</f>
        <v>0</v>
      </c>
      <c r="JU168">
        <f>IF(OR(AND(EW168="Sad",CB168&lt;&gt;1),AND(EW168&lt;&gt;"Sad",CB168=1)),1,0)</f>
        <v>1</v>
      </c>
      <c r="JV168">
        <f>IF(OR(AND(EX168="Sad",CC168&lt;&gt;1),AND(EX168&lt;&gt;"Sad",CC168=1)),1,0)</f>
        <v>0</v>
      </c>
      <c r="JW168">
        <f>IF(OR(AND(EY168="Angry",CD168&lt;&gt;1),AND(EY168&lt;&gt;"Angry",CD168=1)),1,0)</f>
        <v>0</v>
      </c>
      <c r="JX168">
        <f>IF(OR(AND(EZ168="Angry",CE168&lt;&gt;1),AND(EZ168&lt;&gt;"Angry",CE168=1)),1,0)</f>
        <v>0</v>
      </c>
      <c r="JY168">
        <f>IF(OR(AND(FA168="Angry",CF168&lt;&gt;1),AND(FA168&lt;&gt;"Angry",CF168=1)),1,0)</f>
        <v>0</v>
      </c>
      <c r="JZ168">
        <f>IF(OR(AND(FB168="Angry",CG168&lt;&gt;1),AND(FB168&lt;&gt;"Angry",CG168=1)),1,0)</f>
        <v>0</v>
      </c>
      <c r="KA168">
        <f>IF(OR(AND(FC168="Angry",CH168&lt;&gt;1),AND(FC168&lt;&gt;"Angry",CH168=1)),1,0)</f>
        <v>0</v>
      </c>
      <c r="KB168">
        <f>IF(OR(AND(FD168="Angry",CI168&lt;&gt;1),AND(FD168&lt;&gt;"Angry",CI168=1)),1,0)</f>
        <v>0</v>
      </c>
      <c r="KC168">
        <f>IF(OR(AND(FE168="Angry",CJ168&lt;&gt;1),AND(FE168&lt;&gt;"Angry",CJ168=1)),1,0)</f>
        <v>0</v>
      </c>
      <c r="KD168">
        <f>IF(OR(AND(FF168="Angry",CK168&lt;&gt;1),AND(FF168&lt;&gt;"Angry",CK168=1)),1,0)</f>
        <v>0</v>
      </c>
      <c r="KE168">
        <f>IF(OR(AND(FG168="Afraid",CL168&lt;&gt;1),AND(FG168&lt;&gt;"Afraid",CL168=1)),1,0)</f>
        <v>0</v>
      </c>
      <c r="KF168">
        <f>IF(OR(AND(FH168="Afraid",CM168&lt;&gt;1),AND(FH168&lt;&gt;"Afraid",CM168=1)),1,0)</f>
        <v>0</v>
      </c>
      <c r="KG168">
        <f>IF(OR(AND(FI168="Afraid",CN168&lt;&gt;1),AND(FI168&lt;&gt;"Afraid",CN168=1)),1,0)</f>
        <v>0</v>
      </c>
      <c r="KH168">
        <f>IF(OR(AND(FJ168="Afraid",CO168&lt;&gt;1),AND(FJ168&lt;&gt;"Afraid",CO168=1)),1,0)</f>
        <v>1</v>
      </c>
      <c r="KI168">
        <f>IF(OR(AND(FK168="Afraid",CP168&lt;&gt;1),AND(FK168&lt;&gt;"Afraid",CP168=1)),1,0)</f>
        <v>1</v>
      </c>
      <c r="KJ168">
        <f>IF(OR(AND(FL168="Afraid",CQ168&lt;&gt;1),AND(FL168&lt;&gt;"Afraid",CQ168=1)),1,0)</f>
        <v>0</v>
      </c>
      <c r="KK168">
        <f>IF(OR(AND(FM168="Afraid",CR168&lt;&gt;1),AND(FM168&lt;&gt;"Afraid",CR168=1)),1,0)</f>
        <v>0</v>
      </c>
      <c r="KL168">
        <f>IF(OR(AND(FN168="Afraid",CS168&lt;&gt;1),AND(FN168&lt;&gt;"Afraid",CS168=1)),1,0)</f>
        <v>0</v>
      </c>
      <c r="KM168">
        <f>IF(OR(AND(FO168="Surprised",CT168&lt;&gt;1),AND(FO168&lt;&gt;"Surprised",CT168=1)),1,0)</f>
        <v>0</v>
      </c>
      <c r="KN168">
        <f>IF(OR(AND(FP168="Surprised",CU168&lt;&gt;1),AND(FP168&lt;&gt;"Surprised",CU168=1)),1,0)</f>
        <v>0</v>
      </c>
      <c r="KO168">
        <f>IF(OR(AND(FQ168="Surprised",CV168&lt;&gt;1),AND(FQ168&lt;&gt;"Surprised",CV168=1)),1,0)</f>
        <v>0</v>
      </c>
      <c r="KP168">
        <f>IF(OR(AND(FR168="Surprised",CW168&lt;&gt;1),AND(FR168&lt;&gt;"Surprised",CW168=1)),1,0)</f>
        <v>0</v>
      </c>
      <c r="KQ168">
        <f>IF(OR(AND(FS168="Surprised",CX168&lt;&gt;1),AND(FS168&lt;&gt;"Surprised",CX168=1)),1,0)</f>
        <v>0</v>
      </c>
      <c r="KR168">
        <f>IF(OR(AND(FT168="Surprised",CY168&lt;&gt;1),AND(FT168&lt;&gt;"Surprised",CY168=1)),1,0)</f>
        <v>0</v>
      </c>
      <c r="KS168">
        <f>IF(OR(AND(FU168="Surprised",CZ168&lt;&gt;1),AND(FU168&lt;&gt;"Surprised",CZ168=1)),1,0)</f>
        <v>0</v>
      </c>
      <c r="KT168">
        <f>IF(OR(AND(FV168="Surprised",DA168&lt;&gt;1),AND(FV168&lt;&gt;"Surprised",DA168=1)),1,0)</f>
        <v>0</v>
      </c>
      <c r="KU168">
        <f>IF(OR(AND(FW168="Happy",DB168=1),AND(FW168&lt;&gt;"Happy",DB168=0)),1,0)</f>
        <v>0</v>
      </c>
      <c r="KV168">
        <f>IF(OR(AND(FX168="Happy",DC168=1),AND(FX168&lt;&gt;"Happy",DC168=0)),1,0)</f>
        <v>1</v>
      </c>
      <c r="KW168">
        <f>IF(OR(AND(FY168="Happy",DD168=1),AND(FY168&lt;&gt;"Happy",DD168=0)),1,0)</f>
        <v>1</v>
      </c>
      <c r="KX168">
        <f>IF(OR(AND(FZ168="Happy",DE168=1),AND(FZ168&lt;&gt;"Happy",DE168=0)),1,0)</f>
        <v>1</v>
      </c>
      <c r="KY168">
        <f>IF(OR(AND(GA168="Happy",DF168=1),AND(GA168&lt;&gt;"Happy",DF168=0)),1,0)</f>
        <v>0</v>
      </c>
      <c r="KZ168">
        <f>IF(OR(AND(GB168="Happy",DG168=1),AND(GB168&lt;&gt;"Happy",DG168=0)),1,0)</f>
        <v>1</v>
      </c>
      <c r="LA168">
        <f>IF(OR(AND(GC168="Happy",DH168=1),AND(GC168&lt;&gt;"Happy",DH168=0)),1,0)</f>
        <v>0</v>
      </c>
      <c r="LB168">
        <f>IF(OR(AND(GD168="Happy",DI168=1),AND(GD168&lt;&gt;"Happy",DI168=0)),1,0)</f>
        <v>1</v>
      </c>
      <c r="LC168">
        <f>IF(OR(AND(GE168="Sad",DJ168=1),AND(GE168&lt;&gt;"Sad",DJ168=0)),1,0)</f>
        <v>1</v>
      </c>
      <c r="LD168">
        <f>IF(OR(AND(GF168="Sad",DK168=1),AND(GF168&lt;&gt;"Sad",DK168=0)),1,0)</f>
        <v>1</v>
      </c>
      <c r="LE168">
        <f>IF(OR(AND(GG168="Sad",DL168=1),AND(GG168&lt;&gt;"Sad",DL168=0)),1,0)</f>
        <v>1</v>
      </c>
      <c r="LF168">
        <f>IF(OR(AND(GH168="Sad",DM168=1),AND(GH168&lt;&gt;"Sad",DM168=0)),1,0)</f>
        <v>1</v>
      </c>
      <c r="LG168">
        <f>IF(OR(AND(GI168="Sad",DN168=1),AND(GI168&lt;&gt;"Sad",DN168=0)),1,0)</f>
        <v>1</v>
      </c>
      <c r="LH168">
        <f>IF(OR(AND(GJ168="Sad",DO168=1),AND(GJ168&lt;&gt;"Sad",DO168=0)),1,0)</f>
        <v>0</v>
      </c>
      <c r="LI168">
        <f>IF(OR(AND(GK168="Sad",DP168=1),AND(GK168&lt;&gt;"Sad",DP168=0)),1,0)</f>
        <v>1</v>
      </c>
      <c r="LJ168">
        <f>IF(OR(AND(GL168="Sad",DQ168=1),AND(GL168&lt;&gt;"Sad",DQ168=0)),1,0)</f>
        <v>1</v>
      </c>
      <c r="LK168" s="2">
        <f t="shared" si="289"/>
        <v>1</v>
      </c>
      <c r="LL168" s="4">
        <f t="shared" si="290"/>
        <v>1</v>
      </c>
      <c r="LM168">
        <f t="shared" si="291"/>
        <v>0</v>
      </c>
      <c r="LN168">
        <f t="shared" si="292"/>
        <v>2</v>
      </c>
      <c r="LO168">
        <f t="shared" si="293"/>
        <v>0</v>
      </c>
      <c r="LP168">
        <f t="shared" si="294"/>
        <v>5</v>
      </c>
      <c r="LQ168">
        <f t="shared" si="295"/>
        <v>7</v>
      </c>
      <c r="LR168">
        <f t="shared" si="296"/>
        <v>16</v>
      </c>
      <c r="LS168" s="11">
        <f t="shared" si="297"/>
        <v>0.5</v>
      </c>
      <c r="LT168" s="14" t="str">
        <f t="shared" si="298"/>
        <v/>
      </c>
      <c r="LU168" s="14">
        <f t="shared" si="299"/>
        <v>0</v>
      </c>
      <c r="LV168" s="14">
        <f t="shared" si="300"/>
        <v>0.66666666666666674</v>
      </c>
      <c r="LW168" s="14">
        <f t="shared" si="301"/>
        <v>0</v>
      </c>
      <c r="LX168" s="14">
        <f t="shared" si="302"/>
        <v>0.83333333333333337</v>
      </c>
      <c r="LY168" s="14">
        <f t="shared" si="303"/>
        <v>0.875</v>
      </c>
      <c r="LZ168" s="14">
        <f t="shared" si="304"/>
        <v>0.47916666666666674</v>
      </c>
      <c r="MA168" s="15">
        <f t="shared" si="305"/>
        <v>1.0879629629629607E-4</v>
      </c>
      <c r="MB168" s="1">
        <f t="shared" si="259"/>
        <v>1.1458333333333459E-4</v>
      </c>
      <c r="MC168" s="1">
        <f t="shared" si="260"/>
        <v>1.2037037037037138E-4</v>
      </c>
      <c r="MD168" s="1">
        <f t="shared" si="261"/>
        <v>7.5231481481479942E-5</v>
      </c>
      <c r="ME168" s="1">
        <f t="shared" si="262"/>
        <v>7.1759259259259259E-5</v>
      </c>
      <c r="MF168" s="1">
        <f t="shared" si="263"/>
        <v>8.7962962962963298E-5</v>
      </c>
      <c r="MG168" s="1">
        <f t="shared" si="264"/>
        <v>9.3750000000000083E-5</v>
      </c>
      <c r="MH168" s="1">
        <f t="shared" si="265"/>
        <v>6.9444444444444892E-5</v>
      </c>
      <c r="MI168" s="1">
        <f t="shared" si="266"/>
        <v>6.5972222222220739E-5</v>
      </c>
      <c r="MJ168" s="1">
        <f t="shared" si="306"/>
        <v>8.0787037037037025E-4</v>
      </c>
      <c r="MK168" s="2" t="str">
        <f>VLOOKUP(B168,age_group!$A$1:$B$101,2,FALSE)</f>
        <v>18 to 24</v>
      </c>
      <c r="ML168" s="2">
        <f t="shared" si="307"/>
        <v>0</v>
      </c>
      <c r="MM168">
        <f t="shared" si="308"/>
        <v>0</v>
      </c>
      <c r="MN168">
        <f t="shared" si="309"/>
        <v>0</v>
      </c>
      <c r="MO168">
        <f t="shared" si="310"/>
        <v>0</v>
      </c>
      <c r="MP168">
        <f t="shared" si="311"/>
        <v>0</v>
      </c>
    </row>
    <row r="169" spans="1:354" x14ac:dyDescent="0.2">
      <c r="A169" t="s">
        <v>900</v>
      </c>
      <c r="B169">
        <v>25</v>
      </c>
      <c r="C169" t="s">
        <v>195</v>
      </c>
      <c r="D169" t="s">
        <v>140</v>
      </c>
      <c r="E169">
        <v>3</v>
      </c>
      <c r="F169">
        <v>1</v>
      </c>
      <c r="G169">
        <v>1</v>
      </c>
      <c r="H169">
        <v>1</v>
      </c>
      <c r="I169">
        <v>3</v>
      </c>
      <c r="J169" s="2" t="s">
        <v>333</v>
      </c>
      <c r="K169" t="s">
        <v>426</v>
      </c>
      <c r="L169" t="s">
        <v>262</v>
      </c>
      <c r="M169" t="s">
        <v>364</v>
      </c>
      <c r="N169" t="s">
        <v>163</v>
      </c>
      <c r="O169" t="s">
        <v>335</v>
      </c>
      <c r="P169" t="s">
        <v>430</v>
      </c>
      <c r="Q169" t="s">
        <v>335</v>
      </c>
      <c r="R169" t="s">
        <v>197</v>
      </c>
      <c r="S169" t="s">
        <v>414</v>
      </c>
      <c r="T169" t="s">
        <v>166</v>
      </c>
      <c r="U169" t="s">
        <v>643</v>
      </c>
      <c r="V169" t="s">
        <v>320</v>
      </c>
      <c r="W169" t="s">
        <v>170</v>
      </c>
      <c r="X169" t="s">
        <v>213</v>
      </c>
      <c r="Y169" t="s">
        <v>416</v>
      </c>
      <c r="Z169" t="s">
        <v>187</v>
      </c>
      <c r="AA169" t="s">
        <v>496</v>
      </c>
      <c r="AB169" t="s">
        <v>759</v>
      </c>
      <c r="AC169" t="s">
        <v>335</v>
      </c>
      <c r="AD169" t="s">
        <v>237</v>
      </c>
      <c r="AE169" t="s">
        <v>403</v>
      </c>
      <c r="AF169" t="s">
        <v>252</v>
      </c>
      <c r="AG169" t="s">
        <v>158</v>
      </c>
      <c r="AH169" t="s">
        <v>365</v>
      </c>
      <c r="AI169" t="s">
        <v>253</v>
      </c>
      <c r="AJ169" t="s">
        <v>522</v>
      </c>
      <c r="AK169" t="s">
        <v>236</v>
      </c>
      <c r="AL169" t="s">
        <v>474</v>
      </c>
      <c r="AM169" t="s">
        <v>522</v>
      </c>
      <c r="AN169" t="s">
        <v>158</v>
      </c>
      <c r="AO169" t="s">
        <v>263</v>
      </c>
      <c r="AP169" t="s">
        <v>404</v>
      </c>
      <c r="AQ169" t="s">
        <v>198</v>
      </c>
      <c r="AR169" t="s">
        <v>344</v>
      </c>
      <c r="AS169" t="s">
        <v>162</v>
      </c>
      <c r="AT169" t="s">
        <v>147</v>
      </c>
      <c r="AU169" t="s">
        <v>619</v>
      </c>
      <c r="AV169" t="s">
        <v>578</v>
      </c>
      <c r="AW169" t="s">
        <v>565</v>
      </c>
      <c r="AX169" t="s">
        <v>385</v>
      </c>
      <c r="AY169" t="s">
        <v>339</v>
      </c>
      <c r="AZ169" t="s">
        <v>191</v>
      </c>
      <c r="BA169" t="s">
        <v>510</v>
      </c>
      <c r="BB169" t="s">
        <v>237</v>
      </c>
      <c r="BC169" t="s">
        <v>659</v>
      </c>
      <c r="BD169" t="s">
        <v>316</v>
      </c>
      <c r="BE169" t="s">
        <v>165</v>
      </c>
      <c r="BF169" t="s">
        <v>311</v>
      </c>
      <c r="BG169" t="s">
        <v>319</v>
      </c>
      <c r="BH169" t="s">
        <v>145</v>
      </c>
      <c r="BI169" t="s">
        <v>277</v>
      </c>
      <c r="BJ169" t="s">
        <v>701</v>
      </c>
      <c r="BK169" t="s">
        <v>672</v>
      </c>
      <c r="BL169" t="s">
        <v>316</v>
      </c>
      <c r="BM169" t="s">
        <v>473</v>
      </c>
      <c r="BN169" s="2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0</v>
      </c>
      <c r="CJ169">
        <v>0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0</v>
      </c>
      <c r="DO169">
        <v>0</v>
      </c>
      <c r="DP169">
        <v>1</v>
      </c>
      <c r="DQ169">
        <v>1</v>
      </c>
      <c r="DR169" s="2">
        <v>4</v>
      </c>
      <c r="DS169">
        <v>1</v>
      </c>
      <c r="DT169">
        <v>1</v>
      </c>
      <c r="DU169">
        <v>1</v>
      </c>
      <c r="DV169">
        <v>3</v>
      </c>
      <c r="DW169" s="2">
        <v>2017</v>
      </c>
      <c r="DX169" s="1">
        <v>6.0567129629629625E-3</v>
      </c>
      <c r="DY169" s="1">
        <v>6.1469907407407411E-3</v>
      </c>
      <c r="DZ169" s="1">
        <v>6.2349537037037044E-3</v>
      </c>
      <c r="EA169" s="1">
        <v>6.2662037037037035E-3</v>
      </c>
      <c r="EB169" s="1">
        <v>6.3842592592592597E-3</v>
      </c>
      <c r="EC169" s="1">
        <v>6.4687499999999997E-3</v>
      </c>
      <c r="ED169" s="1">
        <v>6.5798611111111101E-3</v>
      </c>
      <c r="EE169" s="1">
        <v>6.657407407407407E-3</v>
      </c>
      <c r="EF169" s="1">
        <v>6.7592592592592591E-3</v>
      </c>
      <c r="EG169" s="1">
        <v>6.851851851851852E-3</v>
      </c>
      <c r="EH169" s="3">
        <v>0</v>
      </c>
      <c r="EI169" s="2" t="s">
        <v>1172</v>
      </c>
      <c r="EJ169" t="s">
        <v>1169</v>
      </c>
      <c r="EK169" t="s">
        <v>1170</v>
      </c>
      <c r="EL169" t="s">
        <v>1175</v>
      </c>
      <c r="EM169" t="s">
        <v>1174</v>
      </c>
      <c r="EN169" t="s">
        <v>1169</v>
      </c>
      <c r="EO169" t="s">
        <v>1169</v>
      </c>
      <c r="EP169" t="s">
        <v>1169</v>
      </c>
      <c r="EQ169" t="s">
        <v>1171</v>
      </c>
      <c r="ER169" t="s">
        <v>1168</v>
      </c>
      <c r="ES169" t="s">
        <v>1175</v>
      </c>
      <c r="ET169" t="s">
        <v>1173</v>
      </c>
      <c r="EU169" t="s">
        <v>1175</v>
      </c>
      <c r="EV169" t="s">
        <v>1175</v>
      </c>
      <c r="EW169" t="s">
        <v>1169</v>
      </c>
      <c r="EX169" t="s">
        <v>1175</v>
      </c>
      <c r="EY169" t="s">
        <v>1168</v>
      </c>
      <c r="EZ169" t="s">
        <v>1172</v>
      </c>
      <c r="FA169" t="s">
        <v>1168</v>
      </c>
      <c r="FB169" t="s">
        <v>1169</v>
      </c>
      <c r="FC169" t="s">
        <v>1169</v>
      </c>
      <c r="FD169" t="s">
        <v>1174</v>
      </c>
      <c r="FE169" t="s">
        <v>1175</v>
      </c>
      <c r="FF169" t="s">
        <v>1171</v>
      </c>
      <c r="FG169" t="s">
        <v>1175</v>
      </c>
      <c r="FH169" t="s">
        <v>1172</v>
      </c>
      <c r="FI169" t="s">
        <v>1168</v>
      </c>
      <c r="FJ169" t="s">
        <v>1175</v>
      </c>
      <c r="FK169" t="s">
        <v>1168</v>
      </c>
      <c r="FL169" t="s">
        <v>1168</v>
      </c>
      <c r="FM169" t="s">
        <v>1171</v>
      </c>
      <c r="FN169" t="s">
        <v>1175</v>
      </c>
      <c r="FO169" t="s">
        <v>1175</v>
      </c>
      <c r="FP169" t="s">
        <v>1174</v>
      </c>
      <c r="FQ169" t="s">
        <v>1171</v>
      </c>
      <c r="FR169" t="s">
        <v>1168</v>
      </c>
      <c r="FS169" t="s">
        <v>1173</v>
      </c>
      <c r="FT169" t="s">
        <v>1169</v>
      </c>
      <c r="FU169" t="s">
        <v>1168</v>
      </c>
      <c r="FV169" t="s">
        <v>1173</v>
      </c>
      <c r="FW169" t="s">
        <v>1175</v>
      </c>
      <c r="FX169" t="s">
        <v>1175</v>
      </c>
      <c r="FY169" t="s">
        <v>1169</v>
      </c>
      <c r="FZ169" t="s">
        <v>1168</v>
      </c>
      <c r="GA169" t="s">
        <v>1169</v>
      </c>
      <c r="GB169" t="s">
        <v>1175</v>
      </c>
      <c r="GC169" t="s">
        <v>1175</v>
      </c>
      <c r="GD169" t="s">
        <v>1172</v>
      </c>
      <c r="GE169" t="s">
        <v>1172</v>
      </c>
      <c r="GF169" t="s">
        <v>1172</v>
      </c>
      <c r="GG169" t="s">
        <v>1175</v>
      </c>
      <c r="GH169" t="s">
        <v>1175</v>
      </c>
      <c r="GI169" t="s">
        <v>1168</v>
      </c>
      <c r="GJ169" t="s">
        <v>1169</v>
      </c>
      <c r="GK169" t="s">
        <v>1175</v>
      </c>
      <c r="GL169" t="s">
        <v>1172</v>
      </c>
      <c r="GM169" s="2">
        <f t="shared" si="209"/>
        <v>0</v>
      </c>
      <c r="GN169">
        <f t="shared" si="210"/>
        <v>0</v>
      </c>
      <c r="GO169">
        <f t="shared" si="211"/>
        <v>0</v>
      </c>
      <c r="GP169">
        <f t="shared" si="212"/>
        <v>0</v>
      </c>
      <c r="GQ169">
        <f t="shared" si="213"/>
        <v>0</v>
      </c>
      <c r="GR169">
        <f t="shared" si="214"/>
        <v>0</v>
      </c>
      <c r="GS169">
        <f t="shared" si="215"/>
        <v>0</v>
      </c>
      <c r="GT169">
        <f t="shared" si="216"/>
        <v>0</v>
      </c>
      <c r="GU169">
        <f t="shared" si="267"/>
        <v>0</v>
      </c>
      <c r="GV169">
        <f t="shared" si="217"/>
        <v>0</v>
      </c>
      <c r="GW169">
        <f t="shared" si="218"/>
        <v>0</v>
      </c>
      <c r="GX169">
        <f t="shared" si="219"/>
        <v>0</v>
      </c>
      <c r="GY169">
        <f t="shared" si="220"/>
        <v>0</v>
      </c>
      <c r="GZ169">
        <f t="shared" si="221"/>
        <v>0</v>
      </c>
      <c r="HA169">
        <f t="shared" si="222"/>
        <v>0</v>
      </c>
      <c r="HB169">
        <f t="shared" si="223"/>
        <v>0</v>
      </c>
      <c r="HC169">
        <f t="shared" si="268"/>
        <v>0</v>
      </c>
      <c r="HD169">
        <f t="shared" si="224"/>
        <v>0</v>
      </c>
      <c r="HE169">
        <f t="shared" si="225"/>
        <v>0</v>
      </c>
      <c r="HF169">
        <f t="shared" si="226"/>
        <v>1</v>
      </c>
      <c r="HG169">
        <f t="shared" si="227"/>
        <v>1</v>
      </c>
      <c r="HH169">
        <f t="shared" si="228"/>
        <v>0</v>
      </c>
      <c r="HI169">
        <f t="shared" si="229"/>
        <v>0</v>
      </c>
      <c r="HJ169">
        <f t="shared" si="230"/>
        <v>0</v>
      </c>
      <c r="HK169">
        <f t="shared" si="269"/>
        <v>0</v>
      </c>
      <c r="HL169">
        <f t="shared" si="231"/>
        <v>1</v>
      </c>
      <c r="HM169">
        <f t="shared" si="232"/>
        <v>0</v>
      </c>
      <c r="HN169">
        <f t="shared" si="233"/>
        <v>0</v>
      </c>
      <c r="HO169">
        <f t="shared" si="234"/>
        <v>0</v>
      </c>
      <c r="HP169">
        <f t="shared" si="235"/>
        <v>0</v>
      </c>
      <c r="HQ169">
        <f t="shared" si="236"/>
        <v>0</v>
      </c>
      <c r="HR169">
        <f t="shared" si="237"/>
        <v>0</v>
      </c>
      <c r="HS169">
        <f t="shared" si="270"/>
        <v>1</v>
      </c>
      <c r="HT169">
        <f t="shared" si="238"/>
        <v>0</v>
      </c>
      <c r="HU169">
        <f t="shared" si="239"/>
        <v>0</v>
      </c>
      <c r="HV169">
        <f t="shared" si="240"/>
        <v>0</v>
      </c>
      <c r="HW169">
        <f t="shared" si="241"/>
        <v>0</v>
      </c>
      <c r="HX169">
        <f t="shared" si="242"/>
        <v>0</v>
      </c>
      <c r="HY169">
        <f t="shared" si="243"/>
        <v>0</v>
      </c>
      <c r="HZ169">
        <f t="shared" si="244"/>
        <v>0</v>
      </c>
      <c r="IA169">
        <f t="shared" si="271"/>
        <v>1</v>
      </c>
      <c r="IB169">
        <f t="shared" si="245"/>
        <v>0</v>
      </c>
      <c r="IC169">
        <f t="shared" si="246"/>
        <v>1</v>
      </c>
      <c r="ID169">
        <f t="shared" si="247"/>
        <v>1</v>
      </c>
      <c r="IE169">
        <f t="shared" si="248"/>
        <v>1</v>
      </c>
      <c r="IF169">
        <f t="shared" si="249"/>
        <v>1</v>
      </c>
      <c r="IG169">
        <f t="shared" si="250"/>
        <v>1</v>
      </c>
      <c r="IH169">
        <f t="shared" si="251"/>
        <v>1</v>
      </c>
      <c r="II169">
        <f t="shared" si="272"/>
        <v>1</v>
      </c>
      <c r="IJ169">
        <f t="shared" si="252"/>
        <v>1</v>
      </c>
      <c r="IK169">
        <f t="shared" si="253"/>
        <v>1</v>
      </c>
      <c r="IL169">
        <f t="shared" si="254"/>
        <v>1</v>
      </c>
      <c r="IM169">
        <f t="shared" si="255"/>
        <v>0</v>
      </c>
      <c r="IN169">
        <f t="shared" si="256"/>
        <v>0</v>
      </c>
      <c r="IO169">
        <f t="shared" si="257"/>
        <v>1</v>
      </c>
      <c r="IP169">
        <f t="shared" si="258"/>
        <v>1</v>
      </c>
      <c r="IQ169" s="2">
        <f t="shared" si="273"/>
        <v>0</v>
      </c>
      <c r="IR169" s="4">
        <f t="shared" si="274"/>
        <v>0</v>
      </c>
      <c r="IS169">
        <f t="shared" si="275"/>
        <v>2</v>
      </c>
      <c r="IT169">
        <f t="shared" si="276"/>
        <v>1</v>
      </c>
      <c r="IU169">
        <f t="shared" si="277"/>
        <v>1</v>
      </c>
      <c r="IV169">
        <f t="shared" si="278"/>
        <v>7</v>
      </c>
      <c r="IW169">
        <f t="shared" si="279"/>
        <v>6</v>
      </c>
      <c r="IX169">
        <f t="shared" si="280"/>
        <v>17</v>
      </c>
      <c r="IY169" s="11" t="str">
        <f t="shared" si="281"/>
        <v/>
      </c>
      <c r="IZ169" s="12" t="str">
        <f t="shared" si="282"/>
        <v/>
      </c>
      <c r="JA169" s="12">
        <f t="shared" si="283"/>
        <v>1</v>
      </c>
      <c r="JB169" s="12">
        <f t="shared" si="284"/>
        <v>1</v>
      </c>
      <c r="JC169" s="12">
        <f t="shared" si="285"/>
        <v>1</v>
      </c>
      <c r="JD169" s="12">
        <f t="shared" si="286"/>
        <v>0.875</v>
      </c>
      <c r="JE169" s="12">
        <f t="shared" si="287"/>
        <v>0.75</v>
      </c>
      <c r="JF169" s="12">
        <f t="shared" si="288"/>
        <v>0.92500000000000004</v>
      </c>
      <c r="JG169" s="2">
        <f>IF(OR(AND(EI169="Happy",BN169&lt;&gt;1),AND(EI169&lt;&gt;"Happy",BN169=1)),1,0)</f>
        <v>0</v>
      </c>
      <c r="JH169">
        <f>IF(OR(AND(EJ169="Happy",BO169&lt;&gt;1),AND(EJ169&lt;&gt;"Happy",BO169=1)),1,0)</f>
        <v>0</v>
      </c>
      <c r="JI169">
        <f>IF(OR(AND(EK169="Happy",BP169&lt;&gt;1),AND(EK169&lt;&gt;"Happy",BP169=1)),1,0)</f>
        <v>1</v>
      </c>
      <c r="JJ169">
        <f>IF(OR(AND(EL169="Happy",BQ169&lt;&gt;1),AND(EL169&lt;&gt;"Happy",BQ169=1)),1,0)</f>
        <v>0</v>
      </c>
      <c r="JK169">
        <f>IF(OR(AND(EM169="Happy",BR169&lt;&gt;1),AND(EM169&lt;&gt;"Happy",BR169=1)),1,0)</f>
        <v>0</v>
      </c>
      <c r="JL169">
        <f>IF(OR(AND(EN169="Happy",BS169&lt;&gt;1),AND(EN169&lt;&gt;"Happy",BS169=1)),1,0)</f>
        <v>0</v>
      </c>
      <c r="JM169">
        <f>IF(OR(AND(EO169="Happy",BT169&lt;&gt;1),AND(EO169&lt;&gt;"Happy",BT169=1)),1,0)</f>
        <v>0</v>
      </c>
      <c r="JN169">
        <f>IF(OR(AND(EP169="Happy",BU169&lt;&gt;1),AND(EP169&lt;&gt;"Happy",BU169=1)),1,0)</f>
        <v>0</v>
      </c>
      <c r="JO169">
        <f>IF(OR(AND(EQ169="Sad",BV169&lt;&gt;1),AND(EQ169&lt;&gt;"Sad",BV169=1)),1,0)</f>
        <v>0</v>
      </c>
      <c r="JP169">
        <f>IF(OR(AND(ER169="Sad",BW169&lt;&gt;1),AND(ER169&lt;&gt;"Sad",BW169=1)),1,0)</f>
        <v>0</v>
      </c>
      <c r="JQ169">
        <f>IF(OR(AND(ES169="Sad",BX169&lt;&gt;1),AND(ES169&lt;&gt;"Sad",BX169=1)),1,0)</f>
        <v>0</v>
      </c>
      <c r="JR169">
        <f>IF(OR(AND(ET169="Sad",BY169&lt;&gt;1),AND(ET169&lt;&gt;"Sad",BY169=1)),1,0)</f>
        <v>0</v>
      </c>
      <c r="JS169">
        <f>IF(OR(AND(EU169="Sad",BZ169&lt;&gt;1),AND(EU169&lt;&gt;"Sad",BZ169=1)),1,0)</f>
        <v>0</v>
      </c>
      <c r="JT169">
        <f>IF(OR(AND(EV169="Sad",CA169&lt;&gt;1),AND(EV169&lt;&gt;"Sad",CA169=1)),1,0)</f>
        <v>0</v>
      </c>
      <c r="JU169">
        <f>IF(OR(AND(EW169="Sad",CB169&lt;&gt;1),AND(EW169&lt;&gt;"Sad",CB169=1)),1,0)</f>
        <v>0</v>
      </c>
      <c r="JV169">
        <f>IF(OR(AND(EX169="Sad",CC169&lt;&gt;1),AND(EX169&lt;&gt;"Sad",CC169=1)),1,0)</f>
        <v>0</v>
      </c>
      <c r="JW169">
        <f>IF(OR(AND(EY169="Angry",CD169&lt;&gt;1),AND(EY169&lt;&gt;"Angry",CD169=1)),1,0)</f>
        <v>0</v>
      </c>
      <c r="JX169">
        <f>IF(OR(AND(EZ169="Angry",CE169&lt;&gt;1),AND(EZ169&lt;&gt;"Angry",CE169=1)),1,0)</f>
        <v>0</v>
      </c>
      <c r="JY169">
        <f>IF(OR(AND(FA169="Angry",CF169&lt;&gt;1),AND(FA169&lt;&gt;"Angry",CF169=1)),1,0)</f>
        <v>0</v>
      </c>
      <c r="JZ169">
        <f>IF(OR(AND(FB169="Angry",CG169&lt;&gt;1),AND(FB169&lt;&gt;"Angry",CG169=1)),1,0)</f>
        <v>0</v>
      </c>
      <c r="KA169">
        <f>IF(OR(AND(FC169="Angry",CH169&lt;&gt;1),AND(FC169&lt;&gt;"Angry",CH169=1)),1,0)</f>
        <v>0</v>
      </c>
      <c r="KB169">
        <f>IF(OR(AND(FD169="Angry",CI169&lt;&gt;1),AND(FD169&lt;&gt;"Angry",CI169=1)),1,0)</f>
        <v>0</v>
      </c>
      <c r="KC169">
        <f>IF(OR(AND(FE169="Angry",CJ169&lt;&gt;1),AND(FE169&lt;&gt;"Angry",CJ169=1)),1,0)</f>
        <v>0</v>
      </c>
      <c r="KD169">
        <f>IF(OR(AND(FF169="Angry",CK169&lt;&gt;1),AND(FF169&lt;&gt;"Angry",CK169=1)),1,0)</f>
        <v>1</v>
      </c>
      <c r="KE169">
        <f>IF(OR(AND(FG169="Afraid",CL169&lt;&gt;1),AND(FG169&lt;&gt;"Afraid",CL169=1)),1,0)</f>
        <v>1</v>
      </c>
      <c r="KF169">
        <f>IF(OR(AND(FH169="Afraid",CM169&lt;&gt;1),AND(FH169&lt;&gt;"Afraid",CM169=1)),1,0)</f>
        <v>0</v>
      </c>
      <c r="KG169">
        <f>IF(OR(AND(FI169="Afraid",CN169&lt;&gt;1),AND(FI169&lt;&gt;"Afraid",CN169=1)),1,0)</f>
        <v>0</v>
      </c>
      <c r="KH169">
        <f>IF(OR(AND(FJ169="Afraid",CO169&lt;&gt;1),AND(FJ169&lt;&gt;"Afraid",CO169=1)),1,0)</f>
        <v>1</v>
      </c>
      <c r="KI169">
        <f>IF(OR(AND(FK169="Afraid",CP169&lt;&gt;1),AND(FK169&lt;&gt;"Afraid",CP169=1)),1,0)</f>
        <v>0</v>
      </c>
      <c r="KJ169">
        <f>IF(OR(AND(FL169="Afraid",CQ169&lt;&gt;1),AND(FL169&lt;&gt;"Afraid",CQ169=1)),1,0)</f>
        <v>0</v>
      </c>
      <c r="KK169">
        <f>IF(OR(AND(FM169="Afraid",CR169&lt;&gt;1),AND(FM169&lt;&gt;"Afraid",CR169=1)),1,0)</f>
        <v>0</v>
      </c>
      <c r="KL169">
        <f>IF(OR(AND(FN169="Afraid",CS169&lt;&gt;1),AND(FN169&lt;&gt;"Afraid",CS169=1)),1,0)</f>
        <v>1</v>
      </c>
      <c r="KM169">
        <f>IF(OR(AND(FO169="Surprised",CT169&lt;&gt;1),AND(FO169&lt;&gt;"Surprised",CT169=1)),1,0)</f>
        <v>0</v>
      </c>
      <c r="KN169">
        <f>IF(OR(AND(FP169="Surprised",CU169&lt;&gt;1),AND(FP169&lt;&gt;"Surprised",CU169=1)),1,0)</f>
        <v>0</v>
      </c>
      <c r="KO169">
        <f>IF(OR(AND(FQ169="Surprised",CV169&lt;&gt;1),AND(FQ169&lt;&gt;"Surprised",CV169=1)),1,0)</f>
        <v>0</v>
      </c>
      <c r="KP169">
        <f>IF(OR(AND(FR169="Surprised",CW169&lt;&gt;1),AND(FR169&lt;&gt;"Surprised",CW169=1)),1,0)</f>
        <v>1</v>
      </c>
      <c r="KQ169">
        <f>IF(OR(AND(FS169="Surprised",CX169&lt;&gt;1),AND(FS169&lt;&gt;"Surprised",CX169=1)),1,0)</f>
        <v>0</v>
      </c>
      <c r="KR169">
        <f>IF(OR(AND(FT169="Surprised",CY169&lt;&gt;1),AND(FT169&lt;&gt;"Surprised",CY169=1)),1,0)</f>
        <v>0</v>
      </c>
      <c r="KS169">
        <f>IF(OR(AND(FU169="Surprised",CZ169&lt;&gt;1),AND(FU169&lt;&gt;"Surprised",CZ169=1)),1,0)</f>
        <v>0</v>
      </c>
      <c r="KT169">
        <f>IF(OR(AND(FV169="Surprised",DA169&lt;&gt;1),AND(FV169&lt;&gt;"Surprised",DA169=1)),1,0)</f>
        <v>0</v>
      </c>
      <c r="KU169">
        <f>IF(OR(AND(FW169="Happy",DB169=1),AND(FW169&lt;&gt;"Happy",DB169=0)),1,0)</f>
        <v>0</v>
      </c>
      <c r="KV169">
        <f>IF(OR(AND(FX169="Happy",DC169=1),AND(FX169&lt;&gt;"Happy",DC169=0)),1,0)</f>
        <v>1</v>
      </c>
      <c r="KW169">
        <f>IF(OR(AND(FY169="Happy",DD169=1),AND(FY169&lt;&gt;"Happy",DD169=0)),1,0)</f>
        <v>0</v>
      </c>
      <c r="KX169">
        <f>IF(OR(AND(FZ169="Happy",DE169=1),AND(FZ169&lt;&gt;"Happy",DE169=0)),1,0)</f>
        <v>0</v>
      </c>
      <c r="KY169">
        <f>IF(OR(AND(GA169="Happy",DF169=1),AND(GA169&lt;&gt;"Happy",DF169=0)),1,0)</f>
        <v>0</v>
      </c>
      <c r="KZ169">
        <f>IF(OR(AND(GB169="Happy",DG169=1),AND(GB169&lt;&gt;"Happy",DG169=0)),1,0)</f>
        <v>0</v>
      </c>
      <c r="LA169">
        <f>IF(OR(AND(GC169="Happy",DH169=1),AND(GC169&lt;&gt;"Happy",DH169=0)),1,0)</f>
        <v>0</v>
      </c>
      <c r="LB169">
        <f>IF(OR(AND(GD169="Happy",DI169=1),AND(GD169&lt;&gt;"Happy",DI169=0)),1,0)</f>
        <v>0</v>
      </c>
      <c r="LC169">
        <f>IF(OR(AND(GE169="Sad",DJ169=1),AND(GE169&lt;&gt;"Sad",DJ169=0)),1,0)</f>
        <v>0</v>
      </c>
      <c r="LD169">
        <f>IF(OR(AND(GF169="Sad",DK169=1),AND(GF169&lt;&gt;"Sad",DK169=0)),1,0)</f>
        <v>0</v>
      </c>
      <c r="LE169">
        <f>IF(OR(AND(GG169="Sad",DL169=1),AND(GG169&lt;&gt;"Sad",DL169=0)),1,0)</f>
        <v>0</v>
      </c>
      <c r="LF169">
        <f>IF(OR(AND(GH169="Sad",DM169=1),AND(GH169&lt;&gt;"Sad",DM169=0)),1,0)</f>
        <v>0</v>
      </c>
      <c r="LG169">
        <f>IF(OR(AND(GI169="Sad",DN169=1),AND(GI169&lt;&gt;"Sad",DN169=0)),1,0)</f>
        <v>1</v>
      </c>
      <c r="LH169">
        <f>IF(OR(AND(GJ169="Sad",DO169=1),AND(GJ169&lt;&gt;"Sad",DO169=0)),1,0)</f>
        <v>1</v>
      </c>
      <c r="LI169">
        <f>IF(OR(AND(GK169="Sad",DP169=1),AND(GK169&lt;&gt;"Sad",DP169=0)),1,0)</f>
        <v>0</v>
      </c>
      <c r="LJ169">
        <f>IF(OR(AND(GL169="Sad",DQ169=1),AND(GL169&lt;&gt;"Sad",DQ169=0)),1,0)</f>
        <v>0</v>
      </c>
      <c r="LK169" s="2">
        <f t="shared" si="289"/>
        <v>1</v>
      </c>
      <c r="LL169" s="4">
        <f t="shared" si="290"/>
        <v>0</v>
      </c>
      <c r="LM169">
        <f t="shared" si="291"/>
        <v>1</v>
      </c>
      <c r="LN169">
        <f t="shared" si="292"/>
        <v>3</v>
      </c>
      <c r="LO169">
        <f t="shared" si="293"/>
        <v>1</v>
      </c>
      <c r="LP169">
        <f t="shared" si="294"/>
        <v>1</v>
      </c>
      <c r="LQ169">
        <f t="shared" si="295"/>
        <v>2</v>
      </c>
      <c r="LR169">
        <f t="shared" si="296"/>
        <v>9</v>
      </c>
      <c r="LS169" s="11" t="str">
        <f t="shared" si="297"/>
        <v/>
      </c>
      <c r="LT169" s="14" t="str">
        <f t="shared" si="298"/>
        <v/>
      </c>
      <c r="LU169" s="14">
        <f t="shared" si="299"/>
        <v>0</v>
      </c>
      <c r="LV169" s="14">
        <f t="shared" si="300"/>
        <v>0</v>
      </c>
      <c r="LW169" s="14">
        <f t="shared" si="301"/>
        <v>0</v>
      </c>
      <c r="LX169" s="14">
        <f t="shared" si="302"/>
        <v>0.125</v>
      </c>
      <c r="LY169" s="14">
        <f t="shared" si="303"/>
        <v>0.25</v>
      </c>
      <c r="LZ169" s="14">
        <f t="shared" si="304"/>
        <v>7.4999999999999956E-2</v>
      </c>
      <c r="MA169" s="15">
        <f t="shared" si="305"/>
        <v>9.0277777777778533E-5</v>
      </c>
      <c r="MB169" s="1">
        <f t="shared" si="259"/>
        <v>8.7962962962963298E-5</v>
      </c>
      <c r="MC169" s="1">
        <f t="shared" si="260"/>
        <v>3.124999999999916E-5</v>
      </c>
      <c r="MD169" s="1">
        <f t="shared" si="261"/>
        <v>1.1805555555555614E-4</v>
      </c>
      <c r="ME169" s="1">
        <f t="shared" si="262"/>
        <v>8.4490740740740013E-5</v>
      </c>
      <c r="MF169" s="1">
        <f t="shared" si="263"/>
        <v>1.1111111111111044E-4</v>
      </c>
      <c r="MG169" s="1">
        <f t="shared" si="264"/>
        <v>7.7546296296296911E-5</v>
      </c>
      <c r="MH169" s="1">
        <f t="shared" si="265"/>
        <v>1.018518518518521E-4</v>
      </c>
      <c r="MI169" s="1">
        <f t="shared" si="266"/>
        <v>9.25925925925929E-5</v>
      </c>
      <c r="MJ169" s="1">
        <f t="shared" si="306"/>
        <v>7.951388888888895E-4</v>
      </c>
      <c r="MK169" s="2" t="str">
        <f>VLOOKUP(B169,age_group!$A$1:$B$101,2,FALSE)</f>
        <v>25 to 44</v>
      </c>
      <c r="ML169" s="2">
        <f t="shared" si="307"/>
        <v>1</v>
      </c>
      <c r="MM169">
        <f t="shared" si="308"/>
        <v>0</v>
      </c>
      <c r="MN169">
        <f t="shared" si="309"/>
        <v>0</v>
      </c>
      <c r="MO169">
        <f t="shared" si="310"/>
        <v>0</v>
      </c>
      <c r="MP169">
        <f t="shared" si="311"/>
        <v>1</v>
      </c>
    </row>
    <row r="170" spans="1:354" x14ac:dyDescent="0.2">
      <c r="A170" t="s">
        <v>901</v>
      </c>
      <c r="B170">
        <v>28</v>
      </c>
      <c r="C170" t="s">
        <v>195</v>
      </c>
      <c r="D170" t="s">
        <v>521</v>
      </c>
      <c r="E170">
        <v>5</v>
      </c>
      <c r="F170">
        <v>2</v>
      </c>
      <c r="G170">
        <v>1</v>
      </c>
      <c r="H170">
        <v>1</v>
      </c>
      <c r="I170">
        <v>3</v>
      </c>
      <c r="J170" s="2" t="s">
        <v>292</v>
      </c>
      <c r="K170" t="s">
        <v>157</v>
      </c>
      <c r="L170" t="s">
        <v>532</v>
      </c>
      <c r="M170" t="s">
        <v>384</v>
      </c>
      <c r="N170" t="s">
        <v>333</v>
      </c>
      <c r="O170" t="s">
        <v>431</v>
      </c>
      <c r="P170" t="s">
        <v>465</v>
      </c>
      <c r="Q170" t="s">
        <v>275</v>
      </c>
      <c r="R170" t="s">
        <v>361</v>
      </c>
      <c r="S170" t="s">
        <v>293</v>
      </c>
      <c r="T170" t="s">
        <v>400</v>
      </c>
      <c r="U170" t="s">
        <v>303</v>
      </c>
      <c r="V170" t="s">
        <v>808</v>
      </c>
      <c r="W170" t="s">
        <v>578</v>
      </c>
      <c r="X170" t="s">
        <v>369</v>
      </c>
      <c r="Y170" t="s">
        <v>538</v>
      </c>
      <c r="Z170" t="s">
        <v>503</v>
      </c>
      <c r="AA170" t="s">
        <v>200</v>
      </c>
      <c r="AB170" t="s">
        <v>339</v>
      </c>
      <c r="AC170" t="s">
        <v>214</v>
      </c>
      <c r="AD170" t="s">
        <v>543</v>
      </c>
      <c r="AE170" t="s">
        <v>686</v>
      </c>
      <c r="AF170" t="s">
        <v>406</v>
      </c>
      <c r="AG170" t="s">
        <v>266</v>
      </c>
      <c r="AH170" t="s">
        <v>293</v>
      </c>
      <c r="AI170" t="s">
        <v>510</v>
      </c>
      <c r="AJ170" t="s">
        <v>260</v>
      </c>
      <c r="AK170" t="s">
        <v>408</v>
      </c>
      <c r="AL170" t="s">
        <v>372</v>
      </c>
      <c r="AM170" t="s">
        <v>806</v>
      </c>
      <c r="AN170" t="s">
        <v>241</v>
      </c>
      <c r="AO170" t="s">
        <v>337</v>
      </c>
      <c r="AP170" t="s">
        <v>533</v>
      </c>
      <c r="AQ170" t="s">
        <v>514</v>
      </c>
      <c r="AR170" t="s">
        <v>354</v>
      </c>
      <c r="AS170" t="s">
        <v>656</v>
      </c>
      <c r="AT170" t="s">
        <v>599</v>
      </c>
      <c r="AU170" t="s">
        <v>577</v>
      </c>
      <c r="AV170" t="s">
        <v>399</v>
      </c>
      <c r="AW170" t="s">
        <v>593</v>
      </c>
      <c r="AX170" t="s">
        <v>599</v>
      </c>
      <c r="AY170" t="s">
        <v>406</v>
      </c>
      <c r="AZ170" t="s">
        <v>545</v>
      </c>
      <c r="BA170" t="s">
        <v>691</v>
      </c>
      <c r="BB170" t="s">
        <v>279</v>
      </c>
      <c r="BC170" t="s">
        <v>446</v>
      </c>
      <c r="BD170" t="s">
        <v>217</v>
      </c>
      <c r="BE170" t="s">
        <v>172</v>
      </c>
      <c r="BF170" t="s">
        <v>657</v>
      </c>
      <c r="BG170" t="s">
        <v>355</v>
      </c>
      <c r="BH170" t="s">
        <v>775</v>
      </c>
      <c r="BI170" t="s">
        <v>500</v>
      </c>
      <c r="BJ170" t="s">
        <v>651</v>
      </c>
      <c r="BK170" t="s">
        <v>167</v>
      </c>
      <c r="BL170" t="s">
        <v>294</v>
      </c>
      <c r="BM170" t="s">
        <v>419</v>
      </c>
      <c r="BN170" s="2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1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1</v>
      </c>
      <c r="CL170">
        <v>1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0</v>
      </c>
      <c r="DM170">
        <v>1</v>
      </c>
      <c r="DN170">
        <v>0</v>
      </c>
      <c r="DO170">
        <v>1</v>
      </c>
      <c r="DP170">
        <v>1</v>
      </c>
      <c r="DQ170">
        <v>0</v>
      </c>
      <c r="DR170" s="2">
        <v>5</v>
      </c>
      <c r="DS170">
        <v>2</v>
      </c>
      <c r="DT170">
        <v>2</v>
      </c>
      <c r="DU170">
        <v>1</v>
      </c>
      <c r="DV170">
        <v>3</v>
      </c>
      <c r="DW170" s="2">
        <v>2017</v>
      </c>
      <c r="DX170" s="1">
        <v>1.8065972222222223E-2</v>
      </c>
      <c r="DY170" s="1">
        <v>1.8341435185185186E-2</v>
      </c>
      <c r="DZ170" s="1">
        <v>1.8412037037037036E-2</v>
      </c>
      <c r="EA170" s="1">
        <v>1.8493055555555554E-2</v>
      </c>
      <c r="EB170" s="1">
        <v>1.8604166666666668E-2</v>
      </c>
      <c r="EC170" s="1">
        <v>1.8715277777777779E-2</v>
      </c>
      <c r="ED170" s="1">
        <v>2.0454861111111108E-2</v>
      </c>
      <c r="EE170" s="1">
        <v>2.0868055555555556E-2</v>
      </c>
      <c r="EF170" s="1">
        <v>2.1006944444444443E-2</v>
      </c>
      <c r="EG170" s="1">
        <v>2.1203703703703707E-2</v>
      </c>
      <c r="EH170" s="3">
        <v>0</v>
      </c>
      <c r="EI170" s="2" t="s">
        <v>1171</v>
      </c>
      <c r="EJ170" t="s">
        <v>1168</v>
      </c>
      <c r="EK170" t="s">
        <v>1171</v>
      </c>
      <c r="EL170" t="s">
        <v>1173</v>
      </c>
      <c r="EM170" t="s">
        <v>1172</v>
      </c>
      <c r="EN170" t="s">
        <v>1171</v>
      </c>
      <c r="EO170" t="s">
        <v>1171</v>
      </c>
      <c r="EP170" t="s">
        <v>1174</v>
      </c>
      <c r="EQ170" t="s">
        <v>1173</v>
      </c>
      <c r="ER170" t="s">
        <v>1172</v>
      </c>
      <c r="ES170" t="s">
        <v>1174</v>
      </c>
      <c r="ET170" t="s">
        <v>1175</v>
      </c>
      <c r="EU170" t="s">
        <v>1171</v>
      </c>
      <c r="EV170" t="s">
        <v>1168</v>
      </c>
      <c r="EW170" t="s">
        <v>1168</v>
      </c>
      <c r="EX170" t="s">
        <v>1171</v>
      </c>
      <c r="EY170" t="s">
        <v>1168</v>
      </c>
      <c r="EZ170" t="s">
        <v>1174</v>
      </c>
      <c r="FA170" t="s">
        <v>1175</v>
      </c>
      <c r="FB170" t="s">
        <v>1173</v>
      </c>
      <c r="FC170" t="s">
        <v>1171</v>
      </c>
      <c r="FD170" t="s">
        <v>1168</v>
      </c>
      <c r="FE170" t="s">
        <v>1168</v>
      </c>
      <c r="FF170" t="s">
        <v>1168</v>
      </c>
      <c r="FG170" t="s">
        <v>1172</v>
      </c>
      <c r="FH170" t="s">
        <v>1168</v>
      </c>
      <c r="FI170" t="s">
        <v>1175</v>
      </c>
      <c r="FJ170" t="s">
        <v>1168</v>
      </c>
      <c r="FK170" t="s">
        <v>1169</v>
      </c>
      <c r="FL170" t="s">
        <v>1168</v>
      </c>
      <c r="FM170" t="s">
        <v>1171</v>
      </c>
      <c r="FN170" t="s">
        <v>1169</v>
      </c>
      <c r="FO170" t="s">
        <v>1172</v>
      </c>
      <c r="FP170" t="s">
        <v>1169</v>
      </c>
      <c r="FQ170" t="s">
        <v>1174</v>
      </c>
      <c r="FR170" t="s">
        <v>1168</v>
      </c>
      <c r="FS170" t="s">
        <v>1171</v>
      </c>
      <c r="FT170" t="s">
        <v>1168</v>
      </c>
      <c r="FU170" t="s">
        <v>1168</v>
      </c>
      <c r="FV170" t="s">
        <v>1174</v>
      </c>
      <c r="FW170" t="s">
        <v>1171</v>
      </c>
      <c r="FX170" t="s">
        <v>1168</v>
      </c>
      <c r="FY170" t="s">
        <v>1172</v>
      </c>
      <c r="FZ170" t="s">
        <v>1168</v>
      </c>
      <c r="GA170" t="s">
        <v>1168</v>
      </c>
      <c r="GB170" t="s">
        <v>1168</v>
      </c>
      <c r="GC170" t="s">
        <v>1175</v>
      </c>
      <c r="GD170" t="s">
        <v>1168</v>
      </c>
      <c r="GE170" t="s">
        <v>1175</v>
      </c>
      <c r="GF170" t="s">
        <v>1168</v>
      </c>
      <c r="GG170" t="s">
        <v>1168</v>
      </c>
      <c r="GH170" t="s">
        <v>1175</v>
      </c>
      <c r="GI170" t="s">
        <v>1168</v>
      </c>
      <c r="GJ170" t="s">
        <v>1175</v>
      </c>
      <c r="GK170" t="s">
        <v>1169</v>
      </c>
      <c r="GL170" t="s">
        <v>1168</v>
      </c>
      <c r="GM170" s="2">
        <f t="shared" si="209"/>
        <v>0</v>
      </c>
      <c r="GN170">
        <f t="shared" si="210"/>
        <v>0</v>
      </c>
      <c r="GO170">
        <f t="shared" si="211"/>
        <v>0</v>
      </c>
      <c r="GP170">
        <f t="shared" si="212"/>
        <v>1</v>
      </c>
      <c r="GQ170">
        <f t="shared" si="213"/>
        <v>0</v>
      </c>
      <c r="GR170">
        <f t="shared" si="214"/>
        <v>0</v>
      </c>
      <c r="GS170">
        <f t="shared" si="215"/>
        <v>0</v>
      </c>
      <c r="GT170">
        <f t="shared" si="216"/>
        <v>0</v>
      </c>
      <c r="GU170">
        <f t="shared" si="267"/>
        <v>0</v>
      </c>
      <c r="GV170">
        <f t="shared" si="217"/>
        <v>0</v>
      </c>
      <c r="GW170">
        <f t="shared" si="218"/>
        <v>1</v>
      </c>
      <c r="GX170">
        <f t="shared" si="219"/>
        <v>0</v>
      </c>
      <c r="GY170">
        <f t="shared" si="220"/>
        <v>0</v>
      </c>
      <c r="GZ170">
        <f t="shared" si="221"/>
        <v>0</v>
      </c>
      <c r="HA170">
        <f t="shared" si="222"/>
        <v>0</v>
      </c>
      <c r="HB170">
        <f t="shared" si="223"/>
        <v>0</v>
      </c>
      <c r="HC170">
        <f t="shared" si="268"/>
        <v>0</v>
      </c>
      <c r="HD170">
        <f t="shared" si="224"/>
        <v>0</v>
      </c>
      <c r="HE170">
        <f t="shared" si="225"/>
        <v>0</v>
      </c>
      <c r="HF170">
        <f t="shared" si="226"/>
        <v>0</v>
      </c>
      <c r="HG170">
        <f t="shared" si="227"/>
        <v>0</v>
      </c>
      <c r="HH170">
        <f t="shared" si="228"/>
        <v>0</v>
      </c>
      <c r="HI170">
        <f t="shared" si="229"/>
        <v>0</v>
      </c>
      <c r="HJ170">
        <f t="shared" si="230"/>
        <v>0</v>
      </c>
      <c r="HK170">
        <f t="shared" si="269"/>
        <v>1</v>
      </c>
      <c r="HL170">
        <f t="shared" si="231"/>
        <v>0</v>
      </c>
      <c r="HM170">
        <f t="shared" si="232"/>
        <v>0</v>
      </c>
      <c r="HN170">
        <f t="shared" si="233"/>
        <v>0</v>
      </c>
      <c r="HO170">
        <f t="shared" si="234"/>
        <v>0</v>
      </c>
      <c r="HP170">
        <f t="shared" si="235"/>
        <v>0</v>
      </c>
      <c r="HQ170">
        <f t="shared" si="236"/>
        <v>0</v>
      </c>
      <c r="HR170">
        <f t="shared" si="237"/>
        <v>0</v>
      </c>
      <c r="HS170">
        <f t="shared" si="270"/>
        <v>0</v>
      </c>
      <c r="HT170">
        <f t="shared" si="238"/>
        <v>0</v>
      </c>
      <c r="HU170">
        <f t="shared" si="239"/>
        <v>0</v>
      </c>
      <c r="HV170">
        <f t="shared" si="240"/>
        <v>0</v>
      </c>
      <c r="HW170">
        <f t="shared" si="241"/>
        <v>0</v>
      </c>
      <c r="HX170">
        <f t="shared" si="242"/>
        <v>0</v>
      </c>
      <c r="HY170">
        <f t="shared" si="243"/>
        <v>0</v>
      </c>
      <c r="HZ170">
        <f t="shared" si="244"/>
        <v>0</v>
      </c>
      <c r="IA170">
        <f t="shared" si="271"/>
        <v>1</v>
      </c>
      <c r="IB170">
        <f t="shared" si="245"/>
        <v>1</v>
      </c>
      <c r="IC170">
        <f t="shared" si="246"/>
        <v>1</v>
      </c>
      <c r="ID170">
        <f t="shared" si="247"/>
        <v>1</v>
      </c>
      <c r="IE170">
        <f t="shared" si="248"/>
        <v>1</v>
      </c>
      <c r="IF170">
        <f t="shared" si="249"/>
        <v>1</v>
      </c>
      <c r="IG170">
        <f t="shared" si="250"/>
        <v>1</v>
      </c>
      <c r="IH170">
        <f t="shared" si="251"/>
        <v>1</v>
      </c>
      <c r="II170">
        <f t="shared" si="272"/>
        <v>1</v>
      </c>
      <c r="IJ170">
        <f t="shared" si="252"/>
        <v>1</v>
      </c>
      <c r="IK170">
        <f t="shared" si="253"/>
        <v>0</v>
      </c>
      <c r="IL170">
        <f t="shared" si="254"/>
        <v>1</v>
      </c>
      <c r="IM170">
        <f t="shared" si="255"/>
        <v>0</v>
      </c>
      <c r="IN170">
        <f t="shared" si="256"/>
        <v>1</v>
      </c>
      <c r="IO170">
        <f t="shared" si="257"/>
        <v>1</v>
      </c>
      <c r="IP170">
        <f t="shared" si="258"/>
        <v>0</v>
      </c>
      <c r="IQ170" s="2">
        <f t="shared" si="273"/>
        <v>1</v>
      </c>
      <c r="IR170" s="4">
        <f t="shared" si="274"/>
        <v>1</v>
      </c>
      <c r="IS170">
        <f t="shared" si="275"/>
        <v>0</v>
      </c>
      <c r="IT170">
        <f t="shared" si="276"/>
        <v>1</v>
      </c>
      <c r="IU170">
        <f t="shared" si="277"/>
        <v>0</v>
      </c>
      <c r="IV170">
        <f t="shared" si="278"/>
        <v>8</v>
      </c>
      <c r="IW170">
        <f t="shared" si="279"/>
        <v>5</v>
      </c>
      <c r="IX170">
        <f t="shared" si="280"/>
        <v>16</v>
      </c>
      <c r="IY170" s="11">
        <f t="shared" si="281"/>
        <v>1</v>
      </c>
      <c r="IZ170" s="12">
        <f t="shared" si="282"/>
        <v>1</v>
      </c>
      <c r="JA170" s="12" t="str">
        <f t="shared" si="283"/>
        <v/>
      </c>
      <c r="JB170" s="12">
        <f t="shared" si="284"/>
        <v>1</v>
      </c>
      <c r="JC170" s="12" t="str">
        <f t="shared" si="285"/>
        <v/>
      </c>
      <c r="JD170" s="12">
        <f t="shared" si="286"/>
        <v>1</v>
      </c>
      <c r="JE170" s="12">
        <f t="shared" si="287"/>
        <v>0.625</v>
      </c>
      <c r="JF170" s="12">
        <f t="shared" si="288"/>
        <v>0.92500000000000004</v>
      </c>
      <c r="JG170" s="2">
        <f>IF(OR(AND(EI170="Happy",BN170&lt;&gt;1),AND(EI170&lt;&gt;"Happy",BN170=1)),1,0)</f>
        <v>0</v>
      </c>
      <c r="JH170">
        <f>IF(OR(AND(EJ170="Happy",BO170&lt;&gt;1),AND(EJ170&lt;&gt;"Happy",BO170=1)),1,0)</f>
        <v>0</v>
      </c>
      <c r="JI170">
        <f>IF(OR(AND(EK170="Happy",BP170&lt;&gt;1),AND(EK170&lt;&gt;"Happy",BP170=1)),1,0)</f>
        <v>0</v>
      </c>
      <c r="JJ170">
        <f>IF(OR(AND(EL170="Happy",BQ170&lt;&gt;1),AND(EL170&lt;&gt;"Happy",BQ170=1)),1,0)</f>
        <v>0</v>
      </c>
      <c r="JK170">
        <f>IF(OR(AND(EM170="Happy",BR170&lt;&gt;1),AND(EM170&lt;&gt;"Happy",BR170=1)),1,0)</f>
        <v>0</v>
      </c>
      <c r="JL170">
        <f>IF(OR(AND(EN170="Happy",BS170&lt;&gt;1),AND(EN170&lt;&gt;"Happy",BS170=1)),1,0)</f>
        <v>0</v>
      </c>
      <c r="JM170">
        <f>IF(OR(AND(EO170="Happy",BT170&lt;&gt;1),AND(EO170&lt;&gt;"Happy",BT170=1)),1,0)</f>
        <v>0</v>
      </c>
      <c r="JN170">
        <f>IF(OR(AND(EP170="Happy",BU170&lt;&gt;1),AND(EP170&lt;&gt;"Happy",BU170=1)),1,0)</f>
        <v>0</v>
      </c>
      <c r="JO170">
        <f>IF(OR(AND(EQ170="Sad",BV170&lt;&gt;1),AND(EQ170&lt;&gt;"Sad",BV170=1)),1,0)</f>
        <v>0</v>
      </c>
      <c r="JP170">
        <f>IF(OR(AND(ER170="Sad",BW170&lt;&gt;1),AND(ER170&lt;&gt;"Sad",BW170=1)),1,0)</f>
        <v>0</v>
      </c>
      <c r="JQ170">
        <f>IF(OR(AND(ES170="Sad",BX170&lt;&gt;1),AND(ES170&lt;&gt;"Sad",BX170=1)),1,0)</f>
        <v>0</v>
      </c>
      <c r="JR170">
        <f>IF(OR(AND(ET170="Sad",BY170&lt;&gt;1),AND(ET170&lt;&gt;"Sad",BY170=1)),1,0)</f>
        <v>0</v>
      </c>
      <c r="JS170">
        <f>IF(OR(AND(EU170="Sad",BZ170&lt;&gt;1),AND(EU170&lt;&gt;"Sad",BZ170=1)),1,0)</f>
        <v>0</v>
      </c>
      <c r="JT170">
        <f>IF(OR(AND(EV170="Sad",CA170&lt;&gt;1),AND(EV170&lt;&gt;"Sad",CA170=1)),1,0)</f>
        <v>1</v>
      </c>
      <c r="JU170">
        <f>IF(OR(AND(EW170="Sad",CB170&lt;&gt;1),AND(EW170&lt;&gt;"Sad",CB170=1)),1,0)</f>
        <v>1</v>
      </c>
      <c r="JV170">
        <f>IF(OR(AND(EX170="Sad",CC170&lt;&gt;1),AND(EX170&lt;&gt;"Sad",CC170=1)),1,0)</f>
        <v>0</v>
      </c>
      <c r="JW170">
        <f>IF(OR(AND(EY170="Angry",CD170&lt;&gt;1),AND(EY170&lt;&gt;"Angry",CD170=1)),1,0)</f>
        <v>1</v>
      </c>
      <c r="JX170">
        <f>IF(OR(AND(EZ170="Angry",CE170&lt;&gt;1),AND(EZ170&lt;&gt;"Angry",CE170=1)),1,0)</f>
        <v>0</v>
      </c>
      <c r="JY170">
        <f>IF(OR(AND(FA170="Angry",CF170&lt;&gt;1),AND(FA170&lt;&gt;"Angry",CF170=1)),1,0)</f>
        <v>0</v>
      </c>
      <c r="JZ170">
        <f>IF(OR(AND(FB170="Angry",CG170&lt;&gt;1),AND(FB170&lt;&gt;"Angry",CG170=1)),1,0)</f>
        <v>0</v>
      </c>
      <c r="KA170">
        <f>IF(OR(AND(FC170="Angry",CH170&lt;&gt;1),AND(FC170&lt;&gt;"Angry",CH170=1)),1,0)</f>
        <v>1</v>
      </c>
      <c r="KB170">
        <f>IF(OR(AND(FD170="Angry",CI170&lt;&gt;1),AND(FD170&lt;&gt;"Angry",CI170=1)),1,0)</f>
        <v>0</v>
      </c>
      <c r="KC170">
        <f>IF(OR(AND(FE170="Angry",CJ170&lt;&gt;1),AND(FE170&lt;&gt;"Angry",CJ170=1)),1,0)</f>
        <v>0</v>
      </c>
      <c r="KD170">
        <f>IF(OR(AND(FF170="Angry",CK170&lt;&gt;1),AND(FF170&lt;&gt;"Angry",CK170=1)),1,0)</f>
        <v>1</v>
      </c>
      <c r="KE170">
        <f>IF(OR(AND(FG170="Afraid",CL170&lt;&gt;1),AND(FG170&lt;&gt;"Afraid",CL170=1)),1,0)</f>
        <v>0</v>
      </c>
      <c r="KF170">
        <f>IF(OR(AND(FH170="Afraid",CM170&lt;&gt;1),AND(FH170&lt;&gt;"Afraid",CM170=1)),1,0)</f>
        <v>1</v>
      </c>
      <c r="KG170">
        <f>IF(OR(AND(FI170="Afraid",CN170&lt;&gt;1),AND(FI170&lt;&gt;"Afraid",CN170=1)),1,0)</f>
        <v>0</v>
      </c>
      <c r="KH170">
        <f>IF(OR(AND(FJ170="Afraid",CO170&lt;&gt;1),AND(FJ170&lt;&gt;"Afraid",CO170=1)),1,0)</f>
        <v>1</v>
      </c>
      <c r="KI170">
        <f>IF(OR(AND(FK170="Afraid",CP170&lt;&gt;1),AND(FK170&lt;&gt;"Afraid",CP170=1)),1,0)</f>
        <v>0</v>
      </c>
      <c r="KJ170">
        <f>IF(OR(AND(FL170="Afraid",CQ170&lt;&gt;1),AND(FL170&lt;&gt;"Afraid",CQ170=1)),1,0)</f>
        <v>0</v>
      </c>
      <c r="KK170">
        <f>IF(OR(AND(FM170="Afraid",CR170&lt;&gt;1),AND(FM170&lt;&gt;"Afraid",CR170=1)),1,0)</f>
        <v>0</v>
      </c>
      <c r="KL170">
        <f>IF(OR(AND(FN170="Afraid",CS170&lt;&gt;1),AND(FN170&lt;&gt;"Afraid",CS170=1)),1,0)</f>
        <v>0</v>
      </c>
      <c r="KM170">
        <f>IF(OR(AND(FO170="Surprised",CT170&lt;&gt;1),AND(FO170&lt;&gt;"Surprised",CT170=1)),1,0)</f>
        <v>0</v>
      </c>
      <c r="KN170">
        <f>IF(OR(AND(FP170="Surprised",CU170&lt;&gt;1),AND(FP170&lt;&gt;"Surprised",CU170=1)),1,0)</f>
        <v>0</v>
      </c>
      <c r="KO170">
        <f>IF(OR(AND(FQ170="Surprised",CV170&lt;&gt;1),AND(FQ170&lt;&gt;"Surprised",CV170=1)),1,0)</f>
        <v>0</v>
      </c>
      <c r="KP170">
        <f>IF(OR(AND(FR170="Surprised",CW170&lt;&gt;1),AND(FR170&lt;&gt;"Surprised",CW170=1)),1,0)</f>
        <v>0</v>
      </c>
      <c r="KQ170">
        <f>IF(OR(AND(FS170="Surprised",CX170&lt;&gt;1),AND(FS170&lt;&gt;"Surprised",CX170=1)),1,0)</f>
        <v>0</v>
      </c>
      <c r="KR170">
        <f>IF(OR(AND(FT170="Surprised",CY170&lt;&gt;1),AND(FT170&lt;&gt;"Surprised",CY170=1)),1,0)</f>
        <v>1</v>
      </c>
      <c r="KS170">
        <f>IF(OR(AND(FU170="Surprised",CZ170&lt;&gt;1),AND(FU170&lt;&gt;"Surprised",CZ170=1)),1,0)</f>
        <v>0</v>
      </c>
      <c r="KT170">
        <f>IF(OR(AND(FV170="Surprised",DA170&lt;&gt;1),AND(FV170&lt;&gt;"Surprised",DA170=1)),1,0)</f>
        <v>0</v>
      </c>
      <c r="KU170">
        <f>IF(OR(AND(FW170="Happy",DB170=1),AND(FW170&lt;&gt;"Happy",DB170=0)),1,0)</f>
        <v>0</v>
      </c>
      <c r="KV170">
        <f>IF(OR(AND(FX170="Happy",DC170=1),AND(FX170&lt;&gt;"Happy",DC170=0)),1,0)</f>
        <v>0</v>
      </c>
      <c r="KW170">
        <f>IF(OR(AND(FY170="Happy",DD170=1),AND(FY170&lt;&gt;"Happy",DD170=0)),1,0)</f>
        <v>0</v>
      </c>
      <c r="KX170">
        <f>IF(OR(AND(FZ170="Happy",DE170=1),AND(FZ170&lt;&gt;"Happy",DE170=0)),1,0)</f>
        <v>0</v>
      </c>
      <c r="KY170">
        <f>IF(OR(AND(GA170="Happy",DF170=1),AND(GA170&lt;&gt;"Happy",DF170=0)),1,0)</f>
        <v>0</v>
      </c>
      <c r="KZ170">
        <f>IF(OR(AND(GB170="Happy",DG170=1),AND(GB170&lt;&gt;"Happy",DG170=0)),1,0)</f>
        <v>0</v>
      </c>
      <c r="LA170">
        <f>IF(OR(AND(GC170="Happy",DH170=1),AND(GC170&lt;&gt;"Happy",DH170=0)),1,0)</f>
        <v>0</v>
      </c>
      <c r="LB170">
        <f>IF(OR(AND(GD170="Happy",DI170=1),AND(GD170&lt;&gt;"Happy",DI170=0)),1,0)</f>
        <v>0</v>
      </c>
      <c r="LC170">
        <f>IF(OR(AND(GE170="Sad",DJ170=1),AND(GE170&lt;&gt;"Sad",DJ170=0)),1,0)</f>
        <v>0</v>
      </c>
      <c r="LD170">
        <f>IF(OR(AND(GF170="Sad",DK170=1),AND(GF170&lt;&gt;"Sad",DK170=0)),1,0)</f>
        <v>0</v>
      </c>
      <c r="LE170">
        <f>IF(OR(AND(GG170="Sad",DL170=1),AND(GG170&lt;&gt;"Sad",DL170=0)),1,0)</f>
        <v>1</v>
      </c>
      <c r="LF170">
        <f>IF(OR(AND(GH170="Sad",DM170=1),AND(GH170&lt;&gt;"Sad",DM170=0)),1,0)</f>
        <v>0</v>
      </c>
      <c r="LG170">
        <f>IF(OR(AND(GI170="Sad",DN170=1),AND(GI170&lt;&gt;"Sad",DN170=0)),1,0)</f>
        <v>1</v>
      </c>
      <c r="LH170">
        <f>IF(OR(AND(GJ170="Sad",DO170=1),AND(GJ170&lt;&gt;"Sad",DO170=0)),1,0)</f>
        <v>0</v>
      </c>
      <c r="LI170">
        <f>IF(OR(AND(GK170="Sad",DP170=1),AND(GK170&lt;&gt;"Sad",DP170=0)),1,0)</f>
        <v>0</v>
      </c>
      <c r="LJ170">
        <f>IF(OR(AND(GL170="Sad",DQ170=1),AND(GL170&lt;&gt;"Sad",DQ170=0)),1,0)</f>
        <v>1</v>
      </c>
      <c r="LK170" s="2">
        <f t="shared" si="289"/>
        <v>0</v>
      </c>
      <c r="LL170" s="4">
        <f t="shared" si="290"/>
        <v>2</v>
      </c>
      <c r="LM170">
        <f t="shared" si="291"/>
        <v>3</v>
      </c>
      <c r="LN170">
        <f t="shared" si="292"/>
        <v>2</v>
      </c>
      <c r="LO170">
        <f t="shared" si="293"/>
        <v>1</v>
      </c>
      <c r="LP170">
        <f t="shared" si="294"/>
        <v>0</v>
      </c>
      <c r="LQ170">
        <f t="shared" si="295"/>
        <v>3</v>
      </c>
      <c r="LR170">
        <f t="shared" si="296"/>
        <v>11</v>
      </c>
      <c r="LS170" s="11">
        <f t="shared" si="297"/>
        <v>0</v>
      </c>
      <c r="LT170" s="14">
        <f t="shared" si="298"/>
        <v>0</v>
      </c>
      <c r="LU170" s="14" t="str">
        <f t="shared" si="299"/>
        <v/>
      </c>
      <c r="LV170" s="14">
        <f t="shared" si="300"/>
        <v>0</v>
      </c>
      <c r="LW170" s="14" t="str">
        <f t="shared" si="301"/>
        <v/>
      </c>
      <c r="LX170" s="14">
        <f t="shared" si="302"/>
        <v>0</v>
      </c>
      <c r="LY170" s="14">
        <f t="shared" si="303"/>
        <v>0.375</v>
      </c>
      <c r="LZ170" s="14">
        <f t="shared" si="304"/>
        <v>7.4999999999999956E-2</v>
      </c>
      <c r="MA170" s="15">
        <f t="shared" si="305"/>
        <v>2.7546296296296346E-4</v>
      </c>
      <c r="MB170" s="1">
        <f t="shared" si="259"/>
        <v>7.0601851851849473E-5</v>
      </c>
      <c r="MC170" s="1">
        <f t="shared" si="260"/>
        <v>8.1018518518518462E-5</v>
      </c>
      <c r="MD170" s="1">
        <f t="shared" si="261"/>
        <v>1.1111111111111391E-4</v>
      </c>
      <c r="ME170" s="1">
        <f t="shared" si="262"/>
        <v>1.1111111111111044E-4</v>
      </c>
      <c r="MF170" s="1">
        <f t="shared" si="263"/>
        <v>1.7395833333333291E-3</v>
      </c>
      <c r="MG170" s="1">
        <f t="shared" si="264"/>
        <v>4.1319444444444867E-4</v>
      </c>
      <c r="MH170" s="1">
        <f t="shared" si="265"/>
        <v>1.3888888888888631E-4</v>
      </c>
      <c r="MI170" s="1">
        <f t="shared" si="266"/>
        <v>1.9675925925926457E-4</v>
      </c>
      <c r="MJ170" s="1">
        <f t="shared" si="306"/>
        <v>3.1377314814814844E-3</v>
      </c>
      <c r="MK170" s="2" t="str">
        <f>VLOOKUP(B170,age_group!$A$1:$B$101,2,FALSE)</f>
        <v>25 to 44</v>
      </c>
      <c r="ML170" s="2">
        <f t="shared" si="307"/>
        <v>1</v>
      </c>
      <c r="MM170">
        <f t="shared" si="308"/>
        <v>0</v>
      </c>
      <c r="MN170">
        <f t="shared" si="309"/>
        <v>0</v>
      </c>
      <c r="MO170">
        <f t="shared" si="310"/>
        <v>0</v>
      </c>
      <c r="MP170">
        <f t="shared" si="311"/>
        <v>1</v>
      </c>
    </row>
    <row r="171" spans="1:354" x14ac:dyDescent="0.2">
      <c r="A171" t="s">
        <v>902</v>
      </c>
      <c r="B171">
        <v>30</v>
      </c>
      <c r="C171" t="s">
        <v>139</v>
      </c>
      <c r="D171" t="s">
        <v>140</v>
      </c>
      <c r="E171">
        <v>2</v>
      </c>
      <c r="F171">
        <v>1</v>
      </c>
      <c r="G171">
        <v>1</v>
      </c>
      <c r="H171">
        <v>1</v>
      </c>
      <c r="I171">
        <v>2</v>
      </c>
      <c r="J171" s="2" t="s">
        <v>205</v>
      </c>
      <c r="K171" t="s">
        <v>258</v>
      </c>
      <c r="L171" t="s">
        <v>325</v>
      </c>
      <c r="M171" t="s">
        <v>730</v>
      </c>
      <c r="N171" t="s">
        <v>401</v>
      </c>
      <c r="O171" t="s">
        <v>274</v>
      </c>
      <c r="P171" t="s">
        <v>245</v>
      </c>
      <c r="Q171" t="s">
        <v>587</v>
      </c>
      <c r="R171" t="s">
        <v>650</v>
      </c>
      <c r="S171" t="s">
        <v>488</v>
      </c>
      <c r="T171" t="s">
        <v>370</v>
      </c>
      <c r="U171" t="s">
        <v>448</v>
      </c>
      <c r="V171" t="s">
        <v>630</v>
      </c>
      <c r="W171" t="s">
        <v>569</v>
      </c>
      <c r="X171" t="s">
        <v>319</v>
      </c>
      <c r="Y171" t="s">
        <v>739</v>
      </c>
      <c r="Z171" t="s">
        <v>519</v>
      </c>
      <c r="AA171" t="s">
        <v>420</v>
      </c>
      <c r="AB171" t="s">
        <v>158</v>
      </c>
      <c r="AC171" t="s">
        <v>679</v>
      </c>
      <c r="AD171" t="s">
        <v>243</v>
      </c>
      <c r="AE171" t="s">
        <v>683</v>
      </c>
      <c r="AF171" t="s">
        <v>169</v>
      </c>
      <c r="AG171" t="s">
        <v>650</v>
      </c>
      <c r="AH171" t="s">
        <v>537</v>
      </c>
      <c r="AI171" t="s">
        <v>511</v>
      </c>
      <c r="AJ171" t="s">
        <v>586</v>
      </c>
      <c r="AK171" t="s">
        <v>756</v>
      </c>
      <c r="AL171" t="s">
        <v>559</v>
      </c>
      <c r="AM171" t="s">
        <v>653</v>
      </c>
      <c r="AN171" t="s">
        <v>204</v>
      </c>
      <c r="AO171" t="s">
        <v>522</v>
      </c>
      <c r="AP171" t="s">
        <v>289</v>
      </c>
      <c r="AQ171" t="s">
        <v>283</v>
      </c>
      <c r="AR171" t="s">
        <v>725</v>
      </c>
      <c r="AS171" t="s">
        <v>705</v>
      </c>
      <c r="AT171" t="s">
        <v>151</v>
      </c>
      <c r="AU171" t="s">
        <v>474</v>
      </c>
      <c r="AV171" t="s">
        <v>689</v>
      </c>
      <c r="AW171" t="s">
        <v>163</v>
      </c>
      <c r="AX171" t="s">
        <v>608</v>
      </c>
      <c r="AY171" t="s">
        <v>571</v>
      </c>
      <c r="AZ171" t="s">
        <v>226</v>
      </c>
      <c r="BA171" t="s">
        <v>172</v>
      </c>
      <c r="BB171" t="s">
        <v>354</v>
      </c>
      <c r="BC171" t="s">
        <v>488</v>
      </c>
      <c r="BD171" t="s">
        <v>460</v>
      </c>
      <c r="BE171" t="s">
        <v>456</v>
      </c>
      <c r="BF171" t="s">
        <v>230</v>
      </c>
      <c r="BG171" t="s">
        <v>351</v>
      </c>
      <c r="BH171" t="s">
        <v>221</v>
      </c>
      <c r="BI171" t="s">
        <v>493</v>
      </c>
      <c r="BJ171" t="s">
        <v>526</v>
      </c>
      <c r="BK171" t="s">
        <v>639</v>
      </c>
      <c r="BL171" t="s">
        <v>275</v>
      </c>
      <c r="BM171" t="s">
        <v>576</v>
      </c>
      <c r="BN171" s="2">
        <v>0</v>
      </c>
      <c r="BO171">
        <v>0</v>
      </c>
      <c r="BP171">
        <v>0</v>
      </c>
      <c r="BQ171">
        <v>1</v>
      </c>
      <c r="BR171">
        <v>1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</v>
      </c>
      <c r="DQ171">
        <v>0</v>
      </c>
      <c r="DR171" s="2">
        <v>2</v>
      </c>
      <c r="DS171">
        <v>1</v>
      </c>
      <c r="DT171">
        <v>1</v>
      </c>
      <c r="DU171">
        <v>1</v>
      </c>
      <c r="DV171">
        <v>2</v>
      </c>
      <c r="DW171" s="2">
        <v>2017</v>
      </c>
      <c r="DX171" s="1">
        <v>5.3009259259259253E-4</v>
      </c>
      <c r="DY171" s="1">
        <v>6.8634259259259256E-4</v>
      </c>
      <c r="DZ171" s="1">
        <v>9.2013888888888885E-4</v>
      </c>
      <c r="EA171" s="1">
        <v>1.1979166666666668E-3</v>
      </c>
      <c r="EB171" s="1">
        <v>1.4027777777777777E-3</v>
      </c>
      <c r="EC171" s="1">
        <v>1.6157407407407407E-3</v>
      </c>
      <c r="ED171" s="1">
        <v>1.8460648148148149E-3</v>
      </c>
      <c r="EE171" s="1">
        <v>2.3090277777777779E-3</v>
      </c>
      <c r="EF171" s="1">
        <v>2.4166666666666668E-3</v>
      </c>
      <c r="EG171" s="1">
        <v>2.5254629629629629E-3</v>
      </c>
      <c r="EH171" s="3">
        <v>0</v>
      </c>
      <c r="EI171" s="2" t="s">
        <v>1168</v>
      </c>
      <c r="EJ171" t="s">
        <v>1168</v>
      </c>
      <c r="EK171" t="s">
        <v>1175</v>
      </c>
      <c r="EL171" t="s">
        <v>1173</v>
      </c>
      <c r="EM171" t="s">
        <v>1173</v>
      </c>
      <c r="EN171" t="s">
        <v>1168</v>
      </c>
      <c r="EO171" t="s">
        <v>1172</v>
      </c>
      <c r="EP171" t="s">
        <v>1173</v>
      </c>
      <c r="EQ171" t="s">
        <v>1168</v>
      </c>
      <c r="ER171" t="s">
        <v>1168</v>
      </c>
      <c r="ES171" t="s">
        <v>1168</v>
      </c>
      <c r="ET171" t="s">
        <v>1169</v>
      </c>
      <c r="EU171" t="s">
        <v>1168</v>
      </c>
      <c r="EV171" t="s">
        <v>1173</v>
      </c>
      <c r="EW171" t="s">
        <v>1172</v>
      </c>
      <c r="EX171" t="s">
        <v>1168</v>
      </c>
      <c r="EY171" t="s">
        <v>1175</v>
      </c>
      <c r="EZ171" t="s">
        <v>1172</v>
      </c>
      <c r="FA171" t="s">
        <v>1171</v>
      </c>
      <c r="FB171" t="s">
        <v>1168</v>
      </c>
      <c r="FC171" t="s">
        <v>1170</v>
      </c>
      <c r="FD171" t="s">
        <v>1168</v>
      </c>
      <c r="FE171" t="s">
        <v>1168</v>
      </c>
      <c r="FF171" t="s">
        <v>1168</v>
      </c>
      <c r="FG171" t="s">
        <v>1169</v>
      </c>
      <c r="FH171" t="s">
        <v>1168</v>
      </c>
      <c r="FI171" t="s">
        <v>1168</v>
      </c>
      <c r="FJ171" t="s">
        <v>1169</v>
      </c>
      <c r="FK171" t="s">
        <v>1168</v>
      </c>
      <c r="FL171" t="s">
        <v>1173</v>
      </c>
      <c r="FM171" t="s">
        <v>1171</v>
      </c>
      <c r="FN171" t="s">
        <v>1168</v>
      </c>
      <c r="FO171" t="s">
        <v>1168</v>
      </c>
      <c r="FP171" t="s">
        <v>1168</v>
      </c>
      <c r="FQ171" t="s">
        <v>1168</v>
      </c>
      <c r="FR171" t="s">
        <v>1168</v>
      </c>
      <c r="FS171" t="s">
        <v>1174</v>
      </c>
      <c r="FT171" t="s">
        <v>1168</v>
      </c>
      <c r="FU171" t="s">
        <v>1169</v>
      </c>
      <c r="FV171" t="s">
        <v>1174</v>
      </c>
      <c r="FW171" t="s">
        <v>1175</v>
      </c>
      <c r="FX171" t="s">
        <v>1175</v>
      </c>
      <c r="FY171" t="s">
        <v>1169</v>
      </c>
      <c r="FZ171" t="s">
        <v>1168</v>
      </c>
      <c r="GA171" t="s">
        <v>1174</v>
      </c>
      <c r="GB171" t="s">
        <v>1168</v>
      </c>
      <c r="GC171" t="s">
        <v>1168</v>
      </c>
      <c r="GD171" t="s">
        <v>1174</v>
      </c>
      <c r="GE171" t="s">
        <v>1175</v>
      </c>
      <c r="GF171" t="s">
        <v>1168</v>
      </c>
      <c r="GG171" t="s">
        <v>1173</v>
      </c>
      <c r="GH171" t="s">
        <v>1171</v>
      </c>
      <c r="GI171" t="s">
        <v>1175</v>
      </c>
      <c r="GJ171" t="s">
        <v>1169</v>
      </c>
      <c r="GK171" t="s">
        <v>1174</v>
      </c>
      <c r="GL171" t="s">
        <v>1168</v>
      </c>
      <c r="GM171" s="2">
        <f t="shared" si="209"/>
        <v>0</v>
      </c>
      <c r="GN171">
        <f t="shared" si="210"/>
        <v>0</v>
      </c>
      <c r="GO171">
        <f t="shared" si="211"/>
        <v>0</v>
      </c>
      <c r="GP171">
        <f t="shared" si="212"/>
        <v>1</v>
      </c>
      <c r="GQ171">
        <f t="shared" si="213"/>
        <v>1</v>
      </c>
      <c r="GR171">
        <f t="shared" si="214"/>
        <v>0</v>
      </c>
      <c r="GS171">
        <f t="shared" si="215"/>
        <v>0</v>
      </c>
      <c r="GT171">
        <f t="shared" si="216"/>
        <v>1</v>
      </c>
      <c r="GU171">
        <f t="shared" si="267"/>
        <v>0</v>
      </c>
      <c r="GV171">
        <f t="shared" si="217"/>
        <v>0</v>
      </c>
      <c r="GW171">
        <f t="shared" si="218"/>
        <v>0</v>
      </c>
      <c r="GX171">
        <f t="shared" si="219"/>
        <v>0</v>
      </c>
      <c r="GY171">
        <f t="shared" si="220"/>
        <v>0</v>
      </c>
      <c r="GZ171">
        <f t="shared" si="221"/>
        <v>0</v>
      </c>
      <c r="HA171">
        <f t="shared" si="222"/>
        <v>0</v>
      </c>
      <c r="HB171">
        <f t="shared" si="223"/>
        <v>0</v>
      </c>
      <c r="HC171">
        <f t="shared" si="268"/>
        <v>0</v>
      </c>
      <c r="HD171">
        <f t="shared" si="224"/>
        <v>0</v>
      </c>
      <c r="HE171">
        <f t="shared" si="225"/>
        <v>0</v>
      </c>
      <c r="HF171">
        <f t="shared" si="226"/>
        <v>0</v>
      </c>
      <c r="HG171">
        <f t="shared" si="227"/>
        <v>0</v>
      </c>
      <c r="HH171">
        <f t="shared" si="228"/>
        <v>0</v>
      </c>
      <c r="HI171">
        <f t="shared" si="229"/>
        <v>0</v>
      </c>
      <c r="HJ171">
        <f t="shared" si="230"/>
        <v>0</v>
      </c>
      <c r="HK171">
        <f t="shared" si="269"/>
        <v>0</v>
      </c>
      <c r="HL171">
        <f t="shared" si="231"/>
        <v>0</v>
      </c>
      <c r="HM171">
        <f t="shared" si="232"/>
        <v>0</v>
      </c>
      <c r="HN171">
        <f t="shared" si="233"/>
        <v>0</v>
      </c>
      <c r="HO171">
        <f t="shared" si="234"/>
        <v>0</v>
      </c>
      <c r="HP171">
        <f t="shared" si="235"/>
        <v>0</v>
      </c>
      <c r="HQ171">
        <f t="shared" si="236"/>
        <v>0</v>
      </c>
      <c r="HR171">
        <f t="shared" si="237"/>
        <v>0</v>
      </c>
      <c r="HS171">
        <f t="shared" si="270"/>
        <v>0</v>
      </c>
      <c r="HT171">
        <f t="shared" si="238"/>
        <v>0</v>
      </c>
      <c r="HU171">
        <f t="shared" si="239"/>
        <v>0</v>
      </c>
      <c r="HV171">
        <f t="shared" si="240"/>
        <v>0</v>
      </c>
      <c r="HW171">
        <f t="shared" si="241"/>
        <v>0</v>
      </c>
      <c r="HX171">
        <f t="shared" si="242"/>
        <v>0</v>
      </c>
      <c r="HY171">
        <f t="shared" si="243"/>
        <v>0</v>
      </c>
      <c r="HZ171">
        <f t="shared" si="244"/>
        <v>0</v>
      </c>
      <c r="IA171">
        <f t="shared" si="271"/>
        <v>1</v>
      </c>
      <c r="IB171">
        <f t="shared" si="245"/>
        <v>1</v>
      </c>
      <c r="IC171">
        <f t="shared" si="246"/>
        <v>1</v>
      </c>
      <c r="ID171">
        <f t="shared" si="247"/>
        <v>1</v>
      </c>
      <c r="IE171">
        <f t="shared" si="248"/>
        <v>1</v>
      </c>
      <c r="IF171">
        <f t="shared" si="249"/>
        <v>1</v>
      </c>
      <c r="IG171">
        <f t="shared" si="250"/>
        <v>1</v>
      </c>
      <c r="IH171">
        <f t="shared" si="251"/>
        <v>1</v>
      </c>
      <c r="II171">
        <f t="shared" si="272"/>
        <v>1</v>
      </c>
      <c r="IJ171">
        <f t="shared" si="252"/>
        <v>1</v>
      </c>
      <c r="IK171">
        <f t="shared" si="253"/>
        <v>1</v>
      </c>
      <c r="IL171">
        <f t="shared" si="254"/>
        <v>1</v>
      </c>
      <c r="IM171">
        <f t="shared" si="255"/>
        <v>1</v>
      </c>
      <c r="IN171">
        <f t="shared" si="256"/>
        <v>1</v>
      </c>
      <c r="IO171">
        <f t="shared" si="257"/>
        <v>0</v>
      </c>
      <c r="IP171">
        <f t="shared" si="258"/>
        <v>0</v>
      </c>
      <c r="IQ171" s="2">
        <f t="shared" si="273"/>
        <v>3</v>
      </c>
      <c r="IR171" s="4">
        <f t="shared" si="274"/>
        <v>0</v>
      </c>
      <c r="IS171">
        <f t="shared" si="275"/>
        <v>0</v>
      </c>
      <c r="IT171">
        <f t="shared" si="276"/>
        <v>0</v>
      </c>
      <c r="IU171">
        <f t="shared" si="277"/>
        <v>0</v>
      </c>
      <c r="IV171">
        <f t="shared" si="278"/>
        <v>8</v>
      </c>
      <c r="IW171">
        <f t="shared" si="279"/>
        <v>6</v>
      </c>
      <c r="IX171">
        <f t="shared" si="280"/>
        <v>17</v>
      </c>
      <c r="IY171" s="11">
        <f t="shared" si="281"/>
        <v>1</v>
      </c>
      <c r="IZ171" s="12" t="str">
        <f t="shared" si="282"/>
        <v/>
      </c>
      <c r="JA171" s="12" t="str">
        <f t="shared" si="283"/>
        <v/>
      </c>
      <c r="JB171" s="12" t="str">
        <f t="shared" si="284"/>
        <v/>
      </c>
      <c r="JC171" s="12" t="str">
        <f t="shared" si="285"/>
        <v/>
      </c>
      <c r="JD171" s="12">
        <f t="shared" si="286"/>
        <v>1</v>
      </c>
      <c r="JE171" s="12">
        <f t="shared" si="287"/>
        <v>0.8571428571428571</v>
      </c>
      <c r="JF171" s="12">
        <f t="shared" si="288"/>
        <v>0.95238095238095244</v>
      </c>
      <c r="JG171" s="2">
        <f>IF(OR(AND(EI171="Happy",BN171&lt;&gt;1),AND(EI171&lt;&gt;"Happy",BN171=1)),1,0)</f>
        <v>0</v>
      </c>
      <c r="JH171">
        <f>IF(OR(AND(EJ171="Happy",BO171&lt;&gt;1),AND(EJ171&lt;&gt;"Happy",BO171=1)),1,0)</f>
        <v>0</v>
      </c>
      <c r="JI171">
        <f>IF(OR(AND(EK171="Happy",BP171&lt;&gt;1),AND(EK171&lt;&gt;"Happy",BP171=1)),1,0)</f>
        <v>0</v>
      </c>
      <c r="JJ171">
        <f>IF(OR(AND(EL171="Happy",BQ171&lt;&gt;1),AND(EL171&lt;&gt;"Happy",BQ171=1)),1,0)</f>
        <v>0</v>
      </c>
      <c r="JK171">
        <f>IF(OR(AND(EM171="Happy",BR171&lt;&gt;1),AND(EM171&lt;&gt;"Happy",BR171=1)),1,0)</f>
        <v>0</v>
      </c>
      <c r="JL171">
        <f>IF(OR(AND(EN171="Happy",BS171&lt;&gt;1),AND(EN171&lt;&gt;"Happy",BS171=1)),1,0)</f>
        <v>0</v>
      </c>
      <c r="JM171">
        <f>IF(OR(AND(EO171="Happy",BT171&lt;&gt;1),AND(EO171&lt;&gt;"Happy",BT171=1)),1,0)</f>
        <v>0</v>
      </c>
      <c r="JN171">
        <f>IF(OR(AND(EP171="Happy",BU171&lt;&gt;1),AND(EP171&lt;&gt;"Happy",BU171=1)),1,0)</f>
        <v>0</v>
      </c>
      <c r="JO171">
        <f>IF(OR(AND(EQ171="Sad",BV171&lt;&gt;1),AND(EQ171&lt;&gt;"Sad",BV171=1)),1,0)</f>
        <v>0</v>
      </c>
      <c r="JP171">
        <f>IF(OR(AND(ER171="Sad",BW171&lt;&gt;1),AND(ER171&lt;&gt;"Sad",BW171=1)),1,0)</f>
        <v>0</v>
      </c>
      <c r="JQ171">
        <f>IF(OR(AND(ES171="Sad",BX171&lt;&gt;1),AND(ES171&lt;&gt;"Sad",BX171=1)),1,0)</f>
        <v>1</v>
      </c>
      <c r="JR171">
        <f>IF(OR(AND(ET171="Sad",BY171&lt;&gt;1),AND(ET171&lt;&gt;"Sad",BY171=1)),1,0)</f>
        <v>0</v>
      </c>
      <c r="JS171">
        <f>IF(OR(AND(EU171="Sad",BZ171&lt;&gt;1),AND(EU171&lt;&gt;"Sad",BZ171=1)),1,0)</f>
        <v>0</v>
      </c>
      <c r="JT171">
        <f>IF(OR(AND(EV171="Sad",CA171&lt;&gt;1),AND(EV171&lt;&gt;"Sad",CA171=1)),1,0)</f>
        <v>0</v>
      </c>
      <c r="JU171">
        <f>IF(OR(AND(EW171="Sad",CB171&lt;&gt;1),AND(EW171&lt;&gt;"Sad",CB171=1)),1,0)</f>
        <v>0</v>
      </c>
      <c r="JV171">
        <f>IF(OR(AND(EX171="Sad",CC171&lt;&gt;1),AND(EX171&lt;&gt;"Sad",CC171=1)),1,0)</f>
        <v>1</v>
      </c>
      <c r="JW171">
        <f>IF(OR(AND(EY171="Angry",CD171&lt;&gt;1),AND(EY171&lt;&gt;"Angry",CD171=1)),1,0)</f>
        <v>0</v>
      </c>
      <c r="JX171">
        <f>IF(OR(AND(EZ171="Angry",CE171&lt;&gt;1),AND(EZ171&lt;&gt;"Angry",CE171=1)),1,0)</f>
        <v>0</v>
      </c>
      <c r="JY171">
        <f>IF(OR(AND(FA171="Angry",CF171&lt;&gt;1),AND(FA171&lt;&gt;"Angry",CF171=1)),1,0)</f>
        <v>1</v>
      </c>
      <c r="JZ171">
        <f>IF(OR(AND(FB171="Angry",CG171&lt;&gt;1),AND(FB171&lt;&gt;"Angry",CG171=1)),1,0)</f>
        <v>0</v>
      </c>
      <c r="KA171">
        <f>IF(OR(AND(FC171="Angry",CH171&lt;&gt;1),AND(FC171&lt;&gt;"Angry",CH171=1)),1,0)</f>
        <v>0</v>
      </c>
      <c r="KB171">
        <f>IF(OR(AND(FD171="Angry",CI171&lt;&gt;1),AND(FD171&lt;&gt;"Angry",CI171=1)),1,0)</f>
        <v>0</v>
      </c>
      <c r="KC171">
        <f>IF(OR(AND(FE171="Angry",CJ171&lt;&gt;1),AND(FE171&lt;&gt;"Angry",CJ171=1)),1,0)</f>
        <v>0</v>
      </c>
      <c r="KD171">
        <f>IF(OR(AND(FF171="Angry",CK171&lt;&gt;1),AND(FF171&lt;&gt;"Angry",CK171=1)),1,0)</f>
        <v>1</v>
      </c>
      <c r="KE171">
        <f>IF(OR(AND(FG171="Afraid",CL171&lt;&gt;1),AND(FG171&lt;&gt;"Afraid",CL171=1)),1,0)</f>
        <v>0</v>
      </c>
      <c r="KF171">
        <f>IF(OR(AND(FH171="Afraid",CM171&lt;&gt;1),AND(FH171&lt;&gt;"Afraid",CM171=1)),1,0)</f>
        <v>1</v>
      </c>
      <c r="KG171">
        <f>IF(OR(AND(FI171="Afraid",CN171&lt;&gt;1),AND(FI171&lt;&gt;"Afraid",CN171=1)),1,0)</f>
        <v>0</v>
      </c>
      <c r="KH171">
        <f>IF(OR(AND(FJ171="Afraid",CO171&lt;&gt;1),AND(FJ171&lt;&gt;"Afraid",CO171=1)),1,0)</f>
        <v>0</v>
      </c>
      <c r="KI171">
        <f>IF(OR(AND(FK171="Afraid",CP171&lt;&gt;1),AND(FK171&lt;&gt;"Afraid",CP171=1)),1,0)</f>
        <v>0</v>
      </c>
      <c r="KJ171">
        <f>IF(OR(AND(FL171="Afraid",CQ171&lt;&gt;1),AND(FL171&lt;&gt;"Afraid",CQ171=1)),1,0)</f>
        <v>0</v>
      </c>
      <c r="KK171">
        <f>IF(OR(AND(FM171="Afraid",CR171&lt;&gt;1),AND(FM171&lt;&gt;"Afraid",CR171=1)),1,0)</f>
        <v>0</v>
      </c>
      <c r="KL171">
        <f>IF(OR(AND(FN171="Afraid",CS171&lt;&gt;1),AND(FN171&lt;&gt;"Afraid",CS171=1)),1,0)</f>
        <v>0</v>
      </c>
      <c r="KM171">
        <f>IF(OR(AND(FO171="Surprised",CT171&lt;&gt;1),AND(FO171&lt;&gt;"Surprised",CT171=1)),1,0)</f>
        <v>0</v>
      </c>
      <c r="KN171">
        <f>IF(OR(AND(FP171="Surprised",CU171&lt;&gt;1),AND(FP171&lt;&gt;"Surprised",CU171=1)),1,0)</f>
        <v>0</v>
      </c>
      <c r="KO171">
        <f>IF(OR(AND(FQ171="Surprised",CV171&lt;&gt;1),AND(FQ171&lt;&gt;"Surprised",CV171=1)),1,0)</f>
        <v>0</v>
      </c>
      <c r="KP171">
        <f>IF(OR(AND(FR171="Surprised",CW171&lt;&gt;1),AND(FR171&lt;&gt;"Surprised",CW171=1)),1,0)</f>
        <v>0</v>
      </c>
      <c r="KQ171">
        <f>IF(OR(AND(FS171="Surprised",CX171&lt;&gt;1),AND(FS171&lt;&gt;"Surprised",CX171=1)),1,0)</f>
        <v>0</v>
      </c>
      <c r="KR171">
        <f>IF(OR(AND(FT171="Surprised",CY171&lt;&gt;1),AND(FT171&lt;&gt;"Surprised",CY171=1)),1,0)</f>
        <v>1</v>
      </c>
      <c r="KS171">
        <f>IF(OR(AND(FU171="Surprised",CZ171&lt;&gt;1),AND(FU171&lt;&gt;"Surprised",CZ171=1)),1,0)</f>
        <v>0</v>
      </c>
      <c r="KT171">
        <f>IF(OR(AND(FV171="Surprised",DA171&lt;&gt;1),AND(FV171&lt;&gt;"Surprised",DA171=1)),1,0)</f>
        <v>1</v>
      </c>
      <c r="KU171">
        <f>IF(OR(AND(FW171="Happy",DB171=1),AND(FW171&lt;&gt;"Happy",DB171=0)),1,0)</f>
        <v>0</v>
      </c>
      <c r="KV171">
        <f>IF(OR(AND(FX171="Happy",DC171=1),AND(FX171&lt;&gt;"Happy",DC171=0)),1,0)</f>
        <v>0</v>
      </c>
      <c r="KW171">
        <f>IF(OR(AND(FY171="Happy",DD171=1),AND(FY171&lt;&gt;"Happy",DD171=0)),1,0)</f>
        <v>0</v>
      </c>
      <c r="KX171">
        <f>IF(OR(AND(FZ171="Happy",DE171=1),AND(FZ171&lt;&gt;"Happy",DE171=0)),1,0)</f>
        <v>0</v>
      </c>
      <c r="KY171">
        <f>IF(OR(AND(GA171="Happy",DF171=1),AND(GA171&lt;&gt;"Happy",DF171=0)),1,0)</f>
        <v>0</v>
      </c>
      <c r="KZ171">
        <f>IF(OR(AND(GB171="Happy",DG171=1),AND(GB171&lt;&gt;"Happy",DG171=0)),1,0)</f>
        <v>0</v>
      </c>
      <c r="LA171">
        <f>IF(OR(AND(GC171="Happy",DH171=1),AND(GC171&lt;&gt;"Happy",DH171=0)),1,0)</f>
        <v>0</v>
      </c>
      <c r="LB171">
        <f>IF(OR(AND(GD171="Happy",DI171=1),AND(GD171&lt;&gt;"Happy",DI171=0)),1,0)</f>
        <v>0</v>
      </c>
      <c r="LC171">
        <f>IF(OR(AND(GE171="Sad",DJ171=1),AND(GE171&lt;&gt;"Sad",DJ171=0)),1,0)</f>
        <v>0</v>
      </c>
      <c r="LD171">
        <f>IF(OR(AND(GF171="Sad",DK171=1),AND(GF171&lt;&gt;"Sad",DK171=0)),1,0)</f>
        <v>0</v>
      </c>
      <c r="LE171">
        <f>IF(OR(AND(GG171="Sad",DL171=1),AND(GG171&lt;&gt;"Sad",DL171=0)),1,0)</f>
        <v>0</v>
      </c>
      <c r="LF171">
        <f>IF(OR(AND(GH171="Sad",DM171=1),AND(GH171&lt;&gt;"Sad",DM171=0)),1,0)</f>
        <v>0</v>
      </c>
      <c r="LG171">
        <f>IF(OR(AND(GI171="Sad",DN171=1),AND(GI171&lt;&gt;"Sad",DN171=0)),1,0)</f>
        <v>0</v>
      </c>
      <c r="LH171">
        <f>IF(OR(AND(GJ171="Sad",DO171=1),AND(GJ171&lt;&gt;"Sad",DO171=0)),1,0)</f>
        <v>0</v>
      </c>
      <c r="LI171">
        <f>IF(OR(AND(GK171="Sad",DP171=1),AND(GK171&lt;&gt;"Sad",DP171=0)),1,0)</f>
        <v>0</v>
      </c>
      <c r="LJ171">
        <f>IF(OR(AND(GL171="Sad",DQ171=1),AND(GL171&lt;&gt;"Sad",DQ171=0)),1,0)</f>
        <v>1</v>
      </c>
      <c r="LK171" s="2">
        <f t="shared" si="289"/>
        <v>0</v>
      </c>
      <c r="LL171" s="4">
        <f t="shared" si="290"/>
        <v>2</v>
      </c>
      <c r="LM171">
        <f t="shared" si="291"/>
        <v>2</v>
      </c>
      <c r="LN171">
        <f t="shared" si="292"/>
        <v>1</v>
      </c>
      <c r="LO171">
        <f t="shared" si="293"/>
        <v>2</v>
      </c>
      <c r="LP171">
        <f t="shared" si="294"/>
        <v>0</v>
      </c>
      <c r="LQ171">
        <f t="shared" si="295"/>
        <v>1</v>
      </c>
      <c r="LR171">
        <f t="shared" si="296"/>
        <v>8</v>
      </c>
      <c r="LS171" s="11">
        <f t="shared" si="297"/>
        <v>0</v>
      </c>
      <c r="LT171" s="14" t="str">
        <f t="shared" si="298"/>
        <v/>
      </c>
      <c r="LU171" s="14" t="str">
        <f t="shared" si="299"/>
        <v/>
      </c>
      <c r="LV171" s="14" t="str">
        <f t="shared" si="300"/>
        <v/>
      </c>
      <c r="LW171" s="14" t="str">
        <f t="shared" si="301"/>
        <v/>
      </c>
      <c r="LX171" s="14">
        <f t="shared" si="302"/>
        <v>0</v>
      </c>
      <c r="LY171" s="14">
        <f t="shared" si="303"/>
        <v>0.1428571428571429</v>
      </c>
      <c r="LZ171" s="14">
        <f t="shared" si="304"/>
        <v>4.7619047619047561E-2</v>
      </c>
      <c r="MA171" s="15">
        <f t="shared" si="305"/>
        <v>1.5625000000000003E-4</v>
      </c>
      <c r="MB171" s="1">
        <f t="shared" si="259"/>
        <v>2.3379629629629629E-4</v>
      </c>
      <c r="MC171" s="1">
        <f t="shared" si="260"/>
        <v>2.7777777777777794E-4</v>
      </c>
      <c r="MD171" s="1">
        <f t="shared" si="261"/>
        <v>2.0486111111111096E-4</v>
      </c>
      <c r="ME171" s="1">
        <f t="shared" si="262"/>
        <v>2.1296296296296298E-4</v>
      </c>
      <c r="MF171" s="1">
        <f t="shared" si="263"/>
        <v>2.303240740740742E-4</v>
      </c>
      <c r="MG171" s="1">
        <f t="shared" si="264"/>
        <v>4.6296296296296298E-4</v>
      </c>
      <c r="MH171" s="1">
        <f t="shared" si="265"/>
        <v>1.0763888888888889E-4</v>
      </c>
      <c r="MI171" s="1">
        <f t="shared" si="266"/>
        <v>1.0879629629629607E-4</v>
      </c>
      <c r="MJ171" s="1">
        <f t="shared" si="306"/>
        <v>1.9953703703703704E-3</v>
      </c>
      <c r="MK171" s="2" t="str">
        <f>VLOOKUP(B171,age_group!$A$1:$B$101,2,FALSE)</f>
        <v>25 to 44</v>
      </c>
      <c r="ML171" s="2">
        <f t="shared" si="307"/>
        <v>0</v>
      </c>
      <c r="MM171">
        <f t="shared" si="308"/>
        <v>0</v>
      </c>
      <c r="MN171">
        <f t="shared" si="309"/>
        <v>0</v>
      </c>
      <c r="MO171">
        <f t="shared" si="310"/>
        <v>0</v>
      </c>
      <c r="MP171">
        <f t="shared" si="311"/>
        <v>0</v>
      </c>
    </row>
    <row r="172" spans="1:354" x14ac:dyDescent="0.2">
      <c r="A172" t="s">
        <v>903</v>
      </c>
      <c r="B172">
        <v>18</v>
      </c>
      <c r="C172" t="s">
        <v>195</v>
      </c>
      <c r="D172" t="s">
        <v>140</v>
      </c>
      <c r="E172">
        <v>4</v>
      </c>
      <c r="F172">
        <v>2</v>
      </c>
      <c r="G172">
        <v>1</v>
      </c>
      <c r="H172">
        <v>3</v>
      </c>
      <c r="I172">
        <v>1</v>
      </c>
      <c r="J172" s="2" t="s">
        <v>598</v>
      </c>
      <c r="K172" t="s">
        <v>436</v>
      </c>
      <c r="L172" t="s">
        <v>196</v>
      </c>
      <c r="M172" t="s">
        <v>356</v>
      </c>
      <c r="N172" t="s">
        <v>533</v>
      </c>
      <c r="O172" t="s">
        <v>541</v>
      </c>
      <c r="P172" t="s">
        <v>319</v>
      </c>
      <c r="Q172" t="s">
        <v>235</v>
      </c>
      <c r="R172" t="s">
        <v>269</v>
      </c>
      <c r="S172" t="s">
        <v>318</v>
      </c>
      <c r="T172" t="s">
        <v>291</v>
      </c>
      <c r="U172" t="s">
        <v>283</v>
      </c>
      <c r="V172" t="s">
        <v>474</v>
      </c>
      <c r="W172" t="s">
        <v>573</v>
      </c>
      <c r="X172" t="s">
        <v>512</v>
      </c>
      <c r="Y172" t="s">
        <v>303</v>
      </c>
      <c r="Z172" t="s">
        <v>271</v>
      </c>
      <c r="AA172" t="s">
        <v>329</v>
      </c>
      <c r="AB172" t="s">
        <v>285</v>
      </c>
      <c r="AC172" t="s">
        <v>592</v>
      </c>
      <c r="AD172" t="s">
        <v>228</v>
      </c>
      <c r="AE172" t="s">
        <v>454</v>
      </c>
      <c r="AF172" t="s">
        <v>576</v>
      </c>
      <c r="AG172" t="s">
        <v>526</v>
      </c>
      <c r="AH172" t="s">
        <v>339</v>
      </c>
      <c r="AI172" t="s">
        <v>535</v>
      </c>
      <c r="AJ172" t="s">
        <v>581</v>
      </c>
      <c r="AK172" t="s">
        <v>496</v>
      </c>
      <c r="AL172" t="s">
        <v>369</v>
      </c>
      <c r="AM172" t="s">
        <v>627</v>
      </c>
      <c r="AN172" t="s">
        <v>286</v>
      </c>
      <c r="AO172" t="s">
        <v>302</v>
      </c>
      <c r="AP172" t="s">
        <v>165</v>
      </c>
      <c r="AQ172" t="s">
        <v>533</v>
      </c>
      <c r="AR172" t="s">
        <v>553</v>
      </c>
      <c r="AS172" t="s">
        <v>457</v>
      </c>
      <c r="AT172" t="s">
        <v>249</v>
      </c>
      <c r="AU172" t="s">
        <v>797</v>
      </c>
      <c r="AV172" t="s">
        <v>294</v>
      </c>
      <c r="AW172" t="s">
        <v>551</v>
      </c>
      <c r="AX172" t="s">
        <v>338</v>
      </c>
      <c r="AY172" t="s">
        <v>399</v>
      </c>
      <c r="AZ172" t="s">
        <v>236</v>
      </c>
      <c r="BA172" t="s">
        <v>226</v>
      </c>
      <c r="BB172" t="s">
        <v>277</v>
      </c>
      <c r="BC172" t="s">
        <v>146</v>
      </c>
      <c r="BD172" t="s">
        <v>308</v>
      </c>
      <c r="BE172" t="s">
        <v>233</v>
      </c>
      <c r="BF172" t="s">
        <v>273</v>
      </c>
      <c r="BG172" t="s">
        <v>672</v>
      </c>
      <c r="BH172" t="s">
        <v>466</v>
      </c>
      <c r="BI172" t="s">
        <v>472</v>
      </c>
      <c r="BJ172" t="s">
        <v>180</v>
      </c>
      <c r="BK172" t="s">
        <v>313</v>
      </c>
      <c r="BL172" t="s">
        <v>509</v>
      </c>
      <c r="BM172" t="s">
        <v>219</v>
      </c>
      <c r="BN172" s="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1</v>
      </c>
      <c r="BZ172">
        <v>1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1</v>
      </c>
      <c r="DD172">
        <v>0</v>
      </c>
      <c r="DE172">
        <v>1</v>
      </c>
      <c r="DF172">
        <v>0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0</v>
      </c>
      <c r="DN172">
        <v>0</v>
      </c>
      <c r="DO172">
        <v>0</v>
      </c>
      <c r="DP172">
        <v>1</v>
      </c>
      <c r="DQ172">
        <v>1</v>
      </c>
      <c r="DR172" s="2">
        <v>3</v>
      </c>
      <c r="DS172">
        <v>2</v>
      </c>
      <c r="DT172">
        <v>1</v>
      </c>
      <c r="DU172">
        <v>2</v>
      </c>
      <c r="DV172">
        <v>1</v>
      </c>
      <c r="DW172" s="2">
        <v>2017</v>
      </c>
      <c r="DX172" s="1">
        <v>4.0706018518518522E-3</v>
      </c>
      <c r="DY172" s="1">
        <v>4.1956018518518523E-3</v>
      </c>
      <c r="DZ172" s="1">
        <v>4.4467592592592588E-3</v>
      </c>
      <c r="EA172" s="1">
        <v>4.6643518518518518E-3</v>
      </c>
      <c r="EB172" s="1">
        <v>4.8680555555555552E-3</v>
      </c>
      <c r="EC172" s="1">
        <v>4.9837962962962961E-3</v>
      </c>
      <c r="ED172" s="1">
        <v>5.2395833333333331E-3</v>
      </c>
      <c r="EE172" s="1">
        <v>5.5347222222222221E-3</v>
      </c>
      <c r="EF172" s="1">
        <v>5.718749999999999E-3</v>
      </c>
      <c r="EG172" s="1">
        <v>6.061342592592593E-3</v>
      </c>
      <c r="EH172" s="3">
        <v>0</v>
      </c>
      <c r="EI172" s="2" t="s">
        <v>1175</v>
      </c>
      <c r="EJ172" t="s">
        <v>1175</v>
      </c>
      <c r="EK172" t="s">
        <v>1168</v>
      </c>
      <c r="EL172" t="s">
        <v>1168</v>
      </c>
      <c r="EM172" t="s">
        <v>1172</v>
      </c>
      <c r="EN172" t="s">
        <v>1168</v>
      </c>
      <c r="EO172" t="s">
        <v>1172</v>
      </c>
      <c r="EP172" t="s">
        <v>1169</v>
      </c>
      <c r="EQ172" t="s">
        <v>1173</v>
      </c>
      <c r="ER172" t="s">
        <v>1172</v>
      </c>
      <c r="ES172" t="s">
        <v>1173</v>
      </c>
      <c r="ET172" t="s">
        <v>1168</v>
      </c>
      <c r="EU172" t="s">
        <v>1168</v>
      </c>
      <c r="EV172" t="s">
        <v>1175</v>
      </c>
      <c r="EW172" t="s">
        <v>1171</v>
      </c>
      <c r="EX172" t="s">
        <v>1175</v>
      </c>
      <c r="EY172" t="s">
        <v>1175</v>
      </c>
      <c r="EZ172" t="s">
        <v>1168</v>
      </c>
      <c r="FA172" t="s">
        <v>1168</v>
      </c>
      <c r="FB172" t="s">
        <v>1168</v>
      </c>
      <c r="FC172" t="s">
        <v>1175</v>
      </c>
      <c r="FD172" t="s">
        <v>1175</v>
      </c>
      <c r="FE172" t="s">
        <v>1168</v>
      </c>
      <c r="FF172" t="s">
        <v>1175</v>
      </c>
      <c r="FG172" t="s">
        <v>1175</v>
      </c>
      <c r="FH172" t="s">
        <v>1168</v>
      </c>
      <c r="FI172" t="s">
        <v>1169</v>
      </c>
      <c r="FJ172" t="s">
        <v>1172</v>
      </c>
      <c r="FK172" t="s">
        <v>1168</v>
      </c>
      <c r="FL172" t="s">
        <v>1168</v>
      </c>
      <c r="FM172" t="s">
        <v>1175</v>
      </c>
      <c r="FN172" t="s">
        <v>1168</v>
      </c>
      <c r="FO172" t="s">
        <v>1172</v>
      </c>
      <c r="FP172" t="s">
        <v>1172</v>
      </c>
      <c r="FQ172" t="s">
        <v>1173</v>
      </c>
      <c r="FR172" t="s">
        <v>1173</v>
      </c>
      <c r="FS172" t="s">
        <v>1173</v>
      </c>
      <c r="FT172" t="s">
        <v>1168</v>
      </c>
      <c r="FU172" t="s">
        <v>1169</v>
      </c>
      <c r="FV172" t="s">
        <v>1169</v>
      </c>
      <c r="FW172" t="s">
        <v>1174</v>
      </c>
      <c r="FX172" t="s">
        <v>1168</v>
      </c>
      <c r="FY172" t="s">
        <v>1175</v>
      </c>
      <c r="FZ172" t="s">
        <v>1169</v>
      </c>
      <c r="GA172" t="s">
        <v>1175</v>
      </c>
      <c r="GB172" t="s">
        <v>1168</v>
      </c>
      <c r="GC172" t="s">
        <v>1168</v>
      </c>
      <c r="GD172" t="s">
        <v>1172</v>
      </c>
      <c r="GE172" t="s">
        <v>1173</v>
      </c>
      <c r="GF172" t="s">
        <v>1169</v>
      </c>
      <c r="GG172" t="s">
        <v>1169</v>
      </c>
      <c r="GH172" t="s">
        <v>1174</v>
      </c>
      <c r="GI172" t="s">
        <v>1174</v>
      </c>
      <c r="GJ172" t="s">
        <v>1168</v>
      </c>
      <c r="GK172" t="s">
        <v>1173</v>
      </c>
      <c r="GL172" t="s">
        <v>1168</v>
      </c>
      <c r="GM172" s="2">
        <f t="shared" si="209"/>
        <v>0</v>
      </c>
      <c r="GN172">
        <f t="shared" si="210"/>
        <v>0</v>
      </c>
      <c r="GO172">
        <f t="shared" si="211"/>
        <v>0</v>
      </c>
      <c r="GP172">
        <f t="shared" si="212"/>
        <v>0</v>
      </c>
      <c r="GQ172">
        <f t="shared" si="213"/>
        <v>0</v>
      </c>
      <c r="GR172">
        <f t="shared" si="214"/>
        <v>0</v>
      </c>
      <c r="GS172">
        <f t="shared" si="215"/>
        <v>0</v>
      </c>
      <c r="GT172">
        <f t="shared" si="216"/>
        <v>0</v>
      </c>
      <c r="GU172">
        <f t="shared" si="267"/>
        <v>0</v>
      </c>
      <c r="GV172">
        <f t="shared" si="217"/>
        <v>0</v>
      </c>
      <c r="GW172">
        <f t="shared" si="218"/>
        <v>0</v>
      </c>
      <c r="GX172">
        <f t="shared" si="219"/>
        <v>0</v>
      </c>
      <c r="GY172">
        <f t="shared" si="220"/>
        <v>0</v>
      </c>
      <c r="GZ172">
        <f t="shared" si="221"/>
        <v>0</v>
      </c>
      <c r="HA172">
        <f t="shared" si="222"/>
        <v>0</v>
      </c>
      <c r="HB172">
        <f t="shared" si="223"/>
        <v>0</v>
      </c>
      <c r="HC172">
        <f t="shared" si="268"/>
        <v>0</v>
      </c>
      <c r="HD172">
        <f t="shared" si="224"/>
        <v>0</v>
      </c>
      <c r="HE172">
        <f t="shared" si="225"/>
        <v>0</v>
      </c>
      <c r="HF172">
        <f t="shared" si="226"/>
        <v>0</v>
      </c>
      <c r="HG172">
        <f t="shared" si="227"/>
        <v>0</v>
      </c>
      <c r="HH172">
        <f t="shared" si="228"/>
        <v>0</v>
      </c>
      <c r="HI172">
        <f t="shared" si="229"/>
        <v>0</v>
      </c>
      <c r="HJ172">
        <f t="shared" si="230"/>
        <v>0</v>
      </c>
      <c r="HK172">
        <f t="shared" si="269"/>
        <v>0</v>
      </c>
      <c r="HL172">
        <f t="shared" si="231"/>
        <v>0</v>
      </c>
      <c r="HM172">
        <f t="shared" si="232"/>
        <v>0</v>
      </c>
      <c r="HN172">
        <f t="shared" si="233"/>
        <v>1</v>
      </c>
      <c r="HO172">
        <f t="shared" si="234"/>
        <v>0</v>
      </c>
      <c r="HP172">
        <f t="shared" si="235"/>
        <v>0</v>
      </c>
      <c r="HQ172">
        <f t="shared" si="236"/>
        <v>0</v>
      </c>
      <c r="HR172">
        <f t="shared" si="237"/>
        <v>0</v>
      </c>
      <c r="HS172">
        <f t="shared" si="270"/>
        <v>0</v>
      </c>
      <c r="HT172">
        <f t="shared" si="238"/>
        <v>0</v>
      </c>
      <c r="HU172">
        <f t="shared" si="239"/>
        <v>0</v>
      </c>
      <c r="HV172">
        <f t="shared" si="240"/>
        <v>0</v>
      </c>
      <c r="HW172">
        <f t="shared" si="241"/>
        <v>0</v>
      </c>
      <c r="HX172">
        <f t="shared" si="242"/>
        <v>0</v>
      </c>
      <c r="HY172">
        <f t="shared" si="243"/>
        <v>0</v>
      </c>
      <c r="HZ172">
        <f t="shared" si="244"/>
        <v>0</v>
      </c>
      <c r="IA172">
        <f t="shared" si="271"/>
        <v>1</v>
      </c>
      <c r="IB172">
        <f t="shared" si="245"/>
        <v>1</v>
      </c>
      <c r="IC172">
        <f t="shared" si="246"/>
        <v>0</v>
      </c>
      <c r="ID172">
        <f t="shared" si="247"/>
        <v>1</v>
      </c>
      <c r="IE172">
        <f t="shared" si="248"/>
        <v>0</v>
      </c>
      <c r="IF172">
        <f t="shared" si="249"/>
        <v>1</v>
      </c>
      <c r="IG172">
        <f t="shared" si="250"/>
        <v>1</v>
      </c>
      <c r="IH172">
        <f t="shared" si="251"/>
        <v>1</v>
      </c>
      <c r="II172">
        <f t="shared" si="272"/>
        <v>1</v>
      </c>
      <c r="IJ172">
        <f t="shared" si="252"/>
        <v>1</v>
      </c>
      <c r="IK172">
        <f t="shared" si="253"/>
        <v>1</v>
      </c>
      <c r="IL172">
        <f t="shared" si="254"/>
        <v>0</v>
      </c>
      <c r="IM172">
        <f t="shared" si="255"/>
        <v>0</v>
      </c>
      <c r="IN172">
        <f t="shared" si="256"/>
        <v>0</v>
      </c>
      <c r="IO172">
        <f t="shared" si="257"/>
        <v>1</v>
      </c>
      <c r="IP172">
        <f t="shared" si="258"/>
        <v>1</v>
      </c>
      <c r="IQ172" s="2">
        <f t="shared" si="273"/>
        <v>0</v>
      </c>
      <c r="IR172" s="4">
        <f t="shared" si="274"/>
        <v>0</v>
      </c>
      <c r="IS172">
        <f t="shared" si="275"/>
        <v>0</v>
      </c>
      <c r="IT172">
        <f t="shared" si="276"/>
        <v>1</v>
      </c>
      <c r="IU172">
        <f t="shared" si="277"/>
        <v>0</v>
      </c>
      <c r="IV172">
        <f t="shared" si="278"/>
        <v>6</v>
      </c>
      <c r="IW172">
        <f t="shared" si="279"/>
        <v>5</v>
      </c>
      <c r="IX172">
        <f t="shared" si="280"/>
        <v>12</v>
      </c>
      <c r="IY172" s="11" t="str">
        <f t="shared" si="281"/>
        <v/>
      </c>
      <c r="IZ172" s="12" t="str">
        <f t="shared" si="282"/>
        <v/>
      </c>
      <c r="JA172" s="12" t="str">
        <f t="shared" si="283"/>
        <v/>
      </c>
      <c r="JB172" s="12">
        <f t="shared" si="284"/>
        <v>1</v>
      </c>
      <c r="JC172" s="12" t="str">
        <f t="shared" si="285"/>
        <v/>
      </c>
      <c r="JD172" s="12">
        <f t="shared" si="286"/>
        <v>0.75</v>
      </c>
      <c r="JE172" s="12">
        <f t="shared" si="287"/>
        <v>0.83333333333333337</v>
      </c>
      <c r="JF172" s="12">
        <f t="shared" si="288"/>
        <v>0.86111111111111116</v>
      </c>
      <c r="JG172" s="2">
        <f>IF(OR(AND(EI172="Happy",BN172&lt;&gt;1),AND(EI172&lt;&gt;"Happy",BN172=1)),1,0)</f>
        <v>1</v>
      </c>
      <c r="JH172">
        <f>IF(OR(AND(EJ172="Happy",BO172&lt;&gt;1),AND(EJ172&lt;&gt;"Happy",BO172=1)),1,0)</f>
        <v>1</v>
      </c>
      <c r="JI172">
        <f>IF(OR(AND(EK172="Happy",BP172&lt;&gt;1),AND(EK172&lt;&gt;"Happy",BP172=1)),1,0)</f>
        <v>0</v>
      </c>
      <c r="JJ172">
        <f>IF(OR(AND(EL172="Happy",BQ172&lt;&gt;1),AND(EL172&lt;&gt;"Happy",BQ172=1)),1,0)</f>
        <v>0</v>
      </c>
      <c r="JK172">
        <f>IF(OR(AND(EM172="Happy",BR172&lt;&gt;1),AND(EM172&lt;&gt;"Happy",BR172=1)),1,0)</f>
        <v>0</v>
      </c>
      <c r="JL172">
        <f>IF(OR(AND(EN172="Happy",BS172&lt;&gt;1),AND(EN172&lt;&gt;"Happy",BS172=1)),1,0)</f>
        <v>0</v>
      </c>
      <c r="JM172">
        <f>IF(OR(AND(EO172="Happy",BT172&lt;&gt;1),AND(EO172&lt;&gt;"Happy",BT172=1)),1,0)</f>
        <v>0</v>
      </c>
      <c r="JN172">
        <f>IF(OR(AND(EP172="Happy",BU172&lt;&gt;1),AND(EP172&lt;&gt;"Happy",BU172=1)),1,0)</f>
        <v>0</v>
      </c>
      <c r="JO172">
        <f>IF(OR(AND(EQ172="Sad",BV172&lt;&gt;1),AND(EQ172&lt;&gt;"Sad",BV172=1)),1,0)</f>
        <v>0</v>
      </c>
      <c r="JP172">
        <f>IF(OR(AND(ER172="Sad",BW172&lt;&gt;1),AND(ER172&lt;&gt;"Sad",BW172=1)),1,0)</f>
        <v>1</v>
      </c>
      <c r="JQ172">
        <f>IF(OR(AND(ES172="Sad",BX172&lt;&gt;1),AND(ES172&lt;&gt;"Sad",BX172=1)),1,0)</f>
        <v>0</v>
      </c>
      <c r="JR172">
        <f>IF(OR(AND(ET172="Sad",BY172&lt;&gt;1),AND(ET172&lt;&gt;"Sad",BY172=1)),1,0)</f>
        <v>1</v>
      </c>
      <c r="JS172">
        <f>IF(OR(AND(EU172="Sad",BZ172&lt;&gt;1),AND(EU172&lt;&gt;"Sad",BZ172=1)),1,0)</f>
        <v>1</v>
      </c>
      <c r="JT172">
        <f>IF(OR(AND(EV172="Sad",CA172&lt;&gt;1),AND(EV172&lt;&gt;"Sad",CA172=1)),1,0)</f>
        <v>0</v>
      </c>
      <c r="JU172">
        <f>IF(OR(AND(EW172="Sad",CB172&lt;&gt;1),AND(EW172&lt;&gt;"Sad",CB172=1)),1,0)</f>
        <v>0</v>
      </c>
      <c r="JV172">
        <f>IF(OR(AND(EX172="Sad",CC172&lt;&gt;1),AND(EX172&lt;&gt;"Sad",CC172=1)),1,0)</f>
        <v>0</v>
      </c>
      <c r="JW172">
        <f>IF(OR(AND(EY172="Angry",CD172&lt;&gt;1),AND(EY172&lt;&gt;"Angry",CD172=1)),1,0)</f>
        <v>1</v>
      </c>
      <c r="JX172">
        <f>IF(OR(AND(EZ172="Angry",CE172&lt;&gt;1),AND(EZ172&lt;&gt;"Angry",CE172=1)),1,0)</f>
        <v>1</v>
      </c>
      <c r="JY172">
        <f>IF(OR(AND(FA172="Angry",CF172&lt;&gt;1),AND(FA172&lt;&gt;"Angry",CF172=1)),1,0)</f>
        <v>0</v>
      </c>
      <c r="JZ172">
        <f>IF(OR(AND(FB172="Angry",CG172&lt;&gt;1),AND(FB172&lt;&gt;"Angry",CG172=1)),1,0)</f>
        <v>0</v>
      </c>
      <c r="KA172">
        <f>IF(OR(AND(FC172="Angry",CH172&lt;&gt;1),AND(FC172&lt;&gt;"Angry",CH172=1)),1,0)</f>
        <v>0</v>
      </c>
      <c r="KB172">
        <f>IF(OR(AND(FD172="Angry",CI172&lt;&gt;1),AND(FD172&lt;&gt;"Angry",CI172=1)),1,0)</f>
        <v>0</v>
      </c>
      <c r="KC172">
        <f>IF(OR(AND(FE172="Angry",CJ172&lt;&gt;1),AND(FE172&lt;&gt;"Angry",CJ172=1)),1,0)</f>
        <v>0</v>
      </c>
      <c r="KD172">
        <f>IF(OR(AND(FF172="Angry",CK172&lt;&gt;1),AND(FF172&lt;&gt;"Angry",CK172=1)),1,0)</f>
        <v>1</v>
      </c>
      <c r="KE172">
        <f>IF(OR(AND(FG172="Afraid",CL172&lt;&gt;1),AND(FG172&lt;&gt;"Afraid",CL172=1)),1,0)</f>
        <v>1</v>
      </c>
      <c r="KF172">
        <f>IF(OR(AND(FH172="Afraid",CM172&lt;&gt;1),AND(FH172&lt;&gt;"Afraid",CM172=1)),1,0)</f>
        <v>0</v>
      </c>
      <c r="KG172">
        <f>IF(OR(AND(FI172="Afraid",CN172&lt;&gt;1),AND(FI172&lt;&gt;"Afraid",CN172=1)),1,0)</f>
        <v>0</v>
      </c>
      <c r="KH172">
        <f>IF(OR(AND(FJ172="Afraid",CO172&lt;&gt;1),AND(FJ172&lt;&gt;"Afraid",CO172=1)),1,0)</f>
        <v>0</v>
      </c>
      <c r="KI172">
        <f>IF(OR(AND(FK172="Afraid",CP172&lt;&gt;1),AND(FK172&lt;&gt;"Afraid",CP172=1)),1,0)</f>
        <v>0</v>
      </c>
      <c r="KJ172">
        <f>IF(OR(AND(FL172="Afraid",CQ172&lt;&gt;1),AND(FL172&lt;&gt;"Afraid",CQ172=1)),1,0)</f>
        <v>1</v>
      </c>
      <c r="KK172">
        <f>IF(OR(AND(FM172="Afraid",CR172&lt;&gt;1),AND(FM172&lt;&gt;"Afraid",CR172=1)),1,0)</f>
        <v>1</v>
      </c>
      <c r="KL172">
        <f>IF(OR(AND(FN172="Afraid",CS172&lt;&gt;1),AND(FN172&lt;&gt;"Afraid",CS172=1)),1,0)</f>
        <v>0</v>
      </c>
      <c r="KM172">
        <f>IF(OR(AND(FO172="Surprised",CT172&lt;&gt;1),AND(FO172&lt;&gt;"Surprised",CT172=1)),1,0)</f>
        <v>0</v>
      </c>
      <c r="KN172">
        <f>IF(OR(AND(FP172="Surprised",CU172&lt;&gt;1),AND(FP172&lt;&gt;"Surprised",CU172=1)),1,0)</f>
        <v>0</v>
      </c>
      <c r="KO172">
        <f>IF(OR(AND(FQ172="Surprised",CV172&lt;&gt;1),AND(FQ172&lt;&gt;"Surprised",CV172=1)),1,0)</f>
        <v>1</v>
      </c>
      <c r="KP172">
        <f>IF(OR(AND(FR172="Surprised",CW172&lt;&gt;1),AND(FR172&lt;&gt;"Surprised",CW172=1)),1,0)</f>
        <v>0</v>
      </c>
      <c r="KQ172">
        <f>IF(OR(AND(FS172="Surprised",CX172&lt;&gt;1),AND(FS172&lt;&gt;"Surprised",CX172=1)),1,0)</f>
        <v>1</v>
      </c>
      <c r="KR172">
        <f>IF(OR(AND(FT172="Surprised",CY172&lt;&gt;1),AND(FT172&lt;&gt;"Surprised",CY172=1)),1,0)</f>
        <v>0</v>
      </c>
      <c r="KS172">
        <f>IF(OR(AND(FU172="Surprised",CZ172&lt;&gt;1),AND(FU172&lt;&gt;"Surprised",CZ172=1)),1,0)</f>
        <v>0</v>
      </c>
      <c r="KT172">
        <f>IF(OR(AND(FV172="Surprised",DA172&lt;&gt;1),AND(FV172&lt;&gt;"Surprised",DA172=1)),1,0)</f>
        <v>0</v>
      </c>
      <c r="KU172">
        <f>IF(OR(AND(FW172="Happy",DB172=1),AND(FW172&lt;&gt;"Happy",DB172=0)),1,0)</f>
        <v>0</v>
      </c>
      <c r="KV172">
        <f>IF(OR(AND(FX172="Happy",DC172=1),AND(FX172&lt;&gt;"Happy",DC172=0)),1,0)</f>
        <v>0</v>
      </c>
      <c r="KW172">
        <f>IF(OR(AND(FY172="Happy",DD172=1),AND(FY172&lt;&gt;"Happy",DD172=0)),1,0)</f>
        <v>1</v>
      </c>
      <c r="KX172">
        <f>IF(OR(AND(FZ172="Happy",DE172=1),AND(FZ172&lt;&gt;"Happy",DE172=0)),1,0)</f>
        <v>0</v>
      </c>
      <c r="KY172">
        <f>IF(OR(AND(GA172="Happy",DF172=1),AND(GA172&lt;&gt;"Happy",DF172=0)),1,0)</f>
        <v>1</v>
      </c>
      <c r="KZ172">
        <f>IF(OR(AND(GB172="Happy",DG172=1),AND(GB172&lt;&gt;"Happy",DG172=0)),1,0)</f>
        <v>0</v>
      </c>
      <c r="LA172">
        <f>IF(OR(AND(GC172="Happy",DH172=1),AND(GC172&lt;&gt;"Happy",DH172=0)),1,0)</f>
        <v>0</v>
      </c>
      <c r="LB172">
        <f>IF(OR(AND(GD172="Happy",DI172=1),AND(GD172&lt;&gt;"Happy",DI172=0)),1,0)</f>
        <v>0</v>
      </c>
      <c r="LC172">
        <f>IF(OR(AND(GE172="Sad",DJ172=1),AND(GE172&lt;&gt;"Sad",DJ172=0)),1,0)</f>
        <v>0</v>
      </c>
      <c r="LD172">
        <f>IF(OR(AND(GF172="Sad",DK172=1),AND(GF172&lt;&gt;"Sad",DK172=0)),1,0)</f>
        <v>0</v>
      </c>
      <c r="LE172">
        <f>IF(OR(AND(GG172="Sad",DL172=1),AND(GG172&lt;&gt;"Sad",DL172=0)),1,0)</f>
        <v>0</v>
      </c>
      <c r="LF172">
        <f>IF(OR(AND(GH172="Sad",DM172=1),AND(GH172&lt;&gt;"Sad",DM172=0)),1,0)</f>
        <v>0</v>
      </c>
      <c r="LG172">
        <f>IF(OR(AND(GI172="Sad",DN172=1),AND(GI172&lt;&gt;"Sad",DN172=0)),1,0)</f>
        <v>0</v>
      </c>
      <c r="LH172">
        <f>IF(OR(AND(GJ172="Sad",DO172=1),AND(GJ172&lt;&gt;"Sad",DO172=0)),1,0)</f>
        <v>1</v>
      </c>
      <c r="LI172">
        <f>IF(OR(AND(GK172="Sad",DP172=1),AND(GK172&lt;&gt;"Sad",DP172=0)),1,0)</f>
        <v>0</v>
      </c>
      <c r="LJ172">
        <f>IF(OR(AND(GL172="Sad",DQ172=1),AND(GL172&lt;&gt;"Sad",DQ172=0)),1,0)</f>
        <v>0</v>
      </c>
      <c r="LK172" s="2">
        <f t="shared" si="289"/>
        <v>2</v>
      </c>
      <c r="LL172" s="4">
        <f t="shared" si="290"/>
        <v>3</v>
      </c>
      <c r="LM172">
        <f t="shared" si="291"/>
        <v>3</v>
      </c>
      <c r="LN172">
        <f t="shared" si="292"/>
        <v>3</v>
      </c>
      <c r="LO172">
        <f t="shared" si="293"/>
        <v>2</v>
      </c>
      <c r="LP172">
        <f t="shared" si="294"/>
        <v>2</v>
      </c>
      <c r="LQ172">
        <f t="shared" si="295"/>
        <v>1</v>
      </c>
      <c r="LR172">
        <f t="shared" si="296"/>
        <v>16</v>
      </c>
      <c r="LS172" s="11" t="str">
        <f t="shared" si="297"/>
        <v/>
      </c>
      <c r="LT172" s="14" t="str">
        <f t="shared" si="298"/>
        <v/>
      </c>
      <c r="LU172" s="14" t="str">
        <f t="shared" si="299"/>
        <v/>
      </c>
      <c r="LV172" s="14">
        <f t="shared" si="300"/>
        <v>0</v>
      </c>
      <c r="LW172" s="14" t="str">
        <f t="shared" si="301"/>
        <v/>
      </c>
      <c r="LX172" s="14">
        <f t="shared" si="302"/>
        <v>0.25</v>
      </c>
      <c r="LY172" s="14">
        <f t="shared" si="303"/>
        <v>0.16666666666666663</v>
      </c>
      <c r="LZ172" s="14">
        <f t="shared" si="304"/>
        <v>0.13888888888888884</v>
      </c>
      <c r="MA172" s="15">
        <f t="shared" si="305"/>
        <v>1.2500000000000011E-4</v>
      </c>
      <c r="MB172" s="1">
        <f t="shared" si="259"/>
        <v>2.5115740740740654E-4</v>
      </c>
      <c r="MC172" s="1">
        <f t="shared" si="260"/>
        <v>2.1759259259259301E-4</v>
      </c>
      <c r="MD172" s="1">
        <f t="shared" si="261"/>
        <v>2.0370370370370334E-4</v>
      </c>
      <c r="ME172" s="1">
        <f t="shared" si="262"/>
        <v>1.1574074074074091E-4</v>
      </c>
      <c r="MF172" s="1">
        <f t="shared" si="263"/>
        <v>2.5578703703703701E-4</v>
      </c>
      <c r="MG172" s="1">
        <f t="shared" si="264"/>
        <v>2.9513888888888905E-4</v>
      </c>
      <c r="MH172" s="1">
        <f t="shared" si="265"/>
        <v>1.8402777777777688E-4</v>
      </c>
      <c r="MI172" s="1">
        <f t="shared" si="266"/>
        <v>3.4259259259259399E-4</v>
      </c>
      <c r="MJ172" s="1">
        <f t="shared" si="306"/>
        <v>1.9907407407407408E-3</v>
      </c>
      <c r="MK172" s="2" t="str">
        <f>VLOOKUP(B172,age_group!$A$1:$B$101,2,FALSE)</f>
        <v>18 to 24</v>
      </c>
      <c r="ML172" s="2">
        <f t="shared" si="307"/>
        <v>1</v>
      </c>
      <c r="MM172">
        <f t="shared" si="308"/>
        <v>0</v>
      </c>
      <c r="MN172">
        <f t="shared" si="309"/>
        <v>0</v>
      </c>
      <c r="MO172">
        <f t="shared" si="310"/>
        <v>1</v>
      </c>
      <c r="MP172">
        <f t="shared" si="311"/>
        <v>0</v>
      </c>
    </row>
    <row r="173" spans="1:354" x14ac:dyDescent="0.2">
      <c r="A173" t="s">
        <v>904</v>
      </c>
      <c r="B173">
        <v>26</v>
      </c>
      <c r="C173" t="s">
        <v>195</v>
      </c>
      <c r="D173" t="s">
        <v>140</v>
      </c>
      <c r="E173">
        <v>4</v>
      </c>
      <c r="F173">
        <v>1</v>
      </c>
      <c r="G173">
        <v>1</v>
      </c>
      <c r="H173">
        <v>1</v>
      </c>
      <c r="I173">
        <v>3</v>
      </c>
      <c r="J173" s="2" t="s">
        <v>250</v>
      </c>
      <c r="K173" t="s">
        <v>289</v>
      </c>
      <c r="L173" t="s">
        <v>201</v>
      </c>
      <c r="M173" t="s">
        <v>503</v>
      </c>
      <c r="N173" t="s">
        <v>179</v>
      </c>
      <c r="O173" t="s">
        <v>407</v>
      </c>
      <c r="P173" t="s">
        <v>166</v>
      </c>
      <c r="Q173" t="s">
        <v>235</v>
      </c>
      <c r="R173" t="s">
        <v>412</v>
      </c>
      <c r="S173" t="s">
        <v>742</v>
      </c>
      <c r="T173" t="s">
        <v>164</v>
      </c>
      <c r="U173" t="s">
        <v>269</v>
      </c>
      <c r="V173" t="s">
        <v>492</v>
      </c>
      <c r="W173" t="s">
        <v>332</v>
      </c>
      <c r="X173" t="s">
        <v>282</v>
      </c>
      <c r="Y173" t="s">
        <v>333</v>
      </c>
      <c r="Z173" t="s">
        <v>240</v>
      </c>
      <c r="AA173" t="s">
        <v>610</v>
      </c>
      <c r="AB173" t="s">
        <v>351</v>
      </c>
      <c r="AC173" t="s">
        <v>411</v>
      </c>
      <c r="AD173" t="s">
        <v>276</v>
      </c>
      <c r="AE173" t="s">
        <v>380</v>
      </c>
      <c r="AF173" t="s">
        <v>154</v>
      </c>
      <c r="AG173" t="s">
        <v>446</v>
      </c>
      <c r="AH173" t="s">
        <v>598</v>
      </c>
      <c r="AI173" t="s">
        <v>308</v>
      </c>
      <c r="AJ173" t="s">
        <v>270</v>
      </c>
      <c r="AK173" t="s">
        <v>573</v>
      </c>
      <c r="AL173" t="s">
        <v>200</v>
      </c>
      <c r="AM173" t="s">
        <v>353</v>
      </c>
      <c r="AN173" t="s">
        <v>211</v>
      </c>
      <c r="AO173" t="s">
        <v>315</v>
      </c>
      <c r="AP173" t="s">
        <v>303</v>
      </c>
      <c r="AQ173" t="s">
        <v>436</v>
      </c>
      <c r="AR173" t="s">
        <v>630</v>
      </c>
      <c r="AS173" t="s">
        <v>260</v>
      </c>
      <c r="AT173" t="s">
        <v>186</v>
      </c>
      <c r="AU173" t="s">
        <v>200</v>
      </c>
      <c r="AV173" t="s">
        <v>236</v>
      </c>
      <c r="AW173" t="s">
        <v>450</v>
      </c>
      <c r="AX173" t="s">
        <v>324</v>
      </c>
      <c r="AY173" t="s">
        <v>279</v>
      </c>
      <c r="AZ173" t="s">
        <v>348</v>
      </c>
      <c r="BA173" t="s">
        <v>611</v>
      </c>
      <c r="BB173" t="s">
        <v>595</v>
      </c>
      <c r="BC173" t="s">
        <v>485</v>
      </c>
      <c r="BD173" t="s">
        <v>458</v>
      </c>
      <c r="BE173" t="s">
        <v>419</v>
      </c>
      <c r="BF173" t="s">
        <v>598</v>
      </c>
      <c r="BG173" t="s">
        <v>254</v>
      </c>
      <c r="BH173" t="s">
        <v>386</v>
      </c>
      <c r="BI173" t="s">
        <v>601</v>
      </c>
      <c r="BJ173" t="s">
        <v>573</v>
      </c>
      <c r="BK173" t="s">
        <v>277</v>
      </c>
      <c r="BL173" t="s">
        <v>201</v>
      </c>
      <c r="BM173" t="s">
        <v>227</v>
      </c>
      <c r="BN173" s="2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1</v>
      </c>
      <c r="CX173">
        <v>0</v>
      </c>
      <c r="CY173">
        <v>0</v>
      </c>
      <c r="CZ173">
        <v>1</v>
      </c>
      <c r="DA173">
        <v>0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0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 s="2">
        <v>4</v>
      </c>
      <c r="DS173">
        <v>1</v>
      </c>
      <c r="DT173">
        <v>1</v>
      </c>
      <c r="DU173">
        <v>1</v>
      </c>
      <c r="DV173">
        <v>3</v>
      </c>
      <c r="DW173" s="2">
        <v>2017</v>
      </c>
      <c r="DX173" s="1">
        <v>1.1518518518518518E-2</v>
      </c>
      <c r="DY173" s="1">
        <v>1.1667824074074074E-2</v>
      </c>
      <c r="DZ173" s="1">
        <v>1.178125E-2</v>
      </c>
      <c r="EA173" s="1">
        <v>1.1920138888888888E-2</v>
      </c>
      <c r="EB173" s="1">
        <v>1.232175925925926E-2</v>
      </c>
      <c r="EC173" s="1">
        <v>1.2925925925925926E-2</v>
      </c>
      <c r="ED173" s="1">
        <v>1.311111111111111E-2</v>
      </c>
      <c r="EE173" s="1">
        <v>1.3288194444444444E-2</v>
      </c>
      <c r="EF173" s="1">
        <v>1.3511574074074073E-2</v>
      </c>
      <c r="EG173" s="1">
        <v>1.3630787037037038E-2</v>
      </c>
      <c r="EH173" s="3">
        <v>0</v>
      </c>
      <c r="EI173" s="2" t="s">
        <v>1171</v>
      </c>
      <c r="EJ173" t="s">
        <v>1168</v>
      </c>
      <c r="EK173" t="s">
        <v>1175</v>
      </c>
      <c r="EL173" t="s">
        <v>1168</v>
      </c>
      <c r="EM173" t="s">
        <v>1173</v>
      </c>
      <c r="EN173" t="s">
        <v>1175</v>
      </c>
      <c r="EO173" t="s">
        <v>1175</v>
      </c>
      <c r="EP173" t="s">
        <v>1169</v>
      </c>
      <c r="EQ173" t="s">
        <v>1168</v>
      </c>
      <c r="ER173" t="s">
        <v>1168</v>
      </c>
      <c r="ES173" t="s">
        <v>1175</v>
      </c>
      <c r="ET173" t="s">
        <v>1173</v>
      </c>
      <c r="EU173" t="s">
        <v>1175</v>
      </c>
      <c r="EV173" t="s">
        <v>1169</v>
      </c>
      <c r="EW173" t="s">
        <v>1171</v>
      </c>
      <c r="EX173" t="s">
        <v>1172</v>
      </c>
      <c r="EY173" t="s">
        <v>1168</v>
      </c>
      <c r="EZ173" t="s">
        <v>1171</v>
      </c>
      <c r="FA173" t="s">
        <v>1168</v>
      </c>
      <c r="FB173" t="s">
        <v>1175</v>
      </c>
      <c r="FC173" t="s">
        <v>1174</v>
      </c>
      <c r="FD173" t="s">
        <v>1173</v>
      </c>
      <c r="FE173" t="s">
        <v>1171</v>
      </c>
      <c r="FF173" t="s">
        <v>1168</v>
      </c>
      <c r="FG173" t="s">
        <v>1175</v>
      </c>
      <c r="FH173" t="s">
        <v>1168</v>
      </c>
      <c r="FI173" t="s">
        <v>1169</v>
      </c>
      <c r="FJ173" t="s">
        <v>1175</v>
      </c>
      <c r="FK173" t="s">
        <v>1174</v>
      </c>
      <c r="FL173" t="s">
        <v>1174</v>
      </c>
      <c r="FM173" t="s">
        <v>1175</v>
      </c>
      <c r="FN173" t="s">
        <v>1168</v>
      </c>
      <c r="FO173" t="s">
        <v>1175</v>
      </c>
      <c r="FP173" t="s">
        <v>1175</v>
      </c>
      <c r="FQ173" t="s">
        <v>1168</v>
      </c>
      <c r="FR173" t="s">
        <v>1175</v>
      </c>
      <c r="FS173" t="s">
        <v>1173</v>
      </c>
      <c r="FT173" t="s">
        <v>1174</v>
      </c>
      <c r="FU173" t="s">
        <v>1175</v>
      </c>
      <c r="FV173" t="s">
        <v>1173</v>
      </c>
      <c r="FW173" t="s">
        <v>1172</v>
      </c>
      <c r="FX173" t="s">
        <v>1168</v>
      </c>
      <c r="FY173" t="s">
        <v>1168</v>
      </c>
      <c r="FZ173" t="s">
        <v>1175</v>
      </c>
      <c r="GA173" t="s">
        <v>1169</v>
      </c>
      <c r="GB173" t="s">
        <v>1168</v>
      </c>
      <c r="GC173" t="s">
        <v>1171</v>
      </c>
      <c r="GD173" t="s">
        <v>1168</v>
      </c>
      <c r="GE173" t="s">
        <v>1175</v>
      </c>
      <c r="GF173" t="s">
        <v>1172</v>
      </c>
      <c r="GG173" t="s">
        <v>1168</v>
      </c>
      <c r="GH173" t="s">
        <v>1171</v>
      </c>
      <c r="GI173" t="s">
        <v>1175</v>
      </c>
      <c r="GJ173" t="s">
        <v>1175</v>
      </c>
      <c r="GK173" t="s">
        <v>1175</v>
      </c>
      <c r="GL173" t="s">
        <v>1171</v>
      </c>
      <c r="GM173" s="2">
        <f t="shared" si="209"/>
        <v>0</v>
      </c>
      <c r="GN173">
        <f t="shared" si="210"/>
        <v>0</v>
      </c>
      <c r="GO173">
        <f t="shared" si="211"/>
        <v>0</v>
      </c>
      <c r="GP173">
        <f t="shared" si="212"/>
        <v>0</v>
      </c>
      <c r="GQ173">
        <f t="shared" si="213"/>
        <v>1</v>
      </c>
      <c r="GR173">
        <f t="shared" si="214"/>
        <v>0</v>
      </c>
      <c r="GS173">
        <f t="shared" si="215"/>
        <v>0</v>
      </c>
      <c r="GT173">
        <f t="shared" si="216"/>
        <v>0</v>
      </c>
      <c r="GU173">
        <f t="shared" si="267"/>
        <v>0</v>
      </c>
      <c r="GV173">
        <f t="shared" si="217"/>
        <v>0</v>
      </c>
      <c r="GW173">
        <f t="shared" si="218"/>
        <v>0</v>
      </c>
      <c r="GX173">
        <f t="shared" si="219"/>
        <v>0</v>
      </c>
      <c r="GY173">
        <f t="shared" si="220"/>
        <v>0</v>
      </c>
      <c r="GZ173">
        <f t="shared" si="221"/>
        <v>0</v>
      </c>
      <c r="HA173">
        <f t="shared" si="222"/>
        <v>0</v>
      </c>
      <c r="HB173">
        <f t="shared" si="223"/>
        <v>0</v>
      </c>
      <c r="HC173">
        <f t="shared" si="268"/>
        <v>0</v>
      </c>
      <c r="HD173">
        <f t="shared" si="224"/>
        <v>0</v>
      </c>
      <c r="HE173">
        <f t="shared" si="225"/>
        <v>0</v>
      </c>
      <c r="HF173">
        <f t="shared" si="226"/>
        <v>0</v>
      </c>
      <c r="HG173">
        <f t="shared" si="227"/>
        <v>0</v>
      </c>
      <c r="HH173">
        <f t="shared" si="228"/>
        <v>0</v>
      </c>
      <c r="HI173">
        <f t="shared" si="229"/>
        <v>0</v>
      </c>
      <c r="HJ173">
        <f t="shared" si="230"/>
        <v>0</v>
      </c>
      <c r="HK173">
        <f t="shared" si="269"/>
        <v>0</v>
      </c>
      <c r="HL173">
        <f t="shared" si="231"/>
        <v>0</v>
      </c>
      <c r="HM173">
        <f t="shared" si="232"/>
        <v>0</v>
      </c>
      <c r="HN173">
        <f t="shared" si="233"/>
        <v>0</v>
      </c>
      <c r="HO173">
        <f t="shared" si="234"/>
        <v>0</v>
      </c>
      <c r="HP173">
        <f t="shared" si="235"/>
        <v>0</v>
      </c>
      <c r="HQ173">
        <f t="shared" si="236"/>
        <v>0</v>
      </c>
      <c r="HR173">
        <f t="shared" si="237"/>
        <v>0</v>
      </c>
      <c r="HS173">
        <f t="shared" si="270"/>
        <v>1</v>
      </c>
      <c r="HT173">
        <f t="shared" si="238"/>
        <v>1</v>
      </c>
      <c r="HU173">
        <f t="shared" si="239"/>
        <v>0</v>
      </c>
      <c r="HV173">
        <f t="shared" si="240"/>
        <v>1</v>
      </c>
      <c r="HW173">
        <f t="shared" si="241"/>
        <v>0</v>
      </c>
      <c r="HX173">
        <f t="shared" si="242"/>
        <v>0</v>
      </c>
      <c r="HY173">
        <f t="shared" si="243"/>
        <v>1</v>
      </c>
      <c r="HZ173">
        <f t="shared" si="244"/>
        <v>0</v>
      </c>
      <c r="IA173">
        <f t="shared" si="271"/>
        <v>1</v>
      </c>
      <c r="IB173">
        <f t="shared" si="245"/>
        <v>1</v>
      </c>
      <c r="IC173">
        <f t="shared" si="246"/>
        <v>1</v>
      </c>
      <c r="ID173">
        <f t="shared" si="247"/>
        <v>1</v>
      </c>
      <c r="IE173">
        <f t="shared" si="248"/>
        <v>1</v>
      </c>
      <c r="IF173">
        <f t="shared" si="249"/>
        <v>1</v>
      </c>
      <c r="IG173">
        <f t="shared" si="250"/>
        <v>1</v>
      </c>
      <c r="IH173">
        <f t="shared" si="251"/>
        <v>1</v>
      </c>
      <c r="II173">
        <f t="shared" si="272"/>
        <v>1</v>
      </c>
      <c r="IJ173">
        <f t="shared" si="252"/>
        <v>0</v>
      </c>
      <c r="IK173">
        <f t="shared" si="253"/>
        <v>1</v>
      </c>
      <c r="IL173">
        <f t="shared" si="254"/>
        <v>1</v>
      </c>
      <c r="IM173">
        <f t="shared" si="255"/>
        <v>1</v>
      </c>
      <c r="IN173">
        <f t="shared" si="256"/>
        <v>1</v>
      </c>
      <c r="IO173">
        <f t="shared" si="257"/>
        <v>1</v>
      </c>
      <c r="IP173">
        <f t="shared" si="258"/>
        <v>1</v>
      </c>
      <c r="IQ173" s="2">
        <f t="shared" si="273"/>
        <v>1</v>
      </c>
      <c r="IR173" s="4">
        <f t="shared" si="274"/>
        <v>0</v>
      </c>
      <c r="IS173">
        <f t="shared" si="275"/>
        <v>0</v>
      </c>
      <c r="IT173">
        <f t="shared" si="276"/>
        <v>0</v>
      </c>
      <c r="IU173">
        <f t="shared" si="277"/>
        <v>4</v>
      </c>
      <c r="IV173">
        <f t="shared" si="278"/>
        <v>8</v>
      </c>
      <c r="IW173">
        <f t="shared" si="279"/>
        <v>7</v>
      </c>
      <c r="IX173">
        <f t="shared" si="280"/>
        <v>20</v>
      </c>
      <c r="IY173" s="11">
        <f t="shared" si="281"/>
        <v>1</v>
      </c>
      <c r="IZ173" s="12" t="str">
        <f t="shared" si="282"/>
        <v/>
      </c>
      <c r="JA173" s="12" t="str">
        <f t="shared" si="283"/>
        <v/>
      </c>
      <c r="JB173" s="12" t="str">
        <f t="shared" si="284"/>
        <v/>
      </c>
      <c r="JC173" s="12">
        <f t="shared" si="285"/>
        <v>1</v>
      </c>
      <c r="JD173" s="12">
        <f t="shared" si="286"/>
        <v>1</v>
      </c>
      <c r="JE173" s="12">
        <f t="shared" si="287"/>
        <v>0.875</v>
      </c>
      <c r="JF173" s="12">
        <f t="shared" si="288"/>
        <v>0.96875</v>
      </c>
      <c r="JG173" s="2">
        <f>IF(OR(AND(EI173="Happy",BN173&lt;&gt;1),AND(EI173&lt;&gt;"Happy",BN173=1)),1,0)</f>
        <v>0</v>
      </c>
      <c r="JH173">
        <f>IF(OR(AND(EJ173="Happy",BO173&lt;&gt;1),AND(EJ173&lt;&gt;"Happy",BO173=1)),1,0)</f>
        <v>0</v>
      </c>
      <c r="JI173">
        <f>IF(OR(AND(EK173="Happy",BP173&lt;&gt;1),AND(EK173&lt;&gt;"Happy",BP173=1)),1,0)</f>
        <v>0</v>
      </c>
      <c r="JJ173">
        <f>IF(OR(AND(EL173="Happy",BQ173&lt;&gt;1),AND(EL173&lt;&gt;"Happy",BQ173=1)),1,0)</f>
        <v>0</v>
      </c>
      <c r="JK173">
        <f>IF(OR(AND(EM173="Happy",BR173&lt;&gt;1),AND(EM173&lt;&gt;"Happy",BR173=1)),1,0)</f>
        <v>0</v>
      </c>
      <c r="JL173">
        <f>IF(OR(AND(EN173="Happy",BS173&lt;&gt;1),AND(EN173&lt;&gt;"Happy",BS173=1)),1,0)</f>
        <v>0</v>
      </c>
      <c r="JM173">
        <f>IF(OR(AND(EO173="Happy",BT173&lt;&gt;1),AND(EO173&lt;&gt;"Happy",BT173=1)),1,0)</f>
        <v>0</v>
      </c>
      <c r="JN173">
        <f>IF(OR(AND(EP173="Happy",BU173&lt;&gt;1),AND(EP173&lt;&gt;"Happy",BU173=1)),1,0)</f>
        <v>0</v>
      </c>
      <c r="JO173">
        <f>IF(OR(AND(EQ173="Sad",BV173&lt;&gt;1),AND(EQ173&lt;&gt;"Sad",BV173=1)),1,0)</f>
        <v>0</v>
      </c>
      <c r="JP173">
        <f>IF(OR(AND(ER173="Sad",BW173&lt;&gt;1),AND(ER173&lt;&gt;"Sad",BW173=1)),1,0)</f>
        <v>1</v>
      </c>
      <c r="JQ173">
        <f>IF(OR(AND(ES173="Sad",BX173&lt;&gt;1),AND(ES173&lt;&gt;"Sad",BX173=1)),1,0)</f>
        <v>0</v>
      </c>
      <c r="JR173">
        <f>IF(OR(AND(ET173="Sad",BY173&lt;&gt;1),AND(ET173&lt;&gt;"Sad",BY173=1)),1,0)</f>
        <v>0</v>
      </c>
      <c r="JS173">
        <f>IF(OR(AND(EU173="Sad",BZ173&lt;&gt;1),AND(EU173&lt;&gt;"Sad",BZ173=1)),1,0)</f>
        <v>0</v>
      </c>
      <c r="JT173">
        <f>IF(OR(AND(EV173="Sad",CA173&lt;&gt;1),AND(EV173&lt;&gt;"Sad",CA173=1)),1,0)</f>
        <v>0</v>
      </c>
      <c r="JU173">
        <f>IF(OR(AND(EW173="Sad",CB173&lt;&gt;1),AND(EW173&lt;&gt;"Sad",CB173=1)),1,0)</f>
        <v>0</v>
      </c>
      <c r="JV173">
        <f>IF(OR(AND(EX173="Sad",CC173&lt;&gt;1),AND(EX173&lt;&gt;"Sad",CC173=1)),1,0)</f>
        <v>0</v>
      </c>
      <c r="JW173">
        <f>IF(OR(AND(EY173="Angry",CD173&lt;&gt;1),AND(EY173&lt;&gt;"Angry",CD173=1)),1,0)</f>
        <v>0</v>
      </c>
      <c r="JX173">
        <f>IF(OR(AND(EZ173="Angry",CE173&lt;&gt;1),AND(EZ173&lt;&gt;"Angry",CE173=1)),1,0)</f>
        <v>1</v>
      </c>
      <c r="JY173">
        <f>IF(OR(AND(FA173="Angry",CF173&lt;&gt;1),AND(FA173&lt;&gt;"Angry",CF173=1)),1,0)</f>
        <v>1</v>
      </c>
      <c r="JZ173">
        <f>IF(OR(AND(FB173="Angry",CG173&lt;&gt;1),AND(FB173&lt;&gt;"Angry",CG173=1)),1,0)</f>
        <v>0</v>
      </c>
      <c r="KA173">
        <f>IF(OR(AND(FC173="Angry",CH173&lt;&gt;1),AND(FC173&lt;&gt;"Angry",CH173=1)),1,0)</f>
        <v>0</v>
      </c>
      <c r="KB173">
        <f>IF(OR(AND(FD173="Angry",CI173&lt;&gt;1),AND(FD173&lt;&gt;"Angry",CI173=1)),1,0)</f>
        <v>0</v>
      </c>
      <c r="KC173">
        <f>IF(OR(AND(FE173="Angry",CJ173&lt;&gt;1),AND(FE173&lt;&gt;"Angry",CJ173=1)),1,0)</f>
        <v>0</v>
      </c>
      <c r="KD173">
        <f>IF(OR(AND(FF173="Angry",CK173&lt;&gt;1),AND(FF173&lt;&gt;"Angry",CK173=1)),1,0)</f>
        <v>0</v>
      </c>
      <c r="KE173">
        <f>IF(OR(AND(FG173="Afraid",CL173&lt;&gt;1),AND(FG173&lt;&gt;"Afraid",CL173=1)),1,0)</f>
        <v>0</v>
      </c>
      <c r="KF173">
        <f>IF(OR(AND(FH173="Afraid",CM173&lt;&gt;1),AND(FH173&lt;&gt;"Afraid",CM173=1)),1,0)</f>
        <v>0</v>
      </c>
      <c r="KG173">
        <f>IF(OR(AND(FI173="Afraid",CN173&lt;&gt;1),AND(FI173&lt;&gt;"Afraid",CN173=1)),1,0)</f>
        <v>0</v>
      </c>
      <c r="KH173">
        <f>IF(OR(AND(FJ173="Afraid",CO173&lt;&gt;1),AND(FJ173&lt;&gt;"Afraid",CO173=1)),1,0)</f>
        <v>0</v>
      </c>
      <c r="KI173">
        <f>IF(OR(AND(FK173="Afraid",CP173&lt;&gt;1),AND(FK173&lt;&gt;"Afraid",CP173=1)),1,0)</f>
        <v>0</v>
      </c>
      <c r="KJ173">
        <f>IF(OR(AND(FL173="Afraid",CQ173&lt;&gt;1),AND(FL173&lt;&gt;"Afraid",CQ173=1)),1,0)</f>
        <v>0</v>
      </c>
      <c r="KK173">
        <f>IF(OR(AND(FM173="Afraid",CR173&lt;&gt;1),AND(FM173&lt;&gt;"Afraid",CR173=1)),1,0)</f>
        <v>1</v>
      </c>
      <c r="KL173">
        <f>IF(OR(AND(FN173="Afraid",CS173&lt;&gt;1),AND(FN173&lt;&gt;"Afraid",CS173=1)),1,0)</f>
        <v>0</v>
      </c>
      <c r="KM173">
        <f>IF(OR(AND(FO173="Surprised",CT173&lt;&gt;1),AND(FO173&lt;&gt;"Surprised",CT173=1)),1,0)</f>
        <v>0</v>
      </c>
      <c r="KN173">
        <f>IF(OR(AND(FP173="Surprised",CU173&lt;&gt;1),AND(FP173&lt;&gt;"Surprised",CU173=1)),1,0)</f>
        <v>0</v>
      </c>
      <c r="KO173">
        <f>IF(OR(AND(FQ173="Surprised",CV173&lt;&gt;1),AND(FQ173&lt;&gt;"Surprised",CV173=1)),1,0)</f>
        <v>0</v>
      </c>
      <c r="KP173">
        <f>IF(OR(AND(FR173="Surprised",CW173&lt;&gt;1),AND(FR173&lt;&gt;"Surprised",CW173=1)),1,0)</f>
        <v>0</v>
      </c>
      <c r="KQ173">
        <f>IF(OR(AND(FS173="Surprised",CX173&lt;&gt;1),AND(FS173&lt;&gt;"Surprised",CX173=1)),1,0)</f>
        <v>0</v>
      </c>
      <c r="KR173">
        <f>IF(OR(AND(FT173="Surprised",CY173&lt;&gt;1),AND(FT173&lt;&gt;"Surprised",CY173=1)),1,0)</f>
        <v>0</v>
      </c>
      <c r="KS173">
        <f>IF(OR(AND(FU173="Surprised",CZ173&lt;&gt;1),AND(FU173&lt;&gt;"Surprised",CZ173=1)),1,0)</f>
        <v>0</v>
      </c>
      <c r="KT173">
        <f>IF(OR(AND(FV173="Surprised",DA173&lt;&gt;1),AND(FV173&lt;&gt;"Surprised",DA173=1)),1,0)</f>
        <v>0</v>
      </c>
      <c r="KU173">
        <f>IF(OR(AND(FW173="Happy",DB173=1),AND(FW173&lt;&gt;"Happy",DB173=0)),1,0)</f>
        <v>0</v>
      </c>
      <c r="KV173">
        <f>IF(OR(AND(FX173="Happy",DC173=1),AND(FX173&lt;&gt;"Happy",DC173=0)),1,0)</f>
        <v>0</v>
      </c>
      <c r="KW173">
        <f>IF(OR(AND(FY173="Happy",DD173=1),AND(FY173&lt;&gt;"Happy",DD173=0)),1,0)</f>
        <v>0</v>
      </c>
      <c r="KX173">
        <f>IF(OR(AND(FZ173="Happy",DE173=1),AND(FZ173&lt;&gt;"Happy",DE173=0)),1,0)</f>
        <v>0</v>
      </c>
      <c r="KY173">
        <f>IF(OR(AND(GA173="Happy",DF173=1),AND(GA173&lt;&gt;"Happy",DF173=0)),1,0)</f>
        <v>0</v>
      </c>
      <c r="KZ173">
        <f>IF(OR(AND(GB173="Happy",DG173=1),AND(GB173&lt;&gt;"Happy",DG173=0)),1,0)</f>
        <v>0</v>
      </c>
      <c r="LA173">
        <f>IF(OR(AND(GC173="Happy",DH173=1),AND(GC173&lt;&gt;"Happy",DH173=0)),1,0)</f>
        <v>0</v>
      </c>
      <c r="LB173">
        <f>IF(OR(AND(GD173="Happy",DI173=1),AND(GD173&lt;&gt;"Happy",DI173=0)),1,0)</f>
        <v>0</v>
      </c>
      <c r="LC173">
        <f>IF(OR(AND(GE173="Sad",DJ173=1),AND(GE173&lt;&gt;"Sad",DJ173=0)),1,0)</f>
        <v>0</v>
      </c>
      <c r="LD173">
        <f>IF(OR(AND(GF173="Sad",DK173=1),AND(GF173&lt;&gt;"Sad",DK173=0)),1,0)</f>
        <v>1</v>
      </c>
      <c r="LE173">
        <f>IF(OR(AND(GG173="Sad",DL173=1),AND(GG173&lt;&gt;"Sad",DL173=0)),1,0)</f>
        <v>0</v>
      </c>
      <c r="LF173">
        <f>IF(OR(AND(GH173="Sad",DM173=1),AND(GH173&lt;&gt;"Sad",DM173=0)),1,0)</f>
        <v>0</v>
      </c>
      <c r="LG173">
        <f>IF(OR(AND(GI173="Sad",DN173=1),AND(GI173&lt;&gt;"Sad",DN173=0)),1,0)</f>
        <v>0</v>
      </c>
      <c r="LH173">
        <f>IF(OR(AND(GJ173="Sad",DO173=1),AND(GJ173&lt;&gt;"Sad",DO173=0)),1,0)</f>
        <v>0</v>
      </c>
      <c r="LI173">
        <f>IF(OR(AND(GK173="Sad",DP173=1),AND(GK173&lt;&gt;"Sad",DP173=0)),1,0)</f>
        <v>0</v>
      </c>
      <c r="LJ173">
        <f>IF(OR(AND(GL173="Sad",DQ173=1),AND(GL173&lt;&gt;"Sad",DQ173=0)),1,0)</f>
        <v>0</v>
      </c>
      <c r="LK173" s="2">
        <f t="shared" si="289"/>
        <v>0</v>
      </c>
      <c r="LL173" s="4">
        <f t="shared" si="290"/>
        <v>1</v>
      </c>
      <c r="LM173">
        <f t="shared" si="291"/>
        <v>2</v>
      </c>
      <c r="LN173">
        <f t="shared" si="292"/>
        <v>1</v>
      </c>
      <c r="LO173">
        <f t="shared" si="293"/>
        <v>0</v>
      </c>
      <c r="LP173">
        <f t="shared" si="294"/>
        <v>0</v>
      </c>
      <c r="LQ173">
        <f t="shared" si="295"/>
        <v>1</v>
      </c>
      <c r="LR173">
        <f t="shared" si="296"/>
        <v>5</v>
      </c>
      <c r="LS173" s="11">
        <f t="shared" si="297"/>
        <v>0</v>
      </c>
      <c r="LT173" s="14" t="str">
        <f t="shared" si="298"/>
        <v/>
      </c>
      <c r="LU173" s="14" t="str">
        <f t="shared" si="299"/>
        <v/>
      </c>
      <c r="LV173" s="14" t="str">
        <f t="shared" si="300"/>
        <v/>
      </c>
      <c r="LW173" s="14">
        <f t="shared" si="301"/>
        <v>0</v>
      </c>
      <c r="LX173" s="14">
        <f t="shared" si="302"/>
        <v>0</v>
      </c>
      <c r="LY173" s="14">
        <f t="shared" si="303"/>
        <v>0.125</v>
      </c>
      <c r="LZ173" s="14">
        <f t="shared" si="304"/>
        <v>3.125E-2</v>
      </c>
      <c r="MA173" s="15">
        <f t="shared" si="305"/>
        <v>1.493055555555553E-4</v>
      </c>
      <c r="MB173" s="1">
        <f t="shared" si="259"/>
        <v>1.1342592592592654E-4</v>
      </c>
      <c r="MC173" s="1">
        <f t="shared" si="260"/>
        <v>1.3888888888888805E-4</v>
      </c>
      <c r="MD173" s="1">
        <f t="shared" si="261"/>
        <v>4.0162037037037163E-4</v>
      </c>
      <c r="ME173" s="1">
        <f t="shared" si="262"/>
        <v>6.0416666666666605E-4</v>
      </c>
      <c r="MF173" s="1">
        <f t="shared" si="263"/>
        <v>1.8518518518518406E-4</v>
      </c>
      <c r="MG173" s="1">
        <f t="shared" si="264"/>
        <v>1.7708333333333465E-4</v>
      </c>
      <c r="MH173" s="1">
        <f t="shared" si="265"/>
        <v>2.2337962962962893E-4</v>
      </c>
      <c r="MI173" s="1">
        <f t="shared" si="266"/>
        <v>1.1921296296296506E-4</v>
      </c>
      <c r="MJ173" s="1">
        <f t="shared" si="306"/>
        <v>2.1122685185185203E-3</v>
      </c>
      <c r="MK173" s="2" t="str">
        <f>VLOOKUP(B173,age_group!$A$1:$B$101,2,FALSE)</f>
        <v>25 to 44</v>
      </c>
      <c r="ML173" s="2">
        <f t="shared" si="307"/>
        <v>1</v>
      </c>
      <c r="MM173">
        <f t="shared" si="308"/>
        <v>0</v>
      </c>
      <c r="MN173">
        <f t="shared" si="309"/>
        <v>0</v>
      </c>
      <c r="MO173">
        <f t="shared" si="310"/>
        <v>0</v>
      </c>
      <c r="MP173">
        <f t="shared" si="311"/>
        <v>1</v>
      </c>
    </row>
    <row r="174" spans="1:354" x14ac:dyDescent="0.2">
      <c r="A174" t="s">
        <v>905</v>
      </c>
      <c r="B174">
        <v>37</v>
      </c>
      <c r="C174" t="s">
        <v>195</v>
      </c>
      <c r="D174" t="s">
        <v>140</v>
      </c>
      <c r="E174">
        <v>4</v>
      </c>
      <c r="F174">
        <v>1</v>
      </c>
      <c r="G174">
        <v>1</v>
      </c>
      <c r="H174">
        <v>1</v>
      </c>
      <c r="I174">
        <v>1</v>
      </c>
      <c r="J174" s="2" t="s">
        <v>439</v>
      </c>
      <c r="K174" t="s">
        <v>672</v>
      </c>
      <c r="L174" t="s">
        <v>722</v>
      </c>
      <c r="M174" t="s">
        <v>806</v>
      </c>
      <c r="N174" t="s">
        <v>254</v>
      </c>
      <c r="O174" t="s">
        <v>358</v>
      </c>
      <c r="P174" t="s">
        <v>386</v>
      </c>
      <c r="Q174" t="s">
        <v>448</v>
      </c>
      <c r="R174" t="s">
        <v>550</v>
      </c>
      <c r="S174" t="s">
        <v>432</v>
      </c>
      <c r="T174" t="s">
        <v>741</v>
      </c>
      <c r="U174" t="s">
        <v>388</v>
      </c>
      <c r="V174" t="s">
        <v>496</v>
      </c>
      <c r="W174" t="s">
        <v>232</v>
      </c>
      <c r="X174" t="s">
        <v>328</v>
      </c>
      <c r="Y174" t="s">
        <v>422</v>
      </c>
      <c r="Z174" t="s">
        <v>702</v>
      </c>
      <c r="AA174" t="s">
        <v>230</v>
      </c>
      <c r="AB174" t="s">
        <v>357</v>
      </c>
      <c r="AC174" t="s">
        <v>502</v>
      </c>
      <c r="AD174" t="s">
        <v>706</v>
      </c>
      <c r="AE174" t="s">
        <v>454</v>
      </c>
      <c r="AF174" t="s">
        <v>206</v>
      </c>
      <c r="AG174" t="s">
        <v>458</v>
      </c>
      <c r="AH174" t="s">
        <v>791</v>
      </c>
      <c r="AI174" t="s">
        <v>171</v>
      </c>
      <c r="AJ174" t="s">
        <v>612</v>
      </c>
      <c r="AK174" t="s">
        <v>169</v>
      </c>
      <c r="AL174" t="s">
        <v>372</v>
      </c>
      <c r="AM174" t="s">
        <v>689</v>
      </c>
      <c r="AN174" t="s">
        <v>565</v>
      </c>
      <c r="AO174" t="s">
        <v>436</v>
      </c>
      <c r="AP174" t="s">
        <v>456</v>
      </c>
      <c r="AQ174" t="s">
        <v>530</v>
      </c>
      <c r="AR174" t="s">
        <v>730</v>
      </c>
      <c r="AS174" t="s">
        <v>669</v>
      </c>
      <c r="AT174" t="s">
        <v>420</v>
      </c>
      <c r="AU174" t="s">
        <v>187</v>
      </c>
      <c r="AV174" t="s">
        <v>487</v>
      </c>
      <c r="AW174" t="s">
        <v>657</v>
      </c>
      <c r="AX174" t="s">
        <v>513</v>
      </c>
      <c r="AY174" t="s">
        <v>229</v>
      </c>
      <c r="AZ174" t="s">
        <v>691</v>
      </c>
      <c r="BA174" t="s">
        <v>486</v>
      </c>
      <c r="BB174" t="s">
        <v>587</v>
      </c>
      <c r="BC174" t="s">
        <v>358</v>
      </c>
      <c r="BD174" t="s">
        <v>657</v>
      </c>
      <c r="BE174" t="s">
        <v>248</v>
      </c>
      <c r="BF174" t="s">
        <v>407</v>
      </c>
      <c r="BG174" t="s">
        <v>581</v>
      </c>
      <c r="BH174" t="s">
        <v>591</v>
      </c>
      <c r="BI174" t="s">
        <v>532</v>
      </c>
      <c r="BJ174" t="s">
        <v>487</v>
      </c>
      <c r="BK174" t="s">
        <v>293</v>
      </c>
      <c r="BL174" t="s">
        <v>335</v>
      </c>
      <c r="BM174" t="s">
        <v>390</v>
      </c>
      <c r="BN174" s="2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1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1</v>
      </c>
      <c r="DQ174">
        <v>1</v>
      </c>
      <c r="DR174" s="2">
        <v>4</v>
      </c>
      <c r="DS174">
        <v>1</v>
      </c>
      <c r="DT174">
        <v>1</v>
      </c>
      <c r="DU174">
        <v>1</v>
      </c>
      <c r="DV174">
        <v>1</v>
      </c>
      <c r="DW174" s="2">
        <v>2017</v>
      </c>
      <c r="DX174" s="1">
        <v>1.4871527777777777E-2</v>
      </c>
      <c r="DY174" s="1">
        <v>1.498611111111111E-2</v>
      </c>
      <c r="DZ174" s="1">
        <v>1.5150462962962963E-2</v>
      </c>
      <c r="EA174" s="1">
        <v>1.5237268518518518E-2</v>
      </c>
      <c r="EB174" s="1">
        <v>1.5325231481481481E-2</v>
      </c>
      <c r="EC174" s="1">
        <v>1.5416666666666667E-2</v>
      </c>
      <c r="ED174" s="1">
        <v>1.5498842592592594E-2</v>
      </c>
      <c r="EE174" s="1">
        <v>1.5615740740740743E-2</v>
      </c>
      <c r="EF174" s="1">
        <v>1.5759259259259261E-2</v>
      </c>
      <c r="EG174" s="1">
        <v>1.5859953703703706E-2</v>
      </c>
      <c r="EH174" s="3">
        <v>0</v>
      </c>
      <c r="EI174" s="2" t="s">
        <v>1169</v>
      </c>
      <c r="EJ174" t="s">
        <v>1169</v>
      </c>
      <c r="EK174" t="s">
        <v>1168</v>
      </c>
      <c r="EL174" t="s">
        <v>1168</v>
      </c>
      <c r="EM174" t="s">
        <v>1172</v>
      </c>
      <c r="EN174" t="s">
        <v>1168</v>
      </c>
      <c r="EO174" t="s">
        <v>1168</v>
      </c>
      <c r="EP174" t="s">
        <v>1169</v>
      </c>
      <c r="EQ174" t="s">
        <v>1168</v>
      </c>
      <c r="ER174" t="s">
        <v>1168</v>
      </c>
      <c r="ES174" t="s">
        <v>1171</v>
      </c>
      <c r="ET174" t="s">
        <v>1168</v>
      </c>
      <c r="EU174" t="s">
        <v>1172</v>
      </c>
      <c r="EV174" t="s">
        <v>1168</v>
      </c>
      <c r="EW174" t="s">
        <v>1173</v>
      </c>
      <c r="EX174" t="s">
        <v>1172</v>
      </c>
      <c r="EY174" t="s">
        <v>1168</v>
      </c>
      <c r="EZ174" t="s">
        <v>1175</v>
      </c>
      <c r="FA174" t="s">
        <v>1174</v>
      </c>
      <c r="FB174" t="s">
        <v>1171</v>
      </c>
      <c r="FC174" t="s">
        <v>1168</v>
      </c>
      <c r="FD174" t="s">
        <v>1175</v>
      </c>
      <c r="FE174" t="s">
        <v>1168</v>
      </c>
      <c r="FF174" t="s">
        <v>1171</v>
      </c>
      <c r="FG174" t="s">
        <v>1168</v>
      </c>
      <c r="FH174" t="s">
        <v>1171</v>
      </c>
      <c r="FI174" t="s">
        <v>1173</v>
      </c>
      <c r="FJ174" t="s">
        <v>1168</v>
      </c>
      <c r="FK174" t="s">
        <v>1169</v>
      </c>
      <c r="FL174" t="s">
        <v>1169</v>
      </c>
      <c r="FM174" t="s">
        <v>1173</v>
      </c>
      <c r="FN174" t="s">
        <v>1175</v>
      </c>
      <c r="FO174" t="s">
        <v>1174</v>
      </c>
      <c r="FP174" t="s">
        <v>1168</v>
      </c>
      <c r="FQ174" t="s">
        <v>1173</v>
      </c>
      <c r="FR174" t="s">
        <v>1168</v>
      </c>
      <c r="FS174" t="s">
        <v>1172</v>
      </c>
      <c r="FT174" t="s">
        <v>1168</v>
      </c>
      <c r="FU174" t="s">
        <v>1171</v>
      </c>
      <c r="FV174" t="s">
        <v>1175</v>
      </c>
      <c r="FW174" t="s">
        <v>1175</v>
      </c>
      <c r="FX174" t="s">
        <v>1168</v>
      </c>
      <c r="FY174" t="s">
        <v>1168</v>
      </c>
      <c r="FZ174" t="s">
        <v>1175</v>
      </c>
      <c r="GA174" t="s">
        <v>1173</v>
      </c>
      <c r="GB174" t="s">
        <v>1168</v>
      </c>
      <c r="GC174" t="s">
        <v>1175</v>
      </c>
      <c r="GD174" t="s">
        <v>1168</v>
      </c>
      <c r="GE174" t="s">
        <v>1175</v>
      </c>
      <c r="GF174" t="s">
        <v>1169</v>
      </c>
      <c r="GG174" t="s">
        <v>1174</v>
      </c>
      <c r="GH174" t="s">
        <v>1171</v>
      </c>
      <c r="GI174" t="s">
        <v>1171</v>
      </c>
      <c r="GJ174" t="s">
        <v>1172</v>
      </c>
      <c r="GK174" t="s">
        <v>1169</v>
      </c>
      <c r="GL174" t="s">
        <v>1172</v>
      </c>
      <c r="GM174" s="2">
        <f t="shared" si="209"/>
        <v>0</v>
      </c>
      <c r="GN174">
        <f t="shared" si="210"/>
        <v>0</v>
      </c>
      <c r="GO174">
        <f t="shared" si="211"/>
        <v>0</v>
      </c>
      <c r="GP174">
        <f t="shared" si="212"/>
        <v>0</v>
      </c>
      <c r="GQ174">
        <f t="shared" si="213"/>
        <v>0</v>
      </c>
      <c r="GR174">
        <f t="shared" si="214"/>
        <v>0</v>
      </c>
      <c r="GS174">
        <f t="shared" si="215"/>
        <v>0</v>
      </c>
      <c r="GT174">
        <f t="shared" si="216"/>
        <v>0</v>
      </c>
      <c r="GU174">
        <f t="shared" si="267"/>
        <v>0</v>
      </c>
      <c r="GV174">
        <f t="shared" si="217"/>
        <v>0</v>
      </c>
      <c r="GW174">
        <f t="shared" si="218"/>
        <v>0</v>
      </c>
      <c r="GX174">
        <f t="shared" si="219"/>
        <v>0</v>
      </c>
      <c r="GY174">
        <f t="shared" si="220"/>
        <v>0</v>
      </c>
      <c r="GZ174">
        <f t="shared" si="221"/>
        <v>0</v>
      </c>
      <c r="HA174">
        <f t="shared" si="222"/>
        <v>0</v>
      </c>
      <c r="HB174">
        <f t="shared" si="223"/>
        <v>0</v>
      </c>
      <c r="HC174">
        <f t="shared" si="268"/>
        <v>0</v>
      </c>
      <c r="HD174">
        <f t="shared" si="224"/>
        <v>0</v>
      </c>
      <c r="HE174">
        <f t="shared" si="225"/>
        <v>0</v>
      </c>
      <c r="HF174">
        <f t="shared" si="226"/>
        <v>0</v>
      </c>
      <c r="HG174">
        <f t="shared" si="227"/>
        <v>0</v>
      </c>
      <c r="HH174">
        <f t="shared" si="228"/>
        <v>0</v>
      </c>
      <c r="HI174">
        <f t="shared" si="229"/>
        <v>0</v>
      </c>
      <c r="HJ174">
        <f t="shared" si="230"/>
        <v>0</v>
      </c>
      <c r="HK174">
        <f t="shared" si="269"/>
        <v>0</v>
      </c>
      <c r="HL174">
        <f t="shared" si="231"/>
        <v>0</v>
      </c>
      <c r="HM174">
        <f t="shared" si="232"/>
        <v>0</v>
      </c>
      <c r="HN174">
        <f t="shared" si="233"/>
        <v>0</v>
      </c>
      <c r="HO174">
        <f t="shared" si="234"/>
        <v>0</v>
      </c>
      <c r="HP174">
        <f t="shared" si="235"/>
        <v>0</v>
      </c>
      <c r="HQ174">
        <f t="shared" si="236"/>
        <v>0</v>
      </c>
      <c r="HR174">
        <f t="shared" si="237"/>
        <v>0</v>
      </c>
      <c r="HS174">
        <f t="shared" si="270"/>
        <v>0</v>
      </c>
      <c r="HT174">
        <f t="shared" si="238"/>
        <v>0</v>
      </c>
      <c r="HU174">
        <f t="shared" si="239"/>
        <v>0</v>
      </c>
      <c r="HV174">
        <f t="shared" si="240"/>
        <v>0</v>
      </c>
      <c r="HW174">
        <f t="shared" si="241"/>
        <v>0</v>
      </c>
      <c r="HX174">
        <f t="shared" si="242"/>
        <v>0</v>
      </c>
      <c r="HY174">
        <f t="shared" si="243"/>
        <v>0</v>
      </c>
      <c r="HZ174">
        <f t="shared" si="244"/>
        <v>1</v>
      </c>
      <c r="IA174">
        <f t="shared" si="271"/>
        <v>0</v>
      </c>
      <c r="IB174">
        <f t="shared" si="245"/>
        <v>1</v>
      </c>
      <c r="IC174">
        <f t="shared" si="246"/>
        <v>1</v>
      </c>
      <c r="ID174">
        <f t="shared" si="247"/>
        <v>0</v>
      </c>
      <c r="IE174">
        <f t="shared" si="248"/>
        <v>0</v>
      </c>
      <c r="IF174">
        <f t="shared" si="249"/>
        <v>1</v>
      </c>
      <c r="IG174">
        <f t="shared" si="250"/>
        <v>0</v>
      </c>
      <c r="IH174">
        <f t="shared" si="251"/>
        <v>0</v>
      </c>
      <c r="II174">
        <f t="shared" si="272"/>
        <v>1</v>
      </c>
      <c r="IJ174">
        <f t="shared" si="252"/>
        <v>0</v>
      </c>
      <c r="IK174">
        <f t="shared" si="253"/>
        <v>0</v>
      </c>
      <c r="IL174">
        <f t="shared" si="254"/>
        <v>0</v>
      </c>
      <c r="IM174">
        <f t="shared" si="255"/>
        <v>1</v>
      </c>
      <c r="IN174">
        <f t="shared" si="256"/>
        <v>0</v>
      </c>
      <c r="IO174">
        <f t="shared" si="257"/>
        <v>1</v>
      </c>
      <c r="IP174">
        <f t="shared" si="258"/>
        <v>1</v>
      </c>
      <c r="IQ174" s="2">
        <f t="shared" si="273"/>
        <v>0</v>
      </c>
      <c r="IR174" s="4">
        <f t="shared" si="274"/>
        <v>0</v>
      </c>
      <c r="IS174">
        <f t="shared" si="275"/>
        <v>0</v>
      </c>
      <c r="IT174">
        <f t="shared" si="276"/>
        <v>0</v>
      </c>
      <c r="IU174">
        <f t="shared" si="277"/>
        <v>1</v>
      </c>
      <c r="IV174">
        <f t="shared" si="278"/>
        <v>3</v>
      </c>
      <c r="IW174">
        <f t="shared" si="279"/>
        <v>4</v>
      </c>
      <c r="IX174">
        <f t="shared" si="280"/>
        <v>8</v>
      </c>
      <c r="IY174" s="11" t="str">
        <f t="shared" si="281"/>
        <v/>
      </c>
      <c r="IZ174" s="12" t="str">
        <f t="shared" si="282"/>
        <v/>
      </c>
      <c r="JA174" s="12" t="str">
        <f t="shared" si="283"/>
        <v/>
      </c>
      <c r="JB174" s="12" t="str">
        <f t="shared" si="284"/>
        <v/>
      </c>
      <c r="JC174" s="12">
        <f t="shared" si="285"/>
        <v>1</v>
      </c>
      <c r="JD174" s="12">
        <f t="shared" si="286"/>
        <v>0.42857142857142855</v>
      </c>
      <c r="JE174" s="12">
        <f t="shared" si="287"/>
        <v>0.5714285714285714</v>
      </c>
      <c r="JF174" s="12">
        <f t="shared" si="288"/>
        <v>0.66666666666666663</v>
      </c>
      <c r="JG174" s="2">
        <f>IF(OR(AND(EI174="Happy",BN174&lt;&gt;1),AND(EI174&lt;&gt;"Happy",BN174=1)),1,0)</f>
        <v>0</v>
      </c>
      <c r="JH174">
        <f>IF(OR(AND(EJ174="Happy",BO174&lt;&gt;1),AND(EJ174&lt;&gt;"Happy",BO174=1)),1,0)</f>
        <v>0</v>
      </c>
      <c r="JI174">
        <f>IF(OR(AND(EK174="Happy",BP174&lt;&gt;1),AND(EK174&lt;&gt;"Happy",BP174=1)),1,0)</f>
        <v>1</v>
      </c>
      <c r="JJ174">
        <f>IF(OR(AND(EL174="Happy",BQ174&lt;&gt;1),AND(EL174&lt;&gt;"Happy",BQ174=1)),1,0)</f>
        <v>0</v>
      </c>
      <c r="JK174">
        <f>IF(OR(AND(EM174="Happy",BR174&lt;&gt;1),AND(EM174&lt;&gt;"Happy",BR174=1)),1,0)</f>
        <v>0</v>
      </c>
      <c r="JL174">
        <f>IF(OR(AND(EN174="Happy",BS174&lt;&gt;1),AND(EN174&lt;&gt;"Happy",BS174=1)),1,0)</f>
        <v>0</v>
      </c>
      <c r="JM174">
        <f>IF(OR(AND(EO174="Happy",BT174&lt;&gt;1),AND(EO174&lt;&gt;"Happy",BT174=1)),1,0)</f>
        <v>1</v>
      </c>
      <c r="JN174">
        <f>IF(OR(AND(EP174="Happy",BU174&lt;&gt;1),AND(EP174&lt;&gt;"Happy",BU174=1)),1,0)</f>
        <v>0</v>
      </c>
      <c r="JO174">
        <f>IF(OR(AND(EQ174="Sad",BV174&lt;&gt;1),AND(EQ174&lt;&gt;"Sad",BV174=1)),1,0)</f>
        <v>0</v>
      </c>
      <c r="JP174">
        <f>IF(OR(AND(ER174="Sad",BW174&lt;&gt;1),AND(ER174&lt;&gt;"Sad",BW174=1)),1,0)</f>
        <v>0</v>
      </c>
      <c r="JQ174">
        <f>IF(OR(AND(ES174="Sad",BX174&lt;&gt;1),AND(ES174&lt;&gt;"Sad",BX174=1)),1,0)</f>
        <v>0</v>
      </c>
      <c r="JR174">
        <f>IF(OR(AND(ET174="Sad",BY174&lt;&gt;1),AND(ET174&lt;&gt;"Sad",BY174=1)),1,0)</f>
        <v>0</v>
      </c>
      <c r="JS174">
        <f>IF(OR(AND(EU174="Sad",BZ174&lt;&gt;1),AND(EU174&lt;&gt;"Sad",BZ174=1)),1,0)</f>
        <v>0</v>
      </c>
      <c r="JT174">
        <f>IF(OR(AND(EV174="Sad",CA174&lt;&gt;1),AND(EV174&lt;&gt;"Sad",CA174=1)),1,0)</f>
        <v>1</v>
      </c>
      <c r="JU174">
        <f>IF(OR(AND(EW174="Sad",CB174&lt;&gt;1),AND(EW174&lt;&gt;"Sad",CB174=1)),1,0)</f>
        <v>0</v>
      </c>
      <c r="JV174">
        <f>IF(OR(AND(EX174="Sad",CC174&lt;&gt;1),AND(EX174&lt;&gt;"Sad",CC174=1)),1,0)</f>
        <v>0</v>
      </c>
      <c r="JW174">
        <f>IF(OR(AND(EY174="Angry",CD174&lt;&gt;1),AND(EY174&lt;&gt;"Angry",CD174=1)),1,0)</f>
        <v>0</v>
      </c>
      <c r="JX174">
        <f>IF(OR(AND(EZ174="Angry",CE174&lt;&gt;1),AND(EZ174&lt;&gt;"Angry",CE174=1)),1,0)</f>
        <v>0</v>
      </c>
      <c r="JY174">
        <f>IF(OR(AND(FA174="Angry",CF174&lt;&gt;1),AND(FA174&lt;&gt;"Angry",CF174=1)),1,0)</f>
        <v>0</v>
      </c>
      <c r="JZ174">
        <f>IF(OR(AND(FB174="Angry",CG174&lt;&gt;1),AND(FB174&lt;&gt;"Angry",CG174=1)),1,0)</f>
        <v>0</v>
      </c>
      <c r="KA174">
        <f>IF(OR(AND(FC174="Angry",CH174&lt;&gt;1),AND(FC174&lt;&gt;"Angry",CH174=1)),1,0)</f>
        <v>1</v>
      </c>
      <c r="KB174">
        <f>IF(OR(AND(FD174="Angry",CI174&lt;&gt;1),AND(FD174&lt;&gt;"Angry",CI174=1)),1,0)</f>
        <v>0</v>
      </c>
      <c r="KC174">
        <f>IF(OR(AND(FE174="Angry",CJ174&lt;&gt;1),AND(FE174&lt;&gt;"Angry",CJ174=1)),1,0)</f>
        <v>0</v>
      </c>
      <c r="KD174">
        <f>IF(OR(AND(FF174="Angry",CK174&lt;&gt;1),AND(FF174&lt;&gt;"Angry",CK174=1)),1,0)</f>
        <v>1</v>
      </c>
      <c r="KE174">
        <f>IF(OR(AND(FG174="Afraid",CL174&lt;&gt;1),AND(FG174&lt;&gt;"Afraid",CL174=1)),1,0)</f>
        <v>0</v>
      </c>
      <c r="KF174">
        <f>IF(OR(AND(FH174="Afraid",CM174&lt;&gt;1),AND(FH174&lt;&gt;"Afraid",CM174=1)),1,0)</f>
        <v>0</v>
      </c>
      <c r="KG174">
        <f>IF(OR(AND(FI174="Afraid",CN174&lt;&gt;1),AND(FI174&lt;&gt;"Afraid",CN174=1)),1,0)</f>
        <v>0</v>
      </c>
      <c r="KH174">
        <f>IF(OR(AND(FJ174="Afraid",CO174&lt;&gt;1),AND(FJ174&lt;&gt;"Afraid",CO174=1)),1,0)</f>
        <v>1</v>
      </c>
      <c r="KI174">
        <f>IF(OR(AND(FK174="Afraid",CP174&lt;&gt;1),AND(FK174&lt;&gt;"Afraid",CP174=1)),1,0)</f>
        <v>0</v>
      </c>
      <c r="KJ174">
        <f>IF(OR(AND(FL174="Afraid",CQ174&lt;&gt;1),AND(FL174&lt;&gt;"Afraid",CQ174=1)),1,0)</f>
        <v>0</v>
      </c>
      <c r="KK174">
        <f>IF(OR(AND(FM174="Afraid",CR174&lt;&gt;1),AND(FM174&lt;&gt;"Afraid",CR174=1)),1,0)</f>
        <v>0</v>
      </c>
      <c r="KL174">
        <f>IF(OR(AND(FN174="Afraid",CS174&lt;&gt;1),AND(FN174&lt;&gt;"Afraid",CS174=1)),1,0)</f>
        <v>0</v>
      </c>
      <c r="KM174">
        <f>IF(OR(AND(FO174="Surprised",CT174&lt;&gt;1),AND(FO174&lt;&gt;"Surprised",CT174=1)),1,0)</f>
        <v>0</v>
      </c>
      <c r="KN174">
        <f>IF(OR(AND(FP174="Surprised",CU174&lt;&gt;1),AND(FP174&lt;&gt;"Surprised",CU174=1)),1,0)</f>
        <v>0</v>
      </c>
      <c r="KO174">
        <f>IF(OR(AND(FQ174="Surprised",CV174&lt;&gt;1),AND(FQ174&lt;&gt;"Surprised",CV174=1)),1,0)</f>
        <v>0</v>
      </c>
      <c r="KP174">
        <f>IF(OR(AND(FR174="Surprised",CW174&lt;&gt;1),AND(FR174&lt;&gt;"Surprised",CW174=1)),1,0)</f>
        <v>0</v>
      </c>
      <c r="KQ174">
        <f>IF(OR(AND(FS174="Surprised",CX174&lt;&gt;1),AND(FS174&lt;&gt;"Surprised",CX174=1)),1,0)</f>
        <v>0</v>
      </c>
      <c r="KR174">
        <f>IF(OR(AND(FT174="Surprised",CY174&lt;&gt;1),AND(FT174&lt;&gt;"Surprised",CY174=1)),1,0)</f>
        <v>0</v>
      </c>
      <c r="KS174">
        <f>IF(OR(AND(FU174="Surprised",CZ174&lt;&gt;1),AND(FU174&lt;&gt;"Surprised",CZ174=1)),1,0)</f>
        <v>0</v>
      </c>
      <c r="KT174">
        <f>IF(OR(AND(FV174="Surprised",DA174&lt;&gt;1),AND(FV174&lt;&gt;"Surprised",DA174=1)),1,0)</f>
        <v>0</v>
      </c>
      <c r="KU174">
        <f>IF(OR(AND(FW174="Happy",DB174=1),AND(FW174&lt;&gt;"Happy",DB174=0)),1,0)</f>
        <v>1</v>
      </c>
      <c r="KV174">
        <f>IF(OR(AND(FX174="Happy",DC174=1),AND(FX174&lt;&gt;"Happy",DC174=0)),1,0)</f>
        <v>0</v>
      </c>
      <c r="KW174">
        <f>IF(OR(AND(FY174="Happy",DD174=1),AND(FY174&lt;&gt;"Happy",DD174=0)),1,0)</f>
        <v>0</v>
      </c>
      <c r="KX174">
        <f>IF(OR(AND(FZ174="Happy",DE174=1),AND(FZ174&lt;&gt;"Happy",DE174=0)),1,0)</f>
        <v>1</v>
      </c>
      <c r="KY174">
        <f>IF(OR(AND(GA174="Happy",DF174=1),AND(GA174&lt;&gt;"Happy",DF174=0)),1,0)</f>
        <v>0</v>
      </c>
      <c r="KZ174">
        <f>IF(OR(AND(GB174="Happy",DG174=1),AND(GB174&lt;&gt;"Happy",DG174=0)),1,0)</f>
        <v>0</v>
      </c>
      <c r="LA174">
        <f>IF(OR(AND(GC174="Happy",DH174=1),AND(GC174&lt;&gt;"Happy",DH174=0)),1,0)</f>
        <v>1</v>
      </c>
      <c r="LB174">
        <f>IF(OR(AND(GD174="Happy",DI174=1),AND(GD174&lt;&gt;"Happy",DI174=0)),1,0)</f>
        <v>1</v>
      </c>
      <c r="LC174">
        <f>IF(OR(AND(GE174="Sad",DJ174=1),AND(GE174&lt;&gt;"Sad",DJ174=0)),1,0)</f>
        <v>0</v>
      </c>
      <c r="LD174">
        <f>IF(OR(AND(GF174="Sad",DK174=1),AND(GF174&lt;&gt;"Sad",DK174=0)),1,0)</f>
        <v>1</v>
      </c>
      <c r="LE174">
        <f>IF(OR(AND(GG174="Sad",DL174=1),AND(GG174&lt;&gt;"Sad",DL174=0)),1,0)</f>
        <v>0</v>
      </c>
      <c r="LF174">
        <f>IF(OR(AND(GH174="Sad",DM174=1),AND(GH174&lt;&gt;"Sad",DM174=0)),1,0)</f>
        <v>1</v>
      </c>
      <c r="LG174">
        <f>IF(OR(AND(GI174="Sad",DN174=1),AND(GI174&lt;&gt;"Sad",DN174=0)),1,0)</f>
        <v>0</v>
      </c>
      <c r="LH174">
        <f>IF(OR(AND(GJ174="Sad",DO174=1),AND(GJ174&lt;&gt;"Sad",DO174=0)),1,0)</f>
        <v>1</v>
      </c>
      <c r="LI174">
        <f>IF(OR(AND(GK174="Sad",DP174=1),AND(GK174&lt;&gt;"Sad",DP174=0)),1,0)</f>
        <v>0</v>
      </c>
      <c r="LJ174">
        <f>IF(OR(AND(GL174="Sad",DQ174=1),AND(GL174&lt;&gt;"Sad",DQ174=0)),1,0)</f>
        <v>0</v>
      </c>
      <c r="LK174" s="2">
        <f t="shared" si="289"/>
        <v>2</v>
      </c>
      <c r="LL174" s="4">
        <f t="shared" si="290"/>
        <v>1</v>
      </c>
      <c r="LM174">
        <f t="shared" si="291"/>
        <v>2</v>
      </c>
      <c r="LN174">
        <f t="shared" si="292"/>
        <v>1</v>
      </c>
      <c r="LO174">
        <f t="shared" si="293"/>
        <v>0</v>
      </c>
      <c r="LP174">
        <f t="shared" si="294"/>
        <v>4</v>
      </c>
      <c r="LQ174">
        <f t="shared" si="295"/>
        <v>3</v>
      </c>
      <c r="LR174">
        <f t="shared" si="296"/>
        <v>13</v>
      </c>
      <c r="LS174" s="11" t="str">
        <f t="shared" si="297"/>
        <v/>
      </c>
      <c r="LT174" s="14" t="str">
        <f t="shared" si="298"/>
        <v/>
      </c>
      <c r="LU174" s="14" t="str">
        <f t="shared" si="299"/>
        <v/>
      </c>
      <c r="LV174" s="14" t="str">
        <f t="shared" si="300"/>
        <v/>
      </c>
      <c r="LW174" s="14">
        <f t="shared" si="301"/>
        <v>0</v>
      </c>
      <c r="LX174" s="14">
        <f t="shared" si="302"/>
        <v>0.5714285714285714</v>
      </c>
      <c r="LY174" s="14">
        <f t="shared" si="303"/>
        <v>0.4285714285714286</v>
      </c>
      <c r="LZ174" s="14">
        <f t="shared" si="304"/>
        <v>0.33333333333333337</v>
      </c>
      <c r="MA174" s="15">
        <f t="shared" si="305"/>
        <v>1.1458333333333286E-4</v>
      </c>
      <c r="MB174" s="1">
        <f t="shared" si="259"/>
        <v>1.6435185185185303E-4</v>
      </c>
      <c r="MC174" s="1">
        <f t="shared" si="260"/>
        <v>8.6805555555555247E-5</v>
      </c>
      <c r="MD174" s="1">
        <f t="shared" si="261"/>
        <v>8.7962962962963298E-5</v>
      </c>
      <c r="ME174" s="1">
        <f t="shared" si="262"/>
        <v>9.1435185185185716E-5</v>
      </c>
      <c r="MF174" s="1">
        <f t="shared" si="263"/>
        <v>8.2175925925926513E-5</v>
      </c>
      <c r="MG174" s="1">
        <f t="shared" si="264"/>
        <v>1.1689814814814896E-4</v>
      </c>
      <c r="MH174" s="1">
        <f t="shared" si="265"/>
        <v>1.4351851851851852E-4</v>
      </c>
      <c r="MI174" s="1">
        <f t="shared" si="266"/>
        <v>1.0069444444444492E-4</v>
      </c>
      <c r="MJ174" s="1">
        <f t="shared" si="306"/>
        <v>9.8842592592592905E-4</v>
      </c>
      <c r="MK174" s="2" t="str">
        <f>VLOOKUP(B174,age_group!$A$1:$B$101,2,FALSE)</f>
        <v>25 to 44</v>
      </c>
      <c r="ML174" s="2">
        <f t="shared" si="307"/>
        <v>1</v>
      </c>
      <c r="MM174">
        <f t="shared" si="308"/>
        <v>0</v>
      </c>
      <c r="MN174">
        <f t="shared" si="309"/>
        <v>0</v>
      </c>
      <c r="MO174">
        <f t="shared" si="310"/>
        <v>0</v>
      </c>
      <c r="MP174">
        <f t="shared" si="311"/>
        <v>0</v>
      </c>
    </row>
    <row r="175" spans="1:354" x14ac:dyDescent="0.2">
      <c r="A175" t="s">
        <v>906</v>
      </c>
      <c r="B175">
        <v>30</v>
      </c>
      <c r="C175" t="s">
        <v>195</v>
      </c>
      <c r="D175" t="s">
        <v>140</v>
      </c>
      <c r="E175">
        <v>3</v>
      </c>
      <c r="F175">
        <v>2</v>
      </c>
      <c r="G175">
        <v>2</v>
      </c>
      <c r="H175">
        <v>2</v>
      </c>
      <c r="I175">
        <v>2</v>
      </c>
      <c r="J175" s="2" t="s">
        <v>192</v>
      </c>
      <c r="K175" t="s">
        <v>339</v>
      </c>
      <c r="L175" t="s">
        <v>509</v>
      </c>
      <c r="M175" t="s">
        <v>375</v>
      </c>
      <c r="N175" t="s">
        <v>441</v>
      </c>
      <c r="O175" t="s">
        <v>258</v>
      </c>
      <c r="P175" t="s">
        <v>363</v>
      </c>
      <c r="Q175" t="s">
        <v>438</v>
      </c>
      <c r="R175" t="s">
        <v>670</v>
      </c>
      <c r="S175" t="s">
        <v>230</v>
      </c>
      <c r="T175" t="s">
        <v>404</v>
      </c>
      <c r="U175" t="s">
        <v>379</v>
      </c>
      <c r="V175" t="s">
        <v>239</v>
      </c>
      <c r="W175" t="s">
        <v>627</v>
      </c>
      <c r="X175" t="s">
        <v>340</v>
      </c>
      <c r="Y175" t="s">
        <v>435</v>
      </c>
      <c r="Z175" t="s">
        <v>767</v>
      </c>
      <c r="AA175" t="s">
        <v>385</v>
      </c>
      <c r="AB175" t="s">
        <v>335</v>
      </c>
      <c r="AC175" t="s">
        <v>369</v>
      </c>
      <c r="AD175" t="s">
        <v>196</v>
      </c>
      <c r="AE175" t="s">
        <v>497</v>
      </c>
      <c r="AF175" t="s">
        <v>248</v>
      </c>
      <c r="AG175" t="s">
        <v>259</v>
      </c>
      <c r="AH175" t="s">
        <v>407</v>
      </c>
      <c r="AI175" t="s">
        <v>165</v>
      </c>
      <c r="AJ175" t="s">
        <v>685</v>
      </c>
      <c r="AK175" t="s">
        <v>635</v>
      </c>
      <c r="AL175" t="s">
        <v>298</v>
      </c>
      <c r="AM175" t="s">
        <v>297</v>
      </c>
      <c r="AN175" t="s">
        <v>689</v>
      </c>
      <c r="AO175" t="s">
        <v>469</v>
      </c>
      <c r="AP175" t="s">
        <v>269</v>
      </c>
      <c r="AQ175" t="s">
        <v>445</v>
      </c>
      <c r="AR175" t="s">
        <v>405</v>
      </c>
      <c r="AS175" t="s">
        <v>300</v>
      </c>
      <c r="AT175" t="s">
        <v>693</v>
      </c>
      <c r="AU175" t="s">
        <v>191</v>
      </c>
      <c r="AV175" t="s">
        <v>496</v>
      </c>
      <c r="AW175" t="s">
        <v>303</v>
      </c>
      <c r="AX175" t="s">
        <v>581</v>
      </c>
      <c r="AY175" t="s">
        <v>164</v>
      </c>
      <c r="AZ175" t="s">
        <v>336</v>
      </c>
      <c r="BA175" t="s">
        <v>630</v>
      </c>
      <c r="BB175" t="s">
        <v>683</v>
      </c>
      <c r="BC175" t="s">
        <v>146</v>
      </c>
      <c r="BD175" t="s">
        <v>730</v>
      </c>
      <c r="BE175" t="s">
        <v>528</v>
      </c>
      <c r="BF175" t="s">
        <v>488</v>
      </c>
      <c r="BG175" t="s">
        <v>455</v>
      </c>
      <c r="BH175" t="s">
        <v>252</v>
      </c>
      <c r="BI175" t="s">
        <v>636</v>
      </c>
      <c r="BJ175" t="s">
        <v>668</v>
      </c>
      <c r="BK175" t="s">
        <v>346</v>
      </c>
      <c r="BL175" t="s">
        <v>748</v>
      </c>
      <c r="BM175" t="s">
        <v>147</v>
      </c>
      <c r="BN175" s="2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0</v>
      </c>
      <c r="DG175">
        <v>1</v>
      </c>
      <c r="DH175">
        <v>0</v>
      </c>
      <c r="DI175">
        <v>1</v>
      </c>
      <c r="DJ175">
        <v>1</v>
      </c>
      <c r="DK175">
        <v>1</v>
      </c>
      <c r="DL175">
        <v>1</v>
      </c>
      <c r="DM175">
        <v>0</v>
      </c>
      <c r="DN175">
        <v>1</v>
      </c>
      <c r="DO175">
        <v>1</v>
      </c>
      <c r="DP175">
        <v>1</v>
      </c>
      <c r="DQ175">
        <v>1</v>
      </c>
      <c r="DR175" s="2">
        <v>3</v>
      </c>
      <c r="DS175">
        <v>1</v>
      </c>
      <c r="DT175">
        <v>1</v>
      </c>
      <c r="DU175">
        <v>1</v>
      </c>
      <c r="DV175">
        <v>2</v>
      </c>
      <c r="DW175" s="2">
        <v>2017</v>
      </c>
      <c r="DX175" s="1">
        <v>4.0189814814814817E-2</v>
      </c>
      <c r="DY175" s="1">
        <v>4.0335648148148148E-2</v>
      </c>
      <c r="DZ175" s="1">
        <v>4.1064814814814811E-2</v>
      </c>
      <c r="EA175" s="1">
        <v>4.1162037037037039E-2</v>
      </c>
      <c r="EB175" s="1">
        <v>4.1326388888888892E-2</v>
      </c>
      <c r="EC175" s="1">
        <v>2.6041666666666666E-4</v>
      </c>
      <c r="ED175" s="1">
        <v>8.0902777777777787E-4</v>
      </c>
      <c r="EE175" s="1">
        <v>9.5254629629629628E-4</v>
      </c>
      <c r="EF175" s="1">
        <v>1.1342592592592591E-3</v>
      </c>
      <c r="EG175" s="1">
        <v>1.261574074074074E-3</v>
      </c>
      <c r="EH175" s="3">
        <v>0</v>
      </c>
      <c r="EI175" s="2" t="s">
        <v>1169</v>
      </c>
      <c r="EJ175" t="s">
        <v>1175</v>
      </c>
      <c r="EK175" t="s">
        <v>1173</v>
      </c>
      <c r="EL175" t="s">
        <v>1175</v>
      </c>
      <c r="EM175" t="s">
        <v>1175</v>
      </c>
      <c r="EN175" t="s">
        <v>1168</v>
      </c>
      <c r="EO175" t="s">
        <v>1168</v>
      </c>
      <c r="EP175" t="s">
        <v>1173</v>
      </c>
      <c r="EQ175" t="s">
        <v>1168</v>
      </c>
      <c r="ER175" t="s">
        <v>1175</v>
      </c>
      <c r="ES175" t="s">
        <v>1175</v>
      </c>
      <c r="ET175" t="s">
        <v>1175</v>
      </c>
      <c r="EU175" t="s">
        <v>1171</v>
      </c>
      <c r="EV175" t="s">
        <v>1168</v>
      </c>
      <c r="EW175" t="s">
        <v>1172</v>
      </c>
      <c r="EX175" t="s">
        <v>1173</v>
      </c>
      <c r="EY175" t="s">
        <v>1168</v>
      </c>
      <c r="EZ175" t="s">
        <v>1175</v>
      </c>
      <c r="FA175" t="s">
        <v>1169</v>
      </c>
      <c r="FB175" t="s">
        <v>1168</v>
      </c>
      <c r="FC175" t="s">
        <v>1168</v>
      </c>
      <c r="FD175" t="s">
        <v>1170</v>
      </c>
      <c r="FE175" t="s">
        <v>1168</v>
      </c>
      <c r="FF175" t="s">
        <v>1175</v>
      </c>
      <c r="FG175" t="s">
        <v>1175</v>
      </c>
      <c r="FH175" t="s">
        <v>1172</v>
      </c>
      <c r="FI175" t="s">
        <v>1173</v>
      </c>
      <c r="FJ175" t="s">
        <v>1171</v>
      </c>
      <c r="FK175" t="s">
        <v>1175</v>
      </c>
      <c r="FL175" t="s">
        <v>1170</v>
      </c>
      <c r="FM175" t="s">
        <v>1169</v>
      </c>
      <c r="FN175" t="s">
        <v>1169</v>
      </c>
      <c r="FO175" t="s">
        <v>1173</v>
      </c>
      <c r="FP175" t="s">
        <v>1168</v>
      </c>
      <c r="FQ175" t="s">
        <v>1174</v>
      </c>
      <c r="FR175" t="s">
        <v>1172</v>
      </c>
      <c r="FS175" t="s">
        <v>1171</v>
      </c>
      <c r="FT175" t="s">
        <v>1169</v>
      </c>
      <c r="FU175" t="s">
        <v>1172</v>
      </c>
      <c r="FV175" t="s">
        <v>1175</v>
      </c>
      <c r="FW175" t="s">
        <v>1169</v>
      </c>
      <c r="FX175" t="s">
        <v>1175</v>
      </c>
      <c r="FY175" t="s">
        <v>1169</v>
      </c>
      <c r="FZ175" t="s">
        <v>1168</v>
      </c>
      <c r="GA175" t="s">
        <v>1168</v>
      </c>
      <c r="GB175" t="s">
        <v>1168</v>
      </c>
      <c r="GC175" t="s">
        <v>1173</v>
      </c>
      <c r="GD175" t="s">
        <v>1168</v>
      </c>
      <c r="GE175" t="s">
        <v>1168</v>
      </c>
      <c r="GF175" t="s">
        <v>1175</v>
      </c>
      <c r="GG175" t="s">
        <v>1175</v>
      </c>
      <c r="GH175" t="s">
        <v>1170</v>
      </c>
      <c r="GI175" t="s">
        <v>1168</v>
      </c>
      <c r="GJ175" t="s">
        <v>1175</v>
      </c>
      <c r="GK175" t="s">
        <v>1171</v>
      </c>
      <c r="GL175" t="s">
        <v>1173</v>
      </c>
      <c r="GM175" s="2">
        <f t="shared" si="209"/>
        <v>0</v>
      </c>
      <c r="GN175">
        <f t="shared" si="210"/>
        <v>0</v>
      </c>
      <c r="GO175">
        <f t="shared" si="211"/>
        <v>1</v>
      </c>
      <c r="GP175">
        <f t="shared" si="212"/>
        <v>0</v>
      </c>
      <c r="GQ175">
        <f t="shared" si="213"/>
        <v>0</v>
      </c>
      <c r="GR175">
        <f t="shared" si="214"/>
        <v>0</v>
      </c>
      <c r="GS175">
        <f t="shared" si="215"/>
        <v>0</v>
      </c>
      <c r="GT175">
        <f t="shared" si="216"/>
        <v>1</v>
      </c>
      <c r="GU175">
        <f t="shared" si="267"/>
        <v>0</v>
      </c>
      <c r="GV175">
        <f t="shared" si="217"/>
        <v>0</v>
      </c>
      <c r="GW175">
        <f t="shared" si="218"/>
        <v>0</v>
      </c>
      <c r="GX175">
        <f t="shared" si="219"/>
        <v>0</v>
      </c>
      <c r="GY175">
        <f t="shared" si="220"/>
        <v>0</v>
      </c>
      <c r="GZ175">
        <f t="shared" si="221"/>
        <v>0</v>
      </c>
      <c r="HA175">
        <f t="shared" si="222"/>
        <v>0</v>
      </c>
      <c r="HB175">
        <f t="shared" si="223"/>
        <v>0</v>
      </c>
      <c r="HC175">
        <f t="shared" si="268"/>
        <v>0</v>
      </c>
      <c r="HD175">
        <f t="shared" si="224"/>
        <v>0</v>
      </c>
      <c r="HE175">
        <f t="shared" si="225"/>
        <v>1</v>
      </c>
      <c r="HF175">
        <f t="shared" si="226"/>
        <v>0</v>
      </c>
      <c r="HG175">
        <f t="shared" si="227"/>
        <v>0</v>
      </c>
      <c r="HH175">
        <f t="shared" si="228"/>
        <v>0</v>
      </c>
      <c r="HI175">
        <f t="shared" si="229"/>
        <v>0</v>
      </c>
      <c r="HJ175">
        <f t="shared" si="230"/>
        <v>0</v>
      </c>
      <c r="HK175">
        <f t="shared" si="269"/>
        <v>0</v>
      </c>
      <c r="HL175">
        <f t="shared" si="231"/>
        <v>1</v>
      </c>
      <c r="HM175">
        <f t="shared" si="232"/>
        <v>0</v>
      </c>
      <c r="HN175">
        <f t="shared" si="233"/>
        <v>0</v>
      </c>
      <c r="HO175">
        <f t="shared" si="234"/>
        <v>0</v>
      </c>
      <c r="HP175">
        <f t="shared" si="235"/>
        <v>0</v>
      </c>
      <c r="HQ175">
        <f t="shared" si="236"/>
        <v>0</v>
      </c>
      <c r="HR175">
        <f t="shared" si="237"/>
        <v>0</v>
      </c>
      <c r="HS175">
        <f t="shared" si="270"/>
        <v>0</v>
      </c>
      <c r="HT175">
        <f t="shared" si="238"/>
        <v>0</v>
      </c>
      <c r="HU175">
        <f t="shared" si="239"/>
        <v>0</v>
      </c>
      <c r="HV175">
        <f t="shared" si="240"/>
        <v>0</v>
      </c>
      <c r="HW175">
        <f t="shared" si="241"/>
        <v>0</v>
      </c>
      <c r="HX175">
        <f t="shared" si="242"/>
        <v>0</v>
      </c>
      <c r="HY175">
        <f t="shared" si="243"/>
        <v>0</v>
      </c>
      <c r="HZ175">
        <f t="shared" si="244"/>
        <v>1</v>
      </c>
      <c r="IA175">
        <f t="shared" si="271"/>
        <v>1</v>
      </c>
      <c r="IB175">
        <f t="shared" si="245"/>
        <v>1</v>
      </c>
      <c r="IC175">
        <f t="shared" si="246"/>
        <v>1</v>
      </c>
      <c r="ID175">
        <f t="shared" si="247"/>
        <v>1</v>
      </c>
      <c r="IE175">
        <f t="shared" si="248"/>
        <v>0</v>
      </c>
      <c r="IF175">
        <f t="shared" si="249"/>
        <v>1</v>
      </c>
      <c r="IG175">
        <f t="shared" si="250"/>
        <v>0</v>
      </c>
      <c r="IH175">
        <f t="shared" si="251"/>
        <v>1</v>
      </c>
      <c r="II175">
        <f t="shared" si="272"/>
        <v>1</v>
      </c>
      <c r="IJ175">
        <f t="shared" si="252"/>
        <v>1</v>
      </c>
      <c r="IK175">
        <f t="shared" si="253"/>
        <v>1</v>
      </c>
      <c r="IL175">
        <f t="shared" si="254"/>
        <v>0</v>
      </c>
      <c r="IM175">
        <f t="shared" si="255"/>
        <v>1</v>
      </c>
      <c r="IN175">
        <f t="shared" si="256"/>
        <v>1</v>
      </c>
      <c r="IO175">
        <f t="shared" si="257"/>
        <v>1</v>
      </c>
      <c r="IP175">
        <f t="shared" si="258"/>
        <v>1</v>
      </c>
      <c r="IQ175" s="2">
        <f t="shared" si="273"/>
        <v>2</v>
      </c>
      <c r="IR175" s="4">
        <f t="shared" si="274"/>
        <v>0</v>
      </c>
      <c r="IS175">
        <f t="shared" si="275"/>
        <v>1</v>
      </c>
      <c r="IT175">
        <f t="shared" si="276"/>
        <v>1</v>
      </c>
      <c r="IU175">
        <f t="shared" si="277"/>
        <v>1</v>
      </c>
      <c r="IV175">
        <f t="shared" si="278"/>
        <v>6</v>
      </c>
      <c r="IW175">
        <f t="shared" si="279"/>
        <v>7</v>
      </c>
      <c r="IX175">
        <f t="shared" si="280"/>
        <v>18</v>
      </c>
      <c r="IY175" s="11">
        <f t="shared" si="281"/>
        <v>1</v>
      </c>
      <c r="IZ175" s="12" t="str">
        <f t="shared" si="282"/>
        <v/>
      </c>
      <c r="JA175" s="12">
        <f t="shared" si="283"/>
        <v>1</v>
      </c>
      <c r="JB175" s="12">
        <f t="shared" si="284"/>
        <v>1</v>
      </c>
      <c r="JC175" s="12">
        <f t="shared" si="285"/>
        <v>1</v>
      </c>
      <c r="JD175" s="12">
        <f t="shared" si="286"/>
        <v>0.8571428571428571</v>
      </c>
      <c r="JE175" s="12">
        <f t="shared" si="287"/>
        <v>0.875</v>
      </c>
      <c r="JF175" s="12">
        <f t="shared" si="288"/>
        <v>0.95535714285714279</v>
      </c>
      <c r="JG175" s="2">
        <f>IF(OR(AND(EI175="Happy",BN175&lt;&gt;1),AND(EI175&lt;&gt;"Happy",BN175=1)),1,0)</f>
        <v>0</v>
      </c>
      <c r="JH175">
        <f>IF(OR(AND(EJ175="Happy",BO175&lt;&gt;1),AND(EJ175&lt;&gt;"Happy",BO175=1)),1,0)</f>
        <v>0</v>
      </c>
      <c r="JI175">
        <f>IF(OR(AND(EK175="Happy",BP175&lt;&gt;1),AND(EK175&lt;&gt;"Happy",BP175=1)),1,0)</f>
        <v>0</v>
      </c>
      <c r="JJ175">
        <f>IF(OR(AND(EL175="Happy",BQ175&lt;&gt;1),AND(EL175&lt;&gt;"Happy",BQ175=1)),1,0)</f>
        <v>0</v>
      </c>
      <c r="JK175">
        <f>IF(OR(AND(EM175="Happy",BR175&lt;&gt;1),AND(EM175&lt;&gt;"Happy",BR175=1)),1,0)</f>
        <v>0</v>
      </c>
      <c r="JL175">
        <f>IF(OR(AND(EN175="Happy",BS175&lt;&gt;1),AND(EN175&lt;&gt;"Happy",BS175=1)),1,0)</f>
        <v>0</v>
      </c>
      <c r="JM175">
        <f>IF(OR(AND(EO175="Happy",BT175&lt;&gt;1),AND(EO175&lt;&gt;"Happy",BT175=1)),1,0)</f>
        <v>0</v>
      </c>
      <c r="JN175">
        <f>IF(OR(AND(EP175="Happy",BU175&lt;&gt;1),AND(EP175&lt;&gt;"Happy",BU175=1)),1,0)</f>
        <v>0</v>
      </c>
      <c r="JO175">
        <f>IF(OR(AND(EQ175="Sad",BV175&lt;&gt;1),AND(EQ175&lt;&gt;"Sad",BV175=1)),1,0)</f>
        <v>0</v>
      </c>
      <c r="JP175">
        <f>IF(OR(AND(ER175="Sad",BW175&lt;&gt;1),AND(ER175&lt;&gt;"Sad",BW175=1)),1,0)</f>
        <v>0</v>
      </c>
      <c r="JQ175">
        <f>IF(OR(AND(ES175="Sad",BX175&lt;&gt;1),AND(ES175&lt;&gt;"Sad",BX175=1)),1,0)</f>
        <v>0</v>
      </c>
      <c r="JR175">
        <f>IF(OR(AND(ET175="Sad",BY175&lt;&gt;1),AND(ET175&lt;&gt;"Sad",BY175=1)),1,0)</f>
        <v>0</v>
      </c>
      <c r="JS175">
        <f>IF(OR(AND(EU175="Sad",BZ175&lt;&gt;1),AND(EU175&lt;&gt;"Sad",BZ175=1)),1,0)</f>
        <v>0</v>
      </c>
      <c r="JT175">
        <f>IF(OR(AND(EV175="Sad",CA175&lt;&gt;1),AND(EV175&lt;&gt;"Sad",CA175=1)),1,0)</f>
        <v>1</v>
      </c>
      <c r="JU175">
        <f>IF(OR(AND(EW175="Sad",CB175&lt;&gt;1),AND(EW175&lt;&gt;"Sad",CB175=1)),1,0)</f>
        <v>1</v>
      </c>
      <c r="JV175">
        <f>IF(OR(AND(EX175="Sad",CC175&lt;&gt;1),AND(EX175&lt;&gt;"Sad",CC175=1)),1,0)</f>
        <v>0</v>
      </c>
      <c r="JW175">
        <f>IF(OR(AND(EY175="Angry",CD175&lt;&gt;1),AND(EY175&lt;&gt;"Angry",CD175=1)),1,0)</f>
        <v>0</v>
      </c>
      <c r="JX175">
        <f>IF(OR(AND(EZ175="Angry",CE175&lt;&gt;1),AND(EZ175&lt;&gt;"Angry",CE175=1)),1,0)</f>
        <v>0</v>
      </c>
      <c r="JY175">
        <f>IF(OR(AND(FA175="Angry",CF175&lt;&gt;1),AND(FA175&lt;&gt;"Angry",CF175=1)),1,0)</f>
        <v>0</v>
      </c>
      <c r="JZ175">
        <f>IF(OR(AND(FB175="Angry",CG175&lt;&gt;1),AND(FB175&lt;&gt;"Angry",CG175=1)),1,0)</f>
        <v>0</v>
      </c>
      <c r="KA175">
        <f>IF(OR(AND(FC175="Angry",CH175&lt;&gt;1),AND(FC175&lt;&gt;"Angry",CH175=1)),1,0)</f>
        <v>0</v>
      </c>
      <c r="KB175">
        <f>IF(OR(AND(FD175="Angry",CI175&lt;&gt;1),AND(FD175&lt;&gt;"Angry",CI175=1)),1,0)</f>
        <v>1</v>
      </c>
      <c r="KC175">
        <f>IF(OR(AND(FE175="Angry",CJ175&lt;&gt;1),AND(FE175&lt;&gt;"Angry",CJ175=1)),1,0)</f>
        <v>0</v>
      </c>
      <c r="KD175">
        <f>IF(OR(AND(FF175="Angry",CK175&lt;&gt;1),AND(FF175&lt;&gt;"Angry",CK175=1)),1,0)</f>
        <v>0</v>
      </c>
      <c r="KE175">
        <f>IF(OR(AND(FG175="Afraid",CL175&lt;&gt;1),AND(FG175&lt;&gt;"Afraid",CL175=1)),1,0)</f>
        <v>0</v>
      </c>
      <c r="KF175">
        <f>IF(OR(AND(FH175="Afraid",CM175&lt;&gt;1),AND(FH175&lt;&gt;"Afraid",CM175=1)),1,0)</f>
        <v>0</v>
      </c>
      <c r="KG175">
        <f>IF(OR(AND(FI175="Afraid",CN175&lt;&gt;1),AND(FI175&lt;&gt;"Afraid",CN175=1)),1,0)</f>
        <v>0</v>
      </c>
      <c r="KH175">
        <f>IF(OR(AND(FJ175="Afraid",CO175&lt;&gt;1),AND(FJ175&lt;&gt;"Afraid",CO175=1)),1,0)</f>
        <v>0</v>
      </c>
      <c r="KI175">
        <f>IF(OR(AND(FK175="Afraid",CP175&lt;&gt;1),AND(FK175&lt;&gt;"Afraid",CP175=1)),1,0)</f>
        <v>0</v>
      </c>
      <c r="KJ175">
        <f>IF(OR(AND(FL175="Afraid",CQ175&lt;&gt;1),AND(FL175&lt;&gt;"Afraid",CQ175=1)),1,0)</f>
        <v>0</v>
      </c>
      <c r="KK175">
        <f>IF(OR(AND(FM175="Afraid",CR175&lt;&gt;1),AND(FM175&lt;&gt;"Afraid",CR175=1)),1,0)</f>
        <v>1</v>
      </c>
      <c r="KL175">
        <f>IF(OR(AND(FN175="Afraid",CS175&lt;&gt;1),AND(FN175&lt;&gt;"Afraid",CS175=1)),1,0)</f>
        <v>1</v>
      </c>
      <c r="KM175">
        <f>IF(OR(AND(FO175="Surprised",CT175&lt;&gt;1),AND(FO175&lt;&gt;"Surprised",CT175=1)),1,0)</f>
        <v>0</v>
      </c>
      <c r="KN175">
        <f>IF(OR(AND(FP175="Surprised",CU175&lt;&gt;1),AND(FP175&lt;&gt;"Surprised",CU175=1)),1,0)</f>
        <v>0</v>
      </c>
      <c r="KO175">
        <f>IF(OR(AND(FQ175="Surprised",CV175&lt;&gt;1),AND(FQ175&lt;&gt;"Surprised",CV175=1)),1,0)</f>
        <v>0</v>
      </c>
      <c r="KP175">
        <f>IF(OR(AND(FR175="Surprised",CW175&lt;&gt;1),AND(FR175&lt;&gt;"Surprised",CW175=1)),1,0)</f>
        <v>0</v>
      </c>
      <c r="KQ175">
        <f>IF(OR(AND(FS175="Surprised",CX175&lt;&gt;1),AND(FS175&lt;&gt;"Surprised",CX175=1)),1,0)</f>
        <v>0</v>
      </c>
      <c r="KR175">
        <f>IF(OR(AND(FT175="Surprised",CY175&lt;&gt;1),AND(FT175&lt;&gt;"Surprised",CY175=1)),1,0)</f>
        <v>0</v>
      </c>
      <c r="KS175">
        <f>IF(OR(AND(FU175="Surprised",CZ175&lt;&gt;1),AND(FU175&lt;&gt;"Surprised",CZ175=1)),1,0)</f>
        <v>1</v>
      </c>
      <c r="KT175">
        <f>IF(OR(AND(FV175="Surprised",DA175&lt;&gt;1),AND(FV175&lt;&gt;"Surprised",DA175=1)),1,0)</f>
        <v>0</v>
      </c>
      <c r="KU175">
        <f>IF(OR(AND(FW175="Happy",DB175=1),AND(FW175&lt;&gt;"Happy",DB175=0)),1,0)</f>
        <v>0</v>
      </c>
      <c r="KV175">
        <f>IF(OR(AND(FX175="Happy",DC175=1),AND(FX175&lt;&gt;"Happy",DC175=0)),1,0)</f>
        <v>0</v>
      </c>
      <c r="KW175">
        <f>IF(OR(AND(FY175="Happy",DD175=1),AND(FY175&lt;&gt;"Happy",DD175=0)),1,0)</f>
        <v>0</v>
      </c>
      <c r="KX175">
        <f>IF(OR(AND(FZ175="Happy",DE175=1),AND(FZ175&lt;&gt;"Happy",DE175=0)),1,0)</f>
        <v>0</v>
      </c>
      <c r="KY175">
        <f>IF(OR(AND(GA175="Happy",DF175=1),AND(GA175&lt;&gt;"Happy",DF175=0)),1,0)</f>
        <v>1</v>
      </c>
      <c r="KZ175">
        <f>IF(OR(AND(GB175="Happy",DG175=1),AND(GB175&lt;&gt;"Happy",DG175=0)),1,0)</f>
        <v>0</v>
      </c>
      <c r="LA175">
        <f>IF(OR(AND(GC175="Happy",DH175=1),AND(GC175&lt;&gt;"Happy",DH175=0)),1,0)</f>
        <v>0</v>
      </c>
      <c r="LB175">
        <f>IF(OR(AND(GD175="Happy",DI175=1),AND(GD175&lt;&gt;"Happy",DI175=0)),1,0)</f>
        <v>0</v>
      </c>
      <c r="LC175">
        <f>IF(OR(AND(GE175="Sad",DJ175=1),AND(GE175&lt;&gt;"Sad",DJ175=0)),1,0)</f>
        <v>0</v>
      </c>
      <c r="LD175">
        <f>IF(OR(AND(GF175="Sad",DK175=1),AND(GF175&lt;&gt;"Sad",DK175=0)),1,0)</f>
        <v>0</v>
      </c>
      <c r="LE175">
        <f>IF(OR(AND(GG175="Sad",DL175=1),AND(GG175&lt;&gt;"Sad",DL175=0)),1,0)</f>
        <v>0</v>
      </c>
      <c r="LF175">
        <f>IF(OR(AND(GH175="Sad",DM175=1),AND(GH175&lt;&gt;"Sad",DM175=0)),1,0)</f>
        <v>1</v>
      </c>
      <c r="LG175">
        <f>IF(OR(AND(GI175="Sad",DN175=1),AND(GI175&lt;&gt;"Sad",DN175=0)),1,0)</f>
        <v>0</v>
      </c>
      <c r="LH175">
        <f>IF(OR(AND(GJ175="Sad",DO175=1),AND(GJ175&lt;&gt;"Sad",DO175=0)),1,0)</f>
        <v>0</v>
      </c>
      <c r="LI175">
        <f>IF(OR(AND(GK175="Sad",DP175=1),AND(GK175&lt;&gt;"Sad",DP175=0)),1,0)</f>
        <v>0</v>
      </c>
      <c r="LJ175">
        <f>IF(OR(AND(GL175="Sad",DQ175=1),AND(GL175&lt;&gt;"Sad",DQ175=0)),1,0)</f>
        <v>0</v>
      </c>
      <c r="LK175" s="2">
        <f t="shared" si="289"/>
        <v>0</v>
      </c>
      <c r="LL175" s="4">
        <f t="shared" si="290"/>
        <v>2</v>
      </c>
      <c r="LM175">
        <f t="shared" si="291"/>
        <v>1</v>
      </c>
      <c r="LN175">
        <f t="shared" si="292"/>
        <v>2</v>
      </c>
      <c r="LO175">
        <f t="shared" si="293"/>
        <v>1</v>
      </c>
      <c r="LP175">
        <f t="shared" si="294"/>
        <v>1</v>
      </c>
      <c r="LQ175">
        <f t="shared" si="295"/>
        <v>1</v>
      </c>
      <c r="LR175">
        <f t="shared" si="296"/>
        <v>8</v>
      </c>
      <c r="LS175" s="11">
        <f t="shared" si="297"/>
        <v>0</v>
      </c>
      <c r="LT175" s="14" t="str">
        <f t="shared" si="298"/>
        <v/>
      </c>
      <c r="LU175" s="14">
        <f t="shared" si="299"/>
        <v>0</v>
      </c>
      <c r="LV175" s="14">
        <f t="shared" si="300"/>
        <v>0</v>
      </c>
      <c r="LW175" s="14">
        <f t="shared" si="301"/>
        <v>0</v>
      </c>
      <c r="LX175" s="14">
        <f t="shared" si="302"/>
        <v>0.1428571428571429</v>
      </c>
      <c r="LY175" s="14">
        <f t="shared" si="303"/>
        <v>0.125</v>
      </c>
      <c r="LZ175" s="14">
        <f t="shared" si="304"/>
        <v>4.4642857142857206E-2</v>
      </c>
      <c r="MA175" s="15">
        <f t="shared" si="305"/>
        <v>1.4583333333333115E-4</v>
      </c>
      <c r="MB175" s="1">
        <f t="shared" si="259"/>
        <v>7.2916666666666269E-4</v>
      </c>
      <c r="MC175" s="1">
        <f t="shared" si="260"/>
        <v>9.7222222222227705E-5</v>
      </c>
      <c r="MD175" s="1">
        <f t="shared" si="261"/>
        <v>1.6435185185185303E-4</v>
      </c>
      <c r="ME175" s="1">
        <f>EC175-EB175+1</f>
        <v>0.95893402777777781</v>
      </c>
      <c r="MF175" s="1">
        <f t="shared" si="263"/>
        <v>5.4861111111111126E-4</v>
      </c>
      <c r="MG175" s="1">
        <f t="shared" si="264"/>
        <v>1.4351851851851841E-4</v>
      </c>
      <c r="MH175" s="1">
        <f t="shared" si="265"/>
        <v>1.8171296296296284E-4</v>
      </c>
      <c r="MI175" s="1">
        <f t="shared" si="266"/>
        <v>1.2731481481481491E-4</v>
      </c>
      <c r="MJ175" s="1">
        <f t="shared" si="306"/>
        <v>0.96107175925925936</v>
      </c>
      <c r="MK175" s="2" t="str">
        <f>VLOOKUP(B175,age_group!$A$1:$B$101,2,FALSE)</f>
        <v>25 to 44</v>
      </c>
      <c r="ML175" s="2">
        <f t="shared" si="307"/>
        <v>1</v>
      </c>
      <c r="MM175">
        <f t="shared" si="308"/>
        <v>0</v>
      </c>
      <c r="MN175">
        <f t="shared" si="309"/>
        <v>0</v>
      </c>
      <c r="MO175">
        <f t="shared" si="310"/>
        <v>0</v>
      </c>
      <c r="MP175">
        <f t="shared" si="311"/>
        <v>0</v>
      </c>
    </row>
    <row r="176" spans="1:354" x14ac:dyDescent="0.2">
      <c r="A176" t="s">
        <v>907</v>
      </c>
      <c r="B176">
        <v>25</v>
      </c>
      <c r="C176" t="s">
        <v>195</v>
      </c>
      <c r="D176" t="s">
        <v>140</v>
      </c>
      <c r="E176">
        <v>3</v>
      </c>
      <c r="F176">
        <v>1</v>
      </c>
      <c r="G176">
        <v>1</v>
      </c>
      <c r="H176">
        <v>1</v>
      </c>
      <c r="I176">
        <v>1</v>
      </c>
      <c r="J176" s="2" t="s">
        <v>610</v>
      </c>
      <c r="K176" t="s">
        <v>593</v>
      </c>
      <c r="L176" t="s">
        <v>507</v>
      </c>
      <c r="M176" t="s">
        <v>265</v>
      </c>
      <c r="N176" t="s">
        <v>308</v>
      </c>
      <c r="O176" t="s">
        <v>359</v>
      </c>
      <c r="P176" t="s">
        <v>611</v>
      </c>
      <c r="Q176" t="s">
        <v>246</v>
      </c>
      <c r="R176" t="s">
        <v>649</v>
      </c>
      <c r="S176" t="s">
        <v>732</v>
      </c>
      <c r="T176" t="s">
        <v>631</v>
      </c>
      <c r="U176" t="s">
        <v>293</v>
      </c>
      <c r="V176" t="s">
        <v>427</v>
      </c>
      <c r="W176" t="s">
        <v>159</v>
      </c>
      <c r="X176" t="s">
        <v>315</v>
      </c>
      <c r="Y176" t="s">
        <v>296</v>
      </c>
      <c r="Z176" t="s">
        <v>651</v>
      </c>
      <c r="AA176" t="s">
        <v>490</v>
      </c>
      <c r="AB176" t="s">
        <v>212</v>
      </c>
      <c r="AC176" t="s">
        <v>419</v>
      </c>
      <c r="AD176" t="s">
        <v>505</v>
      </c>
      <c r="AE176" t="s">
        <v>467</v>
      </c>
      <c r="AF176" t="s">
        <v>575</v>
      </c>
      <c r="AG176" t="s">
        <v>689</v>
      </c>
      <c r="AH176" t="s">
        <v>141</v>
      </c>
      <c r="AI176" t="s">
        <v>564</v>
      </c>
      <c r="AJ176" t="s">
        <v>745</v>
      </c>
      <c r="AK176" t="s">
        <v>542</v>
      </c>
      <c r="AL176" t="s">
        <v>292</v>
      </c>
      <c r="AM176" t="s">
        <v>392</v>
      </c>
      <c r="AN176" t="s">
        <v>228</v>
      </c>
      <c r="AO176" t="s">
        <v>535</v>
      </c>
      <c r="AP176" t="s">
        <v>405</v>
      </c>
      <c r="AQ176" t="s">
        <v>530</v>
      </c>
      <c r="AR176" t="s">
        <v>335</v>
      </c>
      <c r="AS176" t="s">
        <v>207</v>
      </c>
      <c r="AT176" t="s">
        <v>524</v>
      </c>
      <c r="AU176" t="s">
        <v>260</v>
      </c>
      <c r="AV176" t="s">
        <v>734</v>
      </c>
      <c r="AW176" t="s">
        <v>379</v>
      </c>
      <c r="AX176" t="s">
        <v>686</v>
      </c>
      <c r="AY176" t="s">
        <v>260</v>
      </c>
      <c r="AZ176" t="s">
        <v>294</v>
      </c>
      <c r="BA176" t="s">
        <v>294</v>
      </c>
      <c r="BB176" t="s">
        <v>304</v>
      </c>
      <c r="BC176" t="s">
        <v>347</v>
      </c>
      <c r="BD176" t="s">
        <v>387</v>
      </c>
      <c r="BE176" t="s">
        <v>305</v>
      </c>
      <c r="BF176" t="s">
        <v>283</v>
      </c>
      <c r="BG176" t="s">
        <v>646</v>
      </c>
      <c r="BH176" t="s">
        <v>558</v>
      </c>
      <c r="BI176" t="s">
        <v>458</v>
      </c>
      <c r="BJ176" t="s">
        <v>191</v>
      </c>
      <c r="BK176" t="s">
        <v>309</v>
      </c>
      <c r="BL176" t="s">
        <v>602</v>
      </c>
      <c r="BM176" t="s">
        <v>232</v>
      </c>
      <c r="BN176" s="2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1</v>
      </c>
      <c r="DL176">
        <v>1</v>
      </c>
      <c r="DM176">
        <v>1</v>
      </c>
      <c r="DN176">
        <v>0</v>
      </c>
      <c r="DO176">
        <v>1</v>
      </c>
      <c r="DP176">
        <v>1</v>
      </c>
      <c r="DQ176">
        <v>1</v>
      </c>
      <c r="DR176" s="2">
        <v>3</v>
      </c>
      <c r="DS176">
        <v>1</v>
      </c>
      <c r="DT176">
        <v>1</v>
      </c>
      <c r="DU176">
        <v>1</v>
      </c>
      <c r="DV176">
        <v>1</v>
      </c>
      <c r="DW176" s="2">
        <v>2017</v>
      </c>
      <c r="DX176" s="1">
        <v>1.3035879629629632E-2</v>
      </c>
      <c r="DY176" s="1">
        <v>1.311111111111111E-2</v>
      </c>
      <c r="DZ176" s="1">
        <v>1.3224537037037036E-2</v>
      </c>
      <c r="EA176" s="1">
        <v>1.3434027777777776E-2</v>
      </c>
      <c r="EB176" s="1">
        <v>1.3523148148148147E-2</v>
      </c>
      <c r="EC176" s="1">
        <v>1.3664351851851851E-2</v>
      </c>
      <c r="ED176" s="1">
        <v>1.3748842592592592E-2</v>
      </c>
      <c r="EE176" s="1">
        <v>1.387384259259259E-2</v>
      </c>
      <c r="EF176" s="1">
        <v>1.4012731481481482E-2</v>
      </c>
      <c r="EG176" s="1">
        <v>1.4137731481481482E-2</v>
      </c>
      <c r="EH176" s="3">
        <v>0</v>
      </c>
      <c r="EI176" s="2" t="s">
        <v>1171</v>
      </c>
      <c r="EJ176" t="s">
        <v>1174</v>
      </c>
      <c r="EK176" t="s">
        <v>1169</v>
      </c>
      <c r="EL176" t="s">
        <v>1168</v>
      </c>
      <c r="EM176" t="s">
        <v>1168</v>
      </c>
      <c r="EN176" t="s">
        <v>1175</v>
      </c>
      <c r="EO176" t="s">
        <v>1175</v>
      </c>
      <c r="EP176" t="s">
        <v>1172</v>
      </c>
      <c r="EQ176" t="s">
        <v>1173</v>
      </c>
      <c r="ER176" t="s">
        <v>1173</v>
      </c>
      <c r="ES176" t="s">
        <v>1168</v>
      </c>
      <c r="ET176" t="s">
        <v>1172</v>
      </c>
      <c r="EU176" t="s">
        <v>1168</v>
      </c>
      <c r="EV176" t="s">
        <v>1175</v>
      </c>
      <c r="EW176" t="s">
        <v>1168</v>
      </c>
      <c r="EX176" t="s">
        <v>1171</v>
      </c>
      <c r="EY176" t="s">
        <v>1168</v>
      </c>
      <c r="EZ176" t="s">
        <v>1171</v>
      </c>
      <c r="FA176" t="s">
        <v>1172</v>
      </c>
      <c r="FB176" t="s">
        <v>1168</v>
      </c>
      <c r="FC176" t="s">
        <v>1168</v>
      </c>
      <c r="FD176" t="s">
        <v>1173</v>
      </c>
      <c r="FE176" t="s">
        <v>1173</v>
      </c>
      <c r="FF176" t="s">
        <v>1169</v>
      </c>
      <c r="FG176" t="s">
        <v>1171</v>
      </c>
      <c r="FH176" t="s">
        <v>1168</v>
      </c>
      <c r="FI176" t="s">
        <v>1168</v>
      </c>
      <c r="FJ176" t="s">
        <v>1171</v>
      </c>
      <c r="FK176" t="s">
        <v>1171</v>
      </c>
      <c r="FL176" t="s">
        <v>1175</v>
      </c>
      <c r="FM176" t="s">
        <v>1175</v>
      </c>
      <c r="FN176" t="s">
        <v>1168</v>
      </c>
      <c r="FO176" t="s">
        <v>1174</v>
      </c>
      <c r="FP176" t="s">
        <v>1168</v>
      </c>
      <c r="FQ176" t="s">
        <v>1169</v>
      </c>
      <c r="FR176" t="s">
        <v>1173</v>
      </c>
      <c r="FS176" t="s">
        <v>1172</v>
      </c>
      <c r="FT176" t="s">
        <v>1175</v>
      </c>
      <c r="FU176" t="s">
        <v>1168</v>
      </c>
      <c r="FV176" t="s">
        <v>1175</v>
      </c>
      <c r="FW176" t="s">
        <v>1168</v>
      </c>
      <c r="FX176" t="s">
        <v>1175</v>
      </c>
      <c r="FY176" t="s">
        <v>1169</v>
      </c>
      <c r="FZ176" t="s">
        <v>1169</v>
      </c>
      <c r="GA176" t="s">
        <v>1171</v>
      </c>
      <c r="GB176" t="s">
        <v>1172</v>
      </c>
      <c r="GC176" t="s">
        <v>1173</v>
      </c>
      <c r="GD176" t="s">
        <v>1169</v>
      </c>
      <c r="GE176" t="s">
        <v>1168</v>
      </c>
      <c r="GF176" t="s">
        <v>1169</v>
      </c>
      <c r="GG176" t="s">
        <v>1168</v>
      </c>
      <c r="GH176" t="s">
        <v>1171</v>
      </c>
      <c r="GI176" t="s">
        <v>1169</v>
      </c>
      <c r="GJ176" t="s">
        <v>1171</v>
      </c>
      <c r="GK176" t="s">
        <v>1173</v>
      </c>
      <c r="GL176" t="s">
        <v>1168</v>
      </c>
      <c r="GM176" s="2">
        <f t="shared" si="209"/>
        <v>0</v>
      </c>
      <c r="GN176">
        <f t="shared" si="210"/>
        <v>0</v>
      </c>
      <c r="GO176">
        <f t="shared" si="211"/>
        <v>0</v>
      </c>
      <c r="GP176">
        <f t="shared" si="212"/>
        <v>0</v>
      </c>
      <c r="GQ176">
        <f t="shared" si="213"/>
        <v>0</v>
      </c>
      <c r="GR176">
        <f t="shared" si="214"/>
        <v>0</v>
      </c>
      <c r="GS176">
        <f t="shared" si="215"/>
        <v>0</v>
      </c>
      <c r="GT176">
        <f t="shared" si="216"/>
        <v>0</v>
      </c>
      <c r="GU176">
        <f t="shared" si="267"/>
        <v>0</v>
      </c>
      <c r="GV176">
        <f t="shared" si="217"/>
        <v>0</v>
      </c>
      <c r="GW176">
        <f t="shared" si="218"/>
        <v>0</v>
      </c>
      <c r="GX176">
        <f t="shared" si="219"/>
        <v>0</v>
      </c>
      <c r="GY176">
        <f t="shared" si="220"/>
        <v>0</v>
      </c>
      <c r="GZ176">
        <f t="shared" si="221"/>
        <v>0</v>
      </c>
      <c r="HA176">
        <f t="shared" si="222"/>
        <v>0</v>
      </c>
      <c r="HB176">
        <f t="shared" si="223"/>
        <v>0</v>
      </c>
      <c r="HC176">
        <f t="shared" si="268"/>
        <v>0</v>
      </c>
      <c r="HD176">
        <f t="shared" si="224"/>
        <v>0</v>
      </c>
      <c r="HE176">
        <f t="shared" si="225"/>
        <v>0</v>
      </c>
      <c r="HF176">
        <f t="shared" si="226"/>
        <v>0</v>
      </c>
      <c r="HG176">
        <f t="shared" si="227"/>
        <v>0</v>
      </c>
      <c r="HH176">
        <f t="shared" si="228"/>
        <v>0</v>
      </c>
      <c r="HI176">
        <f t="shared" si="229"/>
        <v>0</v>
      </c>
      <c r="HJ176">
        <f t="shared" si="230"/>
        <v>0</v>
      </c>
      <c r="HK176">
        <f t="shared" si="269"/>
        <v>0</v>
      </c>
      <c r="HL176">
        <f t="shared" si="231"/>
        <v>0</v>
      </c>
      <c r="HM176">
        <f t="shared" si="232"/>
        <v>0</v>
      </c>
      <c r="HN176">
        <f t="shared" si="233"/>
        <v>0</v>
      </c>
      <c r="HO176">
        <f t="shared" si="234"/>
        <v>0</v>
      </c>
      <c r="HP176">
        <f t="shared" si="235"/>
        <v>0</v>
      </c>
      <c r="HQ176">
        <f t="shared" si="236"/>
        <v>0</v>
      </c>
      <c r="HR176">
        <f t="shared" si="237"/>
        <v>0</v>
      </c>
      <c r="HS176">
        <f t="shared" si="270"/>
        <v>0</v>
      </c>
      <c r="HT176">
        <f t="shared" si="238"/>
        <v>0</v>
      </c>
      <c r="HU176">
        <f t="shared" si="239"/>
        <v>0</v>
      </c>
      <c r="HV176">
        <f t="shared" si="240"/>
        <v>0</v>
      </c>
      <c r="HW176">
        <f t="shared" si="241"/>
        <v>0</v>
      </c>
      <c r="HX176">
        <f t="shared" si="242"/>
        <v>1</v>
      </c>
      <c r="HY176">
        <f t="shared" si="243"/>
        <v>0</v>
      </c>
      <c r="HZ176">
        <f t="shared" si="244"/>
        <v>1</v>
      </c>
      <c r="IA176">
        <f t="shared" si="271"/>
        <v>1</v>
      </c>
      <c r="IB176">
        <f t="shared" si="245"/>
        <v>1</v>
      </c>
      <c r="IC176">
        <f t="shared" si="246"/>
        <v>1</v>
      </c>
      <c r="ID176">
        <f t="shared" si="247"/>
        <v>1</v>
      </c>
      <c r="IE176">
        <f t="shared" si="248"/>
        <v>1</v>
      </c>
      <c r="IF176">
        <f t="shared" si="249"/>
        <v>1</v>
      </c>
      <c r="IG176">
        <f t="shared" si="250"/>
        <v>0</v>
      </c>
      <c r="IH176">
        <f t="shared" si="251"/>
        <v>1</v>
      </c>
      <c r="II176">
        <f t="shared" si="272"/>
        <v>0</v>
      </c>
      <c r="IJ176">
        <f t="shared" si="252"/>
        <v>1</v>
      </c>
      <c r="IK176">
        <f t="shared" si="253"/>
        <v>1</v>
      </c>
      <c r="IL176">
        <f t="shared" si="254"/>
        <v>1</v>
      </c>
      <c r="IM176">
        <f t="shared" si="255"/>
        <v>0</v>
      </c>
      <c r="IN176">
        <f t="shared" si="256"/>
        <v>1</v>
      </c>
      <c r="IO176">
        <f t="shared" si="257"/>
        <v>1</v>
      </c>
      <c r="IP176">
        <f t="shared" si="258"/>
        <v>1</v>
      </c>
      <c r="IQ176" s="2">
        <f t="shared" si="273"/>
        <v>0</v>
      </c>
      <c r="IR176" s="4">
        <f t="shared" si="274"/>
        <v>0</v>
      </c>
      <c r="IS176">
        <f t="shared" si="275"/>
        <v>0</v>
      </c>
      <c r="IT176">
        <f t="shared" si="276"/>
        <v>0</v>
      </c>
      <c r="IU176">
        <f t="shared" si="277"/>
        <v>2</v>
      </c>
      <c r="IV176">
        <f t="shared" si="278"/>
        <v>7</v>
      </c>
      <c r="IW176">
        <f t="shared" si="279"/>
        <v>6</v>
      </c>
      <c r="IX176">
        <f t="shared" si="280"/>
        <v>15</v>
      </c>
      <c r="IY176" s="11" t="str">
        <f t="shared" si="281"/>
        <v/>
      </c>
      <c r="IZ176" s="12" t="str">
        <f t="shared" si="282"/>
        <v/>
      </c>
      <c r="JA176" s="12">
        <f t="shared" si="283"/>
        <v>0</v>
      </c>
      <c r="JB176" s="12" t="str">
        <f t="shared" si="284"/>
        <v/>
      </c>
      <c r="JC176" s="12">
        <f t="shared" si="285"/>
        <v>1</v>
      </c>
      <c r="JD176" s="12">
        <f t="shared" si="286"/>
        <v>1</v>
      </c>
      <c r="JE176" s="12">
        <f t="shared" si="287"/>
        <v>0.75</v>
      </c>
      <c r="JF176" s="12">
        <f t="shared" si="288"/>
        <v>0.6875</v>
      </c>
      <c r="JG176" s="2">
        <f>IF(OR(AND(EI176="Happy",BN176&lt;&gt;1),AND(EI176&lt;&gt;"Happy",BN176=1)),1,0)</f>
        <v>0</v>
      </c>
      <c r="JH176">
        <f>IF(OR(AND(EJ176="Happy",BO176&lt;&gt;1),AND(EJ176&lt;&gt;"Happy",BO176=1)),1,0)</f>
        <v>0</v>
      </c>
      <c r="JI176">
        <f>IF(OR(AND(EK176="Happy",BP176&lt;&gt;1),AND(EK176&lt;&gt;"Happy",BP176=1)),1,0)</f>
        <v>0</v>
      </c>
      <c r="JJ176">
        <f>IF(OR(AND(EL176="Happy",BQ176&lt;&gt;1),AND(EL176&lt;&gt;"Happy",BQ176=1)),1,0)</f>
        <v>1</v>
      </c>
      <c r="JK176">
        <f>IF(OR(AND(EM176="Happy",BR176&lt;&gt;1),AND(EM176&lt;&gt;"Happy",BR176=1)),1,0)</f>
        <v>0</v>
      </c>
      <c r="JL176">
        <f>IF(OR(AND(EN176="Happy",BS176&lt;&gt;1),AND(EN176&lt;&gt;"Happy",BS176=1)),1,0)</f>
        <v>0</v>
      </c>
      <c r="JM176">
        <f>IF(OR(AND(EO176="Happy",BT176&lt;&gt;1),AND(EO176&lt;&gt;"Happy",BT176=1)),1,0)</f>
        <v>0</v>
      </c>
      <c r="JN176">
        <f>IF(OR(AND(EP176="Happy",BU176&lt;&gt;1),AND(EP176&lt;&gt;"Happy",BU176=1)),1,0)</f>
        <v>0</v>
      </c>
      <c r="JO176">
        <f>IF(OR(AND(EQ176="Sad",BV176&lt;&gt;1),AND(EQ176&lt;&gt;"Sad",BV176=1)),1,0)</f>
        <v>0</v>
      </c>
      <c r="JP176">
        <f>IF(OR(AND(ER176="Sad",BW176&lt;&gt;1),AND(ER176&lt;&gt;"Sad",BW176=1)),1,0)</f>
        <v>0</v>
      </c>
      <c r="JQ176">
        <f>IF(OR(AND(ES176="Sad",BX176&lt;&gt;1),AND(ES176&lt;&gt;"Sad",BX176=1)),1,0)</f>
        <v>1</v>
      </c>
      <c r="JR176">
        <f>IF(OR(AND(ET176="Sad",BY176&lt;&gt;1),AND(ET176&lt;&gt;"Sad",BY176=1)),1,0)</f>
        <v>0</v>
      </c>
      <c r="JS176">
        <f>IF(OR(AND(EU176="Sad",BZ176&lt;&gt;1),AND(EU176&lt;&gt;"Sad",BZ176=1)),1,0)</f>
        <v>1</v>
      </c>
      <c r="JT176">
        <f>IF(OR(AND(EV176="Sad",CA176&lt;&gt;1),AND(EV176&lt;&gt;"Sad",CA176=1)),1,0)</f>
        <v>0</v>
      </c>
      <c r="JU176">
        <f>IF(OR(AND(EW176="Sad",CB176&lt;&gt;1),AND(EW176&lt;&gt;"Sad",CB176=1)),1,0)</f>
        <v>0</v>
      </c>
      <c r="JV176">
        <f>IF(OR(AND(EX176="Sad",CC176&lt;&gt;1),AND(EX176&lt;&gt;"Sad",CC176=1)),1,0)</f>
        <v>0</v>
      </c>
      <c r="JW176">
        <f>IF(OR(AND(EY176="Angry",CD176&lt;&gt;1),AND(EY176&lt;&gt;"Angry",CD176=1)),1,0)</f>
        <v>0</v>
      </c>
      <c r="JX176">
        <f>IF(OR(AND(EZ176="Angry",CE176&lt;&gt;1),AND(EZ176&lt;&gt;"Angry",CE176=1)),1,0)</f>
        <v>1</v>
      </c>
      <c r="JY176">
        <f>IF(OR(AND(FA176="Angry",CF176&lt;&gt;1),AND(FA176&lt;&gt;"Angry",CF176=1)),1,0)</f>
        <v>0</v>
      </c>
      <c r="JZ176">
        <f>IF(OR(AND(FB176="Angry",CG176&lt;&gt;1),AND(FB176&lt;&gt;"Angry",CG176=1)),1,0)</f>
        <v>0</v>
      </c>
      <c r="KA176">
        <f>IF(OR(AND(FC176="Angry",CH176&lt;&gt;1),AND(FC176&lt;&gt;"Angry",CH176=1)),1,0)</f>
        <v>0</v>
      </c>
      <c r="KB176">
        <f>IF(OR(AND(FD176="Angry",CI176&lt;&gt;1),AND(FD176&lt;&gt;"Angry",CI176=1)),1,0)</f>
        <v>0</v>
      </c>
      <c r="KC176">
        <f>IF(OR(AND(FE176="Angry",CJ176&lt;&gt;1),AND(FE176&lt;&gt;"Angry",CJ176=1)),1,0)</f>
        <v>0</v>
      </c>
      <c r="KD176">
        <f>IF(OR(AND(FF176="Angry",CK176&lt;&gt;1),AND(FF176&lt;&gt;"Angry",CK176=1)),1,0)</f>
        <v>1</v>
      </c>
      <c r="KE176">
        <f>IF(OR(AND(FG176="Afraid",CL176&lt;&gt;1),AND(FG176&lt;&gt;"Afraid",CL176=1)),1,0)</f>
        <v>0</v>
      </c>
      <c r="KF176">
        <f>IF(OR(AND(FH176="Afraid",CM176&lt;&gt;1),AND(FH176&lt;&gt;"Afraid",CM176=1)),1,0)</f>
        <v>0</v>
      </c>
      <c r="KG176">
        <f>IF(OR(AND(FI176="Afraid",CN176&lt;&gt;1),AND(FI176&lt;&gt;"Afraid",CN176=1)),1,0)</f>
        <v>1</v>
      </c>
      <c r="KH176">
        <f>IF(OR(AND(FJ176="Afraid",CO176&lt;&gt;1),AND(FJ176&lt;&gt;"Afraid",CO176=1)),1,0)</f>
        <v>0</v>
      </c>
      <c r="KI176">
        <f>IF(OR(AND(FK176="Afraid",CP176&lt;&gt;1),AND(FK176&lt;&gt;"Afraid",CP176=1)),1,0)</f>
        <v>0</v>
      </c>
      <c r="KJ176">
        <f>IF(OR(AND(FL176="Afraid",CQ176&lt;&gt;1),AND(FL176&lt;&gt;"Afraid",CQ176=1)),1,0)</f>
        <v>1</v>
      </c>
      <c r="KK176">
        <f>IF(OR(AND(FM176="Afraid",CR176&lt;&gt;1),AND(FM176&lt;&gt;"Afraid",CR176=1)),1,0)</f>
        <v>1</v>
      </c>
      <c r="KL176">
        <f>IF(OR(AND(FN176="Afraid",CS176&lt;&gt;1),AND(FN176&lt;&gt;"Afraid",CS176=1)),1,0)</f>
        <v>0</v>
      </c>
      <c r="KM176">
        <f>IF(OR(AND(FO176="Surprised",CT176&lt;&gt;1),AND(FO176&lt;&gt;"Surprised",CT176=1)),1,0)</f>
        <v>0</v>
      </c>
      <c r="KN176">
        <f>IF(OR(AND(FP176="Surprised",CU176&lt;&gt;1),AND(FP176&lt;&gt;"Surprised",CU176=1)),1,0)</f>
        <v>1</v>
      </c>
      <c r="KO176">
        <f>IF(OR(AND(FQ176="Surprised",CV176&lt;&gt;1),AND(FQ176&lt;&gt;"Surprised",CV176=1)),1,0)</f>
        <v>0</v>
      </c>
      <c r="KP176">
        <f>IF(OR(AND(FR176="Surprised",CW176&lt;&gt;1),AND(FR176&lt;&gt;"Surprised",CW176=1)),1,0)</f>
        <v>0</v>
      </c>
      <c r="KQ176">
        <f>IF(OR(AND(FS176="Surprised",CX176&lt;&gt;1),AND(FS176&lt;&gt;"Surprised",CX176=1)),1,0)</f>
        <v>0</v>
      </c>
      <c r="KR176">
        <f>IF(OR(AND(FT176="Surprised",CY176&lt;&gt;1),AND(FT176&lt;&gt;"Surprised",CY176=1)),1,0)</f>
        <v>0</v>
      </c>
      <c r="KS176">
        <f>IF(OR(AND(FU176="Surprised",CZ176&lt;&gt;1),AND(FU176&lt;&gt;"Surprised",CZ176=1)),1,0)</f>
        <v>0</v>
      </c>
      <c r="KT176">
        <f>IF(OR(AND(FV176="Surprised",DA176&lt;&gt;1),AND(FV176&lt;&gt;"Surprised",DA176=1)),1,0)</f>
        <v>0</v>
      </c>
      <c r="KU176">
        <f>IF(OR(AND(FW176="Happy",DB176=1),AND(FW176&lt;&gt;"Happy",DB176=0)),1,0)</f>
        <v>0</v>
      </c>
      <c r="KV176">
        <f>IF(OR(AND(FX176="Happy",DC176=1),AND(FX176&lt;&gt;"Happy",DC176=0)),1,0)</f>
        <v>0</v>
      </c>
      <c r="KW176">
        <f>IF(OR(AND(FY176="Happy",DD176=1),AND(FY176&lt;&gt;"Happy",DD176=0)),1,0)</f>
        <v>0</v>
      </c>
      <c r="KX176">
        <f>IF(OR(AND(FZ176="Happy",DE176=1),AND(FZ176&lt;&gt;"Happy",DE176=0)),1,0)</f>
        <v>0</v>
      </c>
      <c r="KY176">
        <f>IF(OR(AND(GA176="Happy",DF176=1),AND(GA176&lt;&gt;"Happy",DF176=0)),1,0)</f>
        <v>0</v>
      </c>
      <c r="KZ176">
        <f>IF(OR(AND(GB176="Happy",DG176=1),AND(GB176&lt;&gt;"Happy",DG176=0)),1,0)</f>
        <v>0</v>
      </c>
      <c r="LA176">
        <f>IF(OR(AND(GC176="Happy",DH176=1),AND(GC176&lt;&gt;"Happy",DH176=0)),1,0)</f>
        <v>0</v>
      </c>
      <c r="LB176">
        <f>IF(OR(AND(GD176="Happy",DI176=1),AND(GD176&lt;&gt;"Happy",DI176=0)),1,0)</f>
        <v>0</v>
      </c>
      <c r="LC176">
        <f>IF(OR(AND(GE176="Sad",DJ176=1),AND(GE176&lt;&gt;"Sad",DJ176=0)),1,0)</f>
        <v>1</v>
      </c>
      <c r="LD176">
        <f>IF(OR(AND(GF176="Sad",DK176=1),AND(GF176&lt;&gt;"Sad",DK176=0)),1,0)</f>
        <v>0</v>
      </c>
      <c r="LE176">
        <f>IF(OR(AND(GG176="Sad",DL176=1),AND(GG176&lt;&gt;"Sad",DL176=0)),1,0)</f>
        <v>0</v>
      </c>
      <c r="LF176">
        <f>IF(OR(AND(GH176="Sad",DM176=1),AND(GH176&lt;&gt;"Sad",DM176=0)),1,0)</f>
        <v>0</v>
      </c>
      <c r="LG176">
        <f>IF(OR(AND(GI176="Sad",DN176=1),AND(GI176&lt;&gt;"Sad",DN176=0)),1,0)</f>
        <v>1</v>
      </c>
      <c r="LH176">
        <f>IF(OR(AND(GJ176="Sad",DO176=1),AND(GJ176&lt;&gt;"Sad",DO176=0)),1,0)</f>
        <v>0</v>
      </c>
      <c r="LI176">
        <f>IF(OR(AND(GK176="Sad",DP176=1),AND(GK176&lt;&gt;"Sad",DP176=0)),1,0)</f>
        <v>0</v>
      </c>
      <c r="LJ176">
        <f>IF(OR(AND(GL176="Sad",DQ176=1),AND(GL176&lt;&gt;"Sad",DQ176=0)),1,0)</f>
        <v>0</v>
      </c>
      <c r="LK176" s="2">
        <f t="shared" si="289"/>
        <v>1</v>
      </c>
      <c r="LL176" s="4">
        <f t="shared" si="290"/>
        <v>2</v>
      </c>
      <c r="LM176">
        <f t="shared" si="291"/>
        <v>2</v>
      </c>
      <c r="LN176">
        <f t="shared" si="292"/>
        <v>3</v>
      </c>
      <c r="LO176">
        <f t="shared" si="293"/>
        <v>1</v>
      </c>
      <c r="LP176">
        <f t="shared" si="294"/>
        <v>0</v>
      </c>
      <c r="LQ176">
        <f t="shared" si="295"/>
        <v>2</v>
      </c>
      <c r="LR176">
        <f t="shared" si="296"/>
        <v>11</v>
      </c>
      <c r="LS176" s="11" t="str">
        <f t="shared" si="297"/>
        <v/>
      </c>
      <c r="LT176" s="14" t="str">
        <f t="shared" si="298"/>
        <v/>
      </c>
      <c r="LU176" s="14">
        <f t="shared" si="299"/>
        <v>1</v>
      </c>
      <c r="LV176" s="14" t="str">
        <f t="shared" si="300"/>
        <v/>
      </c>
      <c r="LW176" s="14">
        <f t="shared" si="301"/>
        <v>0</v>
      </c>
      <c r="LX176" s="14">
        <f t="shared" si="302"/>
        <v>0</v>
      </c>
      <c r="LY176" s="14">
        <f t="shared" si="303"/>
        <v>0.25</v>
      </c>
      <c r="LZ176" s="14">
        <f t="shared" si="304"/>
        <v>0.3125</v>
      </c>
      <c r="MA176" s="15">
        <f t="shared" si="305"/>
        <v>7.5231481481478207E-5</v>
      </c>
      <c r="MB176" s="1">
        <f t="shared" si="259"/>
        <v>1.1342592592592654E-4</v>
      </c>
      <c r="MC176" s="1">
        <f t="shared" si="260"/>
        <v>2.0949074074073926E-4</v>
      </c>
      <c r="MD176" s="1">
        <f t="shared" si="261"/>
        <v>8.9120370370371349E-5</v>
      </c>
      <c r="ME176" s="1">
        <f t="shared" si="262"/>
        <v>1.4120370370370415E-4</v>
      </c>
      <c r="MF176" s="1">
        <f t="shared" si="263"/>
        <v>8.449074074074088E-5</v>
      </c>
      <c r="MG176" s="1">
        <f t="shared" si="264"/>
        <v>1.2499999999999838E-4</v>
      </c>
      <c r="MH176" s="1">
        <f t="shared" si="265"/>
        <v>1.3888888888889152E-4</v>
      </c>
      <c r="MI176" s="1">
        <f t="shared" si="266"/>
        <v>1.2500000000000011E-4</v>
      </c>
      <c r="MJ176" s="1">
        <f t="shared" si="306"/>
        <v>1.1018518518518504E-3</v>
      </c>
      <c r="MK176" s="2" t="str">
        <f>VLOOKUP(B176,age_group!$A$1:$B$101,2,FALSE)</f>
        <v>25 to 44</v>
      </c>
      <c r="ML176" s="2">
        <f t="shared" si="307"/>
        <v>1</v>
      </c>
      <c r="MM176">
        <f t="shared" si="308"/>
        <v>0</v>
      </c>
      <c r="MN176">
        <f t="shared" si="309"/>
        <v>0</v>
      </c>
      <c r="MO176">
        <f t="shared" si="310"/>
        <v>0</v>
      </c>
      <c r="MP176">
        <f t="shared" si="311"/>
        <v>0</v>
      </c>
    </row>
    <row r="177" spans="1:354" x14ac:dyDescent="0.2">
      <c r="A177" t="s">
        <v>908</v>
      </c>
      <c r="B177">
        <v>47</v>
      </c>
      <c r="C177" t="s">
        <v>195</v>
      </c>
      <c r="D177" t="s">
        <v>140</v>
      </c>
      <c r="E177">
        <v>4</v>
      </c>
      <c r="F177">
        <v>1</v>
      </c>
      <c r="G177">
        <v>1</v>
      </c>
      <c r="H177">
        <v>1</v>
      </c>
      <c r="I177">
        <v>1</v>
      </c>
      <c r="J177" s="2" t="s">
        <v>174</v>
      </c>
      <c r="K177" t="s">
        <v>289</v>
      </c>
      <c r="L177" t="s">
        <v>640</v>
      </c>
      <c r="M177" t="s">
        <v>238</v>
      </c>
      <c r="N177" t="s">
        <v>347</v>
      </c>
      <c r="O177" t="s">
        <v>530</v>
      </c>
      <c r="P177" t="s">
        <v>149</v>
      </c>
      <c r="Q177" t="s">
        <v>642</v>
      </c>
      <c r="R177" t="s">
        <v>171</v>
      </c>
      <c r="S177" t="s">
        <v>739</v>
      </c>
      <c r="T177" t="s">
        <v>146</v>
      </c>
      <c r="U177" t="s">
        <v>579</v>
      </c>
      <c r="V177" t="s">
        <v>291</v>
      </c>
      <c r="W177" t="s">
        <v>581</v>
      </c>
      <c r="X177" t="s">
        <v>212</v>
      </c>
      <c r="Y177" t="s">
        <v>255</v>
      </c>
      <c r="Z177" t="s">
        <v>311</v>
      </c>
      <c r="AA177" t="s">
        <v>251</v>
      </c>
      <c r="AB177" t="s">
        <v>517</v>
      </c>
      <c r="AC177" t="s">
        <v>561</v>
      </c>
      <c r="AD177" t="s">
        <v>528</v>
      </c>
      <c r="AE177" t="s">
        <v>261</v>
      </c>
      <c r="AF177" t="s">
        <v>420</v>
      </c>
      <c r="AG177" t="s">
        <v>300</v>
      </c>
      <c r="AH177" t="s">
        <v>270</v>
      </c>
      <c r="AI177" t="s">
        <v>330</v>
      </c>
      <c r="AJ177" t="s">
        <v>262</v>
      </c>
      <c r="AK177" t="s">
        <v>351</v>
      </c>
      <c r="AL177" t="s">
        <v>248</v>
      </c>
      <c r="AM177" t="s">
        <v>216</v>
      </c>
      <c r="AN177" t="s">
        <v>558</v>
      </c>
      <c r="AO177" t="s">
        <v>319</v>
      </c>
      <c r="AP177" t="s">
        <v>280</v>
      </c>
      <c r="AQ177" t="s">
        <v>158</v>
      </c>
      <c r="AR177" t="s">
        <v>233</v>
      </c>
      <c r="AS177" t="s">
        <v>423</v>
      </c>
      <c r="AT177" t="s">
        <v>737</v>
      </c>
      <c r="AU177" t="s">
        <v>159</v>
      </c>
      <c r="AV177" t="s">
        <v>344</v>
      </c>
      <c r="AW177" t="s">
        <v>371</v>
      </c>
      <c r="AX177" t="s">
        <v>636</v>
      </c>
      <c r="AY177" t="s">
        <v>269</v>
      </c>
      <c r="AZ177" t="s">
        <v>621</v>
      </c>
      <c r="BA177" t="s">
        <v>403</v>
      </c>
      <c r="BB177" t="s">
        <v>182</v>
      </c>
      <c r="BC177" t="s">
        <v>308</v>
      </c>
      <c r="BD177" t="s">
        <v>227</v>
      </c>
      <c r="BE177" t="s">
        <v>217</v>
      </c>
      <c r="BF177" t="s">
        <v>593</v>
      </c>
      <c r="BG177" t="s">
        <v>405</v>
      </c>
      <c r="BH177" t="s">
        <v>806</v>
      </c>
      <c r="BI177" t="s">
        <v>543</v>
      </c>
      <c r="BJ177" t="s">
        <v>486</v>
      </c>
      <c r="BK177" t="s">
        <v>322</v>
      </c>
      <c r="BL177" t="s">
        <v>734</v>
      </c>
      <c r="BM177" t="s">
        <v>468</v>
      </c>
      <c r="BN177" s="2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 s="2">
        <v>4</v>
      </c>
      <c r="DS177">
        <v>1</v>
      </c>
      <c r="DT177">
        <v>1</v>
      </c>
      <c r="DU177">
        <v>1</v>
      </c>
      <c r="DV177">
        <v>1</v>
      </c>
      <c r="DW177" s="2">
        <v>2017</v>
      </c>
      <c r="DX177" s="1">
        <v>1.1479166666666667E-2</v>
      </c>
      <c r="DY177" s="1">
        <v>1.1638888888888891E-2</v>
      </c>
      <c r="DZ177" s="1">
        <v>1.1774305555555553E-2</v>
      </c>
      <c r="EA177" s="1">
        <v>1.1869212962962962E-2</v>
      </c>
      <c r="EB177" s="1">
        <v>1.1962962962962962E-2</v>
      </c>
      <c r="EC177" s="1">
        <v>1.2076388888888888E-2</v>
      </c>
      <c r="ED177" s="1">
        <v>1.2178240740740739E-2</v>
      </c>
      <c r="EE177" s="1">
        <v>1.2337962962962962E-2</v>
      </c>
      <c r="EF177" s="1">
        <v>1.2457175925925925E-2</v>
      </c>
      <c r="EG177" s="1">
        <v>1.2572916666666668E-2</v>
      </c>
      <c r="EH177" s="3">
        <v>0</v>
      </c>
      <c r="EI177" s="2" t="s">
        <v>1175</v>
      </c>
      <c r="EJ177" t="s">
        <v>1168</v>
      </c>
      <c r="EK177" t="s">
        <v>1168</v>
      </c>
      <c r="EL177" t="s">
        <v>1175</v>
      </c>
      <c r="EM177" t="s">
        <v>1172</v>
      </c>
      <c r="EN177" t="s">
        <v>1168</v>
      </c>
      <c r="EO177" t="s">
        <v>1168</v>
      </c>
      <c r="EP177" t="s">
        <v>1175</v>
      </c>
      <c r="EQ177" t="s">
        <v>1171</v>
      </c>
      <c r="ER177" t="s">
        <v>1168</v>
      </c>
      <c r="ES177" t="s">
        <v>1168</v>
      </c>
      <c r="ET177" t="s">
        <v>1170</v>
      </c>
      <c r="EU177" t="s">
        <v>1173</v>
      </c>
      <c r="EV177" t="s">
        <v>1169</v>
      </c>
      <c r="EW177" t="s">
        <v>1172</v>
      </c>
      <c r="EX177" t="s">
        <v>1171</v>
      </c>
      <c r="EY177" t="s">
        <v>1172</v>
      </c>
      <c r="EZ177" t="s">
        <v>1168</v>
      </c>
      <c r="FA177" t="s">
        <v>1168</v>
      </c>
      <c r="FB177" t="s">
        <v>1175</v>
      </c>
      <c r="FC177" t="s">
        <v>1168</v>
      </c>
      <c r="FD177" t="s">
        <v>1175</v>
      </c>
      <c r="FE177" t="s">
        <v>1172</v>
      </c>
      <c r="FF177" t="s">
        <v>1172</v>
      </c>
      <c r="FG177" t="s">
        <v>1169</v>
      </c>
      <c r="FH177" t="s">
        <v>1168</v>
      </c>
      <c r="FI177" t="s">
        <v>1170</v>
      </c>
      <c r="FJ177" t="s">
        <v>1168</v>
      </c>
      <c r="FK177" t="s">
        <v>1168</v>
      </c>
      <c r="FL177" t="s">
        <v>1168</v>
      </c>
      <c r="FM177" t="s">
        <v>1168</v>
      </c>
      <c r="FN177" t="s">
        <v>1172</v>
      </c>
      <c r="FO177" t="s">
        <v>1168</v>
      </c>
      <c r="FP177" t="s">
        <v>1171</v>
      </c>
      <c r="FQ177" t="s">
        <v>1172</v>
      </c>
      <c r="FR177" t="s">
        <v>1175</v>
      </c>
      <c r="FS177" t="s">
        <v>1173</v>
      </c>
      <c r="FT177" t="s">
        <v>1175</v>
      </c>
      <c r="FU177" t="s">
        <v>1171</v>
      </c>
      <c r="FV177" t="s">
        <v>1174</v>
      </c>
      <c r="FW177" t="s">
        <v>1170</v>
      </c>
      <c r="FX177" t="s">
        <v>1173</v>
      </c>
      <c r="FY177" t="s">
        <v>1173</v>
      </c>
      <c r="FZ177" t="s">
        <v>1174</v>
      </c>
      <c r="GA177" t="s">
        <v>1175</v>
      </c>
      <c r="GB177" t="s">
        <v>1168</v>
      </c>
      <c r="GC177" t="s">
        <v>1171</v>
      </c>
      <c r="GD177" t="s">
        <v>1175</v>
      </c>
      <c r="GE177" t="s">
        <v>1174</v>
      </c>
      <c r="GF177" t="s">
        <v>1174</v>
      </c>
      <c r="GG177" t="s">
        <v>1168</v>
      </c>
      <c r="GH177" t="s">
        <v>1171</v>
      </c>
      <c r="GI177" t="s">
        <v>1175</v>
      </c>
      <c r="GJ177" t="s">
        <v>1168</v>
      </c>
      <c r="GK177" t="s">
        <v>1168</v>
      </c>
      <c r="GL177" t="s">
        <v>1168</v>
      </c>
      <c r="GM177" s="2">
        <f t="shared" si="209"/>
        <v>0</v>
      </c>
      <c r="GN177">
        <f t="shared" si="210"/>
        <v>0</v>
      </c>
      <c r="GO177">
        <f t="shared" si="211"/>
        <v>0</v>
      </c>
      <c r="GP177">
        <f t="shared" si="212"/>
        <v>0</v>
      </c>
      <c r="GQ177">
        <f t="shared" si="213"/>
        <v>0</v>
      </c>
      <c r="GR177">
        <f t="shared" si="214"/>
        <v>0</v>
      </c>
      <c r="GS177">
        <f t="shared" si="215"/>
        <v>0</v>
      </c>
      <c r="GT177">
        <f t="shared" si="216"/>
        <v>0</v>
      </c>
      <c r="GU177">
        <f t="shared" si="267"/>
        <v>0</v>
      </c>
      <c r="GV177">
        <f t="shared" si="217"/>
        <v>0</v>
      </c>
      <c r="GW177">
        <f t="shared" si="218"/>
        <v>0</v>
      </c>
      <c r="GX177">
        <f t="shared" si="219"/>
        <v>0</v>
      </c>
      <c r="GY177">
        <f t="shared" si="220"/>
        <v>0</v>
      </c>
      <c r="GZ177">
        <f t="shared" si="221"/>
        <v>0</v>
      </c>
      <c r="HA177">
        <f t="shared" si="222"/>
        <v>0</v>
      </c>
      <c r="HB177">
        <f t="shared" si="223"/>
        <v>0</v>
      </c>
      <c r="HC177">
        <f t="shared" si="268"/>
        <v>0</v>
      </c>
      <c r="HD177">
        <f t="shared" si="224"/>
        <v>0</v>
      </c>
      <c r="HE177">
        <f t="shared" si="225"/>
        <v>0</v>
      </c>
      <c r="HF177">
        <f t="shared" si="226"/>
        <v>0</v>
      </c>
      <c r="HG177">
        <f t="shared" si="227"/>
        <v>0</v>
      </c>
      <c r="HH177">
        <f t="shared" si="228"/>
        <v>0</v>
      </c>
      <c r="HI177">
        <f t="shared" si="229"/>
        <v>0</v>
      </c>
      <c r="HJ177">
        <f t="shared" si="230"/>
        <v>0</v>
      </c>
      <c r="HK177">
        <f t="shared" si="269"/>
        <v>0</v>
      </c>
      <c r="HL177">
        <f t="shared" si="231"/>
        <v>0</v>
      </c>
      <c r="HM177">
        <f t="shared" si="232"/>
        <v>0</v>
      </c>
      <c r="HN177">
        <f t="shared" si="233"/>
        <v>0</v>
      </c>
      <c r="HO177">
        <f t="shared" si="234"/>
        <v>0</v>
      </c>
      <c r="HP177">
        <f t="shared" si="235"/>
        <v>0</v>
      </c>
      <c r="HQ177">
        <f t="shared" si="236"/>
        <v>0</v>
      </c>
      <c r="HR177">
        <f t="shared" si="237"/>
        <v>1</v>
      </c>
      <c r="HS177">
        <f t="shared" si="270"/>
        <v>0</v>
      </c>
      <c r="HT177">
        <f t="shared" si="238"/>
        <v>0</v>
      </c>
      <c r="HU177">
        <f t="shared" si="239"/>
        <v>0</v>
      </c>
      <c r="HV177">
        <f t="shared" si="240"/>
        <v>1</v>
      </c>
      <c r="HW177">
        <f t="shared" si="241"/>
        <v>0</v>
      </c>
      <c r="HX177">
        <f t="shared" si="242"/>
        <v>1</v>
      </c>
      <c r="HY177">
        <f t="shared" si="243"/>
        <v>0</v>
      </c>
      <c r="HZ177">
        <f t="shared" si="244"/>
        <v>0</v>
      </c>
      <c r="IA177">
        <f t="shared" si="271"/>
        <v>1</v>
      </c>
      <c r="IB177">
        <f t="shared" si="245"/>
        <v>0</v>
      </c>
      <c r="IC177">
        <f t="shared" si="246"/>
        <v>0</v>
      </c>
      <c r="ID177">
        <f t="shared" si="247"/>
        <v>1</v>
      </c>
      <c r="IE177">
        <f t="shared" si="248"/>
        <v>1</v>
      </c>
      <c r="IF177">
        <f t="shared" si="249"/>
        <v>1</v>
      </c>
      <c r="IG177">
        <f t="shared" si="250"/>
        <v>1</v>
      </c>
      <c r="IH177">
        <f t="shared" si="251"/>
        <v>1</v>
      </c>
      <c r="II177">
        <f t="shared" si="272"/>
        <v>0</v>
      </c>
      <c r="IJ177">
        <f t="shared" si="252"/>
        <v>0</v>
      </c>
      <c r="IK177">
        <f t="shared" si="253"/>
        <v>0</v>
      </c>
      <c r="IL177">
        <f t="shared" si="254"/>
        <v>0</v>
      </c>
      <c r="IM177">
        <f t="shared" si="255"/>
        <v>1</v>
      </c>
      <c r="IN177">
        <f t="shared" si="256"/>
        <v>0</v>
      </c>
      <c r="IO177">
        <f t="shared" si="257"/>
        <v>0</v>
      </c>
      <c r="IP177">
        <f t="shared" si="258"/>
        <v>0</v>
      </c>
      <c r="IQ177" s="2">
        <f t="shared" si="273"/>
        <v>0</v>
      </c>
      <c r="IR177" s="4">
        <f t="shared" si="274"/>
        <v>0</v>
      </c>
      <c r="IS177">
        <f t="shared" si="275"/>
        <v>0</v>
      </c>
      <c r="IT177">
        <f t="shared" si="276"/>
        <v>1</v>
      </c>
      <c r="IU177">
        <f t="shared" si="277"/>
        <v>2</v>
      </c>
      <c r="IV177">
        <f t="shared" si="278"/>
        <v>6</v>
      </c>
      <c r="IW177">
        <f t="shared" si="279"/>
        <v>1</v>
      </c>
      <c r="IX177">
        <f t="shared" si="280"/>
        <v>10</v>
      </c>
      <c r="IY177" s="11" t="str">
        <f t="shared" si="281"/>
        <v/>
      </c>
      <c r="IZ177" s="12" t="str">
        <f t="shared" si="282"/>
        <v/>
      </c>
      <c r="JA177" s="12" t="str">
        <f t="shared" si="283"/>
        <v/>
      </c>
      <c r="JB177" s="12">
        <f t="shared" si="284"/>
        <v>1</v>
      </c>
      <c r="JC177" s="12">
        <f t="shared" si="285"/>
        <v>1</v>
      </c>
      <c r="JD177" s="12">
        <f t="shared" si="286"/>
        <v>1</v>
      </c>
      <c r="JE177" s="12">
        <f t="shared" si="287"/>
        <v>0.16666666666666666</v>
      </c>
      <c r="JF177" s="12">
        <f t="shared" si="288"/>
        <v>0.79166666666666663</v>
      </c>
      <c r="JG177" s="2">
        <f>IF(OR(AND(EI177="Happy",BN177&lt;&gt;1),AND(EI177&lt;&gt;"Happy",BN177=1)),1,0)</f>
        <v>0</v>
      </c>
      <c r="JH177">
        <f>IF(OR(AND(EJ177="Happy",BO177&lt;&gt;1),AND(EJ177&lt;&gt;"Happy",BO177=1)),1,0)</f>
        <v>0</v>
      </c>
      <c r="JI177">
        <f>IF(OR(AND(EK177="Happy",BP177&lt;&gt;1),AND(EK177&lt;&gt;"Happy",BP177=1)),1,0)</f>
        <v>0</v>
      </c>
      <c r="JJ177">
        <f>IF(OR(AND(EL177="Happy",BQ177&lt;&gt;1),AND(EL177&lt;&gt;"Happy",BQ177=1)),1,0)</f>
        <v>0</v>
      </c>
      <c r="JK177">
        <f>IF(OR(AND(EM177="Happy",BR177&lt;&gt;1),AND(EM177&lt;&gt;"Happy",BR177=1)),1,0)</f>
        <v>0</v>
      </c>
      <c r="JL177">
        <f>IF(OR(AND(EN177="Happy",BS177&lt;&gt;1),AND(EN177&lt;&gt;"Happy",BS177=1)),1,0)</f>
        <v>0</v>
      </c>
      <c r="JM177">
        <f>IF(OR(AND(EO177="Happy",BT177&lt;&gt;1),AND(EO177&lt;&gt;"Happy",BT177=1)),1,0)</f>
        <v>0</v>
      </c>
      <c r="JN177">
        <f>IF(OR(AND(EP177="Happy",BU177&lt;&gt;1),AND(EP177&lt;&gt;"Happy",BU177=1)),1,0)</f>
        <v>1</v>
      </c>
      <c r="JO177">
        <f>IF(OR(AND(EQ177="Sad",BV177&lt;&gt;1),AND(EQ177&lt;&gt;"Sad",BV177=1)),1,0)</f>
        <v>0</v>
      </c>
      <c r="JP177">
        <f>IF(OR(AND(ER177="Sad",BW177&lt;&gt;1),AND(ER177&lt;&gt;"Sad",BW177=1)),1,0)</f>
        <v>0</v>
      </c>
      <c r="JQ177">
        <f>IF(OR(AND(ES177="Sad",BX177&lt;&gt;1),AND(ES177&lt;&gt;"Sad",BX177=1)),1,0)</f>
        <v>0</v>
      </c>
      <c r="JR177">
        <f>IF(OR(AND(ET177="Sad",BY177&lt;&gt;1),AND(ET177&lt;&gt;"Sad",BY177=1)),1,0)</f>
        <v>1</v>
      </c>
      <c r="JS177">
        <f>IF(OR(AND(EU177="Sad",BZ177&lt;&gt;1),AND(EU177&lt;&gt;"Sad",BZ177=1)),1,0)</f>
        <v>0</v>
      </c>
      <c r="JT177">
        <f>IF(OR(AND(EV177="Sad",CA177&lt;&gt;1),AND(EV177&lt;&gt;"Sad",CA177=1)),1,0)</f>
        <v>0</v>
      </c>
      <c r="JU177">
        <f>IF(OR(AND(EW177="Sad",CB177&lt;&gt;1),AND(EW177&lt;&gt;"Sad",CB177=1)),1,0)</f>
        <v>0</v>
      </c>
      <c r="JV177">
        <f>IF(OR(AND(EX177="Sad",CC177&lt;&gt;1),AND(EX177&lt;&gt;"Sad",CC177=1)),1,0)</f>
        <v>0</v>
      </c>
      <c r="JW177">
        <f>IF(OR(AND(EY177="Angry",CD177&lt;&gt;1),AND(EY177&lt;&gt;"Angry",CD177=1)),1,0)</f>
        <v>1</v>
      </c>
      <c r="JX177">
        <f>IF(OR(AND(EZ177="Angry",CE177&lt;&gt;1),AND(EZ177&lt;&gt;"Angry",CE177=1)),1,0)</f>
        <v>0</v>
      </c>
      <c r="JY177">
        <f>IF(OR(AND(FA177="Angry",CF177&lt;&gt;1),AND(FA177&lt;&gt;"Angry",CF177=1)),1,0)</f>
        <v>0</v>
      </c>
      <c r="JZ177">
        <f>IF(OR(AND(FB177="Angry",CG177&lt;&gt;1),AND(FB177&lt;&gt;"Angry",CG177=1)),1,0)</f>
        <v>0</v>
      </c>
      <c r="KA177">
        <f>IF(OR(AND(FC177="Angry",CH177&lt;&gt;1),AND(FC177&lt;&gt;"Angry",CH177=1)),1,0)</f>
        <v>0</v>
      </c>
      <c r="KB177">
        <f>IF(OR(AND(FD177="Angry",CI177&lt;&gt;1),AND(FD177&lt;&gt;"Angry",CI177=1)),1,0)</f>
        <v>0</v>
      </c>
      <c r="KC177">
        <f>IF(OR(AND(FE177="Angry",CJ177&lt;&gt;1),AND(FE177&lt;&gt;"Angry",CJ177=1)),1,0)</f>
        <v>0</v>
      </c>
      <c r="KD177">
        <f>IF(OR(AND(FF177="Angry",CK177&lt;&gt;1),AND(FF177&lt;&gt;"Angry",CK177=1)),1,0)</f>
        <v>0</v>
      </c>
      <c r="KE177">
        <f>IF(OR(AND(FG177="Afraid",CL177&lt;&gt;1),AND(FG177&lt;&gt;"Afraid",CL177=1)),1,0)</f>
        <v>0</v>
      </c>
      <c r="KF177">
        <f>IF(OR(AND(FH177="Afraid",CM177&lt;&gt;1),AND(FH177&lt;&gt;"Afraid",CM177=1)),1,0)</f>
        <v>0</v>
      </c>
      <c r="KG177">
        <f>IF(OR(AND(FI177="Afraid",CN177&lt;&gt;1),AND(FI177&lt;&gt;"Afraid",CN177=1)),1,0)</f>
        <v>0</v>
      </c>
      <c r="KH177">
        <f>IF(OR(AND(FJ177="Afraid",CO177&lt;&gt;1),AND(FJ177&lt;&gt;"Afraid",CO177=1)),1,0)</f>
        <v>0</v>
      </c>
      <c r="KI177">
        <f>IF(OR(AND(FK177="Afraid",CP177&lt;&gt;1),AND(FK177&lt;&gt;"Afraid",CP177=1)),1,0)</f>
        <v>0</v>
      </c>
      <c r="KJ177">
        <f>IF(OR(AND(FL177="Afraid",CQ177&lt;&gt;1),AND(FL177&lt;&gt;"Afraid",CQ177=1)),1,0)</f>
        <v>0</v>
      </c>
      <c r="KK177">
        <f>IF(OR(AND(FM177="Afraid",CR177&lt;&gt;1),AND(FM177&lt;&gt;"Afraid",CR177=1)),1,0)</f>
        <v>0</v>
      </c>
      <c r="KL177">
        <f>IF(OR(AND(FN177="Afraid",CS177&lt;&gt;1),AND(FN177&lt;&gt;"Afraid",CS177=1)),1,0)</f>
        <v>0</v>
      </c>
      <c r="KM177">
        <f>IF(OR(AND(FO177="Surprised",CT177&lt;&gt;1),AND(FO177&lt;&gt;"Surprised",CT177=1)),1,0)</f>
        <v>0</v>
      </c>
      <c r="KN177">
        <f>IF(OR(AND(FP177="Surprised",CU177&lt;&gt;1),AND(FP177&lt;&gt;"Surprised",CU177=1)),1,0)</f>
        <v>0</v>
      </c>
      <c r="KO177">
        <f>IF(OR(AND(FQ177="Surprised",CV177&lt;&gt;1),AND(FQ177&lt;&gt;"Surprised",CV177=1)),1,0)</f>
        <v>0</v>
      </c>
      <c r="KP177">
        <f>IF(OR(AND(FR177="Surprised",CW177&lt;&gt;1),AND(FR177&lt;&gt;"Surprised",CW177=1)),1,0)</f>
        <v>0</v>
      </c>
      <c r="KQ177">
        <f>IF(OR(AND(FS177="Surprised",CX177&lt;&gt;1),AND(FS177&lt;&gt;"Surprised",CX177=1)),1,0)</f>
        <v>0</v>
      </c>
      <c r="KR177">
        <f>IF(OR(AND(FT177="Surprised",CY177&lt;&gt;1),AND(FT177&lt;&gt;"Surprised",CY177=1)),1,0)</f>
        <v>0</v>
      </c>
      <c r="KS177">
        <f>IF(OR(AND(FU177="Surprised",CZ177&lt;&gt;1),AND(FU177&lt;&gt;"Surprised",CZ177=1)),1,0)</f>
        <v>0</v>
      </c>
      <c r="KT177">
        <f>IF(OR(AND(FV177="Surprised",DA177&lt;&gt;1),AND(FV177&lt;&gt;"Surprised",DA177=1)),1,0)</f>
        <v>0</v>
      </c>
      <c r="KU177">
        <f>IF(OR(AND(FW177="Happy",DB177=1),AND(FW177&lt;&gt;"Happy",DB177=0)),1,0)</f>
        <v>0</v>
      </c>
      <c r="KV177">
        <f>IF(OR(AND(FX177="Happy",DC177=1),AND(FX177&lt;&gt;"Happy",DC177=0)),1,0)</f>
        <v>0</v>
      </c>
      <c r="KW177">
        <f>IF(OR(AND(FY177="Happy",DD177=1),AND(FY177&lt;&gt;"Happy",DD177=0)),1,0)</f>
        <v>0</v>
      </c>
      <c r="KX177">
        <f>IF(OR(AND(FZ177="Happy",DE177=1),AND(FZ177&lt;&gt;"Happy",DE177=0)),1,0)</f>
        <v>0</v>
      </c>
      <c r="KY177">
        <f>IF(OR(AND(GA177="Happy",DF177=1),AND(GA177&lt;&gt;"Happy",DF177=0)),1,0)</f>
        <v>0</v>
      </c>
      <c r="KZ177">
        <f>IF(OR(AND(GB177="Happy",DG177=1),AND(GB177&lt;&gt;"Happy",DG177=0)),1,0)</f>
        <v>0</v>
      </c>
      <c r="LA177">
        <f>IF(OR(AND(GC177="Happy",DH177=1),AND(GC177&lt;&gt;"Happy",DH177=0)),1,0)</f>
        <v>0</v>
      </c>
      <c r="LB177">
        <f>IF(OR(AND(GD177="Happy",DI177=1),AND(GD177&lt;&gt;"Happy",DI177=0)),1,0)</f>
        <v>0</v>
      </c>
      <c r="LC177">
        <f>IF(OR(AND(GE177="Sad",DJ177=1),AND(GE177&lt;&gt;"Sad",DJ177=0)),1,0)</f>
        <v>0</v>
      </c>
      <c r="LD177">
        <f>IF(OR(AND(GF177="Sad",DK177=1),AND(GF177&lt;&gt;"Sad",DK177=0)),1,0)</f>
        <v>0</v>
      </c>
      <c r="LE177">
        <f>IF(OR(AND(GG177="Sad",DL177=1),AND(GG177&lt;&gt;"Sad",DL177=0)),1,0)</f>
        <v>1</v>
      </c>
      <c r="LF177">
        <f>IF(OR(AND(GH177="Sad",DM177=1),AND(GH177&lt;&gt;"Sad",DM177=0)),1,0)</f>
        <v>1</v>
      </c>
      <c r="LG177">
        <f>IF(OR(AND(GI177="Sad",DN177=1),AND(GI177&lt;&gt;"Sad",DN177=0)),1,0)</f>
        <v>0</v>
      </c>
      <c r="LH177">
        <f>IF(OR(AND(GJ177="Sad",DO177=1),AND(GJ177&lt;&gt;"Sad",DO177=0)),1,0)</f>
        <v>1</v>
      </c>
      <c r="LI177">
        <f>IF(OR(AND(GK177="Sad",DP177=1),AND(GK177&lt;&gt;"Sad",DP177=0)),1,0)</f>
        <v>1</v>
      </c>
      <c r="LJ177">
        <f>IF(OR(AND(GL177="Sad",DQ177=1),AND(GL177&lt;&gt;"Sad",DQ177=0)),1,0)</f>
        <v>1</v>
      </c>
      <c r="LK177" s="2">
        <f t="shared" si="289"/>
        <v>1</v>
      </c>
      <c r="LL177" s="4">
        <f t="shared" si="290"/>
        <v>1</v>
      </c>
      <c r="LM177">
        <f t="shared" si="291"/>
        <v>1</v>
      </c>
      <c r="LN177">
        <f t="shared" si="292"/>
        <v>0</v>
      </c>
      <c r="LO177">
        <f t="shared" si="293"/>
        <v>0</v>
      </c>
      <c r="LP177">
        <f t="shared" si="294"/>
        <v>0</v>
      </c>
      <c r="LQ177">
        <f t="shared" si="295"/>
        <v>5</v>
      </c>
      <c r="LR177">
        <f t="shared" si="296"/>
        <v>8</v>
      </c>
      <c r="LS177" s="11" t="str">
        <f t="shared" si="297"/>
        <v/>
      </c>
      <c r="LT177" s="14" t="str">
        <f t="shared" si="298"/>
        <v/>
      </c>
      <c r="LU177" s="14" t="str">
        <f t="shared" si="299"/>
        <v/>
      </c>
      <c r="LV177" s="14">
        <f t="shared" si="300"/>
        <v>0</v>
      </c>
      <c r="LW177" s="14">
        <f t="shared" si="301"/>
        <v>0</v>
      </c>
      <c r="LX177" s="14">
        <f t="shared" si="302"/>
        <v>0</v>
      </c>
      <c r="LY177" s="14">
        <f t="shared" si="303"/>
        <v>0.83333333333333337</v>
      </c>
      <c r="LZ177" s="14">
        <f t="shared" si="304"/>
        <v>0.20833333333333337</v>
      </c>
      <c r="MA177" s="15">
        <f t="shared" si="305"/>
        <v>1.5972222222222429E-4</v>
      </c>
      <c r="MB177" s="1">
        <f t="shared" si="259"/>
        <v>1.3541666666666216E-4</v>
      </c>
      <c r="MC177" s="1">
        <f t="shared" si="260"/>
        <v>9.4907407407408134E-5</v>
      </c>
      <c r="MD177" s="1">
        <f t="shared" si="261"/>
        <v>9.3750000000000083E-5</v>
      </c>
      <c r="ME177" s="1">
        <f t="shared" si="262"/>
        <v>1.1342592592592654E-4</v>
      </c>
      <c r="MF177" s="1">
        <f t="shared" si="263"/>
        <v>1.0185185185185124E-4</v>
      </c>
      <c r="MG177" s="1">
        <f t="shared" si="264"/>
        <v>1.5972222222222256E-4</v>
      </c>
      <c r="MH177" s="1">
        <f t="shared" si="265"/>
        <v>1.1921296296296333E-4</v>
      </c>
      <c r="MI177" s="1">
        <f t="shared" si="266"/>
        <v>1.1574074074074264E-4</v>
      </c>
      <c r="MJ177" s="1">
        <f t="shared" si="306"/>
        <v>1.093750000000001E-3</v>
      </c>
      <c r="MK177" s="2" t="str">
        <f>VLOOKUP(B177,age_group!$A$1:$B$101,2,FALSE)</f>
        <v>45 to 64</v>
      </c>
      <c r="ML177" s="2">
        <f t="shared" si="307"/>
        <v>1</v>
      </c>
      <c r="MM177">
        <f t="shared" si="308"/>
        <v>0</v>
      </c>
      <c r="MN177">
        <f t="shared" si="309"/>
        <v>0</v>
      </c>
      <c r="MO177">
        <f t="shared" si="310"/>
        <v>0</v>
      </c>
      <c r="MP177">
        <f t="shared" si="311"/>
        <v>0</v>
      </c>
    </row>
    <row r="178" spans="1:354" x14ac:dyDescent="0.2">
      <c r="A178" t="s">
        <v>909</v>
      </c>
      <c r="B178">
        <v>54</v>
      </c>
      <c r="C178" t="s">
        <v>195</v>
      </c>
      <c r="D178" t="s">
        <v>140</v>
      </c>
      <c r="E178">
        <v>4</v>
      </c>
      <c r="F178">
        <v>2</v>
      </c>
      <c r="G178">
        <v>2</v>
      </c>
      <c r="H178">
        <v>2</v>
      </c>
      <c r="I178">
        <v>2</v>
      </c>
      <c r="J178" s="2" t="s">
        <v>334</v>
      </c>
      <c r="K178" t="s">
        <v>387</v>
      </c>
      <c r="L178" t="s">
        <v>742</v>
      </c>
      <c r="M178" t="s">
        <v>351</v>
      </c>
      <c r="N178" t="s">
        <v>181</v>
      </c>
      <c r="O178" t="s">
        <v>615</v>
      </c>
      <c r="P178" t="s">
        <v>700</v>
      </c>
      <c r="Q178" t="s">
        <v>141</v>
      </c>
      <c r="R178" t="s">
        <v>497</v>
      </c>
      <c r="S178" t="s">
        <v>400</v>
      </c>
      <c r="T178" t="s">
        <v>471</v>
      </c>
      <c r="U178" t="s">
        <v>364</v>
      </c>
      <c r="V178" t="s">
        <v>580</v>
      </c>
      <c r="W178" t="s">
        <v>259</v>
      </c>
      <c r="X178" t="s">
        <v>365</v>
      </c>
      <c r="Y178" t="s">
        <v>489</v>
      </c>
      <c r="Z178" t="s">
        <v>433</v>
      </c>
      <c r="AA178" t="s">
        <v>619</v>
      </c>
      <c r="AB178" t="s">
        <v>426</v>
      </c>
      <c r="AC178" t="s">
        <v>326</v>
      </c>
      <c r="AD178" t="s">
        <v>391</v>
      </c>
      <c r="AE178" t="s">
        <v>367</v>
      </c>
      <c r="AF178" t="s">
        <v>517</v>
      </c>
      <c r="AG178" t="s">
        <v>453</v>
      </c>
      <c r="AH178" t="s">
        <v>379</v>
      </c>
      <c r="AI178" t="s">
        <v>263</v>
      </c>
      <c r="AJ178" t="s">
        <v>685</v>
      </c>
      <c r="AK178" t="s">
        <v>372</v>
      </c>
      <c r="AL178" t="s">
        <v>523</v>
      </c>
      <c r="AM178" t="s">
        <v>456</v>
      </c>
      <c r="AN178" t="s">
        <v>649</v>
      </c>
      <c r="AO178" t="s">
        <v>469</v>
      </c>
      <c r="AP178" t="s">
        <v>141</v>
      </c>
      <c r="AQ178" t="s">
        <v>756</v>
      </c>
      <c r="AR178" t="s">
        <v>322</v>
      </c>
      <c r="AS178" t="s">
        <v>271</v>
      </c>
      <c r="AT178" t="s">
        <v>229</v>
      </c>
      <c r="AU178" t="s">
        <v>350</v>
      </c>
      <c r="AV178" t="s">
        <v>469</v>
      </c>
      <c r="AW178" t="s">
        <v>408</v>
      </c>
      <c r="AX178" t="s">
        <v>199</v>
      </c>
      <c r="AY178" t="s">
        <v>518</v>
      </c>
      <c r="AZ178" t="s">
        <v>496</v>
      </c>
      <c r="BA178" t="s">
        <v>530</v>
      </c>
      <c r="BB178" t="s">
        <v>200</v>
      </c>
      <c r="BC178" t="s">
        <v>564</v>
      </c>
      <c r="BD178" t="s">
        <v>657</v>
      </c>
      <c r="BE178" t="s">
        <v>250</v>
      </c>
      <c r="BF178" t="s">
        <v>544</v>
      </c>
      <c r="BG178" t="s">
        <v>442</v>
      </c>
      <c r="BH178" t="s">
        <v>634</v>
      </c>
      <c r="BI178" t="s">
        <v>245</v>
      </c>
      <c r="BJ178" t="s">
        <v>250</v>
      </c>
      <c r="BK178" t="s">
        <v>231</v>
      </c>
      <c r="BL178" t="s">
        <v>372</v>
      </c>
      <c r="BM178" t="s">
        <v>190</v>
      </c>
      <c r="BN178" s="2">
        <v>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1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0</v>
      </c>
      <c r="DB178">
        <v>1</v>
      </c>
      <c r="DC178">
        <v>1</v>
      </c>
      <c r="DD178">
        <v>0</v>
      </c>
      <c r="DE178">
        <v>0</v>
      </c>
      <c r="DF178">
        <v>1</v>
      </c>
      <c r="DG178">
        <v>1</v>
      </c>
      <c r="DH178">
        <v>0</v>
      </c>
      <c r="DI178">
        <v>0</v>
      </c>
      <c r="DJ178">
        <v>1</v>
      </c>
      <c r="DK178">
        <v>0</v>
      </c>
      <c r="DL178">
        <v>1</v>
      </c>
      <c r="DM178">
        <v>0</v>
      </c>
      <c r="DN178">
        <v>1</v>
      </c>
      <c r="DO178">
        <v>1</v>
      </c>
      <c r="DP178">
        <v>1</v>
      </c>
      <c r="DQ178">
        <v>0</v>
      </c>
      <c r="DR178" s="2">
        <v>3</v>
      </c>
      <c r="DS178">
        <v>2</v>
      </c>
      <c r="DT178">
        <v>2</v>
      </c>
      <c r="DU178">
        <v>2</v>
      </c>
      <c r="DV178">
        <v>2</v>
      </c>
      <c r="DW178" s="2">
        <v>2017</v>
      </c>
      <c r="DX178" s="1">
        <v>2.7204861111111107E-2</v>
      </c>
      <c r="DY178" s="1">
        <v>2.732407407407407E-2</v>
      </c>
      <c r="DZ178" s="1">
        <v>2.7432870370370368E-2</v>
      </c>
      <c r="EA178" s="1">
        <v>2.7568287037037037E-2</v>
      </c>
      <c r="EB178" s="1">
        <v>2.7665509259259258E-2</v>
      </c>
      <c r="EC178" s="1">
        <v>2.7767361111111111E-2</v>
      </c>
      <c r="ED178" s="1">
        <v>2.8000000000000001E-2</v>
      </c>
      <c r="EE178" s="1">
        <v>2.8401620370370372E-2</v>
      </c>
      <c r="EF178" s="1">
        <v>2.8777777777777777E-2</v>
      </c>
      <c r="EG178" s="1">
        <v>2.8930555555555553E-2</v>
      </c>
      <c r="EH178" s="3">
        <v>0</v>
      </c>
      <c r="EI178" s="2" t="s">
        <v>1169</v>
      </c>
      <c r="EJ178" t="s">
        <v>1173</v>
      </c>
      <c r="EK178" t="s">
        <v>1168</v>
      </c>
      <c r="EL178" t="s">
        <v>1168</v>
      </c>
      <c r="EM178" t="s">
        <v>1168</v>
      </c>
      <c r="EN178" t="s">
        <v>1168</v>
      </c>
      <c r="EO178" t="s">
        <v>1173</v>
      </c>
      <c r="EP178" t="s">
        <v>1171</v>
      </c>
      <c r="EQ178" t="s">
        <v>1170</v>
      </c>
      <c r="ER178" t="s">
        <v>1174</v>
      </c>
      <c r="ES178" t="s">
        <v>1168</v>
      </c>
      <c r="ET178" t="s">
        <v>1175</v>
      </c>
      <c r="EU178" t="s">
        <v>1173</v>
      </c>
      <c r="EV178" t="s">
        <v>1175</v>
      </c>
      <c r="EW178" t="s">
        <v>1175</v>
      </c>
      <c r="EX178" t="s">
        <v>1169</v>
      </c>
      <c r="EY178" t="s">
        <v>1175</v>
      </c>
      <c r="EZ178" t="s">
        <v>1169</v>
      </c>
      <c r="FA178" t="s">
        <v>1169</v>
      </c>
      <c r="FB178" t="s">
        <v>1168</v>
      </c>
      <c r="FC178" t="s">
        <v>1168</v>
      </c>
      <c r="FD178" t="s">
        <v>1171</v>
      </c>
      <c r="FE178" t="s">
        <v>1168</v>
      </c>
      <c r="FF178" t="s">
        <v>1175</v>
      </c>
      <c r="FG178" t="s">
        <v>1175</v>
      </c>
      <c r="FH178" t="s">
        <v>1175</v>
      </c>
      <c r="FI178" t="s">
        <v>1173</v>
      </c>
      <c r="FJ178" t="s">
        <v>1169</v>
      </c>
      <c r="FK178" t="s">
        <v>1168</v>
      </c>
      <c r="FL178" t="s">
        <v>1174</v>
      </c>
      <c r="FM178" t="s">
        <v>1173</v>
      </c>
      <c r="FN178" t="s">
        <v>1169</v>
      </c>
      <c r="FO178" t="s">
        <v>1171</v>
      </c>
      <c r="FP178" t="s">
        <v>1169</v>
      </c>
      <c r="FQ178" t="s">
        <v>1168</v>
      </c>
      <c r="FR178" t="s">
        <v>1175</v>
      </c>
      <c r="FS178" t="s">
        <v>1168</v>
      </c>
      <c r="FT178" t="s">
        <v>1175</v>
      </c>
      <c r="FU178" t="s">
        <v>1169</v>
      </c>
      <c r="FV178" t="s">
        <v>1168</v>
      </c>
      <c r="FW178" t="s">
        <v>1174</v>
      </c>
      <c r="FX178" t="s">
        <v>1170</v>
      </c>
      <c r="FY178" t="s">
        <v>1172</v>
      </c>
      <c r="FZ178" t="s">
        <v>1168</v>
      </c>
      <c r="GA178" t="s">
        <v>1174</v>
      </c>
      <c r="GB178" t="s">
        <v>1168</v>
      </c>
      <c r="GC178" t="s">
        <v>1175</v>
      </c>
      <c r="GD178" t="s">
        <v>1171</v>
      </c>
      <c r="GE178" t="s">
        <v>1175</v>
      </c>
      <c r="GF178" t="s">
        <v>1169</v>
      </c>
      <c r="GG178" t="s">
        <v>1173</v>
      </c>
      <c r="GH178" t="s">
        <v>1172</v>
      </c>
      <c r="GI178" t="s">
        <v>1171</v>
      </c>
      <c r="GJ178" t="s">
        <v>1168</v>
      </c>
      <c r="GK178" t="s">
        <v>1169</v>
      </c>
      <c r="GL178" t="s">
        <v>1168</v>
      </c>
      <c r="GM178" s="2">
        <f t="shared" si="209"/>
        <v>0</v>
      </c>
      <c r="GN178">
        <f t="shared" si="210"/>
        <v>1</v>
      </c>
      <c r="GO178">
        <f t="shared" si="211"/>
        <v>0</v>
      </c>
      <c r="GP178">
        <f t="shared" si="212"/>
        <v>0</v>
      </c>
      <c r="GQ178">
        <f t="shared" si="213"/>
        <v>0</v>
      </c>
      <c r="GR178">
        <f t="shared" si="214"/>
        <v>0</v>
      </c>
      <c r="GS178">
        <f t="shared" si="215"/>
        <v>1</v>
      </c>
      <c r="GT178">
        <f t="shared" si="216"/>
        <v>0</v>
      </c>
      <c r="GU178">
        <f t="shared" si="267"/>
        <v>0</v>
      </c>
      <c r="GV178">
        <f t="shared" si="217"/>
        <v>1</v>
      </c>
      <c r="GW178">
        <f t="shared" si="218"/>
        <v>0</v>
      </c>
      <c r="GX178">
        <f t="shared" si="219"/>
        <v>0</v>
      </c>
      <c r="GY178">
        <f t="shared" si="220"/>
        <v>0</v>
      </c>
      <c r="GZ178">
        <f t="shared" si="221"/>
        <v>0</v>
      </c>
      <c r="HA178">
        <f t="shared" si="222"/>
        <v>0</v>
      </c>
      <c r="HB178">
        <f t="shared" si="223"/>
        <v>0</v>
      </c>
      <c r="HC178">
        <f t="shared" si="268"/>
        <v>0</v>
      </c>
      <c r="HD178">
        <f t="shared" si="224"/>
        <v>1</v>
      </c>
      <c r="HE178">
        <f t="shared" si="225"/>
        <v>1</v>
      </c>
      <c r="HF178">
        <f t="shared" si="226"/>
        <v>0</v>
      </c>
      <c r="HG178">
        <f t="shared" si="227"/>
        <v>0</v>
      </c>
      <c r="HH178">
        <f t="shared" si="228"/>
        <v>0</v>
      </c>
      <c r="HI178">
        <f t="shared" si="229"/>
        <v>0</v>
      </c>
      <c r="HJ178">
        <f t="shared" si="230"/>
        <v>0</v>
      </c>
      <c r="HK178">
        <f t="shared" si="269"/>
        <v>0</v>
      </c>
      <c r="HL178">
        <f t="shared" si="231"/>
        <v>0</v>
      </c>
      <c r="HM178">
        <f t="shared" si="232"/>
        <v>0</v>
      </c>
      <c r="HN178">
        <f t="shared" si="233"/>
        <v>0</v>
      </c>
      <c r="HO178">
        <f t="shared" si="234"/>
        <v>0</v>
      </c>
      <c r="HP178">
        <f t="shared" si="235"/>
        <v>0</v>
      </c>
      <c r="HQ178">
        <f t="shared" si="236"/>
        <v>0</v>
      </c>
      <c r="HR178">
        <f t="shared" si="237"/>
        <v>0</v>
      </c>
      <c r="HS178">
        <f t="shared" si="270"/>
        <v>0</v>
      </c>
      <c r="HT178">
        <f t="shared" si="238"/>
        <v>0</v>
      </c>
      <c r="HU178">
        <f t="shared" si="239"/>
        <v>0</v>
      </c>
      <c r="HV178">
        <f t="shared" si="240"/>
        <v>1</v>
      </c>
      <c r="HW178">
        <f t="shared" si="241"/>
        <v>0</v>
      </c>
      <c r="HX178">
        <f t="shared" si="242"/>
        <v>1</v>
      </c>
      <c r="HY178">
        <f t="shared" si="243"/>
        <v>0</v>
      </c>
      <c r="HZ178">
        <f t="shared" si="244"/>
        <v>0</v>
      </c>
      <c r="IA178">
        <f t="shared" si="271"/>
        <v>1</v>
      </c>
      <c r="IB178">
        <f t="shared" si="245"/>
        <v>1</v>
      </c>
      <c r="IC178">
        <f t="shared" si="246"/>
        <v>0</v>
      </c>
      <c r="ID178">
        <f t="shared" si="247"/>
        <v>0</v>
      </c>
      <c r="IE178">
        <f t="shared" si="248"/>
        <v>1</v>
      </c>
      <c r="IF178">
        <f t="shared" si="249"/>
        <v>1</v>
      </c>
      <c r="IG178">
        <f t="shared" si="250"/>
        <v>0</v>
      </c>
      <c r="IH178">
        <f t="shared" si="251"/>
        <v>0</v>
      </c>
      <c r="II178">
        <f t="shared" si="272"/>
        <v>1</v>
      </c>
      <c r="IJ178">
        <f t="shared" si="252"/>
        <v>0</v>
      </c>
      <c r="IK178">
        <f t="shared" si="253"/>
        <v>1</v>
      </c>
      <c r="IL178">
        <f t="shared" si="254"/>
        <v>0</v>
      </c>
      <c r="IM178">
        <f t="shared" si="255"/>
        <v>1</v>
      </c>
      <c r="IN178">
        <f t="shared" si="256"/>
        <v>1</v>
      </c>
      <c r="IO178">
        <f t="shared" si="257"/>
        <v>1</v>
      </c>
      <c r="IP178">
        <f t="shared" si="258"/>
        <v>0</v>
      </c>
      <c r="IQ178" s="2">
        <f t="shared" si="273"/>
        <v>2</v>
      </c>
      <c r="IR178" s="4">
        <f t="shared" si="274"/>
        <v>1</v>
      </c>
      <c r="IS178">
        <f t="shared" si="275"/>
        <v>2</v>
      </c>
      <c r="IT178">
        <f t="shared" si="276"/>
        <v>0</v>
      </c>
      <c r="IU178">
        <f t="shared" si="277"/>
        <v>2</v>
      </c>
      <c r="IV178">
        <f t="shared" si="278"/>
        <v>4</v>
      </c>
      <c r="IW178">
        <f t="shared" si="279"/>
        <v>5</v>
      </c>
      <c r="IX178">
        <f t="shared" si="280"/>
        <v>16</v>
      </c>
      <c r="IY178" s="11">
        <f t="shared" si="281"/>
        <v>1</v>
      </c>
      <c r="IZ178" s="12">
        <f t="shared" si="282"/>
        <v>1</v>
      </c>
      <c r="JA178" s="12">
        <f t="shared" si="283"/>
        <v>1</v>
      </c>
      <c r="JB178" s="12" t="str">
        <f t="shared" si="284"/>
        <v/>
      </c>
      <c r="JC178" s="12">
        <f t="shared" si="285"/>
        <v>1</v>
      </c>
      <c r="JD178" s="12">
        <f t="shared" si="286"/>
        <v>0.5</v>
      </c>
      <c r="JE178" s="12">
        <f t="shared" si="287"/>
        <v>0.625</v>
      </c>
      <c r="JF178" s="12">
        <f t="shared" si="288"/>
        <v>0.85416666666666663</v>
      </c>
      <c r="JG178" s="2">
        <f>IF(OR(AND(EI178="Happy",BN178&lt;&gt;1),AND(EI178&lt;&gt;"Happy",BN178=1)),1,0)</f>
        <v>0</v>
      </c>
      <c r="JH178">
        <f>IF(OR(AND(EJ178="Happy",BO178&lt;&gt;1),AND(EJ178&lt;&gt;"Happy",BO178=1)),1,0)</f>
        <v>0</v>
      </c>
      <c r="JI178">
        <f>IF(OR(AND(EK178="Happy",BP178&lt;&gt;1),AND(EK178&lt;&gt;"Happy",BP178=1)),1,0)</f>
        <v>0</v>
      </c>
      <c r="JJ178">
        <f>IF(OR(AND(EL178="Happy",BQ178&lt;&gt;1),AND(EL178&lt;&gt;"Happy",BQ178=1)),1,0)</f>
        <v>0</v>
      </c>
      <c r="JK178">
        <f>IF(OR(AND(EM178="Happy",BR178&lt;&gt;1),AND(EM178&lt;&gt;"Happy",BR178=1)),1,0)</f>
        <v>0</v>
      </c>
      <c r="JL178">
        <f>IF(OR(AND(EN178="Happy",BS178&lt;&gt;1),AND(EN178&lt;&gt;"Happy",BS178=1)),1,0)</f>
        <v>0</v>
      </c>
      <c r="JM178">
        <f>IF(OR(AND(EO178="Happy",BT178&lt;&gt;1),AND(EO178&lt;&gt;"Happy",BT178=1)),1,0)</f>
        <v>0</v>
      </c>
      <c r="JN178">
        <f>IF(OR(AND(EP178="Happy",BU178&lt;&gt;1),AND(EP178&lt;&gt;"Happy",BU178=1)),1,0)</f>
        <v>0</v>
      </c>
      <c r="JO178">
        <f>IF(OR(AND(EQ178="Sad",BV178&lt;&gt;1),AND(EQ178&lt;&gt;"Sad",BV178=1)),1,0)</f>
        <v>0</v>
      </c>
      <c r="JP178">
        <f>IF(OR(AND(ER178="Sad",BW178&lt;&gt;1),AND(ER178&lt;&gt;"Sad",BW178=1)),1,0)</f>
        <v>0</v>
      </c>
      <c r="JQ178">
        <f>IF(OR(AND(ES178="Sad",BX178&lt;&gt;1),AND(ES178&lt;&gt;"Sad",BX178=1)),1,0)</f>
        <v>1</v>
      </c>
      <c r="JR178">
        <f>IF(OR(AND(ET178="Sad",BY178&lt;&gt;1),AND(ET178&lt;&gt;"Sad",BY178=1)),1,0)</f>
        <v>0</v>
      </c>
      <c r="JS178">
        <f>IF(OR(AND(EU178="Sad",BZ178&lt;&gt;1),AND(EU178&lt;&gt;"Sad",BZ178=1)),1,0)</f>
        <v>0</v>
      </c>
      <c r="JT178">
        <f>IF(OR(AND(EV178="Sad",CA178&lt;&gt;1),AND(EV178&lt;&gt;"Sad",CA178=1)),1,0)</f>
        <v>0</v>
      </c>
      <c r="JU178">
        <f>IF(OR(AND(EW178="Sad",CB178&lt;&gt;1),AND(EW178&lt;&gt;"Sad",CB178=1)),1,0)</f>
        <v>0</v>
      </c>
      <c r="JV178">
        <f>IF(OR(AND(EX178="Sad",CC178&lt;&gt;1),AND(EX178&lt;&gt;"Sad",CC178=1)),1,0)</f>
        <v>0</v>
      </c>
      <c r="JW178">
        <f>IF(OR(AND(EY178="Angry",CD178&lt;&gt;1),AND(EY178&lt;&gt;"Angry",CD178=1)),1,0)</f>
        <v>0</v>
      </c>
      <c r="JX178">
        <f>IF(OR(AND(EZ178="Angry",CE178&lt;&gt;1),AND(EZ178&lt;&gt;"Angry",CE178=1)),1,0)</f>
        <v>0</v>
      </c>
      <c r="JY178">
        <f>IF(OR(AND(FA178="Angry",CF178&lt;&gt;1),AND(FA178&lt;&gt;"Angry",CF178=1)),1,0)</f>
        <v>0</v>
      </c>
      <c r="JZ178">
        <f>IF(OR(AND(FB178="Angry",CG178&lt;&gt;1),AND(FB178&lt;&gt;"Angry",CG178=1)),1,0)</f>
        <v>0</v>
      </c>
      <c r="KA178">
        <f>IF(OR(AND(FC178="Angry",CH178&lt;&gt;1),AND(FC178&lt;&gt;"Angry",CH178=1)),1,0)</f>
        <v>0</v>
      </c>
      <c r="KB178">
        <f>IF(OR(AND(FD178="Angry",CI178&lt;&gt;1),AND(FD178&lt;&gt;"Angry",CI178=1)),1,0)</f>
        <v>1</v>
      </c>
      <c r="KC178">
        <f>IF(OR(AND(FE178="Angry",CJ178&lt;&gt;1),AND(FE178&lt;&gt;"Angry",CJ178=1)),1,0)</f>
        <v>0</v>
      </c>
      <c r="KD178">
        <f>IF(OR(AND(FF178="Angry",CK178&lt;&gt;1),AND(FF178&lt;&gt;"Angry",CK178=1)),1,0)</f>
        <v>0</v>
      </c>
      <c r="KE178">
        <f>IF(OR(AND(FG178="Afraid",CL178&lt;&gt;1),AND(FG178&lt;&gt;"Afraid",CL178=1)),1,0)</f>
        <v>1</v>
      </c>
      <c r="KF178">
        <f>IF(OR(AND(FH178="Afraid",CM178&lt;&gt;1),AND(FH178&lt;&gt;"Afraid",CM178=1)),1,0)</f>
        <v>0</v>
      </c>
      <c r="KG178">
        <f>IF(OR(AND(FI178="Afraid",CN178&lt;&gt;1),AND(FI178&lt;&gt;"Afraid",CN178=1)),1,0)</f>
        <v>0</v>
      </c>
      <c r="KH178">
        <f>IF(OR(AND(FJ178="Afraid",CO178&lt;&gt;1),AND(FJ178&lt;&gt;"Afraid",CO178=1)),1,0)</f>
        <v>0</v>
      </c>
      <c r="KI178">
        <f>IF(OR(AND(FK178="Afraid",CP178&lt;&gt;1),AND(FK178&lt;&gt;"Afraid",CP178=1)),1,0)</f>
        <v>1</v>
      </c>
      <c r="KJ178">
        <f>IF(OR(AND(FL178="Afraid",CQ178&lt;&gt;1),AND(FL178&lt;&gt;"Afraid",CQ178=1)),1,0)</f>
        <v>0</v>
      </c>
      <c r="KK178">
        <f>IF(OR(AND(FM178="Afraid",CR178&lt;&gt;1),AND(FM178&lt;&gt;"Afraid",CR178=1)),1,0)</f>
        <v>0</v>
      </c>
      <c r="KL178">
        <f>IF(OR(AND(FN178="Afraid",CS178&lt;&gt;1),AND(FN178&lt;&gt;"Afraid",CS178=1)),1,0)</f>
        <v>0</v>
      </c>
      <c r="KM178">
        <f>IF(OR(AND(FO178="Surprised",CT178&lt;&gt;1),AND(FO178&lt;&gt;"Surprised",CT178=1)),1,0)</f>
        <v>0</v>
      </c>
      <c r="KN178">
        <f>IF(OR(AND(FP178="Surprised",CU178&lt;&gt;1),AND(FP178&lt;&gt;"Surprised",CU178=1)),1,0)</f>
        <v>0</v>
      </c>
      <c r="KO178">
        <f>IF(OR(AND(FQ178="Surprised",CV178&lt;&gt;1),AND(FQ178&lt;&gt;"Surprised",CV178=1)),1,0)</f>
        <v>0</v>
      </c>
      <c r="KP178">
        <f>IF(OR(AND(FR178="Surprised",CW178&lt;&gt;1),AND(FR178&lt;&gt;"Surprised",CW178=1)),1,0)</f>
        <v>0</v>
      </c>
      <c r="KQ178">
        <f>IF(OR(AND(FS178="Surprised",CX178&lt;&gt;1),AND(FS178&lt;&gt;"Surprised",CX178=1)),1,0)</f>
        <v>0</v>
      </c>
      <c r="KR178">
        <f>IF(OR(AND(FT178="Surprised",CY178&lt;&gt;1),AND(FT178&lt;&gt;"Surprised",CY178=1)),1,0)</f>
        <v>0</v>
      </c>
      <c r="KS178">
        <f>IF(OR(AND(FU178="Surprised",CZ178&lt;&gt;1),AND(FU178&lt;&gt;"Surprised",CZ178=1)),1,0)</f>
        <v>0</v>
      </c>
      <c r="KT178">
        <f>IF(OR(AND(FV178="Surprised",DA178&lt;&gt;1),AND(FV178&lt;&gt;"Surprised",DA178=1)),1,0)</f>
        <v>0</v>
      </c>
      <c r="KU178">
        <f>IF(OR(AND(FW178="Happy",DB178=1),AND(FW178&lt;&gt;"Happy",DB178=0)),1,0)</f>
        <v>0</v>
      </c>
      <c r="KV178">
        <f>IF(OR(AND(FX178="Happy",DC178=1),AND(FX178&lt;&gt;"Happy",DC178=0)),1,0)</f>
        <v>0</v>
      </c>
      <c r="KW178">
        <f>IF(OR(AND(FY178="Happy",DD178=1),AND(FY178&lt;&gt;"Happy",DD178=0)),1,0)</f>
        <v>1</v>
      </c>
      <c r="KX178">
        <f>IF(OR(AND(FZ178="Happy",DE178=1),AND(FZ178&lt;&gt;"Happy",DE178=0)),1,0)</f>
        <v>1</v>
      </c>
      <c r="KY178">
        <f>IF(OR(AND(GA178="Happy",DF178=1),AND(GA178&lt;&gt;"Happy",DF178=0)),1,0)</f>
        <v>0</v>
      </c>
      <c r="KZ178">
        <f>IF(OR(AND(GB178="Happy",DG178=1),AND(GB178&lt;&gt;"Happy",DG178=0)),1,0)</f>
        <v>0</v>
      </c>
      <c r="LA178">
        <f>IF(OR(AND(GC178="Happy",DH178=1),AND(GC178&lt;&gt;"Happy",DH178=0)),1,0)</f>
        <v>1</v>
      </c>
      <c r="LB178">
        <f>IF(OR(AND(GD178="Happy",DI178=1),AND(GD178&lt;&gt;"Happy",DI178=0)),1,0)</f>
        <v>1</v>
      </c>
      <c r="LC178">
        <f>IF(OR(AND(GE178="Sad",DJ178=1),AND(GE178&lt;&gt;"Sad",DJ178=0)),1,0)</f>
        <v>0</v>
      </c>
      <c r="LD178">
        <f>IF(OR(AND(GF178="Sad",DK178=1),AND(GF178&lt;&gt;"Sad",DK178=0)),1,0)</f>
        <v>1</v>
      </c>
      <c r="LE178">
        <f>IF(OR(AND(GG178="Sad",DL178=1),AND(GG178&lt;&gt;"Sad",DL178=0)),1,0)</f>
        <v>0</v>
      </c>
      <c r="LF178">
        <f>IF(OR(AND(GH178="Sad",DM178=1),AND(GH178&lt;&gt;"Sad",DM178=0)),1,0)</f>
        <v>1</v>
      </c>
      <c r="LG178">
        <f>IF(OR(AND(GI178="Sad",DN178=1),AND(GI178&lt;&gt;"Sad",DN178=0)),1,0)</f>
        <v>0</v>
      </c>
      <c r="LH178">
        <f>IF(OR(AND(GJ178="Sad",DO178=1),AND(GJ178&lt;&gt;"Sad",DO178=0)),1,0)</f>
        <v>0</v>
      </c>
      <c r="LI178">
        <f>IF(OR(AND(GK178="Sad",DP178=1),AND(GK178&lt;&gt;"Sad",DP178=0)),1,0)</f>
        <v>0</v>
      </c>
      <c r="LJ178">
        <f>IF(OR(AND(GL178="Sad",DQ178=1),AND(GL178&lt;&gt;"Sad",DQ178=0)),1,0)</f>
        <v>1</v>
      </c>
      <c r="LK178" s="2">
        <f t="shared" si="289"/>
        <v>0</v>
      </c>
      <c r="LL178" s="4">
        <f t="shared" si="290"/>
        <v>1</v>
      </c>
      <c r="LM178">
        <f t="shared" si="291"/>
        <v>1</v>
      </c>
      <c r="LN178">
        <f t="shared" si="292"/>
        <v>2</v>
      </c>
      <c r="LO178">
        <f t="shared" si="293"/>
        <v>0</v>
      </c>
      <c r="LP178">
        <f t="shared" si="294"/>
        <v>4</v>
      </c>
      <c r="LQ178">
        <f t="shared" si="295"/>
        <v>3</v>
      </c>
      <c r="LR178">
        <f t="shared" si="296"/>
        <v>11</v>
      </c>
      <c r="LS178" s="11">
        <f t="shared" si="297"/>
        <v>0</v>
      </c>
      <c r="LT178" s="14">
        <f t="shared" si="298"/>
        <v>0</v>
      </c>
      <c r="LU178" s="14">
        <f t="shared" si="299"/>
        <v>0</v>
      </c>
      <c r="LV178" s="14" t="str">
        <f t="shared" si="300"/>
        <v/>
      </c>
      <c r="LW178" s="14">
        <f t="shared" si="301"/>
        <v>0</v>
      </c>
      <c r="LX178" s="14">
        <f t="shared" si="302"/>
        <v>0.5</v>
      </c>
      <c r="LY178" s="14">
        <f t="shared" si="303"/>
        <v>0.375</v>
      </c>
      <c r="LZ178" s="14">
        <f t="shared" si="304"/>
        <v>0.14583333333333337</v>
      </c>
      <c r="MA178" s="15">
        <f t="shared" si="305"/>
        <v>1.1921296296296333E-4</v>
      </c>
      <c r="MB178" s="1">
        <f t="shared" si="259"/>
        <v>1.0879629629629781E-4</v>
      </c>
      <c r="MC178" s="1">
        <f t="shared" si="260"/>
        <v>1.354166666666691E-4</v>
      </c>
      <c r="MD178" s="1">
        <f t="shared" si="261"/>
        <v>9.7222222222220767E-5</v>
      </c>
      <c r="ME178" s="1">
        <f t="shared" si="262"/>
        <v>1.0185185185185297E-4</v>
      </c>
      <c r="MF178" s="1">
        <f t="shared" si="263"/>
        <v>2.3263888888888987E-4</v>
      </c>
      <c r="MG178" s="1">
        <f t="shared" si="264"/>
        <v>4.0162037037037163E-4</v>
      </c>
      <c r="MH178" s="1">
        <f t="shared" si="265"/>
        <v>3.7615740740740491E-4</v>
      </c>
      <c r="MI178" s="1">
        <f t="shared" si="266"/>
        <v>1.5277777777777599E-4</v>
      </c>
      <c r="MJ178" s="1">
        <f t="shared" si="306"/>
        <v>1.7256944444444464E-3</v>
      </c>
      <c r="MK178" s="2" t="str">
        <f>VLOOKUP(B178,age_group!$A$1:$B$101,2,FALSE)</f>
        <v>45 to 64</v>
      </c>
      <c r="ML178" s="2">
        <f t="shared" si="307"/>
        <v>1</v>
      </c>
      <c r="MM178">
        <f t="shared" si="308"/>
        <v>0</v>
      </c>
      <c r="MN178">
        <f t="shared" si="309"/>
        <v>0</v>
      </c>
      <c r="MO178">
        <f t="shared" si="310"/>
        <v>0</v>
      </c>
      <c r="MP178">
        <f t="shared" si="311"/>
        <v>0</v>
      </c>
    </row>
    <row r="179" spans="1:354" x14ac:dyDescent="0.2">
      <c r="A179" t="s">
        <v>910</v>
      </c>
      <c r="B179">
        <v>31</v>
      </c>
      <c r="C179" t="s">
        <v>139</v>
      </c>
      <c r="D179" t="s">
        <v>140</v>
      </c>
      <c r="E179">
        <v>3</v>
      </c>
      <c r="F179">
        <v>1</v>
      </c>
      <c r="G179">
        <v>1</v>
      </c>
      <c r="H179">
        <v>1</v>
      </c>
      <c r="I179">
        <v>2</v>
      </c>
      <c r="J179" s="2" t="s">
        <v>362</v>
      </c>
      <c r="K179" t="s">
        <v>229</v>
      </c>
      <c r="L179" t="s">
        <v>611</v>
      </c>
      <c r="M179" t="s">
        <v>559</v>
      </c>
      <c r="N179" t="s">
        <v>305</v>
      </c>
      <c r="O179" t="s">
        <v>545</v>
      </c>
      <c r="P179" t="s">
        <v>651</v>
      </c>
      <c r="Q179" t="s">
        <v>554</v>
      </c>
      <c r="R179" t="s">
        <v>232</v>
      </c>
      <c r="S179" t="s">
        <v>261</v>
      </c>
      <c r="T179" t="s">
        <v>155</v>
      </c>
      <c r="U179" t="s">
        <v>413</v>
      </c>
      <c r="V179" t="s">
        <v>380</v>
      </c>
      <c r="W179" t="s">
        <v>254</v>
      </c>
      <c r="X179" t="s">
        <v>462</v>
      </c>
      <c r="Y179" t="s">
        <v>759</v>
      </c>
      <c r="Z179" t="s">
        <v>177</v>
      </c>
      <c r="AA179" t="s">
        <v>167</v>
      </c>
      <c r="AB179" t="s">
        <v>200</v>
      </c>
      <c r="AC179" t="s">
        <v>212</v>
      </c>
      <c r="AD179" t="s">
        <v>253</v>
      </c>
      <c r="AE179" t="s">
        <v>573</v>
      </c>
      <c r="AF179" t="s">
        <v>230</v>
      </c>
      <c r="AG179" t="s">
        <v>266</v>
      </c>
      <c r="AH179" t="s">
        <v>246</v>
      </c>
      <c r="AI179" t="s">
        <v>244</v>
      </c>
      <c r="AJ179" t="s">
        <v>491</v>
      </c>
      <c r="AK179" t="s">
        <v>239</v>
      </c>
      <c r="AL179" t="s">
        <v>642</v>
      </c>
      <c r="AM179" t="s">
        <v>570</v>
      </c>
      <c r="AN179" t="s">
        <v>513</v>
      </c>
      <c r="AO179" t="s">
        <v>581</v>
      </c>
      <c r="AP179" t="s">
        <v>467</v>
      </c>
      <c r="AQ179" t="s">
        <v>158</v>
      </c>
      <c r="AR179" t="s">
        <v>166</v>
      </c>
      <c r="AS179" t="s">
        <v>627</v>
      </c>
      <c r="AT179" t="s">
        <v>775</v>
      </c>
      <c r="AU179" t="s">
        <v>756</v>
      </c>
      <c r="AV179" t="s">
        <v>254</v>
      </c>
      <c r="AW179" t="s">
        <v>379</v>
      </c>
      <c r="AX179" t="s">
        <v>473</v>
      </c>
      <c r="AY179" t="s">
        <v>737</v>
      </c>
      <c r="AZ179" t="s">
        <v>597</v>
      </c>
      <c r="BA179" t="s">
        <v>488</v>
      </c>
      <c r="BB179" t="s">
        <v>643</v>
      </c>
      <c r="BC179" t="s">
        <v>164</v>
      </c>
      <c r="BD179" t="s">
        <v>179</v>
      </c>
      <c r="BE179" t="s">
        <v>177</v>
      </c>
      <c r="BF179" t="s">
        <v>592</v>
      </c>
      <c r="BG179" t="s">
        <v>478</v>
      </c>
      <c r="BH179" t="s">
        <v>266</v>
      </c>
      <c r="BI179" t="s">
        <v>500</v>
      </c>
      <c r="BJ179" t="s">
        <v>649</v>
      </c>
      <c r="BK179" t="s">
        <v>327</v>
      </c>
      <c r="BL179" t="s">
        <v>350</v>
      </c>
      <c r="BM179" t="s">
        <v>254</v>
      </c>
      <c r="BN179" s="2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1</v>
      </c>
      <c r="DE179">
        <v>1</v>
      </c>
      <c r="DF179">
        <v>0</v>
      </c>
      <c r="DG179">
        <v>1</v>
      </c>
      <c r="DH179">
        <v>0</v>
      </c>
      <c r="DI179">
        <v>1</v>
      </c>
      <c r="DJ179">
        <v>1</v>
      </c>
      <c r="DK179">
        <v>1</v>
      </c>
      <c r="DL179">
        <v>0</v>
      </c>
      <c r="DM179">
        <v>1</v>
      </c>
      <c r="DN179">
        <v>1</v>
      </c>
      <c r="DO179">
        <v>1</v>
      </c>
      <c r="DP179">
        <v>1</v>
      </c>
      <c r="DQ179">
        <v>1</v>
      </c>
      <c r="DR179" s="2">
        <v>4</v>
      </c>
      <c r="DS179">
        <v>1</v>
      </c>
      <c r="DT179">
        <v>1</v>
      </c>
      <c r="DU179">
        <v>2</v>
      </c>
      <c r="DV179">
        <v>2</v>
      </c>
      <c r="DW179" s="2">
        <v>2017</v>
      </c>
      <c r="DX179" s="1">
        <v>1.5277777777777779E-3</v>
      </c>
      <c r="DY179" s="1">
        <v>1.6168981481481479E-3</v>
      </c>
      <c r="DZ179" s="1">
        <v>1.761574074074074E-3</v>
      </c>
      <c r="EA179" s="1">
        <v>1.7997685185185185E-3</v>
      </c>
      <c r="EB179" s="1">
        <v>1.8599537037037037E-3</v>
      </c>
      <c r="EC179" s="1">
        <v>1.9583333333333336E-3</v>
      </c>
      <c r="ED179" s="1">
        <v>2.0092592592592597E-3</v>
      </c>
      <c r="EE179" s="1">
        <v>2.1006944444444445E-3</v>
      </c>
      <c r="EF179" s="1">
        <v>2.2430555555555554E-3</v>
      </c>
      <c r="EG179" s="1">
        <v>2.3287037037037039E-3</v>
      </c>
      <c r="EH179" s="3">
        <v>0</v>
      </c>
      <c r="EI179" s="2" t="s">
        <v>1170</v>
      </c>
      <c r="EJ179" t="s">
        <v>1168</v>
      </c>
      <c r="EK179" t="s">
        <v>1175</v>
      </c>
      <c r="EL179" t="s">
        <v>1168</v>
      </c>
      <c r="EM179" t="s">
        <v>1169</v>
      </c>
      <c r="EN179" t="s">
        <v>1172</v>
      </c>
      <c r="EO179" t="s">
        <v>1168</v>
      </c>
      <c r="EP179" t="s">
        <v>1168</v>
      </c>
      <c r="EQ179" t="s">
        <v>1168</v>
      </c>
      <c r="ER179" t="s">
        <v>1175</v>
      </c>
      <c r="ES179" t="s">
        <v>1173</v>
      </c>
      <c r="ET179" t="s">
        <v>1173</v>
      </c>
      <c r="EU179" t="s">
        <v>1173</v>
      </c>
      <c r="EV179" t="s">
        <v>1172</v>
      </c>
      <c r="EW179" t="s">
        <v>1174</v>
      </c>
      <c r="EX179" t="s">
        <v>1168</v>
      </c>
      <c r="EY179" t="s">
        <v>1174</v>
      </c>
      <c r="EZ179" t="s">
        <v>1175</v>
      </c>
      <c r="FA179" t="s">
        <v>1174</v>
      </c>
      <c r="FB179" t="s">
        <v>1172</v>
      </c>
      <c r="FC179" t="s">
        <v>1172</v>
      </c>
      <c r="FD179" t="s">
        <v>1175</v>
      </c>
      <c r="FE179" t="s">
        <v>1175</v>
      </c>
      <c r="FF179" t="s">
        <v>1168</v>
      </c>
      <c r="FG179" t="s">
        <v>1172</v>
      </c>
      <c r="FH179" t="s">
        <v>1170</v>
      </c>
      <c r="FI179" t="s">
        <v>1168</v>
      </c>
      <c r="FJ179" t="s">
        <v>1171</v>
      </c>
      <c r="FK179" t="s">
        <v>1175</v>
      </c>
      <c r="FL179" t="s">
        <v>1168</v>
      </c>
      <c r="FM179" t="s">
        <v>1175</v>
      </c>
      <c r="FN179" t="s">
        <v>1169</v>
      </c>
      <c r="FO179" t="s">
        <v>1173</v>
      </c>
      <c r="FP179" t="s">
        <v>1171</v>
      </c>
      <c r="FQ179" t="s">
        <v>1175</v>
      </c>
      <c r="FR179" t="s">
        <v>1168</v>
      </c>
      <c r="FS179" t="s">
        <v>1168</v>
      </c>
      <c r="FT179" t="s">
        <v>1169</v>
      </c>
      <c r="FU179" t="s">
        <v>1172</v>
      </c>
      <c r="FV179" t="s">
        <v>1175</v>
      </c>
      <c r="FW179" t="s">
        <v>1172</v>
      </c>
      <c r="FX179" t="s">
        <v>1173</v>
      </c>
      <c r="FY179" t="s">
        <v>1171</v>
      </c>
      <c r="FZ179" t="s">
        <v>1168</v>
      </c>
      <c r="GA179" t="s">
        <v>1173</v>
      </c>
      <c r="GB179" t="s">
        <v>1175</v>
      </c>
      <c r="GC179" t="s">
        <v>1173</v>
      </c>
      <c r="GD179" t="s">
        <v>1174</v>
      </c>
      <c r="GE179" t="s">
        <v>1168</v>
      </c>
      <c r="GF179" t="s">
        <v>1173</v>
      </c>
      <c r="GG179" t="s">
        <v>1168</v>
      </c>
      <c r="GH179" t="s">
        <v>1175</v>
      </c>
      <c r="GI179" t="s">
        <v>1173</v>
      </c>
      <c r="GJ179" t="s">
        <v>1168</v>
      </c>
      <c r="GK179" t="s">
        <v>1175</v>
      </c>
      <c r="GL179" t="s">
        <v>1172</v>
      </c>
      <c r="GM179" s="2">
        <f t="shared" si="209"/>
        <v>0</v>
      </c>
      <c r="GN179">
        <f t="shared" si="210"/>
        <v>0</v>
      </c>
      <c r="GO179">
        <f t="shared" si="211"/>
        <v>0</v>
      </c>
      <c r="GP179">
        <f t="shared" si="212"/>
        <v>0</v>
      </c>
      <c r="GQ179">
        <f t="shared" si="213"/>
        <v>0</v>
      </c>
      <c r="GR179">
        <f t="shared" si="214"/>
        <v>0</v>
      </c>
      <c r="GS179">
        <f t="shared" si="215"/>
        <v>0</v>
      </c>
      <c r="GT179">
        <f t="shared" si="216"/>
        <v>0</v>
      </c>
      <c r="GU179">
        <f t="shared" si="267"/>
        <v>0</v>
      </c>
      <c r="GV179">
        <f t="shared" si="217"/>
        <v>0</v>
      </c>
      <c r="GW179">
        <f t="shared" si="218"/>
        <v>0</v>
      </c>
      <c r="GX179">
        <f t="shared" si="219"/>
        <v>0</v>
      </c>
      <c r="GY179">
        <f t="shared" si="220"/>
        <v>0</v>
      </c>
      <c r="GZ179">
        <f t="shared" si="221"/>
        <v>0</v>
      </c>
      <c r="HA179">
        <f t="shared" si="222"/>
        <v>0</v>
      </c>
      <c r="HB179">
        <f t="shared" si="223"/>
        <v>0</v>
      </c>
      <c r="HC179">
        <f t="shared" si="268"/>
        <v>0</v>
      </c>
      <c r="HD179">
        <f t="shared" si="224"/>
        <v>0</v>
      </c>
      <c r="HE179">
        <f t="shared" si="225"/>
        <v>0</v>
      </c>
      <c r="HF179">
        <f t="shared" si="226"/>
        <v>0</v>
      </c>
      <c r="HG179">
        <f t="shared" si="227"/>
        <v>0</v>
      </c>
      <c r="HH179">
        <f t="shared" si="228"/>
        <v>0</v>
      </c>
      <c r="HI179">
        <f t="shared" si="229"/>
        <v>0</v>
      </c>
      <c r="HJ179">
        <f t="shared" si="230"/>
        <v>0</v>
      </c>
      <c r="HK179">
        <f t="shared" si="269"/>
        <v>1</v>
      </c>
      <c r="HL179">
        <f t="shared" si="231"/>
        <v>0</v>
      </c>
      <c r="HM179">
        <f t="shared" si="232"/>
        <v>0</v>
      </c>
      <c r="HN179">
        <f t="shared" si="233"/>
        <v>0</v>
      </c>
      <c r="HO179">
        <f t="shared" si="234"/>
        <v>0</v>
      </c>
      <c r="HP179">
        <f t="shared" si="235"/>
        <v>0</v>
      </c>
      <c r="HQ179">
        <f t="shared" si="236"/>
        <v>0</v>
      </c>
      <c r="HR179">
        <f t="shared" si="237"/>
        <v>0</v>
      </c>
      <c r="HS179">
        <f t="shared" si="270"/>
        <v>0</v>
      </c>
      <c r="HT179">
        <f t="shared" si="238"/>
        <v>0</v>
      </c>
      <c r="HU179">
        <f t="shared" si="239"/>
        <v>1</v>
      </c>
      <c r="HV179">
        <f t="shared" si="240"/>
        <v>0</v>
      </c>
      <c r="HW179">
        <f t="shared" si="241"/>
        <v>0</v>
      </c>
      <c r="HX179">
        <f t="shared" si="242"/>
        <v>0</v>
      </c>
      <c r="HY179">
        <f t="shared" si="243"/>
        <v>0</v>
      </c>
      <c r="HZ179">
        <f t="shared" si="244"/>
        <v>1</v>
      </c>
      <c r="IA179">
        <f t="shared" si="271"/>
        <v>1</v>
      </c>
      <c r="IB179">
        <f t="shared" si="245"/>
        <v>0</v>
      </c>
      <c r="IC179">
        <f t="shared" si="246"/>
        <v>1</v>
      </c>
      <c r="ID179">
        <f t="shared" si="247"/>
        <v>1</v>
      </c>
      <c r="IE179">
        <f t="shared" si="248"/>
        <v>0</v>
      </c>
      <c r="IF179">
        <f t="shared" si="249"/>
        <v>1</v>
      </c>
      <c r="IG179">
        <f t="shared" si="250"/>
        <v>0</v>
      </c>
      <c r="IH179">
        <f t="shared" si="251"/>
        <v>1</v>
      </c>
      <c r="II179">
        <f t="shared" si="272"/>
        <v>1</v>
      </c>
      <c r="IJ179">
        <f t="shared" si="252"/>
        <v>1</v>
      </c>
      <c r="IK179">
        <f t="shared" si="253"/>
        <v>0</v>
      </c>
      <c r="IL179">
        <f t="shared" si="254"/>
        <v>1</v>
      </c>
      <c r="IM179">
        <f t="shared" si="255"/>
        <v>1</v>
      </c>
      <c r="IN179">
        <f t="shared" si="256"/>
        <v>1</v>
      </c>
      <c r="IO179">
        <f t="shared" si="257"/>
        <v>1</v>
      </c>
      <c r="IP179">
        <f t="shared" si="258"/>
        <v>1</v>
      </c>
      <c r="IQ179" s="2">
        <f t="shared" si="273"/>
        <v>0</v>
      </c>
      <c r="IR179" s="4">
        <f t="shared" si="274"/>
        <v>0</v>
      </c>
      <c r="IS179">
        <f t="shared" si="275"/>
        <v>0</v>
      </c>
      <c r="IT179">
        <f t="shared" si="276"/>
        <v>1</v>
      </c>
      <c r="IU179">
        <f t="shared" si="277"/>
        <v>2</v>
      </c>
      <c r="IV179">
        <f t="shared" si="278"/>
        <v>5</v>
      </c>
      <c r="IW179">
        <f t="shared" si="279"/>
        <v>7</v>
      </c>
      <c r="IX179">
        <f t="shared" si="280"/>
        <v>15</v>
      </c>
      <c r="IY179" s="11" t="str">
        <f t="shared" si="281"/>
        <v/>
      </c>
      <c r="IZ179" s="12">
        <f t="shared" si="282"/>
        <v>0</v>
      </c>
      <c r="JA179" s="12" t="str">
        <f t="shared" si="283"/>
        <v/>
      </c>
      <c r="JB179" s="12">
        <f t="shared" si="284"/>
        <v>1</v>
      </c>
      <c r="JC179" s="12">
        <f t="shared" si="285"/>
        <v>1</v>
      </c>
      <c r="JD179" s="12">
        <f t="shared" si="286"/>
        <v>1</v>
      </c>
      <c r="JE179" s="12">
        <f t="shared" si="287"/>
        <v>0.875</v>
      </c>
      <c r="JF179" s="12">
        <f t="shared" si="288"/>
        <v>0.77500000000000002</v>
      </c>
      <c r="JG179" s="2">
        <f>IF(OR(AND(EI179="Happy",BN179&lt;&gt;1),AND(EI179&lt;&gt;"Happy",BN179=1)),1,0)</f>
        <v>0</v>
      </c>
      <c r="JH179">
        <f>IF(OR(AND(EJ179="Happy",BO179&lt;&gt;1),AND(EJ179&lt;&gt;"Happy",BO179=1)),1,0)</f>
        <v>0</v>
      </c>
      <c r="JI179">
        <f>IF(OR(AND(EK179="Happy",BP179&lt;&gt;1),AND(EK179&lt;&gt;"Happy",BP179=1)),1,0)</f>
        <v>0</v>
      </c>
      <c r="JJ179">
        <f>IF(OR(AND(EL179="Happy",BQ179&lt;&gt;1),AND(EL179&lt;&gt;"Happy",BQ179=1)),1,0)</f>
        <v>0</v>
      </c>
      <c r="JK179">
        <f>IF(OR(AND(EM179="Happy",BR179&lt;&gt;1),AND(EM179&lt;&gt;"Happy",BR179=1)),1,0)</f>
        <v>0</v>
      </c>
      <c r="JL179">
        <f>IF(OR(AND(EN179="Happy",BS179&lt;&gt;1),AND(EN179&lt;&gt;"Happy",BS179=1)),1,0)</f>
        <v>0</v>
      </c>
      <c r="JM179">
        <f>IF(OR(AND(EO179="Happy",BT179&lt;&gt;1),AND(EO179&lt;&gt;"Happy",BT179=1)),1,0)</f>
        <v>1</v>
      </c>
      <c r="JN179">
        <f>IF(OR(AND(EP179="Happy",BU179&lt;&gt;1),AND(EP179&lt;&gt;"Happy",BU179=1)),1,0)</f>
        <v>0</v>
      </c>
      <c r="JO179">
        <f>IF(OR(AND(EQ179="Sad",BV179&lt;&gt;1),AND(EQ179&lt;&gt;"Sad",BV179=1)),1,0)</f>
        <v>0</v>
      </c>
      <c r="JP179">
        <f>IF(OR(AND(ER179="Sad",BW179&lt;&gt;1),AND(ER179&lt;&gt;"Sad",BW179=1)),1,0)</f>
        <v>0</v>
      </c>
      <c r="JQ179">
        <f>IF(OR(AND(ES179="Sad",BX179&lt;&gt;1),AND(ES179&lt;&gt;"Sad",BX179=1)),1,0)</f>
        <v>0</v>
      </c>
      <c r="JR179">
        <f>IF(OR(AND(ET179="Sad",BY179&lt;&gt;1),AND(ET179&lt;&gt;"Sad",BY179=1)),1,0)</f>
        <v>0</v>
      </c>
      <c r="JS179">
        <f>IF(OR(AND(EU179="Sad",BZ179&lt;&gt;1),AND(EU179&lt;&gt;"Sad",BZ179=1)),1,0)</f>
        <v>0</v>
      </c>
      <c r="JT179">
        <f>IF(OR(AND(EV179="Sad",CA179&lt;&gt;1),AND(EV179&lt;&gt;"Sad",CA179=1)),1,0)</f>
        <v>1</v>
      </c>
      <c r="JU179">
        <f>IF(OR(AND(EW179="Sad",CB179&lt;&gt;1),AND(EW179&lt;&gt;"Sad",CB179=1)),1,0)</f>
        <v>1</v>
      </c>
      <c r="JV179">
        <f>IF(OR(AND(EX179="Sad",CC179&lt;&gt;1),AND(EX179&lt;&gt;"Sad",CC179=1)),1,0)</f>
        <v>0</v>
      </c>
      <c r="JW179">
        <f>IF(OR(AND(EY179="Angry",CD179&lt;&gt;1),AND(EY179&lt;&gt;"Angry",CD179=1)),1,0)</f>
        <v>0</v>
      </c>
      <c r="JX179">
        <f>IF(OR(AND(EZ179="Angry",CE179&lt;&gt;1),AND(EZ179&lt;&gt;"Angry",CE179=1)),1,0)</f>
        <v>0</v>
      </c>
      <c r="JY179">
        <f>IF(OR(AND(FA179="Angry",CF179&lt;&gt;1),AND(FA179&lt;&gt;"Angry",CF179=1)),1,0)</f>
        <v>1</v>
      </c>
      <c r="JZ179">
        <f>IF(OR(AND(FB179="Angry",CG179&lt;&gt;1),AND(FB179&lt;&gt;"Angry",CG179=1)),1,0)</f>
        <v>0</v>
      </c>
      <c r="KA179">
        <f>IF(OR(AND(FC179="Angry",CH179&lt;&gt;1),AND(FC179&lt;&gt;"Angry",CH179=1)),1,0)</f>
        <v>1</v>
      </c>
      <c r="KB179">
        <f>IF(OR(AND(FD179="Angry",CI179&lt;&gt;1),AND(FD179&lt;&gt;"Angry",CI179=1)),1,0)</f>
        <v>0</v>
      </c>
      <c r="KC179">
        <f>IF(OR(AND(FE179="Angry",CJ179&lt;&gt;1),AND(FE179&lt;&gt;"Angry",CJ179=1)),1,0)</f>
        <v>0</v>
      </c>
      <c r="KD179">
        <f>IF(OR(AND(FF179="Angry",CK179&lt;&gt;1),AND(FF179&lt;&gt;"Angry",CK179=1)),1,0)</f>
        <v>0</v>
      </c>
      <c r="KE179">
        <f>IF(OR(AND(FG179="Afraid",CL179&lt;&gt;1),AND(FG179&lt;&gt;"Afraid",CL179=1)),1,0)</f>
        <v>0</v>
      </c>
      <c r="KF179">
        <f>IF(OR(AND(FH179="Afraid",CM179&lt;&gt;1),AND(FH179&lt;&gt;"Afraid",CM179=1)),1,0)</f>
        <v>0</v>
      </c>
      <c r="KG179">
        <f>IF(OR(AND(FI179="Afraid",CN179&lt;&gt;1),AND(FI179&lt;&gt;"Afraid",CN179=1)),1,0)</f>
        <v>0</v>
      </c>
      <c r="KH179">
        <f>IF(OR(AND(FJ179="Afraid",CO179&lt;&gt;1),AND(FJ179&lt;&gt;"Afraid",CO179=1)),1,0)</f>
        <v>0</v>
      </c>
      <c r="KI179">
        <f>IF(OR(AND(FK179="Afraid",CP179&lt;&gt;1),AND(FK179&lt;&gt;"Afraid",CP179=1)),1,0)</f>
        <v>1</v>
      </c>
      <c r="KJ179">
        <f>IF(OR(AND(FL179="Afraid",CQ179&lt;&gt;1),AND(FL179&lt;&gt;"Afraid",CQ179=1)),1,0)</f>
        <v>0</v>
      </c>
      <c r="KK179">
        <f>IF(OR(AND(FM179="Afraid",CR179&lt;&gt;1),AND(FM179&lt;&gt;"Afraid",CR179=1)),1,0)</f>
        <v>1</v>
      </c>
      <c r="KL179">
        <f>IF(OR(AND(FN179="Afraid",CS179&lt;&gt;1),AND(FN179&lt;&gt;"Afraid",CS179=1)),1,0)</f>
        <v>0</v>
      </c>
      <c r="KM179">
        <f>IF(OR(AND(FO179="Surprised",CT179&lt;&gt;1),AND(FO179&lt;&gt;"Surprised",CT179=1)),1,0)</f>
        <v>0</v>
      </c>
      <c r="KN179">
        <f>IF(OR(AND(FP179="Surprised",CU179&lt;&gt;1),AND(FP179&lt;&gt;"Surprised",CU179=1)),1,0)</f>
        <v>0</v>
      </c>
      <c r="KO179">
        <f>IF(OR(AND(FQ179="Surprised",CV179&lt;&gt;1),AND(FQ179&lt;&gt;"Surprised",CV179=1)),1,0)</f>
        <v>0</v>
      </c>
      <c r="KP179">
        <f>IF(OR(AND(FR179="Surprised",CW179&lt;&gt;1),AND(FR179&lt;&gt;"Surprised",CW179=1)),1,0)</f>
        <v>0</v>
      </c>
      <c r="KQ179">
        <f>IF(OR(AND(FS179="Surprised",CX179&lt;&gt;1),AND(FS179&lt;&gt;"Surprised",CX179=1)),1,0)</f>
        <v>0</v>
      </c>
      <c r="KR179">
        <f>IF(OR(AND(FT179="Surprised",CY179&lt;&gt;1),AND(FT179&lt;&gt;"Surprised",CY179=1)),1,0)</f>
        <v>0</v>
      </c>
      <c r="KS179">
        <f>IF(OR(AND(FU179="Surprised",CZ179&lt;&gt;1),AND(FU179&lt;&gt;"Surprised",CZ179=1)),1,0)</f>
        <v>0</v>
      </c>
      <c r="KT179">
        <f>IF(OR(AND(FV179="Surprised",DA179&lt;&gt;1),AND(FV179&lt;&gt;"Surprised",DA179=1)),1,0)</f>
        <v>0</v>
      </c>
      <c r="KU179">
        <f>IF(OR(AND(FW179="Happy",DB179=1),AND(FW179&lt;&gt;"Happy",DB179=0)),1,0)</f>
        <v>0</v>
      </c>
      <c r="KV179">
        <f>IF(OR(AND(FX179="Happy",DC179=1),AND(FX179&lt;&gt;"Happy",DC179=0)),1,0)</f>
        <v>0</v>
      </c>
      <c r="KW179">
        <f>IF(OR(AND(FY179="Happy",DD179=1),AND(FY179&lt;&gt;"Happy",DD179=0)),1,0)</f>
        <v>0</v>
      </c>
      <c r="KX179">
        <f>IF(OR(AND(FZ179="Happy",DE179=1),AND(FZ179&lt;&gt;"Happy",DE179=0)),1,0)</f>
        <v>0</v>
      </c>
      <c r="KY179">
        <f>IF(OR(AND(GA179="Happy",DF179=1),AND(GA179&lt;&gt;"Happy",DF179=0)),1,0)</f>
        <v>0</v>
      </c>
      <c r="KZ179">
        <f>IF(OR(AND(GB179="Happy",DG179=1),AND(GB179&lt;&gt;"Happy",DG179=0)),1,0)</f>
        <v>0</v>
      </c>
      <c r="LA179">
        <f>IF(OR(AND(GC179="Happy",DH179=1),AND(GC179&lt;&gt;"Happy",DH179=0)),1,0)</f>
        <v>0</v>
      </c>
      <c r="LB179">
        <f>IF(OR(AND(GD179="Happy",DI179=1),AND(GD179&lt;&gt;"Happy",DI179=0)),1,0)</f>
        <v>0</v>
      </c>
      <c r="LC179">
        <f>IF(OR(AND(GE179="Sad",DJ179=1),AND(GE179&lt;&gt;"Sad",DJ179=0)),1,0)</f>
        <v>0</v>
      </c>
      <c r="LD179">
        <f>IF(OR(AND(GF179="Sad",DK179=1),AND(GF179&lt;&gt;"Sad",DK179=0)),1,0)</f>
        <v>0</v>
      </c>
      <c r="LE179">
        <f>IF(OR(AND(GG179="Sad",DL179=1),AND(GG179&lt;&gt;"Sad",DL179=0)),1,0)</f>
        <v>1</v>
      </c>
      <c r="LF179">
        <f>IF(OR(AND(GH179="Sad",DM179=1),AND(GH179&lt;&gt;"Sad",DM179=0)),1,0)</f>
        <v>0</v>
      </c>
      <c r="LG179">
        <f>IF(OR(AND(GI179="Sad",DN179=1),AND(GI179&lt;&gt;"Sad",DN179=0)),1,0)</f>
        <v>0</v>
      </c>
      <c r="LH179">
        <f>IF(OR(AND(GJ179="Sad",DO179=1),AND(GJ179&lt;&gt;"Sad",DO179=0)),1,0)</f>
        <v>0</v>
      </c>
      <c r="LI179">
        <f>IF(OR(AND(GK179="Sad",DP179=1),AND(GK179&lt;&gt;"Sad",DP179=0)),1,0)</f>
        <v>0</v>
      </c>
      <c r="LJ179">
        <f>IF(OR(AND(GL179="Sad",DQ179=1),AND(GL179&lt;&gt;"Sad",DQ179=0)),1,0)</f>
        <v>0</v>
      </c>
      <c r="LK179" s="2">
        <f t="shared" si="289"/>
        <v>1</v>
      </c>
      <c r="LL179" s="4">
        <f t="shared" si="290"/>
        <v>2</v>
      </c>
      <c r="LM179">
        <f t="shared" si="291"/>
        <v>2</v>
      </c>
      <c r="LN179">
        <f t="shared" si="292"/>
        <v>2</v>
      </c>
      <c r="LO179">
        <f t="shared" si="293"/>
        <v>0</v>
      </c>
      <c r="LP179">
        <f t="shared" si="294"/>
        <v>0</v>
      </c>
      <c r="LQ179">
        <f t="shared" si="295"/>
        <v>1</v>
      </c>
      <c r="LR179">
        <f t="shared" si="296"/>
        <v>8</v>
      </c>
      <c r="LS179" s="11" t="str">
        <f t="shared" si="297"/>
        <v/>
      </c>
      <c r="LT179" s="14">
        <f t="shared" si="298"/>
        <v>1</v>
      </c>
      <c r="LU179" s="14" t="str">
        <f t="shared" si="299"/>
        <v/>
      </c>
      <c r="LV179" s="14">
        <f t="shared" si="300"/>
        <v>0</v>
      </c>
      <c r="LW179" s="14">
        <f t="shared" si="301"/>
        <v>0</v>
      </c>
      <c r="LX179" s="14">
        <f t="shared" si="302"/>
        <v>0</v>
      </c>
      <c r="LY179" s="14">
        <f t="shared" si="303"/>
        <v>0.125</v>
      </c>
      <c r="LZ179" s="14">
        <f t="shared" si="304"/>
        <v>0.22499999999999998</v>
      </c>
      <c r="MA179" s="15">
        <f t="shared" si="305"/>
        <v>8.9120370370370048E-5</v>
      </c>
      <c r="MB179" s="1">
        <f t="shared" si="259"/>
        <v>1.4467592592592613E-4</v>
      </c>
      <c r="MC179" s="1">
        <f t="shared" si="260"/>
        <v>3.819444444444443E-5</v>
      </c>
      <c r="MD179" s="1">
        <f t="shared" si="261"/>
        <v>6.0185185185185255E-5</v>
      </c>
      <c r="ME179" s="1">
        <f t="shared" si="262"/>
        <v>9.8379629629629902E-5</v>
      </c>
      <c r="MF179" s="1">
        <f t="shared" si="263"/>
        <v>5.0925925925926051E-5</v>
      </c>
      <c r="MG179" s="1">
        <f t="shared" si="264"/>
        <v>9.1435185185184849E-5</v>
      </c>
      <c r="MH179" s="1">
        <f t="shared" si="265"/>
        <v>1.423611111111109E-4</v>
      </c>
      <c r="MI179" s="1">
        <f t="shared" si="266"/>
        <v>8.5648148148148497E-5</v>
      </c>
      <c r="MJ179" s="1">
        <f t="shared" si="306"/>
        <v>8.0092592592592607E-4</v>
      </c>
      <c r="MK179" s="2" t="str">
        <f>VLOOKUP(B179,age_group!$A$1:$B$101,2,FALSE)</f>
        <v>25 to 44</v>
      </c>
      <c r="ML179" s="2">
        <f t="shared" si="307"/>
        <v>1</v>
      </c>
      <c r="MM179">
        <f t="shared" si="308"/>
        <v>0</v>
      </c>
      <c r="MN179">
        <f t="shared" si="309"/>
        <v>0</v>
      </c>
      <c r="MO179">
        <f t="shared" si="310"/>
        <v>0</v>
      </c>
      <c r="MP179">
        <f t="shared" si="311"/>
        <v>0</v>
      </c>
    </row>
    <row r="180" spans="1:354" x14ac:dyDescent="0.2">
      <c r="A180" t="s">
        <v>911</v>
      </c>
      <c r="B180">
        <v>43</v>
      </c>
      <c r="C180" t="s">
        <v>195</v>
      </c>
      <c r="D180" t="s">
        <v>140</v>
      </c>
      <c r="E180">
        <v>4</v>
      </c>
      <c r="F180">
        <v>1</v>
      </c>
      <c r="G180">
        <v>1</v>
      </c>
      <c r="H180">
        <v>1</v>
      </c>
      <c r="I180">
        <v>1</v>
      </c>
      <c r="J180" s="2" t="s">
        <v>446</v>
      </c>
      <c r="K180" t="s">
        <v>430</v>
      </c>
      <c r="L180" t="s">
        <v>472</v>
      </c>
      <c r="M180" t="s">
        <v>405</v>
      </c>
      <c r="N180" t="s">
        <v>357</v>
      </c>
      <c r="O180" t="s">
        <v>677</v>
      </c>
      <c r="P180" t="s">
        <v>685</v>
      </c>
      <c r="Q180" t="s">
        <v>246</v>
      </c>
      <c r="R180" t="s">
        <v>221</v>
      </c>
      <c r="S180" t="s">
        <v>164</v>
      </c>
      <c r="T180" t="s">
        <v>169</v>
      </c>
      <c r="U180" t="s">
        <v>461</v>
      </c>
      <c r="V180" t="s">
        <v>158</v>
      </c>
      <c r="W180" t="s">
        <v>732</v>
      </c>
      <c r="X180" t="s">
        <v>700</v>
      </c>
      <c r="Y180" t="s">
        <v>339</v>
      </c>
      <c r="Z180" t="s">
        <v>335</v>
      </c>
      <c r="AA180" t="s">
        <v>642</v>
      </c>
      <c r="AB180" t="s">
        <v>180</v>
      </c>
      <c r="AC180" t="s">
        <v>322</v>
      </c>
      <c r="AD180" t="s">
        <v>246</v>
      </c>
      <c r="AE180" t="s">
        <v>694</v>
      </c>
      <c r="AF180" t="s">
        <v>550</v>
      </c>
      <c r="AG180" t="s">
        <v>595</v>
      </c>
      <c r="AH180" t="s">
        <v>233</v>
      </c>
      <c r="AI180" t="s">
        <v>199</v>
      </c>
      <c r="AJ180" t="s">
        <v>768</v>
      </c>
      <c r="AK180" t="s">
        <v>213</v>
      </c>
      <c r="AL180" t="s">
        <v>272</v>
      </c>
      <c r="AM180" t="s">
        <v>209</v>
      </c>
      <c r="AN180" t="s">
        <v>343</v>
      </c>
      <c r="AO180" t="s">
        <v>161</v>
      </c>
      <c r="AP180" t="s">
        <v>344</v>
      </c>
      <c r="AQ180" t="s">
        <v>491</v>
      </c>
      <c r="AR180" t="s">
        <v>748</v>
      </c>
      <c r="AS180" t="s">
        <v>529</v>
      </c>
      <c r="AT180" t="s">
        <v>290</v>
      </c>
      <c r="AU180" t="s">
        <v>299</v>
      </c>
      <c r="AV180" t="s">
        <v>378</v>
      </c>
      <c r="AW180" t="s">
        <v>177</v>
      </c>
      <c r="AX180" t="s">
        <v>211</v>
      </c>
      <c r="AY180" t="s">
        <v>426</v>
      </c>
      <c r="AZ180" t="s">
        <v>440</v>
      </c>
      <c r="BA180" t="s">
        <v>429</v>
      </c>
      <c r="BB180" t="s">
        <v>392</v>
      </c>
      <c r="BC180" t="s">
        <v>623</v>
      </c>
      <c r="BD180" t="s">
        <v>545</v>
      </c>
      <c r="BE180" t="s">
        <v>630</v>
      </c>
      <c r="BF180" t="s">
        <v>187</v>
      </c>
      <c r="BG180" t="s">
        <v>728</v>
      </c>
      <c r="BH180" t="s">
        <v>354</v>
      </c>
      <c r="BI180" t="s">
        <v>158</v>
      </c>
      <c r="BJ180" t="s">
        <v>158</v>
      </c>
      <c r="BK180" t="s">
        <v>406</v>
      </c>
      <c r="BL180" t="s">
        <v>514</v>
      </c>
      <c r="BM180" t="s">
        <v>244</v>
      </c>
      <c r="BN180" s="2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0</v>
      </c>
      <c r="DK180">
        <v>1</v>
      </c>
      <c r="DL180">
        <v>0</v>
      </c>
      <c r="DM180">
        <v>1</v>
      </c>
      <c r="DN180">
        <v>1</v>
      </c>
      <c r="DO180">
        <v>1</v>
      </c>
      <c r="DP180">
        <v>1</v>
      </c>
      <c r="DQ180">
        <v>0</v>
      </c>
      <c r="DR180" s="2">
        <v>4</v>
      </c>
      <c r="DS180">
        <v>1</v>
      </c>
      <c r="DT180">
        <v>1</v>
      </c>
      <c r="DU180">
        <v>1</v>
      </c>
      <c r="DV180">
        <v>1</v>
      </c>
      <c r="DW180" s="2">
        <v>2017</v>
      </c>
      <c r="DX180" s="1">
        <v>1.2283564814814815E-2</v>
      </c>
      <c r="DY180" s="1">
        <v>1.2496527777777778E-2</v>
      </c>
      <c r="DZ180" s="1">
        <v>1.2668981481481481E-2</v>
      </c>
      <c r="EA180" s="1">
        <v>1.2890046296296297E-2</v>
      </c>
      <c r="EB180" s="1">
        <v>1.3146990740740739E-2</v>
      </c>
      <c r="EC180" s="1">
        <v>1.3359953703703702E-2</v>
      </c>
      <c r="ED180" s="1">
        <v>1.3645833333333331E-2</v>
      </c>
      <c r="EE180" s="1">
        <v>1.3971064814814813E-2</v>
      </c>
      <c r="EF180" s="1">
        <v>1.4166666666666666E-2</v>
      </c>
      <c r="EG180" s="1">
        <v>1.4392361111111113E-2</v>
      </c>
      <c r="EH180" s="3">
        <v>0</v>
      </c>
      <c r="EI180" s="2" t="s">
        <v>1168</v>
      </c>
      <c r="EJ180" t="s">
        <v>1169</v>
      </c>
      <c r="EK180" t="s">
        <v>1174</v>
      </c>
      <c r="EL180" t="s">
        <v>1174</v>
      </c>
      <c r="EM180" t="s">
        <v>1174</v>
      </c>
      <c r="EN180" t="s">
        <v>1169</v>
      </c>
      <c r="EO180" t="s">
        <v>1173</v>
      </c>
      <c r="EP180" t="s">
        <v>1172</v>
      </c>
      <c r="EQ180" t="s">
        <v>1173</v>
      </c>
      <c r="ER180" t="s">
        <v>1175</v>
      </c>
      <c r="ES180" t="s">
        <v>1168</v>
      </c>
      <c r="ET180" t="s">
        <v>1171</v>
      </c>
      <c r="EU180" t="s">
        <v>1171</v>
      </c>
      <c r="EV180" t="s">
        <v>1173</v>
      </c>
      <c r="EW180" t="s">
        <v>1173</v>
      </c>
      <c r="EX180" t="s">
        <v>1175</v>
      </c>
      <c r="EY180" t="s">
        <v>1169</v>
      </c>
      <c r="EZ180" t="s">
        <v>1175</v>
      </c>
      <c r="FA180" t="s">
        <v>1174</v>
      </c>
      <c r="FB180" t="s">
        <v>1168</v>
      </c>
      <c r="FC180" t="s">
        <v>1172</v>
      </c>
      <c r="FD180" t="s">
        <v>1168</v>
      </c>
      <c r="FE180" t="s">
        <v>1168</v>
      </c>
      <c r="FF180" t="s">
        <v>1169</v>
      </c>
      <c r="FG180" t="s">
        <v>1172</v>
      </c>
      <c r="FH180" t="s">
        <v>1174</v>
      </c>
      <c r="FI180" t="s">
        <v>1168</v>
      </c>
      <c r="FJ180" t="s">
        <v>1169</v>
      </c>
      <c r="FK180" t="s">
        <v>1169</v>
      </c>
      <c r="FL180" t="s">
        <v>1174</v>
      </c>
      <c r="FM180" t="s">
        <v>1168</v>
      </c>
      <c r="FN180" t="s">
        <v>1173</v>
      </c>
      <c r="FO180" t="s">
        <v>1171</v>
      </c>
      <c r="FP180" t="s">
        <v>1168</v>
      </c>
      <c r="FQ180" t="s">
        <v>1171</v>
      </c>
      <c r="FR180" t="s">
        <v>1169</v>
      </c>
      <c r="FS180" t="s">
        <v>1168</v>
      </c>
      <c r="FT180" t="s">
        <v>1174</v>
      </c>
      <c r="FU180" t="s">
        <v>1171</v>
      </c>
      <c r="FV180" t="s">
        <v>1174</v>
      </c>
      <c r="FW180" t="s">
        <v>1175</v>
      </c>
      <c r="FX180" t="s">
        <v>1169</v>
      </c>
      <c r="FY180" t="s">
        <v>1168</v>
      </c>
      <c r="FZ180" t="s">
        <v>1168</v>
      </c>
      <c r="GA180" t="s">
        <v>1175</v>
      </c>
      <c r="GB180" t="s">
        <v>1168</v>
      </c>
      <c r="GC180" t="s">
        <v>1172</v>
      </c>
      <c r="GD180" t="s">
        <v>1168</v>
      </c>
      <c r="GE180" t="s">
        <v>1168</v>
      </c>
      <c r="GF180" t="s">
        <v>1168</v>
      </c>
      <c r="GG180" t="s">
        <v>1174</v>
      </c>
      <c r="GH180" t="s">
        <v>1171</v>
      </c>
      <c r="GI180" t="s">
        <v>1171</v>
      </c>
      <c r="GJ180" t="s">
        <v>1168</v>
      </c>
      <c r="GK180" t="s">
        <v>1169</v>
      </c>
      <c r="GL180" t="s">
        <v>1170</v>
      </c>
      <c r="GM180" s="2">
        <f t="shared" si="209"/>
        <v>0</v>
      </c>
      <c r="GN180">
        <f t="shared" si="210"/>
        <v>0</v>
      </c>
      <c r="GO180">
        <f t="shared" si="211"/>
        <v>0</v>
      </c>
      <c r="GP180">
        <f t="shared" si="212"/>
        <v>0</v>
      </c>
      <c r="GQ180">
        <f t="shared" si="213"/>
        <v>0</v>
      </c>
      <c r="GR180">
        <f t="shared" si="214"/>
        <v>0</v>
      </c>
      <c r="GS180">
        <f t="shared" si="215"/>
        <v>1</v>
      </c>
      <c r="GT180">
        <f t="shared" si="216"/>
        <v>0</v>
      </c>
      <c r="GU180">
        <f t="shared" si="267"/>
        <v>0</v>
      </c>
      <c r="GV180">
        <f t="shared" si="217"/>
        <v>0</v>
      </c>
      <c r="GW180">
        <f t="shared" si="218"/>
        <v>0</v>
      </c>
      <c r="GX180">
        <f t="shared" si="219"/>
        <v>0</v>
      </c>
      <c r="GY180">
        <f t="shared" si="220"/>
        <v>0</v>
      </c>
      <c r="GZ180">
        <f t="shared" si="221"/>
        <v>0</v>
      </c>
      <c r="HA180">
        <f t="shared" si="222"/>
        <v>0</v>
      </c>
      <c r="HB180">
        <f t="shared" si="223"/>
        <v>0</v>
      </c>
      <c r="HC180">
        <f t="shared" si="268"/>
        <v>0</v>
      </c>
      <c r="HD180">
        <f t="shared" si="224"/>
        <v>0</v>
      </c>
      <c r="HE180">
        <f t="shared" si="225"/>
        <v>0</v>
      </c>
      <c r="HF180">
        <f t="shared" si="226"/>
        <v>0</v>
      </c>
      <c r="HG180">
        <f t="shared" si="227"/>
        <v>0</v>
      </c>
      <c r="HH180">
        <f t="shared" si="228"/>
        <v>0</v>
      </c>
      <c r="HI180">
        <f t="shared" si="229"/>
        <v>0</v>
      </c>
      <c r="HJ180">
        <f t="shared" si="230"/>
        <v>0</v>
      </c>
      <c r="HK180">
        <f t="shared" si="269"/>
        <v>1</v>
      </c>
      <c r="HL180">
        <f t="shared" si="231"/>
        <v>0</v>
      </c>
      <c r="HM180">
        <f t="shared" si="232"/>
        <v>0</v>
      </c>
      <c r="HN180">
        <f t="shared" si="233"/>
        <v>0</v>
      </c>
      <c r="HO180">
        <f t="shared" si="234"/>
        <v>0</v>
      </c>
      <c r="HP180">
        <f t="shared" si="235"/>
        <v>0</v>
      </c>
      <c r="HQ180">
        <f t="shared" si="236"/>
        <v>0</v>
      </c>
      <c r="HR180">
        <f t="shared" si="237"/>
        <v>0</v>
      </c>
      <c r="HS180">
        <f t="shared" si="270"/>
        <v>0</v>
      </c>
      <c r="HT180">
        <f t="shared" si="238"/>
        <v>0</v>
      </c>
      <c r="HU180">
        <f t="shared" si="239"/>
        <v>0</v>
      </c>
      <c r="HV180">
        <f t="shared" si="240"/>
        <v>0</v>
      </c>
      <c r="HW180">
        <f t="shared" si="241"/>
        <v>0</v>
      </c>
      <c r="HX180">
        <f t="shared" si="242"/>
        <v>0</v>
      </c>
      <c r="HY180">
        <f t="shared" si="243"/>
        <v>0</v>
      </c>
      <c r="HZ180">
        <f t="shared" si="244"/>
        <v>0</v>
      </c>
      <c r="IA180">
        <f t="shared" si="271"/>
        <v>1</v>
      </c>
      <c r="IB180">
        <f t="shared" si="245"/>
        <v>1</v>
      </c>
      <c r="IC180">
        <f t="shared" si="246"/>
        <v>1</v>
      </c>
      <c r="ID180">
        <f t="shared" si="247"/>
        <v>1</v>
      </c>
      <c r="IE180">
        <f t="shared" si="248"/>
        <v>1</v>
      </c>
      <c r="IF180">
        <f t="shared" si="249"/>
        <v>1</v>
      </c>
      <c r="IG180">
        <f t="shared" si="250"/>
        <v>1</v>
      </c>
      <c r="IH180">
        <f t="shared" si="251"/>
        <v>1</v>
      </c>
      <c r="II180">
        <f t="shared" si="272"/>
        <v>0</v>
      </c>
      <c r="IJ180">
        <f t="shared" si="252"/>
        <v>1</v>
      </c>
      <c r="IK180">
        <f t="shared" si="253"/>
        <v>0</v>
      </c>
      <c r="IL180">
        <f t="shared" si="254"/>
        <v>1</v>
      </c>
      <c r="IM180">
        <f t="shared" si="255"/>
        <v>1</v>
      </c>
      <c r="IN180">
        <f t="shared" si="256"/>
        <v>1</v>
      </c>
      <c r="IO180">
        <f t="shared" si="257"/>
        <v>1</v>
      </c>
      <c r="IP180">
        <f t="shared" si="258"/>
        <v>0</v>
      </c>
      <c r="IQ180" s="2">
        <f t="shared" si="273"/>
        <v>1</v>
      </c>
      <c r="IR180" s="4">
        <f t="shared" si="274"/>
        <v>0</v>
      </c>
      <c r="IS180">
        <f t="shared" si="275"/>
        <v>0</v>
      </c>
      <c r="IT180">
        <f t="shared" si="276"/>
        <v>1</v>
      </c>
      <c r="IU180">
        <f t="shared" si="277"/>
        <v>0</v>
      </c>
      <c r="IV180">
        <f t="shared" si="278"/>
        <v>8</v>
      </c>
      <c r="IW180">
        <f t="shared" si="279"/>
        <v>5</v>
      </c>
      <c r="IX180">
        <f t="shared" si="280"/>
        <v>15</v>
      </c>
      <c r="IY180" s="11">
        <f t="shared" si="281"/>
        <v>1</v>
      </c>
      <c r="IZ180" s="12" t="str">
        <f t="shared" si="282"/>
        <v/>
      </c>
      <c r="JA180" s="12">
        <f t="shared" si="283"/>
        <v>0</v>
      </c>
      <c r="JB180" s="12">
        <f t="shared" si="284"/>
        <v>1</v>
      </c>
      <c r="JC180" s="12" t="str">
        <f t="shared" si="285"/>
        <v/>
      </c>
      <c r="JD180" s="12">
        <f t="shared" si="286"/>
        <v>1</v>
      </c>
      <c r="JE180" s="12">
        <f t="shared" si="287"/>
        <v>0.7142857142857143</v>
      </c>
      <c r="JF180" s="12">
        <f t="shared" si="288"/>
        <v>0.74285714285714288</v>
      </c>
      <c r="JG180" s="2">
        <f>IF(OR(AND(EI180="Happy",BN180&lt;&gt;1),AND(EI180&lt;&gt;"Happy",BN180=1)),1,0)</f>
        <v>0</v>
      </c>
      <c r="JH180">
        <f>IF(OR(AND(EJ180="Happy",BO180&lt;&gt;1),AND(EJ180&lt;&gt;"Happy",BO180=1)),1,0)</f>
        <v>0</v>
      </c>
      <c r="JI180">
        <f>IF(OR(AND(EK180="Happy",BP180&lt;&gt;1),AND(EK180&lt;&gt;"Happy",BP180=1)),1,0)</f>
        <v>0</v>
      </c>
      <c r="JJ180">
        <f>IF(OR(AND(EL180="Happy",BQ180&lt;&gt;1),AND(EL180&lt;&gt;"Happy",BQ180=1)),1,0)</f>
        <v>0</v>
      </c>
      <c r="JK180">
        <f>IF(OR(AND(EM180="Happy",BR180&lt;&gt;1),AND(EM180&lt;&gt;"Happy",BR180=1)),1,0)</f>
        <v>0</v>
      </c>
      <c r="JL180">
        <f>IF(OR(AND(EN180="Happy",BS180&lt;&gt;1),AND(EN180&lt;&gt;"Happy",BS180=1)),1,0)</f>
        <v>0</v>
      </c>
      <c r="JM180">
        <f>IF(OR(AND(EO180="Happy",BT180&lt;&gt;1),AND(EO180&lt;&gt;"Happy",BT180=1)),1,0)</f>
        <v>0</v>
      </c>
      <c r="JN180">
        <f>IF(OR(AND(EP180="Happy",BU180&lt;&gt;1),AND(EP180&lt;&gt;"Happy",BU180=1)),1,0)</f>
        <v>0</v>
      </c>
      <c r="JO180">
        <f>IF(OR(AND(EQ180="Sad",BV180&lt;&gt;1),AND(EQ180&lt;&gt;"Sad",BV180=1)),1,0)</f>
        <v>0</v>
      </c>
      <c r="JP180">
        <f>IF(OR(AND(ER180="Sad",BW180&lt;&gt;1),AND(ER180&lt;&gt;"Sad",BW180=1)),1,0)</f>
        <v>0</v>
      </c>
      <c r="JQ180">
        <f>IF(OR(AND(ES180="Sad",BX180&lt;&gt;1),AND(ES180&lt;&gt;"Sad",BX180=1)),1,0)</f>
        <v>1</v>
      </c>
      <c r="JR180">
        <f>IF(OR(AND(ET180="Sad",BY180&lt;&gt;1),AND(ET180&lt;&gt;"Sad",BY180=1)),1,0)</f>
        <v>0</v>
      </c>
      <c r="JS180">
        <f>IF(OR(AND(EU180="Sad",BZ180&lt;&gt;1),AND(EU180&lt;&gt;"Sad",BZ180=1)),1,0)</f>
        <v>0</v>
      </c>
      <c r="JT180">
        <f>IF(OR(AND(EV180="Sad",CA180&lt;&gt;1),AND(EV180&lt;&gt;"Sad",CA180=1)),1,0)</f>
        <v>0</v>
      </c>
      <c r="JU180">
        <f>IF(OR(AND(EW180="Sad",CB180&lt;&gt;1),AND(EW180&lt;&gt;"Sad",CB180=1)),1,0)</f>
        <v>0</v>
      </c>
      <c r="JV180">
        <f>IF(OR(AND(EX180="Sad",CC180&lt;&gt;1),AND(EX180&lt;&gt;"Sad",CC180=1)),1,0)</f>
        <v>0</v>
      </c>
      <c r="JW180">
        <f>IF(OR(AND(EY180="Angry",CD180&lt;&gt;1),AND(EY180&lt;&gt;"Angry",CD180=1)),1,0)</f>
        <v>1</v>
      </c>
      <c r="JX180">
        <f>IF(OR(AND(EZ180="Angry",CE180&lt;&gt;1),AND(EZ180&lt;&gt;"Angry",CE180=1)),1,0)</f>
        <v>0</v>
      </c>
      <c r="JY180">
        <f>IF(OR(AND(FA180="Angry",CF180&lt;&gt;1),AND(FA180&lt;&gt;"Angry",CF180=1)),1,0)</f>
        <v>0</v>
      </c>
      <c r="JZ180">
        <f>IF(OR(AND(FB180="Angry",CG180&lt;&gt;1),AND(FB180&lt;&gt;"Angry",CG180=1)),1,0)</f>
        <v>0</v>
      </c>
      <c r="KA180">
        <f>IF(OR(AND(FC180="Angry",CH180&lt;&gt;1),AND(FC180&lt;&gt;"Angry",CH180=1)),1,0)</f>
        <v>0</v>
      </c>
      <c r="KB180">
        <f>IF(OR(AND(FD180="Angry",CI180&lt;&gt;1),AND(FD180&lt;&gt;"Angry",CI180=1)),1,0)</f>
        <v>0</v>
      </c>
      <c r="KC180">
        <f>IF(OR(AND(FE180="Angry",CJ180&lt;&gt;1),AND(FE180&lt;&gt;"Angry",CJ180=1)),1,0)</f>
        <v>1</v>
      </c>
      <c r="KD180">
        <f>IF(OR(AND(FF180="Angry",CK180&lt;&gt;1),AND(FF180&lt;&gt;"Angry",CK180=1)),1,0)</f>
        <v>1</v>
      </c>
      <c r="KE180">
        <f>IF(OR(AND(FG180="Afraid",CL180&lt;&gt;1),AND(FG180&lt;&gt;"Afraid",CL180=1)),1,0)</f>
        <v>0</v>
      </c>
      <c r="KF180">
        <f>IF(OR(AND(FH180="Afraid",CM180&lt;&gt;1),AND(FH180&lt;&gt;"Afraid",CM180=1)),1,0)</f>
        <v>0</v>
      </c>
      <c r="KG180">
        <f>IF(OR(AND(FI180="Afraid",CN180&lt;&gt;1),AND(FI180&lt;&gt;"Afraid",CN180=1)),1,0)</f>
        <v>0</v>
      </c>
      <c r="KH180">
        <f>IF(OR(AND(FJ180="Afraid",CO180&lt;&gt;1),AND(FJ180&lt;&gt;"Afraid",CO180=1)),1,0)</f>
        <v>0</v>
      </c>
      <c r="KI180">
        <f>IF(OR(AND(FK180="Afraid",CP180&lt;&gt;1),AND(FK180&lt;&gt;"Afraid",CP180=1)),1,0)</f>
        <v>0</v>
      </c>
      <c r="KJ180">
        <f>IF(OR(AND(FL180="Afraid",CQ180&lt;&gt;1),AND(FL180&lt;&gt;"Afraid",CQ180=1)),1,0)</f>
        <v>0</v>
      </c>
      <c r="KK180">
        <f>IF(OR(AND(FM180="Afraid",CR180&lt;&gt;1),AND(FM180&lt;&gt;"Afraid",CR180=1)),1,0)</f>
        <v>0</v>
      </c>
      <c r="KL180">
        <f>IF(OR(AND(FN180="Afraid",CS180&lt;&gt;1),AND(FN180&lt;&gt;"Afraid",CS180=1)),1,0)</f>
        <v>0</v>
      </c>
      <c r="KM180">
        <f>IF(OR(AND(FO180="Surprised",CT180&lt;&gt;1),AND(FO180&lt;&gt;"Surprised",CT180=1)),1,0)</f>
        <v>0</v>
      </c>
      <c r="KN180">
        <f>IF(OR(AND(FP180="Surprised",CU180&lt;&gt;1),AND(FP180&lt;&gt;"Surprised",CU180=1)),1,0)</f>
        <v>0</v>
      </c>
      <c r="KO180">
        <f>IF(OR(AND(FQ180="Surprised",CV180&lt;&gt;1),AND(FQ180&lt;&gt;"Surprised",CV180=1)),1,0)</f>
        <v>1</v>
      </c>
      <c r="KP180">
        <f>IF(OR(AND(FR180="Surprised",CW180&lt;&gt;1),AND(FR180&lt;&gt;"Surprised",CW180=1)),1,0)</f>
        <v>0</v>
      </c>
      <c r="KQ180">
        <f>IF(OR(AND(FS180="Surprised",CX180&lt;&gt;1),AND(FS180&lt;&gt;"Surprised",CX180=1)),1,0)</f>
        <v>0</v>
      </c>
      <c r="KR180">
        <f>IF(OR(AND(FT180="Surprised",CY180&lt;&gt;1),AND(FT180&lt;&gt;"Surprised",CY180=1)),1,0)</f>
        <v>0</v>
      </c>
      <c r="KS180">
        <f>IF(OR(AND(FU180="Surprised",CZ180&lt;&gt;1),AND(FU180&lt;&gt;"Surprised",CZ180=1)),1,0)</f>
        <v>0</v>
      </c>
      <c r="KT180">
        <f>IF(OR(AND(FV180="Surprised",DA180&lt;&gt;1),AND(FV180&lt;&gt;"Surprised",DA180=1)),1,0)</f>
        <v>0</v>
      </c>
      <c r="KU180">
        <f>IF(OR(AND(FW180="Happy",DB180=1),AND(FW180&lt;&gt;"Happy",DB180=0)),1,0)</f>
        <v>0</v>
      </c>
      <c r="KV180">
        <f>IF(OR(AND(FX180="Happy",DC180=1),AND(FX180&lt;&gt;"Happy",DC180=0)),1,0)</f>
        <v>0</v>
      </c>
      <c r="KW180">
        <f>IF(OR(AND(FY180="Happy",DD180=1),AND(FY180&lt;&gt;"Happy",DD180=0)),1,0)</f>
        <v>0</v>
      </c>
      <c r="KX180">
        <f>IF(OR(AND(FZ180="Happy",DE180=1),AND(FZ180&lt;&gt;"Happy",DE180=0)),1,0)</f>
        <v>0</v>
      </c>
      <c r="KY180">
        <f>IF(OR(AND(GA180="Happy",DF180=1),AND(GA180&lt;&gt;"Happy",DF180=0)),1,0)</f>
        <v>0</v>
      </c>
      <c r="KZ180">
        <f>IF(OR(AND(GB180="Happy",DG180=1),AND(GB180&lt;&gt;"Happy",DG180=0)),1,0)</f>
        <v>0</v>
      </c>
      <c r="LA180">
        <f>IF(OR(AND(GC180="Happy",DH180=1),AND(GC180&lt;&gt;"Happy",DH180=0)),1,0)</f>
        <v>0</v>
      </c>
      <c r="LB180">
        <f>IF(OR(AND(GD180="Happy",DI180=1),AND(GD180&lt;&gt;"Happy",DI180=0)),1,0)</f>
        <v>0</v>
      </c>
      <c r="LC180">
        <f>IF(OR(AND(GE180="Sad",DJ180=1),AND(GE180&lt;&gt;"Sad",DJ180=0)),1,0)</f>
        <v>1</v>
      </c>
      <c r="LD180">
        <f>IF(OR(AND(GF180="Sad",DK180=1),AND(GF180&lt;&gt;"Sad",DK180=0)),1,0)</f>
        <v>0</v>
      </c>
      <c r="LE180">
        <f>IF(OR(AND(GG180="Sad",DL180=1),AND(GG180&lt;&gt;"Sad",DL180=0)),1,0)</f>
        <v>0</v>
      </c>
      <c r="LF180">
        <f>IF(OR(AND(GH180="Sad",DM180=1),AND(GH180&lt;&gt;"Sad",DM180=0)),1,0)</f>
        <v>0</v>
      </c>
      <c r="LG180">
        <f>IF(OR(AND(GI180="Sad",DN180=1),AND(GI180&lt;&gt;"Sad",DN180=0)),1,0)</f>
        <v>0</v>
      </c>
      <c r="LH180">
        <f>IF(OR(AND(GJ180="Sad",DO180=1),AND(GJ180&lt;&gt;"Sad",DO180=0)),1,0)</f>
        <v>0</v>
      </c>
      <c r="LI180">
        <f>IF(OR(AND(GK180="Sad",DP180=1),AND(GK180&lt;&gt;"Sad",DP180=0)),1,0)</f>
        <v>0</v>
      </c>
      <c r="LJ180">
        <f>IF(OR(AND(GL180="Sad",DQ180=1),AND(GL180&lt;&gt;"Sad",DQ180=0)),1,0)</f>
        <v>1</v>
      </c>
      <c r="LK180" s="2">
        <f t="shared" si="289"/>
        <v>0</v>
      </c>
      <c r="LL180" s="4">
        <f t="shared" si="290"/>
        <v>1</v>
      </c>
      <c r="LM180">
        <f t="shared" si="291"/>
        <v>3</v>
      </c>
      <c r="LN180">
        <f t="shared" si="292"/>
        <v>0</v>
      </c>
      <c r="LO180">
        <f t="shared" si="293"/>
        <v>1</v>
      </c>
      <c r="LP180">
        <f t="shared" si="294"/>
        <v>0</v>
      </c>
      <c r="LQ180">
        <f t="shared" si="295"/>
        <v>2</v>
      </c>
      <c r="LR180">
        <f t="shared" si="296"/>
        <v>7</v>
      </c>
      <c r="LS180" s="11">
        <f t="shared" si="297"/>
        <v>0</v>
      </c>
      <c r="LT180" s="14" t="str">
        <f t="shared" si="298"/>
        <v/>
      </c>
      <c r="LU180" s="14">
        <f t="shared" si="299"/>
        <v>1</v>
      </c>
      <c r="LV180" s="14">
        <f t="shared" si="300"/>
        <v>0</v>
      </c>
      <c r="LW180" s="14" t="str">
        <f t="shared" si="301"/>
        <v/>
      </c>
      <c r="LX180" s="14">
        <f t="shared" si="302"/>
        <v>0</v>
      </c>
      <c r="LY180" s="14">
        <f t="shared" si="303"/>
        <v>0.2857142857142857</v>
      </c>
      <c r="LZ180" s="14">
        <f t="shared" si="304"/>
        <v>0.25714285714285712</v>
      </c>
      <c r="MA180" s="15">
        <f t="shared" si="305"/>
        <v>2.1296296296296341E-4</v>
      </c>
      <c r="MB180" s="1">
        <f t="shared" si="259"/>
        <v>1.7245370370370244E-4</v>
      </c>
      <c r="MC180" s="1">
        <f t="shared" si="260"/>
        <v>2.210648148148163E-4</v>
      </c>
      <c r="MD180" s="1">
        <f t="shared" si="261"/>
        <v>2.5694444444444159E-4</v>
      </c>
      <c r="ME180" s="1">
        <f t="shared" si="262"/>
        <v>2.1296296296296341E-4</v>
      </c>
      <c r="MF180" s="1">
        <f t="shared" si="263"/>
        <v>2.8587962962962898E-4</v>
      </c>
      <c r="MG180" s="1">
        <f t="shared" si="264"/>
        <v>3.252314814814819E-4</v>
      </c>
      <c r="MH180" s="1">
        <f t="shared" si="265"/>
        <v>1.9560185185185305E-4</v>
      </c>
      <c r="MI180" s="1">
        <f t="shared" si="266"/>
        <v>2.2569444444444677E-4</v>
      </c>
      <c r="MJ180" s="1">
        <f t="shared" si="306"/>
        <v>2.1087962962962978E-3</v>
      </c>
      <c r="MK180" s="2" t="str">
        <f>VLOOKUP(B180,age_group!$A$1:$B$101,2,FALSE)</f>
        <v>25 to 44</v>
      </c>
      <c r="ML180" s="2">
        <f t="shared" si="307"/>
        <v>1</v>
      </c>
      <c r="MM180">
        <f t="shared" si="308"/>
        <v>0</v>
      </c>
      <c r="MN180">
        <f t="shared" si="309"/>
        <v>0</v>
      </c>
      <c r="MO180">
        <f t="shared" si="310"/>
        <v>0</v>
      </c>
      <c r="MP180">
        <f t="shared" si="311"/>
        <v>0</v>
      </c>
    </row>
    <row r="181" spans="1:354" x14ac:dyDescent="0.2">
      <c r="A181" t="s">
        <v>912</v>
      </c>
      <c r="B181">
        <v>29</v>
      </c>
      <c r="C181" t="s">
        <v>139</v>
      </c>
      <c r="D181" t="s">
        <v>140</v>
      </c>
      <c r="E181">
        <v>4</v>
      </c>
      <c r="F181">
        <v>5</v>
      </c>
      <c r="G181">
        <v>4</v>
      </c>
      <c r="H181">
        <v>4</v>
      </c>
      <c r="I181">
        <v>5</v>
      </c>
      <c r="J181" s="2" t="s">
        <v>337</v>
      </c>
      <c r="K181" t="s">
        <v>154</v>
      </c>
      <c r="L181" t="s">
        <v>391</v>
      </c>
      <c r="M181" t="s">
        <v>462</v>
      </c>
      <c r="N181" t="s">
        <v>189</v>
      </c>
      <c r="O181" t="s">
        <v>657</v>
      </c>
      <c r="P181" t="s">
        <v>186</v>
      </c>
      <c r="Q181" t="s">
        <v>430</v>
      </c>
      <c r="R181" t="s">
        <v>770</v>
      </c>
      <c r="S181" t="s">
        <v>222</v>
      </c>
      <c r="T181" t="s">
        <v>165</v>
      </c>
      <c r="U181" t="s">
        <v>213</v>
      </c>
      <c r="V181" t="s">
        <v>461</v>
      </c>
      <c r="W181" t="s">
        <v>621</v>
      </c>
      <c r="X181" t="s">
        <v>191</v>
      </c>
      <c r="Y181" t="s">
        <v>531</v>
      </c>
      <c r="Z181" t="s">
        <v>159</v>
      </c>
      <c r="AA181" t="s">
        <v>461</v>
      </c>
      <c r="AB181" t="s">
        <v>442</v>
      </c>
      <c r="AC181" t="s">
        <v>518</v>
      </c>
      <c r="AD181" t="s">
        <v>354</v>
      </c>
      <c r="AE181" t="s">
        <v>589</v>
      </c>
      <c r="AF181" t="s">
        <v>198</v>
      </c>
      <c r="AG181" t="s">
        <v>469</v>
      </c>
      <c r="AH181" t="s">
        <v>605</v>
      </c>
      <c r="AI181" t="s">
        <v>512</v>
      </c>
      <c r="AJ181" t="s">
        <v>349</v>
      </c>
      <c r="AK181" t="s">
        <v>756</v>
      </c>
      <c r="AL181" t="s">
        <v>750</v>
      </c>
      <c r="AM181" t="s">
        <v>241</v>
      </c>
      <c r="AN181" t="s">
        <v>220</v>
      </c>
      <c r="AO181" t="s">
        <v>297</v>
      </c>
      <c r="AP181" t="s">
        <v>478</v>
      </c>
      <c r="AQ181" t="s">
        <v>277</v>
      </c>
      <c r="AR181" t="s">
        <v>731</v>
      </c>
      <c r="AS181" t="s">
        <v>602</v>
      </c>
      <c r="AT181" t="s">
        <v>528</v>
      </c>
      <c r="AU181" t="s">
        <v>385</v>
      </c>
      <c r="AV181" t="s">
        <v>555</v>
      </c>
      <c r="AW181" t="s">
        <v>479</v>
      </c>
      <c r="AX181" t="s">
        <v>451</v>
      </c>
      <c r="AY181" t="s">
        <v>146</v>
      </c>
      <c r="AZ181" t="s">
        <v>188</v>
      </c>
      <c r="BA181" t="s">
        <v>392</v>
      </c>
      <c r="BB181" t="s">
        <v>715</v>
      </c>
      <c r="BC181" t="s">
        <v>237</v>
      </c>
      <c r="BD181" t="s">
        <v>441</v>
      </c>
      <c r="BE181" t="s">
        <v>583</v>
      </c>
      <c r="BF181" t="s">
        <v>359</v>
      </c>
      <c r="BG181" t="s">
        <v>423</v>
      </c>
      <c r="BH181" t="s">
        <v>154</v>
      </c>
      <c r="BI181" t="s">
        <v>294</v>
      </c>
      <c r="BJ181" t="s">
        <v>298</v>
      </c>
      <c r="BK181" t="s">
        <v>281</v>
      </c>
      <c r="BL181" t="s">
        <v>259</v>
      </c>
      <c r="BM181" t="s">
        <v>741</v>
      </c>
      <c r="BN181" s="2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</v>
      </c>
      <c r="DN181">
        <v>0</v>
      </c>
      <c r="DO181">
        <v>0</v>
      </c>
      <c r="DP181">
        <v>0</v>
      </c>
      <c r="DQ181">
        <v>0</v>
      </c>
      <c r="DR181" s="2">
        <v>4</v>
      </c>
      <c r="DS181">
        <v>5</v>
      </c>
      <c r="DT181">
        <v>4</v>
      </c>
      <c r="DU181">
        <v>5</v>
      </c>
      <c r="DV181">
        <v>4</v>
      </c>
      <c r="DW181" s="2">
        <v>2017</v>
      </c>
      <c r="DX181" s="1">
        <v>1.4114583333333333E-2</v>
      </c>
      <c r="DY181" s="1">
        <v>1.4296296296296295E-2</v>
      </c>
      <c r="DZ181" s="1">
        <v>1.5064814814814816E-2</v>
      </c>
      <c r="EA181" s="1">
        <v>1.5508101851851851E-2</v>
      </c>
      <c r="EB181" s="1">
        <v>1.5688657407407405E-2</v>
      </c>
      <c r="EC181" s="1">
        <v>1.5769675925925927E-2</v>
      </c>
      <c r="ED181" s="1">
        <v>1.5865740740740739E-2</v>
      </c>
      <c r="EE181" s="1">
        <v>1.59375E-2</v>
      </c>
      <c r="EF181" s="1">
        <v>1.6027777777777776E-2</v>
      </c>
      <c r="EG181" s="1">
        <v>1.6163194444444442E-2</v>
      </c>
      <c r="EH181" s="3">
        <v>0</v>
      </c>
      <c r="EI181" s="2" t="s">
        <v>1169</v>
      </c>
      <c r="EJ181" t="s">
        <v>1171</v>
      </c>
      <c r="EK181" t="s">
        <v>1168</v>
      </c>
      <c r="EL181" t="s">
        <v>1174</v>
      </c>
      <c r="EM181" t="s">
        <v>1171</v>
      </c>
      <c r="EN181" t="s">
        <v>1175</v>
      </c>
      <c r="EO181" t="s">
        <v>1173</v>
      </c>
      <c r="EP181" t="s">
        <v>1169</v>
      </c>
      <c r="EQ181" t="s">
        <v>1168</v>
      </c>
      <c r="ER181" t="s">
        <v>1175</v>
      </c>
      <c r="ES181" t="s">
        <v>1172</v>
      </c>
      <c r="ET181" t="s">
        <v>1169</v>
      </c>
      <c r="EU181" t="s">
        <v>1171</v>
      </c>
      <c r="EV181" t="s">
        <v>1173</v>
      </c>
      <c r="EW181" t="s">
        <v>1169</v>
      </c>
      <c r="EX181" t="s">
        <v>1168</v>
      </c>
      <c r="EY181" t="s">
        <v>1175</v>
      </c>
      <c r="EZ181" t="s">
        <v>1171</v>
      </c>
      <c r="FA181" t="s">
        <v>1169</v>
      </c>
      <c r="FB181" t="s">
        <v>1170</v>
      </c>
      <c r="FC181" t="s">
        <v>1174</v>
      </c>
      <c r="FD181" t="s">
        <v>1170</v>
      </c>
      <c r="FE181" t="s">
        <v>1174</v>
      </c>
      <c r="FF181" t="s">
        <v>1169</v>
      </c>
      <c r="FG181" t="s">
        <v>1168</v>
      </c>
      <c r="FH181" t="s">
        <v>1171</v>
      </c>
      <c r="FI181" t="s">
        <v>1168</v>
      </c>
      <c r="FJ181" t="s">
        <v>1169</v>
      </c>
      <c r="FK181" t="s">
        <v>1168</v>
      </c>
      <c r="FL181" t="s">
        <v>1171</v>
      </c>
      <c r="FM181" t="s">
        <v>1168</v>
      </c>
      <c r="FN181" t="s">
        <v>1170</v>
      </c>
      <c r="FO181" t="s">
        <v>1173</v>
      </c>
      <c r="FP181" t="s">
        <v>1175</v>
      </c>
      <c r="FQ181" t="s">
        <v>1168</v>
      </c>
      <c r="FR181" t="s">
        <v>1173</v>
      </c>
      <c r="FS181" t="s">
        <v>1168</v>
      </c>
      <c r="FT181" t="s">
        <v>1175</v>
      </c>
      <c r="FU181" t="s">
        <v>1168</v>
      </c>
      <c r="FV181" t="s">
        <v>1175</v>
      </c>
      <c r="FW181" t="s">
        <v>1175</v>
      </c>
      <c r="FX181" t="s">
        <v>1168</v>
      </c>
      <c r="FY181" t="s">
        <v>1173</v>
      </c>
      <c r="FZ181" t="s">
        <v>1175</v>
      </c>
      <c r="GA181" t="s">
        <v>1168</v>
      </c>
      <c r="GB181" t="s">
        <v>1169</v>
      </c>
      <c r="GC181" t="s">
        <v>1175</v>
      </c>
      <c r="GD181" t="s">
        <v>1168</v>
      </c>
      <c r="GE181" t="s">
        <v>1175</v>
      </c>
      <c r="GF181" t="s">
        <v>1175</v>
      </c>
      <c r="GG181" t="s">
        <v>1171</v>
      </c>
      <c r="GH181" t="s">
        <v>1169</v>
      </c>
      <c r="GI181" t="s">
        <v>1175</v>
      </c>
      <c r="GJ181" t="s">
        <v>1168</v>
      </c>
      <c r="GK181" t="s">
        <v>1175</v>
      </c>
      <c r="GL181" t="s">
        <v>1171</v>
      </c>
      <c r="GM181" s="2">
        <f t="shared" si="209"/>
        <v>0</v>
      </c>
      <c r="GN181">
        <f t="shared" si="210"/>
        <v>0</v>
      </c>
      <c r="GO181">
        <f t="shared" si="211"/>
        <v>0</v>
      </c>
      <c r="GP181">
        <f t="shared" si="212"/>
        <v>0</v>
      </c>
      <c r="GQ181">
        <f t="shared" si="213"/>
        <v>0</v>
      </c>
      <c r="GR181">
        <f t="shared" si="214"/>
        <v>0</v>
      </c>
      <c r="GS181">
        <f t="shared" si="215"/>
        <v>1</v>
      </c>
      <c r="GT181">
        <f t="shared" si="216"/>
        <v>0</v>
      </c>
      <c r="GU181">
        <f t="shared" si="267"/>
        <v>0</v>
      </c>
      <c r="GV181">
        <f t="shared" si="217"/>
        <v>0</v>
      </c>
      <c r="GW181">
        <f t="shared" si="218"/>
        <v>0</v>
      </c>
      <c r="GX181">
        <f t="shared" si="219"/>
        <v>0</v>
      </c>
      <c r="GY181">
        <f t="shared" si="220"/>
        <v>0</v>
      </c>
      <c r="GZ181">
        <f t="shared" si="221"/>
        <v>0</v>
      </c>
      <c r="HA181">
        <f t="shared" si="222"/>
        <v>0</v>
      </c>
      <c r="HB181">
        <f t="shared" si="223"/>
        <v>0</v>
      </c>
      <c r="HC181">
        <f t="shared" si="268"/>
        <v>0</v>
      </c>
      <c r="HD181">
        <f t="shared" si="224"/>
        <v>0</v>
      </c>
      <c r="HE181">
        <f t="shared" si="225"/>
        <v>0</v>
      </c>
      <c r="HF181">
        <f t="shared" si="226"/>
        <v>0</v>
      </c>
      <c r="HG181">
        <f t="shared" si="227"/>
        <v>0</v>
      </c>
      <c r="HH181">
        <f t="shared" si="228"/>
        <v>0</v>
      </c>
      <c r="HI181">
        <f t="shared" si="229"/>
        <v>0</v>
      </c>
      <c r="HJ181">
        <f t="shared" si="230"/>
        <v>0</v>
      </c>
      <c r="HK181">
        <f t="shared" si="269"/>
        <v>0</v>
      </c>
      <c r="HL181">
        <f t="shared" si="231"/>
        <v>0</v>
      </c>
      <c r="HM181">
        <f t="shared" si="232"/>
        <v>0</v>
      </c>
      <c r="HN181">
        <f t="shared" si="233"/>
        <v>0</v>
      </c>
      <c r="HO181">
        <f t="shared" si="234"/>
        <v>0</v>
      </c>
      <c r="HP181">
        <f t="shared" si="235"/>
        <v>0</v>
      </c>
      <c r="HQ181">
        <f t="shared" si="236"/>
        <v>0</v>
      </c>
      <c r="HR181">
        <f t="shared" si="237"/>
        <v>0</v>
      </c>
      <c r="HS181">
        <f t="shared" si="270"/>
        <v>0</v>
      </c>
      <c r="HT181">
        <f t="shared" si="238"/>
        <v>0</v>
      </c>
      <c r="HU181">
        <f t="shared" si="239"/>
        <v>0</v>
      </c>
      <c r="HV181">
        <f t="shared" si="240"/>
        <v>0</v>
      </c>
      <c r="HW181">
        <f t="shared" si="241"/>
        <v>0</v>
      </c>
      <c r="HX181">
        <f t="shared" si="242"/>
        <v>0</v>
      </c>
      <c r="HY181">
        <f t="shared" si="243"/>
        <v>0</v>
      </c>
      <c r="HZ181">
        <f t="shared" si="244"/>
        <v>0</v>
      </c>
      <c r="IA181">
        <f t="shared" si="271"/>
        <v>0</v>
      </c>
      <c r="IB181">
        <f t="shared" si="245"/>
        <v>0</v>
      </c>
      <c r="IC181">
        <f t="shared" si="246"/>
        <v>0</v>
      </c>
      <c r="ID181">
        <f t="shared" si="247"/>
        <v>0</v>
      </c>
      <c r="IE181">
        <f t="shared" si="248"/>
        <v>0</v>
      </c>
      <c r="IF181">
        <f t="shared" si="249"/>
        <v>0</v>
      </c>
      <c r="IG181">
        <f t="shared" si="250"/>
        <v>0</v>
      </c>
      <c r="IH181">
        <f t="shared" si="251"/>
        <v>0</v>
      </c>
      <c r="II181">
        <f t="shared" si="272"/>
        <v>0</v>
      </c>
      <c r="IJ181">
        <f t="shared" si="252"/>
        <v>0</v>
      </c>
      <c r="IK181">
        <f t="shared" si="253"/>
        <v>0</v>
      </c>
      <c r="IL181">
        <f t="shared" si="254"/>
        <v>1</v>
      </c>
      <c r="IM181">
        <f t="shared" si="255"/>
        <v>0</v>
      </c>
      <c r="IN181">
        <f t="shared" si="256"/>
        <v>0</v>
      </c>
      <c r="IO181">
        <f t="shared" si="257"/>
        <v>0</v>
      </c>
      <c r="IP181">
        <f t="shared" si="258"/>
        <v>0</v>
      </c>
      <c r="IQ181" s="2">
        <f t="shared" si="273"/>
        <v>1</v>
      </c>
      <c r="IR181" s="4">
        <f t="shared" si="274"/>
        <v>0</v>
      </c>
      <c r="IS181">
        <f t="shared" si="275"/>
        <v>0</v>
      </c>
      <c r="IT181">
        <f t="shared" si="276"/>
        <v>0</v>
      </c>
      <c r="IU181">
        <f t="shared" si="277"/>
        <v>0</v>
      </c>
      <c r="IV181">
        <f t="shared" si="278"/>
        <v>0</v>
      </c>
      <c r="IW181">
        <f t="shared" si="279"/>
        <v>1</v>
      </c>
      <c r="IX181">
        <f t="shared" si="280"/>
        <v>2</v>
      </c>
      <c r="IY181" s="11">
        <f t="shared" si="281"/>
        <v>1</v>
      </c>
      <c r="IZ181" s="12" t="str">
        <f t="shared" si="282"/>
        <v/>
      </c>
      <c r="JA181" s="12">
        <f t="shared" si="283"/>
        <v>0</v>
      </c>
      <c r="JB181" s="12" t="str">
        <f t="shared" si="284"/>
        <v/>
      </c>
      <c r="JC181" s="12">
        <f t="shared" si="285"/>
        <v>0</v>
      </c>
      <c r="JD181" s="12">
        <f t="shared" si="286"/>
        <v>0</v>
      </c>
      <c r="JE181" s="12">
        <f t="shared" si="287"/>
        <v>0.125</v>
      </c>
      <c r="JF181" s="12">
        <f t="shared" si="288"/>
        <v>0.22500000000000001</v>
      </c>
      <c r="JG181" s="2">
        <f>IF(OR(AND(EI181="Happy",BN181&lt;&gt;1),AND(EI181&lt;&gt;"Happy",BN181=1)),1,0)</f>
        <v>0</v>
      </c>
      <c r="JH181">
        <f>IF(OR(AND(EJ181="Happy",BO181&lt;&gt;1),AND(EJ181&lt;&gt;"Happy",BO181=1)),1,0)</f>
        <v>0</v>
      </c>
      <c r="JI181">
        <f>IF(OR(AND(EK181="Happy",BP181&lt;&gt;1),AND(EK181&lt;&gt;"Happy",BP181=1)),1,0)</f>
        <v>0</v>
      </c>
      <c r="JJ181">
        <f>IF(OR(AND(EL181="Happy",BQ181&lt;&gt;1),AND(EL181&lt;&gt;"Happy",BQ181=1)),1,0)</f>
        <v>0</v>
      </c>
      <c r="JK181">
        <f>IF(OR(AND(EM181="Happy",BR181&lt;&gt;1),AND(EM181&lt;&gt;"Happy",BR181=1)),1,0)</f>
        <v>0</v>
      </c>
      <c r="JL181">
        <f>IF(OR(AND(EN181="Happy",BS181&lt;&gt;1),AND(EN181&lt;&gt;"Happy",BS181=1)),1,0)</f>
        <v>0</v>
      </c>
      <c r="JM181">
        <f>IF(OR(AND(EO181="Happy",BT181&lt;&gt;1),AND(EO181&lt;&gt;"Happy",BT181=1)),1,0)</f>
        <v>0</v>
      </c>
      <c r="JN181">
        <f>IF(OR(AND(EP181="Happy",BU181&lt;&gt;1),AND(EP181&lt;&gt;"Happy",BU181=1)),1,0)</f>
        <v>0</v>
      </c>
      <c r="JO181">
        <f>IF(OR(AND(EQ181="Sad",BV181&lt;&gt;1),AND(EQ181&lt;&gt;"Sad",BV181=1)),1,0)</f>
        <v>0</v>
      </c>
      <c r="JP181">
        <f>IF(OR(AND(ER181="Sad",BW181&lt;&gt;1),AND(ER181&lt;&gt;"Sad",BW181=1)),1,0)</f>
        <v>0</v>
      </c>
      <c r="JQ181">
        <f>IF(OR(AND(ES181="Sad",BX181&lt;&gt;1),AND(ES181&lt;&gt;"Sad",BX181=1)),1,0)</f>
        <v>0</v>
      </c>
      <c r="JR181">
        <f>IF(OR(AND(ET181="Sad",BY181&lt;&gt;1),AND(ET181&lt;&gt;"Sad",BY181=1)),1,0)</f>
        <v>0</v>
      </c>
      <c r="JS181">
        <f>IF(OR(AND(EU181="Sad",BZ181&lt;&gt;1),AND(EU181&lt;&gt;"Sad",BZ181=1)),1,0)</f>
        <v>1</v>
      </c>
      <c r="JT181">
        <f>IF(OR(AND(EV181="Sad",CA181&lt;&gt;1),AND(EV181&lt;&gt;"Sad",CA181=1)),1,0)</f>
        <v>0</v>
      </c>
      <c r="JU181">
        <f>IF(OR(AND(EW181="Sad",CB181&lt;&gt;1),AND(EW181&lt;&gt;"Sad",CB181=1)),1,0)</f>
        <v>0</v>
      </c>
      <c r="JV181">
        <f>IF(OR(AND(EX181="Sad",CC181&lt;&gt;1),AND(EX181&lt;&gt;"Sad",CC181=1)),1,0)</f>
        <v>0</v>
      </c>
      <c r="JW181">
        <f>IF(OR(AND(EY181="Angry",CD181&lt;&gt;1),AND(EY181&lt;&gt;"Angry",CD181=1)),1,0)</f>
        <v>0</v>
      </c>
      <c r="JX181">
        <f>IF(OR(AND(EZ181="Angry",CE181&lt;&gt;1),AND(EZ181&lt;&gt;"Angry",CE181=1)),1,0)</f>
        <v>1</v>
      </c>
      <c r="JY181">
        <f>IF(OR(AND(FA181="Angry",CF181&lt;&gt;1),AND(FA181&lt;&gt;"Angry",CF181=1)),1,0)</f>
        <v>1</v>
      </c>
      <c r="JZ181">
        <f>IF(OR(AND(FB181="Angry",CG181&lt;&gt;1),AND(FB181&lt;&gt;"Angry",CG181=1)),1,0)</f>
        <v>0</v>
      </c>
      <c r="KA181">
        <f>IF(OR(AND(FC181="Angry",CH181&lt;&gt;1),AND(FC181&lt;&gt;"Angry",CH181=1)),1,0)</f>
        <v>0</v>
      </c>
      <c r="KB181">
        <f>IF(OR(AND(FD181="Angry",CI181&lt;&gt;1),AND(FD181&lt;&gt;"Angry",CI181=1)),1,0)</f>
        <v>0</v>
      </c>
      <c r="KC181">
        <f>IF(OR(AND(FE181="Angry",CJ181&lt;&gt;1),AND(FE181&lt;&gt;"Angry",CJ181=1)),1,0)</f>
        <v>1</v>
      </c>
      <c r="KD181">
        <f>IF(OR(AND(FF181="Angry",CK181&lt;&gt;1),AND(FF181&lt;&gt;"Angry",CK181=1)),1,0)</f>
        <v>1</v>
      </c>
      <c r="KE181">
        <f>IF(OR(AND(FG181="Afraid",CL181&lt;&gt;1),AND(FG181&lt;&gt;"Afraid",CL181=1)),1,0)</f>
        <v>0</v>
      </c>
      <c r="KF181">
        <f>IF(OR(AND(FH181="Afraid",CM181&lt;&gt;1),AND(FH181&lt;&gt;"Afraid",CM181=1)),1,0)</f>
        <v>0</v>
      </c>
      <c r="KG181">
        <f>IF(OR(AND(FI181="Afraid",CN181&lt;&gt;1),AND(FI181&lt;&gt;"Afraid",CN181=1)),1,0)</f>
        <v>0</v>
      </c>
      <c r="KH181">
        <f>IF(OR(AND(FJ181="Afraid",CO181&lt;&gt;1),AND(FJ181&lt;&gt;"Afraid",CO181=1)),1,0)</f>
        <v>1</v>
      </c>
      <c r="KI181">
        <f>IF(OR(AND(FK181="Afraid",CP181&lt;&gt;1),AND(FK181&lt;&gt;"Afraid",CP181=1)),1,0)</f>
        <v>0</v>
      </c>
      <c r="KJ181">
        <f>IF(OR(AND(FL181="Afraid",CQ181&lt;&gt;1),AND(FL181&lt;&gt;"Afraid",CQ181=1)),1,0)</f>
        <v>0</v>
      </c>
      <c r="KK181">
        <f>IF(OR(AND(FM181="Afraid",CR181&lt;&gt;1),AND(FM181&lt;&gt;"Afraid",CR181=1)),1,0)</f>
        <v>0</v>
      </c>
      <c r="KL181">
        <f>IF(OR(AND(FN181="Afraid",CS181&lt;&gt;1),AND(FN181&lt;&gt;"Afraid",CS181=1)),1,0)</f>
        <v>0</v>
      </c>
      <c r="KM181">
        <f>IF(OR(AND(FO181="Surprised",CT181&lt;&gt;1),AND(FO181&lt;&gt;"Surprised",CT181=1)),1,0)</f>
        <v>0</v>
      </c>
      <c r="KN181">
        <f>IF(OR(AND(FP181="Surprised",CU181&lt;&gt;1),AND(FP181&lt;&gt;"Surprised",CU181=1)),1,0)</f>
        <v>1</v>
      </c>
      <c r="KO181">
        <f>IF(OR(AND(FQ181="Surprised",CV181&lt;&gt;1),AND(FQ181&lt;&gt;"Surprised",CV181=1)),1,0)</f>
        <v>1</v>
      </c>
      <c r="KP181">
        <f>IF(OR(AND(FR181="Surprised",CW181&lt;&gt;1),AND(FR181&lt;&gt;"Surprised",CW181=1)),1,0)</f>
        <v>0</v>
      </c>
      <c r="KQ181">
        <f>IF(OR(AND(FS181="Surprised",CX181&lt;&gt;1),AND(FS181&lt;&gt;"Surprised",CX181=1)),1,0)</f>
        <v>0</v>
      </c>
      <c r="KR181">
        <f>IF(OR(AND(FT181="Surprised",CY181&lt;&gt;1),AND(FT181&lt;&gt;"Surprised",CY181=1)),1,0)</f>
        <v>1</v>
      </c>
      <c r="KS181">
        <f>IF(OR(AND(FU181="Surprised",CZ181&lt;&gt;1),AND(FU181&lt;&gt;"Surprised",CZ181=1)),1,0)</f>
        <v>0</v>
      </c>
      <c r="KT181">
        <f>IF(OR(AND(FV181="Surprised",DA181&lt;&gt;1),AND(FV181&lt;&gt;"Surprised",DA181=1)),1,0)</f>
        <v>1</v>
      </c>
      <c r="KU181">
        <f>IF(OR(AND(FW181="Happy",DB181=1),AND(FW181&lt;&gt;"Happy",DB181=0)),1,0)</f>
        <v>1</v>
      </c>
      <c r="KV181">
        <f>IF(OR(AND(FX181="Happy",DC181=1),AND(FX181&lt;&gt;"Happy",DC181=0)),1,0)</f>
        <v>1</v>
      </c>
      <c r="KW181">
        <f>IF(OR(AND(FY181="Happy",DD181=1),AND(FY181&lt;&gt;"Happy",DD181=0)),1,0)</f>
        <v>1</v>
      </c>
      <c r="KX181">
        <f>IF(OR(AND(FZ181="Happy",DE181=1),AND(FZ181&lt;&gt;"Happy",DE181=0)),1,0)</f>
        <v>1</v>
      </c>
      <c r="KY181">
        <f>IF(OR(AND(GA181="Happy",DF181=1),AND(GA181&lt;&gt;"Happy",DF181=0)),1,0)</f>
        <v>1</v>
      </c>
      <c r="KZ181">
        <f>IF(OR(AND(GB181="Happy",DG181=1),AND(GB181&lt;&gt;"Happy",DG181=0)),1,0)</f>
        <v>1</v>
      </c>
      <c r="LA181">
        <f>IF(OR(AND(GC181="Happy",DH181=1),AND(GC181&lt;&gt;"Happy",DH181=0)),1,0)</f>
        <v>1</v>
      </c>
      <c r="LB181">
        <f>IF(OR(AND(GD181="Happy",DI181=1),AND(GD181&lt;&gt;"Happy",DI181=0)),1,0)</f>
        <v>1</v>
      </c>
      <c r="LC181">
        <f>IF(OR(AND(GE181="Sad",DJ181=1),AND(GE181&lt;&gt;"Sad",DJ181=0)),1,0)</f>
        <v>1</v>
      </c>
      <c r="LD181">
        <f>IF(OR(AND(GF181="Sad",DK181=1),AND(GF181&lt;&gt;"Sad",DK181=0)),1,0)</f>
        <v>1</v>
      </c>
      <c r="LE181">
        <f>IF(OR(AND(GG181="Sad",DL181=1),AND(GG181&lt;&gt;"Sad",DL181=0)),1,0)</f>
        <v>1</v>
      </c>
      <c r="LF181">
        <f>IF(OR(AND(GH181="Sad",DM181=1),AND(GH181&lt;&gt;"Sad",DM181=0)),1,0)</f>
        <v>0</v>
      </c>
      <c r="LG181">
        <f>IF(OR(AND(GI181="Sad",DN181=1),AND(GI181&lt;&gt;"Sad",DN181=0)),1,0)</f>
        <v>1</v>
      </c>
      <c r="LH181">
        <f>IF(OR(AND(GJ181="Sad",DO181=1),AND(GJ181&lt;&gt;"Sad",DO181=0)),1,0)</f>
        <v>1</v>
      </c>
      <c r="LI181">
        <f>IF(OR(AND(GK181="Sad",DP181=1),AND(GK181&lt;&gt;"Sad",DP181=0)),1,0)</f>
        <v>1</v>
      </c>
      <c r="LJ181">
        <f>IF(OR(AND(GL181="Sad",DQ181=1),AND(GL181&lt;&gt;"Sad",DQ181=0)),1,0)</f>
        <v>1</v>
      </c>
      <c r="LK181" s="2">
        <f t="shared" si="289"/>
        <v>0</v>
      </c>
      <c r="LL181" s="4">
        <f t="shared" si="290"/>
        <v>1</v>
      </c>
      <c r="LM181">
        <f t="shared" si="291"/>
        <v>4</v>
      </c>
      <c r="LN181">
        <f t="shared" si="292"/>
        <v>1</v>
      </c>
      <c r="LO181">
        <f t="shared" si="293"/>
        <v>4</v>
      </c>
      <c r="LP181">
        <f t="shared" si="294"/>
        <v>8</v>
      </c>
      <c r="LQ181">
        <f t="shared" si="295"/>
        <v>7</v>
      </c>
      <c r="LR181">
        <f t="shared" si="296"/>
        <v>25</v>
      </c>
      <c r="LS181" s="11">
        <f t="shared" si="297"/>
        <v>0</v>
      </c>
      <c r="LT181" s="14" t="str">
        <f t="shared" si="298"/>
        <v/>
      </c>
      <c r="LU181" s="14">
        <f t="shared" si="299"/>
        <v>1</v>
      </c>
      <c r="LV181" s="14" t="str">
        <f t="shared" si="300"/>
        <v/>
      </c>
      <c r="LW181" s="14">
        <f t="shared" si="301"/>
        <v>1</v>
      </c>
      <c r="LX181" s="14">
        <f t="shared" si="302"/>
        <v>1</v>
      </c>
      <c r="LY181" s="14">
        <f t="shared" si="303"/>
        <v>0.875</v>
      </c>
      <c r="LZ181" s="14">
        <f t="shared" si="304"/>
        <v>0.77500000000000002</v>
      </c>
      <c r="MA181" s="15">
        <f t="shared" si="305"/>
        <v>1.8171296296296165E-4</v>
      </c>
      <c r="MB181" s="1">
        <f t="shared" si="259"/>
        <v>7.6851851851852081E-4</v>
      </c>
      <c r="MC181" s="1">
        <f t="shared" si="260"/>
        <v>4.4328703703703544E-4</v>
      </c>
      <c r="MD181" s="1">
        <f t="shared" si="261"/>
        <v>1.805555555555536E-4</v>
      </c>
      <c r="ME181" s="1">
        <f t="shared" si="262"/>
        <v>8.1018518518521931E-5</v>
      </c>
      <c r="MF181" s="1">
        <f t="shared" si="263"/>
        <v>9.6064814814812716E-5</v>
      </c>
      <c r="MG181" s="1">
        <f t="shared" si="264"/>
        <v>7.1759259259260993E-5</v>
      </c>
      <c r="MH181" s="1">
        <f t="shared" si="265"/>
        <v>9.027777777777593E-5</v>
      </c>
      <c r="MI181" s="1">
        <f t="shared" si="266"/>
        <v>1.3541666666666563E-4</v>
      </c>
      <c r="MJ181" s="1">
        <f t="shared" si="306"/>
        <v>2.0486111111111087E-3</v>
      </c>
      <c r="MK181" s="2" t="str">
        <f>VLOOKUP(B181,age_group!$A$1:$B$101,2,FALSE)</f>
        <v>25 to 44</v>
      </c>
      <c r="ML181" s="2">
        <f t="shared" si="307"/>
        <v>1</v>
      </c>
      <c r="MM181">
        <f t="shared" si="308"/>
        <v>1</v>
      </c>
      <c r="MN181">
        <f t="shared" si="309"/>
        <v>1</v>
      </c>
      <c r="MO181">
        <f t="shared" si="310"/>
        <v>1</v>
      </c>
      <c r="MP181">
        <f t="shared" si="311"/>
        <v>1</v>
      </c>
    </row>
    <row r="182" spans="1:354" x14ac:dyDescent="0.2">
      <c r="A182" t="s">
        <v>913</v>
      </c>
      <c r="B182">
        <v>47</v>
      </c>
      <c r="C182" t="s">
        <v>139</v>
      </c>
      <c r="D182" t="s">
        <v>521</v>
      </c>
      <c r="E182">
        <v>4</v>
      </c>
      <c r="F182">
        <v>1</v>
      </c>
      <c r="G182">
        <v>1</v>
      </c>
      <c r="H182">
        <v>2</v>
      </c>
      <c r="I182">
        <v>2</v>
      </c>
      <c r="J182" s="2" t="s">
        <v>526</v>
      </c>
      <c r="K182" t="s">
        <v>309</v>
      </c>
      <c r="L182" t="s">
        <v>399</v>
      </c>
      <c r="M182" t="s">
        <v>255</v>
      </c>
      <c r="N182" t="s">
        <v>178</v>
      </c>
      <c r="O182" t="s">
        <v>577</v>
      </c>
      <c r="P182" t="s">
        <v>570</v>
      </c>
      <c r="Q182" t="s">
        <v>335</v>
      </c>
      <c r="R182" t="s">
        <v>156</v>
      </c>
      <c r="S182" t="s">
        <v>207</v>
      </c>
      <c r="T182" t="s">
        <v>363</v>
      </c>
      <c r="U182" t="s">
        <v>188</v>
      </c>
      <c r="V182" t="s">
        <v>199</v>
      </c>
      <c r="W182" t="s">
        <v>342</v>
      </c>
      <c r="X182" t="s">
        <v>316</v>
      </c>
      <c r="Y182" t="s">
        <v>223</v>
      </c>
      <c r="Z182" t="s">
        <v>241</v>
      </c>
      <c r="AA182" t="s">
        <v>223</v>
      </c>
      <c r="AB182" t="s">
        <v>362</v>
      </c>
      <c r="AC182" t="s">
        <v>576</v>
      </c>
      <c r="AD182" t="s">
        <v>314</v>
      </c>
      <c r="AE182" t="s">
        <v>347</v>
      </c>
      <c r="AF182" t="s">
        <v>471</v>
      </c>
      <c r="AG182" t="s">
        <v>729</v>
      </c>
      <c r="AH182" t="s">
        <v>512</v>
      </c>
      <c r="AI182" t="s">
        <v>243</v>
      </c>
      <c r="AJ182" t="s">
        <v>243</v>
      </c>
      <c r="AK182" t="s">
        <v>508</v>
      </c>
      <c r="AL182" t="s">
        <v>298</v>
      </c>
      <c r="AM182" t="s">
        <v>332</v>
      </c>
      <c r="AN182" t="s">
        <v>235</v>
      </c>
      <c r="AO182" t="s">
        <v>515</v>
      </c>
      <c r="AP182" t="s">
        <v>465</v>
      </c>
      <c r="AQ182" t="s">
        <v>314</v>
      </c>
      <c r="AR182" t="s">
        <v>169</v>
      </c>
      <c r="AS182" t="s">
        <v>297</v>
      </c>
      <c r="AT182" t="s">
        <v>518</v>
      </c>
      <c r="AU182" t="s">
        <v>193</v>
      </c>
      <c r="AV182" t="s">
        <v>627</v>
      </c>
      <c r="AW182" t="s">
        <v>676</v>
      </c>
      <c r="AX182" t="s">
        <v>180</v>
      </c>
      <c r="AY182" t="s">
        <v>493</v>
      </c>
      <c r="AZ182" t="s">
        <v>479</v>
      </c>
      <c r="BA182" t="s">
        <v>627</v>
      </c>
      <c r="BB182" t="s">
        <v>618</v>
      </c>
      <c r="BC182" t="s">
        <v>490</v>
      </c>
      <c r="BD182" t="s">
        <v>213</v>
      </c>
      <c r="BE182" t="s">
        <v>316</v>
      </c>
      <c r="BF182" t="s">
        <v>483</v>
      </c>
      <c r="BG182" t="s">
        <v>315</v>
      </c>
      <c r="BH182" t="s">
        <v>371</v>
      </c>
      <c r="BI182" t="s">
        <v>149</v>
      </c>
      <c r="BJ182" t="s">
        <v>467</v>
      </c>
      <c r="BK182" t="s">
        <v>555</v>
      </c>
      <c r="BL182" t="s">
        <v>280</v>
      </c>
      <c r="BM182" t="s">
        <v>674</v>
      </c>
      <c r="BN182" s="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1</v>
      </c>
      <c r="DO182">
        <v>1</v>
      </c>
      <c r="DP182">
        <v>0</v>
      </c>
      <c r="DQ182">
        <v>1</v>
      </c>
      <c r="DR182" s="2">
        <v>4</v>
      </c>
      <c r="DS182">
        <v>1</v>
      </c>
      <c r="DT182">
        <v>1</v>
      </c>
      <c r="DU182">
        <v>2</v>
      </c>
      <c r="DV182">
        <v>2</v>
      </c>
      <c r="DW182" s="2">
        <v>2017</v>
      </c>
      <c r="DX182" s="1">
        <v>3.1160879629629632E-2</v>
      </c>
      <c r="DY182" s="1">
        <v>3.1435185185185184E-2</v>
      </c>
      <c r="DZ182" s="1">
        <v>3.1545138888888886E-2</v>
      </c>
      <c r="EA182" s="1">
        <v>3.1784722222222221E-2</v>
      </c>
      <c r="EB182" s="1">
        <v>3.2001157407407409E-2</v>
      </c>
      <c r="EC182" s="1">
        <v>3.2251157407407409E-2</v>
      </c>
      <c r="ED182" s="1">
        <v>3.233449074074074E-2</v>
      </c>
      <c r="EE182" s="1">
        <v>3.2513888888888891E-2</v>
      </c>
      <c r="EF182" s="1">
        <v>3.2965277777777781E-2</v>
      </c>
      <c r="EG182" s="1">
        <v>3.3190972222222219E-2</v>
      </c>
      <c r="EH182" s="3">
        <v>0</v>
      </c>
      <c r="EI182" s="2" t="s">
        <v>1175</v>
      </c>
      <c r="EJ182" t="s">
        <v>1171</v>
      </c>
      <c r="EK182" t="s">
        <v>1168</v>
      </c>
      <c r="EL182" t="s">
        <v>1171</v>
      </c>
      <c r="EM182" t="s">
        <v>1168</v>
      </c>
      <c r="EN182" t="s">
        <v>1168</v>
      </c>
      <c r="EO182" t="s">
        <v>1168</v>
      </c>
      <c r="EP182" t="s">
        <v>1169</v>
      </c>
      <c r="EQ182" t="s">
        <v>1171</v>
      </c>
      <c r="ER182" t="s">
        <v>1173</v>
      </c>
      <c r="ES182" t="s">
        <v>1168</v>
      </c>
      <c r="ET182" t="s">
        <v>1173</v>
      </c>
      <c r="EU182" t="s">
        <v>1174</v>
      </c>
      <c r="EV182" t="s">
        <v>1168</v>
      </c>
      <c r="EW182" t="s">
        <v>1175</v>
      </c>
      <c r="EX182" t="s">
        <v>1173</v>
      </c>
      <c r="EY182" t="s">
        <v>1171</v>
      </c>
      <c r="EZ182" t="s">
        <v>1173</v>
      </c>
      <c r="FA182" t="s">
        <v>1170</v>
      </c>
      <c r="FB182" t="s">
        <v>1168</v>
      </c>
      <c r="FC182" t="s">
        <v>1169</v>
      </c>
      <c r="FD182" t="s">
        <v>1172</v>
      </c>
      <c r="FE182" t="s">
        <v>1168</v>
      </c>
      <c r="FF182" t="s">
        <v>1175</v>
      </c>
      <c r="FG182" t="s">
        <v>1171</v>
      </c>
      <c r="FH182" t="s">
        <v>1170</v>
      </c>
      <c r="FI182" t="s">
        <v>1170</v>
      </c>
      <c r="FJ182" t="s">
        <v>1168</v>
      </c>
      <c r="FK182" t="s">
        <v>1175</v>
      </c>
      <c r="FL182" t="s">
        <v>1169</v>
      </c>
      <c r="FM182" t="s">
        <v>1169</v>
      </c>
      <c r="FN182" t="s">
        <v>1168</v>
      </c>
      <c r="FO182" t="s">
        <v>1171</v>
      </c>
      <c r="FP182" t="s">
        <v>1169</v>
      </c>
      <c r="FQ182" t="s">
        <v>1168</v>
      </c>
      <c r="FR182" t="s">
        <v>1170</v>
      </c>
      <c r="FS182" t="s">
        <v>1170</v>
      </c>
      <c r="FT182" t="s">
        <v>1175</v>
      </c>
      <c r="FU182" t="s">
        <v>1168</v>
      </c>
      <c r="FV182" t="s">
        <v>1168</v>
      </c>
      <c r="FW182" t="s">
        <v>1174</v>
      </c>
      <c r="FX182" t="s">
        <v>1171</v>
      </c>
      <c r="FY182" t="s">
        <v>1175</v>
      </c>
      <c r="FZ182" t="s">
        <v>1168</v>
      </c>
      <c r="GA182" t="s">
        <v>1168</v>
      </c>
      <c r="GB182" t="s">
        <v>1171</v>
      </c>
      <c r="GC182" t="s">
        <v>1169</v>
      </c>
      <c r="GD182" t="s">
        <v>1175</v>
      </c>
      <c r="GE182" t="s">
        <v>1168</v>
      </c>
      <c r="GF182" t="s">
        <v>1168</v>
      </c>
      <c r="GG182" t="s">
        <v>1174</v>
      </c>
      <c r="GH182" t="s">
        <v>1168</v>
      </c>
      <c r="GI182" t="s">
        <v>1173</v>
      </c>
      <c r="GJ182" t="s">
        <v>1168</v>
      </c>
      <c r="GK182" t="s">
        <v>1168</v>
      </c>
      <c r="GL182" t="s">
        <v>1173</v>
      </c>
      <c r="GM182" s="2">
        <f t="shared" si="209"/>
        <v>0</v>
      </c>
      <c r="GN182">
        <f t="shared" si="210"/>
        <v>0</v>
      </c>
      <c r="GO182">
        <f t="shared" si="211"/>
        <v>0</v>
      </c>
      <c r="GP182">
        <f t="shared" si="212"/>
        <v>0</v>
      </c>
      <c r="GQ182">
        <f t="shared" si="213"/>
        <v>0</v>
      </c>
      <c r="GR182">
        <f t="shared" si="214"/>
        <v>0</v>
      </c>
      <c r="GS182">
        <f t="shared" si="215"/>
        <v>0</v>
      </c>
      <c r="GT182">
        <f t="shared" si="216"/>
        <v>0</v>
      </c>
      <c r="GU182">
        <f t="shared" si="267"/>
        <v>0</v>
      </c>
      <c r="GV182">
        <f t="shared" si="217"/>
        <v>0</v>
      </c>
      <c r="GW182">
        <f t="shared" si="218"/>
        <v>0</v>
      </c>
      <c r="GX182">
        <f t="shared" si="219"/>
        <v>0</v>
      </c>
      <c r="GY182">
        <f t="shared" si="220"/>
        <v>1</v>
      </c>
      <c r="GZ182">
        <f t="shared" si="221"/>
        <v>0</v>
      </c>
      <c r="HA182">
        <f t="shared" si="222"/>
        <v>0</v>
      </c>
      <c r="HB182">
        <f t="shared" si="223"/>
        <v>0</v>
      </c>
      <c r="HC182">
        <f t="shared" si="268"/>
        <v>0</v>
      </c>
      <c r="HD182">
        <f t="shared" si="224"/>
        <v>0</v>
      </c>
      <c r="HE182">
        <f t="shared" si="225"/>
        <v>0</v>
      </c>
      <c r="HF182">
        <f t="shared" si="226"/>
        <v>0</v>
      </c>
      <c r="HG182">
        <f t="shared" si="227"/>
        <v>1</v>
      </c>
      <c r="HH182">
        <f t="shared" si="228"/>
        <v>0</v>
      </c>
      <c r="HI182">
        <f t="shared" si="229"/>
        <v>0</v>
      </c>
      <c r="HJ182">
        <f t="shared" si="230"/>
        <v>0</v>
      </c>
      <c r="HK182">
        <f t="shared" si="269"/>
        <v>0</v>
      </c>
      <c r="HL182">
        <f t="shared" si="231"/>
        <v>0</v>
      </c>
      <c r="HM182">
        <f t="shared" si="232"/>
        <v>0</v>
      </c>
      <c r="HN182">
        <f t="shared" si="233"/>
        <v>0</v>
      </c>
      <c r="HO182">
        <f t="shared" si="234"/>
        <v>0</v>
      </c>
      <c r="HP182">
        <f t="shared" si="235"/>
        <v>0</v>
      </c>
      <c r="HQ182">
        <f t="shared" si="236"/>
        <v>0</v>
      </c>
      <c r="HR182">
        <f t="shared" si="237"/>
        <v>0</v>
      </c>
      <c r="HS182">
        <f t="shared" si="270"/>
        <v>0</v>
      </c>
      <c r="HT182">
        <f t="shared" si="238"/>
        <v>0</v>
      </c>
      <c r="HU182">
        <f t="shared" si="239"/>
        <v>0</v>
      </c>
      <c r="HV182">
        <f t="shared" si="240"/>
        <v>0</v>
      </c>
      <c r="HW182">
        <f t="shared" si="241"/>
        <v>0</v>
      </c>
      <c r="HX182">
        <f t="shared" si="242"/>
        <v>1</v>
      </c>
      <c r="HY182">
        <f t="shared" si="243"/>
        <v>0</v>
      </c>
      <c r="HZ182">
        <f t="shared" si="244"/>
        <v>0</v>
      </c>
      <c r="IA182">
        <f t="shared" si="271"/>
        <v>0</v>
      </c>
      <c r="IB182">
        <f t="shared" si="245"/>
        <v>1</v>
      </c>
      <c r="IC182">
        <f t="shared" si="246"/>
        <v>0</v>
      </c>
      <c r="ID182">
        <f t="shared" si="247"/>
        <v>1</v>
      </c>
      <c r="IE182">
        <f t="shared" si="248"/>
        <v>0</v>
      </c>
      <c r="IF182">
        <f t="shared" si="249"/>
        <v>1</v>
      </c>
      <c r="IG182">
        <f t="shared" si="250"/>
        <v>1</v>
      </c>
      <c r="IH182">
        <f t="shared" si="251"/>
        <v>0</v>
      </c>
      <c r="II182">
        <f t="shared" si="272"/>
        <v>0</v>
      </c>
      <c r="IJ182">
        <f t="shared" si="252"/>
        <v>1</v>
      </c>
      <c r="IK182">
        <f t="shared" si="253"/>
        <v>0</v>
      </c>
      <c r="IL182">
        <f t="shared" si="254"/>
        <v>0</v>
      </c>
      <c r="IM182">
        <f t="shared" si="255"/>
        <v>1</v>
      </c>
      <c r="IN182">
        <f t="shared" si="256"/>
        <v>1</v>
      </c>
      <c r="IO182">
        <f t="shared" si="257"/>
        <v>0</v>
      </c>
      <c r="IP182">
        <f t="shared" si="258"/>
        <v>1</v>
      </c>
      <c r="IQ182" s="2">
        <f t="shared" si="273"/>
        <v>0</v>
      </c>
      <c r="IR182" s="4">
        <f t="shared" si="274"/>
        <v>1</v>
      </c>
      <c r="IS182">
        <f t="shared" si="275"/>
        <v>1</v>
      </c>
      <c r="IT182">
        <f t="shared" si="276"/>
        <v>0</v>
      </c>
      <c r="IU182">
        <f t="shared" si="277"/>
        <v>1</v>
      </c>
      <c r="IV182">
        <f t="shared" si="278"/>
        <v>4</v>
      </c>
      <c r="IW182">
        <f t="shared" si="279"/>
        <v>4</v>
      </c>
      <c r="IX182">
        <f t="shared" si="280"/>
        <v>11</v>
      </c>
      <c r="IY182" s="11" t="str">
        <f t="shared" si="281"/>
        <v/>
      </c>
      <c r="IZ182" s="12">
        <f t="shared" si="282"/>
        <v>1</v>
      </c>
      <c r="JA182" s="12">
        <f t="shared" si="283"/>
        <v>1</v>
      </c>
      <c r="JB182" s="12" t="str">
        <f t="shared" si="284"/>
        <v/>
      </c>
      <c r="JC182" s="12">
        <f t="shared" si="285"/>
        <v>1</v>
      </c>
      <c r="JD182" s="12">
        <f t="shared" si="286"/>
        <v>0.5</v>
      </c>
      <c r="JE182" s="12">
        <f t="shared" si="287"/>
        <v>0.5714285714285714</v>
      </c>
      <c r="JF182" s="12">
        <f t="shared" si="288"/>
        <v>0.81428571428571428</v>
      </c>
      <c r="JG182" s="2">
        <f>IF(OR(AND(EI182="Happy",BN182&lt;&gt;1),AND(EI182&lt;&gt;"Happy",BN182=1)),1,0)</f>
        <v>0</v>
      </c>
      <c r="JH182">
        <f>IF(OR(AND(EJ182="Happy",BO182&lt;&gt;1),AND(EJ182&lt;&gt;"Happy",BO182=1)),1,0)</f>
        <v>0</v>
      </c>
      <c r="JI182">
        <f>IF(OR(AND(EK182="Happy",BP182&lt;&gt;1),AND(EK182&lt;&gt;"Happy",BP182=1)),1,0)</f>
        <v>0</v>
      </c>
      <c r="JJ182">
        <f>IF(OR(AND(EL182="Happy",BQ182&lt;&gt;1),AND(EL182&lt;&gt;"Happy",BQ182=1)),1,0)</f>
        <v>0</v>
      </c>
      <c r="JK182">
        <f>IF(OR(AND(EM182="Happy",BR182&lt;&gt;1),AND(EM182&lt;&gt;"Happy",BR182=1)),1,0)</f>
        <v>0</v>
      </c>
      <c r="JL182">
        <f>IF(OR(AND(EN182="Happy",BS182&lt;&gt;1),AND(EN182&lt;&gt;"Happy",BS182=1)),1,0)</f>
        <v>0</v>
      </c>
      <c r="JM182">
        <f>IF(OR(AND(EO182="Happy",BT182&lt;&gt;1),AND(EO182&lt;&gt;"Happy",BT182=1)),1,0)</f>
        <v>1</v>
      </c>
      <c r="JN182">
        <f>IF(OR(AND(EP182="Happy",BU182&lt;&gt;1),AND(EP182&lt;&gt;"Happy",BU182=1)),1,0)</f>
        <v>0</v>
      </c>
      <c r="JO182">
        <f>IF(OR(AND(EQ182="Sad",BV182&lt;&gt;1),AND(EQ182&lt;&gt;"Sad",BV182=1)),1,0)</f>
        <v>0</v>
      </c>
      <c r="JP182">
        <f>IF(OR(AND(ER182="Sad",BW182&lt;&gt;1),AND(ER182&lt;&gt;"Sad",BW182=1)),1,0)</f>
        <v>0</v>
      </c>
      <c r="JQ182">
        <f>IF(OR(AND(ES182="Sad",BX182&lt;&gt;1),AND(ES182&lt;&gt;"Sad",BX182=1)),1,0)</f>
        <v>0</v>
      </c>
      <c r="JR182">
        <f>IF(OR(AND(ET182="Sad",BY182&lt;&gt;1),AND(ET182&lt;&gt;"Sad",BY182=1)),1,0)</f>
        <v>0</v>
      </c>
      <c r="JS182">
        <f>IF(OR(AND(EU182="Sad",BZ182&lt;&gt;1),AND(EU182&lt;&gt;"Sad",BZ182=1)),1,0)</f>
        <v>0</v>
      </c>
      <c r="JT182">
        <f>IF(OR(AND(EV182="Sad",CA182&lt;&gt;1),AND(EV182&lt;&gt;"Sad",CA182=1)),1,0)</f>
        <v>0</v>
      </c>
      <c r="JU182">
        <f>IF(OR(AND(EW182="Sad",CB182&lt;&gt;1),AND(EW182&lt;&gt;"Sad",CB182=1)),1,0)</f>
        <v>0</v>
      </c>
      <c r="JV182">
        <f>IF(OR(AND(EX182="Sad",CC182&lt;&gt;1),AND(EX182&lt;&gt;"Sad",CC182=1)),1,0)</f>
        <v>0</v>
      </c>
      <c r="JW182">
        <f>IF(OR(AND(EY182="Angry",CD182&lt;&gt;1),AND(EY182&lt;&gt;"Angry",CD182=1)),1,0)</f>
        <v>1</v>
      </c>
      <c r="JX182">
        <f>IF(OR(AND(EZ182="Angry",CE182&lt;&gt;1),AND(EZ182&lt;&gt;"Angry",CE182=1)),1,0)</f>
        <v>0</v>
      </c>
      <c r="JY182">
        <f>IF(OR(AND(FA182="Angry",CF182&lt;&gt;1),AND(FA182&lt;&gt;"Angry",CF182=1)),1,0)</f>
        <v>0</v>
      </c>
      <c r="JZ182">
        <f>IF(OR(AND(FB182="Angry",CG182&lt;&gt;1),AND(FB182&lt;&gt;"Angry",CG182=1)),1,0)</f>
        <v>0</v>
      </c>
      <c r="KA182">
        <f>IF(OR(AND(FC182="Angry",CH182&lt;&gt;1),AND(FC182&lt;&gt;"Angry",CH182=1)),1,0)</f>
        <v>0</v>
      </c>
      <c r="KB182">
        <f>IF(OR(AND(FD182="Angry",CI182&lt;&gt;1),AND(FD182&lt;&gt;"Angry",CI182=1)),1,0)</f>
        <v>0</v>
      </c>
      <c r="KC182">
        <f>IF(OR(AND(FE182="Angry",CJ182&lt;&gt;1),AND(FE182&lt;&gt;"Angry",CJ182=1)),1,0)</f>
        <v>0</v>
      </c>
      <c r="KD182">
        <f>IF(OR(AND(FF182="Angry",CK182&lt;&gt;1),AND(FF182&lt;&gt;"Angry",CK182=1)),1,0)</f>
        <v>0</v>
      </c>
      <c r="KE182">
        <f>IF(OR(AND(FG182="Afraid",CL182&lt;&gt;1),AND(FG182&lt;&gt;"Afraid",CL182=1)),1,0)</f>
        <v>0</v>
      </c>
      <c r="KF182">
        <f>IF(OR(AND(FH182="Afraid",CM182&lt;&gt;1),AND(FH182&lt;&gt;"Afraid",CM182=1)),1,0)</f>
        <v>0</v>
      </c>
      <c r="KG182">
        <f>IF(OR(AND(FI182="Afraid",CN182&lt;&gt;1),AND(FI182&lt;&gt;"Afraid",CN182=1)),1,0)</f>
        <v>0</v>
      </c>
      <c r="KH182">
        <f>IF(OR(AND(FJ182="Afraid",CO182&lt;&gt;1),AND(FJ182&lt;&gt;"Afraid",CO182=1)),1,0)</f>
        <v>1</v>
      </c>
      <c r="KI182">
        <f>IF(OR(AND(FK182="Afraid",CP182&lt;&gt;1),AND(FK182&lt;&gt;"Afraid",CP182=1)),1,0)</f>
        <v>0</v>
      </c>
      <c r="KJ182">
        <f>IF(OR(AND(FL182="Afraid",CQ182&lt;&gt;1),AND(FL182&lt;&gt;"Afraid",CQ182=1)),1,0)</f>
        <v>0</v>
      </c>
      <c r="KK182">
        <f>IF(OR(AND(FM182="Afraid",CR182&lt;&gt;1),AND(FM182&lt;&gt;"Afraid",CR182=1)),1,0)</f>
        <v>0</v>
      </c>
      <c r="KL182">
        <f>IF(OR(AND(FN182="Afraid",CS182&lt;&gt;1),AND(FN182&lt;&gt;"Afraid",CS182=1)),1,0)</f>
        <v>0</v>
      </c>
      <c r="KM182">
        <f>IF(OR(AND(FO182="Surprised",CT182&lt;&gt;1),AND(FO182&lt;&gt;"Surprised",CT182=1)),1,0)</f>
        <v>0</v>
      </c>
      <c r="KN182">
        <f>IF(OR(AND(FP182="Surprised",CU182&lt;&gt;1),AND(FP182&lt;&gt;"Surprised",CU182=1)),1,0)</f>
        <v>0</v>
      </c>
      <c r="KO182">
        <f>IF(OR(AND(FQ182="Surprised",CV182&lt;&gt;1),AND(FQ182&lt;&gt;"Surprised",CV182=1)),1,0)</f>
        <v>0</v>
      </c>
      <c r="KP182">
        <f>IF(OR(AND(FR182="Surprised",CW182&lt;&gt;1),AND(FR182&lt;&gt;"Surprised",CW182=1)),1,0)</f>
        <v>0</v>
      </c>
      <c r="KQ182">
        <f>IF(OR(AND(FS182="Surprised",CX182&lt;&gt;1),AND(FS182&lt;&gt;"Surprised",CX182=1)),1,0)</f>
        <v>0</v>
      </c>
      <c r="KR182">
        <f>IF(OR(AND(FT182="Surprised",CY182&lt;&gt;1),AND(FT182&lt;&gt;"Surprised",CY182=1)),1,0)</f>
        <v>0</v>
      </c>
      <c r="KS182">
        <f>IF(OR(AND(FU182="Surprised",CZ182&lt;&gt;1),AND(FU182&lt;&gt;"Surprised",CZ182=1)),1,0)</f>
        <v>0</v>
      </c>
      <c r="KT182">
        <f>IF(OR(AND(FV182="Surprised",DA182&lt;&gt;1),AND(FV182&lt;&gt;"Surprised",DA182=1)),1,0)</f>
        <v>0</v>
      </c>
      <c r="KU182">
        <f>IF(OR(AND(FW182="Happy",DB182=1),AND(FW182&lt;&gt;"Happy",DB182=0)),1,0)</f>
        <v>1</v>
      </c>
      <c r="KV182">
        <f>IF(OR(AND(FX182="Happy",DC182=1),AND(FX182&lt;&gt;"Happy",DC182=0)),1,0)</f>
        <v>0</v>
      </c>
      <c r="KW182">
        <f>IF(OR(AND(FY182="Happy",DD182=1),AND(FY182&lt;&gt;"Happy",DD182=0)),1,0)</f>
        <v>1</v>
      </c>
      <c r="KX182">
        <f>IF(OR(AND(FZ182="Happy",DE182=1),AND(FZ182&lt;&gt;"Happy",DE182=0)),1,0)</f>
        <v>0</v>
      </c>
      <c r="KY182">
        <f>IF(OR(AND(GA182="Happy",DF182=1),AND(GA182&lt;&gt;"Happy",DF182=0)),1,0)</f>
        <v>1</v>
      </c>
      <c r="KZ182">
        <f>IF(OR(AND(GB182="Happy",DG182=1),AND(GB182&lt;&gt;"Happy",DG182=0)),1,0)</f>
        <v>0</v>
      </c>
      <c r="LA182">
        <f>IF(OR(AND(GC182="Happy",DH182=1),AND(GC182&lt;&gt;"Happy",DH182=0)),1,0)</f>
        <v>0</v>
      </c>
      <c r="LB182">
        <f>IF(OR(AND(GD182="Happy",DI182=1),AND(GD182&lt;&gt;"Happy",DI182=0)),1,0)</f>
        <v>1</v>
      </c>
      <c r="LC182">
        <f>IF(OR(AND(GE182="Sad",DJ182=1),AND(GE182&lt;&gt;"Sad",DJ182=0)),1,0)</f>
        <v>1</v>
      </c>
      <c r="LD182">
        <f>IF(OR(AND(GF182="Sad",DK182=1),AND(GF182&lt;&gt;"Sad",DK182=0)),1,0)</f>
        <v>0</v>
      </c>
      <c r="LE182">
        <f>IF(OR(AND(GG182="Sad",DL182=1),AND(GG182&lt;&gt;"Sad",DL182=0)),1,0)</f>
        <v>0</v>
      </c>
      <c r="LF182">
        <f>IF(OR(AND(GH182="Sad",DM182=1),AND(GH182&lt;&gt;"Sad",DM182=0)),1,0)</f>
        <v>1</v>
      </c>
      <c r="LG182">
        <f>IF(OR(AND(GI182="Sad",DN182=1),AND(GI182&lt;&gt;"Sad",DN182=0)),1,0)</f>
        <v>0</v>
      </c>
      <c r="LH182">
        <f>IF(OR(AND(GJ182="Sad",DO182=1),AND(GJ182&lt;&gt;"Sad",DO182=0)),1,0)</f>
        <v>0</v>
      </c>
      <c r="LI182">
        <f>IF(OR(AND(GK182="Sad",DP182=1),AND(GK182&lt;&gt;"Sad",DP182=0)),1,0)</f>
        <v>1</v>
      </c>
      <c r="LJ182">
        <f>IF(OR(AND(GL182="Sad",DQ182=1),AND(GL182&lt;&gt;"Sad",DQ182=0)),1,0)</f>
        <v>0</v>
      </c>
      <c r="LK182" s="2">
        <f t="shared" si="289"/>
        <v>1</v>
      </c>
      <c r="LL182" s="4">
        <f t="shared" si="290"/>
        <v>0</v>
      </c>
      <c r="LM182">
        <f t="shared" si="291"/>
        <v>1</v>
      </c>
      <c r="LN182">
        <f t="shared" si="292"/>
        <v>1</v>
      </c>
      <c r="LO182">
        <f t="shared" si="293"/>
        <v>0</v>
      </c>
      <c r="LP182">
        <f t="shared" si="294"/>
        <v>4</v>
      </c>
      <c r="LQ182">
        <f t="shared" si="295"/>
        <v>3</v>
      </c>
      <c r="LR182">
        <f t="shared" si="296"/>
        <v>10</v>
      </c>
      <c r="LS182" s="11" t="str">
        <f t="shared" si="297"/>
        <v/>
      </c>
      <c r="LT182" s="14">
        <f t="shared" si="298"/>
        <v>0</v>
      </c>
      <c r="LU182" s="14">
        <f t="shared" si="299"/>
        <v>0</v>
      </c>
      <c r="LV182" s="14" t="str">
        <f t="shared" si="300"/>
        <v/>
      </c>
      <c r="LW182" s="14">
        <f t="shared" si="301"/>
        <v>0</v>
      </c>
      <c r="LX182" s="14">
        <f t="shared" si="302"/>
        <v>0.5</v>
      </c>
      <c r="LY182" s="14">
        <f t="shared" si="303"/>
        <v>0.4285714285714286</v>
      </c>
      <c r="LZ182" s="14">
        <f t="shared" si="304"/>
        <v>0.18571428571428572</v>
      </c>
      <c r="MA182" s="15">
        <f t="shared" si="305"/>
        <v>2.7430555555555194E-4</v>
      </c>
      <c r="MB182" s="1">
        <f t="shared" si="259"/>
        <v>1.0995370370370239E-4</v>
      </c>
      <c r="MC182" s="1">
        <f t="shared" si="260"/>
        <v>2.395833333333347E-4</v>
      </c>
      <c r="MD182" s="1">
        <f t="shared" si="261"/>
        <v>2.1643518518518756E-4</v>
      </c>
      <c r="ME182" s="1">
        <f t="shared" si="262"/>
        <v>2.5000000000000022E-4</v>
      </c>
      <c r="MF182" s="1">
        <f t="shared" si="263"/>
        <v>8.3333333333331094E-5</v>
      </c>
      <c r="MG182" s="1">
        <f t="shared" si="264"/>
        <v>1.7939814814815075E-4</v>
      </c>
      <c r="MH182" s="1">
        <f t="shared" si="265"/>
        <v>4.5138888888889006E-4</v>
      </c>
      <c r="MI182" s="1">
        <f t="shared" si="266"/>
        <v>2.2569444444443809E-4</v>
      </c>
      <c r="MJ182" s="1">
        <f t="shared" si="306"/>
        <v>2.0300925925925868E-3</v>
      </c>
      <c r="MK182" s="2" t="str">
        <f>VLOOKUP(B182,age_group!$A$1:$B$101,2,FALSE)</f>
        <v>45 to 64</v>
      </c>
      <c r="ML182" s="2">
        <f t="shared" si="307"/>
        <v>1</v>
      </c>
      <c r="MM182">
        <f t="shared" si="308"/>
        <v>0</v>
      </c>
      <c r="MN182">
        <f t="shared" si="309"/>
        <v>0</v>
      </c>
      <c r="MO182">
        <f t="shared" si="310"/>
        <v>0</v>
      </c>
      <c r="MP182">
        <f t="shared" si="311"/>
        <v>0</v>
      </c>
    </row>
    <row r="183" spans="1:354" x14ac:dyDescent="0.2">
      <c r="A183" t="s">
        <v>914</v>
      </c>
      <c r="B183">
        <v>55</v>
      </c>
      <c r="C183" t="s">
        <v>195</v>
      </c>
      <c r="D183" t="s">
        <v>140</v>
      </c>
      <c r="E183">
        <v>3</v>
      </c>
      <c r="F183">
        <v>3</v>
      </c>
      <c r="G183">
        <v>2</v>
      </c>
      <c r="H183">
        <v>1</v>
      </c>
      <c r="I183">
        <v>1</v>
      </c>
      <c r="J183" s="2" t="s">
        <v>325</v>
      </c>
      <c r="K183" t="s">
        <v>259</v>
      </c>
      <c r="L183" t="s">
        <v>359</v>
      </c>
      <c r="M183" t="s">
        <v>453</v>
      </c>
      <c r="N183" t="s">
        <v>217</v>
      </c>
      <c r="O183" t="s">
        <v>497</v>
      </c>
      <c r="P183" t="s">
        <v>244</v>
      </c>
      <c r="Q183" t="s">
        <v>334</v>
      </c>
      <c r="R183" t="s">
        <v>223</v>
      </c>
      <c r="S183" t="s">
        <v>233</v>
      </c>
      <c r="T183" t="s">
        <v>563</v>
      </c>
      <c r="U183" t="s">
        <v>585</v>
      </c>
      <c r="V183" t="s">
        <v>475</v>
      </c>
      <c r="W183" t="s">
        <v>311</v>
      </c>
      <c r="X183" t="s">
        <v>474</v>
      </c>
      <c r="Y183" t="s">
        <v>274</v>
      </c>
      <c r="Z183" t="s">
        <v>369</v>
      </c>
      <c r="AA183" t="s">
        <v>388</v>
      </c>
      <c r="AB183" t="s">
        <v>193</v>
      </c>
      <c r="AC183" t="s">
        <v>380</v>
      </c>
      <c r="AD183" t="s">
        <v>634</v>
      </c>
      <c r="AE183" t="s">
        <v>748</v>
      </c>
      <c r="AF183" t="s">
        <v>461</v>
      </c>
      <c r="AG183" t="s">
        <v>330</v>
      </c>
      <c r="AH183" t="s">
        <v>267</v>
      </c>
      <c r="AI183" t="s">
        <v>174</v>
      </c>
      <c r="AJ183" t="s">
        <v>289</v>
      </c>
      <c r="AK183" t="s">
        <v>399</v>
      </c>
      <c r="AL183" t="s">
        <v>228</v>
      </c>
      <c r="AM183" t="s">
        <v>405</v>
      </c>
      <c r="AN183" t="s">
        <v>342</v>
      </c>
      <c r="AO183" t="s">
        <v>793</v>
      </c>
      <c r="AP183" t="s">
        <v>586</v>
      </c>
      <c r="AQ183" t="s">
        <v>591</v>
      </c>
      <c r="AR183" t="s">
        <v>222</v>
      </c>
      <c r="AS183" t="s">
        <v>385</v>
      </c>
      <c r="AT183" t="s">
        <v>610</v>
      </c>
      <c r="AU183" t="s">
        <v>531</v>
      </c>
      <c r="AV183" t="s">
        <v>245</v>
      </c>
      <c r="AW183" t="s">
        <v>502</v>
      </c>
      <c r="AX183" t="s">
        <v>329</v>
      </c>
      <c r="AY183" t="s">
        <v>310</v>
      </c>
      <c r="AZ183" t="s">
        <v>616</v>
      </c>
      <c r="BA183" t="s">
        <v>324</v>
      </c>
      <c r="BB183" t="s">
        <v>267</v>
      </c>
      <c r="BC183" t="s">
        <v>391</v>
      </c>
      <c r="BD183" t="s">
        <v>579</v>
      </c>
      <c r="BE183" t="s">
        <v>406</v>
      </c>
      <c r="BF183" t="s">
        <v>597</v>
      </c>
      <c r="BG183" t="s">
        <v>503</v>
      </c>
      <c r="BH183" t="s">
        <v>191</v>
      </c>
      <c r="BI183" t="s">
        <v>332</v>
      </c>
      <c r="BJ183" t="s">
        <v>144</v>
      </c>
      <c r="BK183" t="s">
        <v>457</v>
      </c>
      <c r="BL183" t="s">
        <v>402</v>
      </c>
      <c r="BM183" t="s">
        <v>167</v>
      </c>
      <c r="BN183" s="2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 s="2">
        <v>3</v>
      </c>
      <c r="DS183">
        <v>3</v>
      </c>
      <c r="DT183">
        <v>1</v>
      </c>
      <c r="DU183">
        <v>1</v>
      </c>
      <c r="DV183">
        <v>1</v>
      </c>
      <c r="DW183" s="2">
        <v>2017</v>
      </c>
      <c r="DX183" s="1">
        <v>9.8819444444444449E-3</v>
      </c>
      <c r="DY183" s="1">
        <v>1.0020833333333333E-2</v>
      </c>
      <c r="DZ183" s="1">
        <v>1.0377314814814815E-2</v>
      </c>
      <c r="EA183" s="1">
        <v>1.0487268518518519E-2</v>
      </c>
      <c r="EB183" s="1">
        <v>1.0601851851851854E-2</v>
      </c>
      <c r="EC183" s="1">
        <v>1.0760416666666666E-2</v>
      </c>
      <c r="ED183" s="1">
        <v>1.0861111111111111E-2</v>
      </c>
      <c r="EE183" s="1">
        <v>1.0979166666666667E-2</v>
      </c>
      <c r="EF183" s="1">
        <v>1.1123842592592593E-2</v>
      </c>
      <c r="EG183" s="1">
        <v>1.1244212962962963E-2</v>
      </c>
      <c r="EH183" s="3">
        <v>0</v>
      </c>
      <c r="EI183" s="2" t="s">
        <v>1175</v>
      </c>
      <c r="EJ183" t="s">
        <v>1175</v>
      </c>
      <c r="EK183" t="s">
        <v>1175</v>
      </c>
      <c r="EL183" t="s">
        <v>1175</v>
      </c>
      <c r="EM183" t="s">
        <v>1175</v>
      </c>
      <c r="EN183" t="s">
        <v>1170</v>
      </c>
      <c r="EO183" t="s">
        <v>1170</v>
      </c>
      <c r="EP183" t="s">
        <v>1169</v>
      </c>
      <c r="EQ183" t="s">
        <v>1173</v>
      </c>
      <c r="ER183" t="s">
        <v>1172</v>
      </c>
      <c r="ES183" t="s">
        <v>1175</v>
      </c>
      <c r="ET183" t="s">
        <v>1171</v>
      </c>
      <c r="EU183" t="s">
        <v>1168</v>
      </c>
      <c r="EV183" t="s">
        <v>1172</v>
      </c>
      <c r="EW183" t="s">
        <v>1168</v>
      </c>
      <c r="EX183" t="s">
        <v>1168</v>
      </c>
      <c r="EY183" t="s">
        <v>1168</v>
      </c>
      <c r="EZ183" t="s">
        <v>1168</v>
      </c>
      <c r="FA183" t="s">
        <v>1175</v>
      </c>
      <c r="FB183" t="s">
        <v>1173</v>
      </c>
      <c r="FC183" t="s">
        <v>1173</v>
      </c>
      <c r="FD183" t="s">
        <v>1171</v>
      </c>
      <c r="FE183" t="s">
        <v>1171</v>
      </c>
      <c r="FF183" t="s">
        <v>1168</v>
      </c>
      <c r="FG183" t="s">
        <v>1168</v>
      </c>
      <c r="FH183" t="s">
        <v>1175</v>
      </c>
      <c r="FI183" t="s">
        <v>1168</v>
      </c>
      <c r="FJ183" t="s">
        <v>1168</v>
      </c>
      <c r="FK183" t="s">
        <v>1175</v>
      </c>
      <c r="FL183" t="s">
        <v>1174</v>
      </c>
      <c r="FM183" t="s">
        <v>1168</v>
      </c>
      <c r="FN183" t="s">
        <v>1168</v>
      </c>
      <c r="FO183" t="s">
        <v>1168</v>
      </c>
      <c r="FP183" t="s">
        <v>1174</v>
      </c>
      <c r="FQ183" t="s">
        <v>1175</v>
      </c>
      <c r="FR183" t="s">
        <v>1175</v>
      </c>
      <c r="FS183" t="s">
        <v>1171</v>
      </c>
      <c r="FT183" t="s">
        <v>1168</v>
      </c>
      <c r="FU183" t="s">
        <v>1172</v>
      </c>
      <c r="FV183" t="s">
        <v>1171</v>
      </c>
      <c r="FW183" t="s">
        <v>1168</v>
      </c>
      <c r="FX183" t="s">
        <v>1173</v>
      </c>
      <c r="FY183" t="s">
        <v>1168</v>
      </c>
      <c r="FZ183" t="s">
        <v>1172</v>
      </c>
      <c r="GA183" t="s">
        <v>1168</v>
      </c>
      <c r="GB183" t="s">
        <v>1168</v>
      </c>
      <c r="GC183" t="s">
        <v>1170</v>
      </c>
      <c r="GD183" t="s">
        <v>1168</v>
      </c>
      <c r="GE183" t="s">
        <v>1171</v>
      </c>
      <c r="GF183" t="s">
        <v>1168</v>
      </c>
      <c r="GG183" t="s">
        <v>1169</v>
      </c>
      <c r="GH183" t="s">
        <v>1169</v>
      </c>
      <c r="GI183" t="s">
        <v>1171</v>
      </c>
      <c r="GJ183" t="s">
        <v>1173</v>
      </c>
      <c r="GK183" t="s">
        <v>1169</v>
      </c>
      <c r="GL183" t="s">
        <v>1175</v>
      </c>
      <c r="GM183" s="2">
        <f t="shared" si="209"/>
        <v>0</v>
      </c>
      <c r="GN183">
        <f t="shared" si="210"/>
        <v>0</v>
      </c>
      <c r="GO183">
        <f t="shared" si="211"/>
        <v>0</v>
      </c>
      <c r="GP183">
        <f t="shared" si="212"/>
        <v>0</v>
      </c>
      <c r="GQ183">
        <f t="shared" si="213"/>
        <v>0</v>
      </c>
      <c r="GR183">
        <f t="shared" si="214"/>
        <v>0</v>
      </c>
      <c r="GS183">
        <f t="shared" si="215"/>
        <v>0</v>
      </c>
      <c r="GT183">
        <f t="shared" si="216"/>
        <v>0</v>
      </c>
      <c r="GU183">
        <f t="shared" si="267"/>
        <v>0</v>
      </c>
      <c r="GV183">
        <f t="shared" si="217"/>
        <v>0</v>
      </c>
      <c r="GW183">
        <f t="shared" si="218"/>
        <v>0</v>
      </c>
      <c r="GX183">
        <f t="shared" si="219"/>
        <v>0</v>
      </c>
      <c r="GY183">
        <f t="shared" si="220"/>
        <v>0</v>
      </c>
      <c r="GZ183">
        <f t="shared" si="221"/>
        <v>0</v>
      </c>
      <c r="HA183">
        <f t="shared" si="222"/>
        <v>0</v>
      </c>
      <c r="HB183">
        <f t="shared" si="223"/>
        <v>0</v>
      </c>
      <c r="HC183">
        <f t="shared" si="268"/>
        <v>0</v>
      </c>
      <c r="HD183">
        <f t="shared" si="224"/>
        <v>0</v>
      </c>
      <c r="HE183">
        <f t="shared" si="225"/>
        <v>0</v>
      </c>
      <c r="HF183">
        <f t="shared" si="226"/>
        <v>0</v>
      </c>
      <c r="HG183">
        <f t="shared" si="227"/>
        <v>0</v>
      </c>
      <c r="HH183">
        <f t="shared" si="228"/>
        <v>0</v>
      </c>
      <c r="HI183">
        <f t="shared" si="229"/>
        <v>0</v>
      </c>
      <c r="HJ183">
        <f t="shared" si="230"/>
        <v>0</v>
      </c>
      <c r="HK183">
        <f t="shared" si="269"/>
        <v>0</v>
      </c>
      <c r="HL183">
        <f t="shared" si="231"/>
        <v>0</v>
      </c>
      <c r="HM183">
        <f t="shared" si="232"/>
        <v>0</v>
      </c>
      <c r="HN183">
        <f t="shared" si="233"/>
        <v>0</v>
      </c>
      <c r="HO183">
        <f t="shared" si="234"/>
        <v>0</v>
      </c>
      <c r="HP183">
        <f t="shared" si="235"/>
        <v>0</v>
      </c>
      <c r="HQ183">
        <f t="shared" si="236"/>
        <v>0</v>
      </c>
      <c r="HR183">
        <f t="shared" si="237"/>
        <v>0</v>
      </c>
      <c r="HS183">
        <f t="shared" si="270"/>
        <v>0</v>
      </c>
      <c r="HT183">
        <f t="shared" si="238"/>
        <v>0</v>
      </c>
      <c r="HU183">
        <f t="shared" si="239"/>
        <v>1</v>
      </c>
      <c r="HV183">
        <f t="shared" si="240"/>
        <v>1</v>
      </c>
      <c r="HW183">
        <f t="shared" si="241"/>
        <v>0</v>
      </c>
      <c r="HX183">
        <f t="shared" si="242"/>
        <v>0</v>
      </c>
      <c r="HY183">
        <f t="shared" si="243"/>
        <v>0</v>
      </c>
      <c r="HZ183">
        <f t="shared" si="244"/>
        <v>0</v>
      </c>
      <c r="IA183">
        <f t="shared" si="271"/>
        <v>0</v>
      </c>
      <c r="IB183">
        <f t="shared" si="245"/>
        <v>0</v>
      </c>
      <c r="IC183">
        <f t="shared" si="246"/>
        <v>1</v>
      </c>
      <c r="ID183">
        <f t="shared" si="247"/>
        <v>1</v>
      </c>
      <c r="IE183">
        <f t="shared" si="248"/>
        <v>1</v>
      </c>
      <c r="IF183">
        <f t="shared" si="249"/>
        <v>1</v>
      </c>
      <c r="IG183">
        <f t="shared" si="250"/>
        <v>1</v>
      </c>
      <c r="IH183">
        <f t="shared" si="251"/>
        <v>1</v>
      </c>
      <c r="II183">
        <f t="shared" si="272"/>
        <v>1</v>
      </c>
      <c r="IJ183">
        <f t="shared" si="252"/>
        <v>1</v>
      </c>
      <c r="IK183">
        <f t="shared" si="253"/>
        <v>1</v>
      </c>
      <c r="IL183">
        <f t="shared" si="254"/>
        <v>1</v>
      </c>
      <c r="IM183">
        <f t="shared" si="255"/>
        <v>1</v>
      </c>
      <c r="IN183">
        <f t="shared" si="256"/>
        <v>1</v>
      </c>
      <c r="IO183">
        <f t="shared" si="257"/>
        <v>1</v>
      </c>
      <c r="IP183">
        <f t="shared" si="258"/>
        <v>1</v>
      </c>
      <c r="IQ183" s="2">
        <f t="shared" si="273"/>
        <v>0</v>
      </c>
      <c r="IR183" s="4">
        <f t="shared" si="274"/>
        <v>0</v>
      </c>
      <c r="IS183">
        <f t="shared" si="275"/>
        <v>0</v>
      </c>
      <c r="IT183">
        <f t="shared" si="276"/>
        <v>0</v>
      </c>
      <c r="IU183">
        <f t="shared" si="277"/>
        <v>2</v>
      </c>
      <c r="IV183">
        <f t="shared" si="278"/>
        <v>6</v>
      </c>
      <c r="IW183">
        <f t="shared" si="279"/>
        <v>8</v>
      </c>
      <c r="IX183">
        <f t="shared" si="280"/>
        <v>16</v>
      </c>
      <c r="IY183" s="11" t="str">
        <f t="shared" si="281"/>
        <v/>
      </c>
      <c r="IZ183" s="12" t="str">
        <f t="shared" si="282"/>
        <v/>
      </c>
      <c r="JA183" s="12" t="str">
        <f t="shared" si="283"/>
        <v/>
      </c>
      <c r="JB183" s="12" t="str">
        <f t="shared" si="284"/>
        <v/>
      </c>
      <c r="JC183" s="12">
        <f t="shared" si="285"/>
        <v>1</v>
      </c>
      <c r="JD183" s="12">
        <f t="shared" si="286"/>
        <v>0.8571428571428571</v>
      </c>
      <c r="JE183" s="12">
        <f t="shared" si="287"/>
        <v>1</v>
      </c>
      <c r="JF183" s="12">
        <f t="shared" si="288"/>
        <v>0.95238095238095244</v>
      </c>
      <c r="JG183" s="2">
        <f>IF(OR(AND(EI183="Happy",BN183&lt;&gt;1),AND(EI183&lt;&gt;"Happy",BN183=1)),1,0)</f>
        <v>0</v>
      </c>
      <c r="JH183">
        <f>IF(OR(AND(EJ183="Happy",BO183&lt;&gt;1),AND(EJ183&lt;&gt;"Happy",BO183=1)),1,0)</f>
        <v>0</v>
      </c>
      <c r="JI183">
        <f>IF(OR(AND(EK183="Happy",BP183&lt;&gt;1),AND(EK183&lt;&gt;"Happy",BP183=1)),1,0)</f>
        <v>0</v>
      </c>
      <c r="JJ183">
        <f>IF(OR(AND(EL183="Happy",BQ183&lt;&gt;1),AND(EL183&lt;&gt;"Happy",BQ183=1)),1,0)</f>
        <v>0</v>
      </c>
      <c r="JK183">
        <f>IF(OR(AND(EM183="Happy",BR183&lt;&gt;1),AND(EM183&lt;&gt;"Happy",BR183=1)),1,0)</f>
        <v>0</v>
      </c>
      <c r="JL183">
        <f>IF(OR(AND(EN183="Happy",BS183&lt;&gt;1),AND(EN183&lt;&gt;"Happy",BS183=1)),1,0)</f>
        <v>0</v>
      </c>
      <c r="JM183">
        <f>IF(OR(AND(EO183="Happy",BT183&lt;&gt;1),AND(EO183&lt;&gt;"Happy",BT183=1)),1,0)</f>
        <v>0</v>
      </c>
      <c r="JN183">
        <f>IF(OR(AND(EP183="Happy",BU183&lt;&gt;1),AND(EP183&lt;&gt;"Happy",BU183=1)),1,0)</f>
        <v>0</v>
      </c>
      <c r="JO183">
        <f>IF(OR(AND(EQ183="Sad",BV183&lt;&gt;1),AND(EQ183&lt;&gt;"Sad",BV183=1)),1,0)</f>
        <v>0</v>
      </c>
      <c r="JP183">
        <f>IF(OR(AND(ER183="Sad",BW183&lt;&gt;1),AND(ER183&lt;&gt;"Sad",BW183=1)),1,0)</f>
        <v>0</v>
      </c>
      <c r="JQ183">
        <f>IF(OR(AND(ES183="Sad",BX183&lt;&gt;1),AND(ES183&lt;&gt;"Sad",BX183=1)),1,0)</f>
        <v>0</v>
      </c>
      <c r="JR183">
        <f>IF(OR(AND(ET183="Sad",BY183&lt;&gt;1),AND(ET183&lt;&gt;"Sad",BY183=1)),1,0)</f>
        <v>0</v>
      </c>
      <c r="JS183">
        <f>IF(OR(AND(EU183="Sad",BZ183&lt;&gt;1),AND(EU183&lt;&gt;"Sad",BZ183=1)),1,0)</f>
        <v>1</v>
      </c>
      <c r="JT183">
        <f>IF(OR(AND(EV183="Sad",CA183&lt;&gt;1),AND(EV183&lt;&gt;"Sad",CA183=1)),1,0)</f>
        <v>0</v>
      </c>
      <c r="JU183">
        <f>IF(OR(AND(EW183="Sad",CB183&lt;&gt;1),AND(EW183&lt;&gt;"Sad",CB183=1)),1,0)</f>
        <v>0</v>
      </c>
      <c r="JV183">
        <f>IF(OR(AND(EX183="Sad",CC183&lt;&gt;1),AND(EX183&lt;&gt;"Sad",CC183=1)),1,0)</f>
        <v>1</v>
      </c>
      <c r="JW183">
        <f>IF(OR(AND(EY183="Angry",CD183&lt;&gt;1),AND(EY183&lt;&gt;"Angry",CD183=1)),1,0)</f>
        <v>0</v>
      </c>
      <c r="JX183">
        <f>IF(OR(AND(EZ183="Angry",CE183&lt;&gt;1),AND(EZ183&lt;&gt;"Angry",CE183=1)),1,0)</f>
        <v>1</v>
      </c>
      <c r="JY183">
        <f>IF(OR(AND(FA183="Angry",CF183&lt;&gt;1),AND(FA183&lt;&gt;"Angry",CF183=1)),1,0)</f>
        <v>0</v>
      </c>
      <c r="JZ183">
        <f>IF(OR(AND(FB183="Angry",CG183&lt;&gt;1),AND(FB183&lt;&gt;"Angry",CG183=1)),1,0)</f>
        <v>0</v>
      </c>
      <c r="KA183">
        <f>IF(OR(AND(FC183="Angry",CH183&lt;&gt;1),AND(FC183&lt;&gt;"Angry",CH183=1)),1,0)</f>
        <v>0</v>
      </c>
      <c r="KB183">
        <f>IF(OR(AND(FD183="Angry",CI183&lt;&gt;1),AND(FD183&lt;&gt;"Angry",CI183=1)),1,0)</f>
        <v>0</v>
      </c>
      <c r="KC183">
        <f>IF(OR(AND(FE183="Angry",CJ183&lt;&gt;1),AND(FE183&lt;&gt;"Angry",CJ183=1)),1,0)</f>
        <v>1</v>
      </c>
      <c r="KD183">
        <f>IF(OR(AND(FF183="Angry",CK183&lt;&gt;1),AND(FF183&lt;&gt;"Angry",CK183=1)),1,0)</f>
        <v>0</v>
      </c>
      <c r="KE183">
        <f>IF(OR(AND(FG183="Afraid",CL183&lt;&gt;1),AND(FG183&lt;&gt;"Afraid",CL183=1)),1,0)</f>
        <v>1</v>
      </c>
      <c r="KF183">
        <f>IF(OR(AND(FH183="Afraid",CM183&lt;&gt;1),AND(FH183&lt;&gt;"Afraid",CM183=1)),1,0)</f>
        <v>0</v>
      </c>
      <c r="KG183">
        <f>IF(OR(AND(FI183="Afraid",CN183&lt;&gt;1),AND(FI183&lt;&gt;"Afraid",CN183=1)),1,0)</f>
        <v>1</v>
      </c>
      <c r="KH183">
        <f>IF(OR(AND(FJ183="Afraid",CO183&lt;&gt;1),AND(FJ183&lt;&gt;"Afraid",CO183=1)),1,0)</f>
        <v>0</v>
      </c>
      <c r="KI183">
        <f>IF(OR(AND(FK183="Afraid",CP183&lt;&gt;1),AND(FK183&lt;&gt;"Afraid",CP183=1)),1,0)</f>
        <v>0</v>
      </c>
      <c r="KJ183">
        <f>IF(OR(AND(FL183="Afraid",CQ183&lt;&gt;1),AND(FL183&lt;&gt;"Afraid",CQ183=1)),1,0)</f>
        <v>0</v>
      </c>
      <c r="KK183">
        <f>IF(OR(AND(FM183="Afraid",CR183&lt;&gt;1),AND(FM183&lt;&gt;"Afraid",CR183=1)),1,0)</f>
        <v>0</v>
      </c>
      <c r="KL183">
        <f>IF(OR(AND(FN183="Afraid",CS183&lt;&gt;1),AND(FN183&lt;&gt;"Afraid",CS183=1)),1,0)</f>
        <v>0</v>
      </c>
      <c r="KM183">
        <f>IF(OR(AND(FO183="Surprised",CT183&lt;&gt;1),AND(FO183&lt;&gt;"Surprised",CT183=1)),1,0)</f>
        <v>0</v>
      </c>
      <c r="KN183">
        <f>IF(OR(AND(FP183="Surprised",CU183&lt;&gt;1),AND(FP183&lt;&gt;"Surprised",CU183=1)),1,0)</f>
        <v>0</v>
      </c>
      <c r="KO183">
        <f>IF(OR(AND(FQ183="Surprised",CV183&lt;&gt;1),AND(FQ183&lt;&gt;"Surprised",CV183=1)),1,0)</f>
        <v>0</v>
      </c>
      <c r="KP183">
        <f>IF(OR(AND(FR183="Surprised",CW183&lt;&gt;1),AND(FR183&lt;&gt;"Surprised",CW183=1)),1,0)</f>
        <v>0</v>
      </c>
      <c r="KQ183">
        <f>IF(OR(AND(FS183="Surprised",CX183&lt;&gt;1),AND(FS183&lt;&gt;"Surprised",CX183=1)),1,0)</f>
        <v>0</v>
      </c>
      <c r="KR183">
        <f>IF(OR(AND(FT183="Surprised",CY183&lt;&gt;1),AND(FT183&lt;&gt;"Surprised",CY183=1)),1,0)</f>
        <v>0</v>
      </c>
      <c r="KS183">
        <f>IF(OR(AND(FU183="Surprised",CZ183&lt;&gt;1),AND(FU183&lt;&gt;"Surprised",CZ183=1)),1,0)</f>
        <v>0</v>
      </c>
      <c r="KT183">
        <f>IF(OR(AND(FV183="Surprised",DA183&lt;&gt;1),AND(FV183&lt;&gt;"Surprised",DA183=1)),1,0)</f>
        <v>0</v>
      </c>
      <c r="KU183">
        <f>IF(OR(AND(FW183="Happy",DB183=1),AND(FW183&lt;&gt;"Happy",DB183=0)),1,0)</f>
        <v>1</v>
      </c>
      <c r="KV183">
        <f>IF(OR(AND(FX183="Happy",DC183=1),AND(FX183&lt;&gt;"Happy",DC183=0)),1,0)</f>
        <v>0</v>
      </c>
      <c r="KW183">
        <f>IF(OR(AND(FY183="Happy",DD183=1),AND(FY183&lt;&gt;"Happy",DD183=0)),1,0)</f>
        <v>0</v>
      </c>
      <c r="KX183">
        <f>IF(OR(AND(FZ183="Happy",DE183=1),AND(FZ183&lt;&gt;"Happy",DE183=0)),1,0)</f>
        <v>0</v>
      </c>
      <c r="KY183">
        <f>IF(OR(AND(GA183="Happy",DF183=1),AND(GA183&lt;&gt;"Happy",DF183=0)),1,0)</f>
        <v>0</v>
      </c>
      <c r="KZ183">
        <f>IF(OR(AND(GB183="Happy",DG183=1),AND(GB183&lt;&gt;"Happy",DG183=0)),1,0)</f>
        <v>0</v>
      </c>
      <c r="LA183">
        <f>IF(OR(AND(GC183="Happy",DH183=1),AND(GC183&lt;&gt;"Happy",DH183=0)),1,0)</f>
        <v>0</v>
      </c>
      <c r="LB183">
        <f>IF(OR(AND(GD183="Happy",DI183=1),AND(GD183&lt;&gt;"Happy",DI183=0)),1,0)</f>
        <v>0</v>
      </c>
      <c r="LC183">
        <f>IF(OR(AND(GE183="Sad",DJ183=1),AND(GE183&lt;&gt;"Sad",DJ183=0)),1,0)</f>
        <v>0</v>
      </c>
      <c r="LD183">
        <f>IF(OR(AND(GF183="Sad",DK183=1),AND(GF183&lt;&gt;"Sad",DK183=0)),1,0)</f>
        <v>0</v>
      </c>
      <c r="LE183">
        <f>IF(OR(AND(GG183="Sad",DL183=1),AND(GG183&lt;&gt;"Sad",DL183=0)),1,0)</f>
        <v>0</v>
      </c>
      <c r="LF183">
        <f>IF(OR(AND(GH183="Sad",DM183=1),AND(GH183&lt;&gt;"Sad",DM183=0)),1,0)</f>
        <v>0</v>
      </c>
      <c r="LG183">
        <f>IF(OR(AND(GI183="Sad",DN183=1),AND(GI183&lt;&gt;"Sad",DN183=0)),1,0)</f>
        <v>0</v>
      </c>
      <c r="LH183">
        <f>IF(OR(AND(GJ183="Sad",DO183=1),AND(GJ183&lt;&gt;"Sad",DO183=0)),1,0)</f>
        <v>0</v>
      </c>
      <c r="LI183">
        <f>IF(OR(AND(GK183="Sad",DP183=1),AND(GK183&lt;&gt;"Sad",DP183=0)),1,0)</f>
        <v>0</v>
      </c>
      <c r="LJ183">
        <f>IF(OR(AND(GL183="Sad",DQ183=1),AND(GL183&lt;&gt;"Sad",DQ183=0)),1,0)</f>
        <v>0</v>
      </c>
      <c r="LK183" s="2">
        <f t="shared" si="289"/>
        <v>0</v>
      </c>
      <c r="LL183" s="4">
        <f t="shared" si="290"/>
        <v>2</v>
      </c>
      <c r="LM183">
        <f t="shared" si="291"/>
        <v>2</v>
      </c>
      <c r="LN183">
        <f t="shared" si="292"/>
        <v>2</v>
      </c>
      <c r="LO183">
        <f t="shared" si="293"/>
        <v>0</v>
      </c>
      <c r="LP183">
        <f t="shared" si="294"/>
        <v>1</v>
      </c>
      <c r="LQ183">
        <f t="shared" si="295"/>
        <v>0</v>
      </c>
      <c r="LR183">
        <f t="shared" si="296"/>
        <v>7</v>
      </c>
      <c r="LS183" s="11" t="str">
        <f t="shared" si="297"/>
        <v/>
      </c>
      <c r="LT183" s="14" t="str">
        <f t="shared" si="298"/>
        <v/>
      </c>
      <c r="LU183" s="14" t="str">
        <f t="shared" si="299"/>
        <v/>
      </c>
      <c r="LV183" s="14" t="str">
        <f t="shared" si="300"/>
        <v/>
      </c>
      <c r="LW183" s="14">
        <f t="shared" si="301"/>
        <v>0</v>
      </c>
      <c r="LX183" s="14">
        <f t="shared" si="302"/>
        <v>0.1428571428571429</v>
      </c>
      <c r="LY183" s="14">
        <f t="shared" si="303"/>
        <v>0</v>
      </c>
      <c r="LZ183" s="14">
        <f t="shared" si="304"/>
        <v>4.7619047619047561E-2</v>
      </c>
      <c r="MA183" s="15">
        <f t="shared" si="305"/>
        <v>1.3888888888888805E-4</v>
      </c>
      <c r="MB183" s="1">
        <f t="shared" si="259"/>
        <v>3.5648148148148193E-4</v>
      </c>
      <c r="MC183" s="1">
        <f t="shared" si="260"/>
        <v>1.0995370370370412E-4</v>
      </c>
      <c r="MD183" s="1">
        <f t="shared" si="261"/>
        <v>1.1458333333333459E-4</v>
      </c>
      <c r="ME183" s="1">
        <f t="shared" si="262"/>
        <v>1.5856481481481277E-4</v>
      </c>
      <c r="MF183" s="1">
        <f t="shared" si="263"/>
        <v>1.0069444444444492E-4</v>
      </c>
      <c r="MG183" s="1">
        <f t="shared" si="264"/>
        <v>1.1805555555555527E-4</v>
      </c>
      <c r="MH183" s="1">
        <f t="shared" si="265"/>
        <v>1.4467592592592657E-4</v>
      </c>
      <c r="MI183" s="1">
        <f t="shared" si="266"/>
        <v>1.2037037037036964E-4</v>
      </c>
      <c r="MJ183" s="1">
        <f t="shared" si="306"/>
        <v>1.3622685185185179E-3</v>
      </c>
      <c r="MK183" s="2" t="str">
        <f>VLOOKUP(B183,age_group!$A$1:$B$101,2,FALSE)</f>
        <v>45 to 64</v>
      </c>
      <c r="ML183" s="2">
        <f t="shared" si="307"/>
        <v>1</v>
      </c>
      <c r="MM183">
        <f t="shared" si="308"/>
        <v>1</v>
      </c>
      <c r="MN183">
        <f t="shared" si="309"/>
        <v>0</v>
      </c>
      <c r="MO183">
        <f t="shared" si="310"/>
        <v>0</v>
      </c>
      <c r="MP183">
        <f t="shared" si="311"/>
        <v>0</v>
      </c>
    </row>
    <row r="184" spans="1:354" x14ac:dyDescent="0.2">
      <c r="A184" t="s">
        <v>915</v>
      </c>
      <c r="B184">
        <v>38</v>
      </c>
      <c r="C184" t="s">
        <v>139</v>
      </c>
      <c r="D184" t="s">
        <v>140</v>
      </c>
      <c r="E184">
        <v>4</v>
      </c>
      <c r="F184">
        <v>2</v>
      </c>
      <c r="G184">
        <v>1</v>
      </c>
      <c r="H184">
        <v>1</v>
      </c>
      <c r="I184">
        <v>1</v>
      </c>
      <c r="J184" s="2" t="s">
        <v>182</v>
      </c>
      <c r="K184" t="s">
        <v>591</v>
      </c>
      <c r="L184" t="s">
        <v>806</v>
      </c>
      <c r="M184" t="s">
        <v>213</v>
      </c>
      <c r="N184" t="s">
        <v>400</v>
      </c>
      <c r="O184" t="s">
        <v>557</v>
      </c>
      <c r="P184" t="s">
        <v>246</v>
      </c>
      <c r="Q184" t="s">
        <v>392</v>
      </c>
      <c r="R184" t="s">
        <v>454</v>
      </c>
      <c r="S184" t="s">
        <v>622</v>
      </c>
      <c r="T184" t="s">
        <v>402</v>
      </c>
      <c r="U184" t="s">
        <v>182</v>
      </c>
      <c r="V184" t="s">
        <v>537</v>
      </c>
      <c r="W184" t="s">
        <v>347</v>
      </c>
      <c r="X184" t="s">
        <v>486</v>
      </c>
      <c r="Y184" t="s">
        <v>270</v>
      </c>
      <c r="Z184" t="s">
        <v>152</v>
      </c>
      <c r="AA184" t="s">
        <v>325</v>
      </c>
      <c r="AB184" t="s">
        <v>290</v>
      </c>
      <c r="AC184" t="s">
        <v>352</v>
      </c>
      <c r="AD184" t="s">
        <v>239</v>
      </c>
      <c r="AE184" t="s">
        <v>161</v>
      </c>
      <c r="AF184" t="s">
        <v>371</v>
      </c>
      <c r="AG184" t="s">
        <v>767</v>
      </c>
      <c r="AH184" t="s">
        <v>636</v>
      </c>
      <c r="AI184" t="s">
        <v>442</v>
      </c>
      <c r="AJ184" t="s">
        <v>512</v>
      </c>
      <c r="AK184" t="s">
        <v>293</v>
      </c>
      <c r="AL184" t="s">
        <v>424</v>
      </c>
      <c r="AM184" t="s">
        <v>209</v>
      </c>
      <c r="AN184" t="s">
        <v>265</v>
      </c>
      <c r="AO184" t="s">
        <v>551</v>
      </c>
      <c r="AP184" t="s">
        <v>272</v>
      </c>
      <c r="AQ184" t="s">
        <v>266</v>
      </c>
      <c r="AR184" t="s">
        <v>439</v>
      </c>
      <c r="AS184" t="s">
        <v>378</v>
      </c>
      <c r="AT184" t="s">
        <v>728</v>
      </c>
      <c r="AU184" t="s">
        <v>144</v>
      </c>
      <c r="AV184" t="s">
        <v>287</v>
      </c>
      <c r="AW184" t="s">
        <v>228</v>
      </c>
      <c r="AX184" t="s">
        <v>511</v>
      </c>
      <c r="AY184" t="s">
        <v>571</v>
      </c>
      <c r="AZ184" t="s">
        <v>618</v>
      </c>
      <c r="BA184" t="s">
        <v>280</v>
      </c>
      <c r="BB184" t="s">
        <v>265</v>
      </c>
      <c r="BC184" t="s">
        <v>522</v>
      </c>
      <c r="BD184" t="s">
        <v>627</v>
      </c>
      <c r="BE184" t="s">
        <v>379</v>
      </c>
      <c r="BF184" t="s">
        <v>510</v>
      </c>
      <c r="BG184" t="s">
        <v>283</v>
      </c>
      <c r="BH184" t="s">
        <v>344</v>
      </c>
      <c r="BI184" t="s">
        <v>249</v>
      </c>
      <c r="BJ184" t="s">
        <v>259</v>
      </c>
      <c r="BK184" t="s">
        <v>192</v>
      </c>
      <c r="BL184" t="s">
        <v>450</v>
      </c>
      <c r="BM184" t="s">
        <v>264</v>
      </c>
      <c r="BN184" s="2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0</v>
      </c>
      <c r="DL184">
        <v>0</v>
      </c>
      <c r="DM184">
        <v>1</v>
      </c>
      <c r="DN184">
        <v>1</v>
      </c>
      <c r="DO184">
        <v>0</v>
      </c>
      <c r="DP184">
        <v>1</v>
      </c>
      <c r="DQ184">
        <v>1</v>
      </c>
      <c r="DR184" s="2">
        <v>4</v>
      </c>
      <c r="DS184">
        <v>2</v>
      </c>
      <c r="DT184">
        <v>1</v>
      </c>
      <c r="DU184">
        <v>1</v>
      </c>
      <c r="DV184">
        <v>1</v>
      </c>
      <c r="DW184" s="2">
        <v>2017</v>
      </c>
      <c r="DX184" s="1">
        <v>2.5019675925925928E-2</v>
      </c>
      <c r="DY184" s="1">
        <v>2.5211805555555553E-2</v>
      </c>
      <c r="DZ184" s="1">
        <v>2.5355324074074068E-2</v>
      </c>
      <c r="EA184" s="1">
        <v>2.5543981481481483E-2</v>
      </c>
      <c r="EB184" s="1">
        <v>2.5675925925925925E-2</v>
      </c>
      <c r="EC184" s="1">
        <v>2.5813657407407407E-2</v>
      </c>
      <c r="ED184" s="1">
        <v>2.5885416666666664E-2</v>
      </c>
      <c r="EE184" s="1">
        <v>2.6069444444444447E-2</v>
      </c>
      <c r="EF184" s="1">
        <v>2.6231481481481481E-2</v>
      </c>
      <c r="EG184" s="1">
        <v>2.6390046296296293E-2</v>
      </c>
      <c r="EH184" s="3">
        <v>0</v>
      </c>
      <c r="EI184" s="2" t="s">
        <v>1175</v>
      </c>
      <c r="EJ184" t="s">
        <v>1174</v>
      </c>
      <c r="EK184" t="s">
        <v>1168</v>
      </c>
      <c r="EL184" t="s">
        <v>1169</v>
      </c>
      <c r="EM184" t="s">
        <v>1174</v>
      </c>
      <c r="EN184" t="s">
        <v>1168</v>
      </c>
      <c r="EO184" t="s">
        <v>1172</v>
      </c>
      <c r="EP184" t="s">
        <v>1175</v>
      </c>
      <c r="EQ184" t="s">
        <v>1175</v>
      </c>
      <c r="ER184" t="s">
        <v>1171</v>
      </c>
      <c r="ES184" t="s">
        <v>1169</v>
      </c>
      <c r="ET184" t="s">
        <v>1175</v>
      </c>
      <c r="EU184" t="s">
        <v>1169</v>
      </c>
      <c r="EV184" t="s">
        <v>1172</v>
      </c>
      <c r="EW184" t="s">
        <v>1175</v>
      </c>
      <c r="EX184" t="s">
        <v>1169</v>
      </c>
      <c r="EY184" t="s">
        <v>1168</v>
      </c>
      <c r="EZ184" t="s">
        <v>1175</v>
      </c>
      <c r="FA184" t="s">
        <v>1168</v>
      </c>
      <c r="FB184" t="s">
        <v>1173</v>
      </c>
      <c r="FC184" t="s">
        <v>1171</v>
      </c>
      <c r="FD184" t="s">
        <v>1173</v>
      </c>
      <c r="FE184" t="s">
        <v>1174</v>
      </c>
      <c r="FF184" t="s">
        <v>1168</v>
      </c>
      <c r="FG184" t="s">
        <v>1170</v>
      </c>
      <c r="FH184" t="s">
        <v>1169</v>
      </c>
      <c r="FI184" t="s">
        <v>1171</v>
      </c>
      <c r="FJ184" t="s">
        <v>1172</v>
      </c>
      <c r="FK184" t="s">
        <v>1168</v>
      </c>
      <c r="FL184" t="s">
        <v>1174</v>
      </c>
      <c r="FM184" t="s">
        <v>1168</v>
      </c>
      <c r="FN184" t="s">
        <v>1169</v>
      </c>
      <c r="FO184" t="s">
        <v>1169</v>
      </c>
      <c r="FP184" t="s">
        <v>1168</v>
      </c>
      <c r="FQ184" t="s">
        <v>1169</v>
      </c>
      <c r="FR184" t="s">
        <v>1171</v>
      </c>
      <c r="FS184" t="s">
        <v>1168</v>
      </c>
      <c r="FT184" t="s">
        <v>1171</v>
      </c>
      <c r="FU184" t="s">
        <v>1171</v>
      </c>
      <c r="FV184" t="s">
        <v>1175</v>
      </c>
      <c r="FW184" t="s">
        <v>1168</v>
      </c>
      <c r="FX184" t="s">
        <v>1175</v>
      </c>
      <c r="FY184" t="s">
        <v>1168</v>
      </c>
      <c r="FZ184" t="s">
        <v>1168</v>
      </c>
      <c r="GA184" t="s">
        <v>1168</v>
      </c>
      <c r="GB184" t="s">
        <v>1168</v>
      </c>
      <c r="GC184" t="s">
        <v>1168</v>
      </c>
      <c r="GD184" t="s">
        <v>1175</v>
      </c>
      <c r="GE184" t="s">
        <v>1168</v>
      </c>
      <c r="GF184" t="s">
        <v>1168</v>
      </c>
      <c r="GG184" t="s">
        <v>1171</v>
      </c>
      <c r="GH184" t="s">
        <v>1173</v>
      </c>
      <c r="GI184" t="s">
        <v>1175</v>
      </c>
      <c r="GJ184" t="s">
        <v>1169</v>
      </c>
      <c r="GK184" t="s">
        <v>1173</v>
      </c>
      <c r="GL184" t="s">
        <v>1173</v>
      </c>
      <c r="GM184" s="2">
        <f t="shared" si="209"/>
        <v>0</v>
      </c>
      <c r="GN184">
        <f t="shared" si="210"/>
        <v>0</v>
      </c>
      <c r="GO184">
        <f t="shared" si="211"/>
        <v>0</v>
      </c>
      <c r="GP184">
        <f t="shared" si="212"/>
        <v>0</v>
      </c>
      <c r="GQ184">
        <f t="shared" si="213"/>
        <v>0</v>
      </c>
      <c r="GR184">
        <f t="shared" si="214"/>
        <v>0</v>
      </c>
      <c r="GS184">
        <f t="shared" si="215"/>
        <v>0</v>
      </c>
      <c r="GT184">
        <f t="shared" si="216"/>
        <v>0</v>
      </c>
      <c r="GU184">
        <f t="shared" si="267"/>
        <v>0</v>
      </c>
      <c r="GV184">
        <f t="shared" si="217"/>
        <v>0</v>
      </c>
      <c r="GW184">
        <f t="shared" si="218"/>
        <v>0</v>
      </c>
      <c r="GX184">
        <f t="shared" si="219"/>
        <v>0</v>
      </c>
      <c r="GY184">
        <f t="shared" si="220"/>
        <v>0</v>
      </c>
      <c r="GZ184">
        <f t="shared" si="221"/>
        <v>0</v>
      </c>
      <c r="HA184">
        <f t="shared" si="222"/>
        <v>0</v>
      </c>
      <c r="HB184">
        <f t="shared" si="223"/>
        <v>0</v>
      </c>
      <c r="HC184">
        <f t="shared" si="268"/>
        <v>0</v>
      </c>
      <c r="HD184">
        <f t="shared" si="224"/>
        <v>0</v>
      </c>
      <c r="HE184">
        <f t="shared" si="225"/>
        <v>0</v>
      </c>
      <c r="HF184">
        <f t="shared" si="226"/>
        <v>0</v>
      </c>
      <c r="HG184">
        <f t="shared" si="227"/>
        <v>0</v>
      </c>
      <c r="HH184">
        <f t="shared" si="228"/>
        <v>0</v>
      </c>
      <c r="HI184">
        <f t="shared" si="229"/>
        <v>0</v>
      </c>
      <c r="HJ184">
        <f t="shared" si="230"/>
        <v>0</v>
      </c>
      <c r="HK184">
        <f t="shared" si="269"/>
        <v>0</v>
      </c>
      <c r="HL184">
        <f t="shared" si="231"/>
        <v>0</v>
      </c>
      <c r="HM184">
        <f t="shared" si="232"/>
        <v>0</v>
      </c>
      <c r="HN184">
        <f t="shared" si="233"/>
        <v>1</v>
      </c>
      <c r="HO184">
        <f t="shared" si="234"/>
        <v>0</v>
      </c>
      <c r="HP184">
        <f t="shared" si="235"/>
        <v>0</v>
      </c>
      <c r="HQ184">
        <f t="shared" si="236"/>
        <v>0</v>
      </c>
      <c r="HR184">
        <f t="shared" si="237"/>
        <v>0</v>
      </c>
      <c r="HS184">
        <f t="shared" si="270"/>
        <v>0</v>
      </c>
      <c r="HT184">
        <f t="shared" si="238"/>
        <v>0</v>
      </c>
      <c r="HU184">
        <f t="shared" si="239"/>
        <v>0</v>
      </c>
      <c r="HV184">
        <f t="shared" si="240"/>
        <v>0</v>
      </c>
      <c r="HW184">
        <f t="shared" si="241"/>
        <v>0</v>
      </c>
      <c r="HX184">
        <f t="shared" si="242"/>
        <v>0</v>
      </c>
      <c r="HY184">
        <f t="shared" si="243"/>
        <v>0</v>
      </c>
      <c r="HZ184">
        <f t="shared" si="244"/>
        <v>1</v>
      </c>
      <c r="IA184">
        <f t="shared" si="271"/>
        <v>1</v>
      </c>
      <c r="IB184">
        <f t="shared" si="245"/>
        <v>0</v>
      </c>
      <c r="IC184">
        <f t="shared" si="246"/>
        <v>1</v>
      </c>
      <c r="ID184">
        <f t="shared" si="247"/>
        <v>1</v>
      </c>
      <c r="IE184">
        <f t="shared" si="248"/>
        <v>1</v>
      </c>
      <c r="IF184">
        <f t="shared" si="249"/>
        <v>1</v>
      </c>
      <c r="IG184">
        <f t="shared" si="250"/>
        <v>1</v>
      </c>
      <c r="IH184">
        <f t="shared" si="251"/>
        <v>1</v>
      </c>
      <c r="II184">
        <f t="shared" si="272"/>
        <v>1</v>
      </c>
      <c r="IJ184">
        <f t="shared" si="252"/>
        <v>0</v>
      </c>
      <c r="IK184">
        <f t="shared" si="253"/>
        <v>0</v>
      </c>
      <c r="IL184">
        <f t="shared" si="254"/>
        <v>1</v>
      </c>
      <c r="IM184">
        <f t="shared" si="255"/>
        <v>1</v>
      </c>
      <c r="IN184">
        <f t="shared" si="256"/>
        <v>0</v>
      </c>
      <c r="IO184">
        <f t="shared" si="257"/>
        <v>1</v>
      </c>
      <c r="IP184">
        <f t="shared" si="258"/>
        <v>1</v>
      </c>
      <c r="IQ184" s="2">
        <f t="shared" si="273"/>
        <v>0</v>
      </c>
      <c r="IR184" s="4">
        <f t="shared" si="274"/>
        <v>0</v>
      </c>
      <c r="IS184">
        <f t="shared" si="275"/>
        <v>0</v>
      </c>
      <c r="IT184">
        <f t="shared" si="276"/>
        <v>1</v>
      </c>
      <c r="IU184">
        <f t="shared" si="277"/>
        <v>1</v>
      </c>
      <c r="IV184">
        <f t="shared" si="278"/>
        <v>7</v>
      </c>
      <c r="IW184">
        <f t="shared" si="279"/>
        <v>5</v>
      </c>
      <c r="IX184">
        <f t="shared" si="280"/>
        <v>14</v>
      </c>
      <c r="IY184" s="11" t="str">
        <f t="shared" si="281"/>
        <v/>
      </c>
      <c r="IZ184" s="12" t="str">
        <f t="shared" si="282"/>
        <v/>
      </c>
      <c r="JA184" s="12" t="str">
        <f t="shared" si="283"/>
        <v/>
      </c>
      <c r="JB184" s="12">
        <f t="shared" si="284"/>
        <v>1</v>
      </c>
      <c r="JC184" s="12">
        <f t="shared" si="285"/>
        <v>1</v>
      </c>
      <c r="JD184" s="12">
        <f t="shared" si="286"/>
        <v>0.875</v>
      </c>
      <c r="JE184" s="12">
        <f t="shared" si="287"/>
        <v>0.625</v>
      </c>
      <c r="JF184" s="12">
        <f t="shared" si="288"/>
        <v>0.875</v>
      </c>
      <c r="JG184" s="2">
        <f>IF(OR(AND(EI184="Happy",BN184&lt;&gt;1),AND(EI184&lt;&gt;"Happy",BN184=1)),1,0)</f>
        <v>0</v>
      </c>
      <c r="JH184">
        <f>IF(OR(AND(EJ184="Happy",BO184&lt;&gt;1),AND(EJ184&lt;&gt;"Happy",BO184=1)),1,0)</f>
        <v>0</v>
      </c>
      <c r="JI184">
        <f>IF(OR(AND(EK184="Happy",BP184&lt;&gt;1),AND(EK184&lt;&gt;"Happy",BP184=1)),1,0)</f>
        <v>0</v>
      </c>
      <c r="JJ184">
        <f>IF(OR(AND(EL184="Happy",BQ184&lt;&gt;1),AND(EL184&lt;&gt;"Happy",BQ184=1)),1,0)</f>
        <v>0</v>
      </c>
      <c r="JK184">
        <f>IF(OR(AND(EM184="Happy",BR184&lt;&gt;1),AND(EM184&lt;&gt;"Happy",BR184=1)),1,0)</f>
        <v>0</v>
      </c>
      <c r="JL184">
        <f>IF(OR(AND(EN184="Happy",BS184&lt;&gt;1),AND(EN184&lt;&gt;"Happy",BS184=1)),1,0)</f>
        <v>1</v>
      </c>
      <c r="JM184">
        <f>IF(OR(AND(EO184="Happy",BT184&lt;&gt;1),AND(EO184&lt;&gt;"Happy",BT184=1)),1,0)</f>
        <v>0</v>
      </c>
      <c r="JN184">
        <f>IF(OR(AND(EP184="Happy",BU184&lt;&gt;1),AND(EP184&lt;&gt;"Happy",BU184=1)),1,0)</f>
        <v>0</v>
      </c>
      <c r="JO184">
        <f>IF(OR(AND(EQ184="Sad",BV184&lt;&gt;1),AND(EQ184&lt;&gt;"Sad",BV184=1)),1,0)</f>
        <v>0</v>
      </c>
      <c r="JP184">
        <f>IF(OR(AND(ER184="Sad",BW184&lt;&gt;1),AND(ER184&lt;&gt;"Sad",BW184=1)),1,0)</f>
        <v>0</v>
      </c>
      <c r="JQ184">
        <f>IF(OR(AND(ES184="Sad",BX184&lt;&gt;1),AND(ES184&lt;&gt;"Sad",BX184=1)),1,0)</f>
        <v>0</v>
      </c>
      <c r="JR184">
        <f>IF(OR(AND(ET184="Sad",BY184&lt;&gt;1),AND(ET184&lt;&gt;"Sad",BY184=1)),1,0)</f>
        <v>0</v>
      </c>
      <c r="JS184">
        <f>IF(OR(AND(EU184="Sad",BZ184&lt;&gt;1),AND(EU184&lt;&gt;"Sad",BZ184=1)),1,0)</f>
        <v>1</v>
      </c>
      <c r="JT184">
        <f>IF(OR(AND(EV184="Sad",CA184&lt;&gt;1),AND(EV184&lt;&gt;"Sad",CA184=1)),1,0)</f>
        <v>0</v>
      </c>
      <c r="JU184">
        <f>IF(OR(AND(EW184="Sad",CB184&lt;&gt;1),AND(EW184&lt;&gt;"Sad",CB184=1)),1,0)</f>
        <v>0</v>
      </c>
      <c r="JV184">
        <f>IF(OR(AND(EX184="Sad",CC184&lt;&gt;1),AND(EX184&lt;&gt;"Sad",CC184=1)),1,0)</f>
        <v>1</v>
      </c>
      <c r="JW184">
        <f>IF(OR(AND(EY184="Angry",CD184&lt;&gt;1),AND(EY184&lt;&gt;"Angry",CD184=1)),1,0)</f>
        <v>1</v>
      </c>
      <c r="JX184">
        <f>IF(OR(AND(EZ184="Angry",CE184&lt;&gt;1),AND(EZ184&lt;&gt;"Angry",CE184=1)),1,0)</f>
        <v>0</v>
      </c>
      <c r="JY184">
        <f>IF(OR(AND(FA184="Angry",CF184&lt;&gt;1),AND(FA184&lt;&gt;"Angry",CF184=1)),1,0)</f>
        <v>0</v>
      </c>
      <c r="JZ184">
        <f>IF(OR(AND(FB184="Angry",CG184&lt;&gt;1),AND(FB184&lt;&gt;"Angry",CG184=1)),1,0)</f>
        <v>0</v>
      </c>
      <c r="KA184">
        <f>IF(OR(AND(FC184="Angry",CH184&lt;&gt;1),AND(FC184&lt;&gt;"Angry",CH184=1)),1,0)</f>
        <v>1</v>
      </c>
      <c r="KB184">
        <f>IF(OR(AND(FD184="Angry",CI184&lt;&gt;1),AND(FD184&lt;&gt;"Angry",CI184=1)),1,0)</f>
        <v>0</v>
      </c>
      <c r="KC184">
        <f>IF(OR(AND(FE184="Angry",CJ184&lt;&gt;1),AND(FE184&lt;&gt;"Angry",CJ184=1)),1,0)</f>
        <v>0</v>
      </c>
      <c r="KD184">
        <f>IF(OR(AND(FF184="Angry",CK184&lt;&gt;1),AND(FF184&lt;&gt;"Angry",CK184=1)),1,0)</f>
        <v>0</v>
      </c>
      <c r="KE184">
        <f>IF(OR(AND(FG184="Afraid",CL184&lt;&gt;1),AND(FG184&lt;&gt;"Afraid",CL184=1)),1,0)</f>
        <v>0</v>
      </c>
      <c r="KF184">
        <f>IF(OR(AND(FH184="Afraid",CM184&lt;&gt;1),AND(FH184&lt;&gt;"Afraid",CM184=1)),1,0)</f>
        <v>0</v>
      </c>
      <c r="KG184">
        <f>IF(OR(AND(FI184="Afraid",CN184&lt;&gt;1),AND(FI184&lt;&gt;"Afraid",CN184=1)),1,0)</f>
        <v>0</v>
      </c>
      <c r="KH184">
        <f>IF(OR(AND(FJ184="Afraid",CO184&lt;&gt;1),AND(FJ184&lt;&gt;"Afraid",CO184=1)),1,0)</f>
        <v>0</v>
      </c>
      <c r="KI184">
        <f>IF(OR(AND(FK184="Afraid",CP184&lt;&gt;1),AND(FK184&lt;&gt;"Afraid",CP184=1)),1,0)</f>
        <v>1</v>
      </c>
      <c r="KJ184">
        <f>IF(OR(AND(FL184="Afraid",CQ184&lt;&gt;1),AND(FL184&lt;&gt;"Afraid",CQ184=1)),1,0)</f>
        <v>0</v>
      </c>
      <c r="KK184">
        <f>IF(OR(AND(FM184="Afraid",CR184&lt;&gt;1),AND(FM184&lt;&gt;"Afraid",CR184=1)),1,0)</f>
        <v>1</v>
      </c>
      <c r="KL184">
        <f>IF(OR(AND(FN184="Afraid",CS184&lt;&gt;1),AND(FN184&lt;&gt;"Afraid",CS184=1)),1,0)</f>
        <v>0</v>
      </c>
      <c r="KM184">
        <f>IF(OR(AND(FO184="Surprised",CT184&lt;&gt;1),AND(FO184&lt;&gt;"Surprised",CT184=1)),1,0)</f>
        <v>0</v>
      </c>
      <c r="KN184">
        <f>IF(OR(AND(FP184="Surprised",CU184&lt;&gt;1),AND(FP184&lt;&gt;"Surprised",CU184=1)),1,0)</f>
        <v>0</v>
      </c>
      <c r="KO184">
        <f>IF(OR(AND(FQ184="Surprised",CV184&lt;&gt;1),AND(FQ184&lt;&gt;"Surprised",CV184=1)),1,0)</f>
        <v>0</v>
      </c>
      <c r="KP184">
        <f>IF(OR(AND(FR184="Surprised",CW184&lt;&gt;1),AND(FR184&lt;&gt;"Surprised",CW184=1)),1,0)</f>
        <v>0</v>
      </c>
      <c r="KQ184">
        <f>IF(OR(AND(FS184="Surprised",CX184&lt;&gt;1),AND(FS184&lt;&gt;"Surprised",CX184=1)),1,0)</f>
        <v>0</v>
      </c>
      <c r="KR184">
        <f>IF(OR(AND(FT184="Surprised",CY184&lt;&gt;1),AND(FT184&lt;&gt;"Surprised",CY184=1)),1,0)</f>
        <v>0</v>
      </c>
      <c r="KS184">
        <f>IF(OR(AND(FU184="Surprised",CZ184&lt;&gt;1),AND(FU184&lt;&gt;"Surprised",CZ184=1)),1,0)</f>
        <v>0</v>
      </c>
      <c r="KT184">
        <f>IF(OR(AND(FV184="Surprised",DA184&lt;&gt;1),AND(FV184&lt;&gt;"Surprised",DA184=1)),1,0)</f>
        <v>0</v>
      </c>
      <c r="KU184">
        <f>IF(OR(AND(FW184="Happy",DB184=1),AND(FW184&lt;&gt;"Happy",DB184=0)),1,0)</f>
        <v>0</v>
      </c>
      <c r="KV184">
        <f>IF(OR(AND(FX184="Happy",DC184=1),AND(FX184&lt;&gt;"Happy",DC184=0)),1,0)</f>
        <v>1</v>
      </c>
      <c r="KW184">
        <f>IF(OR(AND(FY184="Happy",DD184=1),AND(FY184&lt;&gt;"Happy",DD184=0)),1,0)</f>
        <v>0</v>
      </c>
      <c r="KX184">
        <f>IF(OR(AND(FZ184="Happy",DE184=1),AND(FZ184&lt;&gt;"Happy",DE184=0)),1,0)</f>
        <v>0</v>
      </c>
      <c r="KY184">
        <f>IF(OR(AND(GA184="Happy",DF184=1),AND(GA184&lt;&gt;"Happy",DF184=0)),1,0)</f>
        <v>0</v>
      </c>
      <c r="KZ184">
        <f>IF(OR(AND(GB184="Happy",DG184=1),AND(GB184&lt;&gt;"Happy",DG184=0)),1,0)</f>
        <v>0</v>
      </c>
      <c r="LA184">
        <f>IF(OR(AND(GC184="Happy",DH184=1),AND(GC184&lt;&gt;"Happy",DH184=0)),1,0)</f>
        <v>0</v>
      </c>
      <c r="LB184">
        <f>IF(OR(AND(GD184="Happy",DI184=1),AND(GD184&lt;&gt;"Happy",DI184=0)),1,0)</f>
        <v>0</v>
      </c>
      <c r="LC184">
        <f>IF(OR(AND(GE184="Sad",DJ184=1),AND(GE184&lt;&gt;"Sad",DJ184=0)),1,0)</f>
        <v>0</v>
      </c>
      <c r="LD184">
        <f>IF(OR(AND(GF184="Sad",DK184=1),AND(GF184&lt;&gt;"Sad",DK184=0)),1,0)</f>
        <v>1</v>
      </c>
      <c r="LE184">
        <f>IF(OR(AND(GG184="Sad",DL184=1),AND(GG184&lt;&gt;"Sad",DL184=0)),1,0)</f>
        <v>1</v>
      </c>
      <c r="LF184">
        <f>IF(OR(AND(GH184="Sad",DM184=1),AND(GH184&lt;&gt;"Sad",DM184=0)),1,0)</f>
        <v>0</v>
      </c>
      <c r="LG184">
        <f>IF(OR(AND(GI184="Sad",DN184=1),AND(GI184&lt;&gt;"Sad",DN184=0)),1,0)</f>
        <v>0</v>
      </c>
      <c r="LH184">
        <f>IF(OR(AND(GJ184="Sad",DO184=1),AND(GJ184&lt;&gt;"Sad",DO184=0)),1,0)</f>
        <v>1</v>
      </c>
      <c r="LI184">
        <f>IF(OR(AND(GK184="Sad",DP184=1),AND(GK184&lt;&gt;"Sad",DP184=0)),1,0)</f>
        <v>0</v>
      </c>
      <c r="LJ184">
        <f>IF(OR(AND(GL184="Sad",DQ184=1),AND(GL184&lt;&gt;"Sad",DQ184=0)),1,0)</f>
        <v>0</v>
      </c>
      <c r="LK184" s="2">
        <f t="shared" si="289"/>
        <v>1</v>
      </c>
      <c r="LL184" s="4">
        <f t="shared" si="290"/>
        <v>2</v>
      </c>
      <c r="LM184">
        <f t="shared" si="291"/>
        <v>2</v>
      </c>
      <c r="LN184">
        <f t="shared" si="292"/>
        <v>2</v>
      </c>
      <c r="LO184">
        <f t="shared" si="293"/>
        <v>0</v>
      </c>
      <c r="LP184">
        <f t="shared" si="294"/>
        <v>1</v>
      </c>
      <c r="LQ184">
        <f t="shared" si="295"/>
        <v>3</v>
      </c>
      <c r="LR184">
        <f t="shared" si="296"/>
        <v>11</v>
      </c>
      <c r="LS184" s="11" t="str">
        <f t="shared" si="297"/>
        <v/>
      </c>
      <c r="LT184" s="14" t="str">
        <f t="shared" si="298"/>
        <v/>
      </c>
      <c r="LU184" s="14" t="str">
        <f t="shared" si="299"/>
        <v/>
      </c>
      <c r="LV184" s="14">
        <f t="shared" si="300"/>
        <v>0</v>
      </c>
      <c r="LW184" s="14">
        <f t="shared" si="301"/>
        <v>0</v>
      </c>
      <c r="LX184" s="14">
        <f t="shared" si="302"/>
        <v>0.125</v>
      </c>
      <c r="LY184" s="14">
        <f t="shared" si="303"/>
        <v>0.375</v>
      </c>
      <c r="LZ184" s="14">
        <f t="shared" si="304"/>
        <v>0.125</v>
      </c>
      <c r="MA184" s="15">
        <f t="shared" si="305"/>
        <v>1.9212962962962543E-4</v>
      </c>
      <c r="MB184" s="1">
        <f t="shared" si="259"/>
        <v>1.4351851851851505E-4</v>
      </c>
      <c r="MC184" s="1">
        <f t="shared" si="260"/>
        <v>1.8865740740741516E-4</v>
      </c>
      <c r="MD184" s="1">
        <f t="shared" si="261"/>
        <v>1.3194444444444148E-4</v>
      </c>
      <c r="ME184" s="1">
        <f t="shared" si="262"/>
        <v>1.3773148148148173E-4</v>
      </c>
      <c r="MF184" s="1">
        <f t="shared" si="263"/>
        <v>7.1759259259257524E-5</v>
      </c>
      <c r="MG184" s="1">
        <f t="shared" si="264"/>
        <v>1.8402777777778295E-4</v>
      </c>
      <c r="MH184" s="1">
        <f t="shared" si="265"/>
        <v>1.6203703703703345E-4</v>
      </c>
      <c r="MI184" s="1">
        <f t="shared" si="266"/>
        <v>1.5856481481481277E-4</v>
      </c>
      <c r="MJ184" s="1">
        <f t="shared" si="306"/>
        <v>1.3703703703703655E-3</v>
      </c>
      <c r="MK184" s="2" t="str">
        <f>VLOOKUP(B184,age_group!$A$1:$B$101,2,FALSE)</f>
        <v>25 to 44</v>
      </c>
      <c r="ML184" s="2">
        <f t="shared" si="307"/>
        <v>1</v>
      </c>
      <c r="MM184">
        <f t="shared" si="308"/>
        <v>0</v>
      </c>
      <c r="MN184">
        <f t="shared" si="309"/>
        <v>0</v>
      </c>
      <c r="MO184">
        <f t="shared" si="310"/>
        <v>0</v>
      </c>
      <c r="MP184">
        <f t="shared" si="311"/>
        <v>0</v>
      </c>
    </row>
    <row r="185" spans="1:354" x14ac:dyDescent="0.2">
      <c r="A185" t="s">
        <v>916</v>
      </c>
      <c r="B185">
        <v>39</v>
      </c>
      <c r="C185" t="s">
        <v>139</v>
      </c>
      <c r="D185" t="s">
        <v>140</v>
      </c>
      <c r="E185">
        <v>4</v>
      </c>
      <c r="F185">
        <v>1</v>
      </c>
      <c r="G185">
        <v>1</v>
      </c>
      <c r="H185">
        <v>1</v>
      </c>
      <c r="I185">
        <v>1</v>
      </c>
      <c r="J185" s="2" t="s">
        <v>564</v>
      </c>
      <c r="K185" t="s">
        <v>204</v>
      </c>
      <c r="L185" t="s">
        <v>241</v>
      </c>
      <c r="M185" t="s">
        <v>308</v>
      </c>
      <c r="N185" t="s">
        <v>279</v>
      </c>
      <c r="O185" t="s">
        <v>293</v>
      </c>
      <c r="P185" t="s">
        <v>594</v>
      </c>
      <c r="Q185" t="s">
        <v>663</v>
      </c>
      <c r="R185" t="s">
        <v>211</v>
      </c>
      <c r="S185" t="s">
        <v>300</v>
      </c>
      <c r="T185" t="s">
        <v>506</v>
      </c>
      <c r="U185" t="s">
        <v>416</v>
      </c>
      <c r="V185" t="s">
        <v>381</v>
      </c>
      <c r="W185" t="s">
        <v>522</v>
      </c>
      <c r="X185" t="s">
        <v>294</v>
      </c>
      <c r="Y185" t="s">
        <v>588</v>
      </c>
      <c r="Z185" t="s">
        <v>754</v>
      </c>
      <c r="AA185" t="s">
        <v>530</v>
      </c>
      <c r="AB185" t="s">
        <v>711</v>
      </c>
      <c r="AC185" t="s">
        <v>160</v>
      </c>
      <c r="AD185" t="s">
        <v>213</v>
      </c>
      <c r="AE185" t="s">
        <v>410</v>
      </c>
      <c r="AF185" t="s">
        <v>566</v>
      </c>
      <c r="AG185" t="s">
        <v>484</v>
      </c>
      <c r="AH185" t="s">
        <v>424</v>
      </c>
      <c r="AI185" t="s">
        <v>418</v>
      </c>
      <c r="AJ185" t="s">
        <v>488</v>
      </c>
      <c r="AK185" t="s">
        <v>212</v>
      </c>
      <c r="AL185" t="s">
        <v>421</v>
      </c>
      <c r="AM185" t="s">
        <v>261</v>
      </c>
      <c r="AN185" t="s">
        <v>642</v>
      </c>
      <c r="AO185" t="s">
        <v>627</v>
      </c>
      <c r="AP185" t="s">
        <v>561</v>
      </c>
      <c r="AQ185" t="s">
        <v>772</v>
      </c>
      <c r="AR185" t="s">
        <v>252</v>
      </c>
      <c r="AS185" t="s">
        <v>487</v>
      </c>
      <c r="AT185" t="s">
        <v>239</v>
      </c>
      <c r="AU185" t="s">
        <v>197</v>
      </c>
      <c r="AV185" t="s">
        <v>461</v>
      </c>
      <c r="AW185" t="s">
        <v>222</v>
      </c>
      <c r="AX185" t="s">
        <v>280</v>
      </c>
      <c r="AY185" t="s">
        <v>686</v>
      </c>
      <c r="AZ185" t="s">
        <v>381</v>
      </c>
      <c r="BA185" t="s">
        <v>524</v>
      </c>
      <c r="BB185" t="s">
        <v>174</v>
      </c>
      <c r="BC185" t="s">
        <v>510</v>
      </c>
      <c r="BD185" t="s">
        <v>697</v>
      </c>
      <c r="BE185" t="s">
        <v>606</v>
      </c>
      <c r="BF185" t="s">
        <v>278</v>
      </c>
      <c r="BG185" t="s">
        <v>252</v>
      </c>
      <c r="BH185" t="s">
        <v>706</v>
      </c>
      <c r="BI185" t="s">
        <v>334</v>
      </c>
      <c r="BJ185" t="s">
        <v>271</v>
      </c>
      <c r="BK185" t="s">
        <v>158</v>
      </c>
      <c r="BL185" t="s">
        <v>154</v>
      </c>
      <c r="BM185" t="s">
        <v>485</v>
      </c>
      <c r="BN185" s="2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0</v>
      </c>
      <c r="DK185">
        <v>1</v>
      </c>
      <c r="DL185">
        <v>1</v>
      </c>
      <c r="DM185">
        <v>0</v>
      </c>
      <c r="DN185">
        <v>1</v>
      </c>
      <c r="DO185">
        <v>0</v>
      </c>
      <c r="DP185">
        <v>0</v>
      </c>
      <c r="DQ185">
        <v>0</v>
      </c>
      <c r="DR185" s="2">
        <v>4</v>
      </c>
      <c r="DS185">
        <v>1</v>
      </c>
      <c r="DT185">
        <v>1</v>
      </c>
      <c r="DU185">
        <v>1</v>
      </c>
      <c r="DV185">
        <v>1</v>
      </c>
      <c r="DW185" s="2">
        <v>2017</v>
      </c>
      <c r="DX185" s="1">
        <v>1.1681712962962963E-2</v>
      </c>
      <c r="DY185" s="1">
        <v>1.1769675925925926E-2</v>
      </c>
      <c r="DZ185" s="1">
        <v>1.1914351851851851E-2</v>
      </c>
      <c r="EA185" s="1">
        <v>1.2061342592592591E-2</v>
      </c>
      <c r="EB185" s="1">
        <v>1.2170138888888888E-2</v>
      </c>
      <c r="EC185" s="1">
        <v>1.230902777777778E-2</v>
      </c>
      <c r="ED185" s="1">
        <v>1.244675925925926E-2</v>
      </c>
      <c r="EE185" s="1">
        <v>1.2556712962962964E-2</v>
      </c>
      <c r="EF185" s="1">
        <v>1.2665509259259258E-2</v>
      </c>
      <c r="EG185" s="1">
        <v>1.2747685185185183E-2</v>
      </c>
      <c r="EH185" s="3">
        <v>0</v>
      </c>
      <c r="EI185" s="2" t="s">
        <v>1168</v>
      </c>
      <c r="EJ185" t="s">
        <v>1171</v>
      </c>
      <c r="EK185" t="s">
        <v>1171</v>
      </c>
      <c r="EL185" t="s">
        <v>1168</v>
      </c>
      <c r="EM185" t="s">
        <v>1168</v>
      </c>
      <c r="EN185" t="s">
        <v>1172</v>
      </c>
      <c r="EO185" t="s">
        <v>1168</v>
      </c>
      <c r="EP185" t="s">
        <v>1170</v>
      </c>
      <c r="EQ185" t="s">
        <v>1175</v>
      </c>
      <c r="ER185" t="s">
        <v>1172</v>
      </c>
      <c r="ES185" t="s">
        <v>1168</v>
      </c>
      <c r="ET185" t="s">
        <v>1175</v>
      </c>
      <c r="EU185" t="s">
        <v>1168</v>
      </c>
      <c r="EV185" t="s">
        <v>1168</v>
      </c>
      <c r="EW185" t="s">
        <v>1169</v>
      </c>
      <c r="EX185" t="s">
        <v>1170</v>
      </c>
      <c r="EY185" t="s">
        <v>1168</v>
      </c>
      <c r="EZ185" t="s">
        <v>1168</v>
      </c>
      <c r="FA185" t="s">
        <v>1171</v>
      </c>
      <c r="FB185" t="s">
        <v>1175</v>
      </c>
      <c r="FC185" t="s">
        <v>1169</v>
      </c>
      <c r="FD185" t="s">
        <v>1175</v>
      </c>
      <c r="FE185" t="s">
        <v>1168</v>
      </c>
      <c r="FF185" t="s">
        <v>1173</v>
      </c>
      <c r="FG185" t="s">
        <v>1168</v>
      </c>
      <c r="FH185" t="s">
        <v>1175</v>
      </c>
      <c r="FI185" t="s">
        <v>1168</v>
      </c>
      <c r="FJ185" t="s">
        <v>1172</v>
      </c>
      <c r="FK185" t="s">
        <v>1168</v>
      </c>
      <c r="FL185" t="s">
        <v>1175</v>
      </c>
      <c r="FM185" t="s">
        <v>1175</v>
      </c>
      <c r="FN185" t="s">
        <v>1168</v>
      </c>
      <c r="FO185" t="s">
        <v>1175</v>
      </c>
      <c r="FP185" t="s">
        <v>1168</v>
      </c>
      <c r="FQ185" t="s">
        <v>1175</v>
      </c>
      <c r="FR185" t="s">
        <v>1171</v>
      </c>
      <c r="FS185" t="s">
        <v>1171</v>
      </c>
      <c r="FT185" t="s">
        <v>1171</v>
      </c>
      <c r="FU185" t="s">
        <v>1171</v>
      </c>
      <c r="FV185" t="s">
        <v>1175</v>
      </c>
      <c r="FW185" t="s">
        <v>1168</v>
      </c>
      <c r="FX185" t="s">
        <v>1168</v>
      </c>
      <c r="FY185" t="s">
        <v>1168</v>
      </c>
      <c r="FZ185" t="s">
        <v>1172</v>
      </c>
      <c r="GA185" t="s">
        <v>1175</v>
      </c>
      <c r="GB185" t="s">
        <v>1168</v>
      </c>
      <c r="GC185" t="s">
        <v>1173</v>
      </c>
      <c r="GD185" t="s">
        <v>1168</v>
      </c>
      <c r="GE185" t="s">
        <v>1168</v>
      </c>
      <c r="GF185" t="s">
        <v>1175</v>
      </c>
      <c r="GG185" t="s">
        <v>1168</v>
      </c>
      <c r="GH185" t="s">
        <v>1169</v>
      </c>
      <c r="GI185" t="s">
        <v>1175</v>
      </c>
      <c r="GJ185" t="s">
        <v>1171</v>
      </c>
      <c r="GK185" t="s">
        <v>1171</v>
      </c>
      <c r="GL185" t="s">
        <v>1168</v>
      </c>
      <c r="GM185" s="2">
        <f t="shared" si="209"/>
        <v>0</v>
      </c>
      <c r="GN185">
        <f t="shared" si="210"/>
        <v>0</v>
      </c>
      <c r="GO185">
        <f t="shared" si="211"/>
        <v>0</v>
      </c>
      <c r="GP185">
        <f t="shared" si="212"/>
        <v>0</v>
      </c>
      <c r="GQ185">
        <f t="shared" si="213"/>
        <v>0</v>
      </c>
      <c r="GR185">
        <f t="shared" si="214"/>
        <v>0</v>
      </c>
      <c r="GS185">
        <f t="shared" si="215"/>
        <v>0</v>
      </c>
      <c r="GT185">
        <f t="shared" si="216"/>
        <v>0</v>
      </c>
      <c r="GU185">
        <f t="shared" si="267"/>
        <v>0</v>
      </c>
      <c r="GV185">
        <f t="shared" si="217"/>
        <v>0</v>
      </c>
      <c r="GW185">
        <f t="shared" si="218"/>
        <v>0</v>
      </c>
      <c r="GX185">
        <f t="shared" si="219"/>
        <v>0</v>
      </c>
      <c r="GY185">
        <f t="shared" si="220"/>
        <v>0</v>
      </c>
      <c r="GZ185">
        <f t="shared" si="221"/>
        <v>0</v>
      </c>
      <c r="HA185">
        <f t="shared" si="222"/>
        <v>0</v>
      </c>
      <c r="HB185">
        <f t="shared" si="223"/>
        <v>0</v>
      </c>
      <c r="HC185">
        <f t="shared" si="268"/>
        <v>0</v>
      </c>
      <c r="HD185">
        <f t="shared" si="224"/>
        <v>0</v>
      </c>
      <c r="HE185">
        <f t="shared" si="225"/>
        <v>0</v>
      </c>
      <c r="HF185">
        <f t="shared" si="226"/>
        <v>0</v>
      </c>
      <c r="HG185">
        <f t="shared" si="227"/>
        <v>1</v>
      </c>
      <c r="HH185">
        <f t="shared" si="228"/>
        <v>0</v>
      </c>
      <c r="HI185">
        <f t="shared" si="229"/>
        <v>0</v>
      </c>
      <c r="HJ185">
        <f t="shared" si="230"/>
        <v>0</v>
      </c>
      <c r="HK185">
        <f t="shared" si="269"/>
        <v>0</v>
      </c>
      <c r="HL185">
        <f t="shared" si="231"/>
        <v>0</v>
      </c>
      <c r="HM185">
        <f t="shared" si="232"/>
        <v>0</v>
      </c>
      <c r="HN185">
        <f t="shared" si="233"/>
        <v>1</v>
      </c>
      <c r="HO185">
        <f t="shared" si="234"/>
        <v>0</v>
      </c>
      <c r="HP185">
        <f t="shared" si="235"/>
        <v>0</v>
      </c>
      <c r="HQ185">
        <f t="shared" si="236"/>
        <v>0</v>
      </c>
      <c r="HR185">
        <f t="shared" si="237"/>
        <v>0</v>
      </c>
      <c r="HS185">
        <f t="shared" si="270"/>
        <v>1</v>
      </c>
      <c r="HT185">
        <f t="shared" si="238"/>
        <v>0</v>
      </c>
      <c r="HU185">
        <f t="shared" si="239"/>
        <v>1</v>
      </c>
      <c r="HV185">
        <f t="shared" si="240"/>
        <v>0</v>
      </c>
      <c r="HW185">
        <f t="shared" si="241"/>
        <v>0</v>
      </c>
      <c r="HX185">
        <f t="shared" si="242"/>
        <v>0</v>
      </c>
      <c r="HY185">
        <f t="shared" si="243"/>
        <v>0</v>
      </c>
      <c r="HZ185">
        <f t="shared" si="244"/>
        <v>1</v>
      </c>
      <c r="IA185">
        <f t="shared" si="271"/>
        <v>1</v>
      </c>
      <c r="IB185">
        <f t="shared" si="245"/>
        <v>1</v>
      </c>
      <c r="IC185">
        <f t="shared" si="246"/>
        <v>1</v>
      </c>
      <c r="ID185">
        <f t="shared" si="247"/>
        <v>1</v>
      </c>
      <c r="IE185">
        <f t="shared" si="248"/>
        <v>1</v>
      </c>
      <c r="IF185">
        <f t="shared" si="249"/>
        <v>1</v>
      </c>
      <c r="IG185">
        <f t="shared" si="250"/>
        <v>0</v>
      </c>
      <c r="IH185">
        <f t="shared" si="251"/>
        <v>1</v>
      </c>
      <c r="II185">
        <f t="shared" si="272"/>
        <v>0</v>
      </c>
      <c r="IJ185">
        <f t="shared" si="252"/>
        <v>1</v>
      </c>
      <c r="IK185">
        <f t="shared" si="253"/>
        <v>1</v>
      </c>
      <c r="IL185">
        <f t="shared" si="254"/>
        <v>0</v>
      </c>
      <c r="IM185">
        <f t="shared" si="255"/>
        <v>1</v>
      </c>
      <c r="IN185">
        <f t="shared" si="256"/>
        <v>0</v>
      </c>
      <c r="IO185">
        <f t="shared" si="257"/>
        <v>0</v>
      </c>
      <c r="IP185">
        <f t="shared" si="258"/>
        <v>0</v>
      </c>
      <c r="IQ185" s="2">
        <f t="shared" si="273"/>
        <v>0</v>
      </c>
      <c r="IR185" s="4">
        <f t="shared" si="274"/>
        <v>0</v>
      </c>
      <c r="IS185">
        <f t="shared" si="275"/>
        <v>1</v>
      </c>
      <c r="IT185">
        <f t="shared" si="276"/>
        <v>1</v>
      </c>
      <c r="IU185">
        <f t="shared" si="277"/>
        <v>3</v>
      </c>
      <c r="IV185">
        <f t="shared" si="278"/>
        <v>7</v>
      </c>
      <c r="IW185">
        <f t="shared" si="279"/>
        <v>3</v>
      </c>
      <c r="IX185">
        <f t="shared" si="280"/>
        <v>15</v>
      </c>
      <c r="IY185" s="11" t="str">
        <f t="shared" si="281"/>
        <v/>
      </c>
      <c r="IZ185" s="12" t="str">
        <f t="shared" si="282"/>
        <v/>
      </c>
      <c r="JA185" s="12">
        <f t="shared" si="283"/>
        <v>1</v>
      </c>
      <c r="JB185" s="12">
        <f t="shared" si="284"/>
        <v>1</v>
      </c>
      <c r="JC185" s="12">
        <f t="shared" si="285"/>
        <v>1</v>
      </c>
      <c r="JD185" s="12">
        <f t="shared" si="286"/>
        <v>1</v>
      </c>
      <c r="JE185" s="12">
        <f t="shared" si="287"/>
        <v>0.375</v>
      </c>
      <c r="JF185" s="12">
        <f t="shared" si="288"/>
        <v>0.875</v>
      </c>
      <c r="JG185" s="2">
        <f>IF(OR(AND(EI185="Happy",BN185&lt;&gt;1),AND(EI185&lt;&gt;"Happy",BN185=1)),1,0)</f>
        <v>0</v>
      </c>
      <c r="JH185">
        <f>IF(OR(AND(EJ185="Happy",BO185&lt;&gt;1),AND(EJ185&lt;&gt;"Happy",BO185=1)),1,0)</f>
        <v>0</v>
      </c>
      <c r="JI185">
        <f>IF(OR(AND(EK185="Happy",BP185&lt;&gt;1),AND(EK185&lt;&gt;"Happy",BP185=1)),1,0)</f>
        <v>0</v>
      </c>
      <c r="JJ185">
        <f>IF(OR(AND(EL185="Happy",BQ185&lt;&gt;1),AND(EL185&lt;&gt;"Happy",BQ185=1)),1,0)</f>
        <v>0</v>
      </c>
      <c r="JK185">
        <f>IF(OR(AND(EM185="Happy",BR185&lt;&gt;1),AND(EM185&lt;&gt;"Happy",BR185=1)),1,0)</f>
        <v>0</v>
      </c>
      <c r="JL185">
        <f>IF(OR(AND(EN185="Happy",BS185&lt;&gt;1),AND(EN185&lt;&gt;"Happy",BS185=1)),1,0)</f>
        <v>0</v>
      </c>
      <c r="JM185">
        <f>IF(OR(AND(EO185="Happy",BT185&lt;&gt;1),AND(EO185&lt;&gt;"Happy",BT185=1)),1,0)</f>
        <v>0</v>
      </c>
      <c r="JN185">
        <f>IF(OR(AND(EP185="Happy",BU185&lt;&gt;1),AND(EP185&lt;&gt;"Happy",BU185=1)),1,0)</f>
        <v>1</v>
      </c>
      <c r="JO185">
        <f>IF(OR(AND(EQ185="Sad",BV185&lt;&gt;1),AND(EQ185&lt;&gt;"Sad",BV185=1)),1,0)</f>
        <v>0</v>
      </c>
      <c r="JP185">
        <f>IF(OR(AND(ER185="Sad",BW185&lt;&gt;1),AND(ER185&lt;&gt;"Sad",BW185=1)),1,0)</f>
        <v>0</v>
      </c>
      <c r="JQ185">
        <f>IF(OR(AND(ES185="Sad",BX185&lt;&gt;1),AND(ES185&lt;&gt;"Sad",BX185=1)),1,0)</f>
        <v>0</v>
      </c>
      <c r="JR185">
        <f>IF(OR(AND(ET185="Sad",BY185&lt;&gt;1),AND(ET185&lt;&gt;"Sad",BY185=1)),1,0)</f>
        <v>0</v>
      </c>
      <c r="JS185">
        <f>IF(OR(AND(EU185="Sad",BZ185&lt;&gt;1),AND(EU185&lt;&gt;"Sad",BZ185=1)),1,0)</f>
        <v>0</v>
      </c>
      <c r="JT185">
        <f>IF(OR(AND(EV185="Sad",CA185&lt;&gt;1),AND(EV185&lt;&gt;"Sad",CA185=1)),1,0)</f>
        <v>1</v>
      </c>
      <c r="JU185">
        <f>IF(OR(AND(EW185="Sad",CB185&lt;&gt;1),AND(EW185&lt;&gt;"Sad",CB185=1)),1,0)</f>
        <v>0</v>
      </c>
      <c r="JV185">
        <f>IF(OR(AND(EX185="Sad",CC185&lt;&gt;1),AND(EX185&lt;&gt;"Sad",CC185=1)),1,0)</f>
        <v>0</v>
      </c>
      <c r="JW185">
        <f>IF(OR(AND(EY185="Angry",CD185&lt;&gt;1),AND(EY185&lt;&gt;"Angry",CD185=1)),1,0)</f>
        <v>0</v>
      </c>
      <c r="JX185">
        <f>IF(OR(AND(EZ185="Angry",CE185&lt;&gt;1),AND(EZ185&lt;&gt;"Angry",CE185=1)),1,0)</f>
        <v>0</v>
      </c>
      <c r="JY185">
        <f>IF(OR(AND(FA185="Angry",CF185&lt;&gt;1),AND(FA185&lt;&gt;"Angry",CF185=1)),1,0)</f>
        <v>0</v>
      </c>
      <c r="JZ185">
        <f>IF(OR(AND(FB185="Angry",CG185&lt;&gt;1),AND(FB185&lt;&gt;"Angry",CG185=1)),1,0)</f>
        <v>0</v>
      </c>
      <c r="KA185">
        <f>IF(OR(AND(FC185="Angry",CH185&lt;&gt;1),AND(FC185&lt;&gt;"Angry",CH185=1)),1,0)</f>
        <v>0</v>
      </c>
      <c r="KB185">
        <f>IF(OR(AND(FD185="Angry",CI185&lt;&gt;1),AND(FD185&lt;&gt;"Angry",CI185=1)),1,0)</f>
        <v>0</v>
      </c>
      <c r="KC185">
        <f>IF(OR(AND(FE185="Angry",CJ185&lt;&gt;1),AND(FE185&lt;&gt;"Angry",CJ185=1)),1,0)</f>
        <v>0</v>
      </c>
      <c r="KD185">
        <f>IF(OR(AND(FF185="Angry",CK185&lt;&gt;1),AND(FF185&lt;&gt;"Angry",CK185=1)),1,0)</f>
        <v>0</v>
      </c>
      <c r="KE185">
        <f>IF(OR(AND(FG185="Afraid",CL185&lt;&gt;1),AND(FG185&lt;&gt;"Afraid",CL185=1)),1,0)</f>
        <v>0</v>
      </c>
      <c r="KF185">
        <f>IF(OR(AND(FH185="Afraid",CM185&lt;&gt;1),AND(FH185&lt;&gt;"Afraid",CM185=1)),1,0)</f>
        <v>0</v>
      </c>
      <c r="KG185">
        <f>IF(OR(AND(FI185="Afraid",CN185&lt;&gt;1),AND(FI185&lt;&gt;"Afraid",CN185=1)),1,0)</f>
        <v>0</v>
      </c>
      <c r="KH185">
        <f>IF(OR(AND(FJ185="Afraid",CO185&lt;&gt;1),AND(FJ185&lt;&gt;"Afraid",CO185=1)),1,0)</f>
        <v>0</v>
      </c>
      <c r="KI185">
        <f>IF(OR(AND(FK185="Afraid",CP185&lt;&gt;1),AND(FK185&lt;&gt;"Afraid",CP185=1)),1,0)</f>
        <v>0</v>
      </c>
      <c r="KJ185">
        <f>IF(OR(AND(FL185="Afraid",CQ185&lt;&gt;1),AND(FL185&lt;&gt;"Afraid",CQ185=1)),1,0)</f>
        <v>0</v>
      </c>
      <c r="KK185">
        <f>IF(OR(AND(FM185="Afraid",CR185&lt;&gt;1),AND(FM185&lt;&gt;"Afraid",CR185=1)),1,0)</f>
        <v>0</v>
      </c>
      <c r="KL185">
        <f>IF(OR(AND(FN185="Afraid",CS185&lt;&gt;1),AND(FN185&lt;&gt;"Afraid",CS185=1)),1,0)</f>
        <v>0</v>
      </c>
      <c r="KM185">
        <f>IF(OR(AND(FO185="Surprised",CT185&lt;&gt;1),AND(FO185&lt;&gt;"Surprised",CT185=1)),1,0)</f>
        <v>0</v>
      </c>
      <c r="KN185">
        <f>IF(OR(AND(FP185="Surprised",CU185&lt;&gt;1),AND(FP185&lt;&gt;"Surprised",CU185=1)),1,0)</f>
        <v>0</v>
      </c>
      <c r="KO185">
        <f>IF(OR(AND(FQ185="Surprised",CV185&lt;&gt;1),AND(FQ185&lt;&gt;"Surprised",CV185=1)),1,0)</f>
        <v>0</v>
      </c>
      <c r="KP185">
        <f>IF(OR(AND(FR185="Surprised",CW185&lt;&gt;1),AND(FR185&lt;&gt;"Surprised",CW185=1)),1,0)</f>
        <v>0</v>
      </c>
      <c r="KQ185">
        <f>IF(OR(AND(FS185="Surprised",CX185&lt;&gt;1),AND(FS185&lt;&gt;"Surprised",CX185=1)),1,0)</f>
        <v>0</v>
      </c>
      <c r="KR185">
        <f>IF(OR(AND(FT185="Surprised",CY185&lt;&gt;1),AND(FT185&lt;&gt;"Surprised",CY185=1)),1,0)</f>
        <v>0</v>
      </c>
      <c r="KS185">
        <f>IF(OR(AND(FU185="Surprised",CZ185&lt;&gt;1),AND(FU185&lt;&gt;"Surprised",CZ185=1)),1,0)</f>
        <v>0</v>
      </c>
      <c r="KT185">
        <f>IF(OR(AND(FV185="Surprised",DA185&lt;&gt;1),AND(FV185&lt;&gt;"Surprised",DA185=1)),1,0)</f>
        <v>0</v>
      </c>
      <c r="KU185">
        <f>IF(OR(AND(FW185="Happy",DB185=1),AND(FW185&lt;&gt;"Happy",DB185=0)),1,0)</f>
        <v>0</v>
      </c>
      <c r="KV185">
        <f>IF(OR(AND(FX185="Happy",DC185=1),AND(FX185&lt;&gt;"Happy",DC185=0)),1,0)</f>
        <v>0</v>
      </c>
      <c r="KW185">
        <f>IF(OR(AND(FY185="Happy",DD185=1),AND(FY185&lt;&gt;"Happy",DD185=0)),1,0)</f>
        <v>0</v>
      </c>
      <c r="KX185">
        <f>IF(OR(AND(FZ185="Happy",DE185=1),AND(FZ185&lt;&gt;"Happy",DE185=0)),1,0)</f>
        <v>0</v>
      </c>
      <c r="KY185">
        <f>IF(OR(AND(GA185="Happy",DF185=1),AND(GA185&lt;&gt;"Happy",DF185=0)),1,0)</f>
        <v>0</v>
      </c>
      <c r="KZ185">
        <f>IF(OR(AND(GB185="Happy",DG185=1),AND(GB185&lt;&gt;"Happy",DG185=0)),1,0)</f>
        <v>0</v>
      </c>
      <c r="LA185">
        <f>IF(OR(AND(GC185="Happy",DH185=1),AND(GC185&lt;&gt;"Happy",DH185=0)),1,0)</f>
        <v>0</v>
      </c>
      <c r="LB185">
        <f>IF(OR(AND(GD185="Happy",DI185=1),AND(GD185&lt;&gt;"Happy",DI185=0)),1,0)</f>
        <v>0</v>
      </c>
      <c r="LC185">
        <f>IF(OR(AND(GE185="Sad",DJ185=1),AND(GE185&lt;&gt;"Sad",DJ185=0)),1,0)</f>
        <v>1</v>
      </c>
      <c r="LD185">
        <f>IF(OR(AND(GF185="Sad",DK185=1),AND(GF185&lt;&gt;"Sad",DK185=0)),1,0)</f>
        <v>0</v>
      </c>
      <c r="LE185">
        <f>IF(OR(AND(GG185="Sad",DL185=1),AND(GG185&lt;&gt;"Sad",DL185=0)),1,0)</f>
        <v>0</v>
      </c>
      <c r="LF185">
        <f>IF(OR(AND(GH185="Sad",DM185=1),AND(GH185&lt;&gt;"Sad",DM185=0)),1,0)</f>
        <v>1</v>
      </c>
      <c r="LG185">
        <f>IF(OR(AND(GI185="Sad",DN185=1),AND(GI185&lt;&gt;"Sad",DN185=0)),1,0)</f>
        <v>0</v>
      </c>
      <c r="LH185">
        <f>IF(OR(AND(GJ185="Sad",DO185=1),AND(GJ185&lt;&gt;"Sad",DO185=0)),1,0)</f>
        <v>1</v>
      </c>
      <c r="LI185">
        <f>IF(OR(AND(GK185="Sad",DP185=1),AND(GK185&lt;&gt;"Sad",DP185=0)),1,0)</f>
        <v>1</v>
      </c>
      <c r="LJ185">
        <f>IF(OR(AND(GL185="Sad",DQ185=1),AND(GL185&lt;&gt;"Sad",DQ185=0)),1,0)</f>
        <v>1</v>
      </c>
      <c r="LK185" s="2">
        <f t="shared" si="289"/>
        <v>1</v>
      </c>
      <c r="LL185" s="4">
        <f t="shared" si="290"/>
        <v>1</v>
      </c>
      <c r="LM185">
        <f t="shared" si="291"/>
        <v>0</v>
      </c>
      <c r="LN185">
        <f t="shared" si="292"/>
        <v>0</v>
      </c>
      <c r="LO185">
        <f t="shared" si="293"/>
        <v>0</v>
      </c>
      <c r="LP185">
        <f t="shared" si="294"/>
        <v>0</v>
      </c>
      <c r="LQ185">
        <f t="shared" si="295"/>
        <v>5</v>
      </c>
      <c r="LR185">
        <f t="shared" si="296"/>
        <v>7</v>
      </c>
      <c r="LS185" s="11" t="str">
        <f t="shared" si="297"/>
        <v/>
      </c>
      <c r="LT185" s="14" t="str">
        <f t="shared" si="298"/>
        <v/>
      </c>
      <c r="LU185" s="14">
        <f t="shared" si="299"/>
        <v>0</v>
      </c>
      <c r="LV185" s="14">
        <f t="shared" si="300"/>
        <v>0</v>
      </c>
      <c r="LW185" s="14">
        <f t="shared" si="301"/>
        <v>0</v>
      </c>
      <c r="LX185" s="14">
        <f t="shared" si="302"/>
        <v>0</v>
      </c>
      <c r="LY185" s="14">
        <f t="shared" si="303"/>
        <v>0.625</v>
      </c>
      <c r="LZ185" s="14">
        <f t="shared" si="304"/>
        <v>0.125</v>
      </c>
      <c r="MA185" s="15">
        <f t="shared" si="305"/>
        <v>8.7962962962963298E-5</v>
      </c>
      <c r="MB185" s="1">
        <f t="shared" si="259"/>
        <v>1.4467592592592483E-4</v>
      </c>
      <c r="MC185" s="1">
        <f t="shared" si="260"/>
        <v>1.469907407407392E-4</v>
      </c>
      <c r="MD185" s="1">
        <f t="shared" si="261"/>
        <v>1.0879629629629781E-4</v>
      </c>
      <c r="ME185" s="1">
        <f t="shared" si="262"/>
        <v>1.3888888888889152E-4</v>
      </c>
      <c r="MF185" s="1">
        <f t="shared" si="263"/>
        <v>1.3773148148148E-4</v>
      </c>
      <c r="MG185" s="1">
        <f t="shared" si="264"/>
        <v>1.0995370370370412E-4</v>
      </c>
      <c r="MH185" s="1">
        <f t="shared" si="265"/>
        <v>1.0879629629629434E-4</v>
      </c>
      <c r="MI185" s="1">
        <f t="shared" si="266"/>
        <v>8.2175925925924778E-5</v>
      </c>
      <c r="MJ185" s="1">
        <f t="shared" si="306"/>
        <v>1.0659722222222199E-3</v>
      </c>
      <c r="MK185" s="2" t="str">
        <f>VLOOKUP(B185,age_group!$A$1:$B$101,2,FALSE)</f>
        <v>25 to 44</v>
      </c>
      <c r="ML185" s="2">
        <f t="shared" si="307"/>
        <v>1</v>
      </c>
      <c r="MM185">
        <f t="shared" si="308"/>
        <v>0</v>
      </c>
      <c r="MN185">
        <f t="shared" si="309"/>
        <v>0</v>
      </c>
      <c r="MO185">
        <f t="shared" si="310"/>
        <v>0</v>
      </c>
      <c r="MP185">
        <f t="shared" si="311"/>
        <v>0</v>
      </c>
    </row>
    <row r="186" spans="1:354" x14ac:dyDescent="0.2">
      <c r="A186" t="s">
        <v>917</v>
      </c>
      <c r="B186">
        <v>25</v>
      </c>
      <c r="C186" t="s">
        <v>139</v>
      </c>
      <c r="D186" t="s">
        <v>140</v>
      </c>
      <c r="E186">
        <v>5</v>
      </c>
      <c r="F186">
        <v>1</v>
      </c>
      <c r="G186">
        <v>1</v>
      </c>
      <c r="H186">
        <v>1</v>
      </c>
      <c r="I186">
        <v>3</v>
      </c>
      <c r="J186" s="2" t="s">
        <v>511</v>
      </c>
      <c r="K186" t="s">
        <v>659</v>
      </c>
      <c r="L186" t="s">
        <v>312</v>
      </c>
      <c r="M186" t="s">
        <v>229</v>
      </c>
      <c r="N186" t="s">
        <v>426</v>
      </c>
      <c r="O186" t="s">
        <v>153</v>
      </c>
      <c r="P186" t="s">
        <v>144</v>
      </c>
      <c r="Q186" t="s">
        <v>358</v>
      </c>
      <c r="R186" t="s">
        <v>354</v>
      </c>
      <c r="S186" t="s">
        <v>519</v>
      </c>
      <c r="T186" t="s">
        <v>530</v>
      </c>
      <c r="U186" t="s">
        <v>375</v>
      </c>
      <c r="V186" t="s">
        <v>510</v>
      </c>
      <c r="W186" t="s">
        <v>193</v>
      </c>
      <c r="X186" t="s">
        <v>543</v>
      </c>
      <c r="Y186" t="s">
        <v>294</v>
      </c>
      <c r="Z186" t="s">
        <v>634</v>
      </c>
      <c r="AA186" t="s">
        <v>689</v>
      </c>
      <c r="AB186" t="s">
        <v>167</v>
      </c>
      <c r="AC186" t="s">
        <v>697</v>
      </c>
      <c r="AD186" t="s">
        <v>304</v>
      </c>
      <c r="AE186" t="s">
        <v>454</v>
      </c>
      <c r="AF186" t="s">
        <v>197</v>
      </c>
      <c r="AG186" t="s">
        <v>701</v>
      </c>
      <c r="AH186" t="s">
        <v>726</v>
      </c>
      <c r="AI186" t="s">
        <v>407</v>
      </c>
      <c r="AJ186" t="s">
        <v>415</v>
      </c>
      <c r="AK186" t="s">
        <v>526</v>
      </c>
      <c r="AL186" t="s">
        <v>474</v>
      </c>
      <c r="AM186" t="s">
        <v>458</v>
      </c>
      <c r="AN186" t="s">
        <v>397</v>
      </c>
      <c r="AO186" t="s">
        <v>243</v>
      </c>
      <c r="AP186" t="s">
        <v>664</v>
      </c>
      <c r="AQ186" t="s">
        <v>301</v>
      </c>
      <c r="AR186" t="s">
        <v>749</v>
      </c>
      <c r="AS186" t="s">
        <v>421</v>
      </c>
      <c r="AT186" t="s">
        <v>700</v>
      </c>
      <c r="AU186" t="s">
        <v>275</v>
      </c>
      <c r="AV186" t="s">
        <v>593</v>
      </c>
      <c r="AW186" t="s">
        <v>490</v>
      </c>
      <c r="AX186" t="s">
        <v>444</v>
      </c>
      <c r="AY186" t="s">
        <v>429</v>
      </c>
      <c r="AZ186" t="s">
        <v>359</v>
      </c>
      <c r="BA186" t="s">
        <v>245</v>
      </c>
      <c r="BB186" t="s">
        <v>460</v>
      </c>
      <c r="BC186" t="s">
        <v>448</v>
      </c>
      <c r="BD186" t="s">
        <v>545</v>
      </c>
      <c r="BE186" t="s">
        <v>394</v>
      </c>
      <c r="BF186" t="s">
        <v>702</v>
      </c>
      <c r="BG186" t="s">
        <v>147</v>
      </c>
      <c r="BH186" t="s">
        <v>245</v>
      </c>
      <c r="BI186" t="s">
        <v>691</v>
      </c>
      <c r="BJ186" t="s">
        <v>405</v>
      </c>
      <c r="BK186" t="s">
        <v>657</v>
      </c>
      <c r="BL186" t="s">
        <v>473</v>
      </c>
      <c r="BM186" t="s">
        <v>517</v>
      </c>
      <c r="BN186" s="2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0</v>
      </c>
      <c r="DO186">
        <v>0</v>
      </c>
      <c r="DP186">
        <v>0</v>
      </c>
      <c r="DQ186">
        <v>0</v>
      </c>
      <c r="DR186" s="2">
        <v>3</v>
      </c>
      <c r="DS186">
        <v>1</v>
      </c>
      <c r="DT186">
        <v>1</v>
      </c>
      <c r="DU186">
        <v>1</v>
      </c>
      <c r="DV186">
        <v>1</v>
      </c>
      <c r="DW186" s="2">
        <v>2017</v>
      </c>
      <c r="DX186" s="1">
        <v>2.6510416666666665E-2</v>
      </c>
      <c r="DY186" s="1">
        <v>2.6685185185185187E-2</v>
      </c>
      <c r="DZ186" s="1">
        <v>2.6752314814814816E-2</v>
      </c>
      <c r="EA186" s="1">
        <v>2.6795138888888889E-2</v>
      </c>
      <c r="EB186" s="1">
        <v>2.6857638888888886E-2</v>
      </c>
      <c r="EC186" s="1">
        <v>2.6910879629629628E-2</v>
      </c>
      <c r="ED186" s="1">
        <v>2.6966435185185184E-2</v>
      </c>
      <c r="EE186" s="1">
        <v>2.7016203703703705E-2</v>
      </c>
      <c r="EF186" s="1">
        <v>2.7077546296296297E-2</v>
      </c>
      <c r="EG186" s="1">
        <v>2.7185185185185187E-2</v>
      </c>
      <c r="EH186" s="3">
        <v>0</v>
      </c>
      <c r="EI186" s="2" t="s">
        <v>1168</v>
      </c>
      <c r="EJ186" t="s">
        <v>1175</v>
      </c>
      <c r="EK186" t="s">
        <v>1168</v>
      </c>
      <c r="EL186" t="s">
        <v>1168</v>
      </c>
      <c r="EM186" t="s">
        <v>1169</v>
      </c>
      <c r="EN186" t="s">
        <v>1175</v>
      </c>
      <c r="EO186" t="s">
        <v>1171</v>
      </c>
      <c r="EP186" t="s">
        <v>1168</v>
      </c>
      <c r="EQ186" t="s">
        <v>1174</v>
      </c>
      <c r="ER186" t="s">
        <v>1175</v>
      </c>
      <c r="ES186" t="s">
        <v>1168</v>
      </c>
      <c r="ET186" t="s">
        <v>1175</v>
      </c>
      <c r="EU186" t="s">
        <v>1168</v>
      </c>
      <c r="EV186" t="s">
        <v>1175</v>
      </c>
      <c r="EW186" t="s">
        <v>1171</v>
      </c>
      <c r="EX186" t="s">
        <v>1169</v>
      </c>
      <c r="EY186" t="s">
        <v>1173</v>
      </c>
      <c r="EZ186" t="s">
        <v>1169</v>
      </c>
      <c r="FA186" t="s">
        <v>1175</v>
      </c>
      <c r="FB186" t="s">
        <v>1173</v>
      </c>
      <c r="FC186" t="s">
        <v>1171</v>
      </c>
      <c r="FD186" t="s">
        <v>1175</v>
      </c>
      <c r="FE186" t="s">
        <v>1171</v>
      </c>
      <c r="FF186" t="s">
        <v>1168</v>
      </c>
      <c r="FG186" t="s">
        <v>1168</v>
      </c>
      <c r="FH186" t="s">
        <v>1175</v>
      </c>
      <c r="FI186" t="s">
        <v>1168</v>
      </c>
      <c r="FJ186" t="s">
        <v>1175</v>
      </c>
      <c r="FK186" t="s">
        <v>1168</v>
      </c>
      <c r="FL186" t="s">
        <v>1171</v>
      </c>
      <c r="FM186" t="s">
        <v>1173</v>
      </c>
      <c r="FN186" t="s">
        <v>1170</v>
      </c>
      <c r="FO186" t="s">
        <v>1173</v>
      </c>
      <c r="FP186" t="s">
        <v>1168</v>
      </c>
      <c r="FQ186" t="s">
        <v>1168</v>
      </c>
      <c r="FR186" t="s">
        <v>1168</v>
      </c>
      <c r="FS186" t="s">
        <v>1173</v>
      </c>
      <c r="FT186" t="s">
        <v>1174</v>
      </c>
      <c r="FU186" t="s">
        <v>1174</v>
      </c>
      <c r="FV186" t="s">
        <v>1171</v>
      </c>
      <c r="FW186" t="s">
        <v>1174</v>
      </c>
      <c r="FX186" t="s">
        <v>1168</v>
      </c>
      <c r="FY186" t="s">
        <v>1175</v>
      </c>
      <c r="FZ186" t="s">
        <v>1172</v>
      </c>
      <c r="GA186" t="s">
        <v>1168</v>
      </c>
      <c r="GB186" t="s">
        <v>1169</v>
      </c>
      <c r="GC186" t="s">
        <v>1172</v>
      </c>
      <c r="GD186" t="s">
        <v>1168</v>
      </c>
      <c r="GE186" t="s">
        <v>1168</v>
      </c>
      <c r="GF186" t="s">
        <v>1173</v>
      </c>
      <c r="GG186" t="s">
        <v>1172</v>
      </c>
      <c r="GH186" t="s">
        <v>1168</v>
      </c>
      <c r="GI186" t="s">
        <v>1174</v>
      </c>
      <c r="GJ186" t="s">
        <v>1175</v>
      </c>
      <c r="GK186" t="s">
        <v>1172</v>
      </c>
      <c r="GL186" t="s">
        <v>1168</v>
      </c>
      <c r="GM186" s="2">
        <f t="shared" si="209"/>
        <v>0</v>
      </c>
      <c r="GN186">
        <f t="shared" si="210"/>
        <v>0</v>
      </c>
      <c r="GO186">
        <f t="shared" si="211"/>
        <v>0</v>
      </c>
      <c r="GP186">
        <f t="shared" si="212"/>
        <v>0</v>
      </c>
      <c r="GQ186">
        <f t="shared" si="213"/>
        <v>0</v>
      </c>
      <c r="GR186">
        <f t="shared" si="214"/>
        <v>0</v>
      </c>
      <c r="GS186">
        <f t="shared" si="215"/>
        <v>0</v>
      </c>
      <c r="GT186">
        <f t="shared" si="216"/>
        <v>0</v>
      </c>
      <c r="GU186">
        <f t="shared" si="267"/>
        <v>1</v>
      </c>
      <c r="GV186">
        <f t="shared" si="217"/>
        <v>0</v>
      </c>
      <c r="GW186">
        <f t="shared" si="218"/>
        <v>0</v>
      </c>
      <c r="GX186">
        <f t="shared" si="219"/>
        <v>0</v>
      </c>
      <c r="GY186">
        <f t="shared" si="220"/>
        <v>0</v>
      </c>
      <c r="GZ186">
        <f t="shared" si="221"/>
        <v>0</v>
      </c>
      <c r="HA186">
        <f t="shared" si="222"/>
        <v>0</v>
      </c>
      <c r="HB186">
        <f t="shared" si="223"/>
        <v>0</v>
      </c>
      <c r="HC186">
        <f t="shared" si="268"/>
        <v>0</v>
      </c>
      <c r="HD186">
        <f t="shared" si="224"/>
        <v>1</v>
      </c>
      <c r="HE186">
        <f t="shared" si="225"/>
        <v>0</v>
      </c>
      <c r="HF186">
        <f t="shared" si="226"/>
        <v>0</v>
      </c>
      <c r="HG186">
        <f t="shared" si="227"/>
        <v>0</v>
      </c>
      <c r="HH186">
        <f t="shared" si="228"/>
        <v>0</v>
      </c>
      <c r="HI186">
        <f t="shared" si="229"/>
        <v>0</v>
      </c>
      <c r="HJ186">
        <f t="shared" si="230"/>
        <v>0</v>
      </c>
      <c r="HK186">
        <f t="shared" si="269"/>
        <v>0</v>
      </c>
      <c r="HL186">
        <f t="shared" si="231"/>
        <v>0</v>
      </c>
      <c r="HM186">
        <f t="shared" si="232"/>
        <v>0</v>
      </c>
      <c r="HN186">
        <f t="shared" si="233"/>
        <v>0</v>
      </c>
      <c r="HO186">
        <f t="shared" si="234"/>
        <v>0</v>
      </c>
      <c r="HP186">
        <f t="shared" si="235"/>
        <v>0</v>
      </c>
      <c r="HQ186">
        <f t="shared" si="236"/>
        <v>0</v>
      </c>
      <c r="HR186">
        <f t="shared" si="237"/>
        <v>0</v>
      </c>
      <c r="HS186">
        <f t="shared" si="270"/>
        <v>0</v>
      </c>
      <c r="HT186">
        <f t="shared" si="238"/>
        <v>0</v>
      </c>
      <c r="HU186">
        <f t="shared" si="239"/>
        <v>0</v>
      </c>
      <c r="HV186">
        <f t="shared" si="240"/>
        <v>0</v>
      </c>
      <c r="HW186">
        <f t="shared" si="241"/>
        <v>0</v>
      </c>
      <c r="HX186">
        <f t="shared" si="242"/>
        <v>0</v>
      </c>
      <c r="HY186">
        <f t="shared" si="243"/>
        <v>0</v>
      </c>
      <c r="HZ186">
        <f t="shared" si="244"/>
        <v>0</v>
      </c>
      <c r="IA186">
        <f t="shared" si="271"/>
        <v>0</v>
      </c>
      <c r="IB186">
        <f t="shared" si="245"/>
        <v>0</v>
      </c>
      <c r="IC186">
        <f t="shared" si="246"/>
        <v>0</v>
      </c>
      <c r="ID186">
        <f t="shared" si="247"/>
        <v>1</v>
      </c>
      <c r="IE186">
        <f t="shared" si="248"/>
        <v>0</v>
      </c>
      <c r="IF186">
        <f t="shared" si="249"/>
        <v>0</v>
      </c>
      <c r="IG186">
        <f t="shared" si="250"/>
        <v>0</v>
      </c>
      <c r="IH186">
        <f t="shared" si="251"/>
        <v>0</v>
      </c>
      <c r="II186">
        <f t="shared" si="272"/>
        <v>0</v>
      </c>
      <c r="IJ186">
        <f t="shared" si="252"/>
        <v>0</v>
      </c>
      <c r="IK186">
        <f t="shared" si="253"/>
        <v>0</v>
      </c>
      <c r="IL186">
        <f t="shared" si="254"/>
        <v>1</v>
      </c>
      <c r="IM186">
        <f t="shared" si="255"/>
        <v>0</v>
      </c>
      <c r="IN186">
        <f t="shared" si="256"/>
        <v>0</v>
      </c>
      <c r="IO186">
        <f t="shared" si="257"/>
        <v>0</v>
      </c>
      <c r="IP186">
        <f t="shared" si="258"/>
        <v>0</v>
      </c>
      <c r="IQ186" s="2">
        <f t="shared" si="273"/>
        <v>0</v>
      </c>
      <c r="IR186" s="4">
        <f t="shared" si="274"/>
        <v>1</v>
      </c>
      <c r="IS186">
        <f t="shared" si="275"/>
        <v>1</v>
      </c>
      <c r="IT186">
        <f t="shared" si="276"/>
        <v>0</v>
      </c>
      <c r="IU186">
        <f t="shared" si="277"/>
        <v>0</v>
      </c>
      <c r="IV186">
        <f t="shared" si="278"/>
        <v>1</v>
      </c>
      <c r="IW186">
        <f t="shared" si="279"/>
        <v>1</v>
      </c>
      <c r="IX186">
        <f t="shared" si="280"/>
        <v>4</v>
      </c>
      <c r="IY186" s="11" t="str">
        <f t="shared" si="281"/>
        <v/>
      </c>
      <c r="IZ186" s="12">
        <f t="shared" si="282"/>
        <v>1</v>
      </c>
      <c r="JA186" s="12">
        <f t="shared" si="283"/>
        <v>1</v>
      </c>
      <c r="JB186" s="12" t="str">
        <f t="shared" si="284"/>
        <v/>
      </c>
      <c r="JC186" s="12" t="str">
        <f t="shared" si="285"/>
        <v/>
      </c>
      <c r="JD186" s="12">
        <f t="shared" si="286"/>
        <v>0.125</v>
      </c>
      <c r="JE186" s="12">
        <f t="shared" si="287"/>
        <v>0.14285714285714285</v>
      </c>
      <c r="JF186" s="12">
        <f t="shared" si="288"/>
        <v>0.5669642857142857</v>
      </c>
      <c r="JG186" s="2">
        <f>IF(OR(AND(EI186="Happy",BN186&lt;&gt;1),AND(EI186&lt;&gt;"Happy",BN186=1)),1,0)</f>
        <v>0</v>
      </c>
      <c r="JH186">
        <f>IF(OR(AND(EJ186="Happy",BO186&lt;&gt;1),AND(EJ186&lt;&gt;"Happy",BO186=1)),1,0)</f>
        <v>0</v>
      </c>
      <c r="JI186">
        <f>IF(OR(AND(EK186="Happy",BP186&lt;&gt;1),AND(EK186&lt;&gt;"Happy",BP186=1)),1,0)</f>
        <v>1</v>
      </c>
      <c r="JJ186">
        <f>IF(OR(AND(EL186="Happy",BQ186&lt;&gt;1),AND(EL186&lt;&gt;"Happy",BQ186=1)),1,0)</f>
        <v>0</v>
      </c>
      <c r="JK186">
        <f>IF(OR(AND(EM186="Happy",BR186&lt;&gt;1),AND(EM186&lt;&gt;"Happy",BR186=1)),1,0)</f>
        <v>0</v>
      </c>
      <c r="JL186">
        <f>IF(OR(AND(EN186="Happy",BS186&lt;&gt;1),AND(EN186&lt;&gt;"Happy",BS186=1)),1,0)</f>
        <v>0</v>
      </c>
      <c r="JM186">
        <f>IF(OR(AND(EO186="Happy",BT186&lt;&gt;1),AND(EO186&lt;&gt;"Happy",BT186=1)),1,0)</f>
        <v>0</v>
      </c>
      <c r="JN186">
        <f>IF(OR(AND(EP186="Happy",BU186&lt;&gt;1),AND(EP186&lt;&gt;"Happy",BU186=1)),1,0)</f>
        <v>0</v>
      </c>
      <c r="JO186">
        <f>IF(OR(AND(EQ186="Sad",BV186&lt;&gt;1),AND(EQ186&lt;&gt;"Sad",BV186=1)),1,0)</f>
        <v>0</v>
      </c>
      <c r="JP186">
        <f>IF(OR(AND(ER186="Sad",BW186&lt;&gt;1),AND(ER186&lt;&gt;"Sad",BW186=1)),1,0)</f>
        <v>0</v>
      </c>
      <c r="JQ186">
        <f>IF(OR(AND(ES186="Sad",BX186&lt;&gt;1),AND(ES186&lt;&gt;"Sad",BX186=1)),1,0)</f>
        <v>0</v>
      </c>
      <c r="JR186">
        <f>IF(OR(AND(ET186="Sad",BY186&lt;&gt;1),AND(ET186&lt;&gt;"Sad",BY186=1)),1,0)</f>
        <v>0</v>
      </c>
      <c r="JS186">
        <f>IF(OR(AND(EU186="Sad",BZ186&lt;&gt;1),AND(EU186&lt;&gt;"Sad",BZ186=1)),1,0)</f>
        <v>0</v>
      </c>
      <c r="JT186">
        <f>IF(OR(AND(EV186="Sad",CA186&lt;&gt;1),AND(EV186&lt;&gt;"Sad",CA186=1)),1,0)</f>
        <v>0</v>
      </c>
      <c r="JU186">
        <f>IF(OR(AND(EW186="Sad",CB186&lt;&gt;1),AND(EW186&lt;&gt;"Sad",CB186=1)),1,0)</f>
        <v>0</v>
      </c>
      <c r="JV186">
        <f>IF(OR(AND(EX186="Sad",CC186&lt;&gt;1),AND(EX186&lt;&gt;"Sad",CC186=1)),1,0)</f>
        <v>0</v>
      </c>
      <c r="JW186">
        <f>IF(OR(AND(EY186="Angry",CD186&lt;&gt;1),AND(EY186&lt;&gt;"Angry",CD186=1)),1,0)</f>
        <v>0</v>
      </c>
      <c r="JX186">
        <f>IF(OR(AND(EZ186="Angry",CE186&lt;&gt;1),AND(EZ186&lt;&gt;"Angry",CE186=1)),1,0)</f>
        <v>0</v>
      </c>
      <c r="JY186">
        <f>IF(OR(AND(FA186="Angry",CF186&lt;&gt;1),AND(FA186&lt;&gt;"Angry",CF186=1)),1,0)</f>
        <v>0</v>
      </c>
      <c r="JZ186">
        <f>IF(OR(AND(FB186="Angry",CG186&lt;&gt;1),AND(FB186&lt;&gt;"Angry",CG186=1)),1,0)</f>
        <v>0</v>
      </c>
      <c r="KA186">
        <f>IF(OR(AND(FC186="Angry",CH186&lt;&gt;1),AND(FC186&lt;&gt;"Angry",CH186=1)),1,0)</f>
        <v>0</v>
      </c>
      <c r="KB186">
        <f>IF(OR(AND(FD186="Angry",CI186&lt;&gt;1),AND(FD186&lt;&gt;"Angry",CI186=1)),1,0)</f>
        <v>0</v>
      </c>
      <c r="KC186">
        <f>IF(OR(AND(FE186="Angry",CJ186&lt;&gt;1),AND(FE186&lt;&gt;"Angry",CJ186=1)),1,0)</f>
        <v>0</v>
      </c>
      <c r="KD186">
        <f>IF(OR(AND(FF186="Angry",CK186&lt;&gt;1),AND(FF186&lt;&gt;"Angry",CK186=1)),1,0)</f>
        <v>0</v>
      </c>
      <c r="KE186">
        <f>IF(OR(AND(FG186="Afraid",CL186&lt;&gt;1),AND(FG186&lt;&gt;"Afraid",CL186=1)),1,0)</f>
        <v>0</v>
      </c>
      <c r="KF186">
        <f>IF(OR(AND(FH186="Afraid",CM186&lt;&gt;1),AND(FH186&lt;&gt;"Afraid",CM186=1)),1,0)</f>
        <v>0</v>
      </c>
      <c r="KG186">
        <f>IF(OR(AND(FI186="Afraid",CN186&lt;&gt;1),AND(FI186&lt;&gt;"Afraid",CN186=1)),1,0)</f>
        <v>0</v>
      </c>
      <c r="KH186">
        <f>IF(OR(AND(FJ186="Afraid",CO186&lt;&gt;1),AND(FJ186&lt;&gt;"Afraid",CO186=1)),1,0)</f>
        <v>0</v>
      </c>
      <c r="KI186">
        <f>IF(OR(AND(FK186="Afraid",CP186&lt;&gt;1),AND(FK186&lt;&gt;"Afraid",CP186=1)),1,0)</f>
        <v>1</v>
      </c>
      <c r="KJ186">
        <f>IF(OR(AND(FL186="Afraid",CQ186&lt;&gt;1),AND(FL186&lt;&gt;"Afraid",CQ186=1)),1,0)</f>
        <v>0</v>
      </c>
      <c r="KK186">
        <f>IF(OR(AND(FM186="Afraid",CR186&lt;&gt;1),AND(FM186&lt;&gt;"Afraid",CR186=1)),1,0)</f>
        <v>0</v>
      </c>
      <c r="KL186">
        <f>IF(OR(AND(FN186="Afraid",CS186&lt;&gt;1),AND(FN186&lt;&gt;"Afraid",CS186=1)),1,0)</f>
        <v>0</v>
      </c>
      <c r="KM186">
        <f>IF(OR(AND(FO186="Surprised",CT186&lt;&gt;1),AND(FO186&lt;&gt;"Surprised",CT186=1)),1,0)</f>
        <v>0</v>
      </c>
      <c r="KN186">
        <f>IF(OR(AND(FP186="Surprised",CU186&lt;&gt;1),AND(FP186&lt;&gt;"Surprised",CU186=1)),1,0)</f>
        <v>1</v>
      </c>
      <c r="KO186">
        <f>IF(OR(AND(FQ186="Surprised",CV186&lt;&gt;1),AND(FQ186&lt;&gt;"Surprised",CV186=1)),1,0)</f>
        <v>0</v>
      </c>
      <c r="KP186">
        <f>IF(OR(AND(FR186="Surprised",CW186&lt;&gt;1),AND(FR186&lt;&gt;"Surprised",CW186=1)),1,0)</f>
        <v>0</v>
      </c>
      <c r="KQ186">
        <f>IF(OR(AND(FS186="Surprised",CX186&lt;&gt;1),AND(FS186&lt;&gt;"Surprised",CX186=1)),1,0)</f>
        <v>0</v>
      </c>
      <c r="KR186">
        <f>IF(OR(AND(FT186="Surprised",CY186&lt;&gt;1),AND(FT186&lt;&gt;"Surprised",CY186=1)),1,0)</f>
        <v>0</v>
      </c>
      <c r="KS186">
        <f>IF(OR(AND(FU186="Surprised",CZ186&lt;&gt;1),AND(FU186&lt;&gt;"Surprised",CZ186=1)),1,0)</f>
        <v>0</v>
      </c>
      <c r="KT186">
        <f>IF(OR(AND(FV186="Surprised",DA186&lt;&gt;1),AND(FV186&lt;&gt;"Surprised",DA186=1)),1,0)</f>
        <v>0</v>
      </c>
      <c r="KU186">
        <f>IF(OR(AND(FW186="Happy",DB186=1),AND(FW186&lt;&gt;"Happy",DB186=0)),1,0)</f>
        <v>1</v>
      </c>
      <c r="KV186">
        <f>IF(OR(AND(FX186="Happy",DC186=1),AND(FX186&lt;&gt;"Happy",DC186=0)),1,0)</f>
        <v>1</v>
      </c>
      <c r="KW186">
        <f>IF(OR(AND(FY186="Happy",DD186=1),AND(FY186&lt;&gt;"Happy",DD186=0)),1,0)</f>
        <v>1</v>
      </c>
      <c r="KX186">
        <f>IF(OR(AND(FZ186="Happy",DE186=1),AND(FZ186&lt;&gt;"Happy",DE186=0)),1,0)</f>
        <v>0</v>
      </c>
      <c r="KY186">
        <f>IF(OR(AND(GA186="Happy",DF186=1),AND(GA186&lt;&gt;"Happy",DF186=0)),1,0)</f>
        <v>1</v>
      </c>
      <c r="KZ186">
        <f>IF(OR(AND(GB186="Happy",DG186=1),AND(GB186&lt;&gt;"Happy",DG186=0)),1,0)</f>
        <v>1</v>
      </c>
      <c r="LA186">
        <f>IF(OR(AND(GC186="Happy",DH186=1),AND(GC186&lt;&gt;"Happy",DH186=0)),1,0)</f>
        <v>1</v>
      </c>
      <c r="LB186">
        <f>IF(OR(AND(GD186="Happy",DI186=1),AND(GD186&lt;&gt;"Happy",DI186=0)),1,0)</f>
        <v>1</v>
      </c>
      <c r="LC186">
        <f>IF(OR(AND(GE186="Sad",DJ186=1),AND(GE186&lt;&gt;"Sad",DJ186=0)),1,0)</f>
        <v>1</v>
      </c>
      <c r="LD186">
        <f>IF(OR(AND(GF186="Sad",DK186=1),AND(GF186&lt;&gt;"Sad",DK186=0)),1,0)</f>
        <v>1</v>
      </c>
      <c r="LE186">
        <f>IF(OR(AND(GG186="Sad",DL186=1),AND(GG186&lt;&gt;"Sad",DL186=0)),1,0)</f>
        <v>1</v>
      </c>
      <c r="LF186">
        <f>IF(OR(AND(GH186="Sad",DM186=1),AND(GH186&lt;&gt;"Sad",DM186=0)),1,0)</f>
        <v>0</v>
      </c>
      <c r="LG186">
        <f>IF(OR(AND(GI186="Sad",DN186=1),AND(GI186&lt;&gt;"Sad",DN186=0)),1,0)</f>
        <v>0</v>
      </c>
      <c r="LH186">
        <f>IF(OR(AND(GJ186="Sad",DO186=1),AND(GJ186&lt;&gt;"Sad",DO186=0)),1,0)</f>
        <v>1</v>
      </c>
      <c r="LI186">
        <f>IF(OR(AND(GK186="Sad",DP186=1),AND(GK186&lt;&gt;"Sad",DP186=0)),1,0)</f>
        <v>1</v>
      </c>
      <c r="LJ186">
        <f>IF(OR(AND(GL186="Sad",DQ186=1),AND(GL186&lt;&gt;"Sad",DQ186=0)),1,0)</f>
        <v>1</v>
      </c>
      <c r="LK186" s="2">
        <f t="shared" si="289"/>
        <v>1</v>
      </c>
      <c r="LL186" s="4">
        <f t="shared" si="290"/>
        <v>0</v>
      </c>
      <c r="LM186">
        <f t="shared" si="291"/>
        <v>0</v>
      </c>
      <c r="LN186">
        <f t="shared" si="292"/>
        <v>1</v>
      </c>
      <c r="LO186">
        <f t="shared" si="293"/>
        <v>1</v>
      </c>
      <c r="LP186">
        <f t="shared" si="294"/>
        <v>7</v>
      </c>
      <c r="LQ186">
        <f t="shared" si="295"/>
        <v>6</v>
      </c>
      <c r="LR186">
        <f t="shared" si="296"/>
        <v>16</v>
      </c>
      <c r="LS186" s="11" t="str">
        <f t="shared" si="297"/>
        <v/>
      </c>
      <c r="LT186" s="14">
        <f t="shared" si="298"/>
        <v>0</v>
      </c>
      <c r="LU186" s="14">
        <f t="shared" si="299"/>
        <v>0</v>
      </c>
      <c r="LV186" s="14" t="str">
        <f t="shared" si="300"/>
        <v/>
      </c>
      <c r="LW186" s="14" t="str">
        <f t="shared" si="301"/>
        <v/>
      </c>
      <c r="LX186" s="14">
        <f t="shared" si="302"/>
        <v>0.875</v>
      </c>
      <c r="LY186" s="14">
        <f t="shared" si="303"/>
        <v>0.85714285714285721</v>
      </c>
      <c r="LZ186" s="14">
        <f t="shared" si="304"/>
        <v>0.4330357142857143</v>
      </c>
      <c r="MA186" s="15">
        <f t="shared" si="305"/>
        <v>1.7476851851852201E-4</v>
      </c>
      <c r="MB186" s="1">
        <f t="shared" si="259"/>
        <v>6.712962962962879E-5</v>
      </c>
      <c r="MC186" s="1">
        <f t="shared" si="260"/>
        <v>4.2824074074073598E-5</v>
      </c>
      <c r="MD186" s="1">
        <f t="shared" si="261"/>
        <v>6.2499999999996586E-5</v>
      </c>
      <c r="ME186" s="1">
        <f t="shared" si="262"/>
        <v>5.3240740740742587E-5</v>
      </c>
      <c r="MF186" s="1">
        <f t="shared" si="263"/>
        <v>5.5555555555555219E-5</v>
      </c>
      <c r="MG186" s="1">
        <f t="shared" si="264"/>
        <v>4.9768518518521904E-5</v>
      </c>
      <c r="MH186" s="1">
        <f t="shared" si="265"/>
        <v>6.1342592592592005E-5</v>
      </c>
      <c r="MI186" s="1">
        <f t="shared" si="266"/>
        <v>1.0763888888888976E-4</v>
      </c>
      <c r="MJ186" s="1">
        <f t="shared" si="306"/>
        <v>6.7476851851852246E-4</v>
      </c>
      <c r="MK186" s="2" t="str">
        <f>VLOOKUP(B186,age_group!$A$1:$B$101,2,FALSE)</f>
        <v>25 to 44</v>
      </c>
      <c r="ML186" s="2">
        <f t="shared" si="307"/>
        <v>1</v>
      </c>
      <c r="MM186">
        <f t="shared" si="308"/>
        <v>0</v>
      </c>
      <c r="MN186">
        <f t="shared" si="309"/>
        <v>0</v>
      </c>
      <c r="MO186">
        <f t="shared" si="310"/>
        <v>0</v>
      </c>
      <c r="MP186">
        <f t="shared" si="311"/>
        <v>1</v>
      </c>
    </row>
    <row r="187" spans="1:354" x14ac:dyDescent="0.2">
      <c r="A187" t="s">
        <v>918</v>
      </c>
      <c r="B187">
        <v>23</v>
      </c>
      <c r="C187" t="s">
        <v>139</v>
      </c>
      <c r="D187" t="s">
        <v>140</v>
      </c>
      <c r="E187">
        <v>5</v>
      </c>
      <c r="F187">
        <v>1</v>
      </c>
      <c r="G187">
        <v>1</v>
      </c>
      <c r="H187">
        <v>1</v>
      </c>
      <c r="I187">
        <v>4</v>
      </c>
      <c r="J187" s="2" t="s">
        <v>456</v>
      </c>
      <c r="K187" t="s">
        <v>174</v>
      </c>
      <c r="L187" t="s">
        <v>403</v>
      </c>
      <c r="M187" t="s">
        <v>392</v>
      </c>
      <c r="N187" t="s">
        <v>238</v>
      </c>
      <c r="O187" t="s">
        <v>737</v>
      </c>
      <c r="P187" t="s">
        <v>457</v>
      </c>
      <c r="Q187" t="s">
        <v>454</v>
      </c>
      <c r="R187" t="s">
        <v>211</v>
      </c>
      <c r="S187" t="s">
        <v>344</v>
      </c>
      <c r="T187" t="s">
        <v>689</v>
      </c>
      <c r="U187" t="s">
        <v>223</v>
      </c>
      <c r="V187" t="s">
        <v>550</v>
      </c>
      <c r="W187" t="s">
        <v>402</v>
      </c>
      <c r="X187" t="s">
        <v>390</v>
      </c>
      <c r="Y187" t="s">
        <v>386</v>
      </c>
      <c r="Z187" t="s">
        <v>474</v>
      </c>
      <c r="AA187" t="s">
        <v>576</v>
      </c>
      <c r="AB187" t="s">
        <v>172</v>
      </c>
      <c r="AC187" t="s">
        <v>317</v>
      </c>
      <c r="AD187" t="s">
        <v>188</v>
      </c>
      <c r="AE187" t="s">
        <v>424</v>
      </c>
      <c r="AF187" t="s">
        <v>171</v>
      </c>
      <c r="AG187" t="s">
        <v>172</v>
      </c>
      <c r="AH187" t="s">
        <v>679</v>
      </c>
      <c r="AI187" t="s">
        <v>327</v>
      </c>
      <c r="AJ187" t="s">
        <v>426</v>
      </c>
      <c r="AK187" t="s">
        <v>587</v>
      </c>
      <c r="AL187" t="s">
        <v>523</v>
      </c>
      <c r="AM187" t="s">
        <v>262</v>
      </c>
      <c r="AN187" t="s">
        <v>169</v>
      </c>
      <c r="AO187" t="s">
        <v>198</v>
      </c>
      <c r="AP187" t="s">
        <v>717</v>
      </c>
      <c r="AQ187" t="s">
        <v>210</v>
      </c>
      <c r="AR187" t="s">
        <v>475</v>
      </c>
      <c r="AS187" t="s">
        <v>406</v>
      </c>
      <c r="AT187" t="s">
        <v>379</v>
      </c>
      <c r="AU187" t="s">
        <v>553</v>
      </c>
      <c r="AV187" t="s">
        <v>401</v>
      </c>
      <c r="AW187" t="s">
        <v>591</v>
      </c>
      <c r="AX187" t="s">
        <v>197</v>
      </c>
      <c r="AY187" t="s">
        <v>279</v>
      </c>
      <c r="AZ187" t="s">
        <v>448</v>
      </c>
      <c r="BA187" t="s">
        <v>461</v>
      </c>
      <c r="BB187" t="s">
        <v>239</v>
      </c>
      <c r="BC187" t="s">
        <v>355</v>
      </c>
      <c r="BD187" t="s">
        <v>530</v>
      </c>
      <c r="BE187" t="s">
        <v>744</v>
      </c>
      <c r="BF187" t="s">
        <v>306</v>
      </c>
      <c r="BG187" t="s">
        <v>269</v>
      </c>
      <c r="BH187" t="s">
        <v>578</v>
      </c>
      <c r="BI187" t="s">
        <v>301</v>
      </c>
      <c r="BJ187" t="s">
        <v>319</v>
      </c>
      <c r="BK187" t="s">
        <v>332</v>
      </c>
      <c r="BL187" t="s">
        <v>141</v>
      </c>
      <c r="BM187" t="s">
        <v>629</v>
      </c>
      <c r="BN187" s="2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0</v>
      </c>
      <c r="DH187">
        <v>0</v>
      </c>
      <c r="DI187">
        <v>1</v>
      </c>
      <c r="DJ187">
        <v>1</v>
      </c>
      <c r="DK187">
        <v>1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 s="2">
        <v>4</v>
      </c>
      <c r="DS187">
        <v>2</v>
      </c>
      <c r="DT187">
        <v>1</v>
      </c>
      <c r="DU187">
        <v>1</v>
      </c>
      <c r="DV187">
        <v>4</v>
      </c>
      <c r="DW187" s="2">
        <v>2017</v>
      </c>
      <c r="DX187" s="1">
        <v>4.0064814814814817E-2</v>
      </c>
      <c r="DY187" s="1">
        <v>4.0253472222222225E-2</v>
      </c>
      <c r="DZ187" s="1">
        <v>4.04537037037037E-2</v>
      </c>
      <c r="EA187" s="1">
        <v>4.0642361111111108E-2</v>
      </c>
      <c r="EB187" s="1">
        <v>4.0787037037037038E-2</v>
      </c>
      <c r="EC187" s="1">
        <v>4.0927083333333336E-2</v>
      </c>
      <c r="ED187" s="1">
        <v>4.1025462962962965E-2</v>
      </c>
      <c r="EE187" s="1">
        <v>4.1303240740740745E-2</v>
      </c>
      <c r="EF187" s="1">
        <v>4.1399305555555557E-2</v>
      </c>
      <c r="EG187" s="1">
        <v>4.1601851851851855E-2</v>
      </c>
      <c r="EH187" s="3">
        <v>0</v>
      </c>
      <c r="EI187" s="2" t="s">
        <v>1174</v>
      </c>
      <c r="EJ187" t="s">
        <v>1175</v>
      </c>
      <c r="EK187" t="s">
        <v>1174</v>
      </c>
      <c r="EL187" t="s">
        <v>1175</v>
      </c>
      <c r="EM187" t="s">
        <v>1175</v>
      </c>
      <c r="EN187" t="s">
        <v>1173</v>
      </c>
      <c r="EO187" t="s">
        <v>1173</v>
      </c>
      <c r="EP187" t="s">
        <v>1175</v>
      </c>
      <c r="EQ187" t="s">
        <v>1175</v>
      </c>
      <c r="ER187" t="s">
        <v>1171</v>
      </c>
      <c r="ES187" t="s">
        <v>1169</v>
      </c>
      <c r="ET187" t="s">
        <v>1173</v>
      </c>
      <c r="EU187" t="s">
        <v>1168</v>
      </c>
      <c r="EV187" t="s">
        <v>1169</v>
      </c>
      <c r="EW187" t="s">
        <v>1172</v>
      </c>
      <c r="EX187" t="s">
        <v>1168</v>
      </c>
      <c r="EY187" t="s">
        <v>1168</v>
      </c>
      <c r="EZ187" t="s">
        <v>1168</v>
      </c>
      <c r="FA187" t="s">
        <v>1168</v>
      </c>
      <c r="FB187" t="s">
        <v>1168</v>
      </c>
      <c r="FC187" t="s">
        <v>1173</v>
      </c>
      <c r="FD187" t="s">
        <v>1168</v>
      </c>
      <c r="FE187" t="s">
        <v>1171</v>
      </c>
      <c r="FF187" t="s">
        <v>1168</v>
      </c>
      <c r="FG187" t="s">
        <v>1168</v>
      </c>
      <c r="FH187" t="s">
        <v>1168</v>
      </c>
      <c r="FI187" t="s">
        <v>1169</v>
      </c>
      <c r="FJ187" t="s">
        <v>1173</v>
      </c>
      <c r="FK187" t="s">
        <v>1168</v>
      </c>
      <c r="FL187" t="s">
        <v>1170</v>
      </c>
      <c r="FM187" t="s">
        <v>1168</v>
      </c>
      <c r="FN187" t="s">
        <v>1174</v>
      </c>
      <c r="FO187" t="s">
        <v>1168</v>
      </c>
      <c r="FP187" t="s">
        <v>1168</v>
      </c>
      <c r="FQ187" t="s">
        <v>1168</v>
      </c>
      <c r="FR187" t="s">
        <v>1168</v>
      </c>
      <c r="FS187" t="s">
        <v>1175</v>
      </c>
      <c r="FT187" t="s">
        <v>1173</v>
      </c>
      <c r="FU187" t="s">
        <v>1173</v>
      </c>
      <c r="FV187" t="s">
        <v>1174</v>
      </c>
      <c r="FW187" t="s">
        <v>1171</v>
      </c>
      <c r="FX187" t="s">
        <v>1168</v>
      </c>
      <c r="FY187" t="s">
        <v>1169</v>
      </c>
      <c r="FZ187" t="s">
        <v>1171</v>
      </c>
      <c r="GA187" t="s">
        <v>1171</v>
      </c>
      <c r="GB187" t="s">
        <v>1168</v>
      </c>
      <c r="GC187" t="s">
        <v>1168</v>
      </c>
      <c r="GD187" t="s">
        <v>1168</v>
      </c>
      <c r="GE187" t="s">
        <v>1173</v>
      </c>
      <c r="GF187" t="s">
        <v>1173</v>
      </c>
      <c r="GG187" t="s">
        <v>1168</v>
      </c>
      <c r="GH187" t="s">
        <v>1168</v>
      </c>
      <c r="GI187" t="s">
        <v>1172</v>
      </c>
      <c r="GJ187" t="s">
        <v>1169</v>
      </c>
      <c r="GK187" t="s">
        <v>1171</v>
      </c>
      <c r="GL187" t="s">
        <v>1168</v>
      </c>
      <c r="GM187" s="2">
        <f t="shared" si="209"/>
        <v>0</v>
      </c>
      <c r="GN187">
        <f t="shared" si="210"/>
        <v>0</v>
      </c>
      <c r="GO187">
        <f t="shared" si="211"/>
        <v>0</v>
      </c>
      <c r="GP187">
        <f t="shared" si="212"/>
        <v>0</v>
      </c>
      <c r="GQ187">
        <f t="shared" si="213"/>
        <v>0</v>
      </c>
      <c r="GR187">
        <f t="shared" si="214"/>
        <v>1</v>
      </c>
      <c r="GS187">
        <f t="shared" si="215"/>
        <v>1</v>
      </c>
      <c r="GT187">
        <f t="shared" si="216"/>
        <v>0</v>
      </c>
      <c r="GU187">
        <f t="shared" si="267"/>
        <v>0</v>
      </c>
      <c r="GV187">
        <f t="shared" si="217"/>
        <v>0</v>
      </c>
      <c r="GW187">
        <f t="shared" si="218"/>
        <v>0</v>
      </c>
      <c r="GX187">
        <f t="shared" si="219"/>
        <v>0</v>
      </c>
      <c r="GY187">
        <f t="shared" si="220"/>
        <v>0</v>
      </c>
      <c r="GZ187">
        <f t="shared" si="221"/>
        <v>0</v>
      </c>
      <c r="HA187">
        <f t="shared" si="222"/>
        <v>0</v>
      </c>
      <c r="HB187">
        <f t="shared" si="223"/>
        <v>0</v>
      </c>
      <c r="HC187">
        <f t="shared" si="268"/>
        <v>0</v>
      </c>
      <c r="HD187">
        <f t="shared" si="224"/>
        <v>0</v>
      </c>
      <c r="HE187">
        <f t="shared" si="225"/>
        <v>0</v>
      </c>
      <c r="HF187">
        <f t="shared" si="226"/>
        <v>0</v>
      </c>
      <c r="HG187">
        <f t="shared" si="227"/>
        <v>0</v>
      </c>
      <c r="HH187">
        <f t="shared" si="228"/>
        <v>0</v>
      </c>
      <c r="HI187">
        <f t="shared" si="229"/>
        <v>0</v>
      </c>
      <c r="HJ187">
        <f t="shared" si="230"/>
        <v>0</v>
      </c>
      <c r="HK187">
        <f t="shared" si="269"/>
        <v>0</v>
      </c>
      <c r="HL187">
        <f t="shared" si="231"/>
        <v>0</v>
      </c>
      <c r="HM187">
        <f t="shared" si="232"/>
        <v>0</v>
      </c>
      <c r="HN187">
        <f t="shared" si="233"/>
        <v>0</v>
      </c>
      <c r="HO187">
        <f t="shared" si="234"/>
        <v>0</v>
      </c>
      <c r="HP187">
        <f t="shared" si="235"/>
        <v>0</v>
      </c>
      <c r="HQ187">
        <f t="shared" si="236"/>
        <v>0</v>
      </c>
      <c r="HR187">
        <f t="shared" si="237"/>
        <v>0</v>
      </c>
      <c r="HS187">
        <f t="shared" si="270"/>
        <v>0</v>
      </c>
      <c r="HT187">
        <f t="shared" si="238"/>
        <v>0</v>
      </c>
      <c r="HU187">
        <f t="shared" si="239"/>
        <v>0</v>
      </c>
      <c r="HV187">
        <f t="shared" si="240"/>
        <v>0</v>
      </c>
      <c r="HW187">
        <f t="shared" si="241"/>
        <v>1</v>
      </c>
      <c r="HX187">
        <f t="shared" si="242"/>
        <v>0</v>
      </c>
      <c r="HY187">
        <f t="shared" si="243"/>
        <v>0</v>
      </c>
      <c r="HZ187">
        <f t="shared" si="244"/>
        <v>0</v>
      </c>
      <c r="IA187">
        <f t="shared" si="271"/>
        <v>1</v>
      </c>
      <c r="IB187">
        <f t="shared" si="245"/>
        <v>1</v>
      </c>
      <c r="IC187">
        <f t="shared" si="246"/>
        <v>1</v>
      </c>
      <c r="ID187">
        <f t="shared" si="247"/>
        <v>1</v>
      </c>
      <c r="IE187">
        <f t="shared" si="248"/>
        <v>1</v>
      </c>
      <c r="IF187">
        <f t="shared" si="249"/>
        <v>0</v>
      </c>
      <c r="IG187">
        <f t="shared" si="250"/>
        <v>0</v>
      </c>
      <c r="IH187">
        <f t="shared" si="251"/>
        <v>1</v>
      </c>
      <c r="II187">
        <f t="shared" si="272"/>
        <v>1</v>
      </c>
      <c r="IJ187">
        <f t="shared" si="252"/>
        <v>1</v>
      </c>
      <c r="IK187">
        <f t="shared" si="253"/>
        <v>0</v>
      </c>
      <c r="IL187">
        <f t="shared" si="254"/>
        <v>0</v>
      </c>
      <c r="IM187">
        <f t="shared" si="255"/>
        <v>0</v>
      </c>
      <c r="IN187">
        <f t="shared" si="256"/>
        <v>0</v>
      </c>
      <c r="IO187">
        <f t="shared" si="257"/>
        <v>0</v>
      </c>
      <c r="IP187">
        <f t="shared" si="258"/>
        <v>0</v>
      </c>
      <c r="IQ187" s="2">
        <f t="shared" si="273"/>
        <v>2</v>
      </c>
      <c r="IR187" s="4">
        <f t="shared" si="274"/>
        <v>0</v>
      </c>
      <c r="IS187">
        <f t="shared" si="275"/>
        <v>0</v>
      </c>
      <c r="IT187">
        <f t="shared" si="276"/>
        <v>0</v>
      </c>
      <c r="IU187">
        <f t="shared" si="277"/>
        <v>1</v>
      </c>
      <c r="IV187">
        <f t="shared" si="278"/>
        <v>6</v>
      </c>
      <c r="IW187">
        <f t="shared" si="279"/>
        <v>2</v>
      </c>
      <c r="IX187">
        <f t="shared" si="280"/>
        <v>11</v>
      </c>
      <c r="IY187" s="11">
        <f t="shared" si="281"/>
        <v>1</v>
      </c>
      <c r="IZ187" s="12" t="str">
        <f t="shared" si="282"/>
        <v/>
      </c>
      <c r="JA187" s="12" t="str">
        <f t="shared" si="283"/>
        <v/>
      </c>
      <c r="JB187" s="12" t="str">
        <f t="shared" si="284"/>
        <v/>
      </c>
      <c r="JC187" s="12">
        <f t="shared" si="285"/>
        <v>1</v>
      </c>
      <c r="JD187" s="12">
        <f t="shared" si="286"/>
        <v>0.75</v>
      </c>
      <c r="JE187" s="12">
        <f t="shared" si="287"/>
        <v>0.25</v>
      </c>
      <c r="JF187" s="12">
        <f t="shared" si="288"/>
        <v>0.75</v>
      </c>
      <c r="JG187" s="2">
        <f>IF(OR(AND(EI187="Happy",BN187&lt;&gt;1),AND(EI187&lt;&gt;"Happy",BN187=1)),1,0)</f>
        <v>0</v>
      </c>
      <c r="JH187">
        <f>IF(OR(AND(EJ187="Happy",BO187&lt;&gt;1),AND(EJ187&lt;&gt;"Happy",BO187=1)),1,0)</f>
        <v>0</v>
      </c>
      <c r="JI187">
        <f>IF(OR(AND(EK187="Happy",BP187&lt;&gt;1),AND(EK187&lt;&gt;"Happy",BP187=1)),1,0)</f>
        <v>0</v>
      </c>
      <c r="JJ187">
        <f>IF(OR(AND(EL187="Happy",BQ187&lt;&gt;1),AND(EL187&lt;&gt;"Happy",BQ187=1)),1,0)</f>
        <v>0</v>
      </c>
      <c r="JK187">
        <f>IF(OR(AND(EM187="Happy",BR187&lt;&gt;1),AND(EM187&lt;&gt;"Happy",BR187=1)),1,0)</f>
        <v>0</v>
      </c>
      <c r="JL187">
        <f>IF(OR(AND(EN187="Happy",BS187&lt;&gt;1),AND(EN187&lt;&gt;"Happy",BS187=1)),1,0)</f>
        <v>0</v>
      </c>
      <c r="JM187">
        <f>IF(OR(AND(EO187="Happy",BT187&lt;&gt;1),AND(EO187&lt;&gt;"Happy",BT187=1)),1,0)</f>
        <v>0</v>
      </c>
      <c r="JN187">
        <f>IF(OR(AND(EP187="Happy",BU187&lt;&gt;1),AND(EP187&lt;&gt;"Happy",BU187=1)),1,0)</f>
        <v>0</v>
      </c>
      <c r="JO187">
        <f>IF(OR(AND(EQ187="Sad",BV187&lt;&gt;1),AND(EQ187&lt;&gt;"Sad",BV187=1)),1,0)</f>
        <v>0</v>
      </c>
      <c r="JP187">
        <f>IF(OR(AND(ER187="Sad",BW187&lt;&gt;1),AND(ER187&lt;&gt;"Sad",BW187=1)),1,0)</f>
        <v>0</v>
      </c>
      <c r="JQ187">
        <f>IF(OR(AND(ES187="Sad",BX187&lt;&gt;1),AND(ES187&lt;&gt;"Sad",BX187=1)),1,0)</f>
        <v>1</v>
      </c>
      <c r="JR187">
        <f>IF(OR(AND(ET187="Sad",BY187&lt;&gt;1),AND(ET187&lt;&gt;"Sad",BY187=1)),1,0)</f>
        <v>0</v>
      </c>
      <c r="JS187">
        <f>IF(OR(AND(EU187="Sad",BZ187&lt;&gt;1),AND(EU187&lt;&gt;"Sad",BZ187=1)),1,0)</f>
        <v>0</v>
      </c>
      <c r="JT187">
        <f>IF(OR(AND(EV187="Sad",CA187&lt;&gt;1),AND(EV187&lt;&gt;"Sad",CA187=1)),1,0)</f>
        <v>1</v>
      </c>
      <c r="JU187">
        <f>IF(OR(AND(EW187="Sad",CB187&lt;&gt;1),AND(EW187&lt;&gt;"Sad",CB187=1)),1,0)</f>
        <v>0</v>
      </c>
      <c r="JV187">
        <f>IF(OR(AND(EX187="Sad",CC187&lt;&gt;1),AND(EX187&lt;&gt;"Sad",CC187=1)),1,0)</f>
        <v>0</v>
      </c>
      <c r="JW187">
        <f>IF(OR(AND(EY187="Angry",CD187&lt;&gt;1),AND(EY187&lt;&gt;"Angry",CD187=1)),1,0)</f>
        <v>0</v>
      </c>
      <c r="JX187">
        <f>IF(OR(AND(EZ187="Angry",CE187&lt;&gt;1),AND(EZ187&lt;&gt;"Angry",CE187=1)),1,0)</f>
        <v>1</v>
      </c>
      <c r="JY187">
        <f>IF(OR(AND(FA187="Angry",CF187&lt;&gt;1),AND(FA187&lt;&gt;"Angry",CF187=1)),1,0)</f>
        <v>0</v>
      </c>
      <c r="JZ187">
        <f>IF(OR(AND(FB187="Angry",CG187&lt;&gt;1),AND(FB187&lt;&gt;"Angry",CG187=1)),1,0)</f>
        <v>0</v>
      </c>
      <c r="KA187">
        <f>IF(OR(AND(FC187="Angry",CH187&lt;&gt;1),AND(FC187&lt;&gt;"Angry",CH187=1)),1,0)</f>
        <v>0</v>
      </c>
      <c r="KB187">
        <f>IF(OR(AND(FD187="Angry",CI187&lt;&gt;1),AND(FD187&lt;&gt;"Angry",CI187=1)),1,0)</f>
        <v>0</v>
      </c>
      <c r="KC187">
        <f>IF(OR(AND(FE187="Angry",CJ187&lt;&gt;1),AND(FE187&lt;&gt;"Angry",CJ187=1)),1,0)</f>
        <v>1</v>
      </c>
      <c r="KD187">
        <f>IF(OR(AND(FF187="Angry",CK187&lt;&gt;1),AND(FF187&lt;&gt;"Angry",CK187=1)),1,0)</f>
        <v>0</v>
      </c>
      <c r="KE187">
        <f>IF(OR(AND(FG187="Afraid",CL187&lt;&gt;1),AND(FG187&lt;&gt;"Afraid",CL187=1)),1,0)</f>
        <v>0</v>
      </c>
      <c r="KF187">
        <f>IF(OR(AND(FH187="Afraid",CM187&lt;&gt;1),AND(FH187&lt;&gt;"Afraid",CM187=1)),1,0)</f>
        <v>0</v>
      </c>
      <c r="KG187">
        <f>IF(OR(AND(FI187="Afraid",CN187&lt;&gt;1),AND(FI187&lt;&gt;"Afraid",CN187=1)),1,0)</f>
        <v>0</v>
      </c>
      <c r="KH187">
        <f>IF(OR(AND(FJ187="Afraid",CO187&lt;&gt;1),AND(FJ187&lt;&gt;"Afraid",CO187=1)),1,0)</f>
        <v>0</v>
      </c>
      <c r="KI187">
        <f>IF(OR(AND(FK187="Afraid",CP187&lt;&gt;1),AND(FK187&lt;&gt;"Afraid",CP187=1)),1,0)</f>
        <v>1</v>
      </c>
      <c r="KJ187">
        <f>IF(OR(AND(FL187="Afraid",CQ187&lt;&gt;1),AND(FL187&lt;&gt;"Afraid",CQ187=1)),1,0)</f>
        <v>0</v>
      </c>
      <c r="KK187">
        <f>IF(OR(AND(FM187="Afraid",CR187&lt;&gt;1),AND(FM187&lt;&gt;"Afraid",CR187=1)),1,0)</f>
        <v>1</v>
      </c>
      <c r="KL187">
        <f>IF(OR(AND(FN187="Afraid",CS187&lt;&gt;1),AND(FN187&lt;&gt;"Afraid",CS187=1)),1,0)</f>
        <v>0</v>
      </c>
      <c r="KM187">
        <f>IF(OR(AND(FO187="Surprised",CT187&lt;&gt;1),AND(FO187&lt;&gt;"Surprised",CT187=1)),1,0)</f>
        <v>0</v>
      </c>
      <c r="KN187">
        <f>IF(OR(AND(FP187="Surprised",CU187&lt;&gt;1),AND(FP187&lt;&gt;"Surprised",CU187=1)),1,0)</f>
        <v>0</v>
      </c>
      <c r="KO187">
        <f>IF(OR(AND(FQ187="Surprised",CV187&lt;&gt;1),AND(FQ187&lt;&gt;"Surprised",CV187=1)),1,0)</f>
        <v>0</v>
      </c>
      <c r="KP187">
        <f>IF(OR(AND(FR187="Surprised",CW187&lt;&gt;1),AND(FR187&lt;&gt;"Surprised",CW187=1)),1,0)</f>
        <v>1</v>
      </c>
      <c r="KQ187">
        <f>IF(OR(AND(FS187="Surprised",CX187&lt;&gt;1),AND(FS187&lt;&gt;"Surprised",CX187=1)),1,0)</f>
        <v>0</v>
      </c>
      <c r="KR187">
        <f>IF(OR(AND(FT187="Surprised",CY187&lt;&gt;1),AND(FT187&lt;&gt;"Surprised",CY187=1)),1,0)</f>
        <v>0</v>
      </c>
      <c r="KS187">
        <f>IF(OR(AND(FU187="Surprised",CZ187&lt;&gt;1),AND(FU187&lt;&gt;"Surprised",CZ187=1)),1,0)</f>
        <v>0</v>
      </c>
      <c r="KT187">
        <f>IF(OR(AND(FV187="Surprised",DA187&lt;&gt;1),AND(FV187&lt;&gt;"Surprised",DA187=1)),1,0)</f>
        <v>0</v>
      </c>
      <c r="KU187">
        <f>IF(OR(AND(FW187="Happy",DB187=1),AND(FW187&lt;&gt;"Happy",DB187=0)),1,0)</f>
        <v>0</v>
      </c>
      <c r="KV187">
        <f>IF(OR(AND(FX187="Happy",DC187=1),AND(FX187&lt;&gt;"Happy",DC187=0)),1,0)</f>
        <v>0</v>
      </c>
      <c r="KW187">
        <f>IF(OR(AND(FY187="Happy",DD187=1),AND(FY187&lt;&gt;"Happy",DD187=0)),1,0)</f>
        <v>0</v>
      </c>
      <c r="KX187">
        <f>IF(OR(AND(FZ187="Happy",DE187=1),AND(FZ187&lt;&gt;"Happy",DE187=0)),1,0)</f>
        <v>0</v>
      </c>
      <c r="KY187">
        <f>IF(OR(AND(GA187="Happy",DF187=1),AND(GA187&lt;&gt;"Happy",DF187=0)),1,0)</f>
        <v>0</v>
      </c>
      <c r="KZ187">
        <f>IF(OR(AND(GB187="Happy",DG187=1),AND(GB187&lt;&gt;"Happy",DG187=0)),1,0)</f>
        <v>1</v>
      </c>
      <c r="LA187">
        <f>IF(OR(AND(GC187="Happy",DH187=1),AND(GC187&lt;&gt;"Happy",DH187=0)),1,0)</f>
        <v>1</v>
      </c>
      <c r="LB187">
        <f>IF(OR(AND(GD187="Happy",DI187=1),AND(GD187&lt;&gt;"Happy",DI187=0)),1,0)</f>
        <v>0</v>
      </c>
      <c r="LC187">
        <f>IF(OR(AND(GE187="Sad",DJ187=1),AND(GE187&lt;&gt;"Sad",DJ187=0)),1,0)</f>
        <v>0</v>
      </c>
      <c r="LD187">
        <f>IF(OR(AND(GF187="Sad",DK187=1),AND(GF187&lt;&gt;"Sad",DK187=0)),1,0)</f>
        <v>0</v>
      </c>
      <c r="LE187">
        <f>IF(OR(AND(GG187="Sad",DL187=1),AND(GG187&lt;&gt;"Sad",DL187=0)),1,0)</f>
        <v>1</v>
      </c>
      <c r="LF187">
        <f>IF(OR(AND(GH187="Sad",DM187=1),AND(GH187&lt;&gt;"Sad",DM187=0)),1,0)</f>
        <v>1</v>
      </c>
      <c r="LG187">
        <f>IF(OR(AND(GI187="Sad",DN187=1),AND(GI187&lt;&gt;"Sad",DN187=0)),1,0)</f>
        <v>1</v>
      </c>
      <c r="LH187">
        <f>IF(OR(AND(GJ187="Sad",DO187=1),AND(GJ187&lt;&gt;"Sad",DO187=0)),1,0)</f>
        <v>1</v>
      </c>
      <c r="LI187">
        <f>IF(OR(AND(GK187="Sad",DP187=1),AND(GK187&lt;&gt;"Sad",DP187=0)),1,0)</f>
        <v>1</v>
      </c>
      <c r="LJ187">
        <f>IF(OR(AND(GL187="Sad",DQ187=1),AND(GL187&lt;&gt;"Sad",DQ187=0)),1,0)</f>
        <v>1</v>
      </c>
      <c r="LK187" s="2">
        <f t="shared" si="289"/>
        <v>0</v>
      </c>
      <c r="LL187" s="4">
        <f t="shared" si="290"/>
        <v>2</v>
      </c>
      <c r="LM187">
        <f t="shared" si="291"/>
        <v>2</v>
      </c>
      <c r="LN187">
        <f t="shared" si="292"/>
        <v>2</v>
      </c>
      <c r="LO187">
        <f t="shared" si="293"/>
        <v>1</v>
      </c>
      <c r="LP187">
        <f t="shared" si="294"/>
        <v>2</v>
      </c>
      <c r="LQ187">
        <f t="shared" si="295"/>
        <v>6</v>
      </c>
      <c r="LR187">
        <f t="shared" si="296"/>
        <v>15</v>
      </c>
      <c r="LS187" s="11">
        <f t="shared" si="297"/>
        <v>0</v>
      </c>
      <c r="LT187" s="14" t="str">
        <f t="shared" si="298"/>
        <v/>
      </c>
      <c r="LU187" s="14" t="str">
        <f t="shared" si="299"/>
        <v/>
      </c>
      <c r="LV187" s="14" t="str">
        <f t="shared" si="300"/>
        <v/>
      </c>
      <c r="LW187" s="14">
        <f t="shared" si="301"/>
        <v>0</v>
      </c>
      <c r="LX187" s="14">
        <f t="shared" si="302"/>
        <v>0.25</v>
      </c>
      <c r="LY187" s="14">
        <f t="shared" si="303"/>
        <v>0.75</v>
      </c>
      <c r="LZ187" s="14">
        <f t="shared" si="304"/>
        <v>0.25</v>
      </c>
      <c r="MA187" s="15">
        <f t="shared" si="305"/>
        <v>1.8865740740740822E-4</v>
      </c>
      <c r="MB187" s="1">
        <f t="shared" si="259"/>
        <v>2.0023148148147485E-4</v>
      </c>
      <c r="MC187" s="1">
        <f t="shared" si="260"/>
        <v>1.8865740740740822E-4</v>
      </c>
      <c r="MD187" s="1">
        <f t="shared" si="261"/>
        <v>1.4467592592593004E-4</v>
      </c>
      <c r="ME187" s="1">
        <f t="shared" si="262"/>
        <v>1.4004629629629783E-4</v>
      </c>
      <c r="MF187" s="1">
        <f t="shared" si="263"/>
        <v>9.8379629629628818E-5</v>
      </c>
      <c r="MG187" s="1">
        <f t="shared" si="264"/>
        <v>2.7777777777777957E-4</v>
      </c>
      <c r="MH187" s="1">
        <f t="shared" si="265"/>
        <v>9.6064814814812716E-5</v>
      </c>
      <c r="MI187" s="1">
        <f t="shared" si="266"/>
        <v>2.0254629629629789E-4</v>
      </c>
      <c r="MJ187" s="1">
        <f t="shared" si="306"/>
        <v>1.5370370370370381E-3</v>
      </c>
      <c r="MK187" s="2" t="str">
        <f>VLOOKUP(B187,age_group!$A$1:$B$101,2,FALSE)</f>
        <v>18 to 24</v>
      </c>
      <c r="ML187" s="2">
        <f t="shared" si="307"/>
        <v>1</v>
      </c>
      <c r="MM187">
        <f t="shared" si="308"/>
        <v>0</v>
      </c>
      <c r="MN187">
        <f t="shared" si="309"/>
        <v>0</v>
      </c>
      <c r="MO187">
        <f t="shared" si="310"/>
        <v>0</v>
      </c>
      <c r="MP187">
        <f t="shared" si="311"/>
        <v>1</v>
      </c>
    </row>
    <row r="188" spans="1:354" x14ac:dyDescent="0.2">
      <c r="A188" t="s">
        <v>919</v>
      </c>
      <c r="B188">
        <v>25</v>
      </c>
      <c r="C188" t="s">
        <v>195</v>
      </c>
      <c r="D188" t="s">
        <v>140</v>
      </c>
      <c r="E188">
        <v>3</v>
      </c>
      <c r="F188">
        <v>1</v>
      </c>
      <c r="G188">
        <v>2</v>
      </c>
      <c r="H188">
        <v>1</v>
      </c>
      <c r="I188">
        <v>1</v>
      </c>
      <c r="J188" s="2" t="s">
        <v>299</v>
      </c>
      <c r="K188" t="s">
        <v>399</v>
      </c>
      <c r="L188" t="s">
        <v>570</v>
      </c>
      <c r="M188" t="s">
        <v>672</v>
      </c>
      <c r="N188" t="s">
        <v>416</v>
      </c>
      <c r="O188" t="s">
        <v>241</v>
      </c>
      <c r="P188" t="s">
        <v>471</v>
      </c>
      <c r="Q188" t="s">
        <v>496</v>
      </c>
      <c r="R188" t="s">
        <v>390</v>
      </c>
      <c r="S188" t="s">
        <v>808</v>
      </c>
      <c r="T188" t="s">
        <v>357</v>
      </c>
      <c r="U188" t="s">
        <v>163</v>
      </c>
      <c r="V188" t="s">
        <v>260</v>
      </c>
      <c r="W188" t="s">
        <v>586</v>
      </c>
      <c r="X188" t="s">
        <v>621</v>
      </c>
      <c r="Y188" t="s">
        <v>478</v>
      </c>
      <c r="Z188" t="s">
        <v>636</v>
      </c>
      <c r="AA188" t="s">
        <v>722</v>
      </c>
      <c r="AB188" t="s">
        <v>323</v>
      </c>
      <c r="AC188" t="s">
        <v>463</v>
      </c>
      <c r="AD188" t="s">
        <v>679</v>
      </c>
      <c r="AE188" t="s">
        <v>298</v>
      </c>
      <c r="AF188" t="s">
        <v>451</v>
      </c>
      <c r="AG188" t="s">
        <v>639</v>
      </c>
      <c r="AH188" t="s">
        <v>653</v>
      </c>
      <c r="AI188" t="s">
        <v>279</v>
      </c>
      <c r="AJ188" t="s">
        <v>484</v>
      </c>
      <c r="AK188" t="s">
        <v>654</v>
      </c>
      <c r="AL188" t="s">
        <v>512</v>
      </c>
      <c r="AM188" t="s">
        <v>433</v>
      </c>
      <c r="AN188" t="s">
        <v>357</v>
      </c>
      <c r="AO188" t="s">
        <v>346</v>
      </c>
      <c r="AP188" t="s">
        <v>234</v>
      </c>
      <c r="AQ188" t="s">
        <v>386</v>
      </c>
      <c r="AR188" t="s">
        <v>273</v>
      </c>
      <c r="AS188" t="s">
        <v>244</v>
      </c>
      <c r="AT188" t="s">
        <v>427</v>
      </c>
      <c r="AU188" t="s">
        <v>201</v>
      </c>
      <c r="AV188" t="s">
        <v>149</v>
      </c>
      <c r="AW188" t="s">
        <v>171</v>
      </c>
      <c r="AX188" t="s">
        <v>241</v>
      </c>
      <c r="AY188" t="s">
        <v>314</v>
      </c>
      <c r="AZ188" t="s">
        <v>160</v>
      </c>
      <c r="BA188" t="s">
        <v>347</v>
      </c>
      <c r="BB188" t="s">
        <v>235</v>
      </c>
      <c r="BC188" t="s">
        <v>558</v>
      </c>
      <c r="BD188" t="s">
        <v>254</v>
      </c>
      <c r="BE188" t="s">
        <v>315</v>
      </c>
      <c r="BF188" t="s">
        <v>587</v>
      </c>
      <c r="BG188" t="s">
        <v>668</v>
      </c>
      <c r="BH188" t="s">
        <v>659</v>
      </c>
      <c r="BI188" t="s">
        <v>563</v>
      </c>
      <c r="BJ188" t="s">
        <v>198</v>
      </c>
      <c r="BK188" t="s">
        <v>319</v>
      </c>
      <c r="BL188" t="s">
        <v>488</v>
      </c>
      <c r="BM188" t="s">
        <v>472</v>
      </c>
      <c r="BN188" s="2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1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0</v>
      </c>
      <c r="DL188">
        <v>1</v>
      </c>
      <c r="DM188">
        <v>1</v>
      </c>
      <c r="DN188">
        <v>0</v>
      </c>
      <c r="DO188">
        <v>0</v>
      </c>
      <c r="DP188">
        <v>0</v>
      </c>
      <c r="DQ188">
        <v>0</v>
      </c>
      <c r="DR188" s="2">
        <v>3</v>
      </c>
      <c r="DS188">
        <v>1</v>
      </c>
      <c r="DT188">
        <v>2</v>
      </c>
      <c r="DU188">
        <v>1</v>
      </c>
      <c r="DV188">
        <v>1</v>
      </c>
      <c r="DW188" s="2">
        <v>2017</v>
      </c>
      <c r="DX188" s="1">
        <v>1.456712962962963E-2</v>
      </c>
      <c r="DY188" s="1">
        <v>1.4687499999999999E-2</v>
      </c>
      <c r="DZ188" s="1">
        <v>1.4778935185185185E-2</v>
      </c>
      <c r="EA188" s="1">
        <v>1.4871527777777777E-2</v>
      </c>
      <c r="EB188" s="1">
        <v>1.4968750000000001E-2</v>
      </c>
      <c r="EC188" s="1">
        <v>1.5069444444444443E-2</v>
      </c>
      <c r="ED188" s="1">
        <v>1.5131944444444443E-2</v>
      </c>
      <c r="EE188" s="1">
        <v>1.5337962962962963E-2</v>
      </c>
      <c r="EF188" s="1">
        <v>1.5555555555555553E-2</v>
      </c>
      <c r="EG188" s="1">
        <v>1.5685185185185184E-2</v>
      </c>
      <c r="EH188" s="3">
        <v>0</v>
      </c>
      <c r="EI188" s="2" t="s">
        <v>1174</v>
      </c>
      <c r="EJ188" t="s">
        <v>1168</v>
      </c>
      <c r="EK188" t="s">
        <v>1168</v>
      </c>
      <c r="EL188" t="s">
        <v>1169</v>
      </c>
      <c r="EM188" t="s">
        <v>1175</v>
      </c>
      <c r="EN188" t="s">
        <v>1171</v>
      </c>
      <c r="EO188" t="s">
        <v>1168</v>
      </c>
      <c r="EP188" t="s">
        <v>1172</v>
      </c>
      <c r="EQ188" t="s">
        <v>1172</v>
      </c>
      <c r="ER188" t="s">
        <v>1171</v>
      </c>
      <c r="ES188" t="s">
        <v>1174</v>
      </c>
      <c r="ET188" t="s">
        <v>1174</v>
      </c>
      <c r="EU188" t="s">
        <v>1175</v>
      </c>
      <c r="EV188" t="s">
        <v>1168</v>
      </c>
      <c r="EW188" t="s">
        <v>1173</v>
      </c>
      <c r="EX188" t="s">
        <v>1173</v>
      </c>
      <c r="EY188" t="s">
        <v>1170</v>
      </c>
      <c r="EZ188" t="s">
        <v>1168</v>
      </c>
      <c r="FA188" t="s">
        <v>1175</v>
      </c>
      <c r="FB188" t="s">
        <v>1174</v>
      </c>
      <c r="FC188" t="s">
        <v>1168</v>
      </c>
      <c r="FD188" t="s">
        <v>1175</v>
      </c>
      <c r="FE188" t="s">
        <v>1175</v>
      </c>
      <c r="FF188" t="s">
        <v>1169</v>
      </c>
      <c r="FG188" t="s">
        <v>1173</v>
      </c>
      <c r="FH188" t="s">
        <v>1168</v>
      </c>
      <c r="FI188" t="s">
        <v>1173</v>
      </c>
      <c r="FJ188" t="s">
        <v>1168</v>
      </c>
      <c r="FK188" t="s">
        <v>1171</v>
      </c>
      <c r="FL188" t="s">
        <v>1175</v>
      </c>
      <c r="FM188" t="s">
        <v>1174</v>
      </c>
      <c r="FN188" t="s">
        <v>1175</v>
      </c>
      <c r="FO188" t="s">
        <v>1175</v>
      </c>
      <c r="FP188" t="s">
        <v>1168</v>
      </c>
      <c r="FQ188" t="s">
        <v>1173</v>
      </c>
      <c r="FR188" t="s">
        <v>1170</v>
      </c>
      <c r="FS188" t="s">
        <v>1168</v>
      </c>
      <c r="FT188" t="s">
        <v>1175</v>
      </c>
      <c r="FU188" t="s">
        <v>1168</v>
      </c>
      <c r="FV188" t="s">
        <v>1171</v>
      </c>
      <c r="FW188" t="s">
        <v>1171</v>
      </c>
      <c r="FX188" t="s">
        <v>1169</v>
      </c>
      <c r="FY188" t="s">
        <v>1175</v>
      </c>
      <c r="FZ188" t="s">
        <v>1172</v>
      </c>
      <c r="GA188" t="s">
        <v>1169</v>
      </c>
      <c r="GB188" t="s">
        <v>1168</v>
      </c>
      <c r="GC188" t="s">
        <v>1172</v>
      </c>
      <c r="GD188" t="s">
        <v>1168</v>
      </c>
      <c r="GE188" t="s">
        <v>1173</v>
      </c>
      <c r="GF188" t="s">
        <v>1168</v>
      </c>
      <c r="GG188" t="s">
        <v>1175</v>
      </c>
      <c r="GH188" t="s">
        <v>1175</v>
      </c>
      <c r="GI188" t="s">
        <v>1174</v>
      </c>
      <c r="GJ188" t="s">
        <v>1172</v>
      </c>
      <c r="GK188" t="s">
        <v>1168</v>
      </c>
      <c r="GL188" t="s">
        <v>1174</v>
      </c>
      <c r="GM188" s="2">
        <f t="shared" si="209"/>
        <v>0</v>
      </c>
      <c r="GN188">
        <f t="shared" si="210"/>
        <v>0</v>
      </c>
      <c r="GO188">
        <f t="shared" si="211"/>
        <v>0</v>
      </c>
      <c r="GP188">
        <f t="shared" si="212"/>
        <v>0</v>
      </c>
      <c r="GQ188">
        <f t="shared" si="213"/>
        <v>0</v>
      </c>
      <c r="GR188">
        <f t="shared" si="214"/>
        <v>0</v>
      </c>
      <c r="GS188">
        <f t="shared" si="215"/>
        <v>0</v>
      </c>
      <c r="GT188">
        <f t="shared" si="216"/>
        <v>0</v>
      </c>
      <c r="GU188">
        <f t="shared" si="267"/>
        <v>0</v>
      </c>
      <c r="GV188">
        <f t="shared" si="217"/>
        <v>0</v>
      </c>
      <c r="GW188">
        <f t="shared" si="218"/>
        <v>1</v>
      </c>
      <c r="GX188">
        <f t="shared" si="219"/>
        <v>1</v>
      </c>
      <c r="GY188">
        <f t="shared" si="220"/>
        <v>0</v>
      </c>
      <c r="GZ188">
        <f t="shared" si="221"/>
        <v>0</v>
      </c>
      <c r="HA188">
        <f t="shared" si="222"/>
        <v>0</v>
      </c>
      <c r="HB188">
        <f t="shared" si="223"/>
        <v>0</v>
      </c>
      <c r="HC188">
        <f t="shared" si="268"/>
        <v>0</v>
      </c>
      <c r="HD188">
        <f t="shared" si="224"/>
        <v>0</v>
      </c>
      <c r="HE188">
        <f t="shared" si="225"/>
        <v>0</v>
      </c>
      <c r="HF188">
        <f t="shared" si="226"/>
        <v>0</v>
      </c>
      <c r="HG188">
        <f t="shared" si="227"/>
        <v>0</v>
      </c>
      <c r="HH188">
        <f t="shared" si="228"/>
        <v>0</v>
      </c>
      <c r="HI188">
        <f t="shared" si="229"/>
        <v>0</v>
      </c>
      <c r="HJ188">
        <f t="shared" si="230"/>
        <v>1</v>
      </c>
      <c r="HK188">
        <f t="shared" si="269"/>
        <v>0</v>
      </c>
      <c r="HL188">
        <f t="shared" si="231"/>
        <v>0</v>
      </c>
      <c r="HM188">
        <f t="shared" si="232"/>
        <v>0</v>
      </c>
      <c r="HN188">
        <f t="shared" si="233"/>
        <v>0</v>
      </c>
      <c r="HO188">
        <f t="shared" si="234"/>
        <v>0</v>
      </c>
      <c r="HP188">
        <f t="shared" si="235"/>
        <v>0</v>
      </c>
      <c r="HQ188">
        <f t="shared" si="236"/>
        <v>0</v>
      </c>
      <c r="HR188">
        <f t="shared" si="237"/>
        <v>0</v>
      </c>
      <c r="HS188">
        <f t="shared" si="270"/>
        <v>1</v>
      </c>
      <c r="HT188">
        <f t="shared" si="238"/>
        <v>0</v>
      </c>
      <c r="HU188">
        <f t="shared" si="239"/>
        <v>0</v>
      </c>
      <c r="HV188">
        <f t="shared" si="240"/>
        <v>0</v>
      </c>
      <c r="HW188">
        <f t="shared" si="241"/>
        <v>0</v>
      </c>
      <c r="HX188">
        <f t="shared" si="242"/>
        <v>1</v>
      </c>
      <c r="HY188">
        <f t="shared" si="243"/>
        <v>0</v>
      </c>
      <c r="HZ188">
        <f t="shared" si="244"/>
        <v>0</v>
      </c>
      <c r="IA188">
        <f t="shared" si="271"/>
        <v>1</v>
      </c>
      <c r="IB188">
        <f t="shared" si="245"/>
        <v>1</v>
      </c>
      <c r="IC188">
        <f t="shared" si="246"/>
        <v>1</v>
      </c>
      <c r="ID188">
        <f t="shared" si="247"/>
        <v>1</v>
      </c>
      <c r="IE188">
        <f t="shared" si="248"/>
        <v>1</v>
      </c>
      <c r="IF188">
        <f t="shared" si="249"/>
        <v>1</v>
      </c>
      <c r="IG188">
        <f t="shared" si="250"/>
        <v>1</v>
      </c>
      <c r="IH188">
        <f t="shared" si="251"/>
        <v>1</v>
      </c>
      <c r="II188">
        <f t="shared" si="272"/>
        <v>1</v>
      </c>
      <c r="IJ188">
        <f t="shared" si="252"/>
        <v>0</v>
      </c>
      <c r="IK188">
        <f t="shared" si="253"/>
        <v>1</v>
      </c>
      <c r="IL188">
        <f t="shared" si="254"/>
        <v>1</v>
      </c>
      <c r="IM188">
        <f t="shared" si="255"/>
        <v>0</v>
      </c>
      <c r="IN188">
        <f t="shared" si="256"/>
        <v>0</v>
      </c>
      <c r="IO188">
        <f t="shared" si="257"/>
        <v>0</v>
      </c>
      <c r="IP188">
        <f t="shared" si="258"/>
        <v>0</v>
      </c>
      <c r="IQ188" s="2">
        <f t="shared" si="273"/>
        <v>0</v>
      </c>
      <c r="IR188" s="4">
        <f t="shared" si="274"/>
        <v>2</v>
      </c>
      <c r="IS188">
        <f t="shared" si="275"/>
        <v>1</v>
      </c>
      <c r="IT188">
        <f t="shared" si="276"/>
        <v>0</v>
      </c>
      <c r="IU188">
        <f t="shared" si="277"/>
        <v>2</v>
      </c>
      <c r="IV188">
        <f t="shared" si="278"/>
        <v>8</v>
      </c>
      <c r="IW188">
        <f t="shared" si="279"/>
        <v>3</v>
      </c>
      <c r="IX188">
        <f t="shared" si="280"/>
        <v>16</v>
      </c>
      <c r="IY188" s="11" t="str">
        <f t="shared" si="281"/>
        <v/>
      </c>
      <c r="IZ188" s="12">
        <f t="shared" si="282"/>
        <v>1</v>
      </c>
      <c r="JA188" s="12">
        <f t="shared" si="283"/>
        <v>1</v>
      </c>
      <c r="JB188" s="12" t="str">
        <f t="shared" si="284"/>
        <v/>
      </c>
      <c r="JC188" s="12">
        <f t="shared" si="285"/>
        <v>1</v>
      </c>
      <c r="JD188" s="12">
        <f t="shared" si="286"/>
        <v>1</v>
      </c>
      <c r="JE188" s="12">
        <f t="shared" si="287"/>
        <v>0.5</v>
      </c>
      <c r="JF188" s="12">
        <f t="shared" si="288"/>
        <v>0.9</v>
      </c>
      <c r="JG188" s="2">
        <f>IF(OR(AND(EI188="Happy",BN188&lt;&gt;1),AND(EI188&lt;&gt;"Happy",BN188=1)),1,0)</f>
        <v>0</v>
      </c>
      <c r="JH188">
        <f>IF(OR(AND(EJ188="Happy",BO188&lt;&gt;1),AND(EJ188&lt;&gt;"Happy",BO188=1)),1,0)</f>
        <v>0</v>
      </c>
      <c r="JI188">
        <f>IF(OR(AND(EK188="Happy",BP188&lt;&gt;1),AND(EK188&lt;&gt;"Happy",BP188=1)),1,0)</f>
        <v>1</v>
      </c>
      <c r="JJ188">
        <f>IF(OR(AND(EL188="Happy",BQ188&lt;&gt;1),AND(EL188&lt;&gt;"Happy",BQ188=1)),1,0)</f>
        <v>0</v>
      </c>
      <c r="JK188">
        <f>IF(OR(AND(EM188="Happy",BR188&lt;&gt;1),AND(EM188&lt;&gt;"Happy",BR188=1)),1,0)</f>
        <v>0</v>
      </c>
      <c r="JL188">
        <f>IF(OR(AND(EN188="Happy",BS188&lt;&gt;1),AND(EN188&lt;&gt;"Happy",BS188=1)),1,0)</f>
        <v>0</v>
      </c>
      <c r="JM188">
        <f>IF(OR(AND(EO188="Happy",BT188&lt;&gt;1),AND(EO188&lt;&gt;"Happy",BT188=1)),1,0)</f>
        <v>0</v>
      </c>
      <c r="JN188">
        <f>IF(OR(AND(EP188="Happy",BU188&lt;&gt;1),AND(EP188&lt;&gt;"Happy",BU188=1)),1,0)</f>
        <v>0</v>
      </c>
      <c r="JO188">
        <f>IF(OR(AND(EQ188="Sad",BV188&lt;&gt;1),AND(EQ188&lt;&gt;"Sad",BV188=1)),1,0)</f>
        <v>0</v>
      </c>
      <c r="JP188">
        <f>IF(OR(AND(ER188="Sad",BW188&lt;&gt;1),AND(ER188&lt;&gt;"Sad",BW188=1)),1,0)</f>
        <v>0</v>
      </c>
      <c r="JQ188">
        <f>IF(OR(AND(ES188="Sad",BX188&lt;&gt;1),AND(ES188&lt;&gt;"Sad",BX188=1)),1,0)</f>
        <v>0</v>
      </c>
      <c r="JR188">
        <f>IF(OR(AND(ET188="Sad",BY188&lt;&gt;1),AND(ET188&lt;&gt;"Sad",BY188=1)),1,0)</f>
        <v>0</v>
      </c>
      <c r="JS188">
        <f>IF(OR(AND(EU188="Sad",BZ188&lt;&gt;1),AND(EU188&lt;&gt;"Sad",BZ188=1)),1,0)</f>
        <v>0</v>
      </c>
      <c r="JT188">
        <f>IF(OR(AND(EV188="Sad",CA188&lt;&gt;1),AND(EV188&lt;&gt;"Sad",CA188=1)),1,0)</f>
        <v>1</v>
      </c>
      <c r="JU188">
        <f>IF(OR(AND(EW188="Sad",CB188&lt;&gt;1),AND(EW188&lt;&gt;"Sad",CB188=1)),1,0)</f>
        <v>0</v>
      </c>
      <c r="JV188">
        <f>IF(OR(AND(EX188="Sad",CC188&lt;&gt;1),AND(EX188&lt;&gt;"Sad",CC188=1)),1,0)</f>
        <v>0</v>
      </c>
      <c r="JW188">
        <f>IF(OR(AND(EY188="Angry",CD188&lt;&gt;1),AND(EY188&lt;&gt;"Angry",CD188=1)),1,0)</f>
        <v>0</v>
      </c>
      <c r="JX188">
        <f>IF(OR(AND(EZ188="Angry",CE188&lt;&gt;1),AND(EZ188&lt;&gt;"Angry",CE188=1)),1,0)</f>
        <v>0</v>
      </c>
      <c r="JY188">
        <f>IF(OR(AND(FA188="Angry",CF188&lt;&gt;1),AND(FA188&lt;&gt;"Angry",CF188=1)),1,0)</f>
        <v>0</v>
      </c>
      <c r="JZ188">
        <f>IF(OR(AND(FB188="Angry",CG188&lt;&gt;1),AND(FB188&lt;&gt;"Angry",CG188=1)),1,0)</f>
        <v>0</v>
      </c>
      <c r="KA188">
        <f>IF(OR(AND(FC188="Angry",CH188&lt;&gt;1),AND(FC188&lt;&gt;"Angry",CH188=1)),1,0)</f>
        <v>0</v>
      </c>
      <c r="KB188">
        <f>IF(OR(AND(FD188="Angry",CI188&lt;&gt;1),AND(FD188&lt;&gt;"Angry",CI188=1)),1,0)</f>
        <v>0</v>
      </c>
      <c r="KC188">
        <f>IF(OR(AND(FE188="Angry",CJ188&lt;&gt;1),AND(FE188&lt;&gt;"Angry",CJ188=1)),1,0)</f>
        <v>0</v>
      </c>
      <c r="KD188">
        <f>IF(OR(AND(FF188="Angry",CK188&lt;&gt;1),AND(FF188&lt;&gt;"Angry",CK188=1)),1,0)</f>
        <v>0</v>
      </c>
      <c r="KE188">
        <f>IF(OR(AND(FG188="Afraid",CL188&lt;&gt;1),AND(FG188&lt;&gt;"Afraid",CL188=1)),1,0)</f>
        <v>0</v>
      </c>
      <c r="KF188">
        <f>IF(OR(AND(FH188="Afraid",CM188&lt;&gt;1),AND(FH188&lt;&gt;"Afraid",CM188=1)),1,0)</f>
        <v>0</v>
      </c>
      <c r="KG188">
        <f>IF(OR(AND(FI188="Afraid",CN188&lt;&gt;1),AND(FI188&lt;&gt;"Afraid",CN188=1)),1,0)</f>
        <v>0</v>
      </c>
      <c r="KH188">
        <f>IF(OR(AND(FJ188="Afraid",CO188&lt;&gt;1),AND(FJ188&lt;&gt;"Afraid",CO188=1)),1,0)</f>
        <v>0</v>
      </c>
      <c r="KI188">
        <f>IF(OR(AND(FK188="Afraid",CP188&lt;&gt;1),AND(FK188&lt;&gt;"Afraid",CP188=1)),1,0)</f>
        <v>0</v>
      </c>
      <c r="KJ188">
        <f>IF(OR(AND(FL188="Afraid",CQ188&lt;&gt;1),AND(FL188&lt;&gt;"Afraid",CQ188=1)),1,0)</f>
        <v>1</v>
      </c>
      <c r="KK188">
        <f>IF(OR(AND(FM188="Afraid",CR188&lt;&gt;1),AND(FM188&lt;&gt;"Afraid",CR188=1)),1,0)</f>
        <v>0</v>
      </c>
      <c r="KL188">
        <f>IF(OR(AND(FN188="Afraid",CS188&lt;&gt;1),AND(FN188&lt;&gt;"Afraid",CS188=1)),1,0)</f>
        <v>1</v>
      </c>
      <c r="KM188">
        <f>IF(OR(AND(FO188="Surprised",CT188&lt;&gt;1),AND(FO188&lt;&gt;"Surprised",CT188=1)),1,0)</f>
        <v>0</v>
      </c>
      <c r="KN188">
        <f>IF(OR(AND(FP188="Surprised",CU188&lt;&gt;1),AND(FP188&lt;&gt;"Surprised",CU188=1)),1,0)</f>
        <v>0</v>
      </c>
      <c r="KO188">
        <f>IF(OR(AND(FQ188="Surprised",CV188&lt;&gt;1),AND(FQ188&lt;&gt;"Surprised",CV188=1)),1,0)</f>
        <v>0</v>
      </c>
      <c r="KP188">
        <f>IF(OR(AND(FR188="Surprised",CW188&lt;&gt;1),AND(FR188&lt;&gt;"Surprised",CW188=1)),1,0)</f>
        <v>0</v>
      </c>
      <c r="KQ188">
        <f>IF(OR(AND(FS188="Surprised",CX188&lt;&gt;1),AND(FS188&lt;&gt;"Surprised",CX188=1)),1,0)</f>
        <v>0</v>
      </c>
      <c r="KR188">
        <f>IF(OR(AND(FT188="Surprised",CY188&lt;&gt;1),AND(FT188&lt;&gt;"Surprised",CY188=1)),1,0)</f>
        <v>0</v>
      </c>
      <c r="KS188">
        <f>IF(OR(AND(FU188="Surprised",CZ188&lt;&gt;1),AND(FU188&lt;&gt;"Surprised",CZ188=1)),1,0)</f>
        <v>0</v>
      </c>
      <c r="KT188">
        <f>IF(OR(AND(FV188="Surprised",DA188&lt;&gt;1),AND(FV188&lt;&gt;"Surprised",DA188=1)),1,0)</f>
        <v>0</v>
      </c>
      <c r="KU188">
        <f>IF(OR(AND(FW188="Happy",DB188=1),AND(FW188&lt;&gt;"Happy",DB188=0)),1,0)</f>
        <v>0</v>
      </c>
      <c r="KV188">
        <f>IF(OR(AND(FX188="Happy",DC188=1),AND(FX188&lt;&gt;"Happy",DC188=0)),1,0)</f>
        <v>0</v>
      </c>
      <c r="KW188">
        <f>IF(OR(AND(FY188="Happy",DD188=1),AND(FY188&lt;&gt;"Happy",DD188=0)),1,0)</f>
        <v>0</v>
      </c>
      <c r="KX188">
        <f>IF(OR(AND(FZ188="Happy",DE188=1),AND(FZ188&lt;&gt;"Happy",DE188=0)),1,0)</f>
        <v>0</v>
      </c>
      <c r="KY188">
        <f>IF(OR(AND(GA188="Happy",DF188=1),AND(GA188&lt;&gt;"Happy",DF188=0)),1,0)</f>
        <v>0</v>
      </c>
      <c r="KZ188">
        <f>IF(OR(AND(GB188="Happy",DG188=1),AND(GB188&lt;&gt;"Happy",DG188=0)),1,0)</f>
        <v>0</v>
      </c>
      <c r="LA188">
        <f>IF(OR(AND(GC188="Happy",DH188=1),AND(GC188&lt;&gt;"Happy",DH188=0)),1,0)</f>
        <v>0</v>
      </c>
      <c r="LB188">
        <f>IF(OR(AND(GD188="Happy",DI188=1),AND(GD188&lt;&gt;"Happy",DI188=0)),1,0)</f>
        <v>0</v>
      </c>
      <c r="LC188">
        <f>IF(OR(AND(GE188="Sad",DJ188=1),AND(GE188&lt;&gt;"Sad",DJ188=0)),1,0)</f>
        <v>0</v>
      </c>
      <c r="LD188">
        <f>IF(OR(AND(GF188="Sad",DK188=1),AND(GF188&lt;&gt;"Sad",DK188=0)),1,0)</f>
        <v>1</v>
      </c>
      <c r="LE188">
        <f>IF(OR(AND(GG188="Sad",DL188=1),AND(GG188&lt;&gt;"Sad",DL188=0)),1,0)</f>
        <v>0</v>
      </c>
      <c r="LF188">
        <f>IF(OR(AND(GH188="Sad",DM188=1),AND(GH188&lt;&gt;"Sad",DM188=0)),1,0)</f>
        <v>0</v>
      </c>
      <c r="LG188">
        <f>IF(OR(AND(GI188="Sad",DN188=1),AND(GI188&lt;&gt;"Sad",DN188=0)),1,0)</f>
        <v>0</v>
      </c>
      <c r="LH188">
        <f>IF(OR(AND(GJ188="Sad",DO188=1),AND(GJ188&lt;&gt;"Sad",DO188=0)),1,0)</f>
        <v>1</v>
      </c>
      <c r="LI188">
        <f>IF(OR(AND(GK188="Sad",DP188=1),AND(GK188&lt;&gt;"Sad",DP188=0)),1,0)</f>
        <v>1</v>
      </c>
      <c r="LJ188">
        <f>IF(OR(AND(GL188="Sad",DQ188=1),AND(GL188&lt;&gt;"Sad",DQ188=0)),1,0)</f>
        <v>0</v>
      </c>
      <c r="LK188" s="2">
        <f t="shared" si="289"/>
        <v>1</v>
      </c>
      <c r="LL188" s="4">
        <f t="shared" si="290"/>
        <v>1</v>
      </c>
      <c r="LM188">
        <f t="shared" si="291"/>
        <v>0</v>
      </c>
      <c r="LN188">
        <f t="shared" si="292"/>
        <v>2</v>
      </c>
      <c r="LO188">
        <f t="shared" si="293"/>
        <v>0</v>
      </c>
      <c r="LP188">
        <f t="shared" si="294"/>
        <v>0</v>
      </c>
      <c r="LQ188">
        <f t="shared" si="295"/>
        <v>3</v>
      </c>
      <c r="LR188">
        <f t="shared" si="296"/>
        <v>7</v>
      </c>
      <c r="LS188" s="11" t="str">
        <f t="shared" si="297"/>
        <v/>
      </c>
      <c r="LT188" s="14">
        <f t="shared" si="298"/>
        <v>0</v>
      </c>
      <c r="LU188" s="14">
        <f t="shared" si="299"/>
        <v>0</v>
      </c>
      <c r="LV188" s="14" t="str">
        <f t="shared" si="300"/>
        <v/>
      </c>
      <c r="LW188" s="14">
        <f t="shared" si="301"/>
        <v>0</v>
      </c>
      <c r="LX188" s="14">
        <f t="shared" si="302"/>
        <v>0</v>
      </c>
      <c r="LY188" s="14">
        <f t="shared" si="303"/>
        <v>0.5</v>
      </c>
      <c r="LZ188" s="14">
        <f t="shared" si="304"/>
        <v>9.9999999999999978E-2</v>
      </c>
      <c r="MA188" s="15">
        <f t="shared" si="305"/>
        <v>1.2037037037036964E-4</v>
      </c>
      <c r="MB188" s="1">
        <f t="shared" si="259"/>
        <v>9.1435185185185716E-5</v>
      </c>
      <c r="MC188" s="1">
        <f t="shared" si="260"/>
        <v>9.2592592592592032E-5</v>
      </c>
      <c r="MD188" s="1">
        <f t="shared" si="261"/>
        <v>9.7222222222224236E-5</v>
      </c>
      <c r="ME188" s="1">
        <f t="shared" si="262"/>
        <v>1.0069444444444145E-4</v>
      </c>
      <c r="MF188" s="1">
        <f t="shared" si="263"/>
        <v>6.2500000000000056E-5</v>
      </c>
      <c r="MG188" s="1">
        <f t="shared" si="264"/>
        <v>2.0601851851852031E-4</v>
      </c>
      <c r="MH188" s="1">
        <f t="shared" si="265"/>
        <v>2.1759259259259041E-4</v>
      </c>
      <c r="MI188" s="1">
        <f t="shared" si="266"/>
        <v>1.2962962962963058E-4</v>
      </c>
      <c r="MJ188" s="1">
        <f t="shared" si="306"/>
        <v>1.1180555555555544E-3</v>
      </c>
      <c r="MK188" s="2" t="str">
        <f>VLOOKUP(B188,age_group!$A$1:$B$101,2,FALSE)</f>
        <v>25 to 44</v>
      </c>
      <c r="ML188" s="2">
        <f t="shared" si="307"/>
        <v>1</v>
      </c>
      <c r="MM188">
        <f t="shared" si="308"/>
        <v>0</v>
      </c>
      <c r="MN188">
        <f t="shared" si="309"/>
        <v>0</v>
      </c>
      <c r="MO188">
        <f t="shared" si="310"/>
        <v>0</v>
      </c>
      <c r="MP188">
        <f t="shared" si="311"/>
        <v>0</v>
      </c>
    </row>
    <row r="189" spans="1:354" x14ac:dyDescent="0.2">
      <c r="A189" t="s">
        <v>920</v>
      </c>
      <c r="B189">
        <v>34</v>
      </c>
      <c r="C189" t="s">
        <v>195</v>
      </c>
      <c r="D189" t="s">
        <v>140</v>
      </c>
      <c r="E189">
        <v>3</v>
      </c>
      <c r="F189">
        <v>2</v>
      </c>
      <c r="G189">
        <v>1</v>
      </c>
      <c r="H189">
        <v>1</v>
      </c>
      <c r="I189">
        <v>1</v>
      </c>
      <c r="J189" s="2" t="s">
        <v>621</v>
      </c>
      <c r="K189" t="s">
        <v>496</v>
      </c>
      <c r="L189" t="s">
        <v>365</v>
      </c>
      <c r="M189" t="s">
        <v>493</v>
      </c>
      <c r="N189" t="s">
        <v>693</v>
      </c>
      <c r="O189" t="s">
        <v>580</v>
      </c>
      <c r="P189" t="s">
        <v>239</v>
      </c>
      <c r="Q189" t="s">
        <v>172</v>
      </c>
      <c r="R189" t="s">
        <v>144</v>
      </c>
      <c r="S189" t="s">
        <v>301</v>
      </c>
      <c r="T189" t="s">
        <v>543</v>
      </c>
      <c r="U189" t="s">
        <v>398</v>
      </c>
      <c r="V189" t="s">
        <v>196</v>
      </c>
      <c r="W189" t="s">
        <v>164</v>
      </c>
      <c r="X189" t="s">
        <v>205</v>
      </c>
      <c r="Y189" t="s">
        <v>349</v>
      </c>
      <c r="Z189" t="s">
        <v>336</v>
      </c>
      <c r="AA189" t="s">
        <v>490</v>
      </c>
      <c r="AB189" t="s">
        <v>204</v>
      </c>
      <c r="AC189" t="s">
        <v>226</v>
      </c>
      <c r="AD189" t="s">
        <v>236</v>
      </c>
      <c r="AE189" t="s">
        <v>227</v>
      </c>
      <c r="AF189" t="s">
        <v>418</v>
      </c>
      <c r="AG189" t="s">
        <v>406</v>
      </c>
      <c r="AH189" t="s">
        <v>436</v>
      </c>
      <c r="AI189" t="s">
        <v>350</v>
      </c>
      <c r="AJ189" t="s">
        <v>172</v>
      </c>
      <c r="AK189" t="s">
        <v>246</v>
      </c>
      <c r="AL189" t="s">
        <v>206</v>
      </c>
      <c r="AM189" t="s">
        <v>415</v>
      </c>
      <c r="AN189" t="s">
        <v>289</v>
      </c>
      <c r="AO189" t="s">
        <v>478</v>
      </c>
      <c r="AP189" t="s">
        <v>320</v>
      </c>
      <c r="AQ189" t="s">
        <v>208</v>
      </c>
      <c r="AR189" t="s">
        <v>233</v>
      </c>
      <c r="AS189" t="s">
        <v>156</v>
      </c>
      <c r="AT189" t="s">
        <v>594</v>
      </c>
      <c r="AU189" t="s">
        <v>420</v>
      </c>
      <c r="AV189" t="s">
        <v>230</v>
      </c>
      <c r="AW189" t="s">
        <v>357</v>
      </c>
      <c r="AX189" t="s">
        <v>164</v>
      </c>
      <c r="AY189" t="s">
        <v>606</v>
      </c>
      <c r="AZ189" t="s">
        <v>484</v>
      </c>
      <c r="BA189" t="s">
        <v>172</v>
      </c>
      <c r="BB189" t="s">
        <v>510</v>
      </c>
      <c r="BC189" t="s">
        <v>723</v>
      </c>
      <c r="BD189" t="s">
        <v>228</v>
      </c>
      <c r="BE189" t="s">
        <v>511</v>
      </c>
      <c r="BF189" t="s">
        <v>141</v>
      </c>
      <c r="BG189" t="s">
        <v>519</v>
      </c>
      <c r="BH189" t="s">
        <v>186</v>
      </c>
      <c r="BI189" t="s">
        <v>655</v>
      </c>
      <c r="BJ189" t="s">
        <v>253</v>
      </c>
      <c r="BK189" t="s">
        <v>233</v>
      </c>
      <c r="BL189" t="s">
        <v>199</v>
      </c>
      <c r="BM189" t="s">
        <v>441</v>
      </c>
      <c r="BN189" s="2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 s="2">
        <v>3</v>
      </c>
      <c r="DS189">
        <v>1</v>
      </c>
      <c r="DT189">
        <v>1</v>
      </c>
      <c r="DU189">
        <v>1</v>
      </c>
      <c r="DV189">
        <v>1</v>
      </c>
      <c r="DW189" s="2">
        <v>2017</v>
      </c>
      <c r="DX189" s="1">
        <v>9.7766203703703713E-3</v>
      </c>
      <c r="DY189" s="1">
        <v>9.8611111111111104E-3</v>
      </c>
      <c r="DZ189" s="1">
        <v>0.01</v>
      </c>
      <c r="EA189" s="1">
        <v>1.0060185185185184E-2</v>
      </c>
      <c r="EB189" s="1">
        <v>1.0126157407407408E-2</v>
      </c>
      <c r="EC189" s="1">
        <v>1.0160879629629629E-2</v>
      </c>
      <c r="ED189" s="1">
        <v>1.0206018518518519E-2</v>
      </c>
      <c r="EE189" s="1">
        <v>1.0268518518518519E-2</v>
      </c>
      <c r="EF189" s="1">
        <v>1.0314814814814815E-2</v>
      </c>
      <c r="EG189" s="1">
        <v>1.0434027777777778E-2</v>
      </c>
      <c r="EH189" s="3">
        <v>0</v>
      </c>
      <c r="EI189" s="2" t="s">
        <v>1173</v>
      </c>
      <c r="EJ189" t="s">
        <v>1172</v>
      </c>
      <c r="EK189" t="s">
        <v>1175</v>
      </c>
      <c r="EL189" t="s">
        <v>1171</v>
      </c>
      <c r="EM189" t="s">
        <v>1171</v>
      </c>
      <c r="EN189" t="s">
        <v>1173</v>
      </c>
      <c r="EO189" t="s">
        <v>1171</v>
      </c>
      <c r="EP189" t="s">
        <v>1168</v>
      </c>
      <c r="EQ189" t="s">
        <v>1171</v>
      </c>
      <c r="ER189" t="s">
        <v>1168</v>
      </c>
      <c r="ES189" t="s">
        <v>1171</v>
      </c>
      <c r="ET189" t="s">
        <v>1168</v>
      </c>
      <c r="EU189" t="s">
        <v>1168</v>
      </c>
      <c r="EV189" t="s">
        <v>1175</v>
      </c>
      <c r="EW189" t="s">
        <v>1168</v>
      </c>
      <c r="EX189" t="s">
        <v>1168</v>
      </c>
      <c r="EY189" t="s">
        <v>1169</v>
      </c>
      <c r="EZ189" t="s">
        <v>1171</v>
      </c>
      <c r="FA189" t="s">
        <v>1171</v>
      </c>
      <c r="FB189" t="s">
        <v>1169</v>
      </c>
      <c r="FC189" t="s">
        <v>1175</v>
      </c>
      <c r="FD189" t="s">
        <v>1171</v>
      </c>
      <c r="FE189" t="s">
        <v>1175</v>
      </c>
      <c r="FF189" t="s">
        <v>1168</v>
      </c>
      <c r="FG189" t="s">
        <v>1175</v>
      </c>
      <c r="FH189" t="s">
        <v>1175</v>
      </c>
      <c r="FI189" t="s">
        <v>1168</v>
      </c>
      <c r="FJ189" t="s">
        <v>1172</v>
      </c>
      <c r="FK189" t="s">
        <v>1168</v>
      </c>
      <c r="FL189" t="s">
        <v>1168</v>
      </c>
      <c r="FM189" t="s">
        <v>1168</v>
      </c>
      <c r="FN189" t="s">
        <v>1173</v>
      </c>
      <c r="FO189" t="s">
        <v>1175</v>
      </c>
      <c r="FP189" t="s">
        <v>1168</v>
      </c>
      <c r="FQ189" t="s">
        <v>1172</v>
      </c>
      <c r="FR189" t="s">
        <v>1171</v>
      </c>
      <c r="FS189" t="s">
        <v>1168</v>
      </c>
      <c r="FT189" t="s">
        <v>1172</v>
      </c>
      <c r="FU189" t="s">
        <v>1175</v>
      </c>
      <c r="FV189" t="s">
        <v>1174</v>
      </c>
      <c r="FW189" t="s">
        <v>1175</v>
      </c>
      <c r="FX189" t="s">
        <v>1168</v>
      </c>
      <c r="FY189" t="s">
        <v>1173</v>
      </c>
      <c r="FZ189" t="s">
        <v>1168</v>
      </c>
      <c r="GA189" t="s">
        <v>1168</v>
      </c>
      <c r="GB189" t="s">
        <v>1168</v>
      </c>
      <c r="GC189" t="s">
        <v>1175</v>
      </c>
      <c r="GD189" t="s">
        <v>1168</v>
      </c>
      <c r="GE189" t="s">
        <v>1171</v>
      </c>
      <c r="GF189" t="s">
        <v>1175</v>
      </c>
      <c r="GG189" t="s">
        <v>1173</v>
      </c>
      <c r="GH189" t="s">
        <v>1175</v>
      </c>
      <c r="GI189" t="s">
        <v>1172</v>
      </c>
      <c r="GJ189" t="s">
        <v>1172</v>
      </c>
      <c r="GK189" t="s">
        <v>1174</v>
      </c>
      <c r="GL189" t="s">
        <v>1175</v>
      </c>
      <c r="GM189" s="2">
        <f t="shared" si="209"/>
        <v>0</v>
      </c>
      <c r="GN189">
        <f t="shared" si="210"/>
        <v>0</v>
      </c>
      <c r="GO189">
        <f t="shared" si="211"/>
        <v>0</v>
      </c>
      <c r="GP189">
        <f t="shared" si="212"/>
        <v>0</v>
      </c>
      <c r="GQ189">
        <f t="shared" si="213"/>
        <v>0</v>
      </c>
      <c r="GR189">
        <f t="shared" si="214"/>
        <v>0</v>
      </c>
      <c r="GS189">
        <f t="shared" si="215"/>
        <v>0</v>
      </c>
      <c r="GT189">
        <f t="shared" si="216"/>
        <v>0</v>
      </c>
      <c r="GU189">
        <f t="shared" si="267"/>
        <v>0</v>
      </c>
      <c r="GV189">
        <f t="shared" si="217"/>
        <v>0</v>
      </c>
      <c r="GW189">
        <f t="shared" si="218"/>
        <v>0</v>
      </c>
      <c r="GX189">
        <f t="shared" si="219"/>
        <v>0</v>
      </c>
      <c r="GY189">
        <f t="shared" si="220"/>
        <v>0</v>
      </c>
      <c r="GZ189">
        <f t="shared" si="221"/>
        <v>0</v>
      </c>
      <c r="HA189">
        <f t="shared" si="222"/>
        <v>0</v>
      </c>
      <c r="HB189">
        <f t="shared" si="223"/>
        <v>0</v>
      </c>
      <c r="HC189">
        <f t="shared" si="268"/>
        <v>0</v>
      </c>
      <c r="HD189">
        <f t="shared" si="224"/>
        <v>0</v>
      </c>
      <c r="HE189">
        <f t="shared" si="225"/>
        <v>0</v>
      </c>
      <c r="HF189">
        <f t="shared" si="226"/>
        <v>0</v>
      </c>
      <c r="HG189">
        <f t="shared" si="227"/>
        <v>0</v>
      </c>
      <c r="HH189">
        <f t="shared" si="228"/>
        <v>0</v>
      </c>
      <c r="HI189">
        <f t="shared" si="229"/>
        <v>0</v>
      </c>
      <c r="HJ189">
        <f t="shared" si="230"/>
        <v>0</v>
      </c>
      <c r="HK189">
        <f t="shared" si="269"/>
        <v>0</v>
      </c>
      <c r="HL189">
        <f t="shared" si="231"/>
        <v>0</v>
      </c>
      <c r="HM189">
        <f t="shared" si="232"/>
        <v>0</v>
      </c>
      <c r="HN189">
        <f t="shared" si="233"/>
        <v>0</v>
      </c>
      <c r="HO189">
        <f t="shared" si="234"/>
        <v>0</v>
      </c>
      <c r="HP189">
        <f t="shared" si="235"/>
        <v>0</v>
      </c>
      <c r="HQ189">
        <f t="shared" si="236"/>
        <v>0</v>
      </c>
      <c r="HR189">
        <f t="shared" si="237"/>
        <v>0</v>
      </c>
      <c r="HS189">
        <f t="shared" si="270"/>
        <v>0</v>
      </c>
      <c r="HT189">
        <f t="shared" si="238"/>
        <v>0</v>
      </c>
      <c r="HU189">
        <f t="shared" si="239"/>
        <v>0</v>
      </c>
      <c r="HV189">
        <f t="shared" si="240"/>
        <v>0</v>
      </c>
      <c r="HW189">
        <f t="shared" si="241"/>
        <v>0</v>
      </c>
      <c r="HX189">
        <f t="shared" si="242"/>
        <v>0</v>
      </c>
      <c r="HY189">
        <f t="shared" si="243"/>
        <v>0</v>
      </c>
      <c r="HZ189">
        <f t="shared" si="244"/>
        <v>0</v>
      </c>
      <c r="IA189">
        <f t="shared" si="271"/>
        <v>0</v>
      </c>
      <c r="IB189">
        <f t="shared" si="245"/>
        <v>0</v>
      </c>
      <c r="IC189">
        <f t="shared" si="246"/>
        <v>0</v>
      </c>
      <c r="ID189">
        <f t="shared" si="247"/>
        <v>0</v>
      </c>
      <c r="IE189">
        <f t="shared" si="248"/>
        <v>0</v>
      </c>
      <c r="IF189">
        <f t="shared" si="249"/>
        <v>0</v>
      </c>
      <c r="IG189">
        <f t="shared" si="250"/>
        <v>0</v>
      </c>
      <c r="IH189">
        <f t="shared" si="251"/>
        <v>0</v>
      </c>
      <c r="II189">
        <f t="shared" si="272"/>
        <v>0</v>
      </c>
      <c r="IJ189">
        <f t="shared" si="252"/>
        <v>0</v>
      </c>
      <c r="IK189">
        <f t="shared" si="253"/>
        <v>0</v>
      </c>
      <c r="IL189">
        <f t="shared" si="254"/>
        <v>0</v>
      </c>
      <c r="IM189">
        <f t="shared" si="255"/>
        <v>0</v>
      </c>
      <c r="IN189">
        <f t="shared" si="256"/>
        <v>0</v>
      </c>
      <c r="IO189">
        <f t="shared" si="257"/>
        <v>0</v>
      </c>
      <c r="IP189">
        <f t="shared" si="258"/>
        <v>0</v>
      </c>
      <c r="IQ189" s="2">
        <f t="shared" si="273"/>
        <v>0</v>
      </c>
      <c r="IR189" s="4">
        <f t="shared" si="274"/>
        <v>0</v>
      </c>
      <c r="IS189">
        <f t="shared" si="275"/>
        <v>0</v>
      </c>
      <c r="IT189">
        <f t="shared" si="276"/>
        <v>0</v>
      </c>
      <c r="IU189">
        <f t="shared" si="277"/>
        <v>0</v>
      </c>
      <c r="IV189">
        <f t="shared" si="278"/>
        <v>0</v>
      </c>
      <c r="IW189">
        <f t="shared" si="279"/>
        <v>0</v>
      </c>
      <c r="IX189">
        <f t="shared" si="280"/>
        <v>0</v>
      </c>
      <c r="IY189" s="11">
        <f t="shared" si="281"/>
        <v>0</v>
      </c>
      <c r="IZ189" s="12" t="str">
        <f t="shared" si="282"/>
        <v/>
      </c>
      <c r="JA189" s="12">
        <f t="shared" si="283"/>
        <v>0</v>
      </c>
      <c r="JB189" s="12">
        <f t="shared" si="284"/>
        <v>0</v>
      </c>
      <c r="JC189" s="12">
        <f t="shared" si="285"/>
        <v>0</v>
      </c>
      <c r="JD189" s="12">
        <f t="shared" si="286"/>
        <v>0</v>
      </c>
      <c r="JE189" s="12">
        <f t="shared" si="287"/>
        <v>0</v>
      </c>
      <c r="JF189" s="12">
        <f t="shared" si="288"/>
        <v>0</v>
      </c>
      <c r="JG189" s="2">
        <f>IF(OR(AND(EI189="Happy",BN189&lt;&gt;1),AND(EI189&lt;&gt;"Happy",BN189=1)),1,0)</f>
        <v>1</v>
      </c>
      <c r="JH189">
        <f>IF(OR(AND(EJ189="Happy",BO189&lt;&gt;1),AND(EJ189&lt;&gt;"Happy",BO189=1)),1,0)</f>
        <v>0</v>
      </c>
      <c r="JI189">
        <f>IF(OR(AND(EK189="Happy",BP189&lt;&gt;1),AND(EK189&lt;&gt;"Happy",BP189=1)),1,0)</f>
        <v>0</v>
      </c>
      <c r="JJ189">
        <f>IF(OR(AND(EL189="Happy",BQ189&lt;&gt;1),AND(EL189&lt;&gt;"Happy",BQ189=1)),1,0)</f>
        <v>0</v>
      </c>
      <c r="JK189">
        <f>IF(OR(AND(EM189="Happy",BR189&lt;&gt;1),AND(EM189&lt;&gt;"Happy",BR189=1)),1,0)</f>
        <v>0</v>
      </c>
      <c r="JL189">
        <f>IF(OR(AND(EN189="Happy",BS189&lt;&gt;1),AND(EN189&lt;&gt;"Happy",BS189=1)),1,0)</f>
        <v>1</v>
      </c>
      <c r="JM189">
        <f>IF(OR(AND(EO189="Happy",BT189&lt;&gt;1),AND(EO189&lt;&gt;"Happy",BT189=1)),1,0)</f>
        <v>0</v>
      </c>
      <c r="JN189">
        <f>IF(OR(AND(EP189="Happy",BU189&lt;&gt;1),AND(EP189&lt;&gt;"Happy",BU189=1)),1,0)</f>
        <v>0</v>
      </c>
      <c r="JO189">
        <f>IF(OR(AND(EQ189="Sad",BV189&lt;&gt;1),AND(EQ189&lt;&gt;"Sad",BV189=1)),1,0)</f>
        <v>0</v>
      </c>
      <c r="JP189">
        <f>IF(OR(AND(ER189="Sad",BW189&lt;&gt;1),AND(ER189&lt;&gt;"Sad",BW189=1)),1,0)</f>
        <v>0</v>
      </c>
      <c r="JQ189">
        <f>IF(OR(AND(ES189="Sad",BX189&lt;&gt;1),AND(ES189&lt;&gt;"Sad",BX189=1)),1,0)</f>
        <v>0</v>
      </c>
      <c r="JR189">
        <f>IF(OR(AND(ET189="Sad",BY189&lt;&gt;1),AND(ET189&lt;&gt;"Sad",BY189=1)),1,0)</f>
        <v>0</v>
      </c>
      <c r="JS189">
        <f>IF(OR(AND(EU189="Sad",BZ189&lt;&gt;1),AND(EU189&lt;&gt;"Sad",BZ189=1)),1,0)</f>
        <v>0</v>
      </c>
      <c r="JT189">
        <f>IF(OR(AND(EV189="Sad",CA189&lt;&gt;1),AND(EV189&lt;&gt;"Sad",CA189=1)),1,0)</f>
        <v>0</v>
      </c>
      <c r="JU189">
        <f>IF(OR(AND(EW189="Sad",CB189&lt;&gt;1),AND(EW189&lt;&gt;"Sad",CB189=1)),1,0)</f>
        <v>0</v>
      </c>
      <c r="JV189">
        <f>IF(OR(AND(EX189="Sad",CC189&lt;&gt;1),AND(EX189&lt;&gt;"Sad",CC189=1)),1,0)</f>
        <v>0</v>
      </c>
      <c r="JW189">
        <f>IF(OR(AND(EY189="Angry",CD189&lt;&gt;1),AND(EY189&lt;&gt;"Angry",CD189=1)),1,0)</f>
        <v>1</v>
      </c>
      <c r="JX189">
        <f>IF(OR(AND(EZ189="Angry",CE189&lt;&gt;1),AND(EZ189&lt;&gt;"Angry",CE189=1)),1,0)</f>
        <v>0</v>
      </c>
      <c r="JY189">
        <f>IF(OR(AND(FA189="Angry",CF189&lt;&gt;1),AND(FA189&lt;&gt;"Angry",CF189=1)),1,0)</f>
        <v>0</v>
      </c>
      <c r="JZ189">
        <f>IF(OR(AND(FB189="Angry",CG189&lt;&gt;1),AND(FB189&lt;&gt;"Angry",CG189=1)),1,0)</f>
        <v>1</v>
      </c>
      <c r="KA189">
        <f>IF(OR(AND(FC189="Angry",CH189&lt;&gt;1),AND(FC189&lt;&gt;"Angry",CH189=1)),1,0)</f>
        <v>0</v>
      </c>
      <c r="KB189">
        <f>IF(OR(AND(FD189="Angry",CI189&lt;&gt;1),AND(FD189&lt;&gt;"Angry",CI189=1)),1,0)</f>
        <v>0</v>
      </c>
      <c r="KC189">
        <f>IF(OR(AND(FE189="Angry",CJ189&lt;&gt;1),AND(FE189&lt;&gt;"Angry",CJ189=1)),1,0)</f>
        <v>0</v>
      </c>
      <c r="KD189">
        <f>IF(OR(AND(FF189="Angry",CK189&lt;&gt;1),AND(FF189&lt;&gt;"Angry",CK189=1)),1,0)</f>
        <v>0</v>
      </c>
      <c r="KE189">
        <f>IF(OR(AND(FG189="Afraid",CL189&lt;&gt;1),AND(FG189&lt;&gt;"Afraid",CL189=1)),1,0)</f>
        <v>0</v>
      </c>
      <c r="KF189">
        <f>IF(OR(AND(FH189="Afraid",CM189&lt;&gt;1),AND(FH189&lt;&gt;"Afraid",CM189=1)),1,0)</f>
        <v>0</v>
      </c>
      <c r="KG189">
        <f>IF(OR(AND(FI189="Afraid",CN189&lt;&gt;1),AND(FI189&lt;&gt;"Afraid",CN189=1)),1,0)</f>
        <v>0</v>
      </c>
      <c r="KH189">
        <f>IF(OR(AND(FJ189="Afraid",CO189&lt;&gt;1),AND(FJ189&lt;&gt;"Afraid",CO189=1)),1,0)</f>
        <v>1</v>
      </c>
      <c r="KI189">
        <f>IF(OR(AND(FK189="Afraid",CP189&lt;&gt;1),AND(FK189&lt;&gt;"Afraid",CP189=1)),1,0)</f>
        <v>0</v>
      </c>
      <c r="KJ189">
        <f>IF(OR(AND(FL189="Afraid",CQ189&lt;&gt;1),AND(FL189&lt;&gt;"Afraid",CQ189=1)),1,0)</f>
        <v>0</v>
      </c>
      <c r="KK189">
        <f>IF(OR(AND(FM189="Afraid",CR189&lt;&gt;1),AND(FM189&lt;&gt;"Afraid",CR189=1)),1,0)</f>
        <v>0</v>
      </c>
      <c r="KL189">
        <f>IF(OR(AND(FN189="Afraid",CS189&lt;&gt;1),AND(FN189&lt;&gt;"Afraid",CS189=1)),1,0)</f>
        <v>0</v>
      </c>
      <c r="KM189">
        <f>IF(OR(AND(FO189="Surprised",CT189&lt;&gt;1),AND(FO189&lt;&gt;"Surprised",CT189=1)),1,0)</f>
        <v>1</v>
      </c>
      <c r="KN189">
        <f>IF(OR(AND(FP189="Surprised",CU189&lt;&gt;1),AND(FP189&lt;&gt;"Surprised",CU189=1)),1,0)</f>
        <v>0</v>
      </c>
      <c r="KO189">
        <f>IF(OR(AND(FQ189="Surprised",CV189&lt;&gt;1),AND(FQ189&lt;&gt;"Surprised",CV189=1)),1,0)</f>
        <v>0</v>
      </c>
      <c r="KP189">
        <f>IF(OR(AND(FR189="Surprised",CW189&lt;&gt;1),AND(FR189&lt;&gt;"Surprised",CW189=1)),1,0)</f>
        <v>0</v>
      </c>
      <c r="KQ189">
        <f>IF(OR(AND(FS189="Surprised",CX189&lt;&gt;1),AND(FS189&lt;&gt;"Surprised",CX189=1)),1,0)</f>
        <v>0</v>
      </c>
      <c r="KR189">
        <f>IF(OR(AND(FT189="Surprised",CY189&lt;&gt;1),AND(FT189&lt;&gt;"Surprised",CY189=1)),1,0)</f>
        <v>0</v>
      </c>
      <c r="KS189">
        <f>IF(OR(AND(FU189="Surprised",CZ189&lt;&gt;1),AND(FU189&lt;&gt;"Surprised",CZ189=1)),1,0)</f>
        <v>1</v>
      </c>
      <c r="KT189">
        <f>IF(OR(AND(FV189="Surprised",DA189&lt;&gt;1),AND(FV189&lt;&gt;"Surprised",DA189=1)),1,0)</f>
        <v>0</v>
      </c>
      <c r="KU189">
        <f>IF(OR(AND(FW189="Happy",DB189=1),AND(FW189&lt;&gt;"Happy",DB189=0)),1,0)</f>
        <v>1</v>
      </c>
      <c r="KV189">
        <f>IF(OR(AND(FX189="Happy",DC189=1),AND(FX189&lt;&gt;"Happy",DC189=0)),1,0)</f>
        <v>1</v>
      </c>
      <c r="KW189">
        <f>IF(OR(AND(FY189="Happy",DD189=1),AND(FY189&lt;&gt;"Happy",DD189=0)),1,0)</f>
        <v>0</v>
      </c>
      <c r="KX189">
        <f>IF(OR(AND(FZ189="Happy",DE189=1),AND(FZ189&lt;&gt;"Happy",DE189=0)),1,0)</f>
        <v>1</v>
      </c>
      <c r="KY189">
        <f>IF(OR(AND(GA189="Happy",DF189=1),AND(GA189&lt;&gt;"Happy",DF189=0)),1,0)</f>
        <v>1</v>
      </c>
      <c r="KZ189">
        <f>IF(OR(AND(GB189="Happy",DG189=1),AND(GB189&lt;&gt;"Happy",DG189=0)),1,0)</f>
        <v>1</v>
      </c>
      <c r="LA189">
        <f>IF(OR(AND(GC189="Happy",DH189=1),AND(GC189&lt;&gt;"Happy",DH189=0)),1,0)</f>
        <v>1</v>
      </c>
      <c r="LB189">
        <f>IF(OR(AND(GD189="Happy",DI189=1),AND(GD189&lt;&gt;"Happy",DI189=0)),1,0)</f>
        <v>1</v>
      </c>
      <c r="LC189">
        <f>IF(OR(AND(GE189="Sad",DJ189=1),AND(GE189&lt;&gt;"Sad",DJ189=0)),1,0)</f>
        <v>1</v>
      </c>
      <c r="LD189">
        <f>IF(OR(AND(GF189="Sad",DK189=1),AND(GF189&lt;&gt;"Sad",DK189=0)),1,0)</f>
        <v>1</v>
      </c>
      <c r="LE189">
        <f>IF(OR(AND(GG189="Sad",DL189=1),AND(GG189&lt;&gt;"Sad",DL189=0)),1,0)</f>
        <v>1</v>
      </c>
      <c r="LF189">
        <f>IF(OR(AND(GH189="Sad",DM189=1),AND(GH189&lt;&gt;"Sad",DM189=0)),1,0)</f>
        <v>1</v>
      </c>
      <c r="LG189">
        <f>IF(OR(AND(GI189="Sad",DN189=1),AND(GI189&lt;&gt;"Sad",DN189=0)),1,0)</f>
        <v>1</v>
      </c>
      <c r="LH189">
        <f>IF(OR(AND(GJ189="Sad",DO189=1),AND(GJ189&lt;&gt;"Sad",DO189=0)),1,0)</f>
        <v>1</v>
      </c>
      <c r="LI189">
        <f>IF(OR(AND(GK189="Sad",DP189=1),AND(GK189&lt;&gt;"Sad",DP189=0)),1,0)</f>
        <v>0</v>
      </c>
      <c r="LJ189">
        <f>IF(OR(AND(GL189="Sad",DQ189=1),AND(GL189&lt;&gt;"Sad",DQ189=0)),1,0)</f>
        <v>1</v>
      </c>
      <c r="LK189" s="2">
        <f t="shared" si="289"/>
        <v>2</v>
      </c>
      <c r="LL189" s="4">
        <f t="shared" si="290"/>
        <v>0</v>
      </c>
      <c r="LM189">
        <f t="shared" si="291"/>
        <v>2</v>
      </c>
      <c r="LN189">
        <f t="shared" si="292"/>
        <v>1</v>
      </c>
      <c r="LO189">
        <f t="shared" si="293"/>
        <v>2</v>
      </c>
      <c r="LP189">
        <f t="shared" si="294"/>
        <v>7</v>
      </c>
      <c r="LQ189">
        <f t="shared" si="295"/>
        <v>7</v>
      </c>
      <c r="LR189">
        <f t="shared" si="296"/>
        <v>21</v>
      </c>
      <c r="LS189" s="11">
        <f t="shared" si="297"/>
        <v>1</v>
      </c>
      <c r="LT189" s="14" t="str">
        <f t="shared" si="298"/>
        <v/>
      </c>
      <c r="LU189" s="14">
        <f t="shared" si="299"/>
        <v>1</v>
      </c>
      <c r="LV189" s="14">
        <f t="shared" si="300"/>
        <v>1</v>
      </c>
      <c r="LW189" s="14">
        <f t="shared" si="301"/>
        <v>1</v>
      </c>
      <c r="LX189" s="14">
        <f t="shared" si="302"/>
        <v>1</v>
      </c>
      <c r="LY189" s="14">
        <f t="shared" si="303"/>
        <v>1</v>
      </c>
      <c r="LZ189" s="14">
        <f t="shared" si="304"/>
        <v>1</v>
      </c>
      <c r="MA189" s="15">
        <f t="shared" si="305"/>
        <v>8.4490740740739145E-5</v>
      </c>
      <c r="MB189" s="1">
        <f t="shared" si="259"/>
        <v>1.3888888888888978E-4</v>
      </c>
      <c r="MC189" s="1">
        <f t="shared" si="260"/>
        <v>6.0185185185183954E-5</v>
      </c>
      <c r="MD189" s="1">
        <f t="shared" si="261"/>
        <v>6.5972222222224208E-5</v>
      </c>
      <c r="ME189" s="1">
        <f t="shared" si="262"/>
        <v>3.4722222222220711E-5</v>
      </c>
      <c r="MF189" s="1">
        <f t="shared" si="263"/>
        <v>4.51388888888897E-5</v>
      </c>
      <c r="MG189" s="1">
        <f t="shared" si="264"/>
        <v>6.2500000000000056E-5</v>
      </c>
      <c r="MH189" s="1">
        <f t="shared" si="265"/>
        <v>4.6296296296296016E-5</v>
      </c>
      <c r="MI189" s="1">
        <f t="shared" si="266"/>
        <v>1.1921296296296333E-4</v>
      </c>
      <c r="MJ189" s="1">
        <f t="shared" si="306"/>
        <v>6.574074074074069E-4</v>
      </c>
      <c r="MK189" s="2" t="str">
        <f>VLOOKUP(B189,age_group!$A$1:$B$101,2,FALSE)</f>
        <v>25 to 44</v>
      </c>
      <c r="ML189" s="2">
        <f t="shared" si="307"/>
        <v>1</v>
      </c>
      <c r="MM189">
        <f t="shared" si="308"/>
        <v>0</v>
      </c>
      <c r="MN189">
        <f t="shared" si="309"/>
        <v>0</v>
      </c>
      <c r="MO189">
        <f t="shared" si="310"/>
        <v>0</v>
      </c>
      <c r="MP189">
        <f t="shared" si="311"/>
        <v>0</v>
      </c>
    </row>
    <row r="190" spans="1:354" x14ac:dyDescent="0.2">
      <c r="A190" t="s">
        <v>921</v>
      </c>
      <c r="B190">
        <v>27</v>
      </c>
      <c r="C190" t="s">
        <v>139</v>
      </c>
      <c r="D190" t="s">
        <v>140</v>
      </c>
      <c r="E190">
        <v>2</v>
      </c>
      <c r="F190">
        <v>4</v>
      </c>
      <c r="G190">
        <v>4</v>
      </c>
      <c r="H190">
        <v>4</v>
      </c>
      <c r="I190">
        <v>2</v>
      </c>
      <c r="J190" s="2" t="s">
        <v>450</v>
      </c>
      <c r="K190" t="s">
        <v>610</v>
      </c>
      <c r="L190" t="s">
        <v>304</v>
      </c>
      <c r="M190" t="s">
        <v>739</v>
      </c>
      <c r="N190" t="s">
        <v>679</v>
      </c>
      <c r="O190" t="s">
        <v>203</v>
      </c>
      <c r="P190" t="s">
        <v>403</v>
      </c>
      <c r="Q190" t="s">
        <v>529</v>
      </c>
      <c r="R190" t="s">
        <v>186</v>
      </c>
      <c r="S190" t="s">
        <v>175</v>
      </c>
      <c r="T190" t="s">
        <v>341</v>
      </c>
      <c r="U190" t="s">
        <v>339</v>
      </c>
      <c r="V190" t="s">
        <v>261</v>
      </c>
      <c r="W190" t="s">
        <v>622</v>
      </c>
      <c r="X190" t="s">
        <v>179</v>
      </c>
      <c r="Y190" t="s">
        <v>590</v>
      </c>
      <c r="Z190" t="s">
        <v>537</v>
      </c>
      <c r="AA190" t="s">
        <v>550</v>
      </c>
      <c r="AB190" t="s">
        <v>496</v>
      </c>
      <c r="AC190" t="s">
        <v>717</v>
      </c>
      <c r="AD190" t="s">
        <v>688</v>
      </c>
      <c r="AE190" t="s">
        <v>261</v>
      </c>
      <c r="AF190" t="s">
        <v>364</v>
      </c>
      <c r="AG190" t="s">
        <v>722</v>
      </c>
      <c r="AH190" t="s">
        <v>436</v>
      </c>
      <c r="AI190" t="s">
        <v>683</v>
      </c>
      <c r="AJ190" t="s">
        <v>321</v>
      </c>
      <c r="AK190" t="s">
        <v>444</v>
      </c>
      <c r="AL190" t="s">
        <v>559</v>
      </c>
      <c r="AM190" t="s">
        <v>648</v>
      </c>
      <c r="AN190" t="s">
        <v>236</v>
      </c>
      <c r="AO190" t="s">
        <v>561</v>
      </c>
      <c r="AP190" t="s">
        <v>539</v>
      </c>
      <c r="AQ190" t="s">
        <v>410</v>
      </c>
      <c r="AR190" t="s">
        <v>526</v>
      </c>
      <c r="AS190" t="s">
        <v>251</v>
      </c>
      <c r="AT190" t="s">
        <v>685</v>
      </c>
      <c r="AU190" t="s">
        <v>649</v>
      </c>
      <c r="AV190" t="s">
        <v>281</v>
      </c>
      <c r="AW190" t="s">
        <v>419</v>
      </c>
      <c r="AX190" t="s">
        <v>147</v>
      </c>
      <c r="AY190" t="s">
        <v>601</v>
      </c>
      <c r="AZ190" t="s">
        <v>386</v>
      </c>
      <c r="BA190" t="s">
        <v>209</v>
      </c>
      <c r="BB190" t="s">
        <v>188</v>
      </c>
      <c r="BC190" t="s">
        <v>732</v>
      </c>
      <c r="BD190" t="s">
        <v>236</v>
      </c>
      <c r="BE190" t="s">
        <v>264</v>
      </c>
      <c r="BF190" t="s">
        <v>293</v>
      </c>
      <c r="BG190" t="s">
        <v>402</v>
      </c>
      <c r="BH190" t="s">
        <v>262</v>
      </c>
      <c r="BI190" t="s">
        <v>344</v>
      </c>
      <c r="BJ190" t="s">
        <v>653</v>
      </c>
      <c r="BK190" t="s">
        <v>305</v>
      </c>
      <c r="BL190" t="s">
        <v>348</v>
      </c>
      <c r="BM190" t="s">
        <v>742</v>
      </c>
      <c r="BN190" s="2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 s="2">
        <v>4</v>
      </c>
      <c r="DS190">
        <v>3</v>
      </c>
      <c r="DT190">
        <v>3</v>
      </c>
      <c r="DU190">
        <v>2</v>
      </c>
      <c r="DV190">
        <v>4</v>
      </c>
      <c r="DW190" s="2">
        <v>2017</v>
      </c>
      <c r="DX190" s="1">
        <v>4.1229166666666664E-2</v>
      </c>
      <c r="DY190" s="1">
        <v>4.136226851851852E-2</v>
      </c>
      <c r="DZ190" s="1">
        <v>4.1414351851851855E-2</v>
      </c>
      <c r="EA190" s="1">
        <v>4.1472222222222223E-2</v>
      </c>
      <c r="EB190" s="1">
        <v>4.1531249999999999E-2</v>
      </c>
      <c r="EC190" s="1">
        <v>4.1611111111111113E-2</v>
      </c>
      <c r="ED190" s="1">
        <v>4.1649305555555557E-2</v>
      </c>
      <c r="EE190" s="1">
        <v>6.2500000000000015E-5</v>
      </c>
      <c r="EF190" s="1">
        <v>1.3310185185185186E-4</v>
      </c>
      <c r="EG190" s="1">
        <v>2.6273148148148146E-4</v>
      </c>
      <c r="EH190" s="3">
        <v>0</v>
      </c>
      <c r="EI190" s="2" t="s">
        <v>1173</v>
      </c>
      <c r="EJ190" t="s">
        <v>1171</v>
      </c>
      <c r="EK190" t="s">
        <v>1171</v>
      </c>
      <c r="EL190" t="s">
        <v>1168</v>
      </c>
      <c r="EM190" t="s">
        <v>1168</v>
      </c>
      <c r="EN190" t="s">
        <v>1168</v>
      </c>
      <c r="EO190" t="s">
        <v>1174</v>
      </c>
      <c r="EP190" t="s">
        <v>1169</v>
      </c>
      <c r="EQ190" t="s">
        <v>1173</v>
      </c>
      <c r="ER190" t="s">
        <v>1168</v>
      </c>
      <c r="ES190" t="s">
        <v>1173</v>
      </c>
      <c r="ET190" t="s">
        <v>1175</v>
      </c>
      <c r="EU190" t="s">
        <v>1175</v>
      </c>
      <c r="EV190" t="s">
        <v>1171</v>
      </c>
      <c r="EW190" t="s">
        <v>1173</v>
      </c>
      <c r="EX190" t="s">
        <v>1175</v>
      </c>
      <c r="EY190" t="s">
        <v>1169</v>
      </c>
      <c r="EZ190" t="s">
        <v>1168</v>
      </c>
      <c r="FA190" t="s">
        <v>1172</v>
      </c>
      <c r="FB190" t="s">
        <v>1168</v>
      </c>
      <c r="FC190" t="s">
        <v>1168</v>
      </c>
      <c r="FD190" t="s">
        <v>1175</v>
      </c>
      <c r="FE190" t="s">
        <v>1175</v>
      </c>
      <c r="FF190" t="s">
        <v>1168</v>
      </c>
      <c r="FG190" t="s">
        <v>1175</v>
      </c>
      <c r="FH190" t="s">
        <v>1168</v>
      </c>
      <c r="FI190" t="s">
        <v>1168</v>
      </c>
      <c r="FJ190" t="s">
        <v>1174</v>
      </c>
      <c r="FK190" t="s">
        <v>1168</v>
      </c>
      <c r="FL190" t="s">
        <v>1173</v>
      </c>
      <c r="FM190" t="s">
        <v>1175</v>
      </c>
      <c r="FN190" t="s">
        <v>1175</v>
      </c>
      <c r="FO190" t="s">
        <v>1175</v>
      </c>
      <c r="FP190" t="s">
        <v>1175</v>
      </c>
      <c r="FQ190" t="s">
        <v>1175</v>
      </c>
      <c r="FR190" t="s">
        <v>1168</v>
      </c>
      <c r="FS190" t="s">
        <v>1173</v>
      </c>
      <c r="FT190" t="s">
        <v>1173</v>
      </c>
      <c r="FU190" t="s">
        <v>1168</v>
      </c>
      <c r="FV190" t="s">
        <v>1168</v>
      </c>
      <c r="FW190" t="s">
        <v>1173</v>
      </c>
      <c r="FX190" t="s">
        <v>1171</v>
      </c>
      <c r="FY190" t="s">
        <v>1168</v>
      </c>
      <c r="FZ190" t="s">
        <v>1174</v>
      </c>
      <c r="GA190" t="s">
        <v>1173</v>
      </c>
      <c r="GB190" t="s">
        <v>1173</v>
      </c>
      <c r="GC190" t="s">
        <v>1175</v>
      </c>
      <c r="GD190" t="s">
        <v>1173</v>
      </c>
      <c r="GE190" t="s">
        <v>1172</v>
      </c>
      <c r="GF190" t="s">
        <v>1169</v>
      </c>
      <c r="GG190" t="s">
        <v>1170</v>
      </c>
      <c r="GH190" t="s">
        <v>1171</v>
      </c>
      <c r="GI190" t="s">
        <v>1173</v>
      </c>
      <c r="GJ190" t="s">
        <v>1169</v>
      </c>
      <c r="GK190" t="s">
        <v>1168</v>
      </c>
      <c r="GL190" t="s">
        <v>1168</v>
      </c>
      <c r="GM190" s="2">
        <f t="shared" si="209"/>
        <v>1</v>
      </c>
      <c r="GN190">
        <f t="shared" si="210"/>
        <v>0</v>
      </c>
      <c r="GO190">
        <f t="shared" si="211"/>
        <v>0</v>
      </c>
      <c r="GP190">
        <f t="shared" si="212"/>
        <v>0</v>
      </c>
      <c r="GQ190">
        <f t="shared" si="213"/>
        <v>0</v>
      </c>
      <c r="GR190">
        <f t="shared" si="214"/>
        <v>0</v>
      </c>
      <c r="GS190">
        <f t="shared" si="215"/>
        <v>0</v>
      </c>
      <c r="GT190">
        <f t="shared" si="216"/>
        <v>0</v>
      </c>
      <c r="GU190">
        <f t="shared" si="267"/>
        <v>0</v>
      </c>
      <c r="GV190">
        <f t="shared" si="217"/>
        <v>0</v>
      </c>
      <c r="GW190">
        <f t="shared" si="218"/>
        <v>0</v>
      </c>
      <c r="GX190">
        <f t="shared" si="219"/>
        <v>0</v>
      </c>
      <c r="GY190">
        <f t="shared" si="220"/>
        <v>0</v>
      </c>
      <c r="GZ190">
        <f t="shared" si="221"/>
        <v>0</v>
      </c>
      <c r="HA190">
        <f t="shared" si="222"/>
        <v>0</v>
      </c>
      <c r="HB190">
        <f t="shared" si="223"/>
        <v>0</v>
      </c>
      <c r="HC190">
        <f t="shared" si="268"/>
        <v>1</v>
      </c>
      <c r="HD190">
        <f t="shared" si="224"/>
        <v>0</v>
      </c>
      <c r="HE190">
        <f t="shared" si="225"/>
        <v>0</v>
      </c>
      <c r="HF190">
        <f t="shared" si="226"/>
        <v>0</v>
      </c>
      <c r="HG190">
        <f t="shared" si="227"/>
        <v>0</v>
      </c>
      <c r="HH190">
        <f t="shared" si="228"/>
        <v>0</v>
      </c>
      <c r="HI190">
        <f t="shared" si="229"/>
        <v>0</v>
      </c>
      <c r="HJ190">
        <f t="shared" si="230"/>
        <v>0</v>
      </c>
      <c r="HK190">
        <f t="shared" si="269"/>
        <v>0</v>
      </c>
      <c r="HL190">
        <f t="shared" si="231"/>
        <v>0</v>
      </c>
      <c r="HM190">
        <f t="shared" si="232"/>
        <v>0</v>
      </c>
      <c r="HN190">
        <f t="shared" si="233"/>
        <v>0</v>
      </c>
      <c r="HO190">
        <f t="shared" si="234"/>
        <v>0</v>
      </c>
      <c r="HP190">
        <f t="shared" si="235"/>
        <v>0</v>
      </c>
      <c r="HQ190">
        <f t="shared" si="236"/>
        <v>0</v>
      </c>
      <c r="HR190">
        <f t="shared" si="237"/>
        <v>0</v>
      </c>
      <c r="HS190">
        <f t="shared" si="270"/>
        <v>0</v>
      </c>
      <c r="HT190">
        <f t="shared" si="238"/>
        <v>0</v>
      </c>
      <c r="HU190">
        <f t="shared" si="239"/>
        <v>1</v>
      </c>
      <c r="HV190">
        <f t="shared" si="240"/>
        <v>0</v>
      </c>
      <c r="HW190">
        <f t="shared" si="241"/>
        <v>0</v>
      </c>
      <c r="HX190">
        <f t="shared" si="242"/>
        <v>0</v>
      </c>
      <c r="HY190">
        <f t="shared" si="243"/>
        <v>0</v>
      </c>
      <c r="HZ190">
        <f t="shared" si="244"/>
        <v>0</v>
      </c>
      <c r="IA190">
        <f t="shared" si="271"/>
        <v>0</v>
      </c>
      <c r="IB190">
        <f t="shared" si="245"/>
        <v>1</v>
      </c>
      <c r="IC190">
        <f t="shared" si="246"/>
        <v>0</v>
      </c>
      <c r="ID190">
        <f t="shared" si="247"/>
        <v>0</v>
      </c>
      <c r="IE190">
        <f t="shared" si="248"/>
        <v>0</v>
      </c>
      <c r="IF190">
        <f t="shared" si="249"/>
        <v>0</v>
      </c>
      <c r="IG190">
        <f t="shared" si="250"/>
        <v>0</v>
      </c>
      <c r="IH190">
        <f t="shared" si="251"/>
        <v>0</v>
      </c>
      <c r="II190">
        <f t="shared" si="272"/>
        <v>0</v>
      </c>
      <c r="IJ190">
        <f t="shared" si="252"/>
        <v>0</v>
      </c>
      <c r="IK190">
        <f t="shared" si="253"/>
        <v>0</v>
      </c>
      <c r="IL190">
        <f t="shared" si="254"/>
        <v>0</v>
      </c>
      <c r="IM190">
        <f t="shared" si="255"/>
        <v>1</v>
      </c>
      <c r="IN190">
        <f t="shared" si="256"/>
        <v>0</v>
      </c>
      <c r="IO190">
        <f t="shared" si="257"/>
        <v>0</v>
      </c>
      <c r="IP190">
        <f t="shared" si="258"/>
        <v>0</v>
      </c>
      <c r="IQ190" s="2">
        <f t="shared" si="273"/>
        <v>1</v>
      </c>
      <c r="IR190" s="4">
        <f t="shared" si="274"/>
        <v>0</v>
      </c>
      <c r="IS190">
        <f t="shared" si="275"/>
        <v>1</v>
      </c>
      <c r="IT190">
        <f t="shared" si="276"/>
        <v>0</v>
      </c>
      <c r="IU190">
        <f t="shared" si="277"/>
        <v>1</v>
      </c>
      <c r="IV190">
        <f t="shared" si="278"/>
        <v>1</v>
      </c>
      <c r="IW190">
        <f t="shared" si="279"/>
        <v>1</v>
      </c>
      <c r="IX190">
        <f t="shared" si="280"/>
        <v>5</v>
      </c>
      <c r="IY190" s="11">
        <f t="shared" si="281"/>
        <v>1</v>
      </c>
      <c r="IZ190" s="12" t="str">
        <f t="shared" si="282"/>
        <v/>
      </c>
      <c r="JA190" s="12">
        <f t="shared" si="283"/>
        <v>1</v>
      </c>
      <c r="JB190" s="12" t="str">
        <f t="shared" si="284"/>
        <v/>
      </c>
      <c r="JC190" s="12">
        <f t="shared" si="285"/>
        <v>0.33333333333333331</v>
      </c>
      <c r="JD190" s="12">
        <f t="shared" si="286"/>
        <v>0.25</v>
      </c>
      <c r="JE190" s="12">
        <f t="shared" si="287"/>
        <v>0.125</v>
      </c>
      <c r="JF190" s="12">
        <f t="shared" si="288"/>
        <v>0.54166666666666674</v>
      </c>
      <c r="JG190" s="2">
        <f>IF(OR(AND(EI190="Happy",BN190&lt;&gt;1),AND(EI190&lt;&gt;"Happy",BN190=1)),1,0)</f>
        <v>0</v>
      </c>
      <c r="JH190">
        <f>IF(OR(AND(EJ190="Happy",BO190&lt;&gt;1),AND(EJ190&lt;&gt;"Happy",BO190=1)),1,0)</f>
        <v>0</v>
      </c>
      <c r="JI190">
        <f>IF(OR(AND(EK190="Happy",BP190&lt;&gt;1),AND(EK190&lt;&gt;"Happy",BP190=1)),1,0)</f>
        <v>0</v>
      </c>
      <c r="JJ190">
        <f>IF(OR(AND(EL190="Happy",BQ190&lt;&gt;1),AND(EL190&lt;&gt;"Happy",BQ190=1)),1,0)</f>
        <v>0</v>
      </c>
      <c r="JK190">
        <f>IF(OR(AND(EM190="Happy",BR190&lt;&gt;1),AND(EM190&lt;&gt;"Happy",BR190=1)),1,0)</f>
        <v>0</v>
      </c>
      <c r="JL190">
        <f>IF(OR(AND(EN190="Happy",BS190&lt;&gt;1),AND(EN190&lt;&gt;"Happy",BS190=1)),1,0)</f>
        <v>0</v>
      </c>
      <c r="JM190">
        <f>IF(OR(AND(EO190="Happy",BT190&lt;&gt;1),AND(EO190&lt;&gt;"Happy",BT190=1)),1,0)</f>
        <v>0</v>
      </c>
      <c r="JN190">
        <f>IF(OR(AND(EP190="Happy",BU190&lt;&gt;1),AND(EP190&lt;&gt;"Happy",BU190=1)),1,0)</f>
        <v>0</v>
      </c>
      <c r="JO190">
        <f>IF(OR(AND(EQ190="Sad",BV190&lt;&gt;1),AND(EQ190&lt;&gt;"Sad",BV190=1)),1,0)</f>
        <v>0</v>
      </c>
      <c r="JP190">
        <f>IF(OR(AND(ER190="Sad",BW190&lt;&gt;1),AND(ER190&lt;&gt;"Sad",BW190=1)),1,0)</f>
        <v>0</v>
      </c>
      <c r="JQ190">
        <f>IF(OR(AND(ES190="Sad",BX190&lt;&gt;1),AND(ES190&lt;&gt;"Sad",BX190=1)),1,0)</f>
        <v>0</v>
      </c>
      <c r="JR190">
        <f>IF(OR(AND(ET190="Sad",BY190&lt;&gt;1),AND(ET190&lt;&gt;"Sad",BY190=1)),1,0)</f>
        <v>0</v>
      </c>
      <c r="JS190">
        <f>IF(OR(AND(EU190="Sad",BZ190&lt;&gt;1),AND(EU190&lt;&gt;"Sad",BZ190=1)),1,0)</f>
        <v>0</v>
      </c>
      <c r="JT190">
        <f>IF(OR(AND(EV190="Sad",CA190&lt;&gt;1),AND(EV190&lt;&gt;"Sad",CA190=1)),1,0)</f>
        <v>1</v>
      </c>
      <c r="JU190">
        <f>IF(OR(AND(EW190="Sad",CB190&lt;&gt;1),AND(EW190&lt;&gt;"Sad",CB190=1)),1,0)</f>
        <v>0</v>
      </c>
      <c r="JV190">
        <f>IF(OR(AND(EX190="Sad",CC190&lt;&gt;1),AND(EX190&lt;&gt;"Sad",CC190=1)),1,0)</f>
        <v>0</v>
      </c>
      <c r="JW190">
        <f>IF(OR(AND(EY190="Angry",CD190&lt;&gt;1),AND(EY190&lt;&gt;"Angry",CD190=1)),1,0)</f>
        <v>0</v>
      </c>
      <c r="JX190">
        <f>IF(OR(AND(EZ190="Angry",CE190&lt;&gt;1),AND(EZ190&lt;&gt;"Angry",CE190=1)),1,0)</f>
        <v>0</v>
      </c>
      <c r="JY190">
        <f>IF(OR(AND(FA190="Angry",CF190&lt;&gt;1),AND(FA190&lt;&gt;"Angry",CF190=1)),1,0)</f>
        <v>0</v>
      </c>
      <c r="JZ190">
        <f>IF(OR(AND(FB190="Angry",CG190&lt;&gt;1),AND(FB190&lt;&gt;"Angry",CG190=1)),1,0)</f>
        <v>0</v>
      </c>
      <c r="KA190">
        <f>IF(OR(AND(FC190="Angry",CH190&lt;&gt;1),AND(FC190&lt;&gt;"Angry",CH190=1)),1,0)</f>
        <v>0</v>
      </c>
      <c r="KB190">
        <f>IF(OR(AND(FD190="Angry",CI190&lt;&gt;1),AND(FD190&lt;&gt;"Angry",CI190=1)),1,0)</f>
        <v>0</v>
      </c>
      <c r="KC190">
        <f>IF(OR(AND(FE190="Angry",CJ190&lt;&gt;1),AND(FE190&lt;&gt;"Angry",CJ190=1)),1,0)</f>
        <v>0</v>
      </c>
      <c r="KD190">
        <f>IF(OR(AND(FF190="Angry",CK190&lt;&gt;1),AND(FF190&lt;&gt;"Angry",CK190=1)),1,0)</f>
        <v>0</v>
      </c>
      <c r="KE190">
        <f>IF(OR(AND(FG190="Afraid",CL190&lt;&gt;1),AND(FG190&lt;&gt;"Afraid",CL190=1)),1,0)</f>
        <v>0</v>
      </c>
      <c r="KF190">
        <f>IF(OR(AND(FH190="Afraid",CM190&lt;&gt;1),AND(FH190&lt;&gt;"Afraid",CM190=1)),1,0)</f>
        <v>0</v>
      </c>
      <c r="KG190">
        <f>IF(OR(AND(FI190="Afraid",CN190&lt;&gt;1),AND(FI190&lt;&gt;"Afraid",CN190=1)),1,0)</f>
        <v>0</v>
      </c>
      <c r="KH190">
        <f>IF(OR(AND(FJ190="Afraid",CO190&lt;&gt;1),AND(FJ190&lt;&gt;"Afraid",CO190=1)),1,0)</f>
        <v>1</v>
      </c>
      <c r="KI190">
        <f>IF(OR(AND(FK190="Afraid",CP190&lt;&gt;1),AND(FK190&lt;&gt;"Afraid",CP190=1)),1,0)</f>
        <v>0</v>
      </c>
      <c r="KJ190">
        <f>IF(OR(AND(FL190="Afraid",CQ190&lt;&gt;1),AND(FL190&lt;&gt;"Afraid",CQ190=1)),1,0)</f>
        <v>0</v>
      </c>
      <c r="KK190">
        <f>IF(OR(AND(FM190="Afraid",CR190&lt;&gt;1),AND(FM190&lt;&gt;"Afraid",CR190=1)),1,0)</f>
        <v>0</v>
      </c>
      <c r="KL190">
        <f>IF(OR(AND(FN190="Afraid",CS190&lt;&gt;1),AND(FN190&lt;&gt;"Afraid",CS190=1)),1,0)</f>
        <v>0</v>
      </c>
      <c r="KM190">
        <f>IF(OR(AND(FO190="Surprised",CT190&lt;&gt;1),AND(FO190&lt;&gt;"Surprised",CT190=1)),1,0)</f>
        <v>1</v>
      </c>
      <c r="KN190">
        <f>IF(OR(AND(FP190="Surprised",CU190&lt;&gt;1),AND(FP190&lt;&gt;"Surprised",CU190=1)),1,0)</f>
        <v>1</v>
      </c>
      <c r="KO190">
        <f>IF(OR(AND(FQ190="Surprised",CV190&lt;&gt;1),AND(FQ190&lt;&gt;"Surprised",CV190=1)),1,0)</f>
        <v>0</v>
      </c>
      <c r="KP190">
        <f>IF(OR(AND(FR190="Surprised",CW190&lt;&gt;1),AND(FR190&lt;&gt;"Surprised",CW190=1)),1,0)</f>
        <v>0</v>
      </c>
      <c r="KQ190">
        <f>IF(OR(AND(FS190="Surprised",CX190&lt;&gt;1),AND(FS190&lt;&gt;"Surprised",CX190=1)),1,0)</f>
        <v>0</v>
      </c>
      <c r="KR190">
        <f>IF(OR(AND(FT190="Surprised",CY190&lt;&gt;1),AND(FT190&lt;&gt;"Surprised",CY190=1)),1,0)</f>
        <v>0</v>
      </c>
      <c r="KS190">
        <f>IF(OR(AND(FU190="Surprised",CZ190&lt;&gt;1),AND(FU190&lt;&gt;"Surprised",CZ190=1)),1,0)</f>
        <v>0</v>
      </c>
      <c r="KT190">
        <f>IF(OR(AND(FV190="Surprised",DA190&lt;&gt;1),AND(FV190&lt;&gt;"Surprised",DA190=1)),1,0)</f>
        <v>0</v>
      </c>
      <c r="KU190">
        <f>IF(OR(AND(FW190="Happy",DB190=1),AND(FW190&lt;&gt;"Happy",DB190=0)),1,0)</f>
        <v>0</v>
      </c>
      <c r="KV190">
        <f>IF(OR(AND(FX190="Happy",DC190=1),AND(FX190&lt;&gt;"Happy",DC190=0)),1,0)</f>
        <v>0</v>
      </c>
      <c r="KW190">
        <f>IF(OR(AND(FY190="Happy",DD190=1),AND(FY190&lt;&gt;"Happy",DD190=0)),1,0)</f>
        <v>1</v>
      </c>
      <c r="KX190">
        <f>IF(OR(AND(FZ190="Happy",DE190=1),AND(FZ190&lt;&gt;"Happy",DE190=0)),1,0)</f>
        <v>1</v>
      </c>
      <c r="KY190">
        <f>IF(OR(AND(GA190="Happy",DF190=1),AND(GA190&lt;&gt;"Happy",DF190=0)),1,0)</f>
        <v>0</v>
      </c>
      <c r="KZ190">
        <f>IF(OR(AND(GB190="Happy",DG190=1),AND(GB190&lt;&gt;"Happy",DG190=0)),1,0)</f>
        <v>0</v>
      </c>
      <c r="LA190">
        <f>IF(OR(AND(GC190="Happy",DH190=1),AND(GC190&lt;&gt;"Happy",DH190=0)),1,0)</f>
        <v>1</v>
      </c>
      <c r="LB190">
        <f>IF(OR(AND(GD190="Happy",DI190=1),AND(GD190&lt;&gt;"Happy",DI190=0)),1,0)</f>
        <v>0</v>
      </c>
      <c r="LC190">
        <f>IF(OR(AND(GE190="Sad",DJ190=1),AND(GE190&lt;&gt;"Sad",DJ190=0)),1,0)</f>
        <v>1</v>
      </c>
      <c r="LD190">
        <f>IF(OR(AND(GF190="Sad",DK190=1),AND(GF190&lt;&gt;"Sad",DK190=0)),1,0)</f>
        <v>1</v>
      </c>
      <c r="LE190">
        <f>IF(OR(AND(GG190="Sad",DL190=1),AND(GG190&lt;&gt;"Sad",DL190=0)),1,0)</f>
        <v>1</v>
      </c>
      <c r="LF190">
        <f>IF(OR(AND(GH190="Sad",DM190=1),AND(GH190&lt;&gt;"Sad",DM190=0)),1,0)</f>
        <v>1</v>
      </c>
      <c r="LG190">
        <f>IF(OR(AND(GI190="Sad",DN190=1),AND(GI190&lt;&gt;"Sad",DN190=0)),1,0)</f>
        <v>0</v>
      </c>
      <c r="LH190">
        <f>IF(OR(AND(GJ190="Sad",DO190=1),AND(GJ190&lt;&gt;"Sad",DO190=0)),1,0)</f>
        <v>1</v>
      </c>
      <c r="LI190">
        <f>IF(OR(AND(GK190="Sad",DP190=1),AND(GK190&lt;&gt;"Sad",DP190=0)),1,0)</f>
        <v>1</v>
      </c>
      <c r="LJ190">
        <f>IF(OR(AND(GL190="Sad",DQ190=1),AND(GL190&lt;&gt;"Sad",DQ190=0)),1,0)</f>
        <v>1</v>
      </c>
      <c r="LK190" s="2">
        <f t="shared" si="289"/>
        <v>0</v>
      </c>
      <c r="LL190" s="4">
        <f t="shared" si="290"/>
        <v>1</v>
      </c>
      <c r="LM190">
        <f t="shared" si="291"/>
        <v>0</v>
      </c>
      <c r="LN190">
        <f t="shared" si="292"/>
        <v>1</v>
      </c>
      <c r="LO190">
        <f t="shared" si="293"/>
        <v>2</v>
      </c>
      <c r="LP190">
        <f t="shared" si="294"/>
        <v>3</v>
      </c>
      <c r="LQ190">
        <f t="shared" si="295"/>
        <v>7</v>
      </c>
      <c r="LR190">
        <f t="shared" si="296"/>
        <v>14</v>
      </c>
      <c r="LS190" s="11">
        <f t="shared" si="297"/>
        <v>0</v>
      </c>
      <c r="LT190" s="14" t="str">
        <f t="shared" si="298"/>
        <v/>
      </c>
      <c r="LU190" s="14">
        <f t="shared" si="299"/>
        <v>0</v>
      </c>
      <c r="LV190" s="14" t="str">
        <f t="shared" si="300"/>
        <v/>
      </c>
      <c r="LW190" s="14">
        <f t="shared" si="301"/>
        <v>0.66666666666666674</v>
      </c>
      <c r="LX190" s="14">
        <f t="shared" si="302"/>
        <v>0.75</v>
      </c>
      <c r="LY190" s="14">
        <f t="shared" si="303"/>
        <v>0.875</v>
      </c>
      <c r="LZ190" s="14">
        <f t="shared" si="304"/>
        <v>0.45833333333333326</v>
      </c>
      <c r="MA190" s="15">
        <f t="shared" si="305"/>
        <v>1.3310185185185647E-4</v>
      </c>
      <c r="MB190" s="1">
        <f t="shared" si="259"/>
        <v>5.2083333333334536E-5</v>
      </c>
      <c r="MC190" s="1">
        <f t="shared" si="260"/>
        <v>5.7870370370367852E-5</v>
      </c>
      <c r="MD190" s="1">
        <f t="shared" si="261"/>
        <v>5.9027777777775903E-5</v>
      </c>
      <c r="ME190" s="1">
        <f t="shared" si="262"/>
        <v>7.9861111111113881E-5</v>
      </c>
      <c r="MF190" s="1">
        <f t="shared" si="263"/>
        <v>3.8194444444444864E-5</v>
      </c>
      <c r="MG190" s="1">
        <f>EE190-ED190+1</f>
        <v>0.95841319444444439</v>
      </c>
      <c r="MH190" s="1">
        <f t="shared" si="265"/>
        <v>7.0601851851851845E-5</v>
      </c>
      <c r="MI190" s="1">
        <f t="shared" si="266"/>
        <v>1.296296296296296E-4</v>
      </c>
      <c r="MJ190" s="1">
        <f t="shared" si="306"/>
        <v>0.95903356481481472</v>
      </c>
      <c r="MK190" s="2" t="str">
        <f>VLOOKUP(B190,age_group!$A$1:$B$101,2,FALSE)</f>
        <v>25 to 44</v>
      </c>
      <c r="ML190" s="2">
        <f t="shared" si="307"/>
        <v>0</v>
      </c>
      <c r="MM190">
        <f t="shared" si="308"/>
        <v>1</v>
      </c>
      <c r="MN190">
        <f t="shared" si="309"/>
        <v>1</v>
      </c>
      <c r="MO190">
        <f t="shared" si="310"/>
        <v>1</v>
      </c>
      <c r="MP190">
        <f t="shared" si="311"/>
        <v>0</v>
      </c>
    </row>
    <row r="191" spans="1:354" x14ac:dyDescent="0.2">
      <c r="A191" t="s">
        <v>922</v>
      </c>
      <c r="B191">
        <v>28</v>
      </c>
      <c r="C191" t="s">
        <v>139</v>
      </c>
      <c r="D191" t="s">
        <v>140</v>
      </c>
      <c r="E191">
        <v>3</v>
      </c>
      <c r="F191">
        <v>1</v>
      </c>
      <c r="G191">
        <v>1</v>
      </c>
      <c r="H191">
        <v>1</v>
      </c>
      <c r="I191">
        <v>1</v>
      </c>
      <c r="J191" s="2" t="s">
        <v>240</v>
      </c>
      <c r="K191" t="s">
        <v>384</v>
      </c>
      <c r="L191" t="s">
        <v>612</v>
      </c>
      <c r="M191" t="s">
        <v>656</v>
      </c>
      <c r="N191" t="s">
        <v>571</v>
      </c>
      <c r="O191" t="s">
        <v>188</v>
      </c>
      <c r="P191" t="s">
        <v>280</v>
      </c>
      <c r="Q191" t="s">
        <v>246</v>
      </c>
      <c r="R191" t="s">
        <v>235</v>
      </c>
      <c r="S191" t="s">
        <v>160</v>
      </c>
      <c r="T191" t="s">
        <v>497</v>
      </c>
      <c r="U191" t="s">
        <v>480</v>
      </c>
      <c r="V191" t="s">
        <v>141</v>
      </c>
      <c r="W191" t="s">
        <v>159</v>
      </c>
      <c r="X191" t="s">
        <v>569</v>
      </c>
      <c r="Y191" t="s">
        <v>722</v>
      </c>
      <c r="Z191" t="s">
        <v>353</v>
      </c>
      <c r="AA191" t="s">
        <v>543</v>
      </c>
      <c r="AB191" t="s">
        <v>170</v>
      </c>
      <c r="AC191" t="s">
        <v>224</v>
      </c>
      <c r="AD191" t="s">
        <v>704</v>
      </c>
      <c r="AE191" t="s">
        <v>567</v>
      </c>
      <c r="AF191" t="s">
        <v>719</v>
      </c>
      <c r="AG191" t="s">
        <v>498</v>
      </c>
      <c r="AH191" t="s">
        <v>785</v>
      </c>
      <c r="AI191" t="s">
        <v>341</v>
      </c>
      <c r="AJ191" t="s">
        <v>471</v>
      </c>
      <c r="AK191" t="s">
        <v>459</v>
      </c>
      <c r="AL191" t="s">
        <v>198</v>
      </c>
      <c r="AM191" t="s">
        <v>211</v>
      </c>
      <c r="AN191" t="s">
        <v>590</v>
      </c>
      <c r="AO191" t="s">
        <v>533</v>
      </c>
      <c r="AP191" t="s">
        <v>509</v>
      </c>
      <c r="AQ191" t="s">
        <v>151</v>
      </c>
      <c r="AR191" t="s">
        <v>556</v>
      </c>
      <c r="AS191" t="s">
        <v>589</v>
      </c>
      <c r="AT191" t="s">
        <v>228</v>
      </c>
      <c r="AU191" t="s">
        <v>262</v>
      </c>
      <c r="AV191" t="s">
        <v>372</v>
      </c>
      <c r="AW191" t="s">
        <v>737</v>
      </c>
      <c r="AX191" t="s">
        <v>507</v>
      </c>
      <c r="AY191" t="s">
        <v>462</v>
      </c>
      <c r="AZ191" t="s">
        <v>337</v>
      </c>
      <c r="BA191" t="s">
        <v>141</v>
      </c>
      <c r="BB191" t="s">
        <v>557</v>
      </c>
      <c r="BC191" t="s">
        <v>264</v>
      </c>
      <c r="BD191" t="s">
        <v>525</v>
      </c>
      <c r="BE191" t="s">
        <v>672</v>
      </c>
      <c r="BF191" t="s">
        <v>664</v>
      </c>
      <c r="BG191" t="s">
        <v>607</v>
      </c>
      <c r="BH191" t="s">
        <v>353</v>
      </c>
      <c r="BI191" t="s">
        <v>455</v>
      </c>
      <c r="BJ191" t="s">
        <v>268</v>
      </c>
      <c r="BK191" t="s">
        <v>363</v>
      </c>
      <c r="BL191" t="s">
        <v>708</v>
      </c>
      <c r="BM191" t="s">
        <v>182</v>
      </c>
      <c r="BN191" s="2">
        <v>0</v>
      </c>
      <c r="BO191">
        <v>1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1</v>
      </c>
      <c r="DI191">
        <v>1</v>
      </c>
      <c r="DJ191">
        <v>1</v>
      </c>
      <c r="DK191">
        <v>1</v>
      </c>
      <c r="DL191">
        <v>0</v>
      </c>
      <c r="DM191">
        <v>1</v>
      </c>
      <c r="DN191">
        <v>1</v>
      </c>
      <c r="DO191">
        <v>1</v>
      </c>
      <c r="DP191">
        <v>0</v>
      </c>
      <c r="DQ191">
        <v>1</v>
      </c>
      <c r="DR191" s="2">
        <v>3</v>
      </c>
      <c r="DS191">
        <v>1</v>
      </c>
      <c r="DT191">
        <v>1</v>
      </c>
      <c r="DU191">
        <v>1</v>
      </c>
      <c r="DV191">
        <v>1</v>
      </c>
      <c r="DW191" s="2">
        <v>2017</v>
      </c>
      <c r="DX191" s="1">
        <v>8.278935185185186E-3</v>
      </c>
      <c r="DY191" s="1">
        <v>8.4745370370370374E-3</v>
      </c>
      <c r="DZ191" s="1">
        <v>8.6689814814814806E-3</v>
      </c>
      <c r="EA191" s="1">
        <v>8.8217592592592601E-3</v>
      </c>
      <c r="EB191" s="1">
        <v>9.0370370370370361E-3</v>
      </c>
      <c r="EC191" s="1">
        <v>9.2685185185185197E-3</v>
      </c>
      <c r="ED191" s="1">
        <v>9.3634259259259261E-3</v>
      </c>
      <c r="EE191" s="1">
        <v>9.4837962962962957E-3</v>
      </c>
      <c r="EF191" s="1">
        <v>9.7731481481481489E-3</v>
      </c>
      <c r="EG191" s="1">
        <v>9.9270833333333329E-3</v>
      </c>
      <c r="EH191" s="3">
        <v>0</v>
      </c>
      <c r="EI191" s="2" t="s">
        <v>1168</v>
      </c>
      <c r="EJ191" t="s">
        <v>1173</v>
      </c>
      <c r="EK191" t="s">
        <v>1173</v>
      </c>
      <c r="EL191" t="s">
        <v>1168</v>
      </c>
      <c r="EM191" t="s">
        <v>1175</v>
      </c>
      <c r="EN191" t="s">
        <v>1173</v>
      </c>
      <c r="EO191" t="s">
        <v>1168</v>
      </c>
      <c r="EP191" t="s">
        <v>1172</v>
      </c>
      <c r="EQ191" t="s">
        <v>1169</v>
      </c>
      <c r="ER191" t="s">
        <v>1175</v>
      </c>
      <c r="ES191" t="s">
        <v>1170</v>
      </c>
      <c r="ET191" t="s">
        <v>1170</v>
      </c>
      <c r="EU191" t="s">
        <v>1171</v>
      </c>
      <c r="EV191" t="s">
        <v>1175</v>
      </c>
      <c r="EW191" t="s">
        <v>1173</v>
      </c>
      <c r="EX191" t="s">
        <v>1168</v>
      </c>
      <c r="EY191" t="s">
        <v>1174</v>
      </c>
      <c r="EZ191" t="s">
        <v>1171</v>
      </c>
      <c r="FA191" t="s">
        <v>1175</v>
      </c>
      <c r="FB191" t="s">
        <v>1175</v>
      </c>
      <c r="FC191" t="s">
        <v>1168</v>
      </c>
      <c r="FD191" t="s">
        <v>1168</v>
      </c>
      <c r="FE191" t="s">
        <v>1168</v>
      </c>
      <c r="FF191" t="s">
        <v>1171</v>
      </c>
      <c r="FG191" t="s">
        <v>1168</v>
      </c>
      <c r="FH191" t="s">
        <v>1173</v>
      </c>
      <c r="FI191" t="s">
        <v>1168</v>
      </c>
      <c r="FJ191" t="s">
        <v>1168</v>
      </c>
      <c r="FK191" t="s">
        <v>1174</v>
      </c>
      <c r="FL191" t="s">
        <v>1175</v>
      </c>
      <c r="FM191" t="s">
        <v>1175</v>
      </c>
      <c r="FN191" t="s">
        <v>1172</v>
      </c>
      <c r="FO191" t="s">
        <v>1173</v>
      </c>
      <c r="FP191" t="s">
        <v>1174</v>
      </c>
      <c r="FQ191" t="s">
        <v>1175</v>
      </c>
      <c r="FR191" t="s">
        <v>1170</v>
      </c>
      <c r="FS191" t="s">
        <v>1175</v>
      </c>
      <c r="FT191" t="s">
        <v>1170</v>
      </c>
      <c r="FU191" t="s">
        <v>1169</v>
      </c>
      <c r="FV191" t="s">
        <v>1173</v>
      </c>
      <c r="FW191" t="s">
        <v>1169</v>
      </c>
      <c r="FX191" t="s">
        <v>1174</v>
      </c>
      <c r="FY191" t="s">
        <v>1169</v>
      </c>
      <c r="FZ191" t="s">
        <v>1171</v>
      </c>
      <c r="GA191" t="s">
        <v>1168</v>
      </c>
      <c r="GB191" t="s">
        <v>1173</v>
      </c>
      <c r="GC191" t="s">
        <v>1168</v>
      </c>
      <c r="GD191" t="s">
        <v>1169</v>
      </c>
      <c r="GE191" t="s">
        <v>1173</v>
      </c>
      <c r="GF191" t="s">
        <v>1168</v>
      </c>
      <c r="GG191" t="s">
        <v>1174</v>
      </c>
      <c r="GH191" t="s">
        <v>1175</v>
      </c>
      <c r="GI191" t="s">
        <v>1173</v>
      </c>
      <c r="GJ191" t="s">
        <v>1168</v>
      </c>
      <c r="GK191" t="s">
        <v>1168</v>
      </c>
      <c r="GL191" t="s">
        <v>1175</v>
      </c>
      <c r="GM191" s="2">
        <f t="shared" si="209"/>
        <v>0</v>
      </c>
      <c r="GN191">
        <f t="shared" si="210"/>
        <v>1</v>
      </c>
      <c r="GO191">
        <f t="shared" si="211"/>
        <v>1</v>
      </c>
      <c r="GP191">
        <f t="shared" si="212"/>
        <v>0</v>
      </c>
      <c r="GQ191">
        <f t="shared" si="213"/>
        <v>0</v>
      </c>
      <c r="GR191">
        <f t="shared" si="214"/>
        <v>1</v>
      </c>
      <c r="GS191">
        <f t="shared" si="215"/>
        <v>0</v>
      </c>
      <c r="GT191">
        <f t="shared" si="216"/>
        <v>0</v>
      </c>
      <c r="GU191">
        <f t="shared" si="267"/>
        <v>0</v>
      </c>
      <c r="GV191">
        <f t="shared" si="217"/>
        <v>0</v>
      </c>
      <c r="GW191">
        <f t="shared" si="218"/>
        <v>0</v>
      </c>
      <c r="GX191">
        <f t="shared" si="219"/>
        <v>0</v>
      </c>
      <c r="GY191">
        <f t="shared" si="220"/>
        <v>0</v>
      </c>
      <c r="GZ191">
        <f t="shared" si="221"/>
        <v>0</v>
      </c>
      <c r="HA191">
        <f t="shared" si="222"/>
        <v>0</v>
      </c>
      <c r="HB191">
        <f t="shared" si="223"/>
        <v>0</v>
      </c>
      <c r="HC191">
        <f t="shared" si="268"/>
        <v>0</v>
      </c>
      <c r="HD191">
        <f t="shared" si="224"/>
        <v>0</v>
      </c>
      <c r="HE191">
        <f t="shared" si="225"/>
        <v>0</v>
      </c>
      <c r="HF191">
        <f t="shared" si="226"/>
        <v>0</v>
      </c>
      <c r="HG191">
        <f t="shared" si="227"/>
        <v>0</v>
      </c>
      <c r="HH191">
        <f t="shared" si="228"/>
        <v>0</v>
      </c>
      <c r="HI191">
        <f t="shared" si="229"/>
        <v>0</v>
      </c>
      <c r="HJ191">
        <f t="shared" si="230"/>
        <v>0</v>
      </c>
      <c r="HK191">
        <f t="shared" si="269"/>
        <v>0</v>
      </c>
      <c r="HL191">
        <f t="shared" si="231"/>
        <v>0</v>
      </c>
      <c r="HM191">
        <f t="shared" si="232"/>
        <v>0</v>
      </c>
      <c r="HN191">
        <f t="shared" si="233"/>
        <v>0</v>
      </c>
      <c r="HO191">
        <f t="shared" si="234"/>
        <v>0</v>
      </c>
      <c r="HP191">
        <f t="shared" si="235"/>
        <v>0</v>
      </c>
      <c r="HQ191">
        <f t="shared" si="236"/>
        <v>0</v>
      </c>
      <c r="HR191">
        <f t="shared" si="237"/>
        <v>1</v>
      </c>
      <c r="HS191">
        <f t="shared" si="270"/>
        <v>0</v>
      </c>
      <c r="HT191">
        <f t="shared" si="238"/>
        <v>0</v>
      </c>
      <c r="HU191">
        <f t="shared" si="239"/>
        <v>1</v>
      </c>
      <c r="HV191">
        <f t="shared" si="240"/>
        <v>0</v>
      </c>
      <c r="HW191">
        <f t="shared" si="241"/>
        <v>1</v>
      </c>
      <c r="HX191">
        <f t="shared" si="242"/>
        <v>0</v>
      </c>
      <c r="HY191">
        <f t="shared" si="243"/>
        <v>0</v>
      </c>
      <c r="HZ191">
        <f t="shared" si="244"/>
        <v>0</v>
      </c>
      <c r="IA191">
        <f t="shared" si="271"/>
        <v>1</v>
      </c>
      <c r="IB191">
        <f t="shared" si="245"/>
        <v>1</v>
      </c>
      <c r="IC191">
        <f t="shared" si="246"/>
        <v>1</v>
      </c>
      <c r="ID191">
        <f t="shared" si="247"/>
        <v>1</v>
      </c>
      <c r="IE191">
        <f t="shared" si="248"/>
        <v>0</v>
      </c>
      <c r="IF191">
        <f t="shared" si="249"/>
        <v>0</v>
      </c>
      <c r="IG191">
        <f t="shared" si="250"/>
        <v>1</v>
      </c>
      <c r="IH191">
        <f t="shared" si="251"/>
        <v>1</v>
      </c>
      <c r="II191">
        <f t="shared" si="272"/>
        <v>1</v>
      </c>
      <c r="IJ191">
        <f t="shared" si="252"/>
        <v>1</v>
      </c>
      <c r="IK191">
        <f t="shared" si="253"/>
        <v>0</v>
      </c>
      <c r="IL191">
        <f t="shared" si="254"/>
        <v>1</v>
      </c>
      <c r="IM191">
        <f t="shared" si="255"/>
        <v>1</v>
      </c>
      <c r="IN191">
        <f t="shared" si="256"/>
        <v>1</v>
      </c>
      <c r="IO191">
        <f t="shared" si="257"/>
        <v>0</v>
      </c>
      <c r="IP191">
        <f t="shared" si="258"/>
        <v>1</v>
      </c>
      <c r="IQ191" s="2">
        <f t="shared" si="273"/>
        <v>3</v>
      </c>
      <c r="IR191" s="4">
        <f t="shared" si="274"/>
        <v>0</v>
      </c>
      <c r="IS191">
        <f t="shared" si="275"/>
        <v>0</v>
      </c>
      <c r="IT191">
        <f t="shared" si="276"/>
        <v>1</v>
      </c>
      <c r="IU191">
        <f t="shared" si="277"/>
        <v>2</v>
      </c>
      <c r="IV191">
        <f t="shared" si="278"/>
        <v>6</v>
      </c>
      <c r="IW191">
        <f t="shared" si="279"/>
        <v>6</v>
      </c>
      <c r="IX191">
        <f t="shared" si="280"/>
        <v>18</v>
      </c>
      <c r="IY191" s="11">
        <f t="shared" si="281"/>
        <v>1</v>
      </c>
      <c r="IZ191" s="12" t="str">
        <f t="shared" si="282"/>
        <v/>
      </c>
      <c r="JA191" s="12" t="str">
        <f t="shared" si="283"/>
        <v/>
      </c>
      <c r="JB191" s="12">
        <f t="shared" si="284"/>
        <v>1</v>
      </c>
      <c r="JC191" s="12">
        <f t="shared" si="285"/>
        <v>1</v>
      </c>
      <c r="JD191" s="12">
        <f t="shared" si="286"/>
        <v>0.8571428571428571</v>
      </c>
      <c r="JE191" s="12">
        <f t="shared" si="287"/>
        <v>0.8571428571428571</v>
      </c>
      <c r="JF191" s="12">
        <f t="shared" si="288"/>
        <v>0.94285714285714284</v>
      </c>
      <c r="JG191" s="2">
        <f>IF(OR(AND(EI191="Happy",BN191&lt;&gt;1),AND(EI191&lt;&gt;"Happy",BN191=1)),1,0)</f>
        <v>0</v>
      </c>
      <c r="JH191">
        <f>IF(OR(AND(EJ191="Happy",BO191&lt;&gt;1),AND(EJ191&lt;&gt;"Happy",BO191=1)),1,0)</f>
        <v>0</v>
      </c>
      <c r="JI191">
        <f>IF(OR(AND(EK191="Happy",BP191&lt;&gt;1),AND(EK191&lt;&gt;"Happy",BP191=1)),1,0)</f>
        <v>0</v>
      </c>
      <c r="JJ191">
        <f>IF(OR(AND(EL191="Happy",BQ191&lt;&gt;1),AND(EL191&lt;&gt;"Happy",BQ191=1)),1,0)</f>
        <v>0</v>
      </c>
      <c r="JK191">
        <f>IF(OR(AND(EM191="Happy",BR191&lt;&gt;1),AND(EM191&lt;&gt;"Happy",BR191=1)),1,0)</f>
        <v>0</v>
      </c>
      <c r="JL191">
        <f>IF(OR(AND(EN191="Happy",BS191&lt;&gt;1),AND(EN191&lt;&gt;"Happy",BS191=1)),1,0)</f>
        <v>0</v>
      </c>
      <c r="JM191">
        <f>IF(OR(AND(EO191="Happy",BT191&lt;&gt;1),AND(EO191&lt;&gt;"Happy",BT191=1)),1,0)</f>
        <v>0</v>
      </c>
      <c r="JN191">
        <f>IF(OR(AND(EP191="Happy",BU191&lt;&gt;1),AND(EP191&lt;&gt;"Happy",BU191=1)),1,0)</f>
        <v>0</v>
      </c>
      <c r="JO191">
        <f>IF(OR(AND(EQ191="Sad",BV191&lt;&gt;1),AND(EQ191&lt;&gt;"Sad",BV191=1)),1,0)</f>
        <v>0</v>
      </c>
      <c r="JP191">
        <f>IF(OR(AND(ER191="Sad",BW191&lt;&gt;1),AND(ER191&lt;&gt;"Sad",BW191=1)),1,0)</f>
        <v>0</v>
      </c>
      <c r="JQ191">
        <f>IF(OR(AND(ES191="Sad",BX191&lt;&gt;1),AND(ES191&lt;&gt;"Sad",BX191=1)),1,0)</f>
        <v>0</v>
      </c>
      <c r="JR191">
        <f>IF(OR(AND(ET191="Sad",BY191&lt;&gt;1),AND(ET191&lt;&gt;"Sad",BY191=1)),1,0)</f>
        <v>1</v>
      </c>
      <c r="JS191">
        <f>IF(OR(AND(EU191="Sad",BZ191&lt;&gt;1),AND(EU191&lt;&gt;"Sad",BZ191=1)),1,0)</f>
        <v>0</v>
      </c>
      <c r="JT191">
        <f>IF(OR(AND(EV191="Sad",CA191&lt;&gt;1),AND(EV191&lt;&gt;"Sad",CA191=1)),1,0)</f>
        <v>0</v>
      </c>
      <c r="JU191">
        <f>IF(OR(AND(EW191="Sad",CB191&lt;&gt;1),AND(EW191&lt;&gt;"Sad",CB191=1)),1,0)</f>
        <v>0</v>
      </c>
      <c r="JV191">
        <f>IF(OR(AND(EX191="Sad",CC191&lt;&gt;1),AND(EX191&lt;&gt;"Sad",CC191=1)),1,0)</f>
        <v>0</v>
      </c>
      <c r="JW191">
        <f>IF(OR(AND(EY191="Angry",CD191&lt;&gt;1),AND(EY191&lt;&gt;"Angry",CD191=1)),1,0)</f>
        <v>0</v>
      </c>
      <c r="JX191">
        <f>IF(OR(AND(EZ191="Angry",CE191&lt;&gt;1),AND(EZ191&lt;&gt;"Angry",CE191=1)),1,0)</f>
        <v>0</v>
      </c>
      <c r="JY191">
        <f>IF(OR(AND(FA191="Angry",CF191&lt;&gt;1),AND(FA191&lt;&gt;"Angry",CF191=1)),1,0)</f>
        <v>0</v>
      </c>
      <c r="JZ191">
        <f>IF(OR(AND(FB191="Angry",CG191&lt;&gt;1),AND(FB191&lt;&gt;"Angry",CG191=1)),1,0)</f>
        <v>0</v>
      </c>
      <c r="KA191">
        <f>IF(OR(AND(FC191="Angry",CH191&lt;&gt;1),AND(FC191&lt;&gt;"Angry",CH191=1)),1,0)</f>
        <v>0</v>
      </c>
      <c r="KB191">
        <f>IF(OR(AND(FD191="Angry",CI191&lt;&gt;1),AND(FD191&lt;&gt;"Angry",CI191=1)),1,0)</f>
        <v>0</v>
      </c>
      <c r="KC191">
        <f>IF(OR(AND(FE191="Angry",CJ191&lt;&gt;1),AND(FE191&lt;&gt;"Angry",CJ191=1)),1,0)</f>
        <v>1</v>
      </c>
      <c r="KD191">
        <f>IF(OR(AND(FF191="Angry",CK191&lt;&gt;1),AND(FF191&lt;&gt;"Angry",CK191=1)),1,0)</f>
        <v>1</v>
      </c>
      <c r="KE191">
        <f>IF(OR(AND(FG191="Afraid",CL191&lt;&gt;1),AND(FG191&lt;&gt;"Afraid",CL191=1)),1,0)</f>
        <v>0</v>
      </c>
      <c r="KF191">
        <f>IF(OR(AND(FH191="Afraid",CM191&lt;&gt;1),AND(FH191&lt;&gt;"Afraid",CM191=1)),1,0)</f>
        <v>0</v>
      </c>
      <c r="KG191">
        <f>IF(OR(AND(FI191="Afraid",CN191&lt;&gt;1),AND(FI191&lt;&gt;"Afraid",CN191=1)),1,0)</f>
        <v>0</v>
      </c>
      <c r="KH191">
        <f>IF(OR(AND(FJ191="Afraid",CO191&lt;&gt;1),AND(FJ191&lt;&gt;"Afraid",CO191=1)),1,0)</f>
        <v>0</v>
      </c>
      <c r="KI191">
        <f>IF(OR(AND(FK191="Afraid",CP191&lt;&gt;1),AND(FK191&lt;&gt;"Afraid",CP191=1)),1,0)</f>
        <v>0</v>
      </c>
      <c r="KJ191">
        <f>IF(OR(AND(FL191="Afraid",CQ191&lt;&gt;1),AND(FL191&lt;&gt;"Afraid",CQ191=1)),1,0)</f>
        <v>1</v>
      </c>
      <c r="KK191">
        <f>IF(OR(AND(FM191="Afraid",CR191&lt;&gt;1),AND(FM191&lt;&gt;"Afraid",CR191=1)),1,0)</f>
        <v>1</v>
      </c>
      <c r="KL191">
        <f>IF(OR(AND(FN191="Afraid",CS191&lt;&gt;1),AND(FN191&lt;&gt;"Afraid",CS191=1)),1,0)</f>
        <v>0</v>
      </c>
      <c r="KM191">
        <f>IF(OR(AND(FO191="Surprised",CT191&lt;&gt;1),AND(FO191&lt;&gt;"Surprised",CT191=1)),1,0)</f>
        <v>0</v>
      </c>
      <c r="KN191">
        <f>IF(OR(AND(FP191="Surprised",CU191&lt;&gt;1),AND(FP191&lt;&gt;"Surprised",CU191=1)),1,0)</f>
        <v>0</v>
      </c>
      <c r="KO191">
        <f>IF(OR(AND(FQ191="Surprised",CV191&lt;&gt;1),AND(FQ191&lt;&gt;"Surprised",CV191=1)),1,0)</f>
        <v>0</v>
      </c>
      <c r="KP191">
        <f>IF(OR(AND(FR191="Surprised",CW191&lt;&gt;1),AND(FR191&lt;&gt;"Surprised",CW191=1)),1,0)</f>
        <v>0</v>
      </c>
      <c r="KQ191">
        <f>IF(OR(AND(FS191="Surprised",CX191&lt;&gt;1),AND(FS191&lt;&gt;"Surprised",CX191=1)),1,0)</f>
        <v>0</v>
      </c>
      <c r="KR191">
        <f>IF(OR(AND(FT191="Surprised",CY191&lt;&gt;1),AND(FT191&lt;&gt;"Surprised",CY191=1)),1,0)</f>
        <v>0</v>
      </c>
      <c r="KS191">
        <f>IF(OR(AND(FU191="Surprised",CZ191&lt;&gt;1),AND(FU191&lt;&gt;"Surprised",CZ191=1)),1,0)</f>
        <v>0</v>
      </c>
      <c r="KT191">
        <f>IF(OR(AND(FV191="Surprised",DA191&lt;&gt;1),AND(FV191&lt;&gt;"Surprised",DA191=1)),1,0)</f>
        <v>0</v>
      </c>
      <c r="KU191">
        <f>IF(OR(AND(FW191="Happy",DB191=1),AND(FW191&lt;&gt;"Happy",DB191=0)),1,0)</f>
        <v>0</v>
      </c>
      <c r="KV191">
        <f>IF(OR(AND(FX191="Happy",DC191=1),AND(FX191&lt;&gt;"Happy",DC191=0)),1,0)</f>
        <v>0</v>
      </c>
      <c r="KW191">
        <f>IF(OR(AND(FY191="Happy",DD191=1),AND(FY191&lt;&gt;"Happy",DD191=0)),1,0)</f>
        <v>0</v>
      </c>
      <c r="KX191">
        <f>IF(OR(AND(FZ191="Happy",DE191=1),AND(FZ191&lt;&gt;"Happy",DE191=0)),1,0)</f>
        <v>0</v>
      </c>
      <c r="KY191">
        <f>IF(OR(AND(GA191="Happy",DF191=1),AND(GA191&lt;&gt;"Happy",DF191=0)),1,0)</f>
        <v>1</v>
      </c>
      <c r="KZ191">
        <f>IF(OR(AND(GB191="Happy",DG191=1),AND(GB191&lt;&gt;"Happy",DG191=0)),1,0)</f>
        <v>0</v>
      </c>
      <c r="LA191">
        <f>IF(OR(AND(GC191="Happy",DH191=1),AND(GC191&lt;&gt;"Happy",DH191=0)),1,0)</f>
        <v>0</v>
      </c>
      <c r="LB191">
        <f>IF(OR(AND(GD191="Happy",DI191=1),AND(GD191&lt;&gt;"Happy",DI191=0)),1,0)</f>
        <v>0</v>
      </c>
      <c r="LC191">
        <f>IF(OR(AND(GE191="Sad",DJ191=1),AND(GE191&lt;&gt;"Sad",DJ191=0)),1,0)</f>
        <v>0</v>
      </c>
      <c r="LD191">
        <f>IF(OR(AND(GF191="Sad",DK191=1),AND(GF191&lt;&gt;"Sad",DK191=0)),1,0)</f>
        <v>0</v>
      </c>
      <c r="LE191">
        <f>IF(OR(AND(GG191="Sad",DL191=1),AND(GG191&lt;&gt;"Sad",DL191=0)),1,0)</f>
        <v>0</v>
      </c>
      <c r="LF191">
        <f>IF(OR(AND(GH191="Sad",DM191=1),AND(GH191&lt;&gt;"Sad",DM191=0)),1,0)</f>
        <v>0</v>
      </c>
      <c r="LG191">
        <f>IF(OR(AND(GI191="Sad",DN191=1),AND(GI191&lt;&gt;"Sad",DN191=0)),1,0)</f>
        <v>0</v>
      </c>
      <c r="LH191">
        <f>IF(OR(AND(GJ191="Sad",DO191=1),AND(GJ191&lt;&gt;"Sad",DO191=0)),1,0)</f>
        <v>0</v>
      </c>
      <c r="LI191">
        <f>IF(OR(AND(GK191="Sad",DP191=1),AND(GK191&lt;&gt;"Sad",DP191=0)),1,0)</f>
        <v>1</v>
      </c>
      <c r="LJ191">
        <f>IF(OR(AND(GL191="Sad",DQ191=1),AND(GL191&lt;&gt;"Sad",DQ191=0)),1,0)</f>
        <v>0</v>
      </c>
      <c r="LK191" s="2">
        <f t="shared" si="289"/>
        <v>0</v>
      </c>
      <c r="LL191" s="4">
        <f t="shared" si="290"/>
        <v>1</v>
      </c>
      <c r="LM191">
        <f t="shared" si="291"/>
        <v>2</v>
      </c>
      <c r="LN191">
        <f t="shared" si="292"/>
        <v>2</v>
      </c>
      <c r="LO191">
        <f t="shared" si="293"/>
        <v>0</v>
      </c>
      <c r="LP191">
        <f t="shared" si="294"/>
        <v>1</v>
      </c>
      <c r="LQ191">
        <f t="shared" si="295"/>
        <v>1</v>
      </c>
      <c r="LR191">
        <f t="shared" si="296"/>
        <v>7</v>
      </c>
      <c r="LS191" s="11">
        <f t="shared" si="297"/>
        <v>0</v>
      </c>
      <c r="LT191" s="14" t="str">
        <f t="shared" si="298"/>
        <v/>
      </c>
      <c r="LU191" s="14" t="str">
        <f t="shared" si="299"/>
        <v/>
      </c>
      <c r="LV191" s="14">
        <f t="shared" si="300"/>
        <v>0</v>
      </c>
      <c r="LW191" s="14">
        <f t="shared" si="301"/>
        <v>0</v>
      </c>
      <c r="LX191" s="14">
        <f t="shared" si="302"/>
        <v>0.1428571428571429</v>
      </c>
      <c r="LY191" s="14">
        <f t="shared" si="303"/>
        <v>0.1428571428571429</v>
      </c>
      <c r="LZ191" s="14">
        <f t="shared" si="304"/>
        <v>5.7142857142857162E-2</v>
      </c>
      <c r="MA191" s="15">
        <f t="shared" si="305"/>
        <v>1.9560185185185132E-4</v>
      </c>
      <c r="MB191" s="1">
        <f t="shared" si="259"/>
        <v>1.9444444444444327E-4</v>
      </c>
      <c r="MC191" s="1">
        <f t="shared" si="260"/>
        <v>1.5277777777777946E-4</v>
      </c>
      <c r="MD191" s="1">
        <f t="shared" si="261"/>
        <v>2.1527777777777604E-4</v>
      </c>
      <c r="ME191" s="1">
        <f t="shared" si="262"/>
        <v>2.3148148148148355E-4</v>
      </c>
      <c r="MF191" s="1">
        <f t="shared" si="263"/>
        <v>9.4907407407406399E-5</v>
      </c>
      <c r="MG191" s="1">
        <f t="shared" si="264"/>
        <v>1.2037037037036964E-4</v>
      </c>
      <c r="MH191" s="1">
        <f t="shared" si="265"/>
        <v>2.8935185185185314E-4</v>
      </c>
      <c r="MI191" s="1">
        <f t="shared" si="266"/>
        <v>1.5393518518518404E-4</v>
      </c>
      <c r="MJ191" s="1">
        <f t="shared" si="306"/>
        <v>1.6481481481481468E-3</v>
      </c>
      <c r="MK191" s="2" t="str">
        <f>VLOOKUP(B191,age_group!$A$1:$B$101,2,FALSE)</f>
        <v>25 to 44</v>
      </c>
      <c r="ML191" s="2">
        <f t="shared" si="307"/>
        <v>1</v>
      </c>
      <c r="MM191">
        <f t="shared" si="308"/>
        <v>0</v>
      </c>
      <c r="MN191">
        <f t="shared" si="309"/>
        <v>0</v>
      </c>
      <c r="MO191">
        <f t="shared" si="310"/>
        <v>0</v>
      </c>
      <c r="MP191">
        <f t="shared" si="311"/>
        <v>0</v>
      </c>
    </row>
    <row r="192" spans="1:354" x14ac:dyDescent="0.2">
      <c r="A192" t="s">
        <v>923</v>
      </c>
      <c r="B192">
        <v>28</v>
      </c>
      <c r="C192" t="s">
        <v>195</v>
      </c>
      <c r="D192" t="s">
        <v>140</v>
      </c>
      <c r="E192">
        <v>3</v>
      </c>
      <c r="F192">
        <v>2</v>
      </c>
      <c r="G192">
        <v>2</v>
      </c>
      <c r="H192">
        <v>1</v>
      </c>
      <c r="I192">
        <v>3</v>
      </c>
      <c r="J192" s="2" t="s">
        <v>741</v>
      </c>
      <c r="K192" t="s">
        <v>646</v>
      </c>
      <c r="L192" t="s">
        <v>333</v>
      </c>
      <c r="M192" t="s">
        <v>441</v>
      </c>
      <c r="N192" t="s">
        <v>385</v>
      </c>
      <c r="O192" t="s">
        <v>318</v>
      </c>
      <c r="P192" t="s">
        <v>685</v>
      </c>
      <c r="Q192" t="s">
        <v>612</v>
      </c>
      <c r="R192" t="s">
        <v>164</v>
      </c>
      <c r="S192" t="s">
        <v>706</v>
      </c>
      <c r="T192" t="s">
        <v>155</v>
      </c>
      <c r="U192" t="s">
        <v>417</v>
      </c>
      <c r="V192" t="s">
        <v>191</v>
      </c>
      <c r="W192" t="s">
        <v>212</v>
      </c>
      <c r="X192" t="s">
        <v>437</v>
      </c>
      <c r="Y192" t="s">
        <v>375</v>
      </c>
      <c r="Z192" t="s">
        <v>622</v>
      </c>
      <c r="AA192" t="s">
        <v>490</v>
      </c>
      <c r="AB192" t="s">
        <v>465</v>
      </c>
      <c r="AC192" t="s">
        <v>240</v>
      </c>
      <c r="AD192" t="s">
        <v>563</v>
      </c>
      <c r="AE192" t="s">
        <v>793</v>
      </c>
      <c r="AF192" t="s">
        <v>356</v>
      </c>
      <c r="AG192" t="s">
        <v>222</v>
      </c>
      <c r="AH192" t="s">
        <v>445</v>
      </c>
      <c r="AI192" t="s">
        <v>619</v>
      </c>
      <c r="AJ192" t="s">
        <v>171</v>
      </c>
      <c r="AK192" t="s">
        <v>214</v>
      </c>
      <c r="AL192" t="s">
        <v>561</v>
      </c>
      <c r="AM192" t="s">
        <v>169</v>
      </c>
      <c r="AN192" t="s">
        <v>145</v>
      </c>
      <c r="AO192" t="s">
        <v>345</v>
      </c>
      <c r="AP192" t="s">
        <v>322</v>
      </c>
      <c r="AQ192" t="s">
        <v>339</v>
      </c>
      <c r="AR192" t="s">
        <v>157</v>
      </c>
      <c r="AS192" t="s">
        <v>636</v>
      </c>
      <c r="AT192" t="s">
        <v>509</v>
      </c>
      <c r="AU192" t="s">
        <v>241</v>
      </c>
      <c r="AV192" t="s">
        <v>358</v>
      </c>
      <c r="AW192" t="s">
        <v>578</v>
      </c>
      <c r="AX192" t="s">
        <v>384</v>
      </c>
      <c r="AY192" t="s">
        <v>149</v>
      </c>
      <c r="AZ192" t="s">
        <v>672</v>
      </c>
      <c r="BA192" t="s">
        <v>490</v>
      </c>
      <c r="BB192" t="s">
        <v>785</v>
      </c>
      <c r="BC192" t="s">
        <v>643</v>
      </c>
      <c r="BD192" t="s">
        <v>488</v>
      </c>
      <c r="BE192" t="s">
        <v>193</v>
      </c>
      <c r="BF192" t="s">
        <v>537</v>
      </c>
      <c r="BG192" t="s">
        <v>187</v>
      </c>
      <c r="BH192" t="s">
        <v>318</v>
      </c>
      <c r="BI192" t="s">
        <v>734</v>
      </c>
      <c r="BJ192" t="s">
        <v>319</v>
      </c>
      <c r="BK192" t="s">
        <v>478</v>
      </c>
      <c r="BL192" t="s">
        <v>164</v>
      </c>
      <c r="BM192" t="s">
        <v>168</v>
      </c>
      <c r="BN192" s="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</v>
      </c>
      <c r="DR192" s="2">
        <v>3</v>
      </c>
      <c r="DS192">
        <v>3</v>
      </c>
      <c r="DT192">
        <v>3</v>
      </c>
      <c r="DU192">
        <v>3</v>
      </c>
      <c r="DV192">
        <v>3</v>
      </c>
      <c r="DW192" s="2">
        <v>2017</v>
      </c>
      <c r="DX192" s="1">
        <v>5.6712962962962972E-5</v>
      </c>
      <c r="DY192" s="1">
        <v>1.6203703703703703E-4</v>
      </c>
      <c r="DZ192" s="1">
        <v>2.2106481481481481E-4</v>
      </c>
      <c r="EA192" s="1">
        <v>3.1250000000000001E-4</v>
      </c>
      <c r="EB192" s="1">
        <v>4.1319444444444449E-4</v>
      </c>
      <c r="EC192" s="1">
        <v>6.030092592592593E-4</v>
      </c>
      <c r="ED192" s="1">
        <v>6.7592592592592585E-4</v>
      </c>
      <c r="EE192" s="1">
        <v>8.0208333333333336E-4</v>
      </c>
      <c r="EF192" s="1">
        <v>9.2245370370370365E-4</v>
      </c>
      <c r="EG192" s="1">
        <v>1.0185185185185186E-3</v>
      </c>
      <c r="EH192" s="3">
        <v>0</v>
      </c>
      <c r="EI192" s="2" t="s">
        <v>1171</v>
      </c>
      <c r="EJ192" t="s">
        <v>1169</v>
      </c>
      <c r="EK192" t="s">
        <v>1172</v>
      </c>
      <c r="EL192" t="s">
        <v>1175</v>
      </c>
      <c r="EM192" t="s">
        <v>1175</v>
      </c>
      <c r="EN192" t="s">
        <v>1172</v>
      </c>
      <c r="EO192" t="s">
        <v>1173</v>
      </c>
      <c r="EP192" t="s">
        <v>1173</v>
      </c>
      <c r="EQ192" t="s">
        <v>1175</v>
      </c>
      <c r="ER192" t="s">
        <v>1168</v>
      </c>
      <c r="ES192" t="s">
        <v>1173</v>
      </c>
      <c r="ET192" t="s">
        <v>1175</v>
      </c>
      <c r="EU192" t="s">
        <v>1169</v>
      </c>
      <c r="EV192" t="s">
        <v>1172</v>
      </c>
      <c r="EW192" t="s">
        <v>1171</v>
      </c>
      <c r="EX192" t="s">
        <v>1175</v>
      </c>
      <c r="EY192" t="s">
        <v>1171</v>
      </c>
      <c r="EZ192" t="s">
        <v>1171</v>
      </c>
      <c r="FA192" t="s">
        <v>1171</v>
      </c>
      <c r="FB192" t="s">
        <v>1168</v>
      </c>
      <c r="FC192" t="s">
        <v>1175</v>
      </c>
      <c r="FD192" t="s">
        <v>1168</v>
      </c>
      <c r="FE192" t="s">
        <v>1168</v>
      </c>
      <c r="FF192" t="s">
        <v>1175</v>
      </c>
      <c r="FG192" t="s">
        <v>1168</v>
      </c>
      <c r="FH192" t="s">
        <v>1169</v>
      </c>
      <c r="FI192" t="s">
        <v>1171</v>
      </c>
      <c r="FJ192" t="s">
        <v>1173</v>
      </c>
      <c r="FK192" t="s">
        <v>1175</v>
      </c>
      <c r="FL192" t="s">
        <v>1168</v>
      </c>
      <c r="FM192" t="s">
        <v>1175</v>
      </c>
      <c r="FN192" t="s">
        <v>1171</v>
      </c>
      <c r="FO192" t="s">
        <v>1168</v>
      </c>
      <c r="FP192" t="s">
        <v>1175</v>
      </c>
      <c r="FQ192" t="s">
        <v>1168</v>
      </c>
      <c r="FR192" t="s">
        <v>1170</v>
      </c>
      <c r="FS192" t="s">
        <v>1173</v>
      </c>
      <c r="FT192" t="s">
        <v>1171</v>
      </c>
      <c r="FU192" t="s">
        <v>1168</v>
      </c>
      <c r="FV192" t="s">
        <v>1168</v>
      </c>
      <c r="FW192" t="s">
        <v>1173</v>
      </c>
      <c r="FX192" t="s">
        <v>1168</v>
      </c>
      <c r="FY192" t="s">
        <v>1169</v>
      </c>
      <c r="FZ192" t="s">
        <v>1171</v>
      </c>
      <c r="GA192" t="s">
        <v>1168</v>
      </c>
      <c r="GB192" t="s">
        <v>1173</v>
      </c>
      <c r="GC192" t="s">
        <v>1168</v>
      </c>
      <c r="GD192" t="s">
        <v>1175</v>
      </c>
      <c r="GE192" t="s">
        <v>1169</v>
      </c>
      <c r="GF192" t="s">
        <v>1168</v>
      </c>
      <c r="GG192" t="s">
        <v>1172</v>
      </c>
      <c r="GH192" t="s">
        <v>1168</v>
      </c>
      <c r="GI192" t="s">
        <v>1172</v>
      </c>
      <c r="GJ192" t="s">
        <v>1173</v>
      </c>
      <c r="GK192" t="s">
        <v>1175</v>
      </c>
      <c r="GL192" t="s">
        <v>1168</v>
      </c>
      <c r="GM192" s="2">
        <f t="shared" si="209"/>
        <v>0</v>
      </c>
      <c r="GN192">
        <f t="shared" si="210"/>
        <v>0</v>
      </c>
      <c r="GO192">
        <f t="shared" si="211"/>
        <v>0</v>
      </c>
      <c r="GP192">
        <f t="shared" si="212"/>
        <v>0</v>
      </c>
      <c r="GQ192">
        <f t="shared" si="213"/>
        <v>0</v>
      </c>
      <c r="GR192">
        <f t="shared" si="214"/>
        <v>0</v>
      </c>
      <c r="GS192">
        <f t="shared" si="215"/>
        <v>1</v>
      </c>
      <c r="GT192">
        <f t="shared" si="216"/>
        <v>0</v>
      </c>
      <c r="GU192">
        <f t="shared" si="267"/>
        <v>0</v>
      </c>
      <c r="GV192">
        <f t="shared" si="217"/>
        <v>0</v>
      </c>
      <c r="GW192">
        <f t="shared" si="218"/>
        <v>0</v>
      </c>
      <c r="GX192">
        <f t="shared" si="219"/>
        <v>0</v>
      </c>
      <c r="GY192">
        <f t="shared" si="220"/>
        <v>0</v>
      </c>
      <c r="GZ192">
        <f t="shared" si="221"/>
        <v>0</v>
      </c>
      <c r="HA192">
        <f t="shared" si="222"/>
        <v>0</v>
      </c>
      <c r="HB192">
        <f t="shared" si="223"/>
        <v>0</v>
      </c>
      <c r="HC192">
        <f t="shared" si="268"/>
        <v>0</v>
      </c>
      <c r="HD192">
        <f t="shared" si="224"/>
        <v>0</v>
      </c>
      <c r="HE192">
        <f t="shared" si="225"/>
        <v>0</v>
      </c>
      <c r="HF192">
        <f t="shared" si="226"/>
        <v>0</v>
      </c>
      <c r="HG192">
        <f t="shared" si="227"/>
        <v>0</v>
      </c>
      <c r="HH192">
        <f t="shared" si="228"/>
        <v>0</v>
      </c>
      <c r="HI192">
        <f t="shared" si="229"/>
        <v>0</v>
      </c>
      <c r="HJ192">
        <f t="shared" si="230"/>
        <v>0</v>
      </c>
      <c r="HK192">
        <f t="shared" si="269"/>
        <v>0</v>
      </c>
      <c r="HL192">
        <f t="shared" si="231"/>
        <v>0</v>
      </c>
      <c r="HM192">
        <f t="shared" si="232"/>
        <v>0</v>
      </c>
      <c r="HN192">
        <f t="shared" si="233"/>
        <v>0</v>
      </c>
      <c r="HO192">
        <f t="shared" si="234"/>
        <v>0</v>
      </c>
      <c r="HP192">
        <f t="shared" si="235"/>
        <v>0</v>
      </c>
      <c r="HQ192">
        <f t="shared" si="236"/>
        <v>0</v>
      </c>
      <c r="HR192">
        <f t="shared" si="237"/>
        <v>0</v>
      </c>
      <c r="HS192">
        <f t="shared" si="270"/>
        <v>0</v>
      </c>
      <c r="HT192">
        <f t="shared" si="238"/>
        <v>1</v>
      </c>
      <c r="HU192">
        <f t="shared" si="239"/>
        <v>0</v>
      </c>
      <c r="HV192">
        <f t="shared" si="240"/>
        <v>0</v>
      </c>
      <c r="HW192">
        <f t="shared" si="241"/>
        <v>0</v>
      </c>
      <c r="HX192">
        <f t="shared" si="242"/>
        <v>0</v>
      </c>
      <c r="HY192">
        <f t="shared" si="243"/>
        <v>0</v>
      </c>
      <c r="HZ192">
        <f t="shared" si="244"/>
        <v>0</v>
      </c>
      <c r="IA192">
        <f t="shared" si="271"/>
        <v>0</v>
      </c>
      <c r="IB192">
        <f t="shared" si="245"/>
        <v>1</v>
      </c>
      <c r="IC192">
        <f t="shared" si="246"/>
        <v>1</v>
      </c>
      <c r="ID192">
        <f t="shared" si="247"/>
        <v>1</v>
      </c>
      <c r="IE192">
        <f t="shared" si="248"/>
        <v>0</v>
      </c>
      <c r="IF192">
        <f t="shared" si="249"/>
        <v>0</v>
      </c>
      <c r="IG192">
        <f t="shared" si="250"/>
        <v>1</v>
      </c>
      <c r="IH192">
        <f t="shared" si="251"/>
        <v>0</v>
      </c>
      <c r="II192">
        <f t="shared" si="272"/>
        <v>1</v>
      </c>
      <c r="IJ192">
        <f t="shared" si="252"/>
        <v>0</v>
      </c>
      <c r="IK192">
        <f t="shared" si="253"/>
        <v>0</v>
      </c>
      <c r="IL192">
        <f t="shared" si="254"/>
        <v>0</v>
      </c>
      <c r="IM192">
        <f t="shared" si="255"/>
        <v>0</v>
      </c>
      <c r="IN192">
        <f t="shared" si="256"/>
        <v>0</v>
      </c>
      <c r="IO192">
        <f t="shared" si="257"/>
        <v>0</v>
      </c>
      <c r="IP192">
        <f t="shared" si="258"/>
        <v>1</v>
      </c>
      <c r="IQ192" s="2">
        <f t="shared" si="273"/>
        <v>1</v>
      </c>
      <c r="IR192" s="4">
        <f t="shared" si="274"/>
        <v>0</v>
      </c>
      <c r="IS192">
        <f t="shared" si="275"/>
        <v>0</v>
      </c>
      <c r="IT192">
        <f t="shared" si="276"/>
        <v>0</v>
      </c>
      <c r="IU192">
        <f t="shared" si="277"/>
        <v>1</v>
      </c>
      <c r="IV192">
        <f t="shared" si="278"/>
        <v>4</v>
      </c>
      <c r="IW192">
        <f t="shared" si="279"/>
        <v>2</v>
      </c>
      <c r="IX192">
        <f t="shared" si="280"/>
        <v>8</v>
      </c>
      <c r="IY192" s="11">
        <f t="shared" si="281"/>
        <v>0.5</v>
      </c>
      <c r="IZ192" s="12" t="str">
        <f t="shared" si="282"/>
        <v/>
      </c>
      <c r="JA192" s="12" t="str">
        <f t="shared" si="283"/>
        <v/>
      </c>
      <c r="JB192" s="12" t="str">
        <f t="shared" si="284"/>
        <v/>
      </c>
      <c r="JC192" s="12">
        <f t="shared" si="285"/>
        <v>1</v>
      </c>
      <c r="JD192" s="12">
        <f t="shared" si="286"/>
        <v>0.66666666666666663</v>
      </c>
      <c r="JE192" s="12">
        <f t="shared" si="287"/>
        <v>0.25</v>
      </c>
      <c r="JF192" s="12">
        <f t="shared" si="288"/>
        <v>0.60416666666666663</v>
      </c>
      <c r="JG192" s="2">
        <f>IF(OR(AND(EI192="Happy",BN192&lt;&gt;1),AND(EI192&lt;&gt;"Happy",BN192=1)),1,0)</f>
        <v>0</v>
      </c>
      <c r="JH192">
        <f>IF(OR(AND(EJ192="Happy",BO192&lt;&gt;1),AND(EJ192&lt;&gt;"Happy",BO192=1)),1,0)</f>
        <v>0</v>
      </c>
      <c r="JI192">
        <f>IF(OR(AND(EK192="Happy",BP192&lt;&gt;1),AND(EK192&lt;&gt;"Happy",BP192=1)),1,0)</f>
        <v>0</v>
      </c>
      <c r="JJ192">
        <f>IF(OR(AND(EL192="Happy",BQ192&lt;&gt;1),AND(EL192&lt;&gt;"Happy",BQ192=1)),1,0)</f>
        <v>0</v>
      </c>
      <c r="JK192">
        <f>IF(OR(AND(EM192="Happy",BR192&lt;&gt;1),AND(EM192&lt;&gt;"Happy",BR192=1)),1,0)</f>
        <v>0</v>
      </c>
      <c r="JL192">
        <f>IF(OR(AND(EN192="Happy",BS192&lt;&gt;1),AND(EN192&lt;&gt;"Happy",BS192=1)),1,0)</f>
        <v>0</v>
      </c>
      <c r="JM192">
        <f>IF(OR(AND(EO192="Happy",BT192&lt;&gt;1),AND(EO192&lt;&gt;"Happy",BT192=1)),1,0)</f>
        <v>0</v>
      </c>
      <c r="JN192">
        <f>IF(OR(AND(EP192="Happy",BU192&lt;&gt;1),AND(EP192&lt;&gt;"Happy",BU192=1)),1,0)</f>
        <v>1</v>
      </c>
      <c r="JO192">
        <f>IF(OR(AND(EQ192="Sad",BV192&lt;&gt;1),AND(EQ192&lt;&gt;"Sad",BV192=1)),1,0)</f>
        <v>0</v>
      </c>
      <c r="JP192">
        <f>IF(OR(AND(ER192="Sad",BW192&lt;&gt;1),AND(ER192&lt;&gt;"Sad",BW192=1)),1,0)</f>
        <v>1</v>
      </c>
      <c r="JQ192">
        <f>IF(OR(AND(ES192="Sad",BX192&lt;&gt;1),AND(ES192&lt;&gt;"Sad",BX192=1)),1,0)</f>
        <v>0</v>
      </c>
      <c r="JR192">
        <f>IF(OR(AND(ET192="Sad",BY192&lt;&gt;1),AND(ET192&lt;&gt;"Sad",BY192=1)),1,0)</f>
        <v>0</v>
      </c>
      <c r="JS192">
        <f>IF(OR(AND(EU192="Sad",BZ192&lt;&gt;1),AND(EU192&lt;&gt;"Sad",BZ192=1)),1,0)</f>
        <v>0</v>
      </c>
      <c r="JT192">
        <f>IF(OR(AND(EV192="Sad",CA192&lt;&gt;1),AND(EV192&lt;&gt;"Sad",CA192=1)),1,0)</f>
        <v>0</v>
      </c>
      <c r="JU192">
        <f>IF(OR(AND(EW192="Sad",CB192&lt;&gt;1),AND(EW192&lt;&gt;"Sad",CB192=1)),1,0)</f>
        <v>0</v>
      </c>
      <c r="JV192">
        <f>IF(OR(AND(EX192="Sad",CC192&lt;&gt;1),AND(EX192&lt;&gt;"Sad",CC192=1)),1,0)</f>
        <v>0</v>
      </c>
      <c r="JW192">
        <f>IF(OR(AND(EY192="Angry",CD192&lt;&gt;1),AND(EY192&lt;&gt;"Angry",CD192=1)),1,0)</f>
        <v>0</v>
      </c>
      <c r="JX192">
        <f>IF(OR(AND(EZ192="Angry",CE192&lt;&gt;1),AND(EZ192&lt;&gt;"Angry",CE192=1)),1,0)</f>
        <v>0</v>
      </c>
      <c r="JY192">
        <f>IF(OR(AND(FA192="Angry",CF192&lt;&gt;1),AND(FA192&lt;&gt;"Angry",CF192=1)),1,0)</f>
        <v>1</v>
      </c>
      <c r="JZ192">
        <f>IF(OR(AND(FB192="Angry",CG192&lt;&gt;1),AND(FB192&lt;&gt;"Angry",CG192=1)),1,0)</f>
        <v>0</v>
      </c>
      <c r="KA192">
        <f>IF(OR(AND(FC192="Angry",CH192&lt;&gt;1),AND(FC192&lt;&gt;"Angry",CH192=1)),1,0)</f>
        <v>0</v>
      </c>
      <c r="KB192">
        <f>IF(OR(AND(FD192="Angry",CI192&lt;&gt;1),AND(FD192&lt;&gt;"Angry",CI192=1)),1,0)</f>
        <v>0</v>
      </c>
      <c r="KC192">
        <f>IF(OR(AND(FE192="Angry",CJ192&lt;&gt;1),AND(FE192&lt;&gt;"Angry",CJ192=1)),1,0)</f>
        <v>0</v>
      </c>
      <c r="KD192">
        <f>IF(OR(AND(FF192="Angry",CK192&lt;&gt;1),AND(FF192&lt;&gt;"Angry",CK192=1)),1,0)</f>
        <v>0</v>
      </c>
      <c r="KE192">
        <f>IF(OR(AND(FG192="Afraid",CL192&lt;&gt;1),AND(FG192&lt;&gt;"Afraid",CL192=1)),1,0)</f>
        <v>1</v>
      </c>
      <c r="KF192">
        <f>IF(OR(AND(FH192="Afraid",CM192&lt;&gt;1),AND(FH192&lt;&gt;"Afraid",CM192=1)),1,0)</f>
        <v>0</v>
      </c>
      <c r="KG192">
        <f>IF(OR(AND(FI192="Afraid",CN192&lt;&gt;1),AND(FI192&lt;&gt;"Afraid",CN192=1)),1,0)</f>
        <v>0</v>
      </c>
      <c r="KH192">
        <f>IF(OR(AND(FJ192="Afraid",CO192&lt;&gt;1),AND(FJ192&lt;&gt;"Afraid",CO192=1)),1,0)</f>
        <v>0</v>
      </c>
      <c r="KI192">
        <f>IF(OR(AND(FK192="Afraid",CP192&lt;&gt;1),AND(FK192&lt;&gt;"Afraid",CP192=1)),1,0)</f>
        <v>1</v>
      </c>
      <c r="KJ192">
        <f>IF(OR(AND(FL192="Afraid",CQ192&lt;&gt;1),AND(FL192&lt;&gt;"Afraid",CQ192=1)),1,0)</f>
        <v>1</v>
      </c>
      <c r="KK192">
        <f>IF(OR(AND(FM192="Afraid",CR192&lt;&gt;1),AND(FM192&lt;&gt;"Afraid",CR192=1)),1,0)</f>
        <v>0</v>
      </c>
      <c r="KL192">
        <f>IF(OR(AND(FN192="Afraid",CS192&lt;&gt;1),AND(FN192&lt;&gt;"Afraid",CS192=1)),1,0)</f>
        <v>0</v>
      </c>
      <c r="KM192">
        <f>IF(OR(AND(FO192="Surprised",CT192&lt;&gt;1),AND(FO192&lt;&gt;"Surprised",CT192=1)),1,0)</f>
        <v>0</v>
      </c>
      <c r="KN192">
        <f>IF(OR(AND(FP192="Surprised",CU192&lt;&gt;1),AND(FP192&lt;&gt;"Surprised",CU192=1)),1,0)</f>
        <v>0</v>
      </c>
      <c r="KO192">
        <f>IF(OR(AND(FQ192="Surprised",CV192&lt;&gt;1),AND(FQ192&lt;&gt;"Surprised",CV192=1)),1,0)</f>
        <v>0</v>
      </c>
      <c r="KP192">
        <f>IF(OR(AND(FR192="Surprised",CW192&lt;&gt;1),AND(FR192&lt;&gt;"Surprised",CW192=1)),1,0)</f>
        <v>0</v>
      </c>
      <c r="KQ192">
        <f>IF(OR(AND(FS192="Surprised",CX192&lt;&gt;1),AND(FS192&lt;&gt;"Surprised",CX192=1)),1,0)</f>
        <v>0</v>
      </c>
      <c r="KR192">
        <f>IF(OR(AND(FT192="Surprised",CY192&lt;&gt;1),AND(FT192&lt;&gt;"Surprised",CY192=1)),1,0)</f>
        <v>0</v>
      </c>
      <c r="KS192">
        <f>IF(OR(AND(FU192="Surprised",CZ192&lt;&gt;1),AND(FU192&lt;&gt;"Surprised",CZ192=1)),1,0)</f>
        <v>0</v>
      </c>
      <c r="KT192">
        <f>IF(OR(AND(FV192="Surprised",DA192&lt;&gt;1),AND(FV192&lt;&gt;"Surprised",DA192=1)),1,0)</f>
        <v>0</v>
      </c>
      <c r="KU192">
        <f>IF(OR(AND(FW192="Happy",DB192=1),AND(FW192&lt;&gt;"Happy",DB192=0)),1,0)</f>
        <v>0</v>
      </c>
      <c r="KV192">
        <f>IF(OR(AND(FX192="Happy",DC192=1),AND(FX192&lt;&gt;"Happy",DC192=0)),1,0)</f>
        <v>0</v>
      </c>
      <c r="KW192">
        <f>IF(OR(AND(FY192="Happy",DD192=1),AND(FY192&lt;&gt;"Happy",DD192=0)),1,0)</f>
        <v>0</v>
      </c>
      <c r="KX192">
        <f>IF(OR(AND(FZ192="Happy",DE192=1),AND(FZ192&lt;&gt;"Happy",DE192=0)),1,0)</f>
        <v>0</v>
      </c>
      <c r="KY192">
        <f>IF(OR(AND(GA192="Happy",DF192=1),AND(GA192&lt;&gt;"Happy",DF192=0)),1,0)</f>
        <v>1</v>
      </c>
      <c r="KZ192">
        <f>IF(OR(AND(GB192="Happy",DG192=1),AND(GB192&lt;&gt;"Happy",DG192=0)),1,0)</f>
        <v>0</v>
      </c>
      <c r="LA192">
        <f>IF(OR(AND(GC192="Happy",DH192=1),AND(GC192&lt;&gt;"Happy",DH192=0)),1,0)</f>
        <v>0</v>
      </c>
      <c r="LB192">
        <f>IF(OR(AND(GD192="Happy",DI192=1),AND(GD192&lt;&gt;"Happy",DI192=0)),1,0)</f>
        <v>1</v>
      </c>
      <c r="LC192">
        <f>IF(OR(AND(GE192="Sad",DJ192=1),AND(GE192&lt;&gt;"Sad",DJ192=0)),1,0)</f>
        <v>0</v>
      </c>
      <c r="LD192">
        <f>IF(OR(AND(GF192="Sad",DK192=1),AND(GF192&lt;&gt;"Sad",DK192=0)),1,0)</f>
        <v>1</v>
      </c>
      <c r="LE192">
        <f>IF(OR(AND(GG192="Sad",DL192=1),AND(GG192&lt;&gt;"Sad",DL192=0)),1,0)</f>
        <v>1</v>
      </c>
      <c r="LF192">
        <f>IF(OR(AND(GH192="Sad",DM192=1),AND(GH192&lt;&gt;"Sad",DM192=0)),1,0)</f>
        <v>1</v>
      </c>
      <c r="LG192">
        <f>IF(OR(AND(GI192="Sad",DN192=1),AND(GI192&lt;&gt;"Sad",DN192=0)),1,0)</f>
        <v>1</v>
      </c>
      <c r="LH192">
        <f>IF(OR(AND(GJ192="Sad",DO192=1),AND(GJ192&lt;&gt;"Sad",DO192=0)),1,0)</f>
        <v>1</v>
      </c>
      <c r="LI192">
        <f>IF(OR(AND(GK192="Sad",DP192=1),AND(GK192&lt;&gt;"Sad",DP192=0)),1,0)</f>
        <v>1</v>
      </c>
      <c r="LJ192">
        <f>IF(OR(AND(GL192="Sad",DQ192=1),AND(GL192&lt;&gt;"Sad",DQ192=0)),1,0)</f>
        <v>0</v>
      </c>
      <c r="LK192" s="2">
        <f t="shared" si="289"/>
        <v>1</v>
      </c>
      <c r="LL192" s="4">
        <f t="shared" si="290"/>
        <v>1</v>
      </c>
      <c r="LM192">
        <f t="shared" si="291"/>
        <v>1</v>
      </c>
      <c r="LN192">
        <f t="shared" si="292"/>
        <v>3</v>
      </c>
      <c r="LO192">
        <f t="shared" si="293"/>
        <v>0</v>
      </c>
      <c r="LP192">
        <f t="shared" si="294"/>
        <v>2</v>
      </c>
      <c r="LQ192">
        <f t="shared" si="295"/>
        <v>6</v>
      </c>
      <c r="LR192">
        <f t="shared" si="296"/>
        <v>14</v>
      </c>
      <c r="LS192" s="11">
        <f t="shared" si="297"/>
        <v>0.5</v>
      </c>
      <c r="LT192" s="14" t="str">
        <f t="shared" si="298"/>
        <v/>
      </c>
      <c r="LU192" s="14" t="str">
        <f t="shared" si="299"/>
        <v/>
      </c>
      <c r="LV192" s="14" t="str">
        <f t="shared" si="300"/>
        <v/>
      </c>
      <c r="LW192" s="14">
        <f t="shared" si="301"/>
        <v>0</v>
      </c>
      <c r="LX192" s="14">
        <f t="shared" si="302"/>
        <v>0.33333333333333337</v>
      </c>
      <c r="LY192" s="14">
        <f t="shared" si="303"/>
        <v>0.75</v>
      </c>
      <c r="LZ192" s="14">
        <f t="shared" si="304"/>
        <v>0.39583333333333337</v>
      </c>
      <c r="MA192" s="15">
        <f t="shared" si="305"/>
        <v>1.0532407407407406E-4</v>
      </c>
      <c r="MB192" s="1">
        <f t="shared" si="259"/>
        <v>5.9027777777777773E-5</v>
      </c>
      <c r="MC192" s="1">
        <f t="shared" si="260"/>
        <v>9.1435185185185201E-5</v>
      </c>
      <c r="MD192" s="1">
        <f t="shared" si="261"/>
        <v>1.0069444444444449E-4</v>
      </c>
      <c r="ME192" s="1">
        <f t="shared" si="262"/>
        <v>1.898148148148148E-4</v>
      </c>
      <c r="MF192" s="1">
        <f t="shared" si="263"/>
        <v>7.2916666666666551E-5</v>
      </c>
      <c r="MG192" s="1">
        <f t="shared" si="264"/>
        <v>1.2615740740740751E-4</v>
      </c>
      <c r="MH192" s="1">
        <f t="shared" si="265"/>
        <v>1.2037037037037029E-4</v>
      </c>
      <c r="MI192" s="1">
        <f t="shared" si="266"/>
        <v>9.6064814814814992E-5</v>
      </c>
      <c r="MJ192" s="1">
        <f t="shared" si="306"/>
        <v>9.6180555555555559E-4</v>
      </c>
      <c r="MK192" s="2" t="str">
        <f>VLOOKUP(B192,age_group!$A$1:$B$101,2,FALSE)</f>
        <v>25 to 44</v>
      </c>
      <c r="ML192" s="2">
        <f t="shared" si="307"/>
        <v>1</v>
      </c>
      <c r="MM192">
        <f t="shared" si="308"/>
        <v>0</v>
      </c>
      <c r="MN192">
        <f t="shared" si="309"/>
        <v>0</v>
      </c>
      <c r="MO192">
        <f t="shared" si="310"/>
        <v>0</v>
      </c>
      <c r="MP192">
        <f t="shared" si="311"/>
        <v>1</v>
      </c>
    </row>
    <row r="193" spans="1:354" x14ac:dyDescent="0.2">
      <c r="A193" t="s">
        <v>924</v>
      </c>
      <c r="B193">
        <v>34</v>
      </c>
      <c r="C193" t="s">
        <v>139</v>
      </c>
      <c r="D193" t="s">
        <v>140</v>
      </c>
      <c r="E193">
        <v>5</v>
      </c>
      <c r="F193">
        <v>1</v>
      </c>
      <c r="G193">
        <v>1</v>
      </c>
      <c r="H193">
        <v>1</v>
      </c>
      <c r="I193">
        <v>2</v>
      </c>
      <c r="J193" s="2" t="s">
        <v>437</v>
      </c>
      <c r="K193" t="s">
        <v>285</v>
      </c>
      <c r="L193" t="s">
        <v>757</v>
      </c>
      <c r="M193" t="s">
        <v>310</v>
      </c>
      <c r="N193" t="s">
        <v>551</v>
      </c>
      <c r="O193" t="s">
        <v>174</v>
      </c>
      <c r="P193" t="s">
        <v>646</v>
      </c>
      <c r="Q193" t="s">
        <v>232</v>
      </c>
      <c r="R193" t="s">
        <v>270</v>
      </c>
      <c r="S193" t="s">
        <v>170</v>
      </c>
      <c r="T193" t="s">
        <v>404</v>
      </c>
      <c r="U193" t="s">
        <v>748</v>
      </c>
      <c r="V193" t="s">
        <v>320</v>
      </c>
      <c r="W193" t="s">
        <v>716</v>
      </c>
      <c r="X193" t="s">
        <v>333</v>
      </c>
      <c r="Y193" t="s">
        <v>179</v>
      </c>
      <c r="Z193" t="s">
        <v>670</v>
      </c>
      <c r="AA193" t="s">
        <v>436</v>
      </c>
      <c r="AB193" t="s">
        <v>719</v>
      </c>
      <c r="AC193" t="s">
        <v>581</v>
      </c>
      <c r="AD193" t="s">
        <v>167</v>
      </c>
      <c r="AE193" t="s">
        <v>549</v>
      </c>
      <c r="AF193" t="s">
        <v>256</v>
      </c>
      <c r="AG193" t="s">
        <v>375</v>
      </c>
      <c r="AH193" t="s">
        <v>234</v>
      </c>
      <c r="AI193" t="s">
        <v>313</v>
      </c>
      <c r="AJ193" t="s">
        <v>413</v>
      </c>
      <c r="AK193" t="s">
        <v>239</v>
      </c>
      <c r="AL193" t="s">
        <v>728</v>
      </c>
      <c r="AM193" t="s">
        <v>285</v>
      </c>
      <c r="AN193" t="s">
        <v>361</v>
      </c>
      <c r="AO193" t="s">
        <v>348</v>
      </c>
      <c r="AP193" t="s">
        <v>165</v>
      </c>
      <c r="AQ193" t="s">
        <v>566</v>
      </c>
      <c r="AR193" t="s">
        <v>279</v>
      </c>
      <c r="AS193" t="s">
        <v>419</v>
      </c>
      <c r="AT193" t="s">
        <v>475</v>
      </c>
      <c r="AU193" t="s">
        <v>369</v>
      </c>
      <c r="AV193" t="s">
        <v>426</v>
      </c>
      <c r="AW193" t="s">
        <v>166</v>
      </c>
      <c r="AX193" t="s">
        <v>590</v>
      </c>
      <c r="AY193" t="s">
        <v>496</v>
      </c>
      <c r="AZ193" t="s">
        <v>191</v>
      </c>
      <c r="BA193" t="s">
        <v>490</v>
      </c>
      <c r="BB193" t="s">
        <v>272</v>
      </c>
      <c r="BC193" t="s">
        <v>404</v>
      </c>
      <c r="BD193" t="s">
        <v>458</v>
      </c>
      <c r="BE193" t="s">
        <v>364</v>
      </c>
      <c r="BF193" t="s">
        <v>451</v>
      </c>
      <c r="BG193" t="s">
        <v>529</v>
      </c>
      <c r="BH193" t="s">
        <v>549</v>
      </c>
      <c r="BI193" t="s">
        <v>256</v>
      </c>
      <c r="BJ193" t="s">
        <v>516</v>
      </c>
      <c r="BK193" t="s">
        <v>646</v>
      </c>
      <c r="BL193" t="s">
        <v>490</v>
      </c>
      <c r="BM193" t="s">
        <v>478</v>
      </c>
      <c r="BN193" s="2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 s="2">
        <v>5</v>
      </c>
      <c r="DS193">
        <v>1</v>
      </c>
      <c r="DT193">
        <v>1</v>
      </c>
      <c r="DU193">
        <v>1</v>
      </c>
      <c r="DV193">
        <v>2</v>
      </c>
      <c r="DW193" s="2">
        <v>2017</v>
      </c>
      <c r="DX193" s="1">
        <v>3.9783564814814813E-2</v>
      </c>
      <c r="DY193" s="1">
        <v>3.9868055555555552E-2</v>
      </c>
      <c r="DZ193" s="1">
        <v>3.9938657407407409E-2</v>
      </c>
      <c r="EA193" s="1">
        <v>4.0003472222222218E-2</v>
      </c>
      <c r="EB193" s="1">
        <v>4.0063657407407409E-2</v>
      </c>
      <c r="EC193" s="1">
        <v>4.0148148148148148E-2</v>
      </c>
      <c r="ED193" s="1">
        <v>4.0211805555555556E-2</v>
      </c>
      <c r="EE193" s="1">
        <v>4.040509259259259E-2</v>
      </c>
      <c r="EF193" s="1">
        <v>4.0568287037037042E-2</v>
      </c>
      <c r="EG193" s="1">
        <v>4.0679398148148145E-2</v>
      </c>
      <c r="EH193" s="3">
        <v>0</v>
      </c>
      <c r="EI193" s="2" t="s">
        <v>1171</v>
      </c>
      <c r="EJ193" t="s">
        <v>1168</v>
      </c>
      <c r="EK193" t="s">
        <v>1168</v>
      </c>
      <c r="EL193" t="s">
        <v>1173</v>
      </c>
      <c r="EM193" t="s">
        <v>1169</v>
      </c>
      <c r="EN193" t="s">
        <v>1175</v>
      </c>
      <c r="EO193" t="s">
        <v>1169</v>
      </c>
      <c r="EP193" t="s">
        <v>1168</v>
      </c>
      <c r="EQ193" t="s">
        <v>1169</v>
      </c>
      <c r="ER193" t="s">
        <v>1175</v>
      </c>
      <c r="ES193" t="s">
        <v>1175</v>
      </c>
      <c r="ET193" t="s">
        <v>1171</v>
      </c>
      <c r="EU193" t="s">
        <v>1175</v>
      </c>
      <c r="EV193" t="s">
        <v>1168</v>
      </c>
      <c r="EW193" t="s">
        <v>1172</v>
      </c>
      <c r="EX193" t="s">
        <v>1173</v>
      </c>
      <c r="EY193" t="s">
        <v>1168</v>
      </c>
      <c r="EZ193" t="s">
        <v>1175</v>
      </c>
      <c r="FA193" t="s">
        <v>1168</v>
      </c>
      <c r="FB193" t="s">
        <v>1169</v>
      </c>
      <c r="FC193" t="s">
        <v>1175</v>
      </c>
      <c r="FD193" t="s">
        <v>1173</v>
      </c>
      <c r="FE193" t="s">
        <v>1171</v>
      </c>
      <c r="FF193" t="s">
        <v>1175</v>
      </c>
      <c r="FG193" t="s">
        <v>1175</v>
      </c>
      <c r="FH193" t="s">
        <v>1168</v>
      </c>
      <c r="FI193" t="s">
        <v>1173</v>
      </c>
      <c r="FJ193" t="s">
        <v>1171</v>
      </c>
      <c r="FK193" t="s">
        <v>1168</v>
      </c>
      <c r="FL193" t="s">
        <v>1168</v>
      </c>
      <c r="FM193" t="s">
        <v>1173</v>
      </c>
      <c r="FN193" t="s">
        <v>1168</v>
      </c>
      <c r="FO193" t="s">
        <v>1172</v>
      </c>
      <c r="FP193" t="s">
        <v>1168</v>
      </c>
      <c r="FQ193" t="s">
        <v>1168</v>
      </c>
      <c r="FR193" t="s">
        <v>1168</v>
      </c>
      <c r="FS193" t="s">
        <v>1168</v>
      </c>
      <c r="FT193" t="s">
        <v>1168</v>
      </c>
      <c r="FU193" t="s">
        <v>1169</v>
      </c>
      <c r="FV193" t="s">
        <v>1175</v>
      </c>
      <c r="FW193" t="s">
        <v>1175</v>
      </c>
      <c r="FX193" t="s">
        <v>1172</v>
      </c>
      <c r="FY193" t="s">
        <v>1169</v>
      </c>
      <c r="FZ193" t="s">
        <v>1171</v>
      </c>
      <c r="GA193" t="s">
        <v>1169</v>
      </c>
      <c r="GB193" t="s">
        <v>1175</v>
      </c>
      <c r="GC193" t="s">
        <v>1171</v>
      </c>
      <c r="GD193" t="s">
        <v>1175</v>
      </c>
      <c r="GE193" t="s">
        <v>1175</v>
      </c>
      <c r="GF193" t="s">
        <v>1169</v>
      </c>
      <c r="GG193" t="s">
        <v>1173</v>
      </c>
      <c r="GH193" t="s">
        <v>1171</v>
      </c>
      <c r="GI193" t="s">
        <v>1173</v>
      </c>
      <c r="GJ193" t="s">
        <v>1169</v>
      </c>
      <c r="GK193" t="s">
        <v>1171</v>
      </c>
      <c r="GL193" t="s">
        <v>1173</v>
      </c>
      <c r="GM193" s="2">
        <f t="shared" si="209"/>
        <v>0</v>
      </c>
      <c r="GN193">
        <f t="shared" si="210"/>
        <v>0</v>
      </c>
      <c r="GO193">
        <f t="shared" si="211"/>
        <v>0</v>
      </c>
      <c r="GP193">
        <f t="shared" si="212"/>
        <v>1</v>
      </c>
      <c r="GQ193">
        <f t="shared" si="213"/>
        <v>0</v>
      </c>
      <c r="GR193">
        <f t="shared" si="214"/>
        <v>0</v>
      </c>
      <c r="GS193">
        <f t="shared" si="215"/>
        <v>0</v>
      </c>
      <c r="GT193">
        <f t="shared" si="216"/>
        <v>0</v>
      </c>
      <c r="GU193">
        <f t="shared" si="267"/>
        <v>0</v>
      </c>
      <c r="GV193">
        <f t="shared" si="217"/>
        <v>0</v>
      </c>
      <c r="GW193">
        <f t="shared" si="218"/>
        <v>0</v>
      </c>
      <c r="GX193">
        <f t="shared" si="219"/>
        <v>0</v>
      </c>
      <c r="GY193">
        <f t="shared" si="220"/>
        <v>0</v>
      </c>
      <c r="GZ193">
        <f t="shared" si="221"/>
        <v>0</v>
      </c>
      <c r="HA193">
        <f t="shared" si="222"/>
        <v>0</v>
      </c>
      <c r="HB193">
        <f t="shared" si="223"/>
        <v>0</v>
      </c>
      <c r="HC193">
        <f t="shared" si="268"/>
        <v>0</v>
      </c>
      <c r="HD193">
        <f t="shared" si="224"/>
        <v>0</v>
      </c>
      <c r="HE193">
        <f t="shared" si="225"/>
        <v>0</v>
      </c>
      <c r="HF193">
        <f t="shared" si="226"/>
        <v>0</v>
      </c>
      <c r="HG193">
        <f t="shared" si="227"/>
        <v>0</v>
      </c>
      <c r="HH193">
        <f t="shared" si="228"/>
        <v>0</v>
      </c>
      <c r="HI193">
        <f t="shared" si="229"/>
        <v>0</v>
      </c>
      <c r="HJ193">
        <f t="shared" si="230"/>
        <v>0</v>
      </c>
      <c r="HK193">
        <f t="shared" si="269"/>
        <v>0</v>
      </c>
      <c r="HL193">
        <f t="shared" si="231"/>
        <v>0</v>
      </c>
      <c r="HM193">
        <f t="shared" si="232"/>
        <v>0</v>
      </c>
      <c r="HN193">
        <f t="shared" si="233"/>
        <v>0</v>
      </c>
      <c r="HO193">
        <f t="shared" si="234"/>
        <v>0</v>
      </c>
      <c r="HP193">
        <f t="shared" si="235"/>
        <v>0</v>
      </c>
      <c r="HQ193">
        <f t="shared" si="236"/>
        <v>0</v>
      </c>
      <c r="HR193">
        <f t="shared" si="237"/>
        <v>0</v>
      </c>
      <c r="HS193">
        <f t="shared" si="270"/>
        <v>0</v>
      </c>
      <c r="HT193">
        <f t="shared" si="238"/>
        <v>0</v>
      </c>
      <c r="HU193">
        <f t="shared" si="239"/>
        <v>0</v>
      </c>
      <c r="HV193">
        <f t="shared" si="240"/>
        <v>0</v>
      </c>
      <c r="HW193">
        <f t="shared" si="241"/>
        <v>0</v>
      </c>
      <c r="HX193">
        <f t="shared" si="242"/>
        <v>0</v>
      </c>
      <c r="HY193">
        <f t="shared" si="243"/>
        <v>0</v>
      </c>
      <c r="HZ193">
        <f t="shared" si="244"/>
        <v>1</v>
      </c>
      <c r="IA193">
        <f t="shared" si="271"/>
        <v>1</v>
      </c>
      <c r="IB193">
        <f t="shared" si="245"/>
        <v>1</v>
      </c>
      <c r="IC193">
        <f t="shared" si="246"/>
        <v>1</v>
      </c>
      <c r="ID193">
        <f t="shared" si="247"/>
        <v>1</v>
      </c>
      <c r="IE193">
        <f t="shared" si="248"/>
        <v>1</v>
      </c>
      <c r="IF193">
        <f t="shared" si="249"/>
        <v>1</v>
      </c>
      <c r="IG193">
        <f t="shared" si="250"/>
        <v>1</v>
      </c>
      <c r="IH193">
        <f t="shared" si="251"/>
        <v>1</v>
      </c>
      <c r="II193">
        <f t="shared" si="272"/>
        <v>1</v>
      </c>
      <c r="IJ193">
        <f t="shared" si="252"/>
        <v>1</v>
      </c>
      <c r="IK193">
        <f t="shared" si="253"/>
        <v>1</v>
      </c>
      <c r="IL193">
        <f t="shared" si="254"/>
        <v>1</v>
      </c>
      <c r="IM193">
        <f t="shared" si="255"/>
        <v>1</v>
      </c>
      <c r="IN193">
        <f t="shared" si="256"/>
        <v>1</v>
      </c>
      <c r="IO193">
        <f t="shared" si="257"/>
        <v>1</v>
      </c>
      <c r="IP193">
        <f t="shared" si="258"/>
        <v>1</v>
      </c>
      <c r="IQ193" s="2">
        <f t="shared" si="273"/>
        <v>1</v>
      </c>
      <c r="IR193" s="4">
        <f t="shared" si="274"/>
        <v>0</v>
      </c>
      <c r="IS193">
        <f t="shared" si="275"/>
        <v>0</v>
      </c>
      <c r="IT193">
        <f t="shared" si="276"/>
        <v>0</v>
      </c>
      <c r="IU193">
        <f t="shared" si="277"/>
        <v>1</v>
      </c>
      <c r="IV193">
        <f t="shared" si="278"/>
        <v>8</v>
      </c>
      <c r="IW193">
        <f t="shared" si="279"/>
        <v>8</v>
      </c>
      <c r="IX193">
        <f t="shared" si="280"/>
        <v>18</v>
      </c>
      <c r="IY193" s="11">
        <f t="shared" si="281"/>
        <v>1</v>
      </c>
      <c r="IZ193" s="12" t="str">
        <f t="shared" si="282"/>
        <v/>
      </c>
      <c r="JA193" s="12">
        <f t="shared" si="283"/>
        <v>0</v>
      </c>
      <c r="JB193" s="12" t="str">
        <f t="shared" si="284"/>
        <v/>
      </c>
      <c r="JC193" s="12">
        <f t="shared" si="285"/>
        <v>1</v>
      </c>
      <c r="JD193" s="12">
        <f t="shared" si="286"/>
        <v>1</v>
      </c>
      <c r="JE193" s="12">
        <f t="shared" si="287"/>
        <v>1</v>
      </c>
      <c r="JF193" s="12">
        <f t="shared" si="288"/>
        <v>0.8</v>
      </c>
      <c r="JG193" s="2">
        <f>IF(OR(AND(EI193="Happy",BN193&lt;&gt;1),AND(EI193&lt;&gt;"Happy",BN193=1)),1,0)</f>
        <v>0</v>
      </c>
      <c r="JH193">
        <f>IF(OR(AND(EJ193="Happy",BO193&lt;&gt;1),AND(EJ193&lt;&gt;"Happy",BO193=1)),1,0)</f>
        <v>0</v>
      </c>
      <c r="JI193">
        <f>IF(OR(AND(EK193="Happy",BP193&lt;&gt;1),AND(EK193&lt;&gt;"Happy",BP193=1)),1,0)</f>
        <v>0</v>
      </c>
      <c r="JJ193">
        <f>IF(OR(AND(EL193="Happy",BQ193&lt;&gt;1),AND(EL193&lt;&gt;"Happy",BQ193=1)),1,0)</f>
        <v>0</v>
      </c>
      <c r="JK193">
        <f>IF(OR(AND(EM193="Happy",BR193&lt;&gt;1),AND(EM193&lt;&gt;"Happy",BR193=1)),1,0)</f>
        <v>0</v>
      </c>
      <c r="JL193">
        <f>IF(OR(AND(EN193="Happy",BS193&lt;&gt;1),AND(EN193&lt;&gt;"Happy",BS193=1)),1,0)</f>
        <v>0</v>
      </c>
      <c r="JM193">
        <f>IF(OR(AND(EO193="Happy",BT193&lt;&gt;1),AND(EO193&lt;&gt;"Happy",BT193=1)),1,0)</f>
        <v>0</v>
      </c>
      <c r="JN193">
        <f>IF(OR(AND(EP193="Happy",BU193&lt;&gt;1),AND(EP193&lt;&gt;"Happy",BU193=1)),1,0)</f>
        <v>0</v>
      </c>
      <c r="JO193">
        <f>IF(OR(AND(EQ193="Sad",BV193&lt;&gt;1),AND(EQ193&lt;&gt;"Sad",BV193=1)),1,0)</f>
        <v>1</v>
      </c>
      <c r="JP193">
        <f>IF(OR(AND(ER193="Sad",BW193&lt;&gt;1),AND(ER193&lt;&gt;"Sad",BW193=1)),1,0)</f>
        <v>0</v>
      </c>
      <c r="JQ193">
        <f>IF(OR(AND(ES193="Sad",BX193&lt;&gt;1),AND(ES193&lt;&gt;"Sad",BX193=1)),1,0)</f>
        <v>0</v>
      </c>
      <c r="JR193">
        <f>IF(OR(AND(ET193="Sad",BY193&lt;&gt;1),AND(ET193&lt;&gt;"Sad",BY193=1)),1,0)</f>
        <v>0</v>
      </c>
      <c r="JS193">
        <f>IF(OR(AND(EU193="Sad",BZ193&lt;&gt;1),AND(EU193&lt;&gt;"Sad",BZ193=1)),1,0)</f>
        <v>0</v>
      </c>
      <c r="JT193">
        <f>IF(OR(AND(EV193="Sad",CA193&lt;&gt;1),AND(EV193&lt;&gt;"Sad",CA193=1)),1,0)</f>
        <v>0</v>
      </c>
      <c r="JU193">
        <f>IF(OR(AND(EW193="Sad",CB193&lt;&gt;1),AND(EW193&lt;&gt;"Sad",CB193=1)),1,0)</f>
        <v>0</v>
      </c>
      <c r="JV193">
        <f>IF(OR(AND(EX193="Sad",CC193&lt;&gt;1),AND(EX193&lt;&gt;"Sad",CC193=1)),1,0)</f>
        <v>0</v>
      </c>
      <c r="JW193">
        <f>IF(OR(AND(EY193="Angry",CD193&lt;&gt;1),AND(EY193&lt;&gt;"Angry",CD193=1)),1,0)</f>
        <v>0</v>
      </c>
      <c r="JX193">
        <f>IF(OR(AND(EZ193="Angry",CE193&lt;&gt;1),AND(EZ193&lt;&gt;"Angry",CE193=1)),1,0)</f>
        <v>0</v>
      </c>
      <c r="JY193">
        <f>IF(OR(AND(FA193="Angry",CF193&lt;&gt;1),AND(FA193&lt;&gt;"Angry",CF193=1)),1,0)</f>
        <v>0</v>
      </c>
      <c r="JZ193">
        <f>IF(OR(AND(FB193="Angry",CG193&lt;&gt;1),AND(FB193&lt;&gt;"Angry",CG193=1)),1,0)</f>
        <v>1</v>
      </c>
      <c r="KA193">
        <f>IF(OR(AND(FC193="Angry",CH193&lt;&gt;1),AND(FC193&lt;&gt;"Angry",CH193=1)),1,0)</f>
        <v>0</v>
      </c>
      <c r="KB193">
        <f>IF(OR(AND(FD193="Angry",CI193&lt;&gt;1),AND(FD193&lt;&gt;"Angry",CI193=1)),1,0)</f>
        <v>0</v>
      </c>
      <c r="KC193">
        <f>IF(OR(AND(FE193="Angry",CJ193&lt;&gt;1),AND(FE193&lt;&gt;"Angry",CJ193=1)),1,0)</f>
        <v>1</v>
      </c>
      <c r="KD193">
        <f>IF(OR(AND(FF193="Angry",CK193&lt;&gt;1),AND(FF193&lt;&gt;"Angry",CK193=1)),1,0)</f>
        <v>0</v>
      </c>
      <c r="KE193">
        <f>IF(OR(AND(FG193="Afraid",CL193&lt;&gt;1),AND(FG193&lt;&gt;"Afraid",CL193=1)),1,0)</f>
        <v>0</v>
      </c>
      <c r="KF193">
        <f>IF(OR(AND(FH193="Afraid",CM193&lt;&gt;1),AND(FH193&lt;&gt;"Afraid",CM193=1)),1,0)</f>
        <v>0</v>
      </c>
      <c r="KG193">
        <f>IF(OR(AND(FI193="Afraid",CN193&lt;&gt;1),AND(FI193&lt;&gt;"Afraid",CN193=1)),1,0)</f>
        <v>0</v>
      </c>
      <c r="KH193">
        <f>IF(OR(AND(FJ193="Afraid",CO193&lt;&gt;1),AND(FJ193&lt;&gt;"Afraid",CO193=1)),1,0)</f>
        <v>0</v>
      </c>
      <c r="KI193">
        <f>IF(OR(AND(FK193="Afraid",CP193&lt;&gt;1),AND(FK193&lt;&gt;"Afraid",CP193=1)),1,0)</f>
        <v>0</v>
      </c>
      <c r="KJ193">
        <f>IF(OR(AND(FL193="Afraid",CQ193&lt;&gt;1),AND(FL193&lt;&gt;"Afraid",CQ193=1)),1,0)</f>
        <v>0</v>
      </c>
      <c r="KK193">
        <f>IF(OR(AND(FM193="Afraid",CR193&lt;&gt;1),AND(FM193&lt;&gt;"Afraid",CR193=1)),1,0)</f>
        <v>0</v>
      </c>
      <c r="KL193">
        <f>IF(OR(AND(FN193="Afraid",CS193&lt;&gt;1),AND(FN193&lt;&gt;"Afraid",CS193=1)),1,0)</f>
        <v>0</v>
      </c>
      <c r="KM193">
        <f>IF(OR(AND(FO193="Surprised",CT193&lt;&gt;1),AND(FO193&lt;&gt;"Surprised",CT193=1)),1,0)</f>
        <v>0</v>
      </c>
      <c r="KN193">
        <f>IF(OR(AND(FP193="Surprised",CU193&lt;&gt;1),AND(FP193&lt;&gt;"Surprised",CU193=1)),1,0)</f>
        <v>0</v>
      </c>
      <c r="KO193">
        <f>IF(OR(AND(FQ193="Surprised",CV193&lt;&gt;1),AND(FQ193&lt;&gt;"Surprised",CV193=1)),1,0)</f>
        <v>0</v>
      </c>
      <c r="KP193">
        <f>IF(OR(AND(FR193="Surprised",CW193&lt;&gt;1),AND(FR193&lt;&gt;"Surprised",CW193=1)),1,0)</f>
        <v>0</v>
      </c>
      <c r="KQ193">
        <f>IF(OR(AND(FS193="Surprised",CX193&lt;&gt;1),AND(FS193&lt;&gt;"Surprised",CX193=1)),1,0)</f>
        <v>0</v>
      </c>
      <c r="KR193">
        <f>IF(OR(AND(FT193="Surprised",CY193&lt;&gt;1),AND(FT193&lt;&gt;"Surprised",CY193=1)),1,0)</f>
        <v>0</v>
      </c>
      <c r="KS193">
        <f>IF(OR(AND(FU193="Surprised",CZ193&lt;&gt;1),AND(FU193&lt;&gt;"Surprised",CZ193=1)),1,0)</f>
        <v>0</v>
      </c>
      <c r="KT193">
        <f>IF(OR(AND(FV193="Surprised",DA193&lt;&gt;1),AND(FV193&lt;&gt;"Surprised",DA193=1)),1,0)</f>
        <v>0</v>
      </c>
      <c r="KU193">
        <f>IF(OR(AND(FW193="Happy",DB193=1),AND(FW193&lt;&gt;"Happy",DB193=0)),1,0)</f>
        <v>0</v>
      </c>
      <c r="KV193">
        <f>IF(OR(AND(FX193="Happy",DC193=1),AND(FX193&lt;&gt;"Happy",DC193=0)),1,0)</f>
        <v>0</v>
      </c>
      <c r="KW193">
        <f>IF(OR(AND(FY193="Happy",DD193=1),AND(FY193&lt;&gt;"Happy",DD193=0)),1,0)</f>
        <v>0</v>
      </c>
      <c r="KX193">
        <f>IF(OR(AND(FZ193="Happy",DE193=1),AND(FZ193&lt;&gt;"Happy",DE193=0)),1,0)</f>
        <v>0</v>
      </c>
      <c r="KY193">
        <f>IF(OR(AND(GA193="Happy",DF193=1),AND(GA193&lt;&gt;"Happy",DF193=0)),1,0)</f>
        <v>0</v>
      </c>
      <c r="KZ193">
        <f>IF(OR(AND(GB193="Happy",DG193=1),AND(GB193&lt;&gt;"Happy",DG193=0)),1,0)</f>
        <v>0</v>
      </c>
      <c r="LA193">
        <f>IF(OR(AND(GC193="Happy",DH193=1),AND(GC193&lt;&gt;"Happy",DH193=0)),1,0)</f>
        <v>0</v>
      </c>
      <c r="LB193">
        <f>IF(OR(AND(GD193="Happy",DI193=1),AND(GD193&lt;&gt;"Happy",DI193=0)),1,0)</f>
        <v>0</v>
      </c>
      <c r="LC193">
        <f>IF(OR(AND(GE193="Sad",DJ193=1),AND(GE193&lt;&gt;"Sad",DJ193=0)),1,0)</f>
        <v>0</v>
      </c>
      <c r="LD193">
        <f>IF(OR(AND(GF193="Sad",DK193=1),AND(GF193&lt;&gt;"Sad",DK193=0)),1,0)</f>
        <v>0</v>
      </c>
      <c r="LE193">
        <f>IF(OR(AND(GG193="Sad",DL193=1),AND(GG193&lt;&gt;"Sad",DL193=0)),1,0)</f>
        <v>0</v>
      </c>
      <c r="LF193">
        <f>IF(OR(AND(GH193="Sad",DM193=1),AND(GH193&lt;&gt;"Sad",DM193=0)),1,0)</f>
        <v>0</v>
      </c>
      <c r="LG193">
        <f>IF(OR(AND(GI193="Sad",DN193=1),AND(GI193&lt;&gt;"Sad",DN193=0)),1,0)</f>
        <v>0</v>
      </c>
      <c r="LH193">
        <f>IF(OR(AND(GJ193="Sad",DO193=1),AND(GJ193&lt;&gt;"Sad",DO193=0)),1,0)</f>
        <v>0</v>
      </c>
      <c r="LI193">
        <f>IF(OR(AND(GK193="Sad",DP193=1),AND(GK193&lt;&gt;"Sad",DP193=0)),1,0)</f>
        <v>0</v>
      </c>
      <c r="LJ193">
        <f>IF(OR(AND(GL193="Sad",DQ193=1),AND(GL193&lt;&gt;"Sad",DQ193=0)),1,0)</f>
        <v>0</v>
      </c>
      <c r="LK193" s="2">
        <f t="shared" si="289"/>
        <v>0</v>
      </c>
      <c r="LL193" s="4">
        <f t="shared" si="290"/>
        <v>1</v>
      </c>
      <c r="LM193">
        <f t="shared" si="291"/>
        <v>2</v>
      </c>
      <c r="LN193">
        <f t="shared" si="292"/>
        <v>0</v>
      </c>
      <c r="LO193">
        <f t="shared" si="293"/>
        <v>0</v>
      </c>
      <c r="LP193">
        <f t="shared" si="294"/>
        <v>0</v>
      </c>
      <c r="LQ193">
        <f t="shared" si="295"/>
        <v>0</v>
      </c>
      <c r="LR193">
        <f t="shared" si="296"/>
        <v>3</v>
      </c>
      <c r="LS193" s="11">
        <f t="shared" si="297"/>
        <v>0</v>
      </c>
      <c r="LT193" s="14" t="str">
        <f t="shared" si="298"/>
        <v/>
      </c>
      <c r="LU193" s="14">
        <f t="shared" si="299"/>
        <v>1</v>
      </c>
      <c r="LV193" s="14" t="str">
        <f t="shared" si="300"/>
        <v/>
      </c>
      <c r="LW193" s="14">
        <f t="shared" si="301"/>
        <v>0</v>
      </c>
      <c r="LX193" s="14">
        <f t="shared" si="302"/>
        <v>0</v>
      </c>
      <c r="LY193" s="14">
        <f t="shared" si="303"/>
        <v>0</v>
      </c>
      <c r="LZ193" s="14">
        <f t="shared" si="304"/>
        <v>0.19999999999999996</v>
      </c>
      <c r="MA193" s="15">
        <f t="shared" si="305"/>
        <v>8.4490740740739145E-5</v>
      </c>
      <c r="MB193" s="1">
        <f t="shared" si="259"/>
        <v>7.0601851851856412E-5</v>
      </c>
      <c r="MC193" s="1">
        <f t="shared" si="260"/>
        <v>6.4814814814809218E-5</v>
      </c>
      <c r="MD193" s="1">
        <f t="shared" si="261"/>
        <v>6.0185185185190893E-5</v>
      </c>
      <c r="ME193" s="1">
        <f t="shared" si="262"/>
        <v>8.4490740740739145E-5</v>
      </c>
      <c r="MF193" s="1">
        <f t="shared" si="263"/>
        <v>6.3657407407408106E-5</v>
      </c>
      <c r="MG193" s="1">
        <f t="shared" si="264"/>
        <v>1.9328703703703348E-4</v>
      </c>
      <c r="MH193" s="1">
        <f t="shared" si="265"/>
        <v>1.6319444444445191E-4</v>
      </c>
      <c r="MI193" s="1">
        <f t="shared" si="266"/>
        <v>1.111111111111035E-4</v>
      </c>
      <c r="MJ193" s="1">
        <f t="shared" si="306"/>
        <v>8.9583333333333182E-4</v>
      </c>
      <c r="MK193" s="2" t="str">
        <f>VLOOKUP(B193,age_group!$A$1:$B$101,2,FALSE)</f>
        <v>25 to 44</v>
      </c>
      <c r="ML193" s="2">
        <f t="shared" si="307"/>
        <v>1</v>
      </c>
      <c r="MM193">
        <f t="shared" si="308"/>
        <v>0</v>
      </c>
      <c r="MN193">
        <f t="shared" si="309"/>
        <v>0</v>
      </c>
      <c r="MO193">
        <f t="shared" si="310"/>
        <v>0</v>
      </c>
      <c r="MP193">
        <f t="shared" si="311"/>
        <v>0</v>
      </c>
    </row>
    <row r="194" spans="1:354" x14ac:dyDescent="0.2">
      <c r="A194" t="s">
        <v>925</v>
      </c>
      <c r="B194">
        <v>26</v>
      </c>
      <c r="C194" t="s">
        <v>195</v>
      </c>
      <c r="D194" t="s">
        <v>140</v>
      </c>
      <c r="E194">
        <v>3</v>
      </c>
      <c r="F194">
        <v>2</v>
      </c>
      <c r="G194">
        <v>4</v>
      </c>
      <c r="H194">
        <v>3</v>
      </c>
      <c r="I194">
        <v>4</v>
      </c>
      <c r="J194" s="2" t="s">
        <v>449</v>
      </c>
      <c r="K194" t="s">
        <v>489</v>
      </c>
      <c r="L194" t="s">
        <v>394</v>
      </c>
      <c r="M194" t="s">
        <v>332</v>
      </c>
      <c r="N194" t="s">
        <v>233</v>
      </c>
      <c r="O194" t="s">
        <v>317</v>
      </c>
      <c r="P194" t="s">
        <v>389</v>
      </c>
      <c r="Q194" t="s">
        <v>228</v>
      </c>
      <c r="R194" t="s">
        <v>466</v>
      </c>
      <c r="S194" t="s">
        <v>376</v>
      </c>
      <c r="T194" t="s">
        <v>611</v>
      </c>
      <c r="U194" t="s">
        <v>389</v>
      </c>
      <c r="V194" t="s">
        <v>223</v>
      </c>
      <c r="W194" t="s">
        <v>478</v>
      </c>
      <c r="X194" t="s">
        <v>516</v>
      </c>
      <c r="Y194" t="s">
        <v>627</v>
      </c>
      <c r="Z194" t="s">
        <v>314</v>
      </c>
      <c r="AA194" t="s">
        <v>679</v>
      </c>
      <c r="AB194" t="s">
        <v>416</v>
      </c>
      <c r="AC194" t="s">
        <v>228</v>
      </c>
      <c r="AD194" t="s">
        <v>365</v>
      </c>
      <c r="AE194" t="s">
        <v>392</v>
      </c>
      <c r="AF194" t="s">
        <v>199</v>
      </c>
      <c r="AG194" t="s">
        <v>649</v>
      </c>
      <c r="AH194" t="s">
        <v>544</v>
      </c>
      <c r="AI194" t="s">
        <v>283</v>
      </c>
      <c r="AJ194" t="s">
        <v>321</v>
      </c>
      <c r="AK194" t="s">
        <v>674</v>
      </c>
      <c r="AL194" t="s">
        <v>222</v>
      </c>
      <c r="AM194" t="s">
        <v>611</v>
      </c>
      <c r="AN194" t="s">
        <v>207</v>
      </c>
      <c r="AO194" t="s">
        <v>413</v>
      </c>
      <c r="AP194" t="s">
        <v>213</v>
      </c>
      <c r="AQ194" t="s">
        <v>471</v>
      </c>
      <c r="AR194" t="s">
        <v>481</v>
      </c>
      <c r="AS194" t="s">
        <v>259</v>
      </c>
      <c r="AT194" t="s">
        <v>430</v>
      </c>
      <c r="AU194" t="s">
        <v>275</v>
      </c>
      <c r="AV194" t="s">
        <v>610</v>
      </c>
      <c r="AW194" t="s">
        <v>337</v>
      </c>
      <c r="AX194" t="s">
        <v>513</v>
      </c>
      <c r="AY194" t="s">
        <v>168</v>
      </c>
      <c r="AZ194" t="s">
        <v>398</v>
      </c>
      <c r="BA194" t="s">
        <v>515</v>
      </c>
      <c r="BB194" t="s">
        <v>167</v>
      </c>
      <c r="BC194" t="s">
        <v>464</v>
      </c>
      <c r="BD194" t="s">
        <v>629</v>
      </c>
      <c r="BE194" t="s">
        <v>154</v>
      </c>
      <c r="BF194" t="s">
        <v>450</v>
      </c>
      <c r="BG194" t="s">
        <v>224</v>
      </c>
      <c r="BH194" t="s">
        <v>182</v>
      </c>
      <c r="BI194" t="s">
        <v>471</v>
      </c>
      <c r="BJ194" t="s">
        <v>716</v>
      </c>
      <c r="BK194" t="s">
        <v>456</v>
      </c>
      <c r="BL194" t="s">
        <v>192</v>
      </c>
      <c r="BM194" t="s">
        <v>503</v>
      </c>
      <c r="BN194" s="2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0</v>
      </c>
      <c r="DN194">
        <v>1</v>
      </c>
      <c r="DO194">
        <v>0</v>
      </c>
      <c r="DP194">
        <v>0</v>
      </c>
      <c r="DQ194">
        <v>0</v>
      </c>
      <c r="DR194" s="2">
        <v>2</v>
      </c>
      <c r="DS194">
        <v>3</v>
      </c>
      <c r="DT194">
        <v>4</v>
      </c>
      <c r="DU194">
        <v>3</v>
      </c>
      <c r="DV194">
        <v>4</v>
      </c>
      <c r="DW194" s="2">
        <v>2017</v>
      </c>
      <c r="DX194" s="1">
        <v>2.7091435185185184E-2</v>
      </c>
      <c r="DY194" s="1">
        <v>2.7304398148148151E-2</v>
      </c>
      <c r="DZ194" s="1">
        <v>2.7429398148148151E-2</v>
      </c>
      <c r="EA194" s="1">
        <v>2.7506944444444445E-2</v>
      </c>
      <c r="EB194" s="1">
        <v>2.7568287037037037E-2</v>
      </c>
      <c r="EC194" s="1">
        <v>2.7650462962962963E-2</v>
      </c>
      <c r="ED194" s="1">
        <v>2.7702546296296298E-2</v>
      </c>
      <c r="EE194" s="1">
        <v>2.7837962962962964E-2</v>
      </c>
      <c r="EF194" s="1">
        <v>2.7984953703703703E-2</v>
      </c>
      <c r="EG194" s="1">
        <v>2.8072916666666666E-2</v>
      </c>
      <c r="EH194" s="3">
        <v>0</v>
      </c>
      <c r="EI194" s="2" t="s">
        <v>1168</v>
      </c>
      <c r="EJ194" t="s">
        <v>1169</v>
      </c>
      <c r="EK194" t="s">
        <v>1168</v>
      </c>
      <c r="EL194" t="s">
        <v>1169</v>
      </c>
      <c r="EM194" t="s">
        <v>1172</v>
      </c>
      <c r="EN194" t="s">
        <v>1168</v>
      </c>
      <c r="EO194" t="s">
        <v>1174</v>
      </c>
      <c r="EP194" t="s">
        <v>1175</v>
      </c>
      <c r="EQ194" t="s">
        <v>1169</v>
      </c>
      <c r="ER194" t="s">
        <v>1168</v>
      </c>
      <c r="ES194" t="s">
        <v>1175</v>
      </c>
      <c r="ET194" t="s">
        <v>1174</v>
      </c>
      <c r="EU194" t="s">
        <v>1173</v>
      </c>
      <c r="EV194" t="s">
        <v>1173</v>
      </c>
      <c r="EW194" t="s">
        <v>1173</v>
      </c>
      <c r="EX194" t="s">
        <v>1168</v>
      </c>
      <c r="EY194" t="s">
        <v>1169</v>
      </c>
      <c r="EZ194" t="s">
        <v>1168</v>
      </c>
      <c r="FA194" t="s">
        <v>1175</v>
      </c>
      <c r="FB194" t="s">
        <v>1175</v>
      </c>
      <c r="FC194" t="s">
        <v>1175</v>
      </c>
      <c r="FD194" t="s">
        <v>1175</v>
      </c>
      <c r="FE194" t="s">
        <v>1174</v>
      </c>
      <c r="FF194" t="s">
        <v>1173</v>
      </c>
      <c r="FG194" t="s">
        <v>1175</v>
      </c>
      <c r="FH194" t="s">
        <v>1168</v>
      </c>
      <c r="FI194" t="s">
        <v>1168</v>
      </c>
      <c r="FJ194" t="s">
        <v>1173</v>
      </c>
      <c r="FK194" t="s">
        <v>1175</v>
      </c>
      <c r="FL194" t="s">
        <v>1175</v>
      </c>
      <c r="FM194" t="s">
        <v>1173</v>
      </c>
      <c r="FN194" t="s">
        <v>1173</v>
      </c>
      <c r="FO194" t="s">
        <v>1169</v>
      </c>
      <c r="FP194" t="s">
        <v>1168</v>
      </c>
      <c r="FQ194" t="s">
        <v>1168</v>
      </c>
      <c r="FR194" t="s">
        <v>1175</v>
      </c>
      <c r="FS194" t="s">
        <v>1169</v>
      </c>
      <c r="FT194" t="s">
        <v>1174</v>
      </c>
      <c r="FU194" t="s">
        <v>1171</v>
      </c>
      <c r="FV194" t="s">
        <v>1169</v>
      </c>
      <c r="FW194" t="s">
        <v>1175</v>
      </c>
      <c r="FX194" t="s">
        <v>1168</v>
      </c>
      <c r="FY194" t="s">
        <v>1168</v>
      </c>
      <c r="FZ194" t="s">
        <v>1168</v>
      </c>
      <c r="GA194" t="s">
        <v>1175</v>
      </c>
      <c r="GB194" t="s">
        <v>1172</v>
      </c>
      <c r="GC194" t="s">
        <v>1168</v>
      </c>
      <c r="GD194" t="s">
        <v>1171</v>
      </c>
      <c r="GE194" t="s">
        <v>1173</v>
      </c>
      <c r="GF194" t="s">
        <v>1175</v>
      </c>
      <c r="GG194" t="s">
        <v>1175</v>
      </c>
      <c r="GH194" t="s">
        <v>1168</v>
      </c>
      <c r="GI194" t="s">
        <v>1168</v>
      </c>
      <c r="GJ194" t="s">
        <v>1174</v>
      </c>
      <c r="GK194" t="s">
        <v>1169</v>
      </c>
      <c r="GL194" t="s">
        <v>1168</v>
      </c>
      <c r="GM194" s="2">
        <f t="shared" ref="GM194:GM257" si="312">IF(AND(BN194=1,EI194="Happy"),1,0)</f>
        <v>0</v>
      </c>
      <c r="GN194">
        <f t="shared" ref="GN194:GN257" si="313">IF(AND(BO194=1,EJ194="Happy"),1,0)</f>
        <v>0</v>
      </c>
      <c r="GO194">
        <f t="shared" ref="GO194:GO257" si="314">IF(AND(BP194=1,EK194="Happy"),1,0)</f>
        <v>0</v>
      </c>
      <c r="GP194">
        <f t="shared" ref="GP194:GP257" si="315">IF(AND(BQ194=1,EL194="Happy"),1,0)</f>
        <v>0</v>
      </c>
      <c r="GQ194">
        <f t="shared" ref="GQ194:GQ257" si="316">IF(AND(BR194=1,EM194="Happy"),1,0)</f>
        <v>0</v>
      </c>
      <c r="GR194">
        <f t="shared" ref="GR194:GR257" si="317">IF(AND(BS194=1,EN194="Happy"),1,0)</f>
        <v>0</v>
      </c>
      <c r="GS194">
        <f t="shared" ref="GS194:GS257" si="318">IF(AND(BT194=1,EO194="Happy"),1,0)</f>
        <v>0</v>
      </c>
      <c r="GT194">
        <f t="shared" ref="GT194:GT257" si="319">IF(AND(BU194=1,EP194="Happy"),1,0)</f>
        <v>0</v>
      </c>
      <c r="GU194">
        <f t="shared" si="267"/>
        <v>0</v>
      </c>
      <c r="GV194">
        <f t="shared" ref="GV194:GV257" si="320">IF(AND(BW194=1,ER194="Sad"),1,0)</f>
        <v>0</v>
      </c>
      <c r="GW194">
        <f t="shared" ref="GW194:GW257" si="321">IF(AND(BX194=1,ES194="Sad"),1,0)</f>
        <v>0</v>
      </c>
      <c r="GX194">
        <f t="shared" ref="GX194:GX257" si="322">IF(AND(BY194=1,ET194="Sad"),1,0)</f>
        <v>1</v>
      </c>
      <c r="GY194">
        <f t="shared" ref="GY194:GY257" si="323">IF(AND(BZ194=1,EU194="Sad"),1,0)</f>
        <v>0</v>
      </c>
      <c r="GZ194">
        <f t="shared" ref="GZ194:GZ257" si="324">IF(AND(CA194=1,EV194="Sad"),1,0)</f>
        <v>0</v>
      </c>
      <c r="HA194">
        <f t="shared" ref="HA194:HA257" si="325">IF(AND(CB194=1,EW194="Sad"),1,0)</f>
        <v>0</v>
      </c>
      <c r="HB194">
        <f t="shared" ref="HB194:HB257" si="326">IF(AND(CC194=1,EX194="Sad"),1,0)</f>
        <v>0</v>
      </c>
      <c r="HC194">
        <f t="shared" si="268"/>
        <v>1</v>
      </c>
      <c r="HD194">
        <f t="shared" ref="HD194:HD257" si="327">IF(AND(CE194=1,EZ194="Angry"),1,0)</f>
        <v>0</v>
      </c>
      <c r="HE194">
        <f t="shared" ref="HE194:HE257" si="328">IF(AND(CF194=1,FA194="Angry"),1,0)</f>
        <v>0</v>
      </c>
      <c r="HF194">
        <f t="shared" ref="HF194:HF257" si="329">IF(AND(CG194=1,FB194="Angry"),1,0)</f>
        <v>0</v>
      </c>
      <c r="HG194">
        <f t="shared" ref="HG194:HG257" si="330">IF(AND(CH194=1,FC194="Angry"),1,0)</f>
        <v>0</v>
      </c>
      <c r="HH194">
        <f t="shared" ref="HH194:HH257" si="331">IF(AND(CI194=1,FD194="Angry"),1,0)</f>
        <v>0</v>
      </c>
      <c r="HI194">
        <f t="shared" ref="HI194:HI257" si="332">IF(AND(CJ194=1,FE194="Angry"),1,0)</f>
        <v>0</v>
      </c>
      <c r="HJ194">
        <f t="shared" ref="HJ194:HJ257" si="333">IF(AND(CK194=1,FF194="Angry"),1,0)</f>
        <v>0</v>
      </c>
      <c r="HK194">
        <f t="shared" si="269"/>
        <v>0</v>
      </c>
      <c r="HL194">
        <f t="shared" ref="HL194:HL257" si="334">IF(AND(CM194=1,FH194="Afraid"),1,0)</f>
        <v>0</v>
      </c>
      <c r="HM194">
        <f t="shared" ref="HM194:HM257" si="335">IF(AND(CN194=1,FI194="Afraid"),1,0)</f>
        <v>0</v>
      </c>
      <c r="HN194">
        <f t="shared" ref="HN194:HN257" si="336">IF(AND(CO194=1,FJ194="Afraid"),1,0)</f>
        <v>0</v>
      </c>
      <c r="HO194">
        <f t="shared" ref="HO194:HO257" si="337">IF(AND(CP194=1,FK194="Afraid"),1,0)</f>
        <v>0</v>
      </c>
      <c r="HP194">
        <f t="shared" ref="HP194:HP257" si="338">IF(AND(CQ194=1,FL194="Afraid"),1,0)</f>
        <v>0</v>
      </c>
      <c r="HQ194">
        <f t="shared" ref="HQ194:HQ257" si="339">IF(AND(CR194=1,FM194="Afraid"),1,0)</f>
        <v>0</v>
      </c>
      <c r="HR194">
        <f t="shared" ref="HR194:HR257" si="340">IF(AND(CS194=1,FN194="Afraid"),1,0)</f>
        <v>0</v>
      </c>
      <c r="HS194">
        <f t="shared" si="270"/>
        <v>0</v>
      </c>
      <c r="HT194">
        <f t="shared" ref="HT194:HT257" si="341">IF(AND(CU194=1,FP194="Surprised"),1,0)</f>
        <v>0</v>
      </c>
      <c r="HU194">
        <f t="shared" ref="HU194:HU257" si="342">IF(AND(CV194=1,FQ194="Surprised"),1,0)</f>
        <v>0</v>
      </c>
      <c r="HV194">
        <f t="shared" ref="HV194:HV257" si="343">IF(AND(CW194=1,FR194="Surprised"),1,0)</f>
        <v>1</v>
      </c>
      <c r="HW194">
        <f t="shared" ref="HW194:HW257" si="344">IF(AND(CX194=1,FS194="Surprised"),1,0)</f>
        <v>0</v>
      </c>
      <c r="HX194">
        <f t="shared" ref="HX194:HX257" si="345">IF(AND(CY194=1,FT194="Surprised"),1,0)</f>
        <v>0</v>
      </c>
      <c r="HY194">
        <f t="shared" ref="HY194:HY257" si="346">IF(AND(CZ194=1,FU194="Surprised"),1,0)</f>
        <v>0</v>
      </c>
      <c r="HZ194">
        <f t="shared" ref="HZ194:HZ257" si="347">IF(AND(DA194=1,FV194="Surprised"),1,0)</f>
        <v>0</v>
      </c>
      <c r="IA194">
        <f t="shared" si="271"/>
        <v>0</v>
      </c>
      <c r="IB194">
        <f t="shared" ref="IB194:IB257" si="348">IF(AND(DC194=1,FX194&lt;&gt;"Happy"),1,0)</f>
        <v>1</v>
      </c>
      <c r="IC194">
        <f t="shared" ref="IC194:IC257" si="349">IF(AND(DD194=1,FY194&lt;&gt;"Happy"),1,0)</f>
        <v>0</v>
      </c>
      <c r="ID194">
        <f t="shared" ref="ID194:ID257" si="350">IF(AND(DE194=1,FZ194&lt;&gt;"Happy"),1,0)</f>
        <v>1</v>
      </c>
      <c r="IE194">
        <f t="shared" ref="IE194:IE257" si="351">IF(AND(DF194=1,GA194&lt;&gt;"Happy"),1,0)</f>
        <v>1</v>
      </c>
      <c r="IF194">
        <f t="shared" ref="IF194:IF257" si="352">IF(AND(DG194=1,GB194&lt;&gt;"Happy"),1,0)</f>
        <v>1</v>
      </c>
      <c r="IG194">
        <f t="shared" ref="IG194:IG257" si="353">IF(AND(DH194=1,GC194&lt;&gt;"Happy"),1,0)</f>
        <v>1</v>
      </c>
      <c r="IH194">
        <f t="shared" ref="IH194:IH257" si="354">IF(AND(DI194=1,GD194&lt;&gt;"Happy"),1,0)</f>
        <v>1</v>
      </c>
      <c r="II194">
        <f t="shared" si="272"/>
        <v>1</v>
      </c>
      <c r="IJ194">
        <f t="shared" ref="IJ194:IJ257" si="355">IF(AND(DK194=1,GF194&lt;&gt;"Sad"),1,0)</f>
        <v>1</v>
      </c>
      <c r="IK194">
        <f t="shared" ref="IK194:IK257" si="356">IF(AND(DL194=1,GG194&lt;&gt;"Sad"),1,0)</f>
        <v>1</v>
      </c>
      <c r="IL194">
        <f t="shared" ref="IL194:IL257" si="357">IF(AND(DM194=1,GH194&lt;&gt;"Sad"),1,0)</f>
        <v>0</v>
      </c>
      <c r="IM194">
        <f t="shared" ref="IM194:IM257" si="358">IF(AND(DN194=1,GI194&lt;&gt;"Sad"),1,0)</f>
        <v>1</v>
      </c>
      <c r="IN194">
        <f t="shared" ref="IN194:IN257" si="359">IF(AND(DO194=1,GJ194&lt;&gt;"Sad"),1,0)</f>
        <v>0</v>
      </c>
      <c r="IO194">
        <f t="shared" ref="IO194:IO257" si="360">IF(AND(DP194=1,GK194&lt;&gt;"Sad"),1,0)</f>
        <v>0</v>
      </c>
      <c r="IP194">
        <f t="shared" ref="IP194:IP257" si="361">IF(AND(DQ194=1,GL194&lt;&gt;"Sad"),1,0)</f>
        <v>0</v>
      </c>
      <c r="IQ194" s="2">
        <f t="shared" si="273"/>
        <v>0</v>
      </c>
      <c r="IR194" s="4">
        <f t="shared" si="274"/>
        <v>1</v>
      </c>
      <c r="IS194">
        <f t="shared" si="275"/>
        <v>1</v>
      </c>
      <c r="IT194">
        <f t="shared" si="276"/>
        <v>0</v>
      </c>
      <c r="IU194">
        <f t="shared" si="277"/>
        <v>1</v>
      </c>
      <c r="IV194">
        <f t="shared" si="278"/>
        <v>6</v>
      </c>
      <c r="IW194">
        <f t="shared" si="279"/>
        <v>4</v>
      </c>
      <c r="IX194">
        <f t="shared" si="280"/>
        <v>13</v>
      </c>
      <c r="IY194" s="11" t="str">
        <f t="shared" si="281"/>
        <v/>
      </c>
      <c r="IZ194" s="12">
        <f t="shared" si="282"/>
        <v>1</v>
      </c>
      <c r="JA194" s="12">
        <f t="shared" si="283"/>
        <v>1</v>
      </c>
      <c r="JB194" s="12" t="str">
        <f t="shared" si="284"/>
        <v/>
      </c>
      <c r="JC194" s="12">
        <f t="shared" si="285"/>
        <v>1</v>
      </c>
      <c r="JD194" s="12">
        <f t="shared" si="286"/>
        <v>0.75</v>
      </c>
      <c r="JE194" s="12">
        <f t="shared" si="287"/>
        <v>0.5714285714285714</v>
      </c>
      <c r="JF194" s="12">
        <f t="shared" si="288"/>
        <v>0.86428571428571421</v>
      </c>
      <c r="JG194" s="2">
        <f>IF(OR(AND(EI194="Happy",BN194&lt;&gt;1),AND(EI194&lt;&gt;"Happy",BN194=1)),1,0)</f>
        <v>1</v>
      </c>
      <c r="JH194">
        <f>IF(OR(AND(EJ194="Happy",BO194&lt;&gt;1),AND(EJ194&lt;&gt;"Happy",BO194=1)),1,0)</f>
        <v>0</v>
      </c>
      <c r="JI194">
        <f>IF(OR(AND(EK194="Happy",BP194&lt;&gt;1),AND(EK194&lt;&gt;"Happy",BP194=1)),1,0)</f>
        <v>0</v>
      </c>
      <c r="JJ194">
        <f>IF(OR(AND(EL194="Happy",BQ194&lt;&gt;1),AND(EL194&lt;&gt;"Happy",BQ194=1)),1,0)</f>
        <v>0</v>
      </c>
      <c r="JK194">
        <f>IF(OR(AND(EM194="Happy",BR194&lt;&gt;1),AND(EM194&lt;&gt;"Happy",BR194=1)),1,0)</f>
        <v>0</v>
      </c>
      <c r="JL194">
        <f>IF(OR(AND(EN194="Happy",BS194&lt;&gt;1),AND(EN194&lt;&gt;"Happy",BS194=1)),1,0)</f>
        <v>0</v>
      </c>
      <c r="JM194">
        <f>IF(OR(AND(EO194="Happy",BT194&lt;&gt;1),AND(EO194&lt;&gt;"Happy",BT194=1)),1,0)</f>
        <v>0</v>
      </c>
      <c r="JN194">
        <f>IF(OR(AND(EP194="Happy",BU194&lt;&gt;1),AND(EP194&lt;&gt;"Happy",BU194=1)),1,0)</f>
        <v>0</v>
      </c>
      <c r="JO194">
        <f>IF(OR(AND(EQ194="Sad",BV194&lt;&gt;1),AND(EQ194&lt;&gt;"Sad",BV194=1)),1,0)</f>
        <v>0</v>
      </c>
      <c r="JP194">
        <f>IF(OR(AND(ER194="Sad",BW194&lt;&gt;1),AND(ER194&lt;&gt;"Sad",BW194=1)),1,0)</f>
        <v>0</v>
      </c>
      <c r="JQ194">
        <f>IF(OR(AND(ES194="Sad",BX194&lt;&gt;1),AND(ES194&lt;&gt;"Sad",BX194=1)),1,0)</f>
        <v>0</v>
      </c>
      <c r="JR194">
        <f>IF(OR(AND(ET194="Sad",BY194&lt;&gt;1),AND(ET194&lt;&gt;"Sad",BY194=1)),1,0)</f>
        <v>0</v>
      </c>
      <c r="JS194">
        <f>IF(OR(AND(EU194="Sad",BZ194&lt;&gt;1),AND(EU194&lt;&gt;"Sad",BZ194=1)),1,0)</f>
        <v>0</v>
      </c>
      <c r="JT194">
        <f>IF(OR(AND(EV194="Sad",CA194&lt;&gt;1),AND(EV194&lt;&gt;"Sad",CA194=1)),1,0)</f>
        <v>0</v>
      </c>
      <c r="JU194">
        <f>IF(OR(AND(EW194="Sad",CB194&lt;&gt;1),AND(EW194&lt;&gt;"Sad",CB194=1)),1,0)</f>
        <v>0</v>
      </c>
      <c r="JV194">
        <f>IF(OR(AND(EX194="Sad",CC194&lt;&gt;1),AND(EX194&lt;&gt;"Sad",CC194=1)),1,0)</f>
        <v>0</v>
      </c>
      <c r="JW194">
        <f>IF(OR(AND(EY194="Angry",CD194&lt;&gt;1),AND(EY194&lt;&gt;"Angry",CD194=1)),1,0)</f>
        <v>0</v>
      </c>
      <c r="JX194">
        <f>IF(OR(AND(EZ194="Angry",CE194&lt;&gt;1),AND(EZ194&lt;&gt;"Angry",CE194=1)),1,0)</f>
        <v>0</v>
      </c>
      <c r="JY194">
        <f>IF(OR(AND(FA194="Angry",CF194&lt;&gt;1),AND(FA194&lt;&gt;"Angry",CF194=1)),1,0)</f>
        <v>0</v>
      </c>
      <c r="JZ194">
        <f>IF(OR(AND(FB194="Angry",CG194&lt;&gt;1),AND(FB194&lt;&gt;"Angry",CG194=1)),1,0)</f>
        <v>0</v>
      </c>
      <c r="KA194">
        <f>IF(OR(AND(FC194="Angry",CH194&lt;&gt;1),AND(FC194&lt;&gt;"Angry",CH194=1)),1,0)</f>
        <v>0</v>
      </c>
      <c r="KB194">
        <f>IF(OR(AND(FD194="Angry",CI194&lt;&gt;1),AND(FD194&lt;&gt;"Angry",CI194=1)),1,0)</f>
        <v>0</v>
      </c>
      <c r="KC194">
        <f>IF(OR(AND(FE194="Angry",CJ194&lt;&gt;1),AND(FE194&lt;&gt;"Angry",CJ194=1)),1,0)</f>
        <v>0</v>
      </c>
      <c r="KD194">
        <f>IF(OR(AND(FF194="Angry",CK194&lt;&gt;1),AND(FF194&lt;&gt;"Angry",CK194=1)),1,0)</f>
        <v>0</v>
      </c>
      <c r="KE194">
        <f>IF(OR(AND(FG194="Afraid",CL194&lt;&gt;1),AND(FG194&lt;&gt;"Afraid",CL194=1)),1,0)</f>
        <v>1</v>
      </c>
      <c r="KF194">
        <f>IF(OR(AND(FH194="Afraid",CM194&lt;&gt;1),AND(FH194&lt;&gt;"Afraid",CM194=1)),1,0)</f>
        <v>0</v>
      </c>
      <c r="KG194">
        <f>IF(OR(AND(FI194="Afraid",CN194&lt;&gt;1),AND(FI194&lt;&gt;"Afraid",CN194=1)),1,0)</f>
        <v>0</v>
      </c>
      <c r="KH194">
        <f>IF(OR(AND(FJ194="Afraid",CO194&lt;&gt;1),AND(FJ194&lt;&gt;"Afraid",CO194=1)),1,0)</f>
        <v>0</v>
      </c>
      <c r="KI194">
        <f>IF(OR(AND(FK194="Afraid",CP194&lt;&gt;1),AND(FK194&lt;&gt;"Afraid",CP194=1)),1,0)</f>
        <v>1</v>
      </c>
      <c r="KJ194">
        <f>IF(OR(AND(FL194="Afraid",CQ194&lt;&gt;1),AND(FL194&lt;&gt;"Afraid",CQ194=1)),1,0)</f>
        <v>1</v>
      </c>
      <c r="KK194">
        <f>IF(OR(AND(FM194="Afraid",CR194&lt;&gt;1),AND(FM194&lt;&gt;"Afraid",CR194=1)),1,0)</f>
        <v>0</v>
      </c>
      <c r="KL194">
        <f>IF(OR(AND(FN194="Afraid",CS194&lt;&gt;1),AND(FN194&lt;&gt;"Afraid",CS194=1)),1,0)</f>
        <v>0</v>
      </c>
      <c r="KM194">
        <f>IF(OR(AND(FO194="Surprised",CT194&lt;&gt;1),AND(FO194&lt;&gt;"Surprised",CT194=1)),1,0)</f>
        <v>0</v>
      </c>
      <c r="KN194">
        <f>IF(OR(AND(FP194="Surprised",CU194&lt;&gt;1),AND(FP194&lt;&gt;"Surprised",CU194=1)),1,0)</f>
        <v>0</v>
      </c>
      <c r="KO194">
        <f>IF(OR(AND(FQ194="Surprised",CV194&lt;&gt;1),AND(FQ194&lt;&gt;"Surprised",CV194=1)),1,0)</f>
        <v>0</v>
      </c>
      <c r="KP194">
        <f>IF(OR(AND(FR194="Surprised",CW194&lt;&gt;1),AND(FR194&lt;&gt;"Surprised",CW194=1)),1,0)</f>
        <v>0</v>
      </c>
      <c r="KQ194">
        <f>IF(OR(AND(FS194="Surprised",CX194&lt;&gt;1),AND(FS194&lt;&gt;"Surprised",CX194=1)),1,0)</f>
        <v>0</v>
      </c>
      <c r="KR194">
        <f>IF(OR(AND(FT194="Surprised",CY194&lt;&gt;1),AND(FT194&lt;&gt;"Surprised",CY194=1)),1,0)</f>
        <v>0</v>
      </c>
      <c r="KS194">
        <f>IF(OR(AND(FU194="Surprised",CZ194&lt;&gt;1),AND(FU194&lt;&gt;"Surprised",CZ194=1)),1,0)</f>
        <v>0</v>
      </c>
      <c r="KT194">
        <f>IF(OR(AND(FV194="Surprised",DA194&lt;&gt;1),AND(FV194&lt;&gt;"Surprised",DA194=1)),1,0)</f>
        <v>0</v>
      </c>
      <c r="KU194">
        <f>IF(OR(AND(FW194="Happy",DB194=1),AND(FW194&lt;&gt;"Happy",DB194=0)),1,0)</f>
        <v>1</v>
      </c>
      <c r="KV194">
        <f>IF(OR(AND(FX194="Happy",DC194=1),AND(FX194&lt;&gt;"Happy",DC194=0)),1,0)</f>
        <v>0</v>
      </c>
      <c r="KW194">
        <f>IF(OR(AND(FY194="Happy",DD194=1),AND(FY194&lt;&gt;"Happy",DD194=0)),1,0)</f>
        <v>1</v>
      </c>
      <c r="KX194">
        <f>IF(OR(AND(FZ194="Happy",DE194=1),AND(FZ194&lt;&gt;"Happy",DE194=0)),1,0)</f>
        <v>0</v>
      </c>
      <c r="KY194">
        <f>IF(OR(AND(GA194="Happy",DF194=1),AND(GA194&lt;&gt;"Happy",DF194=0)),1,0)</f>
        <v>0</v>
      </c>
      <c r="KZ194">
        <f>IF(OR(AND(GB194="Happy",DG194=1),AND(GB194&lt;&gt;"Happy",DG194=0)),1,0)</f>
        <v>0</v>
      </c>
      <c r="LA194">
        <f>IF(OR(AND(GC194="Happy",DH194=1),AND(GC194&lt;&gt;"Happy",DH194=0)),1,0)</f>
        <v>0</v>
      </c>
      <c r="LB194">
        <f>IF(OR(AND(GD194="Happy",DI194=1),AND(GD194&lt;&gt;"Happy",DI194=0)),1,0)</f>
        <v>0</v>
      </c>
      <c r="LC194">
        <f>IF(OR(AND(GE194="Sad",DJ194=1),AND(GE194&lt;&gt;"Sad",DJ194=0)),1,0)</f>
        <v>0</v>
      </c>
      <c r="LD194">
        <f>IF(OR(AND(GF194="Sad",DK194=1),AND(GF194&lt;&gt;"Sad",DK194=0)),1,0)</f>
        <v>0</v>
      </c>
      <c r="LE194">
        <f>IF(OR(AND(GG194="Sad",DL194=1),AND(GG194&lt;&gt;"Sad",DL194=0)),1,0)</f>
        <v>0</v>
      </c>
      <c r="LF194">
        <f>IF(OR(AND(GH194="Sad",DM194=1),AND(GH194&lt;&gt;"Sad",DM194=0)),1,0)</f>
        <v>1</v>
      </c>
      <c r="LG194">
        <f>IF(OR(AND(GI194="Sad",DN194=1),AND(GI194&lt;&gt;"Sad",DN194=0)),1,0)</f>
        <v>0</v>
      </c>
      <c r="LH194">
        <f>IF(OR(AND(GJ194="Sad",DO194=1),AND(GJ194&lt;&gt;"Sad",DO194=0)),1,0)</f>
        <v>0</v>
      </c>
      <c r="LI194">
        <f>IF(OR(AND(GK194="Sad",DP194=1),AND(GK194&lt;&gt;"Sad",DP194=0)),1,0)</f>
        <v>1</v>
      </c>
      <c r="LJ194">
        <f>IF(OR(AND(GL194="Sad",DQ194=1),AND(GL194&lt;&gt;"Sad",DQ194=0)),1,0)</f>
        <v>1</v>
      </c>
      <c r="LK194" s="2">
        <f t="shared" si="289"/>
        <v>1</v>
      </c>
      <c r="LL194" s="4">
        <f t="shared" si="290"/>
        <v>0</v>
      </c>
      <c r="LM194">
        <f t="shared" si="291"/>
        <v>0</v>
      </c>
      <c r="LN194">
        <f t="shared" si="292"/>
        <v>3</v>
      </c>
      <c r="LO194">
        <f t="shared" si="293"/>
        <v>0</v>
      </c>
      <c r="LP194">
        <f t="shared" si="294"/>
        <v>2</v>
      </c>
      <c r="LQ194">
        <f t="shared" si="295"/>
        <v>3</v>
      </c>
      <c r="LR194">
        <f t="shared" si="296"/>
        <v>9</v>
      </c>
      <c r="LS194" s="11" t="str">
        <f t="shared" si="297"/>
        <v/>
      </c>
      <c r="LT194" s="14">
        <f t="shared" si="298"/>
        <v>0</v>
      </c>
      <c r="LU194" s="14">
        <f t="shared" si="299"/>
        <v>0</v>
      </c>
      <c r="LV194" s="14" t="str">
        <f t="shared" si="300"/>
        <v/>
      </c>
      <c r="LW194" s="14">
        <f t="shared" si="301"/>
        <v>0</v>
      </c>
      <c r="LX194" s="14">
        <f t="shared" si="302"/>
        <v>0.25</v>
      </c>
      <c r="LY194" s="14">
        <f t="shared" si="303"/>
        <v>0.4285714285714286</v>
      </c>
      <c r="LZ194" s="14">
        <f t="shared" si="304"/>
        <v>0.13571428571428579</v>
      </c>
      <c r="MA194" s="15">
        <f t="shared" si="305"/>
        <v>2.1296296296296688E-4</v>
      </c>
      <c r="MB194" s="1">
        <f t="shared" ref="MB194:MB257" si="362">DZ194-DY194</f>
        <v>1.2500000000000011E-4</v>
      </c>
      <c r="MC194" s="1">
        <f t="shared" ref="MC194:MC257" si="363">EA194-DZ194</f>
        <v>7.7546296296294309E-5</v>
      </c>
      <c r="MD194" s="1">
        <f t="shared" ref="MD194:MD257" si="364">EB194-EA194</f>
        <v>6.1342592592592005E-5</v>
      </c>
      <c r="ME194" s="1">
        <f t="shared" ref="ME194:ME257" si="365">EC194-EB194</f>
        <v>8.2175925925926513E-5</v>
      </c>
      <c r="MF194" s="1">
        <f t="shared" ref="MF194:MF257" si="366">ED194-EC194</f>
        <v>5.2083333333334536E-5</v>
      </c>
      <c r="MG194" s="1">
        <f t="shared" ref="MG194:MG257" si="367">EE194-ED194</f>
        <v>1.3541666666666563E-4</v>
      </c>
      <c r="MH194" s="1">
        <f t="shared" ref="MH194:MH257" si="368">EF194-EE194</f>
        <v>1.469907407407392E-4</v>
      </c>
      <c r="MI194" s="1">
        <f t="shared" ref="MI194:MI257" si="369">EG194-EF194</f>
        <v>8.7962962962963298E-5</v>
      </c>
      <c r="MJ194" s="1">
        <f t="shared" si="306"/>
        <v>9.8148148148148248E-4</v>
      </c>
      <c r="MK194" s="2" t="str">
        <f>VLOOKUP(B194,age_group!$A$1:$B$101,2,FALSE)</f>
        <v>25 to 44</v>
      </c>
      <c r="ML194" s="2">
        <f t="shared" si="307"/>
        <v>1</v>
      </c>
      <c r="MM194">
        <f t="shared" si="308"/>
        <v>0</v>
      </c>
      <c r="MN194">
        <f t="shared" si="309"/>
        <v>1</v>
      </c>
      <c r="MO194">
        <f t="shared" si="310"/>
        <v>1</v>
      </c>
      <c r="MP194">
        <f t="shared" si="311"/>
        <v>1</v>
      </c>
    </row>
    <row r="195" spans="1:354" x14ac:dyDescent="0.2">
      <c r="A195" t="s">
        <v>926</v>
      </c>
      <c r="B195">
        <v>61</v>
      </c>
      <c r="C195" t="s">
        <v>139</v>
      </c>
      <c r="D195" t="s">
        <v>140</v>
      </c>
      <c r="E195">
        <v>3</v>
      </c>
      <c r="F195">
        <v>1</v>
      </c>
      <c r="G195">
        <v>1</v>
      </c>
      <c r="H195">
        <v>1</v>
      </c>
      <c r="I195">
        <v>1</v>
      </c>
      <c r="J195" s="2" t="s">
        <v>775</v>
      </c>
      <c r="K195" t="s">
        <v>280</v>
      </c>
      <c r="L195" t="s">
        <v>435</v>
      </c>
      <c r="M195" t="s">
        <v>534</v>
      </c>
      <c r="N195" t="s">
        <v>462</v>
      </c>
      <c r="O195" t="s">
        <v>529</v>
      </c>
      <c r="P195" t="s">
        <v>559</v>
      </c>
      <c r="Q195" t="s">
        <v>189</v>
      </c>
      <c r="R195" t="s">
        <v>372</v>
      </c>
      <c r="S195" t="s">
        <v>174</v>
      </c>
      <c r="T195" t="s">
        <v>203</v>
      </c>
      <c r="U195" t="s">
        <v>256</v>
      </c>
      <c r="V195" t="s">
        <v>273</v>
      </c>
      <c r="W195" t="s">
        <v>222</v>
      </c>
      <c r="X195" t="s">
        <v>526</v>
      </c>
      <c r="Y195" t="s">
        <v>487</v>
      </c>
      <c r="Z195" t="s">
        <v>601</v>
      </c>
      <c r="AA195" t="s">
        <v>305</v>
      </c>
      <c r="AB195" t="s">
        <v>741</v>
      </c>
      <c r="AC195" t="s">
        <v>565</v>
      </c>
      <c r="AD195" t="s">
        <v>200</v>
      </c>
      <c r="AE195" t="s">
        <v>249</v>
      </c>
      <c r="AF195" t="s">
        <v>148</v>
      </c>
      <c r="AG195" t="s">
        <v>144</v>
      </c>
      <c r="AH195" t="s">
        <v>173</v>
      </c>
      <c r="AI195" t="s">
        <v>351</v>
      </c>
      <c r="AJ195" t="s">
        <v>467</v>
      </c>
      <c r="AK195" t="s">
        <v>234</v>
      </c>
      <c r="AL195" t="s">
        <v>347</v>
      </c>
      <c r="AM195" t="s">
        <v>612</v>
      </c>
      <c r="AN195" t="s">
        <v>375</v>
      </c>
      <c r="AO195" t="s">
        <v>278</v>
      </c>
      <c r="AP195" t="s">
        <v>266</v>
      </c>
      <c r="AQ195" t="s">
        <v>273</v>
      </c>
      <c r="AR195" t="s">
        <v>380</v>
      </c>
      <c r="AS195" t="s">
        <v>471</v>
      </c>
      <c r="AT195" t="s">
        <v>654</v>
      </c>
      <c r="AU195" t="s">
        <v>729</v>
      </c>
      <c r="AV195" t="s">
        <v>223</v>
      </c>
      <c r="AW195" t="s">
        <v>158</v>
      </c>
      <c r="AX195" t="s">
        <v>734</v>
      </c>
      <c r="AY195" t="s">
        <v>333</v>
      </c>
      <c r="AZ195" t="s">
        <v>523</v>
      </c>
      <c r="BA195" t="s">
        <v>158</v>
      </c>
      <c r="BB195" t="s">
        <v>286</v>
      </c>
      <c r="BC195" t="s">
        <v>233</v>
      </c>
      <c r="BD195" t="s">
        <v>484</v>
      </c>
      <c r="BE195" t="s">
        <v>498</v>
      </c>
      <c r="BF195" t="s">
        <v>256</v>
      </c>
      <c r="BG195" t="s">
        <v>354</v>
      </c>
      <c r="BH195" t="s">
        <v>334</v>
      </c>
      <c r="BI195" t="s">
        <v>173</v>
      </c>
      <c r="BJ195" t="s">
        <v>205</v>
      </c>
      <c r="BK195" t="s">
        <v>341</v>
      </c>
      <c r="BL195" t="s">
        <v>645</v>
      </c>
      <c r="BM195" t="s">
        <v>371</v>
      </c>
      <c r="BN195" s="2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0</v>
      </c>
      <c r="DQ195">
        <v>0</v>
      </c>
      <c r="DR195" s="2">
        <v>3</v>
      </c>
      <c r="DS195">
        <v>1</v>
      </c>
      <c r="DT195">
        <v>1</v>
      </c>
      <c r="DU195">
        <v>1</v>
      </c>
      <c r="DV195">
        <v>1</v>
      </c>
      <c r="DW195" s="2">
        <v>2017</v>
      </c>
      <c r="DX195" s="1">
        <v>3.5891203703703706E-3</v>
      </c>
      <c r="DY195" s="1">
        <v>4.409722222222222E-3</v>
      </c>
      <c r="DZ195" s="1">
        <v>4.5694444444444446E-3</v>
      </c>
      <c r="EA195" s="1">
        <v>4.7870370370370367E-3</v>
      </c>
      <c r="EB195" s="1">
        <v>4.9398148148148144E-3</v>
      </c>
      <c r="EC195" s="1">
        <v>5.0706018518518522E-3</v>
      </c>
      <c r="ED195" s="1">
        <v>5.170138888888889E-3</v>
      </c>
      <c r="EE195" s="1">
        <v>5.8634259259259256E-3</v>
      </c>
      <c r="EF195" s="1">
        <v>6.045138888888889E-3</v>
      </c>
      <c r="EG195" s="1">
        <v>6.1736111111111115E-3</v>
      </c>
      <c r="EH195" s="3">
        <v>0</v>
      </c>
      <c r="EI195" s="2" t="s">
        <v>1168</v>
      </c>
      <c r="EJ195" t="s">
        <v>1168</v>
      </c>
      <c r="EK195" t="s">
        <v>1173</v>
      </c>
      <c r="EL195" t="s">
        <v>1168</v>
      </c>
      <c r="EM195" t="s">
        <v>1174</v>
      </c>
      <c r="EN195" t="s">
        <v>1169</v>
      </c>
      <c r="EO195" t="s">
        <v>1168</v>
      </c>
      <c r="EP195" t="s">
        <v>1171</v>
      </c>
      <c r="EQ195" t="s">
        <v>1169</v>
      </c>
      <c r="ER195" t="s">
        <v>1175</v>
      </c>
      <c r="ES195" t="s">
        <v>1168</v>
      </c>
      <c r="ET195" t="s">
        <v>1171</v>
      </c>
      <c r="EU195" t="s">
        <v>1173</v>
      </c>
      <c r="EV195" t="s">
        <v>1175</v>
      </c>
      <c r="EW195" t="s">
        <v>1175</v>
      </c>
      <c r="EX195" t="s">
        <v>1171</v>
      </c>
      <c r="EY195" t="s">
        <v>1171</v>
      </c>
      <c r="EZ195" t="s">
        <v>1169</v>
      </c>
      <c r="FA195" t="s">
        <v>1171</v>
      </c>
      <c r="FB195" t="s">
        <v>1173</v>
      </c>
      <c r="FC195" t="s">
        <v>1174</v>
      </c>
      <c r="FD195" t="s">
        <v>1173</v>
      </c>
      <c r="FE195" t="s">
        <v>1168</v>
      </c>
      <c r="FF195" t="s">
        <v>1171</v>
      </c>
      <c r="FG195" t="s">
        <v>1171</v>
      </c>
      <c r="FH195" t="s">
        <v>1168</v>
      </c>
      <c r="FI195" t="s">
        <v>1173</v>
      </c>
      <c r="FJ195" t="s">
        <v>1175</v>
      </c>
      <c r="FK195" t="s">
        <v>1172</v>
      </c>
      <c r="FL195" t="s">
        <v>1173</v>
      </c>
      <c r="FM195" t="s">
        <v>1175</v>
      </c>
      <c r="FN195" t="s">
        <v>1168</v>
      </c>
      <c r="FO195" t="s">
        <v>1168</v>
      </c>
      <c r="FP195" t="s">
        <v>1173</v>
      </c>
      <c r="FQ195" t="s">
        <v>1173</v>
      </c>
      <c r="FR195" t="s">
        <v>1168</v>
      </c>
      <c r="FS195" t="s">
        <v>1168</v>
      </c>
      <c r="FT195" t="s">
        <v>1175</v>
      </c>
      <c r="FU195" t="s">
        <v>1173</v>
      </c>
      <c r="FV195" t="s">
        <v>1171</v>
      </c>
      <c r="FW195" t="s">
        <v>1168</v>
      </c>
      <c r="FX195" t="s">
        <v>1172</v>
      </c>
      <c r="FY195" t="s">
        <v>1168</v>
      </c>
      <c r="FZ195" t="s">
        <v>1171</v>
      </c>
      <c r="GA195" t="s">
        <v>1175</v>
      </c>
      <c r="GB195" t="s">
        <v>1172</v>
      </c>
      <c r="GC195" t="s">
        <v>1173</v>
      </c>
      <c r="GD195" t="s">
        <v>1171</v>
      </c>
      <c r="GE195" t="s">
        <v>1171</v>
      </c>
      <c r="GF195" t="s">
        <v>1174</v>
      </c>
      <c r="GG195" t="s">
        <v>1169</v>
      </c>
      <c r="GH195" t="s">
        <v>1171</v>
      </c>
      <c r="GI195" t="s">
        <v>1168</v>
      </c>
      <c r="GJ195" t="s">
        <v>1173</v>
      </c>
      <c r="GK195" t="s">
        <v>1171</v>
      </c>
      <c r="GL195" t="s">
        <v>1174</v>
      </c>
      <c r="GM195" s="2">
        <f t="shared" si="312"/>
        <v>0</v>
      </c>
      <c r="GN195">
        <f t="shared" si="313"/>
        <v>0</v>
      </c>
      <c r="GO195">
        <f t="shared" si="314"/>
        <v>1</v>
      </c>
      <c r="GP195">
        <f t="shared" si="315"/>
        <v>0</v>
      </c>
      <c r="GQ195">
        <f t="shared" si="316"/>
        <v>0</v>
      </c>
      <c r="GR195">
        <f t="shared" si="317"/>
        <v>0</v>
      </c>
      <c r="GS195">
        <f t="shared" si="318"/>
        <v>0</v>
      </c>
      <c r="GT195">
        <f t="shared" si="319"/>
        <v>0</v>
      </c>
      <c r="GU195">
        <f t="shared" ref="GU195:GU258" si="370">IF(AND(BV195=1,EQ195="Sad"),1,0)</f>
        <v>0</v>
      </c>
      <c r="GV195">
        <f t="shared" si="320"/>
        <v>0</v>
      </c>
      <c r="GW195">
        <f t="shared" si="321"/>
        <v>0</v>
      </c>
      <c r="GX195">
        <f t="shared" si="322"/>
        <v>0</v>
      </c>
      <c r="GY195">
        <f t="shared" si="323"/>
        <v>0</v>
      </c>
      <c r="GZ195">
        <f t="shared" si="324"/>
        <v>0</v>
      </c>
      <c r="HA195">
        <f t="shared" si="325"/>
        <v>0</v>
      </c>
      <c r="HB195">
        <f t="shared" si="326"/>
        <v>0</v>
      </c>
      <c r="HC195">
        <f t="shared" ref="HC195:HC258" si="371">IF(AND(CD195=1,EY195="Angry"),1,0)</f>
        <v>0</v>
      </c>
      <c r="HD195">
        <f t="shared" si="327"/>
        <v>0</v>
      </c>
      <c r="HE195">
        <f t="shared" si="328"/>
        <v>0</v>
      </c>
      <c r="HF195">
        <f t="shared" si="329"/>
        <v>0</v>
      </c>
      <c r="HG195">
        <f t="shared" si="330"/>
        <v>0</v>
      </c>
      <c r="HH195">
        <f t="shared" si="331"/>
        <v>0</v>
      </c>
      <c r="HI195">
        <f t="shared" si="332"/>
        <v>0</v>
      </c>
      <c r="HJ195">
        <f t="shared" si="333"/>
        <v>0</v>
      </c>
      <c r="HK195">
        <f t="shared" ref="HK195:HK258" si="372">IF(AND(CL195=1,FG195="Afraid"),1,0)</f>
        <v>0</v>
      </c>
      <c r="HL195">
        <f t="shared" si="334"/>
        <v>0</v>
      </c>
      <c r="HM195">
        <f t="shared" si="335"/>
        <v>0</v>
      </c>
      <c r="HN195">
        <f t="shared" si="336"/>
        <v>0</v>
      </c>
      <c r="HO195">
        <f t="shared" si="337"/>
        <v>1</v>
      </c>
      <c r="HP195">
        <f t="shared" si="338"/>
        <v>0</v>
      </c>
      <c r="HQ195">
        <f t="shared" si="339"/>
        <v>0</v>
      </c>
      <c r="HR195">
        <f t="shared" si="340"/>
        <v>0</v>
      </c>
      <c r="HS195">
        <f t="shared" ref="HS195:HS258" si="373">IF(AND(CT195=1,FO195="Surprised"),1,0)</f>
        <v>0</v>
      </c>
      <c r="HT195">
        <f t="shared" si="341"/>
        <v>0</v>
      </c>
      <c r="HU195">
        <f t="shared" si="342"/>
        <v>0</v>
      </c>
      <c r="HV195">
        <f t="shared" si="343"/>
        <v>0</v>
      </c>
      <c r="HW195">
        <f t="shared" si="344"/>
        <v>0</v>
      </c>
      <c r="HX195">
        <f t="shared" si="345"/>
        <v>1</v>
      </c>
      <c r="HY195">
        <f t="shared" si="346"/>
        <v>0</v>
      </c>
      <c r="HZ195">
        <f t="shared" si="347"/>
        <v>0</v>
      </c>
      <c r="IA195">
        <f t="shared" ref="IA195:IA258" si="374">IF(AND(DB195=1,FW195&lt;&gt;"Happy"),1,0)</f>
        <v>0</v>
      </c>
      <c r="IB195">
        <f t="shared" si="348"/>
        <v>1</v>
      </c>
      <c r="IC195">
        <f t="shared" si="349"/>
        <v>0</v>
      </c>
      <c r="ID195">
        <f t="shared" si="350"/>
        <v>0</v>
      </c>
      <c r="IE195">
        <f t="shared" si="351"/>
        <v>0</v>
      </c>
      <c r="IF195">
        <f t="shared" si="352"/>
        <v>0</v>
      </c>
      <c r="IG195">
        <f t="shared" si="353"/>
        <v>0</v>
      </c>
      <c r="IH195">
        <f t="shared" si="354"/>
        <v>0</v>
      </c>
      <c r="II195">
        <f t="shared" ref="II195:II258" si="375">IF(AND(DJ195=1,GE195&lt;&gt;"Sad"),1,0)</f>
        <v>0</v>
      </c>
      <c r="IJ195">
        <f t="shared" si="355"/>
        <v>0</v>
      </c>
      <c r="IK195">
        <f t="shared" si="356"/>
        <v>0</v>
      </c>
      <c r="IL195">
        <f t="shared" si="357"/>
        <v>0</v>
      </c>
      <c r="IM195">
        <f t="shared" si="358"/>
        <v>0</v>
      </c>
      <c r="IN195">
        <f t="shared" si="359"/>
        <v>1</v>
      </c>
      <c r="IO195">
        <f t="shared" si="360"/>
        <v>0</v>
      </c>
      <c r="IP195">
        <f t="shared" si="361"/>
        <v>0</v>
      </c>
      <c r="IQ195" s="2">
        <f t="shared" ref="IQ195:IQ258" si="376">SUM(GM195:GT195)</f>
        <v>1</v>
      </c>
      <c r="IR195" s="4">
        <f t="shared" ref="IR195:IR258" si="377">SUM(GU195:HB195)</f>
        <v>0</v>
      </c>
      <c r="IS195">
        <f t="shared" ref="IS195:IS258" si="378">SUM(HC195:HJ195)</f>
        <v>0</v>
      </c>
      <c r="IT195">
        <f t="shared" ref="IT195:IT258" si="379">SUM(HK195:HR195)</f>
        <v>1</v>
      </c>
      <c r="IU195">
        <f t="shared" ref="IU195:IU258" si="380">SUM(HS195:HZ195)</f>
        <v>1</v>
      </c>
      <c r="IV195">
        <f t="shared" ref="IV195:IV258" si="381">SUM(IA195:IH195)</f>
        <v>1</v>
      </c>
      <c r="IW195">
        <f t="shared" ref="IW195:IW258" si="382">SUM(II195:IP195)</f>
        <v>1</v>
      </c>
      <c r="IX195">
        <f t="shared" ref="IX195:IX258" si="383">SUM(IQ195:IW195)</f>
        <v>5</v>
      </c>
      <c r="IY195" s="11">
        <f t="shared" ref="IY195:IY258" si="384">IF(ISERR(IQ195/COUNTIF(EI195:EP195,"Happy")),"",IQ195/COUNTIF(EI195:EP195,"Happy"))</f>
        <v>1</v>
      </c>
      <c r="IZ195" s="12" t="str">
        <f t="shared" ref="IZ195:IZ258" si="385">IF(ISERR(IR195/COUNTIF(EQ195:EX195,"Sad")),"",IR195/COUNTIF(EQ195:EX195,"Sad"))</f>
        <v/>
      </c>
      <c r="JA195" s="12">
        <f t="shared" ref="JA195:JA258" si="386">IF(ISERR(IS195/COUNTIF(EY195:FF195,"Angry")),"",IS195/COUNTIF(EY195:FF195,"Angry"))</f>
        <v>0</v>
      </c>
      <c r="JB195" s="12">
        <f t="shared" ref="JB195:JB258" si="387">IF(ISERR(IT195/COUNTIF(FG195:FN195,"Afraid")),"",IT195/COUNTIF(FG195:FN195,"Afraid"))</f>
        <v>1</v>
      </c>
      <c r="JC195" s="12">
        <f t="shared" ref="JC195:JC258" si="388">IF(ISERR(IU195/COUNTIF(FO195:FV195,"Surprised")),"",IU195/COUNTIF(FO195:FV195,"Surprised"))</f>
        <v>1</v>
      </c>
      <c r="JD195" s="12">
        <f t="shared" ref="JD195:JD258" si="389">IF(ISERR(IV195/(8-COUNTIF(FW195:GD195,"Happy"))),"",IV195/(8-COUNTIF(FW195:GD195,"Happy")))</f>
        <v>0.14285714285714285</v>
      </c>
      <c r="JE195" s="12">
        <f t="shared" ref="JE195:JE258" si="390">IF(ISERR(IW195/(8-COUNTIF(GE195:GL195,"Sad"))),"",IW195/(8-COUNTIF(GE195:GL195,"Sad")))</f>
        <v>0.16666666666666666</v>
      </c>
      <c r="JF195" s="12">
        <f t="shared" ref="JF195:JF258" si="391">AVERAGE(IY195:JE195)</f>
        <v>0.55158730158730152</v>
      </c>
      <c r="JG195" s="2">
        <f>IF(OR(AND(EI195="Happy",BN195&lt;&gt;1),AND(EI195&lt;&gt;"Happy",BN195=1)),1,0)</f>
        <v>0</v>
      </c>
      <c r="JH195">
        <f>IF(OR(AND(EJ195="Happy",BO195&lt;&gt;1),AND(EJ195&lt;&gt;"Happy",BO195=1)),1,0)</f>
        <v>0</v>
      </c>
      <c r="JI195">
        <f>IF(OR(AND(EK195="Happy",BP195&lt;&gt;1),AND(EK195&lt;&gt;"Happy",BP195=1)),1,0)</f>
        <v>0</v>
      </c>
      <c r="JJ195">
        <f>IF(OR(AND(EL195="Happy",BQ195&lt;&gt;1),AND(EL195&lt;&gt;"Happy",BQ195=1)),1,0)</f>
        <v>0</v>
      </c>
      <c r="JK195">
        <f>IF(OR(AND(EM195="Happy",BR195&lt;&gt;1),AND(EM195&lt;&gt;"Happy",BR195=1)),1,0)</f>
        <v>0</v>
      </c>
      <c r="JL195">
        <f>IF(OR(AND(EN195="Happy",BS195&lt;&gt;1),AND(EN195&lt;&gt;"Happy",BS195=1)),1,0)</f>
        <v>0</v>
      </c>
      <c r="JM195">
        <f>IF(OR(AND(EO195="Happy",BT195&lt;&gt;1),AND(EO195&lt;&gt;"Happy",BT195=1)),1,0)</f>
        <v>0</v>
      </c>
      <c r="JN195">
        <f>IF(OR(AND(EP195="Happy",BU195&lt;&gt;1),AND(EP195&lt;&gt;"Happy",BU195=1)),1,0)</f>
        <v>0</v>
      </c>
      <c r="JO195">
        <f>IF(OR(AND(EQ195="Sad",BV195&lt;&gt;1),AND(EQ195&lt;&gt;"Sad",BV195=1)),1,0)</f>
        <v>0</v>
      </c>
      <c r="JP195">
        <f>IF(OR(AND(ER195="Sad",BW195&lt;&gt;1),AND(ER195&lt;&gt;"Sad",BW195=1)),1,0)</f>
        <v>0</v>
      </c>
      <c r="JQ195">
        <f>IF(OR(AND(ES195="Sad",BX195&lt;&gt;1),AND(ES195&lt;&gt;"Sad",BX195=1)),1,0)</f>
        <v>1</v>
      </c>
      <c r="JR195">
        <f>IF(OR(AND(ET195="Sad",BY195&lt;&gt;1),AND(ET195&lt;&gt;"Sad",BY195=1)),1,0)</f>
        <v>0</v>
      </c>
      <c r="JS195">
        <f>IF(OR(AND(EU195="Sad",BZ195&lt;&gt;1),AND(EU195&lt;&gt;"Sad",BZ195=1)),1,0)</f>
        <v>0</v>
      </c>
      <c r="JT195">
        <f>IF(OR(AND(EV195="Sad",CA195&lt;&gt;1),AND(EV195&lt;&gt;"Sad",CA195=1)),1,0)</f>
        <v>0</v>
      </c>
      <c r="JU195">
        <f>IF(OR(AND(EW195="Sad",CB195&lt;&gt;1),AND(EW195&lt;&gt;"Sad",CB195=1)),1,0)</f>
        <v>0</v>
      </c>
      <c r="JV195">
        <f>IF(OR(AND(EX195="Sad",CC195&lt;&gt;1),AND(EX195&lt;&gt;"Sad",CC195=1)),1,0)</f>
        <v>0</v>
      </c>
      <c r="JW195">
        <f>IF(OR(AND(EY195="Angry",CD195&lt;&gt;1),AND(EY195&lt;&gt;"Angry",CD195=1)),1,0)</f>
        <v>0</v>
      </c>
      <c r="JX195">
        <f>IF(OR(AND(EZ195="Angry",CE195&lt;&gt;1),AND(EZ195&lt;&gt;"Angry",CE195=1)),1,0)</f>
        <v>1</v>
      </c>
      <c r="JY195">
        <f>IF(OR(AND(FA195="Angry",CF195&lt;&gt;1),AND(FA195&lt;&gt;"Angry",CF195=1)),1,0)</f>
        <v>0</v>
      </c>
      <c r="JZ195">
        <f>IF(OR(AND(FB195="Angry",CG195&lt;&gt;1),AND(FB195&lt;&gt;"Angry",CG195=1)),1,0)</f>
        <v>0</v>
      </c>
      <c r="KA195">
        <f>IF(OR(AND(FC195="Angry",CH195&lt;&gt;1),AND(FC195&lt;&gt;"Angry",CH195=1)),1,0)</f>
        <v>1</v>
      </c>
      <c r="KB195">
        <f>IF(OR(AND(FD195="Angry",CI195&lt;&gt;1),AND(FD195&lt;&gt;"Angry",CI195=1)),1,0)</f>
        <v>0</v>
      </c>
      <c r="KC195">
        <f>IF(OR(AND(FE195="Angry",CJ195&lt;&gt;1),AND(FE195&lt;&gt;"Angry",CJ195=1)),1,0)</f>
        <v>0</v>
      </c>
      <c r="KD195">
        <f>IF(OR(AND(FF195="Angry",CK195&lt;&gt;1),AND(FF195&lt;&gt;"Angry",CK195=1)),1,0)</f>
        <v>0</v>
      </c>
      <c r="KE195">
        <f>IF(OR(AND(FG195="Afraid",CL195&lt;&gt;1),AND(FG195&lt;&gt;"Afraid",CL195=1)),1,0)</f>
        <v>0</v>
      </c>
      <c r="KF195">
        <f>IF(OR(AND(FH195="Afraid",CM195&lt;&gt;1),AND(FH195&lt;&gt;"Afraid",CM195=1)),1,0)</f>
        <v>0</v>
      </c>
      <c r="KG195">
        <f>IF(OR(AND(FI195="Afraid",CN195&lt;&gt;1),AND(FI195&lt;&gt;"Afraid",CN195=1)),1,0)</f>
        <v>0</v>
      </c>
      <c r="KH195">
        <f>IF(OR(AND(FJ195="Afraid",CO195&lt;&gt;1),AND(FJ195&lt;&gt;"Afraid",CO195=1)),1,0)</f>
        <v>0</v>
      </c>
      <c r="KI195">
        <f>IF(OR(AND(FK195="Afraid",CP195&lt;&gt;1),AND(FK195&lt;&gt;"Afraid",CP195=1)),1,0)</f>
        <v>0</v>
      </c>
      <c r="KJ195">
        <f>IF(OR(AND(FL195="Afraid",CQ195&lt;&gt;1),AND(FL195&lt;&gt;"Afraid",CQ195=1)),1,0)</f>
        <v>0</v>
      </c>
      <c r="KK195">
        <f>IF(OR(AND(FM195="Afraid",CR195&lt;&gt;1),AND(FM195&lt;&gt;"Afraid",CR195=1)),1,0)</f>
        <v>0</v>
      </c>
      <c r="KL195">
        <f>IF(OR(AND(FN195="Afraid",CS195&lt;&gt;1),AND(FN195&lt;&gt;"Afraid",CS195=1)),1,0)</f>
        <v>0</v>
      </c>
      <c r="KM195">
        <f>IF(OR(AND(FO195="Surprised",CT195&lt;&gt;1),AND(FO195&lt;&gt;"Surprised",CT195=1)),1,0)</f>
        <v>0</v>
      </c>
      <c r="KN195">
        <f>IF(OR(AND(FP195="Surprised",CU195&lt;&gt;1),AND(FP195&lt;&gt;"Surprised",CU195=1)),1,0)</f>
        <v>0</v>
      </c>
      <c r="KO195">
        <f>IF(OR(AND(FQ195="Surprised",CV195&lt;&gt;1),AND(FQ195&lt;&gt;"Surprised",CV195=1)),1,0)</f>
        <v>0</v>
      </c>
      <c r="KP195">
        <f>IF(OR(AND(FR195="Surprised",CW195&lt;&gt;1),AND(FR195&lt;&gt;"Surprised",CW195=1)),1,0)</f>
        <v>0</v>
      </c>
      <c r="KQ195">
        <f>IF(OR(AND(FS195="Surprised",CX195&lt;&gt;1),AND(FS195&lt;&gt;"Surprised",CX195=1)),1,0)</f>
        <v>0</v>
      </c>
      <c r="KR195">
        <f>IF(OR(AND(FT195="Surprised",CY195&lt;&gt;1),AND(FT195&lt;&gt;"Surprised",CY195=1)),1,0)</f>
        <v>0</v>
      </c>
      <c r="KS195">
        <f>IF(OR(AND(FU195="Surprised",CZ195&lt;&gt;1),AND(FU195&lt;&gt;"Surprised",CZ195=1)),1,0)</f>
        <v>0</v>
      </c>
      <c r="KT195">
        <f>IF(OR(AND(FV195="Surprised",DA195&lt;&gt;1),AND(FV195&lt;&gt;"Surprised",DA195=1)),1,0)</f>
        <v>0</v>
      </c>
      <c r="KU195">
        <f>IF(OR(AND(FW195="Happy",DB195=1),AND(FW195&lt;&gt;"Happy",DB195=0)),1,0)</f>
        <v>1</v>
      </c>
      <c r="KV195">
        <f>IF(OR(AND(FX195="Happy",DC195=1),AND(FX195&lt;&gt;"Happy",DC195=0)),1,0)</f>
        <v>0</v>
      </c>
      <c r="KW195">
        <f>IF(OR(AND(FY195="Happy",DD195=1),AND(FY195&lt;&gt;"Happy",DD195=0)),1,0)</f>
        <v>1</v>
      </c>
      <c r="KX195">
        <f>IF(OR(AND(FZ195="Happy",DE195=1),AND(FZ195&lt;&gt;"Happy",DE195=0)),1,0)</f>
        <v>1</v>
      </c>
      <c r="KY195">
        <f>IF(OR(AND(GA195="Happy",DF195=1),AND(GA195&lt;&gt;"Happy",DF195=0)),1,0)</f>
        <v>1</v>
      </c>
      <c r="KZ195">
        <f>IF(OR(AND(GB195="Happy",DG195=1),AND(GB195&lt;&gt;"Happy",DG195=0)),1,0)</f>
        <v>1</v>
      </c>
      <c r="LA195">
        <f>IF(OR(AND(GC195="Happy",DH195=1),AND(GC195&lt;&gt;"Happy",DH195=0)),1,0)</f>
        <v>0</v>
      </c>
      <c r="LB195">
        <f>IF(OR(AND(GD195="Happy",DI195=1),AND(GD195&lt;&gt;"Happy",DI195=0)),1,0)</f>
        <v>1</v>
      </c>
      <c r="LC195">
        <f>IF(OR(AND(GE195="Sad",DJ195=1),AND(GE195&lt;&gt;"Sad",DJ195=0)),1,0)</f>
        <v>1</v>
      </c>
      <c r="LD195">
        <f>IF(OR(AND(GF195="Sad",DK195=1),AND(GF195&lt;&gt;"Sad",DK195=0)),1,0)</f>
        <v>0</v>
      </c>
      <c r="LE195">
        <f>IF(OR(AND(GG195="Sad",DL195=1),AND(GG195&lt;&gt;"Sad",DL195=0)),1,0)</f>
        <v>1</v>
      </c>
      <c r="LF195">
        <f>IF(OR(AND(GH195="Sad",DM195=1),AND(GH195&lt;&gt;"Sad",DM195=0)),1,0)</f>
        <v>1</v>
      </c>
      <c r="LG195">
        <f>IF(OR(AND(GI195="Sad",DN195=1),AND(GI195&lt;&gt;"Sad",DN195=0)),1,0)</f>
        <v>1</v>
      </c>
      <c r="LH195">
        <f>IF(OR(AND(GJ195="Sad",DO195=1),AND(GJ195&lt;&gt;"Sad",DO195=0)),1,0)</f>
        <v>0</v>
      </c>
      <c r="LI195">
        <f>IF(OR(AND(GK195="Sad",DP195=1),AND(GK195&lt;&gt;"Sad",DP195=0)),1,0)</f>
        <v>1</v>
      </c>
      <c r="LJ195">
        <f>IF(OR(AND(GL195="Sad",DQ195=1),AND(GL195&lt;&gt;"Sad",DQ195=0)),1,0)</f>
        <v>0</v>
      </c>
      <c r="LK195" s="2">
        <f t="shared" ref="LK195:LK258" si="392">SUM(JG195:JN195)</f>
        <v>0</v>
      </c>
      <c r="LL195" s="4">
        <f t="shared" ref="LL195:LL258" si="393">SUM(JO195:JV195)</f>
        <v>1</v>
      </c>
      <c r="LM195">
        <f t="shared" ref="LM195:LM258" si="394">SUM(JW195:KD195)</f>
        <v>2</v>
      </c>
      <c r="LN195">
        <f t="shared" ref="LN195:LN258" si="395">SUM(KE195:KL195)</f>
        <v>0</v>
      </c>
      <c r="LO195">
        <f t="shared" ref="LO195:LO258" si="396">SUM(KM195:KT195)</f>
        <v>0</v>
      </c>
      <c r="LP195">
        <f t="shared" ref="LP195:LP258" si="397">SUM(KU195:LB195)</f>
        <v>6</v>
      </c>
      <c r="LQ195">
        <f t="shared" ref="LQ195:LQ258" si="398">SUM(LC195:LJ195)</f>
        <v>5</v>
      </c>
      <c r="LR195">
        <f t="shared" ref="LR195:LR258" si="399">SUM(LK195:LQ195)</f>
        <v>14</v>
      </c>
      <c r="LS195" s="11">
        <f t="shared" ref="LS195:LS258" si="400">IF(ISERR(1-IY195),"",1-IY195)</f>
        <v>0</v>
      </c>
      <c r="LT195" s="14" t="str">
        <f t="shared" ref="LT195:LT258" si="401">IF(ISERR(1-IZ195),"",1-IZ195)</f>
        <v/>
      </c>
      <c r="LU195" s="14">
        <f t="shared" ref="LU195:LU258" si="402">IF(ISERR(1-JA195),"",1-JA195)</f>
        <v>1</v>
      </c>
      <c r="LV195" s="14">
        <f t="shared" ref="LV195:LV258" si="403">IF(ISERR(1-JB195),"",1-JB195)</f>
        <v>0</v>
      </c>
      <c r="LW195" s="14">
        <f t="shared" ref="LW195:LW258" si="404">IF(ISERR(1-JC195),"",1-JC195)</f>
        <v>0</v>
      </c>
      <c r="LX195" s="14">
        <f t="shared" ref="LX195:LX258" si="405">IF(ISERR(1-JD195),"",1-JD195)</f>
        <v>0.85714285714285721</v>
      </c>
      <c r="LY195" s="14">
        <f t="shared" ref="LY195:LY258" si="406">IF(ISERR(1-JE195),"",1-JE195)</f>
        <v>0.83333333333333337</v>
      </c>
      <c r="LZ195" s="14">
        <f t="shared" ref="LZ195:LZ258" si="407">IF(ISERR(1-JF195),"",1-JF195)</f>
        <v>0.44841269841269848</v>
      </c>
      <c r="MA195" s="15">
        <f t="shared" ref="MA195:MA258" si="408">DY195-DX195</f>
        <v>8.2060185185185144E-4</v>
      </c>
      <c r="MB195" s="1">
        <f t="shared" si="362"/>
        <v>1.5972222222222256E-4</v>
      </c>
      <c r="MC195" s="1">
        <f t="shared" si="363"/>
        <v>2.1759259259259214E-4</v>
      </c>
      <c r="MD195" s="1">
        <f t="shared" si="364"/>
        <v>1.5277777777777772E-4</v>
      </c>
      <c r="ME195" s="1">
        <f t="shared" si="365"/>
        <v>1.3078703703703776E-4</v>
      </c>
      <c r="MF195" s="1">
        <f t="shared" si="366"/>
        <v>9.9537037037036868E-5</v>
      </c>
      <c r="MG195" s="1">
        <f t="shared" si="367"/>
        <v>6.9328703703703653E-4</v>
      </c>
      <c r="MH195" s="1">
        <f t="shared" si="368"/>
        <v>1.8171296296296338E-4</v>
      </c>
      <c r="MI195" s="1">
        <f t="shared" si="369"/>
        <v>1.2847222222222253E-4</v>
      </c>
      <c r="MJ195" s="1">
        <f t="shared" ref="MJ195:MJ258" si="409">SUM(MA195:MI195)</f>
        <v>2.5844907407407409E-3</v>
      </c>
      <c r="MK195" s="2" t="str">
        <f>VLOOKUP(B195,age_group!$A$1:$B$101,2,FALSE)</f>
        <v>45 to 64</v>
      </c>
      <c r="ML195" s="2">
        <f t="shared" ref="ML195:ML258" si="410">IF(E195&gt;=3,1,0)</f>
        <v>1</v>
      </c>
      <c r="MM195">
        <f t="shared" ref="MM195:MM258" si="411">IF(F195&gt;=3,1,0)</f>
        <v>0</v>
      </c>
      <c r="MN195">
        <f t="shared" ref="MN195:MN258" si="412">IF(G195&gt;=3,1,0)</f>
        <v>0</v>
      </c>
      <c r="MO195">
        <f t="shared" ref="MO195:MO258" si="413">IF(H195&gt;=3,1,0)</f>
        <v>0</v>
      </c>
      <c r="MP195">
        <f t="shared" ref="MP195:MP258" si="414">IF(I195&gt;=3,1,0)</f>
        <v>0</v>
      </c>
    </row>
    <row r="196" spans="1:354" x14ac:dyDescent="0.2">
      <c r="A196" t="s">
        <v>927</v>
      </c>
      <c r="B196">
        <v>32</v>
      </c>
      <c r="C196" t="s">
        <v>195</v>
      </c>
      <c r="D196" t="s">
        <v>140</v>
      </c>
      <c r="E196">
        <v>3</v>
      </c>
      <c r="F196">
        <v>1</v>
      </c>
      <c r="G196">
        <v>1</v>
      </c>
      <c r="H196">
        <v>2</v>
      </c>
      <c r="I196">
        <v>1</v>
      </c>
      <c r="J196" s="2" t="s">
        <v>346</v>
      </c>
      <c r="K196" t="s">
        <v>219</v>
      </c>
      <c r="L196" t="s">
        <v>197</v>
      </c>
      <c r="M196" t="s">
        <v>385</v>
      </c>
      <c r="N196" t="s">
        <v>315</v>
      </c>
      <c r="O196" t="s">
        <v>217</v>
      </c>
      <c r="P196" t="s">
        <v>146</v>
      </c>
      <c r="Q196" t="s">
        <v>174</v>
      </c>
      <c r="R196" t="s">
        <v>165</v>
      </c>
      <c r="S196" t="s">
        <v>375</v>
      </c>
      <c r="T196" t="s">
        <v>545</v>
      </c>
      <c r="U196" t="s">
        <v>346</v>
      </c>
      <c r="V196" t="s">
        <v>386</v>
      </c>
      <c r="W196" t="s">
        <v>496</v>
      </c>
      <c r="X196" t="s">
        <v>387</v>
      </c>
      <c r="Y196" t="s">
        <v>697</v>
      </c>
      <c r="Z196" t="s">
        <v>318</v>
      </c>
      <c r="AA196" t="s">
        <v>541</v>
      </c>
      <c r="AB196" t="s">
        <v>477</v>
      </c>
      <c r="AC196" t="s">
        <v>337</v>
      </c>
      <c r="AD196" t="s">
        <v>563</v>
      </c>
      <c r="AE196" t="s">
        <v>352</v>
      </c>
      <c r="AF196" t="s">
        <v>211</v>
      </c>
      <c r="AG196" t="s">
        <v>299</v>
      </c>
      <c r="AH196" t="s">
        <v>401</v>
      </c>
      <c r="AI196" t="s">
        <v>415</v>
      </c>
      <c r="AJ196" t="s">
        <v>258</v>
      </c>
      <c r="AK196" t="s">
        <v>775</v>
      </c>
      <c r="AL196" t="s">
        <v>246</v>
      </c>
      <c r="AM196" t="s">
        <v>189</v>
      </c>
      <c r="AN196" t="s">
        <v>147</v>
      </c>
      <c r="AO196" t="s">
        <v>212</v>
      </c>
      <c r="AP196" t="s">
        <v>243</v>
      </c>
      <c r="AQ196" t="s">
        <v>417</v>
      </c>
      <c r="AR196" t="s">
        <v>655</v>
      </c>
      <c r="AS196" t="s">
        <v>313</v>
      </c>
      <c r="AT196" t="s">
        <v>237</v>
      </c>
      <c r="AU196" t="s">
        <v>458</v>
      </c>
      <c r="AV196" t="s">
        <v>487</v>
      </c>
      <c r="AW196" t="s">
        <v>313</v>
      </c>
      <c r="AX196" t="s">
        <v>238</v>
      </c>
      <c r="AY196" t="s">
        <v>450</v>
      </c>
      <c r="AZ196" t="s">
        <v>310</v>
      </c>
      <c r="BA196" t="s">
        <v>142</v>
      </c>
      <c r="BB196" t="s">
        <v>513</v>
      </c>
      <c r="BC196" t="s">
        <v>271</v>
      </c>
      <c r="BD196" t="s">
        <v>274</v>
      </c>
      <c r="BE196" t="s">
        <v>157</v>
      </c>
      <c r="BF196" t="s">
        <v>223</v>
      </c>
      <c r="BG196" t="s">
        <v>436</v>
      </c>
      <c r="BH196" t="s">
        <v>263</v>
      </c>
      <c r="BI196" t="s">
        <v>381</v>
      </c>
      <c r="BJ196" t="s">
        <v>405</v>
      </c>
      <c r="BK196" t="s">
        <v>192</v>
      </c>
      <c r="BL196" t="s">
        <v>360</v>
      </c>
      <c r="BM196" t="s">
        <v>655</v>
      </c>
      <c r="BN196" s="2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 s="2">
        <v>3</v>
      </c>
      <c r="DS196">
        <v>1</v>
      </c>
      <c r="DT196">
        <v>1</v>
      </c>
      <c r="DU196">
        <v>1</v>
      </c>
      <c r="DV196">
        <v>1</v>
      </c>
      <c r="DW196" s="2">
        <v>2017</v>
      </c>
      <c r="DX196" s="1">
        <v>1.3070601851851852E-2</v>
      </c>
      <c r="DY196" s="1">
        <v>1.3170138888888889E-2</v>
      </c>
      <c r="DZ196" s="1">
        <v>1.3719907407407408E-2</v>
      </c>
      <c r="EA196" s="1">
        <v>1.3877314814814815E-2</v>
      </c>
      <c r="EB196" s="1">
        <v>1.4097222222222221E-2</v>
      </c>
      <c r="EC196" s="1">
        <v>1.4197916666666666E-2</v>
      </c>
      <c r="ED196" s="1">
        <v>1.4324074074074072E-2</v>
      </c>
      <c r="EE196" s="1">
        <v>1.4409722222222221E-2</v>
      </c>
      <c r="EF196" s="1">
        <v>1.4741898148148148E-2</v>
      </c>
      <c r="EG196" s="1">
        <v>1.492939814814815E-2</v>
      </c>
      <c r="EH196" s="3">
        <v>0</v>
      </c>
      <c r="EI196" s="2" t="s">
        <v>1175</v>
      </c>
      <c r="EJ196" t="s">
        <v>1168</v>
      </c>
      <c r="EK196" t="s">
        <v>1171</v>
      </c>
      <c r="EL196" t="s">
        <v>1175</v>
      </c>
      <c r="EM196" t="s">
        <v>1168</v>
      </c>
      <c r="EN196" t="s">
        <v>1175</v>
      </c>
      <c r="EO196" t="s">
        <v>1168</v>
      </c>
      <c r="EP196" t="s">
        <v>1175</v>
      </c>
      <c r="EQ196" t="s">
        <v>1172</v>
      </c>
      <c r="ER196" t="s">
        <v>1175</v>
      </c>
      <c r="ES196" t="s">
        <v>1172</v>
      </c>
      <c r="ET196" t="s">
        <v>1175</v>
      </c>
      <c r="EU196" t="s">
        <v>1168</v>
      </c>
      <c r="EV196" t="s">
        <v>1172</v>
      </c>
      <c r="EW196" t="s">
        <v>1173</v>
      </c>
      <c r="EX196" t="s">
        <v>1173</v>
      </c>
      <c r="EY196" t="s">
        <v>1172</v>
      </c>
      <c r="EZ196" t="s">
        <v>1168</v>
      </c>
      <c r="FA196" t="s">
        <v>1170</v>
      </c>
      <c r="FB196" t="s">
        <v>1169</v>
      </c>
      <c r="FC196" t="s">
        <v>1175</v>
      </c>
      <c r="FD196" t="s">
        <v>1173</v>
      </c>
      <c r="FE196" t="s">
        <v>1175</v>
      </c>
      <c r="FF196" t="s">
        <v>1174</v>
      </c>
      <c r="FG196" t="s">
        <v>1173</v>
      </c>
      <c r="FH196" t="s">
        <v>1168</v>
      </c>
      <c r="FI196" t="s">
        <v>1168</v>
      </c>
      <c r="FJ196" t="s">
        <v>1168</v>
      </c>
      <c r="FK196" t="s">
        <v>1172</v>
      </c>
      <c r="FL196" t="s">
        <v>1171</v>
      </c>
      <c r="FM196" t="s">
        <v>1173</v>
      </c>
      <c r="FN196" t="s">
        <v>1172</v>
      </c>
      <c r="FO196" t="s">
        <v>1170</v>
      </c>
      <c r="FP196" t="s">
        <v>1175</v>
      </c>
      <c r="FQ196" t="s">
        <v>1175</v>
      </c>
      <c r="FR196" t="s">
        <v>1168</v>
      </c>
      <c r="FS196" t="s">
        <v>1169</v>
      </c>
      <c r="FT196" t="s">
        <v>1171</v>
      </c>
      <c r="FU196" t="s">
        <v>1171</v>
      </c>
      <c r="FV196" t="s">
        <v>1168</v>
      </c>
      <c r="FW196" t="s">
        <v>1175</v>
      </c>
      <c r="FX196" t="s">
        <v>1173</v>
      </c>
      <c r="FY196" t="s">
        <v>1173</v>
      </c>
      <c r="FZ196" t="s">
        <v>1169</v>
      </c>
      <c r="GA196" t="s">
        <v>1175</v>
      </c>
      <c r="GB196" t="s">
        <v>1175</v>
      </c>
      <c r="GC196" t="s">
        <v>1168</v>
      </c>
      <c r="GD196" t="s">
        <v>1168</v>
      </c>
      <c r="GE196" t="s">
        <v>1173</v>
      </c>
      <c r="GF196" t="s">
        <v>1175</v>
      </c>
      <c r="GG196" t="s">
        <v>1175</v>
      </c>
      <c r="GH196" t="s">
        <v>1168</v>
      </c>
      <c r="GI196" t="s">
        <v>1174</v>
      </c>
      <c r="GJ196" t="s">
        <v>1169</v>
      </c>
      <c r="GK196" t="s">
        <v>1168</v>
      </c>
      <c r="GL196" t="s">
        <v>1175</v>
      </c>
      <c r="GM196" s="2">
        <f t="shared" si="312"/>
        <v>0</v>
      </c>
      <c r="GN196">
        <f t="shared" si="313"/>
        <v>0</v>
      </c>
      <c r="GO196">
        <f t="shared" si="314"/>
        <v>0</v>
      </c>
      <c r="GP196">
        <f t="shared" si="315"/>
        <v>0</v>
      </c>
      <c r="GQ196">
        <f t="shared" si="316"/>
        <v>0</v>
      </c>
      <c r="GR196">
        <f t="shared" si="317"/>
        <v>0</v>
      </c>
      <c r="GS196">
        <f t="shared" si="318"/>
        <v>0</v>
      </c>
      <c r="GT196">
        <f t="shared" si="319"/>
        <v>0</v>
      </c>
      <c r="GU196">
        <f t="shared" si="370"/>
        <v>0</v>
      </c>
      <c r="GV196">
        <f t="shared" si="320"/>
        <v>0</v>
      </c>
      <c r="GW196">
        <f t="shared" si="321"/>
        <v>0</v>
      </c>
      <c r="GX196">
        <f t="shared" si="322"/>
        <v>0</v>
      </c>
      <c r="GY196">
        <f t="shared" si="323"/>
        <v>0</v>
      </c>
      <c r="GZ196">
        <f t="shared" si="324"/>
        <v>0</v>
      </c>
      <c r="HA196">
        <f t="shared" si="325"/>
        <v>0</v>
      </c>
      <c r="HB196">
        <f t="shared" si="326"/>
        <v>0</v>
      </c>
      <c r="HC196">
        <f t="shared" si="371"/>
        <v>0</v>
      </c>
      <c r="HD196">
        <f t="shared" si="327"/>
        <v>0</v>
      </c>
      <c r="HE196">
        <f t="shared" si="328"/>
        <v>0</v>
      </c>
      <c r="HF196">
        <f t="shared" si="329"/>
        <v>1</v>
      </c>
      <c r="HG196">
        <f t="shared" si="330"/>
        <v>0</v>
      </c>
      <c r="HH196">
        <f t="shared" si="331"/>
        <v>0</v>
      </c>
      <c r="HI196">
        <f t="shared" si="332"/>
        <v>0</v>
      </c>
      <c r="HJ196">
        <f t="shared" si="333"/>
        <v>0</v>
      </c>
      <c r="HK196">
        <f t="shared" si="372"/>
        <v>0</v>
      </c>
      <c r="HL196">
        <f t="shared" si="334"/>
        <v>0</v>
      </c>
      <c r="HM196">
        <f t="shared" si="335"/>
        <v>0</v>
      </c>
      <c r="HN196">
        <f t="shared" si="336"/>
        <v>0</v>
      </c>
      <c r="HO196">
        <f t="shared" si="337"/>
        <v>1</v>
      </c>
      <c r="HP196">
        <f t="shared" si="338"/>
        <v>0</v>
      </c>
      <c r="HQ196">
        <f t="shared" si="339"/>
        <v>0</v>
      </c>
      <c r="HR196">
        <f t="shared" si="340"/>
        <v>0</v>
      </c>
      <c r="HS196">
        <f t="shared" si="373"/>
        <v>0</v>
      </c>
      <c r="HT196">
        <f t="shared" si="341"/>
        <v>1</v>
      </c>
      <c r="HU196">
        <f t="shared" si="342"/>
        <v>0</v>
      </c>
      <c r="HV196">
        <f t="shared" si="343"/>
        <v>0</v>
      </c>
      <c r="HW196">
        <f t="shared" si="344"/>
        <v>0</v>
      </c>
      <c r="HX196">
        <f t="shared" si="345"/>
        <v>0</v>
      </c>
      <c r="HY196">
        <f t="shared" si="346"/>
        <v>0</v>
      </c>
      <c r="HZ196">
        <f t="shared" si="347"/>
        <v>0</v>
      </c>
      <c r="IA196">
        <f t="shared" si="374"/>
        <v>0</v>
      </c>
      <c r="IB196">
        <f t="shared" si="348"/>
        <v>0</v>
      </c>
      <c r="IC196">
        <f t="shared" si="349"/>
        <v>0</v>
      </c>
      <c r="ID196">
        <f t="shared" si="350"/>
        <v>1</v>
      </c>
      <c r="IE196">
        <f t="shared" si="351"/>
        <v>0</v>
      </c>
      <c r="IF196">
        <f t="shared" si="352"/>
        <v>0</v>
      </c>
      <c r="IG196">
        <f t="shared" si="353"/>
        <v>0</v>
      </c>
      <c r="IH196">
        <f t="shared" si="354"/>
        <v>0</v>
      </c>
      <c r="II196">
        <f t="shared" si="375"/>
        <v>1</v>
      </c>
      <c r="IJ196">
        <f t="shared" si="355"/>
        <v>0</v>
      </c>
      <c r="IK196">
        <f t="shared" si="356"/>
        <v>0</v>
      </c>
      <c r="IL196">
        <f t="shared" si="357"/>
        <v>0</v>
      </c>
      <c r="IM196">
        <f t="shared" si="358"/>
        <v>0</v>
      </c>
      <c r="IN196">
        <f t="shared" si="359"/>
        <v>0</v>
      </c>
      <c r="IO196">
        <f t="shared" si="360"/>
        <v>0</v>
      </c>
      <c r="IP196">
        <f t="shared" si="361"/>
        <v>0</v>
      </c>
      <c r="IQ196" s="2">
        <f t="shared" si="376"/>
        <v>0</v>
      </c>
      <c r="IR196" s="4">
        <f t="shared" si="377"/>
        <v>0</v>
      </c>
      <c r="IS196">
        <f t="shared" si="378"/>
        <v>1</v>
      </c>
      <c r="IT196">
        <f t="shared" si="379"/>
        <v>1</v>
      </c>
      <c r="IU196">
        <f t="shared" si="380"/>
        <v>1</v>
      </c>
      <c r="IV196">
        <f t="shared" si="381"/>
        <v>1</v>
      </c>
      <c r="IW196">
        <f t="shared" si="382"/>
        <v>1</v>
      </c>
      <c r="IX196">
        <f t="shared" si="383"/>
        <v>5</v>
      </c>
      <c r="IY196" s="11" t="str">
        <f t="shared" si="384"/>
        <v/>
      </c>
      <c r="IZ196" s="12" t="str">
        <f t="shared" si="385"/>
        <v/>
      </c>
      <c r="JA196" s="12">
        <f t="shared" si="386"/>
        <v>1</v>
      </c>
      <c r="JB196" s="12">
        <f t="shared" si="387"/>
        <v>0.5</v>
      </c>
      <c r="JC196" s="12">
        <f t="shared" si="388"/>
        <v>0.5</v>
      </c>
      <c r="JD196" s="12">
        <f t="shared" si="389"/>
        <v>0.16666666666666666</v>
      </c>
      <c r="JE196" s="12">
        <f t="shared" si="390"/>
        <v>0.14285714285714285</v>
      </c>
      <c r="JF196" s="12">
        <f t="shared" si="391"/>
        <v>0.46190476190476187</v>
      </c>
      <c r="JG196" s="2">
        <f>IF(OR(AND(EI196="Happy",BN196&lt;&gt;1),AND(EI196&lt;&gt;"Happy",BN196=1)),1,0)</f>
        <v>0</v>
      </c>
      <c r="JH196">
        <f>IF(OR(AND(EJ196="Happy",BO196&lt;&gt;1),AND(EJ196&lt;&gt;"Happy",BO196=1)),1,0)</f>
        <v>0</v>
      </c>
      <c r="JI196">
        <f>IF(OR(AND(EK196="Happy",BP196&lt;&gt;1),AND(EK196&lt;&gt;"Happy",BP196=1)),1,0)</f>
        <v>0</v>
      </c>
      <c r="JJ196">
        <f>IF(OR(AND(EL196="Happy",BQ196&lt;&gt;1),AND(EL196&lt;&gt;"Happy",BQ196=1)),1,0)</f>
        <v>0</v>
      </c>
      <c r="JK196">
        <f>IF(OR(AND(EM196="Happy",BR196&lt;&gt;1),AND(EM196&lt;&gt;"Happy",BR196=1)),1,0)</f>
        <v>1</v>
      </c>
      <c r="JL196">
        <f>IF(OR(AND(EN196="Happy",BS196&lt;&gt;1),AND(EN196&lt;&gt;"Happy",BS196=1)),1,0)</f>
        <v>0</v>
      </c>
      <c r="JM196">
        <f>IF(OR(AND(EO196="Happy",BT196&lt;&gt;1),AND(EO196&lt;&gt;"Happy",BT196=1)),1,0)</f>
        <v>0</v>
      </c>
      <c r="JN196">
        <f>IF(OR(AND(EP196="Happy",BU196&lt;&gt;1),AND(EP196&lt;&gt;"Happy",BU196=1)),1,0)</f>
        <v>0</v>
      </c>
      <c r="JO196">
        <f>IF(OR(AND(EQ196="Sad",BV196&lt;&gt;1),AND(EQ196&lt;&gt;"Sad",BV196=1)),1,0)</f>
        <v>0</v>
      </c>
      <c r="JP196">
        <f>IF(OR(AND(ER196="Sad",BW196&lt;&gt;1),AND(ER196&lt;&gt;"Sad",BW196=1)),1,0)</f>
        <v>0</v>
      </c>
      <c r="JQ196">
        <f>IF(OR(AND(ES196="Sad",BX196&lt;&gt;1),AND(ES196&lt;&gt;"Sad",BX196=1)),1,0)</f>
        <v>0</v>
      </c>
      <c r="JR196">
        <f>IF(OR(AND(ET196="Sad",BY196&lt;&gt;1),AND(ET196&lt;&gt;"Sad",BY196=1)),1,0)</f>
        <v>1</v>
      </c>
      <c r="JS196">
        <f>IF(OR(AND(EU196="Sad",BZ196&lt;&gt;1),AND(EU196&lt;&gt;"Sad",BZ196=1)),1,0)</f>
        <v>0</v>
      </c>
      <c r="JT196">
        <f>IF(OR(AND(EV196="Sad",CA196&lt;&gt;1),AND(EV196&lt;&gt;"Sad",CA196=1)),1,0)</f>
        <v>0</v>
      </c>
      <c r="JU196">
        <f>IF(OR(AND(EW196="Sad",CB196&lt;&gt;1),AND(EW196&lt;&gt;"Sad",CB196=1)),1,0)</f>
        <v>0</v>
      </c>
      <c r="JV196">
        <f>IF(OR(AND(EX196="Sad",CC196&lt;&gt;1),AND(EX196&lt;&gt;"Sad",CC196=1)),1,0)</f>
        <v>0</v>
      </c>
      <c r="JW196">
        <f>IF(OR(AND(EY196="Angry",CD196&lt;&gt;1),AND(EY196&lt;&gt;"Angry",CD196=1)),1,0)</f>
        <v>0</v>
      </c>
      <c r="JX196">
        <f>IF(OR(AND(EZ196="Angry",CE196&lt;&gt;1),AND(EZ196&lt;&gt;"Angry",CE196=1)),1,0)</f>
        <v>0</v>
      </c>
      <c r="JY196">
        <f>IF(OR(AND(FA196="Angry",CF196&lt;&gt;1),AND(FA196&lt;&gt;"Angry",CF196=1)),1,0)</f>
        <v>0</v>
      </c>
      <c r="JZ196">
        <f>IF(OR(AND(FB196="Angry",CG196&lt;&gt;1),AND(FB196&lt;&gt;"Angry",CG196=1)),1,0)</f>
        <v>0</v>
      </c>
      <c r="KA196">
        <f>IF(OR(AND(FC196="Angry",CH196&lt;&gt;1),AND(FC196&lt;&gt;"Angry",CH196=1)),1,0)</f>
        <v>0</v>
      </c>
      <c r="KB196">
        <f>IF(OR(AND(FD196="Angry",CI196&lt;&gt;1),AND(FD196&lt;&gt;"Angry",CI196=1)),1,0)</f>
        <v>0</v>
      </c>
      <c r="KC196">
        <f>IF(OR(AND(FE196="Angry",CJ196&lt;&gt;1),AND(FE196&lt;&gt;"Angry",CJ196=1)),1,0)</f>
        <v>0</v>
      </c>
      <c r="KD196">
        <f>IF(OR(AND(FF196="Angry",CK196&lt;&gt;1),AND(FF196&lt;&gt;"Angry",CK196=1)),1,0)</f>
        <v>0</v>
      </c>
      <c r="KE196">
        <f>IF(OR(AND(FG196="Afraid",CL196&lt;&gt;1),AND(FG196&lt;&gt;"Afraid",CL196=1)),1,0)</f>
        <v>0</v>
      </c>
      <c r="KF196">
        <f>IF(OR(AND(FH196="Afraid",CM196&lt;&gt;1),AND(FH196&lt;&gt;"Afraid",CM196=1)),1,0)</f>
        <v>0</v>
      </c>
      <c r="KG196">
        <f>IF(OR(AND(FI196="Afraid",CN196&lt;&gt;1),AND(FI196&lt;&gt;"Afraid",CN196=1)),1,0)</f>
        <v>0</v>
      </c>
      <c r="KH196">
        <f>IF(OR(AND(FJ196="Afraid",CO196&lt;&gt;1),AND(FJ196&lt;&gt;"Afraid",CO196=1)),1,0)</f>
        <v>0</v>
      </c>
      <c r="KI196">
        <f>IF(OR(AND(FK196="Afraid",CP196&lt;&gt;1),AND(FK196&lt;&gt;"Afraid",CP196=1)),1,0)</f>
        <v>0</v>
      </c>
      <c r="KJ196">
        <f>IF(OR(AND(FL196="Afraid",CQ196&lt;&gt;1),AND(FL196&lt;&gt;"Afraid",CQ196=1)),1,0)</f>
        <v>0</v>
      </c>
      <c r="KK196">
        <f>IF(OR(AND(FM196="Afraid",CR196&lt;&gt;1),AND(FM196&lt;&gt;"Afraid",CR196=1)),1,0)</f>
        <v>0</v>
      </c>
      <c r="KL196">
        <f>IF(OR(AND(FN196="Afraid",CS196&lt;&gt;1),AND(FN196&lt;&gt;"Afraid",CS196=1)),1,0)</f>
        <v>1</v>
      </c>
      <c r="KM196">
        <f>IF(OR(AND(FO196="Surprised",CT196&lt;&gt;1),AND(FO196&lt;&gt;"Surprised",CT196=1)),1,0)</f>
        <v>0</v>
      </c>
      <c r="KN196">
        <f>IF(OR(AND(FP196="Surprised",CU196&lt;&gt;1),AND(FP196&lt;&gt;"Surprised",CU196=1)),1,0)</f>
        <v>0</v>
      </c>
      <c r="KO196">
        <f>IF(OR(AND(FQ196="Surprised",CV196&lt;&gt;1),AND(FQ196&lt;&gt;"Surprised",CV196=1)),1,0)</f>
        <v>1</v>
      </c>
      <c r="KP196">
        <f>IF(OR(AND(FR196="Surprised",CW196&lt;&gt;1),AND(FR196&lt;&gt;"Surprised",CW196=1)),1,0)</f>
        <v>0</v>
      </c>
      <c r="KQ196">
        <f>IF(OR(AND(FS196="Surprised",CX196&lt;&gt;1),AND(FS196&lt;&gt;"Surprised",CX196=1)),1,0)</f>
        <v>0</v>
      </c>
      <c r="KR196">
        <f>IF(OR(AND(FT196="Surprised",CY196&lt;&gt;1),AND(FT196&lt;&gt;"Surprised",CY196=1)),1,0)</f>
        <v>0</v>
      </c>
      <c r="KS196">
        <f>IF(OR(AND(FU196="Surprised",CZ196&lt;&gt;1),AND(FU196&lt;&gt;"Surprised",CZ196=1)),1,0)</f>
        <v>0</v>
      </c>
      <c r="KT196">
        <f>IF(OR(AND(FV196="Surprised",DA196&lt;&gt;1),AND(FV196&lt;&gt;"Surprised",DA196=1)),1,0)</f>
        <v>0</v>
      </c>
      <c r="KU196">
        <f>IF(OR(AND(FW196="Happy",DB196=1),AND(FW196&lt;&gt;"Happy",DB196=0)),1,0)</f>
        <v>1</v>
      </c>
      <c r="KV196">
        <f>IF(OR(AND(FX196="Happy",DC196=1),AND(FX196&lt;&gt;"Happy",DC196=0)),1,0)</f>
        <v>0</v>
      </c>
      <c r="KW196">
        <f>IF(OR(AND(FY196="Happy",DD196=1),AND(FY196&lt;&gt;"Happy",DD196=0)),1,0)</f>
        <v>0</v>
      </c>
      <c r="KX196">
        <f>IF(OR(AND(FZ196="Happy",DE196=1),AND(FZ196&lt;&gt;"Happy",DE196=0)),1,0)</f>
        <v>0</v>
      </c>
      <c r="KY196">
        <f>IF(OR(AND(GA196="Happy",DF196=1),AND(GA196&lt;&gt;"Happy",DF196=0)),1,0)</f>
        <v>1</v>
      </c>
      <c r="KZ196">
        <f>IF(OR(AND(GB196="Happy",DG196=1),AND(GB196&lt;&gt;"Happy",DG196=0)),1,0)</f>
        <v>1</v>
      </c>
      <c r="LA196">
        <f>IF(OR(AND(GC196="Happy",DH196=1),AND(GC196&lt;&gt;"Happy",DH196=0)),1,0)</f>
        <v>1</v>
      </c>
      <c r="LB196">
        <f>IF(OR(AND(GD196="Happy",DI196=1),AND(GD196&lt;&gt;"Happy",DI196=0)),1,0)</f>
        <v>1</v>
      </c>
      <c r="LC196">
        <f>IF(OR(AND(GE196="Sad",DJ196=1),AND(GE196&lt;&gt;"Sad",DJ196=0)),1,0)</f>
        <v>0</v>
      </c>
      <c r="LD196">
        <f>IF(OR(AND(GF196="Sad",DK196=1),AND(GF196&lt;&gt;"Sad",DK196=0)),1,0)</f>
        <v>1</v>
      </c>
      <c r="LE196">
        <f>IF(OR(AND(GG196="Sad",DL196=1),AND(GG196&lt;&gt;"Sad",DL196=0)),1,0)</f>
        <v>1</v>
      </c>
      <c r="LF196">
        <f>IF(OR(AND(GH196="Sad",DM196=1),AND(GH196&lt;&gt;"Sad",DM196=0)),1,0)</f>
        <v>1</v>
      </c>
      <c r="LG196">
        <f>IF(OR(AND(GI196="Sad",DN196=1),AND(GI196&lt;&gt;"Sad",DN196=0)),1,0)</f>
        <v>0</v>
      </c>
      <c r="LH196">
        <f>IF(OR(AND(GJ196="Sad",DO196=1),AND(GJ196&lt;&gt;"Sad",DO196=0)),1,0)</f>
        <v>1</v>
      </c>
      <c r="LI196">
        <f>IF(OR(AND(GK196="Sad",DP196=1),AND(GK196&lt;&gt;"Sad",DP196=0)),1,0)</f>
        <v>1</v>
      </c>
      <c r="LJ196">
        <f>IF(OR(AND(GL196="Sad",DQ196=1),AND(GL196&lt;&gt;"Sad",DQ196=0)),1,0)</f>
        <v>1</v>
      </c>
      <c r="LK196" s="2">
        <f t="shared" si="392"/>
        <v>1</v>
      </c>
      <c r="LL196" s="4">
        <f t="shared" si="393"/>
        <v>1</v>
      </c>
      <c r="LM196">
        <f t="shared" si="394"/>
        <v>0</v>
      </c>
      <c r="LN196">
        <f t="shared" si="395"/>
        <v>1</v>
      </c>
      <c r="LO196">
        <f t="shared" si="396"/>
        <v>1</v>
      </c>
      <c r="LP196">
        <f t="shared" si="397"/>
        <v>5</v>
      </c>
      <c r="LQ196">
        <f t="shared" si="398"/>
        <v>6</v>
      </c>
      <c r="LR196">
        <f t="shared" si="399"/>
        <v>15</v>
      </c>
      <c r="LS196" s="11" t="str">
        <f t="shared" si="400"/>
        <v/>
      </c>
      <c r="LT196" s="14" t="str">
        <f t="shared" si="401"/>
        <v/>
      </c>
      <c r="LU196" s="14">
        <f t="shared" si="402"/>
        <v>0</v>
      </c>
      <c r="LV196" s="14">
        <f t="shared" si="403"/>
        <v>0.5</v>
      </c>
      <c r="LW196" s="14">
        <f t="shared" si="404"/>
        <v>0.5</v>
      </c>
      <c r="LX196" s="14">
        <f t="shared" si="405"/>
        <v>0.83333333333333337</v>
      </c>
      <c r="LY196" s="14">
        <f t="shared" si="406"/>
        <v>0.85714285714285721</v>
      </c>
      <c r="LZ196" s="14">
        <f t="shared" si="407"/>
        <v>0.53809523809523818</v>
      </c>
      <c r="MA196" s="15">
        <f t="shared" si="408"/>
        <v>9.9537037037036868E-5</v>
      </c>
      <c r="MB196" s="1">
        <f t="shared" si="362"/>
        <v>5.4976851851851888E-4</v>
      </c>
      <c r="MC196" s="1">
        <f t="shared" si="363"/>
        <v>1.5740740740740645E-4</v>
      </c>
      <c r="MD196" s="1">
        <f t="shared" si="364"/>
        <v>2.1990740740740651E-4</v>
      </c>
      <c r="ME196" s="1">
        <f t="shared" si="365"/>
        <v>1.0069444444444492E-4</v>
      </c>
      <c r="MF196" s="1">
        <f t="shared" si="366"/>
        <v>1.2615740740740643E-4</v>
      </c>
      <c r="MG196" s="1">
        <f t="shared" si="367"/>
        <v>8.5648148148148931E-5</v>
      </c>
      <c r="MH196" s="1">
        <f t="shared" si="368"/>
        <v>3.3217592592592673E-4</v>
      </c>
      <c r="MI196" s="1">
        <f t="shared" si="369"/>
        <v>1.875000000000019E-4</v>
      </c>
      <c r="MJ196" s="1">
        <f t="shared" si="409"/>
        <v>1.8587962962962976E-3</v>
      </c>
      <c r="MK196" s="2" t="str">
        <f>VLOOKUP(B196,age_group!$A$1:$B$101,2,FALSE)</f>
        <v>25 to 44</v>
      </c>
      <c r="ML196" s="2">
        <f t="shared" si="410"/>
        <v>1</v>
      </c>
      <c r="MM196">
        <f t="shared" si="411"/>
        <v>0</v>
      </c>
      <c r="MN196">
        <f t="shared" si="412"/>
        <v>0</v>
      </c>
      <c r="MO196">
        <f t="shared" si="413"/>
        <v>0</v>
      </c>
      <c r="MP196">
        <f t="shared" si="414"/>
        <v>0</v>
      </c>
    </row>
    <row r="197" spans="1:354" x14ac:dyDescent="0.2">
      <c r="A197" t="s">
        <v>928</v>
      </c>
      <c r="B197">
        <v>25</v>
      </c>
      <c r="C197" t="s">
        <v>139</v>
      </c>
      <c r="D197" t="s">
        <v>140</v>
      </c>
      <c r="E197">
        <v>4</v>
      </c>
      <c r="F197">
        <v>1</v>
      </c>
      <c r="G197">
        <v>1</v>
      </c>
      <c r="H197">
        <v>1</v>
      </c>
      <c r="I197">
        <v>1</v>
      </c>
      <c r="J197" s="2" t="s">
        <v>619</v>
      </c>
      <c r="K197" t="s">
        <v>651</v>
      </c>
      <c r="L197" t="s">
        <v>317</v>
      </c>
      <c r="M197" t="s">
        <v>661</v>
      </c>
      <c r="N197" t="s">
        <v>339</v>
      </c>
      <c r="O197" t="s">
        <v>277</v>
      </c>
      <c r="P197" t="s">
        <v>465</v>
      </c>
      <c r="Q197" t="s">
        <v>316</v>
      </c>
      <c r="R197" t="s">
        <v>316</v>
      </c>
      <c r="S197" t="s">
        <v>230</v>
      </c>
      <c r="T197" t="s">
        <v>653</v>
      </c>
      <c r="U197" t="s">
        <v>514</v>
      </c>
      <c r="V197" t="s">
        <v>326</v>
      </c>
      <c r="W197" t="s">
        <v>321</v>
      </c>
      <c r="X197" t="s">
        <v>206</v>
      </c>
      <c r="Y197" t="s">
        <v>336</v>
      </c>
      <c r="Z197" t="s">
        <v>493</v>
      </c>
      <c r="AA197" t="s">
        <v>544</v>
      </c>
      <c r="AB197" t="s">
        <v>253</v>
      </c>
      <c r="AC197" t="s">
        <v>174</v>
      </c>
      <c r="AD197" t="s">
        <v>426</v>
      </c>
      <c r="AE197" t="s">
        <v>180</v>
      </c>
      <c r="AF197" t="s">
        <v>657</v>
      </c>
      <c r="AG197" t="s">
        <v>434</v>
      </c>
      <c r="AH197" t="s">
        <v>523</v>
      </c>
      <c r="AI197" t="s">
        <v>350</v>
      </c>
      <c r="AJ197" t="s">
        <v>522</v>
      </c>
      <c r="AK197" t="s">
        <v>283</v>
      </c>
      <c r="AL197" t="s">
        <v>709</v>
      </c>
      <c r="AM197" t="s">
        <v>314</v>
      </c>
      <c r="AN197" t="s">
        <v>598</v>
      </c>
      <c r="AO197" t="s">
        <v>471</v>
      </c>
      <c r="AP197" t="s">
        <v>420</v>
      </c>
      <c r="AQ197" t="s">
        <v>244</v>
      </c>
      <c r="AR197" t="s">
        <v>715</v>
      </c>
      <c r="AS197" t="s">
        <v>490</v>
      </c>
      <c r="AT197" t="s">
        <v>202</v>
      </c>
      <c r="AU197" t="s">
        <v>160</v>
      </c>
      <c r="AV197" t="s">
        <v>212</v>
      </c>
      <c r="AW197" t="s">
        <v>406</v>
      </c>
      <c r="AX197" t="s">
        <v>606</v>
      </c>
      <c r="AY197" t="s">
        <v>685</v>
      </c>
      <c r="AZ197" t="s">
        <v>489</v>
      </c>
      <c r="BA197" t="s">
        <v>412</v>
      </c>
      <c r="BB197" t="s">
        <v>208</v>
      </c>
      <c r="BC197" t="s">
        <v>655</v>
      </c>
      <c r="BD197" t="s">
        <v>750</v>
      </c>
      <c r="BE197" t="s">
        <v>244</v>
      </c>
      <c r="BF197" t="s">
        <v>394</v>
      </c>
      <c r="BG197" t="s">
        <v>637</v>
      </c>
      <c r="BH197" t="s">
        <v>229</v>
      </c>
      <c r="BI197" t="s">
        <v>314</v>
      </c>
      <c r="BJ197" t="s">
        <v>478</v>
      </c>
      <c r="BK197" t="s">
        <v>745</v>
      </c>
      <c r="BL197" t="s">
        <v>754</v>
      </c>
      <c r="BM197" t="s">
        <v>271</v>
      </c>
      <c r="BN197" s="2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1</v>
      </c>
      <c r="DF197">
        <v>1</v>
      </c>
      <c r="DG197">
        <v>0</v>
      </c>
      <c r="DH197">
        <v>1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1</v>
      </c>
      <c r="DQ197">
        <v>0</v>
      </c>
      <c r="DR197" s="2">
        <v>4</v>
      </c>
      <c r="DS197">
        <v>1</v>
      </c>
      <c r="DT197">
        <v>1</v>
      </c>
      <c r="DU197">
        <v>1</v>
      </c>
      <c r="DV197">
        <v>1</v>
      </c>
      <c r="DW197" s="2">
        <v>2017</v>
      </c>
      <c r="DX197" s="1">
        <v>1.147337962962963E-2</v>
      </c>
      <c r="DY197" s="1">
        <v>1.1567129629629629E-2</v>
      </c>
      <c r="DZ197" s="1">
        <v>1.1616898148148147E-2</v>
      </c>
      <c r="EA197" s="1">
        <v>1.1681712962962963E-2</v>
      </c>
      <c r="EB197" s="1">
        <v>1.1755787037037037E-2</v>
      </c>
      <c r="EC197" s="1">
        <v>1.1836805555555557E-2</v>
      </c>
      <c r="ED197" s="1">
        <v>1.190625E-2</v>
      </c>
      <c r="EE197" s="1">
        <v>1.2001157407407407E-2</v>
      </c>
      <c r="EF197" s="1">
        <v>1.2072916666666668E-2</v>
      </c>
      <c r="EG197" s="1">
        <v>1.218402777777778E-2</v>
      </c>
      <c r="EH197" s="3">
        <v>0</v>
      </c>
      <c r="EI197" s="2" t="s">
        <v>1169</v>
      </c>
      <c r="EJ197" t="s">
        <v>1168</v>
      </c>
      <c r="EK197" t="s">
        <v>1168</v>
      </c>
      <c r="EL197" t="s">
        <v>1173</v>
      </c>
      <c r="EM197" t="s">
        <v>1175</v>
      </c>
      <c r="EN197" t="s">
        <v>1175</v>
      </c>
      <c r="EO197" t="s">
        <v>1171</v>
      </c>
      <c r="EP197" t="s">
        <v>1175</v>
      </c>
      <c r="EQ197" t="s">
        <v>1175</v>
      </c>
      <c r="ER197" t="s">
        <v>1175</v>
      </c>
      <c r="ES197" t="s">
        <v>1173</v>
      </c>
      <c r="ET197" t="s">
        <v>1169</v>
      </c>
      <c r="EU197" t="s">
        <v>1168</v>
      </c>
      <c r="EV197" t="s">
        <v>1168</v>
      </c>
      <c r="EW197" t="s">
        <v>1168</v>
      </c>
      <c r="EX197" t="s">
        <v>1169</v>
      </c>
      <c r="EY197" t="s">
        <v>1171</v>
      </c>
      <c r="EZ197" t="s">
        <v>1175</v>
      </c>
      <c r="FA197" t="s">
        <v>1172</v>
      </c>
      <c r="FB197" t="s">
        <v>1175</v>
      </c>
      <c r="FC197" t="s">
        <v>1169</v>
      </c>
      <c r="FD197" t="s">
        <v>1174</v>
      </c>
      <c r="FE197" t="s">
        <v>1175</v>
      </c>
      <c r="FF197" t="s">
        <v>1168</v>
      </c>
      <c r="FG197" t="s">
        <v>1168</v>
      </c>
      <c r="FH197" t="s">
        <v>1175</v>
      </c>
      <c r="FI197" t="s">
        <v>1168</v>
      </c>
      <c r="FJ197" t="s">
        <v>1168</v>
      </c>
      <c r="FK197" t="s">
        <v>1168</v>
      </c>
      <c r="FL197" t="s">
        <v>1169</v>
      </c>
      <c r="FM197" t="s">
        <v>1175</v>
      </c>
      <c r="FN197" t="s">
        <v>1168</v>
      </c>
      <c r="FO197" t="s">
        <v>1172</v>
      </c>
      <c r="FP197" t="s">
        <v>1170</v>
      </c>
      <c r="FQ197" t="s">
        <v>1168</v>
      </c>
      <c r="FR197" t="s">
        <v>1171</v>
      </c>
      <c r="FS197" t="s">
        <v>1168</v>
      </c>
      <c r="FT197" t="s">
        <v>1175</v>
      </c>
      <c r="FU197" t="s">
        <v>1172</v>
      </c>
      <c r="FV197" t="s">
        <v>1168</v>
      </c>
      <c r="FW197" t="s">
        <v>1168</v>
      </c>
      <c r="FX197" t="s">
        <v>1173</v>
      </c>
      <c r="FY197" t="s">
        <v>1169</v>
      </c>
      <c r="FZ197" t="s">
        <v>1168</v>
      </c>
      <c r="GA197" t="s">
        <v>1168</v>
      </c>
      <c r="GB197" t="s">
        <v>1175</v>
      </c>
      <c r="GC197" t="s">
        <v>1168</v>
      </c>
      <c r="GD197" t="s">
        <v>1170</v>
      </c>
      <c r="GE197" t="s">
        <v>1168</v>
      </c>
      <c r="GF197" t="s">
        <v>1168</v>
      </c>
      <c r="GG197" t="s">
        <v>1168</v>
      </c>
      <c r="GH197" t="s">
        <v>1169</v>
      </c>
      <c r="GI197" t="s">
        <v>1173</v>
      </c>
      <c r="GJ197" t="s">
        <v>1168</v>
      </c>
      <c r="GK197" t="s">
        <v>1168</v>
      </c>
      <c r="GL197" t="s">
        <v>1175</v>
      </c>
      <c r="GM197" s="2">
        <f t="shared" si="312"/>
        <v>0</v>
      </c>
      <c r="GN197">
        <f t="shared" si="313"/>
        <v>0</v>
      </c>
      <c r="GO197">
        <f t="shared" si="314"/>
        <v>0</v>
      </c>
      <c r="GP197">
        <f t="shared" si="315"/>
        <v>1</v>
      </c>
      <c r="GQ197">
        <f t="shared" si="316"/>
        <v>0</v>
      </c>
      <c r="GR197">
        <f t="shared" si="317"/>
        <v>0</v>
      </c>
      <c r="GS197">
        <f t="shared" si="318"/>
        <v>0</v>
      </c>
      <c r="GT197">
        <f t="shared" si="319"/>
        <v>0</v>
      </c>
      <c r="GU197">
        <f t="shared" si="370"/>
        <v>0</v>
      </c>
      <c r="GV197">
        <f t="shared" si="320"/>
        <v>0</v>
      </c>
      <c r="GW197">
        <f t="shared" si="321"/>
        <v>0</v>
      </c>
      <c r="GX197">
        <f t="shared" si="322"/>
        <v>0</v>
      </c>
      <c r="GY197">
        <f t="shared" si="323"/>
        <v>0</v>
      </c>
      <c r="GZ197">
        <f t="shared" si="324"/>
        <v>0</v>
      </c>
      <c r="HA197">
        <f t="shared" si="325"/>
        <v>0</v>
      </c>
      <c r="HB197">
        <f t="shared" si="326"/>
        <v>0</v>
      </c>
      <c r="HC197">
        <f t="shared" si="371"/>
        <v>0</v>
      </c>
      <c r="HD197">
        <f t="shared" si="327"/>
        <v>0</v>
      </c>
      <c r="HE197">
        <f t="shared" si="328"/>
        <v>0</v>
      </c>
      <c r="HF197">
        <f t="shared" si="329"/>
        <v>0</v>
      </c>
      <c r="HG197">
        <f t="shared" si="330"/>
        <v>1</v>
      </c>
      <c r="HH197">
        <f t="shared" si="331"/>
        <v>0</v>
      </c>
      <c r="HI197">
        <f t="shared" si="332"/>
        <v>0</v>
      </c>
      <c r="HJ197">
        <f t="shared" si="333"/>
        <v>0</v>
      </c>
      <c r="HK197">
        <f t="shared" si="372"/>
        <v>0</v>
      </c>
      <c r="HL197">
        <f t="shared" si="334"/>
        <v>0</v>
      </c>
      <c r="HM197">
        <f t="shared" si="335"/>
        <v>0</v>
      </c>
      <c r="HN197">
        <f t="shared" si="336"/>
        <v>0</v>
      </c>
      <c r="HO197">
        <f t="shared" si="337"/>
        <v>0</v>
      </c>
      <c r="HP197">
        <f t="shared" si="338"/>
        <v>0</v>
      </c>
      <c r="HQ197">
        <f t="shared" si="339"/>
        <v>0</v>
      </c>
      <c r="HR197">
        <f t="shared" si="340"/>
        <v>0</v>
      </c>
      <c r="HS197">
        <f t="shared" si="373"/>
        <v>0</v>
      </c>
      <c r="HT197">
        <f t="shared" si="341"/>
        <v>0</v>
      </c>
      <c r="HU197">
        <f t="shared" si="342"/>
        <v>0</v>
      </c>
      <c r="HV197">
        <f t="shared" si="343"/>
        <v>0</v>
      </c>
      <c r="HW197">
        <f t="shared" si="344"/>
        <v>0</v>
      </c>
      <c r="HX197">
        <f t="shared" si="345"/>
        <v>1</v>
      </c>
      <c r="HY197">
        <f t="shared" si="346"/>
        <v>0</v>
      </c>
      <c r="HZ197">
        <f t="shared" si="347"/>
        <v>0</v>
      </c>
      <c r="IA197">
        <f t="shared" si="374"/>
        <v>1</v>
      </c>
      <c r="IB197">
        <f t="shared" si="348"/>
        <v>0</v>
      </c>
      <c r="IC197">
        <f t="shared" si="349"/>
        <v>1</v>
      </c>
      <c r="ID197">
        <f t="shared" si="350"/>
        <v>1</v>
      </c>
      <c r="IE197">
        <f t="shared" si="351"/>
        <v>1</v>
      </c>
      <c r="IF197">
        <f t="shared" si="352"/>
        <v>0</v>
      </c>
      <c r="IG197">
        <f t="shared" si="353"/>
        <v>1</v>
      </c>
      <c r="IH197">
        <f t="shared" si="354"/>
        <v>1</v>
      </c>
      <c r="II197">
        <f t="shared" si="375"/>
        <v>0</v>
      </c>
      <c r="IJ197">
        <f t="shared" si="355"/>
        <v>0</v>
      </c>
      <c r="IK197">
        <f t="shared" si="356"/>
        <v>0</v>
      </c>
      <c r="IL197">
        <f t="shared" si="357"/>
        <v>0</v>
      </c>
      <c r="IM197">
        <f t="shared" si="358"/>
        <v>1</v>
      </c>
      <c r="IN197">
        <f t="shared" si="359"/>
        <v>0</v>
      </c>
      <c r="IO197">
        <f t="shared" si="360"/>
        <v>1</v>
      </c>
      <c r="IP197">
        <f t="shared" si="361"/>
        <v>0</v>
      </c>
      <c r="IQ197" s="2">
        <f t="shared" si="376"/>
        <v>1</v>
      </c>
      <c r="IR197" s="4">
        <f t="shared" si="377"/>
        <v>0</v>
      </c>
      <c r="IS197">
        <f t="shared" si="378"/>
        <v>1</v>
      </c>
      <c r="IT197">
        <f t="shared" si="379"/>
        <v>0</v>
      </c>
      <c r="IU197">
        <f t="shared" si="380"/>
        <v>1</v>
      </c>
      <c r="IV197">
        <f t="shared" si="381"/>
        <v>6</v>
      </c>
      <c r="IW197">
        <f t="shared" si="382"/>
        <v>2</v>
      </c>
      <c r="IX197">
        <f t="shared" si="383"/>
        <v>11</v>
      </c>
      <c r="IY197" s="11">
        <f t="shared" si="384"/>
        <v>1</v>
      </c>
      <c r="IZ197" s="12" t="str">
        <f t="shared" si="385"/>
        <v/>
      </c>
      <c r="JA197" s="12">
        <f t="shared" si="386"/>
        <v>1</v>
      </c>
      <c r="JB197" s="12" t="str">
        <f t="shared" si="387"/>
        <v/>
      </c>
      <c r="JC197" s="12">
        <f t="shared" si="388"/>
        <v>1</v>
      </c>
      <c r="JD197" s="12">
        <f t="shared" si="389"/>
        <v>0.8571428571428571</v>
      </c>
      <c r="JE197" s="12">
        <f t="shared" si="390"/>
        <v>0.25</v>
      </c>
      <c r="JF197" s="12">
        <f t="shared" si="391"/>
        <v>0.82142857142857151</v>
      </c>
      <c r="JG197" s="2">
        <f>IF(OR(AND(EI197="Happy",BN197&lt;&gt;1),AND(EI197&lt;&gt;"Happy",BN197=1)),1,0)</f>
        <v>0</v>
      </c>
      <c r="JH197">
        <f>IF(OR(AND(EJ197="Happy",BO197&lt;&gt;1),AND(EJ197&lt;&gt;"Happy",BO197=1)),1,0)</f>
        <v>0</v>
      </c>
      <c r="JI197">
        <f>IF(OR(AND(EK197="Happy",BP197&lt;&gt;1),AND(EK197&lt;&gt;"Happy",BP197=1)),1,0)</f>
        <v>0</v>
      </c>
      <c r="JJ197">
        <f>IF(OR(AND(EL197="Happy",BQ197&lt;&gt;1),AND(EL197&lt;&gt;"Happy",BQ197=1)),1,0)</f>
        <v>0</v>
      </c>
      <c r="JK197">
        <f>IF(OR(AND(EM197="Happy",BR197&lt;&gt;1),AND(EM197&lt;&gt;"Happy",BR197=1)),1,0)</f>
        <v>0</v>
      </c>
      <c r="JL197">
        <f>IF(OR(AND(EN197="Happy",BS197&lt;&gt;1),AND(EN197&lt;&gt;"Happy",BS197=1)),1,0)</f>
        <v>0</v>
      </c>
      <c r="JM197">
        <f>IF(OR(AND(EO197="Happy",BT197&lt;&gt;1),AND(EO197&lt;&gt;"Happy",BT197=1)),1,0)</f>
        <v>0</v>
      </c>
      <c r="JN197">
        <f>IF(OR(AND(EP197="Happy",BU197&lt;&gt;1),AND(EP197&lt;&gt;"Happy",BU197=1)),1,0)</f>
        <v>0</v>
      </c>
      <c r="JO197">
        <f>IF(OR(AND(EQ197="Sad",BV197&lt;&gt;1),AND(EQ197&lt;&gt;"Sad",BV197=1)),1,0)</f>
        <v>0</v>
      </c>
      <c r="JP197">
        <f>IF(OR(AND(ER197="Sad",BW197&lt;&gt;1),AND(ER197&lt;&gt;"Sad",BW197=1)),1,0)</f>
        <v>0</v>
      </c>
      <c r="JQ197">
        <f>IF(OR(AND(ES197="Sad",BX197&lt;&gt;1),AND(ES197&lt;&gt;"Sad",BX197=1)),1,0)</f>
        <v>0</v>
      </c>
      <c r="JR197">
        <f>IF(OR(AND(ET197="Sad",BY197&lt;&gt;1),AND(ET197&lt;&gt;"Sad",BY197=1)),1,0)</f>
        <v>1</v>
      </c>
      <c r="JS197">
        <f>IF(OR(AND(EU197="Sad",BZ197&lt;&gt;1),AND(EU197&lt;&gt;"Sad",BZ197=1)),1,0)</f>
        <v>0</v>
      </c>
      <c r="JT197">
        <f>IF(OR(AND(EV197="Sad",CA197&lt;&gt;1),AND(EV197&lt;&gt;"Sad",CA197=1)),1,0)</f>
        <v>0</v>
      </c>
      <c r="JU197">
        <f>IF(OR(AND(EW197="Sad",CB197&lt;&gt;1),AND(EW197&lt;&gt;"Sad",CB197=1)),1,0)</f>
        <v>0</v>
      </c>
      <c r="JV197">
        <f>IF(OR(AND(EX197="Sad",CC197&lt;&gt;1),AND(EX197&lt;&gt;"Sad",CC197=1)),1,0)</f>
        <v>1</v>
      </c>
      <c r="JW197">
        <f>IF(OR(AND(EY197="Angry",CD197&lt;&gt;1),AND(EY197&lt;&gt;"Angry",CD197=1)),1,0)</f>
        <v>0</v>
      </c>
      <c r="JX197">
        <f>IF(OR(AND(EZ197="Angry",CE197&lt;&gt;1),AND(EZ197&lt;&gt;"Angry",CE197=1)),1,0)</f>
        <v>0</v>
      </c>
      <c r="JY197">
        <f>IF(OR(AND(FA197="Angry",CF197&lt;&gt;1),AND(FA197&lt;&gt;"Angry",CF197=1)),1,0)</f>
        <v>0</v>
      </c>
      <c r="JZ197">
        <f>IF(OR(AND(FB197="Angry",CG197&lt;&gt;1),AND(FB197&lt;&gt;"Angry",CG197=1)),1,0)</f>
        <v>0</v>
      </c>
      <c r="KA197">
        <f>IF(OR(AND(FC197="Angry",CH197&lt;&gt;1),AND(FC197&lt;&gt;"Angry",CH197=1)),1,0)</f>
        <v>0</v>
      </c>
      <c r="KB197">
        <f>IF(OR(AND(FD197="Angry",CI197&lt;&gt;1),AND(FD197&lt;&gt;"Angry",CI197=1)),1,0)</f>
        <v>0</v>
      </c>
      <c r="KC197">
        <f>IF(OR(AND(FE197="Angry",CJ197&lt;&gt;1),AND(FE197&lt;&gt;"Angry",CJ197=1)),1,0)</f>
        <v>0</v>
      </c>
      <c r="KD197">
        <f>IF(OR(AND(FF197="Angry",CK197&lt;&gt;1),AND(FF197&lt;&gt;"Angry",CK197=1)),1,0)</f>
        <v>0</v>
      </c>
      <c r="KE197">
        <f>IF(OR(AND(FG197="Afraid",CL197&lt;&gt;1),AND(FG197&lt;&gt;"Afraid",CL197=1)),1,0)</f>
        <v>1</v>
      </c>
      <c r="KF197">
        <f>IF(OR(AND(FH197="Afraid",CM197&lt;&gt;1),AND(FH197&lt;&gt;"Afraid",CM197=1)),1,0)</f>
        <v>1</v>
      </c>
      <c r="KG197">
        <f>IF(OR(AND(FI197="Afraid",CN197&lt;&gt;1),AND(FI197&lt;&gt;"Afraid",CN197=1)),1,0)</f>
        <v>0</v>
      </c>
      <c r="KH197">
        <f>IF(OR(AND(FJ197="Afraid",CO197&lt;&gt;1),AND(FJ197&lt;&gt;"Afraid",CO197=1)),1,0)</f>
        <v>0</v>
      </c>
      <c r="KI197">
        <f>IF(OR(AND(FK197="Afraid",CP197&lt;&gt;1),AND(FK197&lt;&gt;"Afraid",CP197=1)),1,0)</f>
        <v>0</v>
      </c>
      <c r="KJ197">
        <f>IF(OR(AND(FL197="Afraid",CQ197&lt;&gt;1),AND(FL197&lt;&gt;"Afraid",CQ197=1)),1,0)</f>
        <v>0</v>
      </c>
      <c r="KK197">
        <f>IF(OR(AND(FM197="Afraid",CR197&lt;&gt;1),AND(FM197&lt;&gt;"Afraid",CR197=1)),1,0)</f>
        <v>1</v>
      </c>
      <c r="KL197">
        <f>IF(OR(AND(FN197="Afraid",CS197&lt;&gt;1),AND(FN197&lt;&gt;"Afraid",CS197=1)),1,0)</f>
        <v>0</v>
      </c>
      <c r="KM197">
        <f>IF(OR(AND(FO197="Surprised",CT197&lt;&gt;1),AND(FO197&lt;&gt;"Surprised",CT197=1)),1,0)</f>
        <v>0</v>
      </c>
      <c r="KN197">
        <f>IF(OR(AND(FP197="Surprised",CU197&lt;&gt;1),AND(FP197&lt;&gt;"Surprised",CU197=1)),1,0)</f>
        <v>0</v>
      </c>
      <c r="KO197">
        <f>IF(OR(AND(FQ197="Surprised",CV197&lt;&gt;1),AND(FQ197&lt;&gt;"Surprised",CV197=1)),1,0)</f>
        <v>0</v>
      </c>
      <c r="KP197">
        <f>IF(OR(AND(FR197="Surprised",CW197&lt;&gt;1),AND(FR197&lt;&gt;"Surprised",CW197=1)),1,0)</f>
        <v>0</v>
      </c>
      <c r="KQ197">
        <f>IF(OR(AND(FS197="Surprised",CX197&lt;&gt;1),AND(FS197&lt;&gt;"Surprised",CX197=1)),1,0)</f>
        <v>0</v>
      </c>
      <c r="KR197">
        <f>IF(OR(AND(FT197="Surprised",CY197&lt;&gt;1),AND(FT197&lt;&gt;"Surprised",CY197=1)),1,0)</f>
        <v>0</v>
      </c>
      <c r="KS197">
        <f>IF(OR(AND(FU197="Surprised",CZ197&lt;&gt;1),AND(FU197&lt;&gt;"Surprised",CZ197=1)),1,0)</f>
        <v>0</v>
      </c>
      <c r="KT197">
        <f>IF(OR(AND(FV197="Surprised",DA197&lt;&gt;1),AND(FV197&lt;&gt;"Surprised",DA197=1)),1,0)</f>
        <v>0</v>
      </c>
      <c r="KU197">
        <f>IF(OR(AND(FW197="Happy",DB197=1),AND(FW197&lt;&gt;"Happy",DB197=0)),1,0)</f>
        <v>0</v>
      </c>
      <c r="KV197">
        <f>IF(OR(AND(FX197="Happy",DC197=1),AND(FX197&lt;&gt;"Happy",DC197=0)),1,0)</f>
        <v>0</v>
      </c>
      <c r="KW197">
        <f>IF(OR(AND(FY197="Happy",DD197=1),AND(FY197&lt;&gt;"Happy",DD197=0)),1,0)</f>
        <v>0</v>
      </c>
      <c r="KX197">
        <f>IF(OR(AND(FZ197="Happy",DE197=1),AND(FZ197&lt;&gt;"Happy",DE197=0)),1,0)</f>
        <v>0</v>
      </c>
      <c r="KY197">
        <f>IF(OR(AND(GA197="Happy",DF197=1),AND(GA197&lt;&gt;"Happy",DF197=0)),1,0)</f>
        <v>0</v>
      </c>
      <c r="KZ197">
        <f>IF(OR(AND(GB197="Happy",DG197=1),AND(GB197&lt;&gt;"Happy",DG197=0)),1,0)</f>
        <v>1</v>
      </c>
      <c r="LA197">
        <f>IF(OR(AND(GC197="Happy",DH197=1),AND(GC197&lt;&gt;"Happy",DH197=0)),1,0)</f>
        <v>0</v>
      </c>
      <c r="LB197">
        <f>IF(OR(AND(GD197="Happy",DI197=1),AND(GD197&lt;&gt;"Happy",DI197=0)),1,0)</f>
        <v>0</v>
      </c>
      <c r="LC197">
        <f>IF(OR(AND(GE197="Sad",DJ197=1),AND(GE197&lt;&gt;"Sad",DJ197=0)),1,0)</f>
        <v>1</v>
      </c>
      <c r="LD197">
        <f>IF(OR(AND(GF197="Sad",DK197=1),AND(GF197&lt;&gt;"Sad",DK197=0)),1,0)</f>
        <v>1</v>
      </c>
      <c r="LE197">
        <f>IF(OR(AND(GG197="Sad",DL197=1),AND(GG197&lt;&gt;"Sad",DL197=0)),1,0)</f>
        <v>1</v>
      </c>
      <c r="LF197">
        <f>IF(OR(AND(GH197="Sad",DM197=1),AND(GH197&lt;&gt;"Sad",DM197=0)),1,0)</f>
        <v>1</v>
      </c>
      <c r="LG197">
        <f>IF(OR(AND(GI197="Sad",DN197=1),AND(GI197&lt;&gt;"Sad",DN197=0)),1,0)</f>
        <v>0</v>
      </c>
      <c r="LH197">
        <f>IF(OR(AND(GJ197="Sad",DO197=1),AND(GJ197&lt;&gt;"Sad",DO197=0)),1,0)</f>
        <v>1</v>
      </c>
      <c r="LI197">
        <f>IF(OR(AND(GK197="Sad",DP197=1),AND(GK197&lt;&gt;"Sad",DP197=0)),1,0)</f>
        <v>0</v>
      </c>
      <c r="LJ197">
        <f>IF(OR(AND(GL197="Sad",DQ197=1),AND(GL197&lt;&gt;"Sad",DQ197=0)),1,0)</f>
        <v>1</v>
      </c>
      <c r="LK197" s="2">
        <f t="shared" si="392"/>
        <v>0</v>
      </c>
      <c r="LL197" s="4">
        <f t="shared" si="393"/>
        <v>2</v>
      </c>
      <c r="LM197">
        <f t="shared" si="394"/>
        <v>0</v>
      </c>
      <c r="LN197">
        <f t="shared" si="395"/>
        <v>3</v>
      </c>
      <c r="LO197">
        <f t="shared" si="396"/>
        <v>0</v>
      </c>
      <c r="LP197">
        <f t="shared" si="397"/>
        <v>1</v>
      </c>
      <c r="LQ197">
        <f t="shared" si="398"/>
        <v>6</v>
      </c>
      <c r="LR197">
        <f t="shared" si="399"/>
        <v>12</v>
      </c>
      <c r="LS197" s="11">
        <f t="shared" si="400"/>
        <v>0</v>
      </c>
      <c r="LT197" s="14" t="str">
        <f t="shared" si="401"/>
        <v/>
      </c>
      <c r="LU197" s="14">
        <f t="shared" si="402"/>
        <v>0</v>
      </c>
      <c r="LV197" s="14" t="str">
        <f t="shared" si="403"/>
        <v/>
      </c>
      <c r="LW197" s="14">
        <f t="shared" si="404"/>
        <v>0</v>
      </c>
      <c r="LX197" s="14">
        <f t="shared" si="405"/>
        <v>0.1428571428571429</v>
      </c>
      <c r="LY197" s="14">
        <f t="shared" si="406"/>
        <v>0.75</v>
      </c>
      <c r="LZ197" s="14">
        <f t="shared" si="407"/>
        <v>0.17857142857142849</v>
      </c>
      <c r="MA197" s="15">
        <f t="shared" si="408"/>
        <v>9.3749999999998349E-5</v>
      </c>
      <c r="MB197" s="1">
        <f t="shared" si="362"/>
        <v>4.9768518518518434E-5</v>
      </c>
      <c r="MC197" s="1">
        <f t="shared" si="363"/>
        <v>6.4814814814816157E-5</v>
      </c>
      <c r="MD197" s="1">
        <f t="shared" si="364"/>
        <v>7.4074074074073626E-5</v>
      </c>
      <c r="ME197" s="1">
        <f t="shared" si="365"/>
        <v>8.1018518518520197E-5</v>
      </c>
      <c r="MF197" s="1">
        <f t="shared" si="366"/>
        <v>6.9444444444443157E-5</v>
      </c>
      <c r="MG197" s="1">
        <f t="shared" si="367"/>
        <v>9.4907407407406399E-5</v>
      </c>
      <c r="MH197" s="1">
        <f t="shared" si="368"/>
        <v>7.1759259259260993E-5</v>
      </c>
      <c r="MI197" s="1">
        <f t="shared" si="369"/>
        <v>1.1111111111111217E-4</v>
      </c>
      <c r="MJ197" s="1">
        <f t="shared" si="409"/>
        <v>7.1064814814814949E-4</v>
      </c>
      <c r="MK197" s="2" t="str">
        <f>VLOOKUP(B197,age_group!$A$1:$B$101,2,FALSE)</f>
        <v>25 to 44</v>
      </c>
      <c r="ML197" s="2">
        <f t="shared" si="410"/>
        <v>1</v>
      </c>
      <c r="MM197">
        <f t="shared" si="411"/>
        <v>0</v>
      </c>
      <c r="MN197">
        <f t="shared" si="412"/>
        <v>0</v>
      </c>
      <c r="MO197">
        <f t="shared" si="413"/>
        <v>0</v>
      </c>
      <c r="MP197">
        <f t="shared" si="414"/>
        <v>0</v>
      </c>
    </row>
    <row r="198" spans="1:354" x14ac:dyDescent="0.2">
      <c r="A198" t="s">
        <v>929</v>
      </c>
      <c r="B198">
        <v>23</v>
      </c>
      <c r="C198" t="s">
        <v>195</v>
      </c>
      <c r="D198" t="s">
        <v>140</v>
      </c>
      <c r="E198">
        <v>3</v>
      </c>
      <c r="F198">
        <v>1</v>
      </c>
      <c r="G198">
        <v>1</v>
      </c>
      <c r="H198">
        <v>1</v>
      </c>
      <c r="I198">
        <v>2</v>
      </c>
      <c r="J198" s="2" t="s">
        <v>280</v>
      </c>
      <c r="K198" t="s">
        <v>185</v>
      </c>
      <c r="L198" t="s">
        <v>328</v>
      </c>
      <c r="M198" t="s">
        <v>313</v>
      </c>
      <c r="N198" t="s">
        <v>222</v>
      </c>
      <c r="O198" t="s">
        <v>519</v>
      </c>
      <c r="P198" t="s">
        <v>153</v>
      </c>
      <c r="Q198" t="s">
        <v>163</v>
      </c>
      <c r="R198" t="s">
        <v>750</v>
      </c>
      <c r="S198" t="s">
        <v>347</v>
      </c>
      <c r="T198" t="s">
        <v>533</v>
      </c>
      <c r="U198" t="s">
        <v>689</v>
      </c>
      <c r="V198" t="s">
        <v>324</v>
      </c>
      <c r="W198" t="s">
        <v>672</v>
      </c>
      <c r="X198" t="s">
        <v>405</v>
      </c>
      <c r="Y198" t="s">
        <v>689</v>
      </c>
      <c r="Z198" t="s">
        <v>566</v>
      </c>
      <c r="AA198" t="s">
        <v>286</v>
      </c>
      <c r="AB198" t="s">
        <v>333</v>
      </c>
      <c r="AC198" t="s">
        <v>490</v>
      </c>
      <c r="AD198" t="s">
        <v>482</v>
      </c>
      <c r="AE198" t="s">
        <v>722</v>
      </c>
      <c r="AF198" t="s">
        <v>225</v>
      </c>
      <c r="AG198" t="s">
        <v>316</v>
      </c>
      <c r="AH198" t="s">
        <v>768</v>
      </c>
      <c r="AI198" t="s">
        <v>165</v>
      </c>
      <c r="AJ198" t="s">
        <v>244</v>
      </c>
      <c r="AK198" t="s">
        <v>424</v>
      </c>
      <c r="AL198" t="s">
        <v>171</v>
      </c>
      <c r="AM198" t="s">
        <v>241</v>
      </c>
      <c r="AN198" t="s">
        <v>354</v>
      </c>
      <c r="AO198" t="s">
        <v>233</v>
      </c>
      <c r="AP198" t="s">
        <v>573</v>
      </c>
      <c r="AQ198" t="s">
        <v>299</v>
      </c>
      <c r="AR198" t="s">
        <v>381</v>
      </c>
      <c r="AS198" t="s">
        <v>655</v>
      </c>
      <c r="AT198" t="s">
        <v>374</v>
      </c>
      <c r="AU198" t="s">
        <v>497</v>
      </c>
      <c r="AV198" t="s">
        <v>562</v>
      </c>
      <c r="AW198" t="s">
        <v>700</v>
      </c>
      <c r="AX198" t="s">
        <v>643</v>
      </c>
      <c r="AY198" t="s">
        <v>708</v>
      </c>
      <c r="AZ198" t="s">
        <v>713</v>
      </c>
      <c r="BA198" t="s">
        <v>238</v>
      </c>
      <c r="BB198" t="s">
        <v>586</v>
      </c>
      <c r="BC198" t="s">
        <v>179</v>
      </c>
      <c r="BD198" t="s">
        <v>519</v>
      </c>
      <c r="BE198" t="s">
        <v>646</v>
      </c>
      <c r="BF198" t="s">
        <v>332</v>
      </c>
      <c r="BG198" t="s">
        <v>283</v>
      </c>
      <c r="BH198" t="s">
        <v>496</v>
      </c>
      <c r="BI198" t="s">
        <v>739</v>
      </c>
      <c r="BJ198" t="s">
        <v>548</v>
      </c>
      <c r="BK198" t="s">
        <v>556</v>
      </c>
      <c r="BL198" t="s">
        <v>308</v>
      </c>
      <c r="BM198" t="s">
        <v>215</v>
      </c>
      <c r="BN198" s="2">
        <v>0</v>
      </c>
      <c r="BO198">
        <v>1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1</v>
      </c>
      <c r="DF198">
        <v>1</v>
      </c>
      <c r="DG198">
        <v>0</v>
      </c>
      <c r="DH198">
        <v>1</v>
      </c>
      <c r="DI198">
        <v>1</v>
      </c>
      <c r="DJ198">
        <v>1</v>
      </c>
      <c r="DK198">
        <v>0</v>
      </c>
      <c r="DL198">
        <v>1</v>
      </c>
      <c r="DM198">
        <v>0</v>
      </c>
      <c r="DN198">
        <v>1</v>
      </c>
      <c r="DO198">
        <v>1</v>
      </c>
      <c r="DP198">
        <v>1</v>
      </c>
      <c r="DQ198">
        <v>0</v>
      </c>
      <c r="DR198" s="2">
        <v>2</v>
      </c>
      <c r="DS198">
        <v>1</v>
      </c>
      <c r="DT198">
        <v>1</v>
      </c>
      <c r="DU198">
        <v>1</v>
      </c>
      <c r="DV198">
        <v>1</v>
      </c>
      <c r="DW198" s="2">
        <v>2017</v>
      </c>
      <c r="DX198" s="1">
        <v>3.1287037037037037E-2</v>
      </c>
      <c r="DY198" s="1">
        <v>3.1410879629629636E-2</v>
      </c>
      <c r="DZ198" s="1">
        <v>3.1511574074074074E-2</v>
      </c>
      <c r="EA198" s="1">
        <v>3.1650462962962964E-2</v>
      </c>
      <c r="EB198" s="1">
        <v>3.1734953703703703E-2</v>
      </c>
      <c r="EC198" s="1">
        <v>3.1828703703703706E-2</v>
      </c>
      <c r="ED198" s="1">
        <v>3.1907407407407405E-2</v>
      </c>
      <c r="EE198" s="1">
        <v>3.202199074074074E-2</v>
      </c>
      <c r="EF198" s="1">
        <v>3.2232638888888887E-2</v>
      </c>
      <c r="EG198" s="1">
        <v>3.2331018518518516E-2</v>
      </c>
      <c r="EH198" s="3">
        <v>0</v>
      </c>
      <c r="EI198" s="2" t="s">
        <v>1168</v>
      </c>
      <c r="EJ198" t="s">
        <v>1173</v>
      </c>
      <c r="EK198" t="s">
        <v>1173</v>
      </c>
      <c r="EL198" t="s">
        <v>1168</v>
      </c>
      <c r="EM198" t="s">
        <v>1175</v>
      </c>
      <c r="EN198" t="s">
        <v>1175</v>
      </c>
      <c r="EO198" t="s">
        <v>1175</v>
      </c>
      <c r="EP198" t="s">
        <v>1174</v>
      </c>
      <c r="EQ198" t="s">
        <v>1168</v>
      </c>
      <c r="ER198" t="s">
        <v>1172</v>
      </c>
      <c r="ES198" t="s">
        <v>1172</v>
      </c>
      <c r="ET198" t="s">
        <v>1169</v>
      </c>
      <c r="EU198" t="s">
        <v>1172</v>
      </c>
      <c r="EV198" t="s">
        <v>1169</v>
      </c>
      <c r="EW198" t="s">
        <v>1174</v>
      </c>
      <c r="EX198" t="s">
        <v>1169</v>
      </c>
      <c r="EY198" t="s">
        <v>1168</v>
      </c>
      <c r="EZ198" t="s">
        <v>1175</v>
      </c>
      <c r="FA198" t="s">
        <v>1172</v>
      </c>
      <c r="FB198" t="s">
        <v>1171</v>
      </c>
      <c r="FC198" t="s">
        <v>1171</v>
      </c>
      <c r="FD198" t="s">
        <v>1168</v>
      </c>
      <c r="FE198" t="s">
        <v>1168</v>
      </c>
      <c r="FF198" t="s">
        <v>1175</v>
      </c>
      <c r="FG198" t="s">
        <v>1168</v>
      </c>
      <c r="FH198" t="s">
        <v>1172</v>
      </c>
      <c r="FI198" t="s">
        <v>1170</v>
      </c>
      <c r="FJ198" t="s">
        <v>1168</v>
      </c>
      <c r="FK198" t="s">
        <v>1171</v>
      </c>
      <c r="FL198" t="s">
        <v>1171</v>
      </c>
      <c r="FM198" t="s">
        <v>1174</v>
      </c>
      <c r="FN198" t="s">
        <v>1172</v>
      </c>
      <c r="FO198" t="s">
        <v>1175</v>
      </c>
      <c r="FP198" t="s">
        <v>1174</v>
      </c>
      <c r="FQ198" t="s">
        <v>1168</v>
      </c>
      <c r="FR198" t="s">
        <v>1175</v>
      </c>
      <c r="FS198" t="s">
        <v>1173</v>
      </c>
      <c r="FT198" t="s">
        <v>1170</v>
      </c>
      <c r="FU198" t="s">
        <v>1168</v>
      </c>
      <c r="FV198" t="s">
        <v>1173</v>
      </c>
      <c r="FW198" t="s">
        <v>1173</v>
      </c>
      <c r="FX198" t="s">
        <v>1168</v>
      </c>
      <c r="FY198" t="s">
        <v>1168</v>
      </c>
      <c r="FZ198" t="s">
        <v>1175</v>
      </c>
      <c r="GA198" t="s">
        <v>1168</v>
      </c>
      <c r="GB198" t="s">
        <v>1173</v>
      </c>
      <c r="GC198" t="s">
        <v>1175</v>
      </c>
      <c r="GD198" t="s">
        <v>1169</v>
      </c>
      <c r="GE198" t="s">
        <v>1169</v>
      </c>
      <c r="GF198" t="s">
        <v>1168</v>
      </c>
      <c r="GG198" t="s">
        <v>1172</v>
      </c>
      <c r="GH198" t="s">
        <v>1168</v>
      </c>
      <c r="GI198" t="s">
        <v>1171</v>
      </c>
      <c r="GJ198" t="s">
        <v>1175</v>
      </c>
      <c r="GK198" t="s">
        <v>1168</v>
      </c>
      <c r="GL198" t="s">
        <v>1169</v>
      </c>
      <c r="GM198" s="2">
        <f t="shared" si="312"/>
        <v>0</v>
      </c>
      <c r="GN198">
        <f t="shared" si="313"/>
        <v>1</v>
      </c>
      <c r="GO198">
        <f t="shared" si="314"/>
        <v>1</v>
      </c>
      <c r="GP198">
        <f t="shared" si="315"/>
        <v>0</v>
      </c>
      <c r="GQ198">
        <f t="shared" si="316"/>
        <v>0</v>
      </c>
      <c r="GR198">
        <f t="shared" si="317"/>
        <v>0</v>
      </c>
      <c r="GS198">
        <f t="shared" si="318"/>
        <v>0</v>
      </c>
      <c r="GT198">
        <f t="shared" si="319"/>
        <v>0</v>
      </c>
      <c r="GU198">
        <f t="shared" si="370"/>
        <v>0</v>
      </c>
      <c r="GV198">
        <f t="shared" si="320"/>
        <v>0</v>
      </c>
      <c r="GW198">
        <f t="shared" si="321"/>
        <v>0</v>
      </c>
      <c r="GX198">
        <f t="shared" si="322"/>
        <v>0</v>
      </c>
      <c r="GY198">
        <f t="shared" si="323"/>
        <v>0</v>
      </c>
      <c r="GZ198">
        <f t="shared" si="324"/>
        <v>0</v>
      </c>
      <c r="HA198">
        <f t="shared" si="325"/>
        <v>1</v>
      </c>
      <c r="HB198">
        <f t="shared" si="326"/>
        <v>0</v>
      </c>
      <c r="HC198">
        <f t="shared" si="371"/>
        <v>0</v>
      </c>
      <c r="HD198">
        <f t="shared" si="327"/>
        <v>0</v>
      </c>
      <c r="HE198">
        <f t="shared" si="328"/>
        <v>0</v>
      </c>
      <c r="HF198">
        <f t="shared" si="329"/>
        <v>0</v>
      </c>
      <c r="HG198">
        <f t="shared" si="330"/>
        <v>0</v>
      </c>
      <c r="HH198">
        <f t="shared" si="331"/>
        <v>0</v>
      </c>
      <c r="HI198">
        <f t="shared" si="332"/>
        <v>0</v>
      </c>
      <c r="HJ198">
        <f t="shared" si="333"/>
        <v>0</v>
      </c>
      <c r="HK198">
        <f t="shared" si="372"/>
        <v>0</v>
      </c>
      <c r="HL198">
        <f t="shared" si="334"/>
        <v>1</v>
      </c>
      <c r="HM198">
        <f t="shared" si="335"/>
        <v>0</v>
      </c>
      <c r="HN198">
        <f t="shared" si="336"/>
        <v>0</v>
      </c>
      <c r="HO198">
        <f t="shared" si="337"/>
        <v>0</v>
      </c>
      <c r="HP198">
        <f t="shared" si="338"/>
        <v>0</v>
      </c>
      <c r="HQ198">
        <f t="shared" si="339"/>
        <v>0</v>
      </c>
      <c r="HR198">
        <f t="shared" si="340"/>
        <v>1</v>
      </c>
      <c r="HS198">
        <f t="shared" si="373"/>
        <v>1</v>
      </c>
      <c r="HT198">
        <f t="shared" si="341"/>
        <v>0</v>
      </c>
      <c r="HU198">
        <f t="shared" si="342"/>
        <v>0</v>
      </c>
      <c r="HV198">
        <f t="shared" si="343"/>
        <v>1</v>
      </c>
      <c r="HW198">
        <f t="shared" si="344"/>
        <v>0</v>
      </c>
      <c r="HX198">
        <f t="shared" si="345"/>
        <v>0</v>
      </c>
      <c r="HY198">
        <f t="shared" si="346"/>
        <v>0</v>
      </c>
      <c r="HZ198">
        <f t="shared" si="347"/>
        <v>0</v>
      </c>
      <c r="IA198">
        <f t="shared" si="374"/>
        <v>0</v>
      </c>
      <c r="IB198">
        <f t="shared" si="348"/>
        <v>1</v>
      </c>
      <c r="IC198">
        <f t="shared" si="349"/>
        <v>0</v>
      </c>
      <c r="ID198">
        <f t="shared" si="350"/>
        <v>1</v>
      </c>
      <c r="IE198">
        <f t="shared" si="351"/>
        <v>1</v>
      </c>
      <c r="IF198">
        <f t="shared" si="352"/>
        <v>0</v>
      </c>
      <c r="IG198">
        <f t="shared" si="353"/>
        <v>1</v>
      </c>
      <c r="IH198">
        <f t="shared" si="354"/>
        <v>1</v>
      </c>
      <c r="II198">
        <f t="shared" si="375"/>
        <v>1</v>
      </c>
      <c r="IJ198">
        <f t="shared" si="355"/>
        <v>0</v>
      </c>
      <c r="IK198">
        <f t="shared" si="356"/>
        <v>1</v>
      </c>
      <c r="IL198">
        <f t="shared" si="357"/>
        <v>0</v>
      </c>
      <c r="IM198">
        <f t="shared" si="358"/>
        <v>1</v>
      </c>
      <c r="IN198">
        <f t="shared" si="359"/>
        <v>1</v>
      </c>
      <c r="IO198">
        <f t="shared" si="360"/>
        <v>1</v>
      </c>
      <c r="IP198">
        <f t="shared" si="361"/>
        <v>0</v>
      </c>
      <c r="IQ198" s="2">
        <f t="shared" si="376"/>
        <v>2</v>
      </c>
      <c r="IR198" s="4">
        <f t="shared" si="377"/>
        <v>1</v>
      </c>
      <c r="IS198">
        <f t="shared" si="378"/>
        <v>0</v>
      </c>
      <c r="IT198">
        <f t="shared" si="379"/>
        <v>2</v>
      </c>
      <c r="IU198">
        <f t="shared" si="380"/>
        <v>2</v>
      </c>
      <c r="IV198">
        <f t="shared" si="381"/>
        <v>5</v>
      </c>
      <c r="IW198">
        <f t="shared" si="382"/>
        <v>5</v>
      </c>
      <c r="IX198">
        <f t="shared" si="383"/>
        <v>17</v>
      </c>
      <c r="IY198" s="11">
        <f t="shared" si="384"/>
        <v>1</v>
      </c>
      <c r="IZ198" s="12">
        <f t="shared" si="385"/>
        <v>1</v>
      </c>
      <c r="JA198" s="12" t="str">
        <f t="shared" si="386"/>
        <v/>
      </c>
      <c r="JB198" s="12">
        <f t="shared" si="387"/>
        <v>1</v>
      </c>
      <c r="JC198" s="12">
        <f t="shared" si="388"/>
        <v>1</v>
      </c>
      <c r="JD198" s="12">
        <f t="shared" si="389"/>
        <v>0.83333333333333337</v>
      </c>
      <c r="JE198" s="12">
        <f t="shared" si="390"/>
        <v>0.625</v>
      </c>
      <c r="JF198" s="12">
        <f t="shared" si="391"/>
        <v>0.90972222222222221</v>
      </c>
      <c r="JG198" s="2">
        <f>IF(OR(AND(EI198="Happy",BN198&lt;&gt;1),AND(EI198&lt;&gt;"Happy",BN198=1)),1,0)</f>
        <v>0</v>
      </c>
      <c r="JH198">
        <f>IF(OR(AND(EJ198="Happy",BO198&lt;&gt;1),AND(EJ198&lt;&gt;"Happy",BO198=1)),1,0)</f>
        <v>0</v>
      </c>
      <c r="JI198">
        <f>IF(OR(AND(EK198="Happy",BP198&lt;&gt;1),AND(EK198&lt;&gt;"Happy",BP198=1)),1,0)</f>
        <v>0</v>
      </c>
      <c r="JJ198">
        <f>IF(OR(AND(EL198="Happy",BQ198&lt;&gt;1),AND(EL198&lt;&gt;"Happy",BQ198=1)),1,0)</f>
        <v>0</v>
      </c>
      <c r="JK198">
        <f>IF(OR(AND(EM198="Happy",BR198&lt;&gt;1),AND(EM198&lt;&gt;"Happy",BR198=1)),1,0)</f>
        <v>0</v>
      </c>
      <c r="JL198">
        <f>IF(OR(AND(EN198="Happy",BS198&lt;&gt;1),AND(EN198&lt;&gt;"Happy",BS198=1)),1,0)</f>
        <v>0</v>
      </c>
      <c r="JM198">
        <f>IF(OR(AND(EO198="Happy",BT198&lt;&gt;1),AND(EO198&lt;&gt;"Happy",BT198=1)),1,0)</f>
        <v>0</v>
      </c>
      <c r="JN198">
        <f>IF(OR(AND(EP198="Happy",BU198&lt;&gt;1),AND(EP198&lt;&gt;"Happy",BU198=1)),1,0)</f>
        <v>0</v>
      </c>
      <c r="JO198">
        <f>IF(OR(AND(EQ198="Sad",BV198&lt;&gt;1),AND(EQ198&lt;&gt;"Sad",BV198=1)),1,0)</f>
        <v>1</v>
      </c>
      <c r="JP198">
        <f>IF(OR(AND(ER198="Sad",BW198&lt;&gt;1),AND(ER198&lt;&gt;"Sad",BW198=1)),1,0)</f>
        <v>0</v>
      </c>
      <c r="JQ198">
        <f>IF(OR(AND(ES198="Sad",BX198&lt;&gt;1),AND(ES198&lt;&gt;"Sad",BX198=1)),1,0)</f>
        <v>0</v>
      </c>
      <c r="JR198">
        <f>IF(OR(AND(ET198="Sad",BY198&lt;&gt;1),AND(ET198&lt;&gt;"Sad",BY198=1)),1,0)</f>
        <v>0</v>
      </c>
      <c r="JS198">
        <f>IF(OR(AND(EU198="Sad",BZ198&lt;&gt;1),AND(EU198&lt;&gt;"Sad",BZ198=1)),1,0)</f>
        <v>0</v>
      </c>
      <c r="JT198">
        <f>IF(OR(AND(EV198="Sad",CA198&lt;&gt;1),AND(EV198&lt;&gt;"Sad",CA198=1)),1,0)</f>
        <v>0</v>
      </c>
      <c r="JU198">
        <f>IF(OR(AND(EW198="Sad",CB198&lt;&gt;1),AND(EW198&lt;&gt;"Sad",CB198=1)),1,0)</f>
        <v>0</v>
      </c>
      <c r="JV198">
        <f>IF(OR(AND(EX198="Sad",CC198&lt;&gt;1),AND(EX198&lt;&gt;"Sad",CC198=1)),1,0)</f>
        <v>1</v>
      </c>
      <c r="JW198">
        <f>IF(OR(AND(EY198="Angry",CD198&lt;&gt;1),AND(EY198&lt;&gt;"Angry",CD198=1)),1,0)</f>
        <v>0</v>
      </c>
      <c r="JX198">
        <f>IF(OR(AND(EZ198="Angry",CE198&lt;&gt;1),AND(EZ198&lt;&gt;"Angry",CE198=1)),1,0)</f>
        <v>0</v>
      </c>
      <c r="JY198">
        <f>IF(OR(AND(FA198="Angry",CF198&lt;&gt;1),AND(FA198&lt;&gt;"Angry",CF198=1)),1,0)</f>
        <v>0</v>
      </c>
      <c r="JZ198">
        <f>IF(OR(AND(FB198="Angry",CG198&lt;&gt;1),AND(FB198&lt;&gt;"Angry",CG198=1)),1,0)</f>
        <v>1</v>
      </c>
      <c r="KA198">
        <f>IF(OR(AND(FC198="Angry",CH198&lt;&gt;1),AND(FC198&lt;&gt;"Angry",CH198=1)),1,0)</f>
        <v>1</v>
      </c>
      <c r="KB198">
        <f>IF(OR(AND(FD198="Angry",CI198&lt;&gt;1),AND(FD198&lt;&gt;"Angry",CI198=1)),1,0)</f>
        <v>0</v>
      </c>
      <c r="KC198">
        <f>IF(OR(AND(FE198="Angry",CJ198&lt;&gt;1),AND(FE198&lt;&gt;"Angry",CJ198=1)),1,0)</f>
        <v>0</v>
      </c>
      <c r="KD198">
        <f>IF(OR(AND(FF198="Angry",CK198&lt;&gt;1),AND(FF198&lt;&gt;"Angry",CK198=1)),1,0)</f>
        <v>0</v>
      </c>
      <c r="KE198">
        <f>IF(OR(AND(FG198="Afraid",CL198&lt;&gt;1),AND(FG198&lt;&gt;"Afraid",CL198=1)),1,0)</f>
        <v>0</v>
      </c>
      <c r="KF198">
        <f>IF(OR(AND(FH198="Afraid",CM198&lt;&gt;1),AND(FH198&lt;&gt;"Afraid",CM198=1)),1,0)</f>
        <v>0</v>
      </c>
      <c r="KG198">
        <f>IF(OR(AND(FI198="Afraid",CN198&lt;&gt;1),AND(FI198&lt;&gt;"Afraid",CN198=1)),1,0)</f>
        <v>0</v>
      </c>
      <c r="KH198">
        <f>IF(OR(AND(FJ198="Afraid",CO198&lt;&gt;1),AND(FJ198&lt;&gt;"Afraid",CO198=1)),1,0)</f>
        <v>0</v>
      </c>
      <c r="KI198">
        <f>IF(OR(AND(FK198="Afraid",CP198&lt;&gt;1),AND(FK198&lt;&gt;"Afraid",CP198=1)),1,0)</f>
        <v>0</v>
      </c>
      <c r="KJ198">
        <f>IF(OR(AND(FL198="Afraid",CQ198&lt;&gt;1),AND(FL198&lt;&gt;"Afraid",CQ198=1)),1,0)</f>
        <v>0</v>
      </c>
      <c r="KK198">
        <f>IF(OR(AND(FM198="Afraid",CR198&lt;&gt;1),AND(FM198&lt;&gt;"Afraid",CR198=1)),1,0)</f>
        <v>0</v>
      </c>
      <c r="KL198">
        <f>IF(OR(AND(FN198="Afraid",CS198&lt;&gt;1),AND(FN198&lt;&gt;"Afraid",CS198=1)),1,0)</f>
        <v>0</v>
      </c>
      <c r="KM198">
        <f>IF(OR(AND(FO198="Surprised",CT198&lt;&gt;1),AND(FO198&lt;&gt;"Surprised",CT198=1)),1,0)</f>
        <v>0</v>
      </c>
      <c r="KN198">
        <f>IF(OR(AND(FP198="Surprised",CU198&lt;&gt;1),AND(FP198&lt;&gt;"Surprised",CU198=1)),1,0)</f>
        <v>0</v>
      </c>
      <c r="KO198">
        <f>IF(OR(AND(FQ198="Surprised",CV198&lt;&gt;1),AND(FQ198&lt;&gt;"Surprised",CV198=1)),1,0)</f>
        <v>0</v>
      </c>
      <c r="KP198">
        <f>IF(OR(AND(FR198="Surprised",CW198&lt;&gt;1),AND(FR198&lt;&gt;"Surprised",CW198=1)),1,0)</f>
        <v>0</v>
      </c>
      <c r="KQ198">
        <f>IF(OR(AND(FS198="Surprised",CX198&lt;&gt;1),AND(FS198&lt;&gt;"Surprised",CX198=1)),1,0)</f>
        <v>0</v>
      </c>
      <c r="KR198">
        <f>IF(OR(AND(FT198="Surprised",CY198&lt;&gt;1),AND(FT198&lt;&gt;"Surprised",CY198=1)),1,0)</f>
        <v>0</v>
      </c>
      <c r="KS198">
        <f>IF(OR(AND(FU198="Surprised",CZ198&lt;&gt;1),AND(FU198&lt;&gt;"Surprised",CZ198=1)),1,0)</f>
        <v>0</v>
      </c>
      <c r="KT198">
        <f>IF(OR(AND(FV198="Surprised",DA198&lt;&gt;1),AND(FV198&lt;&gt;"Surprised",DA198=1)),1,0)</f>
        <v>0</v>
      </c>
      <c r="KU198">
        <f>IF(OR(AND(FW198="Happy",DB198=1),AND(FW198&lt;&gt;"Happy",DB198=0)),1,0)</f>
        <v>0</v>
      </c>
      <c r="KV198">
        <f>IF(OR(AND(FX198="Happy",DC198=1),AND(FX198&lt;&gt;"Happy",DC198=0)),1,0)</f>
        <v>0</v>
      </c>
      <c r="KW198">
        <f>IF(OR(AND(FY198="Happy",DD198=1),AND(FY198&lt;&gt;"Happy",DD198=0)),1,0)</f>
        <v>1</v>
      </c>
      <c r="KX198">
        <f>IF(OR(AND(FZ198="Happy",DE198=1),AND(FZ198&lt;&gt;"Happy",DE198=0)),1,0)</f>
        <v>0</v>
      </c>
      <c r="KY198">
        <f>IF(OR(AND(GA198="Happy",DF198=1),AND(GA198&lt;&gt;"Happy",DF198=0)),1,0)</f>
        <v>0</v>
      </c>
      <c r="KZ198">
        <f>IF(OR(AND(GB198="Happy",DG198=1),AND(GB198&lt;&gt;"Happy",DG198=0)),1,0)</f>
        <v>0</v>
      </c>
      <c r="LA198">
        <f>IF(OR(AND(GC198="Happy",DH198=1),AND(GC198&lt;&gt;"Happy",DH198=0)),1,0)</f>
        <v>0</v>
      </c>
      <c r="LB198">
        <f>IF(OR(AND(GD198="Happy",DI198=1),AND(GD198&lt;&gt;"Happy",DI198=0)),1,0)</f>
        <v>0</v>
      </c>
      <c r="LC198">
        <f>IF(OR(AND(GE198="Sad",DJ198=1),AND(GE198&lt;&gt;"Sad",DJ198=0)),1,0)</f>
        <v>0</v>
      </c>
      <c r="LD198">
        <f>IF(OR(AND(GF198="Sad",DK198=1),AND(GF198&lt;&gt;"Sad",DK198=0)),1,0)</f>
        <v>1</v>
      </c>
      <c r="LE198">
        <f>IF(OR(AND(GG198="Sad",DL198=1),AND(GG198&lt;&gt;"Sad",DL198=0)),1,0)</f>
        <v>0</v>
      </c>
      <c r="LF198">
        <f>IF(OR(AND(GH198="Sad",DM198=1),AND(GH198&lt;&gt;"Sad",DM198=0)),1,0)</f>
        <v>1</v>
      </c>
      <c r="LG198">
        <f>IF(OR(AND(GI198="Sad",DN198=1),AND(GI198&lt;&gt;"Sad",DN198=0)),1,0)</f>
        <v>0</v>
      </c>
      <c r="LH198">
        <f>IF(OR(AND(GJ198="Sad",DO198=1),AND(GJ198&lt;&gt;"Sad",DO198=0)),1,0)</f>
        <v>0</v>
      </c>
      <c r="LI198">
        <f>IF(OR(AND(GK198="Sad",DP198=1),AND(GK198&lt;&gt;"Sad",DP198=0)),1,0)</f>
        <v>0</v>
      </c>
      <c r="LJ198">
        <f>IF(OR(AND(GL198="Sad",DQ198=1),AND(GL198&lt;&gt;"Sad",DQ198=0)),1,0)</f>
        <v>1</v>
      </c>
      <c r="LK198" s="2">
        <f t="shared" si="392"/>
        <v>0</v>
      </c>
      <c r="LL198" s="4">
        <f t="shared" si="393"/>
        <v>2</v>
      </c>
      <c r="LM198">
        <f t="shared" si="394"/>
        <v>2</v>
      </c>
      <c r="LN198">
        <f t="shared" si="395"/>
        <v>0</v>
      </c>
      <c r="LO198">
        <f t="shared" si="396"/>
        <v>0</v>
      </c>
      <c r="LP198">
        <f t="shared" si="397"/>
        <v>1</v>
      </c>
      <c r="LQ198">
        <f t="shared" si="398"/>
        <v>3</v>
      </c>
      <c r="LR198">
        <f t="shared" si="399"/>
        <v>8</v>
      </c>
      <c r="LS198" s="11">
        <f t="shared" si="400"/>
        <v>0</v>
      </c>
      <c r="LT198" s="14">
        <f t="shared" si="401"/>
        <v>0</v>
      </c>
      <c r="LU198" s="14" t="str">
        <f t="shared" si="402"/>
        <v/>
      </c>
      <c r="LV198" s="14">
        <f t="shared" si="403"/>
        <v>0</v>
      </c>
      <c r="LW198" s="14">
        <f t="shared" si="404"/>
        <v>0</v>
      </c>
      <c r="LX198" s="14">
        <f t="shared" si="405"/>
        <v>0.16666666666666663</v>
      </c>
      <c r="LY198" s="14">
        <f t="shared" si="406"/>
        <v>0.375</v>
      </c>
      <c r="LZ198" s="14">
        <f t="shared" si="407"/>
        <v>9.027777777777779E-2</v>
      </c>
      <c r="MA198" s="15">
        <f t="shared" si="408"/>
        <v>1.23842592592599E-4</v>
      </c>
      <c r="MB198" s="1">
        <f t="shared" si="362"/>
        <v>1.0069444444443798E-4</v>
      </c>
      <c r="MC198" s="1">
        <f t="shared" si="363"/>
        <v>1.3888888888888978E-4</v>
      </c>
      <c r="MD198" s="1">
        <f t="shared" si="364"/>
        <v>8.4490740740739145E-5</v>
      </c>
      <c r="ME198" s="1">
        <f t="shared" si="365"/>
        <v>9.3750000000003553E-5</v>
      </c>
      <c r="MF198" s="1">
        <f t="shared" si="366"/>
        <v>7.8703703703698891E-5</v>
      </c>
      <c r="MG198" s="1">
        <f t="shared" si="367"/>
        <v>1.1458333333333459E-4</v>
      </c>
      <c r="MH198" s="1">
        <f t="shared" si="368"/>
        <v>2.1064814814814731E-4</v>
      </c>
      <c r="MI198" s="1">
        <f t="shared" si="369"/>
        <v>9.8379629629628818E-5</v>
      </c>
      <c r="MJ198" s="1">
        <f t="shared" si="409"/>
        <v>1.0439814814814791E-3</v>
      </c>
      <c r="MK198" s="2" t="str">
        <f>VLOOKUP(B198,age_group!$A$1:$B$101,2,FALSE)</f>
        <v>18 to 24</v>
      </c>
      <c r="ML198" s="2">
        <f t="shared" si="410"/>
        <v>1</v>
      </c>
      <c r="MM198">
        <f t="shared" si="411"/>
        <v>0</v>
      </c>
      <c r="MN198">
        <f t="shared" si="412"/>
        <v>0</v>
      </c>
      <c r="MO198">
        <f t="shared" si="413"/>
        <v>0</v>
      </c>
      <c r="MP198">
        <f t="shared" si="414"/>
        <v>0</v>
      </c>
    </row>
    <row r="199" spans="1:354" x14ac:dyDescent="0.2">
      <c r="A199" t="s">
        <v>930</v>
      </c>
      <c r="B199">
        <v>31</v>
      </c>
      <c r="C199" t="s">
        <v>139</v>
      </c>
      <c r="D199" t="s">
        <v>521</v>
      </c>
      <c r="E199">
        <v>4</v>
      </c>
      <c r="F199">
        <v>1</v>
      </c>
      <c r="G199">
        <v>1</v>
      </c>
      <c r="H199">
        <v>1</v>
      </c>
      <c r="I199">
        <v>1</v>
      </c>
      <c r="J199" s="2" t="s">
        <v>545</v>
      </c>
      <c r="K199" t="s">
        <v>416</v>
      </c>
      <c r="L199" t="s">
        <v>474</v>
      </c>
      <c r="M199" t="s">
        <v>628</v>
      </c>
      <c r="N199" t="s">
        <v>308</v>
      </c>
      <c r="O199" t="s">
        <v>293</v>
      </c>
      <c r="P199" t="s">
        <v>351</v>
      </c>
      <c r="Q199" t="s">
        <v>458</v>
      </c>
      <c r="R199" t="s">
        <v>282</v>
      </c>
      <c r="S199" t="s">
        <v>591</v>
      </c>
      <c r="T199" t="s">
        <v>453</v>
      </c>
      <c r="U199" t="s">
        <v>695</v>
      </c>
      <c r="V199" t="s">
        <v>144</v>
      </c>
      <c r="W199" t="s">
        <v>381</v>
      </c>
      <c r="X199" t="s">
        <v>148</v>
      </c>
      <c r="Y199" t="s">
        <v>433</v>
      </c>
      <c r="Z199" t="s">
        <v>445</v>
      </c>
      <c r="AA199" t="s">
        <v>222</v>
      </c>
      <c r="AB199" t="s">
        <v>411</v>
      </c>
      <c r="AC199" t="s">
        <v>437</v>
      </c>
      <c r="AD199" t="s">
        <v>576</v>
      </c>
      <c r="AE199" t="s">
        <v>362</v>
      </c>
      <c r="AF199" t="s">
        <v>424</v>
      </c>
      <c r="AG199" t="s">
        <v>320</v>
      </c>
      <c r="AH199" t="s">
        <v>318</v>
      </c>
      <c r="AI199" t="s">
        <v>219</v>
      </c>
      <c r="AJ199" t="s">
        <v>456</v>
      </c>
      <c r="AK199" t="s">
        <v>273</v>
      </c>
      <c r="AL199" t="s">
        <v>461</v>
      </c>
      <c r="AM199" t="s">
        <v>168</v>
      </c>
      <c r="AN199" t="s">
        <v>363</v>
      </c>
      <c r="AO199" t="s">
        <v>339</v>
      </c>
      <c r="AP199" t="s">
        <v>173</v>
      </c>
      <c r="AQ199" t="s">
        <v>145</v>
      </c>
      <c r="AR199" t="s">
        <v>237</v>
      </c>
      <c r="AS199" t="s">
        <v>621</v>
      </c>
      <c r="AT199" t="s">
        <v>726</v>
      </c>
      <c r="AU199" t="s">
        <v>405</v>
      </c>
      <c r="AV199" t="s">
        <v>554</v>
      </c>
      <c r="AW199" t="s">
        <v>671</v>
      </c>
      <c r="AX199" t="s">
        <v>148</v>
      </c>
      <c r="AY199" t="s">
        <v>251</v>
      </c>
      <c r="AZ199" t="s">
        <v>519</v>
      </c>
      <c r="BA199" t="s">
        <v>309</v>
      </c>
      <c r="BB199" t="s">
        <v>421</v>
      </c>
      <c r="BC199" t="s">
        <v>237</v>
      </c>
      <c r="BD199" t="s">
        <v>741</v>
      </c>
      <c r="BE199" t="s">
        <v>310</v>
      </c>
      <c r="BF199" t="s">
        <v>192</v>
      </c>
      <c r="BG199" t="s">
        <v>426</v>
      </c>
      <c r="BH199" t="s">
        <v>430</v>
      </c>
      <c r="BI199" t="s">
        <v>273</v>
      </c>
      <c r="BJ199" t="s">
        <v>500</v>
      </c>
      <c r="BK199" t="s">
        <v>286</v>
      </c>
      <c r="BL199" t="s">
        <v>344</v>
      </c>
      <c r="BM199" t="s">
        <v>159</v>
      </c>
      <c r="BN199" s="2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1</v>
      </c>
      <c r="DD199">
        <v>1</v>
      </c>
      <c r="DE199">
        <v>1</v>
      </c>
      <c r="DF199">
        <v>0</v>
      </c>
      <c r="DG199">
        <v>1</v>
      </c>
      <c r="DH199">
        <v>1</v>
      </c>
      <c r="DI199">
        <v>0</v>
      </c>
      <c r="DJ199">
        <v>1</v>
      </c>
      <c r="DK199">
        <v>0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 s="2">
        <v>4</v>
      </c>
      <c r="DS199">
        <v>1</v>
      </c>
      <c r="DT199">
        <v>1</v>
      </c>
      <c r="DU199">
        <v>1</v>
      </c>
      <c r="DV199">
        <v>1</v>
      </c>
      <c r="DW199" s="2">
        <v>2017</v>
      </c>
      <c r="DX199" s="1">
        <v>3.4106481481481481E-2</v>
      </c>
      <c r="DY199" s="1">
        <v>3.4238425925925929E-2</v>
      </c>
      <c r="DZ199" s="1">
        <v>3.4435185185185187E-2</v>
      </c>
      <c r="EA199" s="1">
        <v>3.4530092592592591E-2</v>
      </c>
      <c r="EB199" s="1">
        <v>3.496296296296296E-2</v>
      </c>
      <c r="EC199" s="1">
        <v>3.5164351851851856E-2</v>
      </c>
      <c r="ED199" s="1">
        <v>3.5265046296296294E-2</v>
      </c>
      <c r="EE199" s="1">
        <v>3.5425925925925923E-2</v>
      </c>
      <c r="EF199" s="1">
        <v>3.5673611111111107E-2</v>
      </c>
      <c r="EG199" s="1">
        <v>3.5781250000000001E-2</v>
      </c>
      <c r="EH199" s="3">
        <v>0</v>
      </c>
      <c r="EI199" s="2" t="s">
        <v>1172</v>
      </c>
      <c r="EJ199" t="s">
        <v>1175</v>
      </c>
      <c r="EK199" t="s">
        <v>1168</v>
      </c>
      <c r="EL199" t="s">
        <v>1168</v>
      </c>
      <c r="EM199" t="s">
        <v>1168</v>
      </c>
      <c r="EN199" t="s">
        <v>1172</v>
      </c>
      <c r="EO199" t="s">
        <v>1168</v>
      </c>
      <c r="EP199" t="s">
        <v>1171</v>
      </c>
      <c r="EQ199" t="s">
        <v>1171</v>
      </c>
      <c r="ER199" t="s">
        <v>1174</v>
      </c>
      <c r="ES199" t="s">
        <v>1175</v>
      </c>
      <c r="ET199" t="s">
        <v>1168</v>
      </c>
      <c r="EU199" t="s">
        <v>1171</v>
      </c>
      <c r="EV199" t="s">
        <v>1168</v>
      </c>
      <c r="EW199" t="s">
        <v>1168</v>
      </c>
      <c r="EX199" t="s">
        <v>1175</v>
      </c>
      <c r="EY199" t="s">
        <v>1168</v>
      </c>
      <c r="EZ199" t="s">
        <v>1175</v>
      </c>
      <c r="FA199" t="s">
        <v>1175</v>
      </c>
      <c r="FB199" t="s">
        <v>1171</v>
      </c>
      <c r="FC199" t="s">
        <v>1168</v>
      </c>
      <c r="FD199" t="s">
        <v>1170</v>
      </c>
      <c r="FE199" t="s">
        <v>1168</v>
      </c>
      <c r="FF199" t="s">
        <v>1175</v>
      </c>
      <c r="FG199" t="s">
        <v>1172</v>
      </c>
      <c r="FH199" t="s">
        <v>1168</v>
      </c>
      <c r="FI199" t="s">
        <v>1174</v>
      </c>
      <c r="FJ199" t="s">
        <v>1173</v>
      </c>
      <c r="FK199" t="s">
        <v>1171</v>
      </c>
      <c r="FL199" t="s">
        <v>1168</v>
      </c>
      <c r="FM199" t="s">
        <v>1168</v>
      </c>
      <c r="FN199" t="s">
        <v>1175</v>
      </c>
      <c r="FO199" t="s">
        <v>1171</v>
      </c>
      <c r="FP199" t="s">
        <v>1175</v>
      </c>
      <c r="FQ199" t="s">
        <v>1169</v>
      </c>
      <c r="FR199" t="s">
        <v>1173</v>
      </c>
      <c r="FS199" t="s">
        <v>1168</v>
      </c>
      <c r="FT199" t="s">
        <v>1174</v>
      </c>
      <c r="FU199" t="s">
        <v>1168</v>
      </c>
      <c r="FV199" t="s">
        <v>1171</v>
      </c>
      <c r="FW199" t="s">
        <v>1168</v>
      </c>
      <c r="FX199" t="s">
        <v>1168</v>
      </c>
      <c r="FY199" t="s">
        <v>1175</v>
      </c>
      <c r="FZ199" t="s">
        <v>1171</v>
      </c>
      <c r="GA199" t="s">
        <v>1168</v>
      </c>
      <c r="GB199" t="s">
        <v>1169</v>
      </c>
      <c r="GC199" t="s">
        <v>1171</v>
      </c>
      <c r="GD199" t="s">
        <v>1173</v>
      </c>
      <c r="GE199" t="s">
        <v>1169</v>
      </c>
      <c r="GF199" t="s">
        <v>1169</v>
      </c>
      <c r="GG199" t="s">
        <v>1169</v>
      </c>
      <c r="GH199" t="s">
        <v>1173</v>
      </c>
      <c r="GI199" t="s">
        <v>1175</v>
      </c>
      <c r="GJ199" t="s">
        <v>1175</v>
      </c>
      <c r="GK199" t="s">
        <v>1171</v>
      </c>
      <c r="GL199" t="s">
        <v>1175</v>
      </c>
      <c r="GM199" s="2">
        <f t="shared" si="312"/>
        <v>0</v>
      </c>
      <c r="GN199">
        <f t="shared" si="313"/>
        <v>0</v>
      </c>
      <c r="GO199">
        <f t="shared" si="314"/>
        <v>0</v>
      </c>
      <c r="GP199">
        <f t="shared" si="315"/>
        <v>0</v>
      </c>
      <c r="GQ199">
        <f t="shared" si="316"/>
        <v>0</v>
      </c>
      <c r="GR199">
        <f t="shared" si="317"/>
        <v>0</v>
      </c>
      <c r="GS199">
        <f t="shared" si="318"/>
        <v>0</v>
      </c>
      <c r="GT199">
        <f t="shared" si="319"/>
        <v>0</v>
      </c>
      <c r="GU199">
        <f t="shared" si="370"/>
        <v>0</v>
      </c>
      <c r="GV199">
        <f t="shared" si="320"/>
        <v>1</v>
      </c>
      <c r="GW199">
        <f t="shared" si="321"/>
        <v>0</v>
      </c>
      <c r="GX199">
        <f t="shared" si="322"/>
        <v>0</v>
      </c>
      <c r="GY199">
        <f t="shared" si="323"/>
        <v>0</v>
      </c>
      <c r="GZ199">
        <f t="shared" si="324"/>
        <v>0</v>
      </c>
      <c r="HA199">
        <f t="shared" si="325"/>
        <v>0</v>
      </c>
      <c r="HB199">
        <f t="shared" si="326"/>
        <v>0</v>
      </c>
      <c r="HC199">
        <f t="shared" si="371"/>
        <v>0</v>
      </c>
      <c r="HD199">
        <f t="shared" si="327"/>
        <v>0</v>
      </c>
      <c r="HE199">
        <f t="shared" si="328"/>
        <v>0</v>
      </c>
      <c r="HF199">
        <f t="shared" si="329"/>
        <v>0</v>
      </c>
      <c r="HG199">
        <f t="shared" si="330"/>
        <v>0</v>
      </c>
      <c r="HH199">
        <f t="shared" si="331"/>
        <v>0</v>
      </c>
      <c r="HI199">
        <f t="shared" si="332"/>
        <v>0</v>
      </c>
      <c r="HJ199">
        <f t="shared" si="333"/>
        <v>0</v>
      </c>
      <c r="HK199">
        <f t="shared" si="372"/>
        <v>1</v>
      </c>
      <c r="HL199">
        <f t="shared" si="334"/>
        <v>0</v>
      </c>
      <c r="HM199">
        <f t="shared" si="335"/>
        <v>0</v>
      </c>
      <c r="HN199">
        <f t="shared" si="336"/>
        <v>0</v>
      </c>
      <c r="HO199">
        <f t="shared" si="337"/>
        <v>0</v>
      </c>
      <c r="HP199">
        <f t="shared" si="338"/>
        <v>0</v>
      </c>
      <c r="HQ199">
        <f t="shared" si="339"/>
        <v>0</v>
      </c>
      <c r="HR199">
        <f t="shared" si="340"/>
        <v>0</v>
      </c>
      <c r="HS199">
        <f t="shared" si="373"/>
        <v>0</v>
      </c>
      <c r="HT199">
        <f t="shared" si="341"/>
        <v>1</v>
      </c>
      <c r="HU199">
        <f t="shared" si="342"/>
        <v>0</v>
      </c>
      <c r="HV199">
        <f t="shared" si="343"/>
        <v>0</v>
      </c>
      <c r="HW199">
        <f t="shared" si="344"/>
        <v>0</v>
      </c>
      <c r="HX199">
        <f t="shared" si="345"/>
        <v>0</v>
      </c>
      <c r="HY199">
        <f t="shared" si="346"/>
        <v>0</v>
      </c>
      <c r="HZ199">
        <f t="shared" si="347"/>
        <v>0</v>
      </c>
      <c r="IA199">
        <f t="shared" si="374"/>
        <v>1</v>
      </c>
      <c r="IB199">
        <f t="shared" si="348"/>
        <v>1</v>
      </c>
      <c r="IC199">
        <f t="shared" si="349"/>
        <v>1</v>
      </c>
      <c r="ID199">
        <f t="shared" si="350"/>
        <v>1</v>
      </c>
      <c r="IE199">
        <f t="shared" si="351"/>
        <v>0</v>
      </c>
      <c r="IF199">
        <f t="shared" si="352"/>
        <v>1</v>
      </c>
      <c r="IG199">
        <f t="shared" si="353"/>
        <v>1</v>
      </c>
      <c r="IH199">
        <f t="shared" si="354"/>
        <v>0</v>
      </c>
      <c r="II199">
        <f t="shared" si="375"/>
        <v>1</v>
      </c>
      <c r="IJ199">
        <f t="shared" si="355"/>
        <v>0</v>
      </c>
      <c r="IK199">
        <f t="shared" si="356"/>
        <v>1</v>
      </c>
      <c r="IL199">
        <f t="shared" si="357"/>
        <v>1</v>
      </c>
      <c r="IM199">
        <f t="shared" si="358"/>
        <v>1</v>
      </c>
      <c r="IN199">
        <f t="shared" si="359"/>
        <v>1</v>
      </c>
      <c r="IO199">
        <f t="shared" si="360"/>
        <v>1</v>
      </c>
      <c r="IP199">
        <f t="shared" si="361"/>
        <v>1</v>
      </c>
      <c r="IQ199" s="2">
        <f t="shared" si="376"/>
        <v>0</v>
      </c>
      <c r="IR199" s="4">
        <f t="shared" si="377"/>
        <v>1</v>
      </c>
      <c r="IS199">
        <f t="shared" si="378"/>
        <v>0</v>
      </c>
      <c r="IT199">
        <f t="shared" si="379"/>
        <v>1</v>
      </c>
      <c r="IU199">
        <f t="shared" si="380"/>
        <v>1</v>
      </c>
      <c r="IV199">
        <f t="shared" si="381"/>
        <v>6</v>
      </c>
      <c r="IW199">
        <f t="shared" si="382"/>
        <v>7</v>
      </c>
      <c r="IX199">
        <f t="shared" si="383"/>
        <v>16</v>
      </c>
      <c r="IY199" s="11" t="str">
        <f t="shared" si="384"/>
        <v/>
      </c>
      <c r="IZ199" s="12">
        <f t="shared" si="385"/>
        <v>1</v>
      </c>
      <c r="JA199" s="12" t="str">
        <f t="shared" si="386"/>
        <v/>
      </c>
      <c r="JB199" s="12">
        <f t="shared" si="387"/>
        <v>1</v>
      </c>
      <c r="JC199" s="12">
        <f t="shared" si="388"/>
        <v>1</v>
      </c>
      <c r="JD199" s="12">
        <f t="shared" si="389"/>
        <v>0.8571428571428571</v>
      </c>
      <c r="JE199" s="12">
        <f t="shared" si="390"/>
        <v>0.875</v>
      </c>
      <c r="JF199" s="12">
        <f t="shared" si="391"/>
        <v>0.94642857142857151</v>
      </c>
      <c r="JG199" s="2">
        <f>IF(OR(AND(EI199="Happy",BN199&lt;&gt;1),AND(EI199&lt;&gt;"Happy",BN199=1)),1,0)</f>
        <v>0</v>
      </c>
      <c r="JH199">
        <f>IF(OR(AND(EJ199="Happy",BO199&lt;&gt;1),AND(EJ199&lt;&gt;"Happy",BO199=1)),1,0)</f>
        <v>0</v>
      </c>
      <c r="JI199">
        <f>IF(OR(AND(EK199="Happy",BP199&lt;&gt;1),AND(EK199&lt;&gt;"Happy",BP199=1)),1,0)</f>
        <v>0</v>
      </c>
      <c r="JJ199">
        <f>IF(OR(AND(EL199="Happy",BQ199&lt;&gt;1),AND(EL199&lt;&gt;"Happy",BQ199=1)),1,0)</f>
        <v>0</v>
      </c>
      <c r="JK199">
        <f>IF(OR(AND(EM199="Happy",BR199&lt;&gt;1),AND(EM199&lt;&gt;"Happy",BR199=1)),1,0)</f>
        <v>0</v>
      </c>
      <c r="JL199">
        <f>IF(OR(AND(EN199="Happy",BS199&lt;&gt;1),AND(EN199&lt;&gt;"Happy",BS199=1)),1,0)</f>
        <v>0</v>
      </c>
      <c r="JM199">
        <f>IF(OR(AND(EO199="Happy",BT199&lt;&gt;1),AND(EO199&lt;&gt;"Happy",BT199=1)),1,0)</f>
        <v>0</v>
      </c>
      <c r="JN199">
        <f>IF(OR(AND(EP199="Happy",BU199&lt;&gt;1),AND(EP199&lt;&gt;"Happy",BU199=1)),1,0)</f>
        <v>0</v>
      </c>
      <c r="JO199">
        <f>IF(OR(AND(EQ199="Sad",BV199&lt;&gt;1),AND(EQ199&lt;&gt;"Sad",BV199=1)),1,0)</f>
        <v>0</v>
      </c>
      <c r="JP199">
        <f>IF(OR(AND(ER199="Sad",BW199&lt;&gt;1),AND(ER199&lt;&gt;"Sad",BW199=1)),1,0)</f>
        <v>0</v>
      </c>
      <c r="JQ199">
        <f>IF(OR(AND(ES199="Sad",BX199&lt;&gt;1),AND(ES199&lt;&gt;"Sad",BX199=1)),1,0)</f>
        <v>0</v>
      </c>
      <c r="JR199">
        <f>IF(OR(AND(ET199="Sad",BY199&lt;&gt;1),AND(ET199&lt;&gt;"Sad",BY199=1)),1,0)</f>
        <v>0</v>
      </c>
      <c r="JS199">
        <f>IF(OR(AND(EU199="Sad",BZ199&lt;&gt;1),AND(EU199&lt;&gt;"Sad",BZ199=1)),1,0)</f>
        <v>0</v>
      </c>
      <c r="JT199">
        <f>IF(OR(AND(EV199="Sad",CA199&lt;&gt;1),AND(EV199&lt;&gt;"Sad",CA199=1)),1,0)</f>
        <v>1</v>
      </c>
      <c r="JU199">
        <f>IF(OR(AND(EW199="Sad",CB199&lt;&gt;1),AND(EW199&lt;&gt;"Sad",CB199=1)),1,0)</f>
        <v>0</v>
      </c>
      <c r="JV199">
        <f>IF(OR(AND(EX199="Sad",CC199&lt;&gt;1),AND(EX199&lt;&gt;"Sad",CC199=1)),1,0)</f>
        <v>0</v>
      </c>
      <c r="JW199">
        <f>IF(OR(AND(EY199="Angry",CD199&lt;&gt;1),AND(EY199&lt;&gt;"Angry",CD199=1)),1,0)</f>
        <v>1</v>
      </c>
      <c r="JX199">
        <f>IF(OR(AND(EZ199="Angry",CE199&lt;&gt;1),AND(EZ199&lt;&gt;"Angry",CE199=1)),1,0)</f>
        <v>0</v>
      </c>
      <c r="JY199">
        <f>IF(OR(AND(FA199="Angry",CF199&lt;&gt;1),AND(FA199&lt;&gt;"Angry",CF199=1)),1,0)</f>
        <v>0</v>
      </c>
      <c r="JZ199">
        <f>IF(OR(AND(FB199="Angry",CG199&lt;&gt;1),AND(FB199&lt;&gt;"Angry",CG199=1)),1,0)</f>
        <v>0</v>
      </c>
      <c r="KA199">
        <f>IF(OR(AND(FC199="Angry",CH199&lt;&gt;1),AND(FC199&lt;&gt;"Angry",CH199=1)),1,0)</f>
        <v>0</v>
      </c>
      <c r="KB199">
        <f>IF(OR(AND(FD199="Angry",CI199&lt;&gt;1),AND(FD199&lt;&gt;"Angry",CI199=1)),1,0)</f>
        <v>1</v>
      </c>
      <c r="KC199">
        <f>IF(OR(AND(FE199="Angry",CJ199&lt;&gt;1),AND(FE199&lt;&gt;"Angry",CJ199=1)),1,0)</f>
        <v>0</v>
      </c>
      <c r="KD199">
        <f>IF(OR(AND(FF199="Angry",CK199&lt;&gt;1),AND(FF199&lt;&gt;"Angry",CK199=1)),1,0)</f>
        <v>1</v>
      </c>
      <c r="KE199">
        <f>IF(OR(AND(FG199="Afraid",CL199&lt;&gt;1),AND(FG199&lt;&gt;"Afraid",CL199=1)),1,0)</f>
        <v>0</v>
      </c>
      <c r="KF199">
        <f>IF(OR(AND(FH199="Afraid",CM199&lt;&gt;1),AND(FH199&lt;&gt;"Afraid",CM199=1)),1,0)</f>
        <v>0</v>
      </c>
      <c r="KG199">
        <f>IF(OR(AND(FI199="Afraid",CN199&lt;&gt;1),AND(FI199&lt;&gt;"Afraid",CN199=1)),1,0)</f>
        <v>0</v>
      </c>
      <c r="KH199">
        <f>IF(OR(AND(FJ199="Afraid",CO199&lt;&gt;1),AND(FJ199&lt;&gt;"Afraid",CO199=1)),1,0)</f>
        <v>0</v>
      </c>
      <c r="KI199">
        <f>IF(OR(AND(FK199="Afraid",CP199&lt;&gt;1),AND(FK199&lt;&gt;"Afraid",CP199=1)),1,0)</f>
        <v>0</v>
      </c>
      <c r="KJ199">
        <f>IF(OR(AND(FL199="Afraid",CQ199&lt;&gt;1),AND(FL199&lt;&gt;"Afraid",CQ199=1)),1,0)</f>
        <v>1</v>
      </c>
      <c r="KK199">
        <f>IF(OR(AND(FM199="Afraid",CR199&lt;&gt;1),AND(FM199&lt;&gt;"Afraid",CR199=1)),1,0)</f>
        <v>0</v>
      </c>
      <c r="KL199">
        <f>IF(OR(AND(FN199="Afraid",CS199&lt;&gt;1),AND(FN199&lt;&gt;"Afraid",CS199=1)),1,0)</f>
        <v>0</v>
      </c>
      <c r="KM199">
        <f>IF(OR(AND(FO199="Surprised",CT199&lt;&gt;1),AND(FO199&lt;&gt;"Surprised",CT199=1)),1,0)</f>
        <v>0</v>
      </c>
      <c r="KN199">
        <f>IF(OR(AND(FP199="Surprised",CU199&lt;&gt;1),AND(FP199&lt;&gt;"Surprised",CU199=1)),1,0)</f>
        <v>0</v>
      </c>
      <c r="KO199">
        <f>IF(OR(AND(FQ199="Surprised",CV199&lt;&gt;1),AND(FQ199&lt;&gt;"Surprised",CV199=1)),1,0)</f>
        <v>0</v>
      </c>
      <c r="KP199">
        <f>IF(OR(AND(FR199="Surprised",CW199&lt;&gt;1),AND(FR199&lt;&gt;"Surprised",CW199=1)),1,0)</f>
        <v>0</v>
      </c>
      <c r="KQ199">
        <f>IF(OR(AND(FS199="Surprised",CX199&lt;&gt;1),AND(FS199&lt;&gt;"Surprised",CX199=1)),1,0)</f>
        <v>0</v>
      </c>
      <c r="KR199">
        <f>IF(OR(AND(FT199="Surprised",CY199&lt;&gt;1),AND(FT199&lt;&gt;"Surprised",CY199=1)),1,0)</f>
        <v>0</v>
      </c>
      <c r="KS199">
        <f>IF(OR(AND(FU199="Surprised",CZ199&lt;&gt;1),AND(FU199&lt;&gt;"Surprised",CZ199=1)),1,0)</f>
        <v>0</v>
      </c>
      <c r="KT199">
        <f>IF(OR(AND(FV199="Surprised",DA199&lt;&gt;1),AND(FV199&lt;&gt;"Surprised",DA199=1)),1,0)</f>
        <v>0</v>
      </c>
      <c r="KU199">
        <f>IF(OR(AND(FW199="Happy",DB199=1),AND(FW199&lt;&gt;"Happy",DB199=0)),1,0)</f>
        <v>0</v>
      </c>
      <c r="KV199">
        <f>IF(OR(AND(FX199="Happy",DC199=1),AND(FX199&lt;&gt;"Happy",DC199=0)),1,0)</f>
        <v>0</v>
      </c>
      <c r="KW199">
        <f>IF(OR(AND(FY199="Happy",DD199=1),AND(FY199&lt;&gt;"Happy",DD199=0)),1,0)</f>
        <v>0</v>
      </c>
      <c r="KX199">
        <f>IF(OR(AND(FZ199="Happy",DE199=1),AND(FZ199&lt;&gt;"Happy",DE199=0)),1,0)</f>
        <v>0</v>
      </c>
      <c r="KY199">
        <f>IF(OR(AND(GA199="Happy",DF199=1),AND(GA199&lt;&gt;"Happy",DF199=0)),1,0)</f>
        <v>1</v>
      </c>
      <c r="KZ199">
        <f>IF(OR(AND(GB199="Happy",DG199=1),AND(GB199&lt;&gt;"Happy",DG199=0)),1,0)</f>
        <v>0</v>
      </c>
      <c r="LA199">
        <f>IF(OR(AND(GC199="Happy",DH199=1),AND(GC199&lt;&gt;"Happy",DH199=0)),1,0)</f>
        <v>0</v>
      </c>
      <c r="LB199">
        <f>IF(OR(AND(GD199="Happy",DI199=1),AND(GD199&lt;&gt;"Happy",DI199=0)),1,0)</f>
        <v>0</v>
      </c>
      <c r="LC199">
        <f>IF(OR(AND(GE199="Sad",DJ199=1),AND(GE199&lt;&gt;"Sad",DJ199=0)),1,0)</f>
        <v>0</v>
      </c>
      <c r="LD199">
        <f>IF(OR(AND(GF199="Sad",DK199=1),AND(GF199&lt;&gt;"Sad",DK199=0)),1,0)</f>
        <v>1</v>
      </c>
      <c r="LE199">
        <f>IF(OR(AND(GG199="Sad",DL199=1),AND(GG199&lt;&gt;"Sad",DL199=0)),1,0)</f>
        <v>0</v>
      </c>
      <c r="LF199">
        <f>IF(OR(AND(GH199="Sad",DM199=1),AND(GH199&lt;&gt;"Sad",DM199=0)),1,0)</f>
        <v>0</v>
      </c>
      <c r="LG199">
        <f>IF(OR(AND(GI199="Sad",DN199=1),AND(GI199&lt;&gt;"Sad",DN199=0)),1,0)</f>
        <v>0</v>
      </c>
      <c r="LH199">
        <f>IF(OR(AND(GJ199="Sad",DO199=1),AND(GJ199&lt;&gt;"Sad",DO199=0)),1,0)</f>
        <v>0</v>
      </c>
      <c r="LI199">
        <f>IF(OR(AND(GK199="Sad",DP199=1),AND(GK199&lt;&gt;"Sad",DP199=0)),1,0)</f>
        <v>0</v>
      </c>
      <c r="LJ199">
        <f>IF(OR(AND(GL199="Sad",DQ199=1),AND(GL199&lt;&gt;"Sad",DQ199=0)),1,0)</f>
        <v>0</v>
      </c>
      <c r="LK199" s="2">
        <f t="shared" si="392"/>
        <v>0</v>
      </c>
      <c r="LL199" s="4">
        <f t="shared" si="393"/>
        <v>1</v>
      </c>
      <c r="LM199">
        <f t="shared" si="394"/>
        <v>3</v>
      </c>
      <c r="LN199">
        <f t="shared" si="395"/>
        <v>1</v>
      </c>
      <c r="LO199">
        <f t="shared" si="396"/>
        <v>0</v>
      </c>
      <c r="LP199">
        <f t="shared" si="397"/>
        <v>1</v>
      </c>
      <c r="LQ199">
        <f t="shared" si="398"/>
        <v>1</v>
      </c>
      <c r="LR199">
        <f t="shared" si="399"/>
        <v>7</v>
      </c>
      <c r="LS199" s="11" t="str">
        <f t="shared" si="400"/>
        <v/>
      </c>
      <c r="LT199" s="14">
        <f t="shared" si="401"/>
        <v>0</v>
      </c>
      <c r="LU199" s="14" t="str">
        <f t="shared" si="402"/>
        <v/>
      </c>
      <c r="LV199" s="14">
        <f t="shared" si="403"/>
        <v>0</v>
      </c>
      <c r="LW199" s="14">
        <f t="shared" si="404"/>
        <v>0</v>
      </c>
      <c r="LX199" s="14">
        <f t="shared" si="405"/>
        <v>0.1428571428571429</v>
      </c>
      <c r="LY199" s="14">
        <f t="shared" si="406"/>
        <v>0.125</v>
      </c>
      <c r="LZ199" s="14">
        <f t="shared" si="407"/>
        <v>5.3571428571428492E-2</v>
      </c>
      <c r="MA199" s="15">
        <f t="shared" si="408"/>
        <v>1.3194444444444842E-4</v>
      </c>
      <c r="MB199" s="1">
        <f t="shared" si="362"/>
        <v>1.9675925925925764E-4</v>
      </c>
      <c r="MC199" s="1">
        <f t="shared" si="363"/>
        <v>9.4907407407404665E-5</v>
      </c>
      <c r="MD199" s="1">
        <f t="shared" si="364"/>
        <v>4.3287037037036818E-4</v>
      </c>
      <c r="ME199" s="1">
        <f t="shared" si="365"/>
        <v>2.0138888888889678E-4</v>
      </c>
      <c r="MF199" s="1">
        <f t="shared" si="366"/>
        <v>1.0069444444443798E-4</v>
      </c>
      <c r="MG199" s="1">
        <f t="shared" si="367"/>
        <v>1.6087962962962887E-4</v>
      </c>
      <c r="MH199" s="1">
        <f t="shared" si="368"/>
        <v>2.4768518518518412E-4</v>
      </c>
      <c r="MI199" s="1">
        <f t="shared" si="369"/>
        <v>1.0763888888889322E-4</v>
      </c>
      <c r="MJ199" s="1">
        <f t="shared" si="409"/>
        <v>1.6747685185185199E-3</v>
      </c>
      <c r="MK199" s="2" t="str">
        <f>VLOOKUP(B199,age_group!$A$1:$B$101,2,FALSE)</f>
        <v>25 to 44</v>
      </c>
      <c r="ML199" s="2">
        <f t="shared" si="410"/>
        <v>1</v>
      </c>
      <c r="MM199">
        <f t="shared" si="411"/>
        <v>0</v>
      </c>
      <c r="MN199">
        <f t="shared" si="412"/>
        <v>0</v>
      </c>
      <c r="MO199">
        <f t="shared" si="413"/>
        <v>0</v>
      </c>
      <c r="MP199">
        <f t="shared" si="414"/>
        <v>0</v>
      </c>
    </row>
    <row r="200" spans="1:354" x14ac:dyDescent="0.2">
      <c r="A200" t="s">
        <v>931</v>
      </c>
      <c r="B200">
        <v>26</v>
      </c>
      <c r="C200" t="s">
        <v>139</v>
      </c>
      <c r="D200" t="s">
        <v>140</v>
      </c>
      <c r="E200">
        <v>4</v>
      </c>
      <c r="F200">
        <v>1</v>
      </c>
      <c r="G200">
        <v>1</v>
      </c>
      <c r="H200">
        <v>2</v>
      </c>
      <c r="I200">
        <v>1</v>
      </c>
      <c r="J200" s="2" t="s">
        <v>513</v>
      </c>
      <c r="K200" t="s">
        <v>538</v>
      </c>
      <c r="L200" t="s">
        <v>484</v>
      </c>
      <c r="M200" t="s">
        <v>471</v>
      </c>
      <c r="N200" t="s">
        <v>657</v>
      </c>
      <c r="O200" t="s">
        <v>334</v>
      </c>
      <c r="P200" t="s">
        <v>685</v>
      </c>
      <c r="Q200" t="s">
        <v>500</v>
      </c>
      <c r="R200" t="s">
        <v>141</v>
      </c>
      <c r="S200" t="s">
        <v>447</v>
      </c>
      <c r="T200" t="s">
        <v>685</v>
      </c>
      <c r="U200" t="s">
        <v>538</v>
      </c>
      <c r="V200" t="s">
        <v>334</v>
      </c>
      <c r="W200" t="s">
        <v>254</v>
      </c>
      <c r="X200" t="s">
        <v>270</v>
      </c>
      <c r="Y200" t="s">
        <v>205</v>
      </c>
      <c r="Z200" t="s">
        <v>238</v>
      </c>
      <c r="AA200" t="s">
        <v>524</v>
      </c>
      <c r="AB200" t="s">
        <v>566</v>
      </c>
      <c r="AC200" t="s">
        <v>674</v>
      </c>
      <c r="AD200" t="s">
        <v>758</v>
      </c>
      <c r="AE200" t="s">
        <v>238</v>
      </c>
      <c r="AF200" t="s">
        <v>598</v>
      </c>
      <c r="AG200" t="s">
        <v>283</v>
      </c>
      <c r="AH200" t="s">
        <v>599</v>
      </c>
      <c r="AI200" t="s">
        <v>286</v>
      </c>
      <c r="AJ200" t="s">
        <v>622</v>
      </c>
      <c r="AK200" t="s">
        <v>316</v>
      </c>
      <c r="AL200" t="s">
        <v>172</v>
      </c>
      <c r="AM200" t="s">
        <v>204</v>
      </c>
      <c r="AN200" t="s">
        <v>741</v>
      </c>
      <c r="AO200" t="s">
        <v>191</v>
      </c>
      <c r="AP200" t="s">
        <v>388</v>
      </c>
      <c r="AQ200" t="s">
        <v>591</v>
      </c>
      <c r="AR200" t="s">
        <v>686</v>
      </c>
      <c r="AS200" t="s">
        <v>238</v>
      </c>
      <c r="AT200" t="s">
        <v>329</v>
      </c>
      <c r="AU200" t="s">
        <v>590</v>
      </c>
      <c r="AV200" t="s">
        <v>371</v>
      </c>
      <c r="AW200" t="s">
        <v>422</v>
      </c>
      <c r="AX200" t="s">
        <v>155</v>
      </c>
      <c r="AY200" t="s">
        <v>147</v>
      </c>
      <c r="AZ200" t="s">
        <v>469</v>
      </c>
      <c r="BA200" t="s">
        <v>155</v>
      </c>
      <c r="BB200" t="s">
        <v>454</v>
      </c>
      <c r="BC200" t="s">
        <v>251</v>
      </c>
      <c r="BD200" t="s">
        <v>532</v>
      </c>
      <c r="BE200" t="s">
        <v>785</v>
      </c>
      <c r="BF200" t="s">
        <v>297</v>
      </c>
      <c r="BG200" t="s">
        <v>359</v>
      </c>
      <c r="BH200" t="s">
        <v>599</v>
      </c>
      <c r="BI200" t="s">
        <v>260</v>
      </c>
      <c r="BJ200" t="s">
        <v>159</v>
      </c>
      <c r="BK200" t="s">
        <v>537</v>
      </c>
      <c r="BL200" t="s">
        <v>277</v>
      </c>
      <c r="BM200" t="s">
        <v>622</v>
      </c>
      <c r="BN200" s="2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1</v>
      </c>
      <c r="DG200">
        <v>1</v>
      </c>
      <c r="DH200">
        <v>1</v>
      </c>
      <c r="DI200">
        <v>0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 s="2">
        <v>4</v>
      </c>
      <c r="DS200">
        <v>1</v>
      </c>
      <c r="DT200">
        <v>1</v>
      </c>
      <c r="DU200">
        <v>2</v>
      </c>
      <c r="DV200">
        <v>2</v>
      </c>
      <c r="DW200" s="2">
        <v>2017</v>
      </c>
      <c r="DX200" s="1">
        <v>1.1429398148148147E-2</v>
      </c>
      <c r="DY200" s="1">
        <v>1.1552083333333336E-2</v>
      </c>
      <c r="DZ200" s="1">
        <v>1.1664351851851851E-2</v>
      </c>
      <c r="EA200" s="1">
        <v>1.1734953703703704E-2</v>
      </c>
      <c r="EB200" s="1">
        <v>1.1876157407407406E-2</v>
      </c>
      <c r="EC200" s="1">
        <v>1.1962962962962962E-2</v>
      </c>
      <c r="ED200" s="1">
        <v>1.2024305555555557E-2</v>
      </c>
      <c r="EE200" s="1">
        <v>1.2121527777777778E-2</v>
      </c>
      <c r="EF200" s="1">
        <v>1.2248842592592591E-2</v>
      </c>
      <c r="EG200" s="1">
        <v>1.2337962962962962E-2</v>
      </c>
      <c r="EH200" s="3">
        <v>0</v>
      </c>
      <c r="EI200" s="2" t="s">
        <v>1175</v>
      </c>
      <c r="EJ200" t="s">
        <v>1171</v>
      </c>
      <c r="EK200" t="s">
        <v>1173</v>
      </c>
      <c r="EL200" t="s">
        <v>1168</v>
      </c>
      <c r="EM200" t="s">
        <v>1175</v>
      </c>
      <c r="EN200" t="s">
        <v>1169</v>
      </c>
      <c r="EO200" t="s">
        <v>1173</v>
      </c>
      <c r="EP200" t="s">
        <v>1175</v>
      </c>
      <c r="EQ200" t="s">
        <v>1171</v>
      </c>
      <c r="ER200" t="s">
        <v>1169</v>
      </c>
      <c r="ES200" t="s">
        <v>1173</v>
      </c>
      <c r="ET200" t="s">
        <v>1171</v>
      </c>
      <c r="EU200" t="s">
        <v>1169</v>
      </c>
      <c r="EV200" t="s">
        <v>1172</v>
      </c>
      <c r="EW200" t="s">
        <v>1169</v>
      </c>
      <c r="EX200" t="s">
        <v>1168</v>
      </c>
      <c r="EY200" t="s">
        <v>1175</v>
      </c>
      <c r="EZ200" t="s">
        <v>1172</v>
      </c>
      <c r="FA200" t="s">
        <v>1168</v>
      </c>
      <c r="FB200" t="s">
        <v>1173</v>
      </c>
      <c r="FC200" t="s">
        <v>1168</v>
      </c>
      <c r="FD200" t="s">
        <v>1175</v>
      </c>
      <c r="FE200" t="s">
        <v>1175</v>
      </c>
      <c r="FF200" t="s">
        <v>1168</v>
      </c>
      <c r="FG200" t="s">
        <v>1171</v>
      </c>
      <c r="FH200" t="s">
        <v>1175</v>
      </c>
      <c r="FI200" t="s">
        <v>1171</v>
      </c>
      <c r="FJ200" t="s">
        <v>1175</v>
      </c>
      <c r="FK200" t="s">
        <v>1168</v>
      </c>
      <c r="FL200" t="s">
        <v>1171</v>
      </c>
      <c r="FM200" t="s">
        <v>1171</v>
      </c>
      <c r="FN200" t="s">
        <v>1169</v>
      </c>
      <c r="FO200" t="s">
        <v>1168</v>
      </c>
      <c r="FP200" t="s">
        <v>1174</v>
      </c>
      <c r="FQ200" t="s">
        <v>1168</v>
      </c>
      <c r="FR200" t="s">
        <v>1175</v>
      </c>
      <c r="FS200" t="s">
        <v>1168</v>
      </c>
      <c r="FT200" t="s">
        <v>1175</v>
      </c>
      <c r="FU200" t="s">
        <v>1174</v>
      </c>
      <c r="FV200" t="s">
        <v>1172</v>
      </c>
      <c r="FW200" t="s">
        <v>1173</v>
      </c>
      <c r="FX200" t="s">
        <v>1173</v>
      </c>
      <c r="FY200" t="s">
        <v>1169</v>
      </c>
      <c r="FZ200" t="s">
        <v>1173</v>
      </c>
      <c r="GA200" t="s">
        <v>1175</v>
      </c>
      <c r="GB200" t="s">
        <v>1168</v>
      </c>
      <c r="GC200" t="s">
        <v>1171</v>
      </c>
      <c r="GD200" t="s">
        <v>1168</v>
      </c>
      <c r="GE200" t="s">
        <v>1170</v>
      </c>
      <c r="GF200" t="s">
        <v>1175</v>
      </c>
      <c r="GG200" t="s">
        <v>1171</v>
      </c>
      <c r="GH200" t="s">
        <v>1175</v>
      </c>
      <c r="GI200" t="s">
        <v>1175</v>
      </c>
      <c r="GJ200" t="s">
        <v>1169</v>
      </c>
      <c r="GK200" t="s">
        <v>1175</v>
      </c>
      <c r="GL200" t="s">
        <v>1171</v>
      </c>
      <c r="GM200" s="2">
        <f t="shared" si="312"/>
        <v>0</v>
      </c>
      <c r="GN200">
        <f t="shared" si="313"/>
        <v>0</v>
      </c>
      <c r="GO200">
        <f t="shared" si="314"/>
        <v>1</v>
      </c>
      <c r="GP200">
        <f t="shared" si="315"/>
        <v>0</v>
      </c>
      <c r="GQ200">
        <f t="shared" si="316"/>
        <v>0</v>
      </c>
      <c r="GR200">
        <f t="shared" si="317"/>
        <v>0</v>
      </c>
      <c r="GS200">
        <f t="shared" si="318"/>
        <v>1</v>
      </c>
      <c r="GT200">
        <f t="shared" si="319"/>
        <v>0</v>
      </c>
      <c r="GU200">
        <f t="shared" si="370"/>
        <v>0</v>
      </c>
      <c r="GV200">
        <f t="shared" si="320"/>
        <v>0</v>
      </c>
      <c r="GW200">
        <f t="shared" si="321"/>
        <v>0</v>
      </c>
      <c r="GX200">
        <f t="shared" si="322"/>
        <v>0</v>
      </c>
      <c r="GY200">
        <f t="shared" si="323"/>
        <v>0</v>
      </c>
      <c r="GZ200">
        <f t="shared" si="324"/>
        <v>0</v>
      </c>
      <c r="HA200">
        <f t="shared" si="325"/>
        <v>0</v>
      </c>
      <c r="HB200">
        <f t="shared" si="326"/>
        <v>0</v>
      </c>
      <c r="HC200">
        <f t="shared" si="371"/>
        <v>0</v>
      </c>
      <c r="HD200">
        <f t="shared" si="327"/>
        <v>0</v>
      </c>
      <c r="HE200">
        <f t="shared" si="328"/>
        <v>0</v>
      </c>
      <c r="HF200">
        <f t="shared" si="329"/>
        <v>0</v>
      </c>
      <c r="HG200">
        <f t="shared" si="330"/>
        <v>0</v>
      </c>
      <c r="HH200">
        <f t="shared" si="331"/>
        <v>0</v>
      </c>
      <c r="HI200">
        <f t="shared" si="332"/>
        <v>0</v>
      </c>
      <c r="HJ200">
        <f t="shared" si="333"/>
        <v>0</v>
      </c>
      <c r="HK200">
        <f t="shared" si="372"/>
        <v>0</v>
      </c>
      <c r="HL200">
        <f t="shared" si="334"/>
        <v>0</v>
      </c>
      <c r="HM200">
        <f t="shared" si="335"/>
        <v>0</v>
      </c>
      <c r="HN200">
        <f t="shared" si="336"/>
        <v>0</v>
      </c>
      <c r="HO200">
        <f t="shared" si="337"/>
        <v>0</v>
      </c>
      <c r="HP200">
        <f t="shared" si="338"/>
        <v>0</v>
      </c>
      <c r="HQ200">
        <f t="shared" si="339"/>
        <v>0</v>
      </c>
      <c r="HR200">
        <f t="shared" si="340"/>
        <v>0</v>
      </c>
      <c r="HS200">
        <f t="shared" si="373"/>
        <v>0</v>
      </c>
      <c r="HT200">
        <f t="shared" si="341"/>
        <v>0</v>
      </c>
      <c r="HU200">
        <f t="shared" si="342"/>
        <v>0</v>
      </c>
      <c r="HV200">
        <f t="shared" si="343"/>
        <v>1</v>
      </c>
      <c r="HW200">
        <f t="shared" si="344"/>
        <v>0</v>
      </c>
      <c r="HX200">
        <f t="shared" si="345"/>
        <v>1</v>
      </c>
      <c r="HY200">
        <f t="shared" si="346"/>
        <v>0</v>
      </c>
      <c r="HZ200">
        <f t="shared" si="347"/>
        <v>0</v>
      </c>
      <c r="IA200">
        <f t="shared" si="374"/>
        <v>0</v>
      </c>
      <c r="IB200">
        <f t="shared" si="348"/>
        <v>0</v>
      </c>
      <c r="IC200">
        <f t="shared" si="349"/>
        <v>1</v>
      </c>
      <c r="ID200">
        <f t="shared" si="350"/>
        <v>0</v>
      </c>
      <c r="IE200">
        <f t="shared" si="351"/>
        <v>1</v>
      </c>
      <c r="IF200">
        <f t="shared" si="352"/>
        <v>1</v>
      </c>
      <c r="IG200">
        <f t="shared" si="353"/>
        <v>1</v>
      </c>
      <c r="IH200">
        <f t="shared" si="354"/>
        <v>0</v>
      </c>
      <c r="II200">
        <f t="shared" si="375"/>
        <v>1</v>
      </c>
      <c r="IJ200">
        <f t="shared" si="355"/>
        <v>1</v>
      </c>
      <c r="IK200">
        <f t="shared" si="356"/>
        <v>1</v>
      </c>
      <c r="IL200">
        <f t="shared" si="357"/>
        <v>1</v>
      </c>
      <c r="IM200">
        <f t="shared" si="358"/>
        <v>1</v>
      </c>
      <c r="IN200">
        <f t="shared" si="359"/>
        <v>1</v>
      </c>
      <c r="IO200">
        <f t="shared" si="360"/>
        <v>1</v>
      </c>
      <c r="IP200">
        <f t="shared" si="361"/>
        <v>1</v>
      </c>
      <c r="IQ200" s="2">
        <f t="shared" si="376"/>
        <v>2</v>
      </c>
      <c r="IR200" s="4">
        <f t="shared" si="377"/>
        <v>0</v>
      </c>
      <c r="IS200">
        <f t="shared" si="378"/>
        <v>0</v>
      </c>
      <c r="IT200">
        <f t="shared" si="379"/>
        <v>0</v>
      </c>
      <c r="IU200">
        <f t="shared" si="380"/>
        <v>2</v>
      </c>
      <c r="IV200">
        <f t="shared" si="381"/>
        <v>4</v>
      </c>
      <c r="IW200">
        <f t="shared" si="382"/>
        <v>8</v>
      </c>
      <c r="IX200">
        <f t="shared" si="383"/>
        <v>16</v>
      </c>
      <c r="IY200" s="11">
        <f t="shared" si="384"/>
        <v>1</v>
      </c>
      <c r="IZ200" s="12" t="str">
        <f t="shared" si="385"/>
        <v/>
      </c>
      <c r="JA200" s="12" t="str">
        <f t="shared" si="386"/>
        <v/>
      </c>
      <c r="JB200" s="12" t="str">
        <f t="shared" si="387"/>
        <v/>
      </c>
      <c r="JC200" s="12">
        <f t="shared" si="388"/>
        <v>1</v>
      </c>
      <c r="JD200" s="12">
        <f t="shared" si="389"/>
        <v>0.8</v>
      </c>
      <c r="JE200" s="12">
        <f t="shared" si="390"/>
        <v>1</v>
      </c>
      <c r="JF200" s="12">
        <f t="shared" si="391"/>
        <v>0.95</v>
      </c>
      <c r="JG200" s="2">
        <f>IF(OR(AND(EI200="Happy",BN200&lt;&gt;1),AND(EI200&lt;&gt;"Happy",BN200=1)),1,0)</f>
        <v>0</v>
      </c>
      <c r="JH200">
        <f>IF(OR(AND(EJ200="Happy",BO200&lt;&gt;1),AND(EJ200&lt;&gt;"Happy",BO200=1)),1,0)</f>
        <v>0</v>
      </c>
      <c r="JI200">
        <f>IF(OR(AND(EK200="Happy",BP200&lt;&gt;1),AND(EK200&lt;&gt;"Happy",BP200=1)),1,0)</f>
        <v>0</v>
      </c>
      <c r="JJ200">
        <f>IF(OR(AND(EL200="Happy",BQ200&lt;&gt;1),AND(EL200&lt;&gt;"Happy",BQ200=1)),1,0)</f>
        <v>0</v>
      </c>
      <c r="JK200">
        <f>IF(OR(AND(EM200="Happy",BR200&lt;&gt;1),AND(EM200&lt;&gt;"Happy",BR200=1)),1,0)</f>
        <v>0</v>
      </c>
      <c r="JL200">
        <f>IF(OR(AND(EN200="Happy",BS200&lt;&gt;1),AND(EN200&lt;&gt;"Happy",BS200=1)),1,0)</f>
        <v>0</v>
      </c>
      <c r="JM200">
        <f>IF(OR(AND(EO200="Happy",BT200&lt;&gt;1),AND(EO200&lt;&gt;"Happy",BT200=1)),1,0)</f>
        <v>0</v>
      </c>
      <c r="JN200">
        <f>IF(OR(AND(EP200="Happy",BU200&lt;&gt;1),AND(EP200&lt;&gt;"Happy",BU200=1)),1,0)</f>
        <v>0</v>
      </c>
      <c r="JO200">
        <f>IF(OR(AND(EQ200="Sad",BV200&lt;&gt;1),AND(EQ200&lt;&gt;"Sad",BV200=1)),1,0)</f>
        <v>0</v>
      </c>
      <c r="JP200">
        <f>IF(OR(AND(ER200="Sad",BW200&lt;&gt;1),AND(ER200&lt;&gt;"Sad",BW200=1)),1,0)</f>
        <v>0</v>
      </c>
      <c r="JQ200">
        <f>IF(OR(AND(ES200="Sad",BX200&lt;&gt;1),AND(ES200&lt;&gt;"Sad",BX200=1)),1,0)</f>
        <v>0</v>
      </c>
      <c r="JR200">
        <f>IF(OR(AND(ET200="Sad",BY200&lt;&gt;1),AND(ET200&lt;&gt;"Sad",BY200=1)),1,0)</f>
        <v>0</v>
      </c>
      <c r="JS200">
        <f>IF(OR(AND(EU200="Sad",BZ200&lt;&gt;1),AND(EU200&lt;&gt;"Sad",BZ200=1)),1,0)</f>
        <v>0</v>
      </c>
      <c r="JT200">
        <f>IF(OR(AND(EV200="Sad",CA200&lt;&gt;1),AND(EV200&lt;&gt;"Sad",CA200=1)),1,0)</f>
        <v>0</v>
      </c>
      <c r="JU200">
        <f>IF(OR(AND(EW200="Sad",CB200&lt;&gt;1),AND(EW200&lt;&gt;"Sad",CB200=1)),1,0)</f>
        <v>0</v>
      </c>
      <c r="JV200">
        <f>IF(OR(AND(EX200="Sad",CC200&lt;&gt;1),AND(EX200&lt;&gt;"Sad",CC200=1)),1,0)</f>
        <v>1</v>
      </c>
      <c r="JW200">
        <f>IF(OR(AND(EY200="Angry",CD200&lt;&gt;1),AND(EY200&lt;&gt;"Angry",CD200=1)),1,0)</f>
        <v>0</v>
      </c>
      <c r="JX200">
        <f>IF(OR(AND(EZ200="Angry",CE200&lt;&gt;1),AND(EZ200&lt;&gt;"Angry",CE200=1)),1,0)</f>
        <v>0</v>
      </c>
      <c r="JY200">
        <f>IF(OR(AND(FA200="Angry",CF200&lt;&gt;1),AND(FA200&lt;&gt;"Angry",CF200=1)),1,0)</f>
        <v>0</v>
      </c>
      <c r="JZ200">
        <f>IF(OR(AND(FB200="Angry",CG200&lt;&gt;1),AND(FB200&lt;&gt;"Angry",CG200=1)),1,0)</f>
        <v>0</v>
      </c>
      <c r="KA200">
        <f>IF(OR(AND(FC200="Angry",CH200&lt;&gt;1),AND(FC200&lt;&gt;"Angry",CH200=1)),1,0)</f>
        <v>1</v>
      </c>
      <c r="KB200">
        <f>IF(OR(AND(FD200="Angry",CI200&lt;&gt;1),AND(FD200&lt;&gt;"Angry",CI200=1)),1,0)</f>
        <v>0</v>
      </c>
      <c r="KC200">
        <f>IF(OR(AND(FE200="Angry",CJ200&lt;&gt;1),AND(FE200&lt;&gt;"Angry",CJ200=1)),1,0)</f>
        <v>0</v>
      </c>
      <c r="KD200">
        <f>IF(OR(AND(FF200="Angry",CK200&lt;&gt;1),AND(FF200&lt;&gt;"Angry",CK200=1)),1,0)</f>
        <v>0</v>
      </c>
      <c r="KE200">
        <f>IF(OR(AND(FG200="Afraid",CL200&lt;&gt;1),AND(FG200&lt;&gt;"Afraid",CL200=1)),1,0)</f>
        <v>0</v>
      </c>
      <c r="KF200">
        <f>IF(OR(AND(FH200="Afraid",CM200&lt;&gt;1),AND(FH200&lt;&gt;"Afraid",CM200=1)),1,0)</f>
        <v>0</v>
      </c>
      <c r="KG200">
        <f>IF(OR(AND(FI200="Afraid",CN200&lt;&gt;1),AND(FI200&lt;&gt;"Afraid",CN200=1)),1,0)</f>
        <v>0</v>
      </c>
      <c r="KH200">
        <f>IF(OR(AND(FJ200="Afraid",CO200&lt;&gt;1),AND(FJ200&lt;&gt;"Afraid",CO200=1)),1,0)</f>
        <v>0</v>
      </c>
      <c r="KI200">
        <f>IF(OR(AND(FK200="Afraid",CP200&lt;&gt;1),AND(FK200&lt;&gt;"Afraid",CP200=1)),1,0)</f>
        <v>1</v>
      </c>
      <c r="KJ200">
        <f>IF(OR(AND(FL200="Afraid",CQ200&lt;&gt;1),AND(FL200&lt;&gt;"Afraid",CQ200=1)),1,0)</f>
        <v>0</v>
      </c>
      <c r="KK200">
        <f>IF(OR(AND(FM200="Afraid",CR200&lt;&gt;1),AND(FM200&lt;&gt;"Afraid",CR200=1)),1,0)</f>
        <v>0</v>
      </c>
      <c r="KL200">
        <f>IF(OR(AND(FN200="Afraid",CS200&lt;&gt;1),AND(FN200&lt;&gt;"Afraid",CS200=1)),1,0)</f>
        <v>0</v>
      </c>
      <c r="KM200">
        <f>IF(OR(AND(FO200="Surprised",CT200&lt;&gt;1),AND(FO200&lt;&gt;"Surprised",CT200=1)),1,0)</f>
        <v>0</v>
      </c>
      <c r="KN200">
        <f>IF(OR(AND(FP200="Surprised",CU200&lt;&gt;1),AND(FP200&lt;&gt;"Surprised",CU200=1)),1,0)</f>
        <v>0</v>
      </c>
      <c r="KO200">
        <f>IF(OR(AND(FQ200="Surprised",CV200&lt;&gt;1),AND(FQ200&lt;&gt;"Surprised",CV200=1)),1,0)</f>
        <v>0</v>
      </c>
      <c r="KP200">
        <f>IF(OR(AND(FR200="Surprised",CW200&lt;&gt;1),AND(FR200&lt;&gt;"Surprised",CW200=1)),1,0)</f>
        <v>0</v>
      </c>
      <c r="KQ200">
        <f>IF(OR(AND(FS200="Surprised",CX200&lt;&gt;1),AND(FS200&lt;&gt;"Surprised",CX200=1)),1,0)</f>
        <v>0</v>
      </c>
      <c r="KR200">
        <f>IF(OR(AND(FT200="Surprised",CY200&lt;&gt;1),AND(FT200&lt;&gt;"Surprised",CY200=1)),1,0)</f>
        <v>0</v>
      </c>
      <c r="KS200">
        <f>IF(OR(AND(FU200="Surprised",CZ200&lt;&gt;1),AND(FU200&lt;&gt;"Surprised",CZ200=1)),1,0)</f>
        <v>0</v>
      </c>
      <c r="KT200">
        <f>IF(OR(AND(FV200="Surprised",DA200&lt;&gt;1),AND(FV200&lt;&gt;"Surprised",DA200=1)),1,0)</f>
        <v>0</v>
      </c>
      <c r="KU200">
        <f>IF(OR(AND(FW200="Happy",DB200=1),AND(FW200&lt;&gt;"Happy",DB200=0)),1,0)</f>
        <v>0</v>
      </c>
      <c r="KV200">
        <f>IF(OR(AND(FX200="Happy",DC200=1),AND(FX200&lt;&gt;"Happy",DC200=0)),1,0)</f>
        <v>0</v>
      </c>
      <c r="KW200">
        <f>IF(OR(AND(FY200="Happy",DD200=1),AND(FY200&lt;&gt;"Happy",DD200=0)),1,0)</f>
        <v>0</v>
      </c>
      <c r="KX200">
        <f>IF(OR(AND(FZ200="Happy",DE200=1),AND(FZ200&lt;&gt;"Happy",DE200=0)),1,0)</f>
        <v>0</v>
      </c>
      <c r="KY200">
        <f>IF(OR(AND(GA200="Happy",DF200=1),AND(GA200&lt;&gt;"Happy",DF200=0)),1,0)</f>
        <v>0</v>
      </c>
      <c r="KZ200">
        <f>IF(OR(AND(GB200="Happy",DG200=1),AND(GB200&lt;&gt;"Happy",DG200=0)),1,0)</f>
        <v>0</v>
      </c>
      <c r="LA200">
        <f>IF(OR(AND(GC200="Happy",DH200=1),AND(GC200&lt;&gt;"Happy",DH200=0)),1,0)</f>
        <v>0</v>
      </c>
      <c r="LB200">
        <f>IF(OR(AND(GD200="Happy",DI200=1),AND(GD200&lt;&gt;"Happy",DI200=0)),1,0)</f>
        <v>1</v>
      </c>
      <c r="LC200">
        <f>IF(OR(AND(GE200="Sad",DJ200=1),AND(GE200&lt;&gt;"Sad",DJ200=0)),1,0)</f>
        <v>0</v>
      </c>
      <c r="LD200">
        <f>IF(OR(AND(GF200="Sad",DK200=1),AND(GF200&lt;&gt;"Sad",DK200=0)),1,0)</f>
        <v>0</v>
      </c>
      <c r="LE200">
        <f>IF(OR(AND(GG200="Sad",DL200=1),AND(GG200&lt;&gt;"Sad",DL200=0)),1,0)</f>
        <v>0</v>
      </c>
      <c r="LF200">
        <f>IF(OR(AND(GH200="Sad",DM200=1),AND(GH200&lt;&gt;"Sad",DM200=0)),1,0)</f>
        <v>0</v>
      </c>
      <c r="LG200">
        <f>IF(OR(AND(GI200="Sad",DN200=1),AND(GI200&lt;&gt;"Sad",DN200=0)),1,0)</f>
        <v>0</v>
      </c>
      <c r="LH200">
        <f>IF(OR(AND(GJ200="Sad",DO200=1),AND(GJ200&lt;&gt;"Sad",DO200=0)),1,0)</f>
        <v>0</v>
      </c>
      <c r="LI200">
        <f>IF(OR(AND(GK200="Sad",DP200=1),AND(GK200&lt;&gt;"Sad",DP200=0)),1,0)</f>
        <v>0</v>
      </c>
      <c r="LJ200">
        <f>IF(OR(AND(GL200="Sad",DQ200=1),AND(GL200&lt;&gt;"Sad",DQ200=0)),1,0)</f>
        <v>0</v>
      </c>
      <c r="LK200" s="2">
        <f t="shared" si="392"/>
        <v>0</v>
      </c>
      <c r="LL200" s="4">
        <f t="shared" si="393"/>
        <v>1</v>
      </c>
      <c r="LM200">
        <f t="shared" si="394"/>
        <v>1</v>
      </c>
      <c r="LN200">
        <f t="shared" si="395"/>
        <v>1</v>
      </c>
      <c r="LO200">
        <f t="shared" si="396"/>
        <v>0</v>
      </c>
      <c r="LP200">
        <f t="shared" si="397"/>
        <v>1</v>
      </c>
      <c r="LQ200">
        <f t="shared" si="398"/>
        <v>0</v>
      </c>
      <c r="LR200">
        <f t="shared" si="399"/>
        <v>4</v>
      </c>
      <c r="LS200" s="11">
        <f t="shared" si="400"/>
        <v>0</v>
      </c>
      <c r="LT200" s="14" t="str">
        <f t="shared" si="401"/>
        <v/>
      </c>
      <c r="LU200" s="14" t="str">
        <f t="shared" si="402"/>
        <v/>
      </c>
      <c r="LV200" s="14" t="str">
        <f t="shared" si="403"/>
        <v/>
      </c>
      <c r="LW200" s="14">
        <f t="shared" si="404"/>
        <v>0</v>
      </c>
      <c r="LX200" s="14">
        <f t="shared" si="405"/>
        <v>0.19999999999999996</v>
      </c>
      <c r="LY200" s="14">
        <f t="shared" si="406"/>
        <v>0</v>
      </c>
      <c r="LZ200" s="14">
        <f t="shared" si="407"/>
        <v>5.0000000000000044E-2</v>
      </c>
      <c r="MA200" s="15">
        <f t="shared" si="408"/>
        <v>1.2268518518518921E-4</v>
      </c>
      <c r="MB200" s="1">
        <f t="shared" si="362"/>
        <v>1.1226851851851502E-4</v>
      </c>
      <c r="MC200" s="1">
        <f t="shared" si="363"/>
        <v>7.0601851851852943E-5</v>
      </c>
      <c r="MD200" s="1">
        <f t="shared" si="364"/>
        <v>1.4120370370370242E-4</v>
      </c>
      <c r="ME200" s="1">
        <f t="shared" si="365"/>
        <v>8.6805555555555247E-5</v>
      </c>
      <c r="MF200" s="1">
        <f t="shared" si="366"/>
        <v>6.1342592592595474E-5</v>
      </c>
      <c r="MG200" s="1">
        <f t="shared" si="367"/>
        <v>9.7222222222220767E-5</v>
      </c>
      <c r="MH200" s="1">
        <f t="shared" si="368"/>
        <v>1.2731481481481274E-4</v>
      </c>
      <c r="MI200" s="1">
        <f t="shared" si="369"/>
        <v>8.9120370370371349E-5</v>
      </c>
      <c r="MJ200" s="1">
        <f t="shared" si="409"/>
        <v>9.0856481481481517E-4</v>
      </c>
      <c r="MK200" s="2" t="str">
        <f>VLOOKUP(B200,age_group!$A$1:$B$101,2,FALSE)</f>
        <v>25 to 44</v>
      </c>
      <c r="ML200" s="2">
        <f t="shared" si="410"/>
        <v>1</v>
      </c>
      <c r="MM200">
        <f t="shared" si="411"/>
        <v>0</v>
      </c>
      <c r="MN200">
        <f t="shared" si="412"/>
        <v>0</v>
      </c>
      <c r="MO200">
        <f t="shared" si="413"/>
        <v>0</v>
      </c>
      <c r="MP200">
        <f t="shared" si="414"/>
        <v>0</v>
      </c>
    </row>
    <row r="201" spans="1:354" x14ac:dyDescent="0.2">
      <c r="A201" t="s">
        <v>932</v>
      </c>
      <c r="B201">
        <v>42</v>
      </c>
      <c r="C201" t="s">
        <v>139</v>
      </c>
      <c r="D201" t="s">
        <v>140</v>
      </c>
      <c r="E201">
        <v>5</v>
      </c>
      <c r="F201">
        <v>1</v>
      </c>
      <c r="G201">
        <v>1</v>
      </c>
      <c r="H201">
        <v>1</v>
      </c>
      <c r="I201">
        <v>1</v>
      </c>
      <c r="J201" s="2" t="s">
        <v>234</v>
      </c>
      <c r="K201" t="s">
        <v>280</v>
      </c>
      <c r="L201" t="s">
        <v>358</v>
      </c>
      <c r="M201" t="s">
        <v>470</v>
      </c>
      <c r="N201" t="s">
        <v>280</v>
      </c>
      <c r="O201" t="s">
        <v>349</v>
      </c>
      <c r="P201" t="s">
        <v>480</v>
      </c>
      <c r="Q201" t="s">
        <v>478</v>
      </c>
      <c r="R201" t="s">
        <v>592</v>
      </c>
      <c r="S201" t="s">
        <v>146</v>
      </c>
      <c r="T201" t="s">
        <v>466</v>
      </c>
      <c r="U201" t="s">
        <v>730</v>
      </c>
      <c r="V201" t="s">
        <v>508</v>
      </c>
      <c r="W201" t="s">
        <v>752</v>
      </c>
      <c r="X201" t="s">
        <v>677</v>
      </c>
      <c r="Y201" t="s">
        <v>400</v>
      </c>
      <c r="Z201" t="s">
        <v>612</v>
      </c>
      <c r="AA201" t="s">
        <v>446</v>
      </c>
      <c r="AB201" t="s">
        <v>500</v>
      </c>
      <c r="AC201" t="s">
        <v>423</v>
      </c>
      <c r="AD201" t="s">
        <v>314</v>
      </c>
      <c r="AE201" t="s">
        <v>197</v>
      </c>
      <c r="AF201" t="s">
        <v>426</v>
      </c>
      <c r="AG201" t="s">
        <v>679</v>
      </c>
      <c r="AH201" t="s">
        <v>567</v>
      </c>
      <c r="AI201" t="s">
        <v>453</v>
      </c>
      <c r="AJ201" t="s">
        <v>685</v>
      </c>
      <c r="AK201" t="s">
        <v>397</v>
      </c>
      <c r="AL201" t="s">
        <v>165</v>
      </c>
      <c r="AM201" t="s">
        <v>333</v>
      </c>
      <c r="AN201" t="s">
        <v>704</v>
      </c>
      <c r="AO201" t="s">
        <v>316</v>
      </c>
      <c r="AP201" t="s">
        <v>278</v>
      </c>
      <c r="AQ201" t="s">
        <v>339</v>
      </c>
      <c r="AR201" t="s">
        <v>359</v>
      </c>
      <c r="AS201" t="s">
        <v>458</v>
      </c>
      <c r="AT201" t="s">
        <v>205</v>
      </c>
      <c r="AU201" t="s">
        <v>763</v>
      </c>
      <c r="AV201" t="s">
        <v>466</v>
      </c>
      <c r="AW201" t="s">
        <v>559</v>
      </c>
      <c r="AX201" t="s">
        <v>725</v>
      </c>
      <c r="AY201" t="s">
        <v>258</v>
      </c>
      <c r="AZ201" t="s">
        <v>442</v>
      </c>
      <c r="BA201" t="s">
        <v>310</v>
      </c>
      <c r="BB201" t="s">
        <v>261</v>
      </c>
      <c r="BC201" t="s">
        <v>399</v>
      </c>
      <c r="BD201" t="s">
        <v>552</v>
      </c>
      <c r="BE201" t="s">
        <v>646</v>
      </c>
      <c r="BF201" t="s">
        <v>315</v>
      </c>
      <c r="BG201" t="s">
        <v>553</v>
      </c>
      <c r="BH201" t="s">
        <v>370</v>
      </c>
      <c r="BI201" t="s">
        <v>142</v>
      </c>
      <c r="BJ201" t="s">
        <v>651</v>
      </c>
      <c r="BK201" t="s">
        <v>363</v>
      </c>
      <c r="BL201" t="s">
        <v>216</v>
      </c>
      <c r="BM201" t="s">
        <v>497</v>
      </c>
      <c r="BN201" s="2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1</v>
      </c>
      <c r="DC201">
        <v>1</v>
      </c>
      <c r="DD201">
        <v>1</v>
      </c>
      <c r="DE201">
        <v>0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0</v>
      </c>
      <c r="DM201">
        <v>0</v>
      </c>
      <c r="DN201">
        <v>0</v>
      </c>
      <c r="DO201">
        <v>1</v>
      </c>
      <c r="DP201">
        <v>1</v>
      </c>
      <c r="DQ201">
        <v>0</v>
      </c>
      <c r="DR201" s="2">
        <v>5</v>
      </c>
      <c r="DS201">
        <v>1</v>
      </c>
      <c r="DT201">
        <v>1</v>
      </c>
      <c r="DU201">
        <v>1</v>
      </c>
      <c r="DV201">
        <v>1</v>
      </c>
      <c r="DW201" s="2">
        <v>2017</v>
      </c>
      <c r="DX201" s="1">
        <v>4.0394675925925931E-2</v>
      </c>
      <c r="DY201" s="1">
        <v>4.048726851851852E-2</v>
      </c>
      <c r="DZ201" s="1">
        <v>4.0586805555555557E-2</v>
      </c>
      <c r="EA201" s="1">
        <v>4.0722222222222222E-2</v>
      </c>
      <c r="EB201" s="1">
        <v>4.0906249999999998E-2</v>
      </c>
      <c r="EC201" s="1">
        <v>4.1006944444444443E-2</v>
      </c>
      <c r="ED201" s="1">
        <v>4.1118055555555554E-2</v>
      </c>
      <c r="EE201" s="1">
        <v>4.1215277777777774E-2</v>
      </c>
      <c r="EF201" s="1">
        <v>4.1474537037037039E-2</v>
      </c>
      <c r="EG201" s="1">
        <v>4.1545138888888895E-2</v>
      </c>
      <c r="EH201" s="3">
        <v>0</v>
      </c>
      <c r="EI201" s="2" t="s">
        <v>1175</v>
      </c>
      <c r="EJ201" t="s">
        <v>1168</v>
      </c>
      <c r="EK201" t="s">
        <v>1168</v>
      </c>
      <c r="EL201" t="s">
        <v>1168</v>
      </c>
      <c r="EM201" t="s">
        <v>1168</v>
      </c>
      <c r="EN201" t="s">
        <v>1168</v>
      </c>
      <c r="EO201" t="s">
        <v>1170</v>
      </c>
      <c r="EP201" t="s">
        <v>1173</v>
      </c>
      <c r="EQ201" t="s">
        <v>1168</v>
      </c>
      <c r="ER201" t="s">
        <v>1168</v>
      </c>
      <c r="ES201" t="s">
        <v>1169</v>
      </c>
      <c r="ET201" t="s">
        <v>1173</v>
      </c>
      <c r="EU201" t="s">
        <v>1168</v>
      </c>
      <c r="EV201" t="s">
        <v>1170</v>
      </c>
      <c r="EW201" t="s">
        <v>1169</v>
      </c>
      <c r="EX201" t="s">
        <v>1174</v>
      </c>
      <c r="EY201" t="s">
        <v>1173</v>
      </c>
      <c r="EZ201" t="s">
        <v>1168</v>
      </c>
      <c r="FA201" t="s">
        <v>1175</v>
      </c>
      <c r="FB201" t="s">
        <v>1175</v>
      </c>
      <c r="FC201" t="s">
        <v>1169</v>
      </c>
      <c r="FD201" t="s">
        <v>1171</v>
      </c>
      <c r="FE201" t="s">
        <v>1169</v>
      </c>
      <c r="FF201" t="s">
        <v>1168</v>
      </c>
      <c r="FG201" t="s">
        <v>1168</v>
      </c>
      <c r="FH201" t="s">
        <v>1175</v>
      </c>
      <c r="FI201" t="s">
        <v>1173</v>
      </c>
      <c r="FJ201" t="s">
        <v>1173</v>
      </c>
      <c r="FK201" t="s">
        <v>1172</v>
      </c>
      <c r="FL201" t="s">
        <v>1172</v>
      </c>
      <c r="FM201" t="s">
        <v>1168</v>
      </c>
      <c r="FN201" t="s">
        <v>1175</v>
      </c>
      <c r="FO201" t="s">
        <v>1168</v>
      </c>
      <c r="FP201" t="s">
        <v>1175</v>
      </c>
      <c r="FQ201" t="s">
        <v>1175</v>
      </c>
      <c r="FR201" t="s">
        <v>1171</v>
      </c>
      <c r="FS201" t="s">
        <v>1168</v>
      </c>
      <c r="FT201" t="s">
        <v>1168</v>
      </c>
      <c r="FU201" t="s">
        <v>1169</v>
      </c>
      <c r="FV201" t="s">
        <v>1168</v>
      </c>
      <c r="FW201" t="s">
        <v>1168</v>
      </c>
      <c r="FX201" t="s">
        <v>1168</v>
      </c>
      <c r="FY201" t="s">
        <v>1169</v>
      </c>
      <c r="FZ201" t="s">
        <v>1173</v>
      </c>
      <c r="GA201" t="s">
        <v>1175</v>
      </c>
      <c r="GB201" t="s">
        <v>1168</v>
      </c>
      <c r="GC201" t="s">
        <v>1170</v>
      </c>
      <c r="GD201" t="s">
        <v>1169</v>
      </c>
      <c r="GE201" t="s">
        <v>1168</v>
      </c>
      <c r="GF201" t="s">
        <v>1173</v>
      </c>
      <c r="GG201" t="s">
        <v>1168</v>
      </c>
      <c r="GH201" t="s">
        <v>1169</v>
      </c>
      <c r="GI201" t="s">
        <v>1168</v>
      </c>
      <c r="GJ201" t="s">
        <v>1168</v>
      </c>
      <c r="GK201" t="s">
        <v>1168</v>
      </c>
      <c r="GL201" t="s">
        <v>1170</v>
      </c>
      <c r="GM201" s="2">
        <f t="shared" si="312"/>
        <v>0</v>
      </c>
      <c r="GN201">
        <f t="shared" si="313"/>
        <v>0</v>
      </c>
      <c r="GO201">
        <f t="shared" si="314"/>
        <v>0</v>
      </c>
      <c r="GP201">
        <f t="shared" si="315"/>
        <v>0</v>
      </c>
      <c r="GQ201">
        <f t="shared" si="316"/>
        <v>0</v>
      </c>
      <c r="GR201">
        <f t="shared" si="317"/>
        <v>0</v>
      </c>
      <c r="GS201">
        <f t="shared" si="318"/>
        <v>0</v>
      </c>
      <c r="GT201">
        <f t="shared" si="319"/>
        <v>1</v>
      </c>
      <c r="GU201">
        <f t="shared" si="370"/>
        <v>0</v>
      </c>
      <c r="GV201">
        <f t="shared" si="320"/>
        <v>0</v>
      </c>
      <c r="GW201">
        <f t="shared" si="321"/>
        <v>0</v>
      </c>
      <c r="GX201">
        <f t="shared" si="322"/>
        <v>0</v>
      </c>
      <c r="GY201">
        <f t="shared" si="323"/>
        <v>0</v>
      </c>
      <c r="GZ201">
        <f t="shared" si="324"/>
        <v>0</v>
      </c>
      <c r="HA201">
        <f t="shared" si="325"/>
        <v>0</v>
      </c>
      <c r="HB201">
        <f t="shared" si="326"/>
        <v>1</v>
      </c>
      <c r="HC201">
        <f t="shared" si="371"/>
        <v>0</v>
      </c>
      <c r="HD201">
        <f t="shared" si="327"/>
        <v>0</v>
      </c>
      <c r="HE201">
        <f t="shared" si="328"/>
        <v>0</v>
      </c>
      <c r="HF201">
        <f t="shared" si="329"/>
        <v>0</v>
      </c>
      <c r="HG201">
        <f t="shared" si="330"/>
        <v>1</v>
      </c>
      <c r="HH201">
        <f t="shared" si="331"/>
        <v>0</v>
      </c>
      <c r="HI201">
        <f t="shared" si="332"/>
        <v>1</v>
      </c>
      <c r="HJ201">
        <f t="shared" si="333"/>
        <v>0</v>
      </c>
      <c r="HK201">
        <f t="shared" si="372"/>
        <v>0</v>
      </c>
      <c r="HL201">
        <f t="shared" si="334"/>
        <v>0</v>
      </c>
      <c r="HM201">
        <f t="shared" si="335"/>
        <v>0</v>
      </c>
      <c r="HN201">
        <f t="shared" si="336"/>
        <v>0</v>
      </c>
      <c r="HO201">
        <f t="shared" si="337"/>
        <v>1</v>
      </c>
      <c r="HP201">
        <f t="shared" si="338"/>
        <v>1</v>
      </c>
      <c r="HQ201">
        <f t="shared" si="339"/>
        <v>0</v>
      </c>
      <c r="HR201">
        <f t="shared" si="340"/>
        <v>0</v>
      </c>
      <c r="HS201">
        <f t="shared" si="373"/>
        <v>0</v>
      </c>
      <c r="HT201">
        <f t="shared" si="341"/>
        <v>1</v>
      </c>
      <c r="HU201">
        <f t="shared" si="342"/>
        <v>1</v>
      </c>
      <c r="HV201">
        <f t="shared" si="343"/>
        <v>0</v>
      </c>
      <c r="HW201">
        <f t="shared" si="344"/>
        <v>0</v>
      </c>
      <c r="HX201">
        <f t="shared" si="345"/>
        <v>0</v>
      </c>
      <c r="HY201">
        <f t="shared" si="346"/>
        <v>0</v>
      </c>
      <c r="HZ201">
        <f t="shared" si="347"/>
        <v>0</v>
      </c>
      <c r="IA201">
        <f t="shared" si="374"/>
        <v>1</v>
      </c>
      <c r="IB201">
        <f t="shared" si="348"/>
        <v>1</v>
      </c>
      <c r="IC201">
        <f t="shared" si="349"/>
        <v>1</v>
      </c>
      <c r="ID201">
        <f t="shared" si="350"/>
        <v>0</v>
      </c>
      <c r="IE201">
        <f t="shared" si="351"/>
        <v>1</v>
      </c>
      <c r="IF201">
        <f t="shared" si="352"/>
        <v>1</v>
      </c>
      <c r="IG201">
        <f t="shared" si="353"/>
        <v>1</v>
      </c>
      <c r="IH201">
        <f t="shared" si="354"/>
        <v>1</v>
      </c>
      <c r="II201">
        <f t="shared" si="375"/>
        <v>1</v>
      </c>
      <c r="IJ201">
        <f t="shared" si="355"/>
        <v>1</v>
      </c>
      <c r="IK201">
        <f t="shared" si="356"/>
        <v>0</v>
      </c>
      <c r="IL201">
        <f t="shared" si="357"/>
        <v>0</v>
      </c>
      <c r="IM201">
        <f t="shared" si="358"/>
        <v>0</v>
      </c>
      <c r="IN201">
        <f t="shared" si="359"/>
        <v>1</v>
      </c>
      <c r="IO201">
        <f t="shared" si="360"/>
        <v>1</v>
      </c>
      <c r="IP201">
        <f t="shared" si="361"/>
        <v>0</v>
      </c>
      <c r="IQ201" s="2">
        <f t="shared" si="376"/>
        <v>1</v>
      </c>
      <c r="IR201" s="4">
        <f t="shared" si="377"/>
        <v>1</v>
      </c>
      <c r="IS201">
        <f t="shared" si="378"/>
        <v>2</v>
      </c>
      <c r="IT201">
        <f t="shared" si="379"/>
        <v>2</v>
      </c>
      <c r="IU201">
        <f t="shared" si="380"/>
        <v>2</v>
      </c>
      <c r="IV201">
        <f t="shared" si="381"/>
        <v>7</v>
      </c>
      <c r="IW201">
        <f t="shared" si="382"/>
        <v>4</v>
      </c>
      <c r="IX201">
        <f t="shared" si="383"/>
        <v>19</v>
      </c>
      <c r="IY201" s="11">
        <f t="shared" si="384"/>
        <v>1</v>
      </c>
      <c r="IZ201" s="12">
        <f t="shared" si="385"/>
        <v>1</v>
      </c>
      <c r="JA201" s="12">
        <f t="shared" si="386"/>
        <v>1</v>
      </c>
      <c r="JB201" s="12">
        <f t="shared" si="387"/>
        <v>1</v>
      </c>
      <c r="JC201" s="12">
        <f t="shared" si="388"/>
        <v>1</v>
      </c>
      <c r="JD201" s="12">
        <f t="shared" si="389"/>
        <v>1</v>
      </c>
      <c r="JE201" s="12">
        <f t="shared" si="390"/>
        <v>0.5</v>
      </c>
      <c r="JF201" s="12">
        <f t="shared" si="391"/>
        <v>0.9285714285714286</v>
      </c>
      <c r="JG201" s="2">
        <f>IF(OR(AND(EI201="Happy",BN201&lt;&gt;1),AND(EI201&lt;&gt;"Happy",BN201=1)),1,0)</f>
        <v>0</v>
      </c>
      <c r="JH201">
        <f>IF(OR(AND(EJ201="Happy",BO201&lt;&gt;1),AND(EJ201&lt;&gt;"Happy",BO201=1)),1,0)</f>
        <v>0</v>
      </c>
      <c r="JI201">
        <f>IF(OR(AND(EK201="Happy",BP201&lt;&gt;1),AND(EK201&lt;&gt;"Happy",BP201=1)),1,0)</f>
        <v>0</v>
      </c>
      <c r="JJ201">
        <f>IF(OR(AND(EL201="Happy",BQ201&lt;&gt;1),AND(EL201&lt;&gt;"Happy",BQ201=1)),1,0)</f>
        <v>0</v>
      </c>
      <c r="JK201">
        <f>IF(OR(AND(EM201="Happy",BR201&lt;&gt;1),AND(EM201&lt;&gt;"Happy",BR201=1)),1,0)</f>
        <v>0</v>
      </c>
      <c r="JL201">
        <f>IF(OR(AND(EN201="Happy",BS201&lt;&gt;1),AND(EN201&lt;&gt;"Happy",BS201=1)),1,0)</f>
        <v>0</v>
      </c>
      <c r="JM201">
        <f>IF(OR(AND(EO201="Happy",BT201&lt;&gt;1),AND(EO201&lt;&gt;"Happy",BT201=1)),1,0)</f>
        <v>0</v>
      </c>
      <c r="JN201">
        <f>IF(OR(AND(EP201="Happy",BU201&lt;&gt;1),AND(EP201&lt;&gt;"Happy",BU201=1)),1,0)</f>
        <v>0</v>
      </c>
      <c r="JO201">
        <f>IF(OR(AND(EQ201="Sad",BV201&lt;&gt;1),AND(EQ201&lt;&gt;"Sad",BV201=1)),1,0)</f>
        <v>0</v>
      </c>
      <c r="JP201">
        <f>IF(OR(AND(ER201="Sad",BW201&lt;&gt;1),AND(ER201&lt;&gt;"Sad",BW201=1)),1,0)</f>
        <v>0</v>
      </c>
      <c r="JQ201">
        <f>IF(OR(AND(ES201="Sad",BX201&lt;&gt;1),AND(ES201&lt;&gt;"Sad",BX201=1)),1,0)</f>
        <v>0</v>
      </c>
      <c r="JR201">
        <f>IF(OR(AND(ET201="Sad",BY201&lt;&gt;1),AND(ET201&lt;&gt;"Sad",BY201=1)),1,0)</f>
        <v>0</v>
      </c>
      <c r="JS201">
        <f>IF(OR(AND(EU201="Sad",BZ201&lt;&gt;1),AND(EU201&lt;&gt;"Sad",BZ201=1)),1,0)</f>
        <v>0</v>
      </c>
      <c r="JT201">
        <f>IF(OR(AND(EV201="Sad",CA201&lt;&gt;1),AND(EV201&lt;&gt;"Sad",CA201=1)),1,0)</f>
        <v>0</v>
      </c>
      <c r="JU201">
        <f>IF(OR(AND(EW201="Sad",CB201&lt;&gt;1),AND(EW201&lt;&gt;"Sad",CB201=1)),1,0)</f>
        <v>0</v>
      </c>
      <c r="JV201">
        <f>IF(OR(AND(EX201="Sad",CC201&lt;&gt;1),AND(EX201&lt;&gt;"Sad",CC201=1)),1,0)</f>
        <v>0</v>
      </c>
      <c r="JW201">
        <f>IF(OR(AND(EY201="Angry",CD201&lt;&gt;1),AND(EY201&lt;&gt;"Angry",CD201=1)),1,0)</f>
        <v>0</v>
      </c>
      <c r="JX201">
        <f>IF(OR(AND(EZ201="Angry",CE201&lt;&gt;1),AND(EZ201&lt;&gt;"Angry",CE201=1)),1,0)</f>
        <v>0</v>
      </c>
      <c r="JY201">
        <f>IF(OR(AND(FA201="Angry",CF201&lt;&gt;1),AND(FA201&lt;&gt;"Angry",CF201=1)),1,0)</f>
        <v>0</v>
      </c>
      <c r="JZ201">
        <f>IF(OR(AND(FB201="Angry",CG201&lt;&gt;1),AND(FB201&lt;&gt;"Angry",CG201=1)),1,0)</f>
        <v>0</v>
      </c>
      <c r="KA201">
        <f>IF(OR(AND(FC201="Angry",CH201&lt;&gt;1),AND(FC201&lt;&gt;"Angry",CH201=1)),1,0)</f>
        <v>0</v>
      </c>
      <c r="KB201">
        <f>IF(OR(AND(FD201="Angry",CI201&lt;&gt;1),AND(FD201&lt;&gt;"Angry",CI201=1)),1,0)</f>
        <v>1</v>
      </c>
      <c r="KC201">
        <f>IF(OR(AND(FE201="Angry",CJ201&lt;&gt;1),AND(FE201&lt;&gt;"Angry",CJ201=1)),1,0)</f>
        <v>0</v>
      </c>
      <c r="KD201">
        <f>IF(OR(AND(FF201="Angry",CK201&lt;&gt;1),AND(FF201&lt;&gt;"Angry",CK201=1)),1,0)</f>
        <v>0</v>
      </c>
      <c r="KE201">
        <f>IF(OR(AND(FG201="Afraid",CL201&lt;&gt;1),AND(FG201&lt;&gt;"Afraid",CL201=1)),1,0)</f>
        <v>0</v>
      </c>
      <c r="KF201">
        <f>IF(OR(AND(FH201="Afraid",CM201&lt;&gt;1),AND(FH201&lt;&gt;"Afraid",CM201=1)),1,0)</f>
        <v>1</v>
      </c>
      <c r="KG201">
        <f>IF(OR(AND(FI201="Afraid",CN201&lt;&gt;1),AND(FI201&lt;&gt;"Afraid",CN201=1)),1,0)</f>
        <v>0</v>
      </c>
      <c r="KH201">
        <f>IF(OR(AND(FJ201="Afraid",CO201&lt;&gt;1),AND(FJ201&lt;&gt;"Afraid",CO201=1)),1,0)</f>
        <v>0</v>
      </c>
      <c r="KI201">
        <f>IF(OR(AND(FK201="Afraid",CP201&lt;&gt;1),AND(FK201&lt;&gt;"Afraid",CP201=1)),1,0)</f>
        <v>0</v>
      </c>
      <c r="KJ201">
        <f>IF(OR(AND(FL201="Afraid",CQ201&lt;&gt;1),AND(FL201&lt;&gt;"Afraid",CQ201=1)),1,0)</f>
        <v>0</v>
      </c>
      <c r="KK201">
        <f>IF(OR(AND(FM201="Afraid",CR201&lt;&gt;1),AND(FM201&lt;&gt;"Afraid",CR201=1)),1,0)</f>
        <v>1</v>
      </c>
      <c r="KL201">
        <f>IF(OR(AND(FN201="Afraid",CS201&lt;&gt;1),AND(FN201&lt;&gt;"Afraid",CS201=1)),1,0)</f>
        <v>1</v>
      </c>
      <c r="KM201">
        <f>IF(OR(AND(FO201="Surprised",CT201&lt;&gt;1),AND(FO201&lt;&gt;"Surprised",CT201=1)),1,0)</f>
        <v>0</v>
      </c>
      <c r="KN201">
        <f>IF(OR(AND(FP201="Surprised",CU201&lt;&gt;1),AND(FP201&lt;&gt;"Surprised",CU201=1)),1,0)</f>
        <v>0</v>
      </c>
      <c r="KO201">
        <f>IF(OR(AND(FQ201="Surprised",CV201&lt;&gt;1),AND(FQ201&lt;&gt;"Surprised",CV201=1)),1,0)</f>
        <v>0</v>
      </c>
      <c r="KP201">
        <f>IF(OR(AND(FR201="Surprised",CW201&lt;&gt;1),AND(FR201&lt;&gt;"Surprised",CW201=1)),1,0)</f>
        <v>0</v>
      </c>
      <c r="KQ201">
        <f>IF(OR(AND(FS201="Surprised",CX201&lt;&gt;1),AND(FS201&lt;&gt;"Surprised",CX201=1)),1,0)</f>
        <v>0</v>
      </c>
      <c r="KR201">
        <f>IF(OR(AND(FT201="Surprised",CY201&lt;&gt;1),AND(FT201&lt;&gt;"Surprised",CY201=1)),1,0)</f>
        <v>0</v>
      </c>
      <c r="KS201">
        <f>IF(OR(AND(FU201="Surprised",CZ201&lt;&gt;1),AND(FU201&lt;&gt;"Surprised",CZ201=1)),1,0)</f>
        <v>0</v>
      </c>
      <c r="KT201">
        <f>IF(OR(AND(FV201="Surprised",DA201&lt;&gt;1),AND(FV201&lt;&gt;"Surprised",DA201=1)),1,0)</f>
        <v>1</v>
      </c>
      <c r="KU201">
        <f>IF(OR(AND(FW201="Happy",DB201=1),AND(FW201&lt;&gt;"Happy",DB201=0)),1,0)</f>
        <v>0</v>
      </c>
      <c r="KV201">
        <f>IF(OR(AND(FX201="Happy",DC201=1),AND(FX201&lt;&gt;"Happy",DC201=0)),1,0)</f>
        <v>0</v>
      </c>
      <c r="KW201">
        <f>IF(OR(AND(FY201="Happy",DD201=1),AND(FY201&lt;&gt;"Happy",DD201=0)),1,0)</f>
        <v>0</v>
      </c>
      <c r="KX201">
        <f>IF(OR(AND(FZ201="Happy",DE201=1),AND(FZ201&lt;&gt;"Happy",DE201=0)),1,0)</f>
        <v>0</v>
      </c>
      <c r="KY201">
        <f>IF(OR(AND(GA201="Happy",DF201=1),AND(GA201&lt;&gt;"Happy",DF201=0)),1,0)</f>
        <v>0</v>
      </c>
      <c r="KZ201">
        <f>IF(OR(AND(GB201="Happy",DG201=1),AND(GB201&lt;&gt;"Happy",DG201=0)),1,0)</f>
        <v>0</v>
      </c>
      <c r="LA201">
        <f>IF(OR(AND(GC201="Happy",DH201=1),AND(GC201&lt;&gt;"Happy",DH201=0)),1,0)</f>
        <v>0</v>
      </c>
      <c r="LB201">
        <f>IF(OR(AND(GD201="Happy",DI201=1),AND(GD201&lt;&gt;"Happy",DI201=0)),1,0)</f>
        <v>0</v>
      </c>
      <c r="LC201">
        <f>IF(OR(AND(GE201="Sad",DJ201=1),AND(GE201&lt;&gt;"Sad",DJ201=0)),1,0)</f>
        <v>0</v>
      </c>
      <c r="LD201">
        <f>IF(OR(AND(GF201="Sad",DK201=1),AND(GF201&lt;&gt;"Sad",DK201=0)),1,0)</f>
        <v>0</v>
      </c>
      <c r="LE201">
        <f>IF(OR(AND(GG201="Sad",DL201=1),AND(GG201&lt;&gt;"Sad",DL201=0)),1,0)</f>
        <v>1</v>
      </c>
      <c r="LF201">
        <f>IF(OR(AND(GH201="Sad",DM201=1),AND(GH201&lt;&gt;"Sad",DM201=0)),1,0)</f>
        <v>1</v>
      </c>
      <c r="LG201">
        <f>IF(OR(AND(GI201="Sad",DN201=1),AND(GI201&lt;&gt;"Sad",DN201=0)),1,0)</f>
        <v>1</v>
      </c>
      <c r="LH201">
        <f>IF(OR(AND(GJ201="Sad",DO201=1),AND(GJ201&lt;&gt;"Sad",DO201=0)),1,0)</f>
        <v>0</v>
      </c>
      <c r="LI201">
        <f>IF(OR(AND(GK201="Sad",DP201=1),AND(GK201&lt;&gt;"Sad",DP201=0)),1,0)</f>
        <v>0</v>
      </c>
      <c r="LJ201">
        <f>IF(OR(AND(GL201="Sad",DQ201=1),AND(GL201&lt;&gt;"Sad",DQ201=0)),1,0)</f>
        <v>1</v>
      </c>
      <c r="LK201" s="2">
        <f t="shared" si="392"/>
        <v>0</v>
      </c>
      <c r="LL201" s="4">
        <f t="shared" si="393"/>
        <v>0</v>
      </c>
      <c r="LM201">
        <f t="shared" si="394"/>
        <v>1</v>
      </c>
      <c r="LN201">
        <f t="shared" si="395"/>
        <v>3</v>
      </c>
      <c r="LO201">
        <f t="shared" si="396"/>
        <v>1</v>
      </c>
      <c r="LP201">
        <f t="shared" si="397"/>
        <v>0</v>
      </c>
      <c r="LQ201">
        <f t="shared" si="398"/>
        <v>4</v>
      </c>
      <c r="LR201">
        <f t="shared" si="399"/>
        <v>9</v>
      </c>
      <c r="LS201" s="11">
        <f t="shared" si="400"/>
        <v>0</v>
      </c>
      <c r="LT201" s="14">
        <f t="shared" si="401"/>
        <v>0</v>
      </c>
      <c r="LU201" s="14">
        <f t="shared" si="402"/>
        <v>0</v>
      </c>
      <c r="LV201" s="14">
        <f t="shared" si="403"/>
        <v>0</v>
      </c>
      <c r="LW201" s="14">
        <f t="shared" si="404"/>
        <v>0</v>
      </c>
      <c r="LX201" s="14">
        <f t="shared" si="405"/>
        <v>0</v>
      </c>
      <c r="LY201" s="14">
        <f t="shared" si="406"/>
        <v>0.5</v>
      </c>
      <c r="LZ201" s="14">
        <f t="shared" si="407"/>
        <v>7.1428571428571397E-2</v>
      </c>
      <c r="MA201" s="15">
        <f t="shared" si="408"/>
        <v>9.2592592592588563E-5</v>
      </c>
      <c r="MB201" s="1">
        <f t="shared" si="362"/>
        <v>9.9537037037036868E-5</v>
      </c>
      <c r="MC201" s="1">
        <f t="shared" si="363"/>
        <v>1.3541666666666563E-4</v>
      </c>
      <c r="MD201" s="1">
        <f t="shared" si="364"/>
        <v>1.8402777777777601E-4</v>
      </c>
      <c r="ME201" s="1">
        <f t="shared" si="365"/>
        <v>1.0069444444444492E-4</v>
      </c>
      <c r="MF201" s="1">
        <f t="shared" si="366"/>
        <v>1.1111111111111044E-4</v>
      </c>
      <c r="MG201" s="1">
        <f t="shared" si="367"/>
        <v>9.7222222222220767E-5</v>
      </c>
      <c r="MH201" s="1">
        <f t="shared" si="368"/>
        <v>2.5925925925926463E-4</v>
      </c>
      <c r="MI201" s="1">
        <f t="shared" si="369"/>
        <v>7.0601851851856412E-5</v>
      </c>
      <c r="MJ201" s="1">
        <f t="shared" si="409"/>
        <v>1.1504629629629642E-3</v>
      </c>
      <c r="MK201" s="2" t="str">
        <f>VLOOKUP(B201,age_group!$A$1:$B$101,2,FALSE)</f>
        <v>25 to 44</v>
      </c>
      <c r="ML201" s="2">
        <f t="shared" si="410"/>
        <v>1</v>
      </c>
      <c r="MM201">
        <f t="shared" si="411"/>
        <v>0</v>
      </c>
      <c r="MN201">
        <f t="shared" si="412"/>
        <v>0</v>
      </c>
      <c r="MO201">
        <f t="shared" si="413"/>
        <v>0</v>
      </c>
      <c r="MP201">
        <f t="shared" si="414"/>
        <v>0</v>
      </c>
    </row>
    <row r="202" spans="1:354" x14ac:dyDescent="0.2">
      <c r="A202" t="s">
        <v>933</v>
      </c>
      <c r="B202">
        <v>20</v>
      </c>
      <c r="C202" t="s">
        <v>139</v>
      </c>
      <c r="D202" t="s">
        <v>521</v>
      </c>
      <c r="E202">
        <v>3</v>
      </c>
      <c r="F202">
        <v>3</v>
      </c>
      <c r="G202">
        <v>3</v>
      </c>
      <c r="H202">
        <v>1</v>
      </c>
      <c r="I202">
        <v>1</v>
      </c>
      <c r="J202" s="2" t="s">
        <v>292</v>
      </c>
      <c r="K202" t="s">
        <v>763</v>
      </c>
      <c r="L202" t="s">
        <v>325</v>
      </c>
      <c r="M202" t="s">
        <v>392</v>
      </c>
      <c r="N202" t="s">
        <v>165</v>
      </c>
      <c r="O202" t="s">
        <v>459</v>
      </c>
      <c r="P202" t="s">
        <v>290</v>
      </c>
      <c r="Q202" t="s">
        <v>653</v>
      </c>
      <c r="R202" t="s">
        <v>806</v>
      </c>
      <c r="S202" t="s">
        <v>254</v>
      </c>
      <c r="T202" t="s">
        <v>424</v>
      </c>
      <c r="U202" t="s">
        <v>556</v>
      </c>
      <c r="V202" t="s">
        <v>319</v>
      </c>
      <c r="W202" t="s">
        <v>569</v>
      </c>
      <c r="X202" t="s">
        <v>344</v>
      </c>
      <c r="Y202" t="s">
        <v>247</v>
      </c>
      <c r="Z202" t="s">
        <v>163</v>
      </c>
      <c r="AA202" t="s">
        <v>526</v>
      </c>
      <c r="AB202" t="s">
        <v>417</v>
      </c>
      <c r="AC202" t="s">
        <v>651</v>
      </c>
      <c r="AD202" t="s">
        <v>460</v>
      </c>
      <c r="AE202" t="s">
        <v>265</v>
      </c>
      <c r="AF202" t="s">
        <v>198</v>
      </c>
      <c r="AG202" t="s">
        <v>595</v>
      </c>
      <c r="AH202" t="s">
        <v>689</v>
      </c>
      <c r="AI202" t="s">
        <v>541</v>
      </c>
      <c r="AJ202" t="s">
        <v>267</v>
      </c>
      <c r="AK202" t="s">
        <v>304</v>
      </c>
      <c r="AL202" t="s">
        <v>590</v>
      </c>
      <c r="AM202" t="s">
        <v>230</v>
      </c>
      <c r="AN202" t="s">
        <v>433</v>
      </c>
      <c r="AO202" t="s">
        <v>605</v>
      </c>
      <c r="AP202" t="s">
        <v>542</v>
      </c>
      <c r="AQ202" t="s">
        <v>258</v>
      </c>
      <c r="AR202" t="s">
        <v>255</v>
      </c>
      <c r="AS202" t="s">
        <v>454</v>
      </c>
      <c r="AT202" t="s">
        <v>234</v>
      </c>
      <c r="AU202" t="s">
        <v>463</v>
      </c>
      <c r="AV202" t="s">
        <v>271</v>
      </c>
      <c r="AW202" t="s">
        <v>377</v>
      </c>
      <c r="AX202" t="s">
        <v>163</v>
      </c>
      <c r="AY202" t="s">
        <v>513</v>
      </c>
      <c r="AZ202" t="s">
        <v>245</v>
      </c>
      <c r="BA202" t="s">
        <v>259</v>
      </c>
      <c r="BB202" t="s">
        <v>629</v>
      </c>
      <c r="BC202" t="s">
        <v>494</v>
      </c>
      <c r="BD202" t="s">
        <v>516</v>
      </c>
      <c r="BE202" t="s">
        <v>322</v>
      </c>
      <c r="BF202" t="s">
        <v>693</v>
      </c>
      <c r="BG202" t="s">
        <v>460</v>
      </c>
      <c r="BH202" t="s">
        <v>469</v>
      </c>
      <c r="BI202" t="s">
        <v>447</v>
      </c>
      <c r="BJ202" t="s">
        <v>676</v>
      </c>
      <c r="BK202" t="s">
        <v>500</v>
      </c>
      <c r="BL202" t="s">
        <v>385</v>
      </c>
      <c r="BM202" t="s">
        <v>470</v>
      </c>
      <c r="BN202" s="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 s="2">
        <v>3</v>
      </c>
      <c r="DS202">
        <v>3</v>
      </c>
      <c r="DT202">
        <v>3</v>
      </c>
      <c r="DU202">
        <v>1</v>
      </c>
      <c r="DV202">
        <v>1</v>
      </c>
      <c r="DW202" s="2">
        <v>2017</v>
      </c>
      <c r="DX202" s="1">
        <v>2.3711805555555559E-2</v>
      </c>
      <c r="DY202" s="1">
        <v>2.4024305555555556E-2</v>
      </c>
      <c r="DZ202" s="1">
        <v>2.4119212962962964E-2</v>
      </c>
      <c r="EA202" s="1">
        <v>2.4192129629629629E-2</v>
      </c>
      <c r="EB202" s="1">
        <v>2.4254629629629629E-2</v>
      </c>
      <c r="EC202" s="1">
        <v>2.4912037037037038E-2</v>
      </c>
      <c r="ED202" s="1">
        <v>2.4998842592592593E-2</v>
      </c>
      <c r="EE202" s="1">
        <v>2.5045138888888888E-2</v>
      </c>
      <c r="EF202" s="1">
        <v>2.5123842592592593E-2</v>
      </c>
      <c r="EG202" s="1">
        <v>2.531134259259259E-2</v>
      </c>
      <c r="EH202" s="3">
        <v>0</v>
      </c>
      <c r="EI202" s="2" t="s">
        <v>1171</v>
      </c>
      <c r="EJ202" t="s">
        <v>1168</v>
      </c>
      <c r="EK202" t="s">
        <v>1175</v>
      </c>
      <c r="EL202" t="s">
        <v>1175</v>
      </c>
      <c r="EM202" t="s">
        <v>1172</v>
      </c>
      <c r="EN202" t="s">
        <v>1168</v>
      </c>
      <c r="EO202" t="s">
        <v>1168</v>
      </c>
      <c r="EP202" t="s">
        <v>1173</v>
      </c>
      <c r="EQ202" t="s">
        <v>1168</v>
      </c>
      <c r="ER202" t="s">
        <v>1172</v>
      </c>
      <c r="ES202" t="s">
        <v>1168</v>
      </c>
      <c r="ET202" t="s">
        <v>1175</v>
      </c>
      <c r="EU202" t="s">
        <v>1172</v>
      </c>
      <c r="EV202" t="s">
        <v>1173</v>
      </c>
      <c r="EW202" t="s">
        <v>1171</v>
      </c>
      <c r="EX202" t="s">
        <v>1170</v>
      </c>
      <c r="EY202" t="s">
        <v>1174</v>
      </c>
      <c r="EZ202" t="s">
        <v>1175</v>
      </c>
      <c r="FA202" t="s">
        <v>1175</v>
      </c>
      <c r="FB202" t="s">
        <v>1168</v>
      </c>
      <c r="FC202" t="s">
        <v>1168</v>
      </c>
      <c r="FD202" t="s">
        <v>1168</v>
      </c>
      <c r="FE202" t="s">
        <v>1174</v>
      </c>
      <c r="FF202" t="s">
        <v>1169</v>
      </c>
      <c r="FG202" t="s">
        <v>1169</v>
      </c>
      <c r="FH202" t="s">
        <v>1168</v>
      </c>
      <c r="FI202" t="s">
        <v>1168</v>
      </c>
      <c r="FJ202" t="s">
        <v>1171</v>
      </c>
      <c r="FK202" t="s">
        <v>1175</v>
      </c>
      <c r="FL202" t="s">
        <v>1175</v>
      </c>
      <c r="FM202" t="s">
        <v>1175</v>
      </c>
      <c r="FN202" t="s">
        <v>1168</v>
      </c>
      <c r="FO202" t="s">
        <v>1171</v>
      </c>
      <c r="FP202" t="s">
        <v>1168</v>
      </c>
      <c r="FQ202" t="s">
        <v>1171</v>
      </c>
      <c r="FR202" t="s">
        <v>1175</v>
      </c>
      <c r="FS202" t="s">
        <v>1175</v>
      </c>
      <c r="FT202" t="s">
        <v>1174</v>
      </c>
      <c r="FU202" t="s">
        <v>1175</v>
      </c>
      <c r="FV202" t="s">
        <v>1168</v>
      </c>
      <c r="FW202" t="s">
        <v>1174</v>
      </c>
      <c r="FX202" t="s">
        <v>1175</v>
      </c>
      <c r="FY202" t="s">
        <v>1172</v>
      </c>
      <c r="FZ202" t="s">
        <v>1175</v>
      </c>
      <c r="GA202" t="s">
        <v>1168</v>
      </c>
      <c r="GB202" t="s">
        <v>1171</v>
      </c>
      <c r="GC202" t="s">
        <v>1173</v>
      </c>
      <c r="GD202" t="s">
        <v>1168</v>
      </c>
      <c r="GE202" t="s">
        <v>1171</v>
      </c>
      <c r="GF202" t="s">
        <v>1168</v>
      </c>
      <c r="GG202" t="s">
        <v>1169</v>
      </c>
      <c r="GH202" t="s">
        <v>1169</v>
      </c>
      <c r="GI202" t="s">
        <v>1168</v>
      </c>
      <c r="GJ202" t="s">
        <v>1175</v>
      </c>
      <c r="GK202" t="s">
        <v>1175</v>
      </c>
      <c r="GL202" t="s">
        <v>1168</v>
      </c>
      <c r="GM202" s="2">
        <f t="shared" si="312"/>
        <v>0</v>
      </c>
      <c r="GN202">
        <f t="shared" si="313"/>
        <v>0</v>
      </c>
      <c r="GO202">
        <f t="shared" si="314"/>
        <v>0</v>
      </c>
      <c r="GP202">
        <f t="shared" si="315"/>
        <v>0</v>
      </c>
      <c r="GQ202">
        <f t="shared" si="316"/>
        <v>0</v>
      </c>
      <c r="GR202">
        <f t="shared" si="317"/>
        <v>0</v>
      </c>
      <c r="GS202">
        <f t="shared" si="318"/>
        <v>0</v>
      </c>
      <c r="GT202">
        <f t="shared" si="319"/>
        <v>1</v>
      </c>
      <c r="GU202">
        <f t="shared" si="370"/>
        <v>0</v>
      </c>
      <c r="GV202">
        <f t="shared" si="320"/>
        <v>0</v>
      </c>
      <c r="GW202">
        <f t="shared" si="321"/>
        <v>0</v>
      </c>
      <c r="GX202">
        <f t="shared" si="322"/>
        <v>0</v>
      </c>
      <c r="GY202">
        <f t="shared" si="323"/>
        <v>0</v>
      </c>
      <c r="GZ202">
        <f t="shared" si="324"/>
        <v>0</v>
      </c>
      <c r="HA202">
        <f t="shared" si="325"/>
        <v>0</v>
      </c>
      <c r="HB202">
        <f t="shared" si="326"/>
        <v>0</v>
      </c>
      <c r="HC202">
        <f t="shared" si="371"/>
        <v>0</v>
      </c>
      <c r="HD202">
        <f t="shared" si="327"/>
        <v>0</v>
      </c>
      <c r="HE202">
        <f t="shared" si="328"/>
        <v>0</v>
      </c>
      <c r="HF202">
        <f t="shared" si="329"/>
        <v>0</v>
      </c>
      <c r="HG202">
        <f t="shared" si="330"/>
        <v>0</v>
      </c>
      <c r="HH202">
        <f t="shared" si="331"/>
        <v>0</v>
      </c>
      <c r="HI202">
        <f t="shared" si="332"/>
        <v>0</v>
      </c>
      <c r="HJ202">
        <f t="shared" si="333"/>
        <v>1</v>
      </c>
      <c r="HK202">
        <f t="shared" si="372"/>
        <v>0</v>
      </c>
      <c r="HL202">
        <f t="shared" si="334"/>
        <v>0</v>
      </c>
      <c r="HM202">
        <f t="shared" si="335"/>
        <v>0</v>
      </c>
      <c r="HN202">
        <f t="shared" si="336"/>
        <v>0</v>
      </c>
      <c r="HO202">
        <f t="shared" si="337"/>
        <v>0</v>
      </c>
      <c r="HP202">
        <f t="shared" si="338"/>
        <v>0</v>
      </c>
      <c r="HQ202">
        <f t="shared" si="339"/>
        <v>0</v>
      </c>
      <c r="HR202">
        <f t="shared" si="340"/>
        <v>0</v>
      </c>
      <c r="HS202">
        <f t="shared" si="373"/>
        <v>0</v>
      </c>
      <c r="HT202">
        <f t="shared" si="341"/>
        <v>0</v>
      </c>
      <c r="HU202">
        <f t="shared" si="342"/>
        <v>0</v>
      </c>
      <c r="HV202">
        <f t="shared" si="343"/>
        <v>1</v>
      </c>
      <c r="HW202">
        <f t="shared" si="344"/>
        <v>0</v>
      </c>
      <c r="HX202">
        <f t="shared" si="345"/>
        <v>0</v>
      </c>
      <c r="HY202">
        <f t="shared" si="346"/>
        <v>0</v>
      </c>
      <c r="HZ202">
        <f t="shared" si="347"/>
        <v>0</v>
      </c>
      <c r="IA202">
        <f t="shared" si="374"/>
        <v>1</v>
      </c>
      <c r="IB202">
        <f t="shared" si="348"/>
        <v>0</v>
      </c>
      <c r="IC202">
        <f t="shared" si="349"/>
        <v>0</v>
      </c>
      <c r="ID202">
        <f t="shared" si="350"/>
        <v>0</v>
      </c>
      <c r="IE202">
        <f t="shared" si="351"/>
        <v>0</v>
      </c>
      <c r="IF202">
        <f t="shared" si="352"/>
        <v>0</v>
      </c>
      <c r="IG202">
        <f t="shared" si="353"/>
        <v>0</v>
      </c>
      <c r="IH202">
        <f t="shared" si="354"/>
        <v>0</v>
      </c>
      <c r="II202">
        <f t="shared" si="375"/>
        <v>0</v>
      </c>
      <c r="IJ202">
        <f t="shared" si="355"/>
        <v>0</v>
      </c>
      <c r="IK202">
        <f t="shared" si="356"/>
        <v>0</v>
      </c>
      <c r="IL202">
        <f t="shared" si="357"/>
        <v>0</v>
      </c>
      <c r="IM202">
        <f t="shared" si="358"/>
        <v>0</v>
      </c>
      <c r="IN202">
        <f t="shared" si="359"/>
        <v>0</v>
      </c>
      <c r="IO202">
        <f t="shared" si="360"/>
        <v>0</v>
      </c>
      <c r="IP202">
        <f t="shared" si="361"/>
        <v>1</v>
      </c>
      <c r="IQ202" s="2">
        <f t="shared" si="376"/>
        <v>1</v>
      </c>
      <c r="IR202" s="4">
        <f t="shared" si="377"/>
        <v>0</v>
      </c>
      <c r="IS202">
        <f t="shared" si="378"/>
        <v>1</v>
      </c>
      <c r="IT202">
        <f t="shared" si="379"/>
        <v>0</v>
      </c>
      <c r="IU202">
        <f t="shared" si="380"/>
        <v>1</v>
      </c>
      <c r="IV202">
        <f t="shared" si="381"/>
        <v>1</v>
      </c>
      <c r="IW202">
        <f t="shared" si="382"/>
        <v>1</v>
      </c>
      <c r="IX202">
        <f t="shared" si="383"/>
        <v>5</v>
      </c>
      <c r="IY202" s="11">
        <f t="shared" si="384"/>
        <v>1</v>
      </c>
      <c r="IZ202" s="12" t="str">
        <f t="shared" si="385"/>
        <v/>
      </c>
      <c r="JA202" s="12">
        <f t="shared" si="386"/>
        <v>1</v>
      </c>
      <c r="JB202" s="12" t="str">
        <f t="shared" si="387"/>
        <v/>
      </c>
      <c r="JC202" s="12">
        <f t="shared" si="388"/>
        <v>0.33333333333333331</v>
      </c>
      <c r="JD202" s="12">
        <f t="shared" si="389"/>
        <v>0.14285714285714285</v>
      </c>
      <c r="JE202" s="12">
        <f t="shared" si="390"/>
        <v>0.125</v>
      </c>
      <c r="JF202" s="12">
        <f t="shared" si="391"/>
        <v>0.52023809523809528</v>
      </c>
      <c r="JG202" s="2">
        <f>IF(OR(AND(EI202="Happy",BN202&lt;&gt;1),AND(EI202&lt;&gt;"Happy",BN202=1)),1,0)</f>
        <v>0</v>
      </c>
      <c r="JH202">
        <f>IF(OR(AND(EJ202="Happy",BO202&lt;&gt;1),AND(EJ202&lt;&gt;"Happy",BO202=1)),1,0)</f>
        <v>0</v>
      </c>
      <c r="JI202">
        <f>IF(OR(AND(EK202="Happy",BP202&lt;&gt;1),AND(EK202&lt;&gt;"Happy",BP202=1)),1,0)</f>
        <v>0</v>
      </c>
      <c r="JJ202">
        <f>IF(OR(AND(EL202="Happy",BQ202&lt;&gt;1),AND(EL202&lt;&gt;"Happy",BQ202=1)),1,0)</f>
        <v>0</v>
      </c>
      <c r="JK202">
        <f>IF(OR(AND(EM202="Happy",BR202&lt;&gt;1),AND(EM202&lt;&gt;"Happy",BR202=1)),1,0)</f>
        <v>0</v>
      </c>
      <c r="JL202">
        <f>IF(OR(AND(EN202="Happy",BS202&lt;&gt;1),AND(EN202&lt;&gt;"Happy",BS202=1)),1,0)</f>
        <v>0</v>
      </c>
      <c r="JM202">
        <f>IF(OR(AND(EO202="Happy",BT202&lt;&gt;1),AND(EO202&lt;&gt;"Happy",BT202=1)),1,0)</f>
        <v>0</v>
      </c>
      <c r="JN202">
        <f>IF(OR(AND(EP202="Happy",BU202&lt;&gt;1),AND(EP202&lt;&gt;"Happy",BU202=1)),1,0)</f>
        <v>0</v>
      </c>
      <c r="JO202">
        <f>IF(OR(AND(EQ202="Sad",BV202&lt;&gt;1),AND(EQ202&lt;&gt;"Sad",BV202=1)),1,0)</f>
        <v>0</v>
      </c>
      <c r="JP202">
        <f>IF(OR(AND(ER202="Sad",BW202&lt;&gt;1),AND(ER202&lt;&gt;"Sad",BW202=1)),1,0)</f>
        <v>0</v>
      </c>
      <c r="JQ202">
        <f>IF(OR(AND(ES202="Sad",BX202&lt;&gt;1),AND(ES202&lt;&gt;"Sad",BX202=1)),1,0)</f>
        <v>0</v>
      </c>
      <c r="JR202">
        <f>IF(OR(AND(ET202="Sad",BY202&lt;&gt;1),AND(ET202&lt;&gt;"Sad",BY202=1)),1,0)</f>
        <v>0</v>
      </c>
      <c r="JS202">
        <f>IF(OR(AND(EU202="Sad",BZ202&lt;&gt;1),AND(EU202&lt;&gt;"Sad",BZ202=1)),1,0)</f>
        <v>0</v>
      </c>
      <c r="JT202">
        <f>IF(OR(AND(EV202="Sad",CA202&lt;&gt;1),AND(EV202&lt;&gt;"Sad",CA202=1)),1,0)</f>
        <v>0</v>
      </c>
      <c r="JU202">
        <f>IF(OR(AND(EW202="Sad",CB202&lt;&gt;1),AND(EW202&lt;&gt;"Sad",CB202=1)),1,0)</f>
        <v>1</v>
      </c>
      <c r="JV202">
        <f>IF(OR(AND(EX202="Sad",CC202&lt;&gt;1),AND(EX202&lt;&gt;"Sad",CC202=1)),1,0)</f>
        <v>0</v>
      </c>
      <c r="JW202">
        <f>IF(OR(AND(EY202="Angry",CD202&lt;&gt;1),AND(EY202&lt;&gt;"Angry",CD202=1)),1,0)</f>
        <v>0</v>
      </c>
      <c r="JX202">
        <f>IF(OR(AND(EZ202="Angry",CE202&lt;&gt;1),AND(EZ202&lt;&gt;"Angry",CE202=1)),1,0)</f>
        <v>0</v>
      </c>
      <c r="JY202">
        <f>IF(OR(AND(FA202="Angry",CF202&lt;&gt;1),AND(FA202&lt;&gt;"Angry",CF202=1)),1,0)</f>
        <v>0</v>
      </c>
      <c r="JZ202">
        <f>IF(OR(AND(FB202="Angry",CG202&lt;&gt;1),AND(FB202&lt;&gt;"Angry",CG202=1)),1,0)</f>
        <v>0</v>
      </c>
      <c r="KA202">
        <f>IF(OR(AND(FC202="Angry",CH202&lt;&gt;1),AND(FC202&lt;&gt;"Angry",CH202=1)),1,0)</f>
        <v>0</v>
      </c>
      <c r="KB202">
        <f>IF(OR(AND(FD202="Angry",CI202&lt;&gt;1),AND(FD202&lt;&gt;"Angry",CI202=1)),1,0)</f>
        <v>0</v>
      </c>
      <c r="KC202">
        <f>IF(OR(AND(FE202="Angry",CJ202&lt;&gt;1),AND(FE202&lt;&gt;"Angry",CJ202=1)),1,0)</f>
        <v>0</v>
      </c>
      <c r="KD202">
        <f>IF(OR(AND(FF202="Angry",CK202&lt;&gt;1),AND(FF202&lt;&gt;"Angry",CK202=1)),1,0)</f>
        <v>0</v>
      </c>
      <c r="KE202">
        <f>IF(OR(AND(FG202="Afraid",CL202&lt;&gt;1),AND(FG202&lt;&gt;"Afraid",CL202=1)),1,0)</f>
        <v>0</v>
      </c>
      <c r="KF202">
        <f>IF(OR(AND(FH202="Afraid",CM202&lt;&gt;1),AND(FH202&lt;&gt;"Afraid",CM202=1)),1,0)</f>
        <v>0</v>
      </c>
      <c r="KG202">
        <f>IF(OR(AND(FI202="Afraid",CN202&lt;&gt;1),AND(FI202&lt;&gt;"Afraid",CN202=1)),1,0)</f>
        <v>0</v>
      </c>
      <c r="KH202">
        <f>IF(OR(AND(FJ202="Afraid",CO202&lt;&gt;1),AND(FJ202&lt;&gt;"Afraid",CO202=1)),1,0)</f>
        <v>0</v>
      </c>
      <c r="KI202">
        <f>IF(OR(AND(FK202="Afraid",CP202&lt;&gt;1),AND(FK202&lt;&gt;"Afraid",CP202=1)),1,0)</f>
        <v>0</v>
      </c>
      <c r="KJ202">
        <f>IF(OR(AND(FL202="Afraid",CQ202&lt;&gt;1),AND(FL202&lt;&gt;"Afraid",CQ202=1)),1,0)</f>
        <v>0</v>
      </c>
      <c r="KK202">
        <f>IF(OR(AND(FM202="Afraid",CR202&lt;&gt;1),AND(FM202&lt;&gt;"Afraid",CR202=1)),1,0)</f>
        <v>1</v>
      </c>
      <c r="KL202">
        <f>IF(OR(AND(FN202="Afraid",CS202&lt;&gt;1),AND(FN202&lt;&gt;"Afraid",CS202=1)),1,0)</f>
        <v>0</v>
      </c>
      <c r="KM202">
        <f>IF(OR(AND(FO202="Surprised",CT202&lt;&gt;1),AND(FO202&lt;&gt;"Surprised",CT202=1)),1,0)</f>
        <v>0</v>
      </c>
      <c r="KN202">
        <f>IF(OR(AND(FP202="Surprised",CU202&lt;&gt;1),AND(FP202&lt;&gt;"Surprised",CU202=1)),1,0)</f>
        <v>0</v>
      </c>
      <c r="KO202">
        <f>IF(OR(AND(FQ202="Surprised",CV202&lt;&gt;1),AND(FQ202&lt;&gt;"Surprised",CV202=1)),1,0)</f>
        <v>0</v>
      </c>
      <c r="KP202">
        <f>IF(OR(AND(FR202="Surprised",CW202&lt;&gt;1),AND(FR202&lt;&gt;"Surprised",CW202=1)),1,0)</f>
        <v>0</v>
      </c>
      <c r="KQ202">
        <f>IF(OR(AND(FS202="Surprised",CX202&lt;&gt;1),AND(FS202&lt;&gt;"Surprised",CX202=1)),1,0)</f>
        <v>1</v>
      </c>
      <c r="KR202">
        <f>IF(OR(AND(FT202="Surprised",CY202&lt;&gt;1),AND(FT202&lt;&gt;"Surprised",CY202=1)),1,0)</f>
        <v>0</v>
      </c>
      <c r="KS202">
        <f>IF(OR(AND(FU202="Surprised",CZ202&lt;&gt;1),AND(FU202&lt;&gt;"Surprised",CZ202=1)),1,0)</f>
        <v>1</v>
      </c>
      <c r="KT202">
        <f>IF(OR(AND(FV202="Surprised",DA202&lt;&gt;1),AND(FV202&lt;&gt;"Surprised",DA202=1)),1,0)</f>
        <v>0</v>
      </c>
      <c r="KU202">
        <f>IF(OR(AND(FW202="Happy",DB202=1),AND(FW202&lt;&gt;"Happy",DB202=0)),1,0)</f>
        <v>0</v>
      </c>
      <c r="KV202">
        <f>IF(OR(AND(FX202="Happy",DC202=1),AND(FX202&lt;&gt;"Happy",DC202=0)),1,0)</f>
        <v>1</v>
      </c>
      <c r="KW202">
        <f>IF(OR(AND(FY202="Happy",DD202=1),AND(FY202&lt;&gt;"Happy",DD202=0)),1,0)</f>
        <v>1</v>
      </c>
      <c r="KX202">
        <f>IF(OR(AND(FZ202="Happy",DE202=1),AND(FZ202&lt;&gt;"Happy",DE202=0)),1,0)</f>
        <v>1</v>
      </c>
      <c r="KY202">
        <f>IF(OR(AND(GA202="Happy",DF202=1),AND(GA202&lt;&gt;"Happy",DF202=0)),1,0)</f>
        <v>1</v>
      </c>
      <c r="KZ202">
        <f>IF(OR(AND(GB202="Happy",DG202=1),AND(GB202&lt;&gt;"Happy",DG202=0)),1,0)</f>
        <v>1</v>
      </c>
      <c r="LA202">
        <f>IF(OR(AND(GC202="Happy",DH202=1),AND(GC202&lt;&gt;"Happy",DH202=0)),1,0)</f>
        <v>0</v>
      </c>
      <c r="LB202">
        <f>IF(OR(AND(GD202="Happy",DI202=1),AND(GD202&lt;&gt;"Happy",DI202=0)),1,0)</f>
        <v>1</v>
      </c>
      <c r="LC202">
        <f>IF(OR(AND(GE202="Sad",DJ202=1),AND(GE202&lt;&gt;"Sad",DJ202=0)),1,0)</f>
        <v>1</v>
      </c>
      <c r="LD202">
        <f>IF(OR(AND(GF202="Sad",DK202=1),AND(GF202&lt;&gt;"Sad",DK202=0)),1,0)</f>
        <v>1</v>
      </c>
      <c r="LE202">
        <f>IF(OR(AND(GG202="Sad",DL202=1),AND(GG202&lt;&gt;"Sad",DL202=0)),1,0)</f>
        <v>1</v>
      </c>
      <c r="LF202">
        <f>IF(OR(AND(GH202="Sad",DM202=1),AND(GH202&lt;&gt;"Sad",DM202=0)),1,0)</f>
        <v>1</v>
      </c>
      <c r="LG202">
        <f>IF(OR(AND(GI202="Sad",DN202=1),AND(GI202&lt;&gt;"Sad",DN202=0)),1,0)</f>
        <v>1</v>
      </c>
      <c r="LH202">
        <f>IF(OR(AND(GJ202="Sad",DO202=1),AND(GJ202&lt;&gt;"Sad",DO202=0)),1,0)</f>
        <v>1</v>
      </c>
      <c r="LI202">
        <f>IF(OR(AND(GK202="Sad",DP202=1),AND(GK202&lt;&gt;"Sad",DP202=0)),1,0)</f>
        <v>1</v>
      </c>
      <c r="LJ202">
        <f>IF(OR(AND(GL202="Sad",DQ202=1),AND(GL202&lt;&gt;"Sad",DQ202=0)),1,0)</f>
        <v>0</v>
      </c>
      <c r="LK202" s="2">
        <f t="shared" si="392"/>
        <v>0</v>
      </c>
      <c r="LL202" s="4">
        <f t="shared" si="393"/>
        <v>1</v>
      </c>
      <c r="LM202">
        <f t="shared" si="394"/>
        <v>0</v>
      </c>
      <c r="LN202">
        <f t="shared" si="395"/>
        <v>1</v>
      </c>
      <c r="LO202">
        <f t="shared" si="396"/>
        <v>2</v>
      </c>
      <c r="LP202">
        <f t="shared" si="397"/>
        <v>6</v>
      </c>
      <c r="LQ202">
        <f t="shared" si="398"/>
        <v>7</v>
      </c>
      <c r="LR202">
        <f t="shared" si="399"/>
        <v>17</v>
      </c>
      <c r="LS202" s="11">
        <f t="shared" si="400"/>
        <v>0</v>
      </c>
      <c r="LT202" s="14" t="str">
        <f t="shared" si="401"/>
        <v/>
      </c>
      <c r="LU202" s="14">
        <f t="shared" si="402"/>
        <v>0</v>
      </c>
      <c r="LV202" s="14" t="str">
        <f t="shared" si="403"/>
        <v/>
      </c>
      <c r="LW202" s="14">
        <f t="shared" si="404"/>
        <v>0.66666666666666674</v>
      </c>
      <c r="LX202" s="14">
        <f t="shared" si="405"/>
        <v>0.85714285714285721</v>
      </c>
      <c r="LY202" s="14">
        <f t="shared" si="406"/>
        <v>0.875</v>
      </c>
      <c r="LZ202" s="14">
        <f t="shared" si="407"/>
        <v>0.47976190476190472</v>
      </c>
      <c r="MA202" s="15">
        <f t="shared" si="408"/>
        <v>3.1249999999999681E-4</v>
      </c>
      <c r="MB202" s="1">
        <f t="shared" si="362"/>
        <v>9.4907407407408134E-5</v>
      </c>
      <c r="MC202" s="1">
        <f t="shared" si="363"/>
        <v>7.2916666666665575E-5</v>
      </c>
      <c r="MD202" s="1">
        <f t="shared" si="364"/>
        <v>6.2500000000000056E-5</v>
      </c>
      <c r="ME202" s="1">
        <f t="shared" si="365"/>
        <v>6.5740740740740863E-4</v>
      </c>
      <c r="MF202" s="1">
        <f t="shared" si="366"/>
        <v>8.6805555555555247E-5</v>
      </c>
      <c r="MG202" s="1">
        <f t="shared" si="367"/>
        <v>4.6296296296294281E-5</v>
      </c>
      <c r="MH202" s="1">
        <f t="shared" si="368"/>
        <v>7.870370370370583E-5</v>
      </c>
      <c r="MI202" s="1">
        <f t="shared" si="369"/>
        <v>1.874999999999967E-4</v>
      </c>
      <c r="MJ202" s="1">
        <f t="shared" si="409"/>
        <v>1.5995370370370313E-3</v>
      </c>
      <c r="MK202" s="2" t="str">
        <f>VLOOKUP(B202,age_group!$A$1:$B$101,2,FALSE)</f>
        <v>18 to 24</v>
      </c>
      <c r="ML202" s="2">
        <f t="shared" si="410"/>
        <v>1</v>
      </c>
      <c r="MM202">
        <f t="shared" si="411"/>
        <v>1</v>
      </c>
      <c r="MN202">
        <f t="shared" si="412"/>
        <v>1</v>
      </c>
      <c r="MO202">
        <f t="shared" si="413"/>
        <v>0</v>
      </c>
      <c r="MP202">
        <f t="shared" si="414"/>
        <v>0</v>
      </c>
    </row>
    <row r="203" spans="1:354" x14ac:dyDescent="0.2">
      <c r="A203" t="s">
        <v>934</v>
      </c>
      <c r="B203">
        <v>29</v>
      </c>
      <c r="C203" t="s">
        <v>195</v>
      </c>
      <c r="D203" t="s">
        <v>140</v>
      </c>
      <c r="E203">
        <v>4</v>
      </c>
      <c r="F203">
        <v>1</v>
      </c>
      <c r="G203">
        <v>1</v>
      </c>
      <c r="H203">
        <v>1</v>
      </c>
      <c r="I203">
        <v>1</v>
      </c>
      <c r="J203" s="2" t="s">
        <v>513</v>
      </c>
      <c r="K203" t="s">
        <v>629</v>
      </c>
      <c r="L203" t="s">
        <v>254</v>
      </c>
      <c r="M203" t="s">
        <v>142</v>
      </c>
      <c r="N203" t="s">
        <v>283</v>
      </c>
      <c r="O203" t="s">
        <v>576</v>
      </c>
      <c r="P203" t="s">
        <v>268</v>
      </c>
      <c r="Q203" t="s">
        <v>529</v>
      </c>
      <c r="R203" t="s">
        <v>612</v>
      </c>
      <c r="S203" t="s">
        <v>394</v>
      </c>
      <c r="T203" t="s">
        <v>542</v>
      </c>
      <c r="U203" t="s">
        <v>309</v>
      </c>
      <c r="V203" t="s">
        <v>711</v>
      </c>
      <c r="W203" t="s">
        <v>175</v>
      </c>
      <c r="X203" t="s">
        <v>567</v>
      </c>
      <c r="Y203" t="s">
        <v>494</v>
      </c>
      <c r="Z203" t="s">
        <v>333</v>
      </c>
      <c r="AA203" t="s">
        <v>178</v>
      </c>
      <c r="AB203" t="s">
        <v>728</v>
      </c>
      <c r="AC203" t="s">
        <v>524</v>
      </c>
      <c r="AD203" t="s">
        <v>311</v>
      </c>
      <c r="AE203" t="s">
        <v>468</v>
      </c>
      <c r="AF203" t="s">
        <v>438</v>
      </c>
      <c r="AG203" t="s">
        <v>365</v>
      </c>
      <c r="AH203" t="s">
        <v>626</v>
      </c>
      <c r="AI203" t="s">
        <v>209</v>
      </c>
      <c r="AJ203" t="s">
        <v>206</v>
      </c>
      <c r="AK203" t="s">
        <v>333</v>
      </c>
      <c r="AL203" t="s">
        <v>563</v>
      </c>
      <c r="AM203" t="s">
        <v>320</v>
      </c>
      <c r="AN203" t="s">
        <v>146</v>
      </c>
      <c r="AO203" t="s">
        <v>441</v>
      </c>
      <c r="AP203" t="s">
        <v>553</v>
      </c>
      <c r="AQ203" t="s">
        <v>576</v>
      </c>
      <c r="AR203" t="s">
        <v>650</v>
      </c>
      <c r="AS203" t="s">
        <v>196</v>
      </c>
      <c r="AT203" t="s">
        <v>581</v>
      </c>
      <c r="AU203" t="s">
        <v>485</v>
      </c>
      <c r="AV203" t="s">
        <v>636</v>
      </c>
      <c r="AW203" t="s">
        <v>489</v>
      </c>
      <c r="AX203" t="s">
        <v>243</v>
      </c>
      <c r="AY203" t="s">
        <v>682</v>
      </c>
      <c r="AZ203" t="s">
        <v>737</v>
      </c>
      <c r="BA203" t="s">
        <v>219</v>
      </c>
      <c r="BB203" t="s">
        <v>216</v>
      </c>
      <c r="BC203" t="s">
        <v>609</v>
      </c>
      <c r="BD203" t="s">
        <v>630</v>
      </c>
      <c r="BE203" t="s">
        <v>424</v>
      </c>
      <c r="BF203" t="s">
        <v>303</v>
      </c>
      <c r="BG203" t="s">
        <v>529</v>
      </c>
      <c r="BH203" t="s">
        <v>808</v>
      </c>
      <c r="BI203" t="s">
        <v>193</v>
      </c>
      <c r="BJ203" t="s">
        <v>171</v>
      </c>
      <c r="BK203" t="s">
        <v>537</v>
      </c>
      <c r="BL203" t="s">
        <v>478</v>
      </c>
      <c r="BM203" t="s">
        <v>448</v>
      </c>
      <c r="BN203" s="2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 s="2">
        <v>4</v>
      </c>
      <c r="DS203">
        <v>1</v>
      </c>
      <c r="DT203">
        <v>1</v>
      </c>
      <c r="DU203">
        <v>1</v>
      </c>
      <c r="DV203">
        <v>1</v>
      </c>
      <c r="DW203" s="2">
        <v>2017</v>
      </c>
      <c r="DX203" s="1">
        <v>1.1383101851851851E-2</v>
      </c>
      <c r="DY203" s="1">
        <v>1.1478009259259259E-2</v>
      </c>
      <c r="DZ203" s="1">
        <v>1.1550925925925925E-2</v>
      </c>
      <c r="EA203" s="1">
        <v>1.1859953703703704E-2</v>
      </c>
      <c r="EB203" s="1">
        <v>1.2115740740740739E-2</v>
      </c>
      <c r="EC203" s="1">
        <v>1.224537037037037E-2</v>
      </c>
      <c r="ED203" s="1">
        <v>1.2440972222222221E-2</v>
      </c>
      <c r="EE203" s="1">
        <v>1.255787037037037E-2</v>
      </c>
      <c r="EF203" s="1">
        <v>1.2731481481481481E-2</v>
      </c>
      <c r="EG203" s="1">
        <v>1.2814814814814814E-2</v>
      </c>
      <c r="EH203" s="3">
        <v>0</v>
      </c>
      <c r="EI203" s="2" t="s">
        <v>1175</v>
      </c>
      <c r="EJ203" t="s">
        <v>1168</v>
      </c>
      <c r="EK203" t="s">
        <v>1172</v>
      </c>
      <c r="EL203" t="s">
        <v>1169</v>
      </c>
      <c r="EM203" t="s">
        <v>1168</v>
      </c>
      <c r="EN203" t="s">
        <v>1168</v>
      </c>
      <c r="EO203" t="s">
        <v>1173</v>
      </c>
      <c r="EP203" t="s">
        <v>1169</v>
      </c>
      <c r="EQ203" t="s">
        <v>1173</v>
      </c>
      <c r="ER203" t="s">
        <v>1168</v>
      </c>
      <c r="ES203" t="s">
        <v>1171</v>
      </c>
      <c r="ET203" t="s">
        <v>1171</v>
      </c>
      <c r="EU203" t="s">
        <v>1171</v>
      </c>
      <c r="EV203" t="s">
        <v>1168</v>
      </c>
      <c r="EW203" t="s">
        <v>1168</v>
      </c>
      <c r="EX203" t="s">
        <v>1171</v>
      </c>
      <c r="EY203" t="s">
        <v>1172</v>
      </c>
      <c r="EZ203" t="s">
        <v>1168</v>
      </c>
      <c r="FA203" t="s">
        <v>1168</v>
      </c>
      <c r="FB203" t="s">
        <v>1172</v>
      </c>
      <c r="FC203" t="s">
        <v>1172</v>
      </c>
      <c r="FD203" t="s">
        <v>1168</v>
      </c>
      <c r="FE203" t="s">
        <v>1173</v>
      </c>
      <c r="FF203" t="s">
        <v>1175</v>
      </c>
      <c r="FG203" t="s">
        <v>1173</v>
      </c>
      <c r="FH203" t="s">
        <v>1174</v>
      </c>
      <c r="FI203" t="s">
        <v>1168</v>
      </c>
      <c r="FJ203" t="s">
        <v>1172</v>
      </c>
      <c r="FK203" t="s">
        <v>1175</v>
      </c>
      <c r="FL203" t="s">
        <v>1175</v>
      </c>
      <c r="FM203" t="s">
        <v>1168</v>
      </c>
      <c r="FN203" t="s">
        <v>1175</v>
      </c>
      <c r="FO203" t="s">
        <v>1173</v>
      </c>
      <c r="FP203" t="s">
        <v>1168</v>
      </c>
      <c r="FQ203" t="s">
        <v>1168</v>
      </c>
      <c r="FR203" t="s">
        <v>1168</v>
      </c>
      <c r="FS203" t="s">
        <v>1169</v>
      </c>
      <c r="FT203" t="s">
        <v>1168</v>
      </c>
      <c r="FU203" t="s">
        <v>1170</v>
      </c>
      <c r="FV203" t="s">
        <v>1169</v>
      </c>
      <c r="FW203" t="s">
        <v>1170</v>
      </c>
      <c r="FX203" t="s">
        <v>1168</v>
      </c>
      <c r="FY203" t="s">
        <v>1173</v>
      </c>
      <c r="FZ203" t="s">
        <v>1168</v>
      </c>
      <c r="GA203" t="s">
        <v>1168</v>
      </c>
      <c r="GB203" t="s">
        <v>1168</v>
      </c>
      <c r="GC203" t="s">
        <v>1168</v>
      </c>
      <c r="GD203" t="s">
        <v>1168</v>
      </c>
      <c r="GE203" t="s">
        <v>1175</v>
      </c>
      <c r="GF203" t="s">
        <v>1169</v>
      </c>
      <c r="GG203" t="s">
        <v>1171</v>
      </c>
      <c r="GH203" t="s">
        <v>1175</v>
      </c>
      <c r="GI203" t="s">
        <v>1171</v>
      </c>
      <c r="GJ203" t="s">
        <v>1169</v>
      </c>
      <c r="GK203" t="s">
        <v>1173</v>
      </c>
      <c r="GL203" t="s">
        <v>1169</v>
      </c>
      <c r="GM203" s="2">
        <f t="shared" si="312"/>
        <v>0</v>
      </c>
      <c r="GN203">
        <f t="shared" si="313"/>
        <v>0</v>
      </c>
      <c r="GO203">
        <f t="shared" si="314"/>
        <v>0</v>
      </c>
      <c r="GP203">
        <f t="shared" si="315"/>
        <v>0</v>
      </c>
      <c r="GQ203">
        <f t="shared" si="316"/>
        <v>0</v>
      </c>
      <c r="GR203">
        <f t="shared" si="317"/>
        <v>0</v>
      </c>
      <c r="GS203">
        <f t="shared" si="318"/>
        <v>1</v>
      </c>
      <c r="GT203">
        <f t="shared" si="319"/>
        <v>0</v>
      </c>
      <c r="GU203">
        <f t="shared" si="370"/>
        <v>0</v>
      </c>
      <c r="GV203">
        <f t="shared" si="320"/>
        <v>0</v>
      </c>
      <c r="GW203">
        <f t="shared" si="321"/>
        <v>0</v>
      </c>
      <c r="GX203">
        <f t="shared" si="322"/>
        <v>0</v>
      </c>
      <c r="GY203">
        <f t="shared" si="323"/>
        <v>0</v>
      </c>
      <c r="GZ203">
        <f t="shared" si="324"/>
        <v>0</v>
      </c>
      <c r="HA203">
        <f t="shared" si="325"/>
        <v>0</v>
      </c>
      <c r="HB203">
        <f t="shared" si="326"/>
        <v>0</v>
      </c>
      <c r="HC203">
        <f t="shared" si="371"/>
        <v>0</v>
      </c>
      <c r="HD203">
        <f t="shared" si="327"/>
        <v>0</v>
      </c>
      <c r="HE203">
        <f t="shared" si="328"/>
        <v>0</v>
      </c>
      <c r="HF203">
        <f t="shared" si="329"/>
        <v>0</v>
      </c>
      <c r="HG203">
        <f t="shared" si="330"/>
        <v>0</v>
      </c>
      <c r="HH203">
        <f t="shared" si="331"/>
        <v>0</v>
      </c>
      <c r="HI203">
        <f t="shared" si="332"/>
        <v>0</v>
      </c>
      <c r="HJ203">
        <f t="shared" si="333"/>
        <v>0</v>
      </c>
      <c r="HK203">
        <f t="shared" si="372"/>
        <v>0</v>
      </c>
      <c r="HL203">
        <f t="shared" si="334"/>
        <v>0</v>
      </c>
      <c r="HM203">
        <f t="shared" si="335"/>
        <v>0</v>
      </c>
      <c r="HN203">
        <f t="shared" si="336"/>
        <v>0</v>
      </c>
      <c r="HO203">
        <f t="shared" si="337"/>
        <v>0</v>
      </c>
      <c r="HP203">
        <f t="shared" si="338"/>
        <v>0</v>
      </c>
      <c r="HQ203">
        <f t="shared" si="339"/>
        <v>0</v>
      </c>
      <c r="HR203">
        <f t="shared" si="340"/>
        <v>0</v>
      </c>
      <c r="HS203">
        <f t="shared" si="373"/>
        <v>0</v>
      </c>
      <c r="HT203">
        <f t="shared" si="341"/>
        <v>0</v>
      </c>
      <c r="HU203">
        <f t="shared" si="342"/>
        <v>0</v>
      </c>
      <c r="HV203">
        <f t="shared" si="343"/>
        <v>0</v>
      </c>
      <c r="HW203">
        <f t="shared" si="344"/>
        <v>0</v>
      </c>
      <c r="HX203">
        <f t="shared" si="345"/>
        <v>0</v>
      </c>
      <c r="HY203">
        <f t="shared" si="346"/>
        <v>0</v>
      </c>
      <c r="HZ203">
        <f t="shared" si="347"/>
        <v>0</v>
      </c>
      <c r="IA203">
        <f t="shared" si="374"/>
        <v>1</v>
      </c>
      <c r="IB203">
        <f t="shared" si="348"/>
        <v>1</v>
      </c>
      <c r="IC203">
        <f t="shared" si="349"/>
        <v>0</v>
      </c>
      <c r="ID203">
        <f t="shared" si="350"/>
        <v>1</v>
      </c>
      <c r="IE203">
        <f t="shared" si="351"/>
        <v>1</v>
      </c>
      <c r="IF203">
        <f t="shared" si="352"/>
        <v>1</v>
      </c>
      <c r="IG203">
        <f t="shared" si="353"/>
        <v>1</v>
      </c>
      <c r="IH203">
        <f t="shared" si="354"/>
        <v>1</v>
      </c>
      <c r="II203">
        <f t="shared" si="375"/>
        <v>1</v>
      </c>
      <c r="IJ203">
        <f t="shared" si="355"/>
        <v>1</v>
      </c>
      <c r="IK203">
        <f t="shared" si="356"/>
        <v>1</v>
      </c>
      <c r="IL203">
        <f t="shared" si="357"/>
        <v>1</v>
      </c>
      <c r="IM203">
        <f t="shared" si="358"/>
        <v>1</v>
      </c>
      <c r="IN203">
        <f t="shared" si="359"/>
        <v>1</v>
      </c>
      <c r="IO203">
        <f t="shared" si="360"/>
        <v>1</v>
      </c>
      <c r="IP203">
        <f t="shared" si="361"/>
        <v>1</v>
      </c>
      <c r="IQ203" s="2">
        <f t="shared" si="376"/>
        <v>1</v>
      </c>
      <c r="IR203" s="4">
        <f t="shared" si="377"/>
        <v>0</v>
      </c>
      <c r="IS203">
        <f t="shared" si="378"/>
        <v>0</v>
      </c>
      <c r="IT203">
        <f t="shared" si="379"/>
        <v>0</v>
      </c>
      <c r="IU203">
        <f t="shared" si="380"/>
        <v>0</v>
      </c>
      <c r="IV203">
        <f t="shared" si="381"/>
        <v>7</v>
      </c>
      <c r="IW203">
        <f t="shared" si="382"/>
        <v>8</v>
      </c>
      <c r="IX203">
        <f t="shared" si="383"/>
        <v>16</v>
      </c>
      <c r="IY203" s="11">
        <f t="shared" si="384"/>
        <v>1</v>
      </c>
      <c r="IZ203" s="12" t="str">
        <f t="shared" si="385"/>
        <v/>
      </c>
      <c r="JA203" s="12" t="str">
        <f t="shared" si="386"/>
        <v/>
      </c>
      <c r="JB203" s="12">
        <f t="shared" si="387"/>
        <v>0</v>
      </c>
      <c r="JC203" s="12" t="str">
        <f t="shared" si="388"/>
        <v/>
      </c>
      <c r="JD203" s="12">
        <f t="shared" si="389"/>
        <v>1</v>
      </c>
      <c r="JE203" s="12">
        <f t="shared" si="390"/>
        <v>1</v>
      </c>
      <c r="JF203" s="12">
        <f t="shared" si="391"/>
        <v>0.75</v>
      </c>
      <c r="JG203" s="2">
        <f>IF(OR(AND(EI203="Happy",BN203&lt;&gt;1),AND(EI203&lt;&gt;"Happy",BN203=1)),1,0)</f>
        <v>0</v>
      </c>
      <c r="JH203">
        <f>IF(OR(AND(EJ203="Happy",BO203&lt;&gt;1),AND(EJ203&lt;&gt;"Happy",BO203=1)),1,0)</f>
        <v>0</v>
      </c>
      <c r="JI203">
        <f>IF(OR(AND(EK203="Happy",BP203&lt;&gt;1),AND(EK203&lt;&gt;"Happy",BP203=1)),1,0)</f>
        <v>0</v>
      </c>
      <c r="JJ203">
        <f>IF(OR(AND(EL203="Happy",BQ203&lt;&gt;1),AND(EL203&lt;&gt;"Happy",BQ203=1)),1,0)</f>
        <v>0</v>
      </c>
      <c r="JK203">
        <f>IF(OR(AND(EM203="Happy",BR203&lt;&gt;1),AND(EM203&lt;&gt;"Happy",BR203=1)),1,0)</f>
        <v>0</v>
      </c>
      <c r="JL203">
        <f>IF(OR(AND(EN203="Happy",BS203&lt;&gt;1),AND(EN203&lt;&gt;"Happy",BS203=1)),1,0)</f>
        <v>0</v>
      </c>
      <c r="JM203">
        <f>IF(OR(AND(EO203="Happy",BT203&lt;&gt;1),AND(EO203&lt;&gt;"Happy",BT203=1)),1,0)</f>
        <v>0</v>
      </c>
      <c r="JN203">
        <f>IF(OR(AND(EP203="Happy",BU203&lt;&gt;1),AND(EP203&lt;&gt;"Happy",BU203=1)),1,0)</f>
        <v>0</v>
      </c>
      <c r="JO203">
        <f>IF(OR(AND(EQ203="Sad",BV203&lt;&gt;1),AND(EQ203&lt;&gt;"Sad",BV203=1)),1,0)</f>
        <v>0</v>
      </c>
      <c r="JP203">
        <f>IF(OR(AND(ER203="Sad",BW203&lt;&gt;1),AND(ER203&lt;&gt;"Sad",BW203=1)),1,0)</f>
        <v>1</v>
      </c>
      <c r="JQ203">
        <f>IF(OR(AND(ES203="Sad",BX203&lt;&gt;1),AND(ES203&lt;&gt;"Sad",BX203=1)),1,0)</f>
        <v>0</v>
      </c>
      <c r="JR203">
        <f>IF(OR(AND(ET203="Sad",BY203&lt;&gt;1),AND(ET203&lt;&gt;"Sad",BY203=1)),1,0)</f>
        <v>0</v>
      </c>
      <c r="JS203">
        <f>IF(OR(AND(EU203="Sad",BZ203&lt;&gt;1),AND(EU203&lt;&gt;"Sad",BZ203=1)),1,0)</f>
        <v>0</v>
      </c>
      <c r="JT203">
        <f>IF(OR(AND(EV203="Sad",CA203&lt;&gt;1),AND(EV203&lt;&gt;"Sad",CA203=1)),1,0)</f>
        <v>1</v>
      </c>
      <c r="JU203">
        <f>IF(OR(AND(EW203="Sad",CB203&lt;&gt;1),AND(EW203&lt;&gt;"Sad",CB203=1)),1,0)</f>
        <v>0</v>
      </c>
      <c r="JV203">
        <f>IF(OR(AND(EX203="Sad",CC203&lt;&gt;1),AND(EX203&lt;&gt;"Sad",CC203=1)),1,0)</f>
        <v>0</v>
      </c>
      <c r="JW203">
        <f>IF(OR(AND(EY203="Angry",CD203&lt;&gt;1),AND(EY203&lt;&gt;"Angry",CD203=1)),1,0)</f>
        <v>0</v>
      </c>
      <c r="JX203">
        <f>IF(OR(AND(EZ203="Angry",CE203&lt;&gt;1),AND(EZ203&lt;&gt;"Angry",CE203=1)),1,0)</f>
        <v>0</v>
      </c>
      <c r="JY203">
        <f>IF(OR(AND(FA203="Angry",CF203&lt;&gt;1),AND(FA203&lt;&gt;"Angry",CF203=1)),1,0)</f>
        <v>0</v>
      </c>
      <c r="JZ203">
        <f>IF(OR(AND(FB203="Angry",CG203&lt;&gt;1),AND(FB203&lt;&gt;"Angry",CG203=1)),1,0)</f>
        <v>0</v>
      </c>
      <c r="KA203">
        <f>IF(OR(AND(FC203="Angry",CH203&lt;&gt;1),AND(FC203&lt;&gt;"Angry",CH203=1)),1,0)</f>
        <v>1</v>
      </c>
      <c r="KB203">
        <f>IF(OR(AND(FD203="Angry",CI203&lt;&gt;1),AND(FD203&lt;&gt;"Angry",CI203=1)),1,0)</f>
        <v>0</v>
      </c>
      <c r="KC203">
        <f>IF(OR(AND(FE203="Angry",CJ203&lt;&gt;1),AND(FE203&lt;&gt;"Angry",CJ203=1)),1,0)</f>
        <v>0</v>
      </c>
      <c r="KD203">
        <f>IF(OR(AND(FF203="Angry",CK203&lt;&gt;1),AND(FF203&lt;&gt;"Angry",CK203=1)),1,0)</f>
        <v>0</v>
      </c>
      <c r="KE203">
        <f>IF(OR(AND(FG203="Afraid",CL203&lt;&gt;1),AND(FG203&lt;&gt;"Afraid",CL203=1)),1,0)</f>
        <v>0</v>
      </c>
      <c r="KF203">
        <f>IF(OR(AND(FH203="Afraid",CM203&lt;&gt;1),AND(FH203&lt;&gt;"Afraid",CM203=1)),1,0)</f>
        <v>0</v>
      </c>
      <c r="KG203">
        <f>IF(OR(AND(FI203="Afraid",CN203&lt;&gt;1),AND(FI203&lt;&gt;"Afraid",CN203=1)),1,0)</f>
        <v>0</v>
      </c>
      <c r="KH203">
        <f>IF(OR(AND(FJ203="Afraid",CO203&lt;&gt;1),AND(FJ203&lt;&gt;"Afraid",CO203=1)),1,0)</f>
        <v>1</v>
      </c>
      <c r="KI203">
        <f>IF(OR(AND(FK203="Afraid",CP203&lt;&gt;1),AND(FK203&lt;&gt;"Afraid",CP203=1)),1,0)</f>
        <v>1</v>
      </c>
      <c r="KJ203">
        <f>IF(OR(AND(FL203="Afraid",CQ203&lt;&gt;1),AND(FL203&lt;&gt;"Afraid",CQ203=1)),1,0)</f>
        <v>1</v>
      </c>
      <c r="KK203">
        <f>IF(OR(AND(FM203="Afraid",CR203&lt;&gt;1),AND(FM203&lt;&gt;"Afraid",CR203=1)),1,0)</f>
        <v>0</v>
      </c>
      <c r="KL203">
        <f>IF(OR(AND(FN203="Afraid",CS203&lt;&gt;1),AND(FN203&lt;&gt;"Afraid",CS203=1)),1,0)</f>
        <v>0</v>
      </c>
      <c r="KM203">
        <f>IF(OR(AND(FO203="Surprised",CT203&lt;&gt;1),AND(FO203&lt;&gt;"Surprised",CT203=1)),1,0)</f>
        <v>0</v>
      </c>
      <c r="KN203">
        <f>IF(OR(AND(FP203="Surprised",CU203&lt;&gt;1),AND(FP203&lt;&gt;"Surprised",CU203=1)),1,0)</f>
        <v>0</v>
      </c>
      <c r="KO203">
        <f>IF(OR(AND(FQ203="Surprised",CV203&lt;&gt;1),AND(FQ203&lt;&gt;"Surprised",CV203=1)),1,0)</f>
        <v>0</v>
      </c>
      <c r="KP203">
        <f>IF(OR(AND(FR203="Surprised",CW203&lt;&gt;1),AND(FR203&lt;&gt;"Surprised",CW203=1)),1,0)</f>
        <v>1</v>
      </c>
      <c r="KQ203">
        <f>IF(OR(AND(FS203="Surprised",CX203&lt;&gt;1),AND(FS203&lt;&gt;"Surprised",CX203=1)),1,0)</f>
        <v>0</v>
      </c>
      <c r="KR203">
        <f>IF(OR(AND(FT203="Surprised",CY203&lt;&gt;1),AND(FT203&lt;&gt;"Surprised",CY203=1)),1,0)</f>
        <v>0</v>
      </c>
      <c r="KS203">
        <f>IF(OR(AND(FU203="Surprised",CZ203&lt;&gt;1),AND(FU203&lt;&gt;"Surprised",CZ203=1)),1,0)</f>
        <v>0</v>
      </c>
      <c r="KT203">
        <f>IF(OR(AND(FV203="Surprised",DA203&lt;&gt;1),AND(FV203&lt;&gt;"Surprised",DA203=1)),1,0)</f>
        <v>0</v>
      </c>
      <c r="KU203">
        <f>IF(OR(AND(FW203="Happy",DB203=1),AND(FW203&lt;&gt;"Happy",DB203=0)),1,0)</f>
        <v>0</v>
      </c>
      <c r="KV203">
        <f>IF(OR(AND(FX203="Happy",DC203=1),AND(FX203&lt;&gt;"Happy",DC203=0)),1,0)</f>
        <v>0</v>
      </c>
      <c r="KW203">
        <f>IF(OR(AND(FY203="Happy",DD203=1),AND(FY203&lt;&gt;"Happy",DD203=0)),1,0)</f>
        <v>0</v>
      </c>
      <c r="KX203">
        <f>IF(OR(AND(FZ203="Happy",DE203=1),AND(FZ203&lt;&gt;"Happy",DE203=0)),1,0)</f>
        <v>0</v>
      </c>
      <c r="KY203">
        <f>IF(OR(AND(GA203="Happy",DF203=1),AND(GA203&lt;&gt;"Happy",DF203=0)),1,0)</f>
        <v>0</v>
      </c>
      <c r="KZ203">
        <f>IF(OR(AND(GB203="Happy",DG203=1),AND(GB203&lt;&gt;"Happy",DG203=0)),1,0)</f>
        <v>0</v>
      </c>
      <c r="LA203">
        <f>IF(OR(AND(GC203="Happy",DH203=1),AND(GC203&lt;&gt;"Happy",DH203=0)),1,0)</f>
        <v>0</v>
      </c>
      <c r="LB203">
        <f>IF(OR(AND(GD203="Happy",DI203=1),AND(GD203&lt;&gt;"Happy",DI203=0)),1,0)</f>
        <v>0</v>
      </c>
      <c r="LC203">
        <f>IF(OR(AND(GE203="Sad",DJ203=1),AND(GE203&lt;&gt;"Sad",DJ203=0)),1,0)</f>
        <v>0</v>
      </c>
      <c r="LD203">
        <f>IF(OR(AND(GF203="Sad",DK203=1),AND(GF203&lt;&gt;"Sad",DK203=0)),1,0)</f>
        <v>0</v>
      </c>
      <c r="LE203">
        <f>IF(OR(AND(GG203="Sad",DL203=1),AND(GG203&lt;&gt;"Sad",DL203=0)),1,0)</f>
        <v>0</v>
      </c>
      <c r="LF203">
        <f>IF(OR(AND(GH203="Sad",DM203=1),AND(GH203&lt;&gt;"Sad",DM203=0)),1,0)</f>
        <v>0</v>
      </c>
      <c r="LG203">
        <f>IF(OR(AND(GI203="Sad",DN203=1),AND(GI203&lt;&gt;"Sad",DN203=0)),1,0)</f>
        <v>0</v>
      </c>
      <c r="LH203">
        <f>IF(OR(AND(GJ203="Sad",DO203=1),AND(GJ203&lt;&gt;"Sad",DO203=0)),1,0)</f>
        <v>0</v>
      </c>
      <c r="LI203">
        <f>IF(OR(AND(GK203="Sad",DP203=1),AND(GK203&lt;&gt;"Sad",DP203=0)),1,0)</f>
        <v>0</v>
      </c>
      <c r="LJ203">
        <f>IF(OR(AND(GL203="Sad",DQ203=1),AND(GL203&lt;&gt;"Sad",DQ203=0)),1,0)</f>
        <v>0</v>
      </c>
      <c r="LK203" s="2">
        <f t="shared" si="392"/>
        <v>0</v>
      </c>
      <c r="LL203" s="4">
        <f t="shared" si="393"/>
        <v>2</v>
      </c>
      <c r="LM203">
        <f t="shared" si="394"/>
        <v>1</v>
      </c>
      <c r="LN203">
        <f t="shared" si="395"/>
        <v>3</v>
      </c>
      <c r="LO203">
        <f t="shared" si="396"/>
        <v>1</v>
      </c>
      <c r="LP203">
        <f t="shared" si="397"/>
        <v>0</v>
      </c>
      <c r="LQ203">
        <f t="shared" si="398"/>
        <v>0</v>
      </c>
      <c r="LR203">
        <f t="shared" si="399"/>
        <v>7</v>
      </c>
      <c r="LS203" s="11">
        <f t="shared" si="400"/>
        <v>0</v>
      </c>
      <c r="LT203" s="14" t="str">
        <f t="shared" si="401"/>
        <v/>
      </c>
      <c r="LU203" s="14" t="str">
        <f t="shared" si="402"/>
        <v/>
      </c>
      <c r="LV203" s="14">
        <f t="shared" si="403"/>
        <v>1</v>
      </c>
      <c r="LW203" s="14" t="str">
        <f t="shared" si="404"/>
        <v/>
      </c>
      <c r="LX203" s="14">
        <f t="shared" si="405"/>
        <v>0</v>
      </c>
      <c r="LY203" s="14">
        <f t="shared" si="406"/>
        <v>0</v>
      </c>
      <c r="LZ203" s="14">
        <f t="shared" si="407"/>
        <v>0.25</v>
      </c>
      <c r="MA203" s="15">
        <f t="shared" si="408"/>
        <v>9.4907407407408134E-5</v>
      </c>
      <c r="MB203" s="1">
        <f t="shared" si="362"/>
        <v>7.2916666666665575E-5</v>
      </c>
      <c r="MC203" s="1">
        <f t="shared" si="363"/>
        <v>3.0902777777777959E-4</v>
      </c>
      <c r="MD203" s="1">
        <f t="shared" si="364"/>
        <v>2.5578703703703527E-4</v>
      </c>
      <c r="ME203" s="1">
        <f t="shared" si="365"/>
        <v>1.2962962962963058E-4</v>
      </c>
      <c r="MF203" s="1">
        <f t="shared" si="366"/>
        <v>1.9560185185185132E-4</v>
      </c>
      <c r="MG203" s="1">
        <f t="shared" si="367"/>
        <v>1.1689814814814896E-4</v>
      </c>
      <c r="MH203" s="1">
        <f t="shared" si="368"/>
        <v>1.7361111111111049E-4</v>
      </c>
      <c r="MI203" s="1">
        <f t="shared" si="369"/>
        <v>8.3333333333332829E-5</v>
      </c>
      <c r="MJ203" s="1">
        <f t="shared" si="409"/>
        <v>1.4317129629629628E-3</v>
      </c>
      <c r="MK203" s="2" t="str">
        <f>VLOOKUP(B203,age_group!$A$1:$B$101,2,FALSE)</f>
        <v>25 to 44</v>
      </c>
      <c r="ML203" s="2">
        <f t="shared" si="410"/>
        <v>1</v>
      </c>
      <c r="MM203">
        <f t="shared" si="411"/>
        <v>0</v>
      </c>
      <c r="MN203">
        <f t="shared" si="412"/>
        <v>0</v>
      </c>
      <c r="MO203">
        <f t="shared" si="413"/>
        <v>0</v>
      </c>
      <c r="MP203">
        <f t="shared" si="414"/>
        <v>0</v>
      </c>
    </row>
    <row r="204" spans="1:354" x14ac:dyDescent="0.2">
      <c r="A204" t="s">
        <v>935</v>
      </c>
      <c r="B204">
        <v>28</v>
      </c>
      <c r="C204" t="s">
        <v>139</v>
      </c>
      <c r="D204" t="s">
        <v>140</v>
      </c>
      <c r="E204">
        <v>4</v>
      </c>
      <c r="F204">
        <v>2</v>
      </c>
      <c r="G204">
        <v>2</v>
      </c>
      <c r="H204">
        <v>1</v>
      </c>
      <c r="I204">
        <v>2</v>
      </c>
      <c r="J204" s="2" t="s">
        <v>308</v>
      </c>
      <c r="K204" t="s">
        <v>235</v>
      </c>
      <c r="L204" t="s">
        <v>411</v>
      </c>
      <c r="M204" t="s">
        <v>675</v>
      </c>
      <c r="N204" t="s">
        <v>211</v>
      </c>
      <c r="O204" t="s">
        <v>271</v>
      </c>
      <c r="P204" t="s">
        <v>212</v>
      </c>
      <c r="Q204" t="s">
        <v>141</v>
      </c>
      <c r="R204" t="s">
        <v>257</v>
      </c>
      <c r="S204" t="s">
        <v>198</v>
      </c>
      <c r="T204" t="s">
        <v>630</v>
      </c>
      <c r="U204" t="s">
        <v>310</v>
      </c>
      <c r="V204" t="s">
        <v>657</v>
      </c>
      <c r="W204" t="s">
        <v>177</v>
      </c>
      <c r="X204" t="s">
        <v>335</v>
      </c>
      <c r="Y204" t="s">
        <v>361</v>
      </c>
      <c r="Z204" t="s">
        <v>754</v>
      </c>
      <c r="AA204" t="s">
        <v>741</v>
      </c>
      <c r="AB204" t="s">
        <v>400</v>
      </c>
      <c r="AC204" t="s">
        <v>523</v>
      </c>
      <c r="AD204" t="s">
        <v>286</v>
      </c>
      <c r="AE204" t="s">
        <v>420</v>
      </c>
      <c r="AF204" t="s">
        <v>397</v>
      </c>
      <c r="AG204" t="s">
        <v>228</v>
      </c>
      <c r="AH204" t="s">
        <v>216</v>
      </c>
      <c r="AI204" t="s">
        <v>244</v>
      </c>
      <c r="AJ204" t="s">
        <v>636</v>
      </c>
      <c r="AK204" t="s">
        <v>143</v>
      </c>
      <c r="AL204" t="s">
        <v>388</v>
      </c>
      <c r="AM204" t="s">
        <v>626</v>
      </c>
      <c r="AN204" t="s">
        <v>441</v>
      </c>
      <c r="AO204" t="s">
        <v>550</v>
      </c>
      <c r="AP204" t="s">
        <v>701</v>
      </c>
      <c r="AQ204" t="s">
        <v>298</v>
      </c>
      <c r="AR204" t="s">
        <v>201</v>
      </c>
      <c r="AS204" t="s">
        <v>284</v>
      </c>
      <c r="AT204" t="s">
        <v>529</v>
      </c>
      <c r="AU204" t="s">
        <v>768</v>
      </c>
      <c r="AV204" t="s">
        <v>502</v>
      </c>
      <c r="AW204" t="s">
        <v>462</v>
      </c>
      <c r="AX204" t="s">
        <v>471</v>
      </c>
      <c r="AY204" t="s">
        <v>605</v>
      </c>
      <c r="AZ204" t="s">
        <v>728</v>
      </c>
      <c r="BA204" t="s">
        <v>581</v>
      </c>
      <c r="BB204" t="s">
        <v>213</v>
      </c>
      <c r="BC204" t="s">
        <v>210</v>
      </c>
      <c r="BD204" t="s">
        <v>322</v>
      </c>
      <c r="BE204" t="s">
        <v>385</v>
      </c>
      <c r="BF204" t="s">
        <v>336</v>
      </c>
      <c r="BG204" t="s">
        <v>590</v>
      </c>
      <c r="BH204" t="s">
        <v>556</v>
      </c>
      <c r="BI204" t="s">
        <v>228</v>
      </c>
      <c r="BJ204" t="s">
        <v>340</v>
      </c>
      <c r="BK204" t="s">
        <v>417</v>
      </c>
      <c r="BL204" t="s">
        <v>490</v>
      </c>
      <c r="BM204" t="s">
        <v>658</v>
      </c>
      <c r="BN204" s="2">
        <v>0</v>
      </c>
      <c r="BO204">
        <v>0</v>
      </c>
      <c r="BP204">
        <v>1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1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1</v>
      </c>
      <c r="DN204">
        <v>0</v>
      </c>
      <c r="DO204">
        <v>0</v>
      </c>
      <c r="DP204">
        <v>1</v>
      </c>
      <c r="DQ204">
        <v>1</v>
      </c>
      <c r="DR204" s="2">
        <v>4</v>
      </c>
      <c r="DS204">
        <v>2</v>
      </c>
      <c r="DT204">
        <v>2</v>
      </c>
      <c r="DU204">
        <v>2</v>
      </c>
      <c r="DV204">
        <v>3</v>
      </c>
      <c r="DW204" s="2">
        <v>2017</v>
      </c>
      <c r="DX204" s="1">
        <v>1.236574074074074E-2</v>
      </c>
      <c r="DY204" s="1">
        <v>1.2458333333333335E-2</v>
      </c>
      <c r="DZ204" s="1">
        <v>1.2583333333333334E-2</v>
      </c>
      <c r="EA204" s="1">
        <v>1.2646990740740742E-2</v>
      </c>
      <c r="EB204" s="1">
        <v>1.2719907407407407E-2</v>
      </c>
      <c r="EC204" s="1">
        <v>1.2805555555555556E-2</v>
      </c>
      <c r="ED204" s="1">
        <v>1.2869212962962963E-2</v>
      </c>
      <c r="EE204" s="1">
        <v>1.3017361111111111E-2</v>
      </c>
      <c r="EF204" s="1">
        <v>1.3118055555555556E-2</v>
      </c>
      <c r="EG204" s="1">
        <v>1.3200231481481481E-2</v>
      </c>
      <c r="EH204" s="3">
        <v>0</v>
      </c>
      <c r="EI204" s="2" t="s">
        <v>1168</v>
      </c>
      <c r="EJ204" t="s">
        <v>1169</v>
      </c>
      <c r="EK204" t="s">
        <v>1175</v>
      </c>
      <c r="EL204" t="s">
        <v>1168</v>
      </c>
      <c r="EM204" t="s">
        <v>1175</v>
      </c>
      <c r="EN204" t="s">
        <v>1175</v>
      </c>
      <c r="EO204" t="s">
        <v>1172</v>
      </c>
      <c r="EP204" t="s">
        <v>1171</v>
      </c>
      <c r="EQ204" t="s">
        <v>1171</v>
      </c>
      <c r="ER204" t="s">
        <v>1174</v>
      </c>
      <c r="ES204" t="s">
        <v>1168</v>
      </c>
      <c r="ET204" t="s">
        <v>1173</v>
      </c>
      <c r="EU204" t="s">
        <v>1175</v>
      </c>
      <c r="EV204" t="s">
        <v>1174</v>
      </c>
      <c r="EW204" t="s">
        <v>1169</v>
      </c>
      <c r="EX204" t="s">
        <v>1173</v>
      </c>
      <c r="EY204" t="s">
        <v>1168</v>
      </c>
      <c r="EZ204" t="s">
        <v>1171</v>
      </c>
      <c r="FA204" t="s">
        <v>1174</v>
      </c>
      <c r="FB204" t="s">
        <v>1168</v>
      </c>
      <c r="FC204" t="s">
        <v>1175</v>
      </c>
      <c r="FD204" t="s">
        <v>1172</v>
      </c>
      <c r="FE204" t="s">
        <v>1173</v>
      </c>
      <c r="FF204" t="s">
        <v>1175</v>
      </c>
      <c r="FG204" t="s">
        <v>1168</v>
      </c>
      <c r="FH204" t="s">
        <v>1170</v>
      </c>
      <c r="FI204" t="s">
        <v>1170</v>
      </c>
      <c r="FJ204" t="s">
        <v>1170</v>
      </c>
      <c r="FK204" t="s">
        <v>1168</v>
      </c>
      <c r="FL204" t="s">
        <v>1173</v>
      </c>
      <c r="FM204" t="s">
        <v>1175</v>
      </c>
      <c r="FN204" t="s">
        <v>1168</v>
      </c>
      <c r="FO204" t="s">
        <v>1168</v>
      </c>
      <c r="FP204" t="s">
        <v>1175</v>
      </c>
      <c r="FQ204" t="s">
        <v>1175</v>
      </c>
      <c r="FR204" t="s">
        <v>1168</v>
      </c>
      <c r="FS204" t="s">
        <v>1169</v>
      </c>
      <c r="FT204" t="s">
        <v>1168</v>
      </c>
      <c r="FU204" t="s">
        <v>1171</v>
      </c>
      <c r="FV204" t="s">
        <v>1174</v>
      </c>
      <c r="FW204" t="s">
        <v>1168</v>
      </c>
      <c r="FX204" t="s">
        <v>1168</v>
      </c>
      <c r="FY204" t="s">
        <v>1168</v>
      </c>
      <c r="FZ204" t="s">
        <v>1169</v>
      </c>
      <c r="GA204" t="s">
        <v>1169</v>
      </c>
      <c r="GB204" t="s">
        <v>1168</v>
      </c>
      <c r="GC204" t="s">
        <v>1168</v>
      </c>
      <c r="GD204" t="s">
        <v>1175</v>
      </c>
      <c r="GE204" t="s">
        <v>1169</v>
      </c>
      <c r="GF204" t="s">
        <v>1175</v>
      </c>
      <c r="GG204" t="s">
        <v>1175</v>
      </c>
      <c r="GH204" t="s">
        <v>1175</v>
      </c>
      <c r="GI204" t="s">
        <v>1172</v>
      </c>
      <c r="GJ204" t="s">
        <v>1175</v>
      </c>
      <c r="GK204" t="s">
        <v>1171</v>
      </c>
      <c r="GL204" t="s">
        <v>1173</v>
      </c>
      <c r="GM204" s="2">
        <f t="shared" si="312"/>
        <v>0</v>
      </c>
      <c r="GN204">
        <f t="shared" si="313"/>
        <v>0</v>
      </c>
      <c r="GO204">
        <f t="shared" si="314"/>
        <v>0</v>
      </c>
      <c r="GP204">
        <f t="shared" si="315"/>
        <v>0</v>
      </c>
      <c r="GQ204">
        <f t="shared" si="316"/>
        <v>0</v>
      </c>
      <c r="GR204">
        <f t="shared" si="317"/>
        <v>0</v>
      </c>
      <c r="GS204">
        <f t="shared" si="318"/>
        <v>0</v>
      </c>
      <c r="GT204">
        <f t="shared" si="319"/>
        <v>0</v>
      </c>
      <c r="GU204">
        <f t="shared" si="370"/>
        <v>0</v>
      </c>
      <c r="GV204">
        <f t="shared" si="320"/>
        <v>1</v>
      </c>
      <c r="GW204">
        <f t="shared" si="321"/>
        <v>0</v>
      </c>
      <c r="GX204">
        <f t="shared" si="322"/>
        <v>0</v>
      </c>
      <c r="GY204">
        <f t="shared" si="323"/>
        <v>0</v>
      </c>
      <c r="GZ204">
        <f t="shared" si="324"/>
        <v>1</v>
      </c>
      <c r="HA204">
        <f t="shared" si="325"/>
        <v>0</v>
      </c>
      <c r="HB204">
        <f t="shared" si="326"/>
        <v>0</v>
      </c>
      <c r="HC204">
        <f t="shared" si="371"/>
        <v>0</v>
      </c>
      <c r="HD204">
        <f t="shared" si="327"/>
        <v>0</v>
      </c>
      <c r="HE204">
        <f t="shared" si="328"/>
        <v>0</v>
      </c>
      <c r="HF204">
        <f t="shared" si="329"/>
        <v>0</v>
      </c>
      <c r="HG204">
        <f t="shared" si="330"/>
        <v>0</v>
      </c>
      <c r="HH204">
        <f t="shared" si="331"/>
        <v>0</v>
      </c>
      <c r="HI204">
        <f t="shared" si="332"/>
        <v>0</v>
      </c>
      <c r="HJ204">
        <f t="shared" si="333"/>
        <v>0</v>
      </c>
      <c r="HK204">
        <f t="shared" si="372"/>
        <v>0</v>
      </c>
      <c r="HL204">
        <f t="shared" si="334"/>
        <v>0</v>
      </c>
      <c r="HM204">
        <f t="shared" si="335"/>
        <v>0</v>
      </c>
      <c r="HN204">
        <f t="shared" si="336"/>
        <v>0</v>
      </c>
      <c r="HO204">
        <f t="shared" si="337"/>
        <v>0</v>
      </c>
      <c r="HP204">
        <f t="shared" si="338"/>
        <v>0</v>
      </c>
      <c r="HQ204">
        <f t="shared" si="339"/>
        <v>0</v>
      </c>
      <c r="HR204">
        <f t="shared" si="340"/>
        <v>0</v>
      </c>
      <c r="HS204">
        <f t="shared" si="373"/>
        <v>0</v>
      </c>
      <c r="HT204">
        <f t="shared" si="341"/>
        <v>1</v>
      </c>
      <c r="HU204">
        <f t="shared" si="342"/>
        <v>1</v>
      </c>
      <c r="HV204">
        <f t="shared" si="343"/>
        <v>0</v>
      </c>
      <c r="HW204">
        <f t="shared" si="344"/>
        <v>0</v>
      </c>
      <c r="HX204">
        <f t="shared" si="345"/>
        <v>0</v>
      </c>
      <c r="HY204">
        <f t="shared" si="346"/>
        <v>0</v>
      </c>
      <c r="HZ204">
        <f t="shared" si="347"/>
        <v>0</v>
      </c>
      <c r="IA204">
        <f t="shared" si="374"/>
        <v>1</v>
      </c>
      <c r="IB204">
        <f t="shared" si="348"/>
        <v>1</v>
      </c>
      <c r="IC204">
        <f t="shared" si="349"/>
        <v>0</v>
      </c>
      <c r="ID204">
        <f t="shared" si="350"/>
        <v>1</v>
      </c>
      <c r="IE204">
        <f t="shared" si="351"/>
        <v>1</v>
      </c>
      <c r="IF204">
        <f t="shared" si="352"/>
        <v>0</v>
      </c>
      <c r="IG204">
        <f t="shared" si="353"/>
        <v>1</v>
      </c>
      <c r="IH204">
        <f t="shared" si="354"/>
        <v>0</v>
      </c>
      <c r="II204">
        <f t="shared" si="375"/>
        <v>0</v>
      </c>
      <c r="IJ204">
        <f t="shared" si="355"/>
        <v>0</v>
      </c>
      <c r="IK204">
        <f t="shared" si="356"/>
        <v>1</v>
      </c>
      <c r="IL204">
        <f t="shared" si="357"/>
        <v>1</v>
      </c>
      <c r="IM204">
        <f t="shared" si="358"/>
        <v>0</v>
      </c>
      <c r="IN204">
        <f t="shared" si="359"/>
        <v>0</v>
      </c>
      <c r="IO204">
        <f t="shared" si="360"/>
        <v>1</v>
      </c>
      <c r="IP204">
        <f t="shared" si="361"/>
        <v>1</v>
      </c>
      <c r="IQ204" s="2">
        <f t="shared" si="376"/>
        <v>0</v>
      </c>
      <c r="IR204" s="4">
        <f t="shared" si="377"/>
        <v>2</v>
      </c>
      <c r="IS204">
        <f t="shared" si="378"/>
        <v>0</v>
      </c>
      <c r="IT204">
        <f t="shared" si="379"/>
        <v>0</v>
      </c>
      <c r="IU204">
        <f t="shared" si="380"/>
        <v>2</v>
      </c>
      <c r="IV204">
        <f t="shared" si="381"/>
        <v>5</v>
      </c>
      <c r="IW204">
        <f t="shared" si="382"/>
        <v>4</v>
      </c>
      <c r="IX204">
        <f t="shared" si="383"/>
        <v>13</v>
      </c>
      <c r="IY204" s="11" t="str">
        <f t="shared" si="384"/>
        <v/>
      </c>
      <c r="IZ204" s="12">
        <f t="shared" si="385"/>
        <v>1</v>
      </c>
      <c r="JA204" s="12" t="str">
        <f t="shared" si="386"/>
        <v/>
      </c>
      <c r="JB204" s="12" t="str">
        <f t="shared" si="387"/>
        <v/>
      </c>
      <c r="JC204" s="12">
        <f t="shared" si="388"/>
        <v>1</v>
      </c>
      <c r="JD204" s="12">
        <f t="shared" si="389"/>
        <v>0.625</v>
      </c>
      <c r="JE204" s="12">
        <f t="shared" si="390"/>
        <v>0.5</v>
      </c>
      <c r="JF204" s="12">
        <f t="shared" si="391"/>
        <v>0.78125</v>
      </c>
      <c r="JG204" s="2">
        <f>IF(OR(AND(EI204="Happy",BN204&lt;&gt;1),AND(EI204&lt;&gt;"Happy",BN204=1)),1,0)</f>
        <v>0</v>
      </c>
      <c r="JH204">
        <f>IF(OR(AND(EJ204="Happy",BO204&lt;&gt;1),AND(EJ204&lt;&gt;"Happy",BO204=1)),1,0)</f>
        <v>0</v>
      </c>
      <c r="JI204">
        <f>IF(OR(AND(EK204="Happy",BP204&lt;&gt;1),AND(EK204&lt;&gt;"Happy",BP204=1)),1,0)</f>
        <v>1</v>
      </c>
      <c r="JJ204">
        <f>IF(OR(AND(EL204="Happy",BQ204&lt;&gt;1),AND(EL204&lt;&gt;"Happy",BQ204=1)),1,0)</f>
        <v>0</v>
      </c>
      <c r="JK204">
        <f>IF(OR(AND(EM204="Happy",BR204&lt;&gt;1),AND(EM204&lt;&gt;"Happy",BR204=1)),1,0)</f>
        <v>1</v>
      </c>
      <c r="JL204">
        <f>IF(OR(AND(EN204="Happy",BS204&lt;&gt;1),AND(EN204&lt;&gt;"Happy",BS204=1)),1,0)</f>
        <v>0</v>
      </c>
      <c r="JM204">
        <f>IF(OR(AND(EO204="Happy",BT204&lt;&gt;1),AND(EO204&lt;&gt;"Happy",BT204=1)),1,0)</f>
        <v>0</v>
      </c>
      <c r="JN204">
        <f>IF(OR(AND(EP204="Happy",BU204&lt;&gt;1),AND(EP204&lt;&gt;"Happy",BU204=1)),1,0)</f>
        <v>0</v>
      </c>
      <c r="JO204">
        <f>IF(OR(AND(EQ204="Sad",BV204&lt;&gt;1),AND(EQ204&lt;&gt;"Sad",BV204=1)),1,0)</f>
        <v>0</v>
      </c>
      <c r="JP204">
        <f>IF(OR(AND(ER204="Sad",BW204&lt;&gt;1),AND(ER204&lt;&gt;"Sad",BW204=1)),1,0)</f>
        <v>0</v>
      </c>
      <c r="JQ204">
        <f>IF(OR(AND(ES204="Sad",BX204&lt;&gt;1),AND(ES204&lt;&gt;"Sad",BX204=1)),1,0)</f>
        <v>0</v>
      </c>
      <c r="JR204">
        <f>IF(OR(AND(ET204="Sad",BY204&lt;&gt;1),AND(ET204&lt;&gt;"Sad",BY204=1)),1,0)</f>
        <v>0</v>
      </c>
      <c r="JS204">
        <f>IF(OR(AND(EU204="Sad",BZ204&lt;&gt;1),AND(EU204&lt;&gt;"Sad",BZ204=1)),1,0)</f>
        <v>0</v>
      </c>
      <c r="JT204">
        <f>IF(OR(AND(EV204="Sad",CA204&lt;&gt;1),AND(EV204&lt;&gt;"Sad",CA204=1)),1,0)</f>
        <v>0</v>
      </c>
      <c r="JU204">
        <f>IF(OR(AND(EW204="Sad",CB204&lt;&gt;1),AND(EW204&lt;&gt;"Sad",CB204=1)),1,0)</f>
        <v>1</v>
      </c>
      <c r="JV204">
        <f>IF(OR(AND(EX204="Sad",CC204&lt;&gt;1),AND(EX204&lt;&gt;"Sad",CC204=1)),1,0)</f>
        <v>0</v>
      </c>
      <c r="JW204">
        <f>IF(OR(AND(EY204="Angry",CD204&lt;&gt;1),AND(EY204&lt;&gt;"Angry",CD204=1)),1,0)</f>
        <v>0</v>
      </c>
      <c r="JX204">
        <f>IF(OR(AND(EZ204="Angry",CE204&lt;&gt;1),AND(EZ204&lt;&gt;"Angry",CE204=1)),1,0)</f>
        <v>1</v>
      </c>
      <c r="JY204">
        <f>IF(OR(AND(FA204="Angry",CF204&lt;&gt;1),AND(FA204&lt;&gt;"Angry",CF204=1)),1,0)</f>
        <v>1</v>
      </c>
      <c r="JZ204">
        <f>IF(OR(AND(FB204="Angry",CG204&lt;&gt;1),AND(FB204&lt;&gt;"Angry",CG204=1)),1,0)</f>
        <v>0</v>
      </c>
      <c r="KA204">
        <f>IF(OR(AND(FC204="Angry",CH204&lt;&gt;1),AND(FC204&lt;&gt;"Angry",CH204=1)),1,0)</f>
        <v>0</v>
      </c>
      <c r="KB204">
        <f>IF(OR(AND(FD204="Angry",CI204&lt;&gt;1),AND(FD204&lt;&gt;"Angry",CI204=1)),1,0)</f>
        <v>0</v>
      </c>
      <c r="KC204">
        <f>IF(OR(AND(FE204="Angry",CJ204&lt;&gt;1),AND(FE204&lt;&gt;"Angry",CJ204=1)),1,0)</f>
        <v>0</v>
      </c>
      <c r="KD204">
        <f>IF(OR(AND(FF204="Angry",CK204&lt;&gt;1),AND(FF204&lt;&gt;"Angry",CK204=1)),1,0)</f>
        <v>0</v>
      </c>
      <c r="KE204">
        <f>IF(OR(AND(FG204="Afraid",CL204&lt;&gt;1),AND(FG204&lt;&gt;"Afraid",CL204=1)),1,0)</f>
        <v>0</v>
      </c>
      <c r="KF204">
        <f>IF(OR(AND(FH204="Afraid",CM204&lt;&gt;1),AND(FH204&lt;&gt;"Afraid",CM204=1)),1,0)</f>
        <v>0</v>
      </c>
      <c r="KG204">
        <f>IF(OR(AND(FI204="Afraid",CN204&lt;&gt;1),AND(FI204&lt;&gt;"Afraid",CN204=1)),1,0)</f>
        <v>1</v>
      </c>
      <c r="KH204">
        <f>IF(OR(AND(FJ204="Afraid",CO204&lt;&gt;1),AND(FJ204&lt;&gt;"Afraid",CO204=1)),1,0)</f>
        <v>0</v>
      </c>
      <c r="KI204">
        <f>IF(OR(AND(FK204="Afraid",CP204&lt;&gt;1),AND(FK204&lt;&gt;"Afraid",CP204=1)),1,0)</f>
        <v>0</v>
      </c>
      <c r="KJ204">
        <f>IF(OR(AND(FL204="Afraid",CQ204&lt;&gt;1),AND(FL204&lt;&gt;"Afraid",CQ204=1)),1,0)</f>
        <v>0</v>
      </c>
      <c r="KK204">
        <f>IF(OR(AND(FM204="Afraid",CR204&lt;&gt;1),AND(FM204&lt;&gt;"Afraid",CR204=1)),1,0)</f>
        <v>1</v>
      </c>
      <c r="KL204">
        <f>IF(OR(AND(FN204="Afraid",CS204&lt;&gt;1),AND(FN204&lt;&gt;"Afraid",CS204=1)),1,0)</f>
        <v>0</v>
      </c>
      <c r="KM204">
        <f>IF(OR(AND(FO204="Surprised",CT204&lt;&gt;1),AND(FO204&lt;&gt;"Surprised",CT204=1)),1,0)</f>
        <v>0</v>
      </c>
      <c r="KN204">
        <f>IF(OR(AND(FP204="Surprised",CU204&lt;&gt;1),AND(FP204&lt;&gt;"Surprised",CU204=1)),1,0)</f>
        <v>0</v>
      </c>
      <c r="KO204">
        <f>IF(OR(AND(FQ204="Surprised",CV204&lt;&gt;1),AND(FQ204&lt;&gt;"Surprised",CV204=1)),1,0)</f>
        <v>0</v>
      </c>
      <c r="KP204">
        <f>IF(OR(AND(FR204="Surprised",CW204&lt;&gt;1),AND(FR204&lt;&gt;"Surprised",CW204=1)),1,0)</f>
        <v>1</v>
      </c>
      <c r="KQ204">
        <f>IF(OR(AND(FS204="Surprised",CX204&lt;&gt;1),AND(FS204&lt;&gt;"Surprised",CX204=1)),1,0)</f>
        <v>0</v>
      </c>
      <c r="KR204">
        <f>IF(OR(AND(FT204="Surprised",CY204&lt;&gt;1),AND(FT204&lt;&gt;"Surprised",CY204=1)),1,0)</f>
        <v>0</v>
      </c>
      <c r="KS204">
        <f>IF(OR(AND(FU204="Surprised",CZ204&lt;&gt;1),AND(FU204&lt;&gt;"Surprised",CZ204=1)),1,0)</f>
        <v>0</v>
      </c>
      <c r="KT204">
        <f>IF(OR(AND(FV204="Surprised",DA204&lt;&gt;1),AND(FV204&lt;&gt;"Surprised",DA204=1)),1,0)</f>
        <v>0</v>
      </c>
      <c r="KU204">
        <f>IF(OR(AND(FW204="Happy",DB204=1),AND(FW204&lt;&gt;"Happy",DB204=0)),1,0)</f>
        <v>0</v>
      </c>
      <c r="KV204">
        <f>IF(OR(AND(FX204="Happy",DC204=1),AND(FX204&lt;&gt;"Happy",DC204=0)),1,0)</f>
        <v>0</v>
      </c>
      <c r="KW204">
        <f>IF(OR(AND(FY204="Happy",DD204=1),AND(FY204&lt;&gt;"Happy",DD204=0)),1,0)</f>
        <v>1</v>
      </c>
      <c r="KX204">
        <f>IF(OR(AND(FZ204="Happy",DE204=1),AND(FZ204&lt;&gt;"Happy",DE204=0)),1,0)</f>
        <v>0</v>
      </c>
      <c r="KY204">
        <f>IF(OR(AND(GA204="Happy",DF204=1),AND(GA204&lt;&gt;"Happy",DF204=0)),1,0)</f>
        <v>0</v>
      </c>
      <c r="KZ204">
        <f>IF(OR(AND(GB204="Happy",DG204=1),AND(GB204&lt;&gt;"Happy",DG204=0)),1,0)</f>
        <v>1</v>
      </c>
      <c r="LA204">
        <f>IF(OR(AND(GC204="Happy",DH204=1),AND(GC204&lt;&gt;"Happy",DH204=0)),1,0)</f>
        <v>0</v>
      </c>
      <c r="LB204">
        <f>IF(OR(AND(GD204="Happy",DI204=1),AND(GD204&lt;&gt;"Happy",DI204=0)),1,0)</f>
        <v>1</v>
      </c>
      <c r="LC204">
        <f>IF(OR(AND(GE204="Sad",DJ204=1),AND(GE204&lt;&gt;"Sad",DJ204=0)),1,0)</f>
        <v>1</v>
      </c>
      <c r="LD204">
        <f>IF(OR(AND(GF204="Sad",DK204=1),AND(GF204&lt;&gt;"Sad",DK204=0)),1,0)</f>
        <v>1</v>
      </c>
      <c r="LE204">
        <f>IF(OR(AND(GG204="Sad",DL204=1),AND(GG204&lt;&gt;"Sad",DL204=0)),1,0)</f>
        <v>0</v>
      </c>
      <c r="LF204">
        <f>IF(OR(AND(GH204="Sad",DM204=1),AND(GH204&lt;&gt;"Sad",DM204=0)),1,0)</f>
        <v>0</v>
      </c>
      <c r="LG204">
        <f>IF(OR(AND(GI204="Sad",DN204=1),AND(GI204&lt;&gt;"Sad",DN204=0)),1,0)</f>
        <v>1</v>
      </c>
      <c r="LH204">
        <f>IF(OR(AND(GJ204="Sad",DO204=1),AND(GJ204&lt;&gt;"Sad",DO204=0)),1,0)</f>
        <v>1</v>
      </c>
      <c r="LI204">
        <f>IF(OR(AND(GK204="Sad",DP204=1),AND(GK204&lt;&gt;"Sad",DP204=0)),1,0)</f>
        <v>0</v>
      </c>
      <c r="LJ204">
        <f>IF(OR(AND(GL204="Sad",DQ204=1),AND(GL204&lt;&gt;"Sad",DQ204=0)),1,0)</f>
        <v>0</v>
      </c>
      <c r="LK204" s="2">
        <f t="shared" si="392"/>
        <v>2</v>
      </c>
      <c r="LL204" s="4">
        <f t="shared" si="393"/>
        <v>1</v>
      </c>
      <c r="LM204">
        <f t="shared" si="394"/>
        <v>2</v>
      </c>
      <c r="LN204">
        <f t="shared" si="395"/>
        <v>2</v>
      </c>
      <c r="LO204">
        <f t="shared" si="396"/>
        <v>1</v>
      </c>
      <c r="LP204">
        <f t="shared" si="397"/>
        <v>3</v>
      </c>
      <c r="LQ204">
        <f t="shared" si="398"/>
        <v>4</v>
      </c>
      <c r="LR204">
        <f t="shared" si="399"/>
        <v>15</v>
      </c>
      <c r="LS204" s="11" t="str">
        <f t="shared" si="400"/>
        <v/>
      </c>
      <c r="LT204" s="14">
        <f t="shared" si="401"/>
        <v>0</v>
      </c>
      <c r="LU204" s="14" t="str">
        <f t="shared" si="402"/>
        <v/>
      </c>
      <c r="LV204" s="14" t="str">
        <f t="shared" si="403"/>
        <v/>
      </c>
      <c r="LW204" s="14">
        <f t="shared" si="404"/>
        <v>0</v>
      </c>
      <c r="LX204" s="14">
        <f t="shared" si="405"/>
        <v>0.375</v>
      </c>
      <c r="LY204" s="14">
        <f t="shared" si="406"/>
        <v>0.5</v>
      </c>
      <c r="LZ204" s="14">
        <f t="shared" si="407"/>
        <v>0.21875</v>
      </c>
      <c r="MA204" s="15">
        <f t="shared" si="408"/>
        <v>9.2592592592595502E-5</v>
      </c>
      <c r="MB204" s="1">
        <f t="shared" si="362"/>
        <v>1.2499999999999838E-4</v>
      </c>
      <c r="MC204" s="1">
        <f t="shared" si="363"/>
        <v>6.3657407407408106E-5</v>
      </c>
      <c r="MD204" s="1">
        <f t="shared" si="364"/>
        <v>7.2916666666665575E-5</v>
      </c>
      <c r="ME204" s="1">
        <f t="shared" si="365"/>
        <v>8.5648148148148931E-5</v>
      </c>
      <c r="MF204" s="1">
        <f t="shared" si="366"/>
        <v>6.3657407407406372E-5</v>
      </c>
      <c r="MG204" s="1">
        <f t="shared" si="367"/>
        <v>1.4814814814814899E-4</v>
      </c>
      <c r="MH204" s="1">
        <f t="shared" si="368"/>
        <v>1.0069444444444492E-4</v>
      </c>
      <c r="MI204" s="1">
        <f t="shared" si="369"/>
        <v>8.2175925925924778E-5</v>
      </c>
      <c r="MJ204" s="1">
        <f t="shared" si="409"/>
        <v>8.3449074074074155E-4</v>
      </c>
      <c r="MK204" s="2" t="str">
        <f>VLOOKUP(B204,age_group!$A$1:$B$101,2,FALSE)</f>
        <v>25 to 44</v>
      </c>
      <c r="ML204" s="2">
        <f t="shared" si="410"/>
        <v>1</v>
      </c>
      <c r="MM204">
        <f t="shared" si="411"/>
        <v>0</v>
      </c>
      <c r="MN204">
        <f t="shared" si="412"/>
        <v>0</v>
      </c>
      <c r="MO204">
        <f t="shared" si="413"/>
        <v>0</v>
      </c>
      <c r="MP204">
        <f t="shared" si="414"/>
        <v>0</v>
      </c>
    </row>
    <row r="205" spans="1:354" x14ac:dyDescent="0.2">
      <c r="A205" t="s">
        <v>936</v>
      </c>
      <c r="B205">
        <v>27</v>
      </c>
      <c r="C205" t="s">
        <v>139</v>
      </c>
      <c r="D205" t="s">
        <v>521</v>
      </c>
      <c r="E205">
        <v>5</v>
      </c>
      <c r="F205">
        <v>3</v>
      </c>
      <c r="G205">
        <v>1</v>
      </c>
      <c r="H205">
        <v>1</v>
      </c>
      <c r="I205">
        <v>4</v>
      </c>
      <c r="J205" s="2" t="s">
        <v>147</v>
      </c>
      <c r="K205" t="s">
        <v>537</v>
      </c>
      <c r="L205" t="s">
        <v>358</v>
      </c>
      <c r="M205" t="s">
        <v>637</v>
      </c>
      <c r="N205" t="s">
        <v>189</v>
      </c>
      <c r="O205" t="s">
        <v>196</v>
      </c>
      <c r="P205" t="s">
        <v>459</v>
      </c>
      <c r="Q205" t="s">
        <v>375</v>
      </c>
      <c r="R205" t="s">
        <v>240</v>
      </c>
      <c r="S205" t="s">
        <v>229</v>
      </c>
      <c r="T205" t="s">
        <v>163</v>
      </c>
      <c r="U205" t="s">
        <v>503</v>
      </c>
      <c r="V205" t="s">
        <v>157</v>
      </c>
      <c r="W205" t="s">
        <v>333</v>
      </c>
      <c r="X205" t="s">
        <v>713</v>
      </c>
      <c r="Y205" t="s">
        <v>219</v>
      </c>
      <c r="Z205" t="s">
        <v>352</v>
      </c>
      <c r="AA205" t="s">
        <v>419</v>
      </c>
      <c r="AB205" t="s">
        <v>422</v>
      </c>
      <c r="AC205" t="s">
        <v>151</v>
      </c>
      <c r="AD205" t="s">
        <v>282</v>
      </c>
      <c r="AE205" t="s">
        <v>358</v>
      </c>
      <c r="AF205" t="s">
        <v>489</v>
      </c>
      <c r="AG205" t="s">
        <v>638</v>
      </c>
      <c r="AH205" t="s">
        <v>711</v>
      </c>
      <c r="AI205" t="s">
        <v>657</v>
      </c>
      <c r="AJ205" t="s">
        <v>251</v>
      </c>
      <c r="AK205" t="s">
        <v>159</v>
      </c>
      <c r="AL205" t="s">
        <v>380</v>
      </c>
      <c r="AM205" t="s">
        <v>405</v>
      </c>
      <c r="AN205" t="s">
        <v>322</v>
      </c>
      <c r="AO205" t="s">
        <v>291</v>
      </c>
      <c r="AP205" t="s">
        <v>467</v>
      </c>
      <c r="AQ205" t="s">
        <v>155</v>
      </c>
      <c r="AR205" t="s">
        <v>642</v>
      </c>
      <c r="AS205" t="s">
        <v>591</v>
      </c>
      <c r="AT205" t="s">
        <v>701</v>
      </c>
      <c r="AU205" t="s">
        <v>271</v>
      </c>
      <c r="AV205" t="s">
        <v>615</v>
      </c>
      <c r="AW205" t="s">
        <v>744</v>
      </c>
      <c r="AX205" t="s">
        <v>730</v>
      </c>
      <c r="AY205" t="s">
        <v>516</v>
      </c>
      <c r="AZ205" t="s">
        <v>142</v>
      </c>
      <c r="BA205" t="s">
        <v>648</v>
      </c>
      <c r="BB205" t="s">
        <v>509</v>
      </c>
      <c r="BC205" t="s">
        <v>440</v>
      </c>
      <c r="BD205" t="s">
        <v>725</v>
      </c>
      <c r="BE205" t="s">
        <v>176</v>
      </c>
      <c r="BF205" t="s">
        <v>169</v>
      </c>
      <c r="BG205" t="s">
        <v>320</v>
      </c>
      <c r="BH205" t="s">
        <v>332</v>
      </c>
      <c r="BI205" t="s">
        <v>296</v>
      </c>
      <c r="BJ205" t="s">
        <v>264</v>
      </c>
      <c r="BK205" t="s">
        <v>143</v>
      </c>
      <c r="BL205" t="s">
        <v>739</v>
      </c>
      <c r="BM205" t="s">
        <v>166</v>
      </c>
      <c r="BN205" s="2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 s="2">
        <v>4</v>
      </c>
      <c r="DS205">
        <v>2</v>
      </c>
      <c r="DT205">
        <v>4</v>
      </c>
      <c r="DU205">
        <v>2</v>
      </c>
      <c r="DV205">
        <v>4</v>
      </c>
      <c r="DW205" s="2">
        <v>2017</v>
      </c>
      <c r="DX205" s="1">
        <v>9.1585648148148138E-3</v>
      </c>
      <c r="DY205" s="1">
        <v>9.3576388888888893E-3</v>
      </c>
      <c r="DZ205" s="1">
        <v>9.5740740740740734E-3</v>
      </c>
      <c r="EA205" s="1">
        <v>1.037037037037037E-2</v>
      </c>
      <c r="EB205" s="1">
        <v>1.0721064814814815E-2</v>
      </c>
      <c r="EC205" s="1">
        <v>1.1092592592592591E-2</v>
      </c>
      <c r="ED205" s="1">
        <v>1.1212962962962965E-2</v>
      </c>
      <c r="EE205" s="1">
        <v>1.1541666666666667E-2</v>
      </c>
      <c r="EF205" s="1">
        <v>1.1784722222222222E-2</v>
      </c>
      <c r="EG205" s="1">
        <v>1.2101851851851851E-2</v>
      </c>
      <c r="EH205" s="3">
        <v>0</v>
      </c>
      <c r="EI205" s="2" t="s">
        <v>1173</v>
      </c>
      <c r="EJ205" t="s">
        <v>1169</v>
      </c>
      <c r="EK205" t="s">
        <v>1168</v>
      </c>
      <c r="EL205" t="s">
        <v>1168</v>
      </c>
      <c r="EM205" t="s">
        <v>1171</v>
      </c>
      <c r="EN205" t="s">
        <v>1168</v>
      </c>
      <c r="EO205" t="s">
        <v>1168</v>
      </c>
      <c r="EP205" t="s">
        <v>1175</v>
      </c>
      <c r="EQ205" t="s">
        <v>1168</v>
      </c>
      <c r="ER205" t="s">
        <v>1168</v>
      </c>
      <c r="ES205" t="s">
        <v>1174</v>
      </c>
      <c r="ET205" t="s">
        <v>1168</v>
      </c>
      <c r="EU205" t="s">
        <v>1168</v>
      </c>
      <c r="EV205" t="s">
        <v>1172</v>
      </c>
      <c r="EW205" t="s">
        <v>1168</v>
      </c>
      <c r="EX205" t="s">
        <v>1168</v>
      </c>
      <c r="EY205" t="s">
        <v>1173</v>
      </c>
      <c r="EZ205" t="s">
        <v>1168</v>
      </c>
      <c r="FA205" t="s">
        <v>1172</v>
      </c>
      <c r="FB205" t="s">
        <v>1174</v>
      </c>
      <c r="FC205" t="s">
        <v>1171</v>
      </c>
      <c r="FD205" t="s">
        <v>1168</v>
      </c>
      <c r="FE205" t="s">
        <v>1169</v>
      </c>
      <c r="FF205" t="s">
        <v>1173</v>
      </c>
      <c r="FG205" t="s">
        <v>1171</v>
      </c>
      <c r="FH205" t="s">
        <v>1175</v>
      </c>
      <c r="FI205" t="s">
        <v>1168</v>
      </c>
      <c r="FJ205" t="s">
        <v>1175</v>
      </c>
      <c r="FK205" t="s">
        <v>1173</v>
      </c>
      <c r="FL205" t="s">
        <v>1174</v>
      </c>
      <c r="FM205" t="s">
        <v>1168</v>
      </c>
      <c r="FN205" t="s">
        <v>1173</v>
      </c>
      <c r="FO205" t="s">
        <v>1173</v>
      </c>
      <c r="FP205" t="s">
        <v>1173</v>
      </c>
      <c r="FQ205" t="s">
        <v>1175</v>
      </c>
      <c r="FR205" t="s">
        <v>1174</v>
      </c>
      <c r="FS205" t="s">
        <v>1168</v>
      </c>
      <c r="FT205" t="s">
        <v>1175</v>
      </c>
      <c r="FU205" t="s">
        <v>1168</v>
      </c>
      <c r="FV205" t="s">
        <v>1168</v>
      </c>
      <c r="FW205" t="s">
        <v>1173</v>
      </c>
      <c r="FX205" t="s">
        <v>1173</v>
      </c>
      <c r="FY205" t="s">
        <v>1169</v>
      </c>
      <c r="FZ205" t="s">
        <v>1173</v>
      </c>
      <c r="GA205" t="s">
        <v>1173</v>
      </c>
      <c r="GB205" t="s">
        <v>1168</v>
      </c>
      <c r="GC205" t="s">
        <v>1168</v>
      </c>
      <c r="GD205" t="s">
        <v>1168</v>
      </c>
      <c r="GE205" t="s">
        <v>1168</v>
      </c>
      <c r="GF205" t="s">
        <v>1175</v>
      </c>
      <c r="GG205" t="s">
        <v>1169</v>
      </c>
      <c r="GH205" t="s">
        <v>1171</v>
      </c>
      <c r="GI205" t="s">
        <v>1173</v>
      </c>
      <c r="GJ205" t="s">
        <v>1170</v>
      </c>
      <c r="GK205" t="s">
        <v>1168</v>
      </c>
      <c r="GL205" t="s">
        <v>1175</v>
      </c>
      <c r="GM205" s="2">
        <f t="shared" si="312"/>
        <v>1</v>
      </c>
      <c r="GN205">
        <f t="shared" si="313"/>
        <v>0</v>
      </c>
      <c r="GO205">
        <f t="shared" si="314"/>
        <v>0</v>
      </c>
      <c r="GP205">
        <f t="shared" si="315"/>
        <v>0</v>
      </c>
      <c r="GQ205">
        <f t="shared" si="316"/>
        <v>0</v>
      </c>
      <c r="GR205">
        <f t="shared" si="317"/>
        <v>0</v>
      </c>
      <c r="GS205">
        <f t="shared" si="318"/>
        <v>0</v>
      </c>
      <c r="GT205">
        <f t="shared" si="319"/>
        <v>0</v>
      </c>
      <c r="GU205">
        <f t="shared" si="370"/>
        <v>0</v>
      </c>
      <c r="GV205">
        <f t="shared" si="320"/>
        <v>0</v>
      </c>
      <c r="GW205">
        <f t="shared" si="321"/>
        <v>1</v>
      </c>
      <c r="GX205">
        <f t="shared" si="322"/>
        <v>0</v>
      </c>
      <c r="GY205">
        <f t="shared" si="323"/>
        <v>0</v>
      </c>
      <c r="GZ205">
        <f t="shared" si="324"/>
        <v>0</v>
      </c>
      <c r="HA205">
        <f t="shared" si="325"/>
        <v>0</v>
      </c>
      <c r="HB205">
        <f t="shared" si="326"/>
        <v>0</v>
      </c>
      <c r="HC205">
        <f t="shared" si="371"/>
        <v>0</v>
      </c>
      <c r="HD205">
        <f t="shared" si="327"/>
        <v>0</v>
      </c>
      <c r="HE205">
        <f t="shared" si="328"/>
        <v>0</v>
      </c>
      <c r="HF205">
        <f t="shared" si="329"/>
        <v>0</v>
      </c>
      <c r="HG205">
        <f t="shared" si="330"/>
        <v>0</v>
      </c>
      <c r="HH205">
        <f t="shared" si="331"/>
        <v>0</v>
      </c>
      <c r="HI205">
        <f t="shared" si="332"/>
        <v>0</v>
      </c>
      <c r="HJ205">
        <f t="shared" si="333"/>
        <v>0</v>
      </c>
      <c r="HK205">
        <f t="shared" si="372"/>
        <v>0</v>
      </c>
      <c r="HL205">
        <f t="shared" si="334"/>
        <v>0</v>
      </c>
      <c r="HM205">
        <f t="shared" si="335"/>
        <v>0</v>
      </c>
      <c r="HN205">
        <f t="shared" si="336"/>
        <v>0</v>
      </c>
      <c r="HO205">
        <f t="shared" si="337"/>
        <v>0</v>
      </c>
      <c r="HP205">
        <f t="shared" si="338"/>
        <v>0</v>
      </c>
      <c r="HQ205">
        <f t="shared" si="339"/>
        <v>0</v>
      </c>
      <c r="HR205">
        <f t="shared" si="340"/>
        <v>0</v>
      </c>
      <c r="HS205">
        <f t="shared" si="373"/>
        <v>0</v>
      </c>
      <c r="HT205">
        <f t="shared" si="341"/>
        <v>0</v>
      </c>
      <c r="HU205">
        <f t="shared" si="342"/>
        <v>1</v>
      </c>
      <c r="HV205">
        <f t="shared" si="343"/>
        <v>0</v>
      </c>
      <c r="HW205">
        <f t="shared" si="344"/>
        <v>0</v>
      </c>
      <c r="HX205">
        <f t="shared" si="345"/>
        <v>0</v>
      </c>
      <c r="HY205">
        <f t="shared" si="346"/>
        <v>0</v>
      </c>
      <c r="HZ205">
        <f t="shared" si="347"/>
        <v>0</v>
      </c>
      <c r="IA205">
        <f t="shared" si="374"/>
        <v>0</v>
      </c>
      <c r="IB205">
        <f t="shared" si="348"/>
        <v>0</v>
      </c>
      <c r="IC205">
        <f t="shared" si="349"/>
        <v>1</v>
      </c>
      <c r="ID205">
        <f t="shared" si="350"/>
        <v>0</v>
      </c>
      <c r="IE205">
        <f t="shared" si="351"/>
        <v>0</v>
      </c>
      <c r="IF205">
        <f t="shared" si="352"/>
        <v>0</v>
      </c>
      <c r="IG205">
        <f t="shared" si="353"/>
        <v>1</v>
      </c>
      <c r="IH205">
        <f t="shared" si="354"/>
        <v>0</v>
      </c>
      <c r="II205">
        <f t="shared" si="375"/>
        <v>0</v>
      </c>
      <c r="IJ205">
        <f t="shared" si="355"/>
        <v>0</v>
      </c>
      <c r="IK205">
        <f t="shared" si="356"/>
        <v>0</v>
      </c>
      <c r="IL205">
        <f t="shared" si="357"/>
        <v>0</v>
      </c>
      <c r="IM205">
        <f t="shared" si="358"/>
        <v>0</v>
      </c>
      <c r="IN205">
        <f t="shared" si="359"/>
        <v>0</v>
      </c>
      <c r="IO205">
        <f t="shared" si="360"/>
        <v>1</v>
      </c>
      <c r="IP205">
        <f t="shared" si="361"/>
        <v>0</v>
      </c>
      <c r="IQ205" s="2">
        <f t="shared" si="376"/>
        <v>1</v>
      </c>
      <c r="IR205" s="4">
        <f t="shared" si="377"/>
        <v>1</v>
      </c>
      <c r="IS205">
        <f t="shared" si="378"/>
        <v>0</v>
      </c>
      <c r="IT205">
        <f t="shared" si="379"/>
        <v>0</v>
      </c>
      <c r="IU205">
        <f t="shared" si="380"/>
        <v>1</v>
      </c>
      <c r="IV205">
        <f t="shared" si="381"/>
        <v>2</v>
      </c>
      <c r="IW205">
        <f t="shared" si="382"/>
        <v>1</v>
      </c>
      <c r="IX205">
        <f t="shared" si="383"/>
        <v>6</v>
      </c>
      <c r="IY205" s="11">
        <f t="shared" si="384"/>
        <v>1</v>
      </c>
      <c r="IZ205" s="12">
        <f t="shared" si="385"/>
        <v>1</v>
      </c>
      <c r="JA205" s="12">
        <f t="shared" si="386"/>
        <v>0</v>
      </c>
      <c r="JB205" s="12" t="str">
        <f t="shared" si="387"/>
        <v/>
      </c>
      <c r="JC205" s="12">
        <f t="shared" si="388"/>
        <v>0.5</v>
      </c>
      <c r="JD205" s="12">
        <f t="shared" si="389"/>
        <v>0.5</v>
      </c>
      <c r="JE205" s="12">
        <f t="shared" si="390"/>
        <v>0.125</v>
      </c>
      <c r="JF205" s="12">
        <f t="shared" si="391"/>
        <v>0.52083333333333337</v>
      </c>
      <c r="JG205" s="2">
        <f>IF(OR(AND(EI205="Happy",BN205&lt;&gt;1),AND(EI205&lt;&gt;"Happy",BN205=1)),1,0)</f>
        <v>0</v>
      </c>
      <c r="JH205">
        <f>IF(OR(AND(EJ205="Happy",BO205&lt;&gt;1),AND(EJ205&lt;&gt;"Happy",BO205=1)),1,0)</f>
        <v>0</v>
      </c>
      <c r="JI205">
        <f>IF(OR(AND(EK205="Happy",BP205&lt;&gt;1),AND(EK205&lt;&gt;"Happy",BP205=1)),1,0)</f>
        <v>0</v>
      </c>
      <c r="JJ205">
        <f>IF(OR(AND(EL205="Happy",BQ205&lt;&gt;1),AND(EL205&lt;&gt;"Happy",BQ205=1)),1,0)</f>
        <v>0</v>
      </c>
      <c r="JK205">
        <f>IF(OR(AND(EM205="Happy",BR205&lt;&gt;1),AND(EM205&lt;&gt;"Happy",BR205=1)),1,0)</f>
        <v>0</v>
      </c>
      <c r="JL205">
        <f>IF(OR(AND(EN205="Happy",BS205&lt;&gt;1),AND(EN205&lt;&gt;"Happy",BS205=1)),1,0)</f>
        <v>0</v>
      </c>
      <c r="JM205">
        <f>IF(OR(AND(EO205="Happy",BT205&lt;&gt;1),AND(EO205&lt;&gt;"Happy",BT205=1)),1,0)</f>
        <v>0</v>
      </c>
      <c r="JN205">
        <f>IF(OR(AND(EP205="Happy",BU205&lt;&gt;1),AND(EP205&lt;&gt;"Happy",BU205=1)),1,0)</f>
        <v>0</v>
      </c>
      <c r="JO205">
        <f>IF(OR(AND(EQ205="Sad",BV205&lt;&gt;1),AND(EQ205&lt;&gt;"Sad",BV205=1)),1,0)</f>
        <v>0</v>
      </c>
      <c r="JP205">
        <f>IF(OR(AND(ER205="Sad",BW205&lt;&gt;1),AND(ER205&lt;&gt;"Sad",BW205=1)),1,0)</f>
        <v>0</v>
      </c>
      <c r="JQ205">
        <f>IF(OR(AND(ES205="Sad",BX205&lt;&gt;1),AND(ES205&lt;&gt;"Sad",BX205=1)),1,0)</f>
        <v>0</v>
      </c>
      <c r="JR205">
        <f>IF(OR(AND(ET205="Sad",BY205&lt;&gt;1),AND(ET205&lt;&gt;"Sad",BY205=1)),1,0)</f>
        <v>0</v>
      </c>
      <c r="JS205">
        <f>IF(OR(AND(EU205="Sad",BZ205&lt;&gt;1),AND(EU205&lt;&gt;"Sad",BZ205=1)),1,0)</f>
        <v>0</v>
      </c>
      <c r="JT205">
        <f>IF(OR(AND(EV205="Sad",CA205&lt;&gt;1),AND(EV205&lt;&gt;"Sad",CA205=1)),1,0)</f>
        <v>0</v>
      </c>
      <c r="JU205">
        <f>IF(OR(AND(EW205="Sad",CB205&lt;&gt;1),AND(EW205&lt;&gt;"Sad",CB205=1)),1,0)</f>
        <v>0</v>
      </c>
      <c r="JV205">
        <f>IF(OR(AND(EX205="Sad",CC205&lt;&gt;1),AND(EX205&lt;&gt;"Sad",CC205=1)),1,0)</f>
        <v>0</v>
      </c>
      <c r="JW205">
        <f>IF(OR(AND(EY205="Angry",CD205&lt;&gt;1),AND(EY205&lt;&gt;"Angry",CD205=1)),1,0)</f>
        <v>0</v>
      </c>
      <c r="JX205">
        <f>IF(OR(AND(EZ205="Angry",CE205&lt;&gt;1),AND(EZ205&lt;&gt;"Angry",CE205=1)),1,0)</f>
        <v>0</v>
      </c>
      <c r="JY205">
        <f>IF(OR(AND(FA205="Angry",CF205&lt;&gt;1),AND(FA205&lt;&gt;"Angry",CF205=1)),1,0)</f>
        <v>0</v>
      </c>
      <c r="JZ205">
        <f>IF(OR(AND(FB205="Angry",CG205&lt;&gt;1),AND(FB205&lt;&gt;"Angry",CG205=1)),1,0)</f>
        <v>0</v>
      </c>
      <c r="KA205">
        <f>IF(OR(AND(FC205="Angry",CH205&lt;&gt;1),AND(FC205&lt;&gt;"Angry",CH205=1)),1,0)</f>
        <v>0</v>
      </c>
      <c r="KB205">
        <f>IF(OR(AND(FD205="Angry",CI205&lt;&gt;1),AND(FD205&lt;&gt;"Angry",CI205=1)),1,0)</f>
        <v>1</v>
      </c>
      <c r="KC205">
        <f>IF(OR(AND(FE205="Angry",CJ205&lt;&gt;1),AND(FE205&lt;&gt;"Angry",CJ205=1)),1,0)</f>
        <v>1</v>
      </c>
      <c r="KD205">
        <f>IF(OR(AND(FF205="Angry",CK205&lt;&gt;1),AND(FF205&lt;&gt;"Angry",CK205=1)),1,0)</f>
        <v>0</v>
      </c>
      <c r="KE205">
        <f>IF(OR(AND(FG205="Afraid",CL205&lt;&gt;1),AND(FG205&lt;&gt;"Afraid",CL205=1)),1,0)</f>
        <v>0</v>
      </c>
      <c r="KF205">
        <f>IF(OR(AND(FH205="Afraid",CM205&lt;&gt;1),AND(FH205&lt;&gt;"Afraid",CM205=1)),1,0)</f>
        <v>0</v>
      </c>
      <c r="KG205">
        <f>IF(OR(AND(FI205="Afraid",CN205&lt;&gt;1),AND(FI205&lt;&gt;"Afraid",CN205=1)),1,0)</f>
        <v>1</v>
      </c>
      <c r="KH205">
        <f>IF(OR(AND(FJ205="Afraid",CO205&lt;&gt;1),AND(FJ205&lt;&gt;"Afraid",CO205=1)),1,0)</f>
        <v>0</v>
      </c>
      <c r="KI205">
        <f>IF(OR(AND(FK205="Afraid",CP205&lt;&gt;1),AND(FK205&lt;&gt;"Afraid",CP205=1)),1,0)</f>
        <v>0</v>
      </c>
      <c r="KJ205">
        <f>IF(OR(AND(FL205="Afraid",CQ205&lt;&gt;1),AND(FL205&lt;&gt;"Afraid",CQ205=1)),1,0)</f>
        <v>0</v>
      </c>
      <c r="KK205">
        <f>IF(OR(AND(FM205="Afraid",CR205&lt;&gt;1),AND(FM205&lt;&gt;"Afraid",CR205=1)),1,0)</f>
        <v>0</v>
      </c>
      <c r="KL205">
        <f>IF(OR(AND(FN205="Afraid",CS205&lt;&gt;1),AND(FN205&lt;&gt;"Afraid",CS205=1)),1,0)</f>
        <v>0</v>
      </c>
      <c r="KM205">
        <f>IF(OR(AND(FO205="Surprised",CT205&lt;&gt;1),AND(FO205&lt;&gt;"Surprised",CT205=1)),1,0)</f>
        <v>0</v>
      </c>
      <c r="KN205">
        <f>IF(OR(AND(FP205="Surprised",CU205&lt;&gt;1),AND(FP205&lt;&gt;"Surprised",CU205=1)),1,0)</f>
        <v>0</v>
      </c>
      <c r="KO205">
        <f>IF(OR(AND(FQ205="Surprised",CV205&lt;&gt;1),AND(FQ205&lt;&gt;"Surprised",CV205=1)),1,0)</f>
        <v>0</v>
      </c>
      <c r="KP205">
        <f>IF(OR(AND(FR205="Surprised",CW205&lt;&gt;1),AND(FR205&lt;&gt;"Surprised",CW205=1)),1,0)</f>
        <v>0</v>
      </c>
      <c r="KQ205">
        <f>IF(OR(AND(FS205="Surprised",CX205&lt;&gt;1),AND(FS205&lt;&gt;"Surprised",CX205=1)),1,0)</f>
        <v>0</v>
      </c>
      <c r="KR205">
        <f>IF(OR(AND(FT205="Surprised",CY205&lt;&gt;1),AND(FT205&lt;&gt;"Surprised",CY205=1)),1,0)</f>
        <v>1</v>
      </c>
      <c r="KS205">
        <f>IF(OR(AND(FU205="Surprised",CZ205&lt;&gt;1),AND(FU205&lt;&gt;"Surprised",CZ205=1)),1,0)</f>
        <v>0</v>
      </c>
      <c r="KT205">
        <f>IF(OR(AND(FV205="Surprised",DA205&lt;&gt;1),AND(FV205&lt;&gt;"Surprised",DA205=1)),1,0)</f>
        <v>0</v>
      </c>
      <c r="KU205">
        <f>IF(OR(AND(FW205="Happy",DB205=1),AND(FW205&lt;&gt;"Happy",DB205=0)),1,0)</f>
        <v>0</v>
      </c>
      <c r="KV205">
        <f>IF(OR(AND(FX205="Happy",DC205=1),AND(FX205&lt;&gt;"Happy",DC205=0)),1,0)</f>
        <v>0</v>
      </c>
      <c r="KW205">
        <f>IF(OR(AND(FY205="Happy",DD205=1),AND(FY205&lt;&gt;"Happy",DD205=0)),1,0)</f>
        <v>0</v>
      </c>
      <c r="KX205">
        <f>IF(OR(AND(FZ205="Happy",DE205=1),AND(FZ205&lt;&gt;"Happy",DE205=0)),1,0)</f>
        <v>0</v>
      </c>
      <c r="KY205">
        <f>IF(OR(AND(GA205="Happy",DF205=1),AND(GA205&lt;&gt;"Happy",DF205=0)),1,0)</f>
        <v>0</v>
      </c>
      <c r="KZ205">
        <f>IF(OR(AND(GB205="Happy",DG205=1),AND(GB205&lt;&gt;"Happy",DG205=0)),1,0)</f>
        <v>1</v>
      </c>
      <c r="LA205">
        <f>IF(OR(AND(GC205="Happy",DH205=1),AND(GC205&lt;&gt;"Happy",DH205=0)),1,0)</f>
        <v>0</v>
      </c>
      <c r="LB205">
        <f>IF(OR(AND(GD205="Happy",DI205=1),AND(GD205&lt;&gt;"Happy",DI205=0)),1,0)</f>
        <v>1</v>
      </c>
      <c r="LC205">
        <f>IF(OR(AND(GE205="Sad",DJ205=1),AND(GE205&lt;&gt;"Sad",DJ205=0)),1,0)</f>
        <v>1</v>
      </c>
      <c r="LD205">
        <f>IF(OR(AND(GF205="Sad",DK205=1),AND(GF205&lt;&gt;"Sad",DK205=0)),1,0)</f>
        <v>1</v>
      </c>
      <c r="LE205">
        <f>IF(OR(AND(GG205="Sad",DL205=1),AND(GG205&lt;&gt;"Sad",DL205=0)),1,0)</f>
        <v>1</v>
      </c>
      <c r="LF205">
        <f>IF(OR(AND(GH205="Sad",DM205=1),AND(GH205&lt;&gt;"Sad",DM205=0)),1,0)</f>
        <v>1</v>
      </c>
      <c r="LG205">
        <f>IF(OR(AND(GI205="Sad",DN205=1),AND(GI205&lt;&gt;"Sad",DN205=0)),1,0)</f>
        <v>1</v>
      </c>
      <c r="LH205">
        <f>IF(OR(AND(GJ205="Sad",DO205=1),AND(GJ205&lt;&gt;"Sad",DO205=0)),1,0)</f>
        <v>1</v>
      </c>
      <c r="LI205">
        <f>IF(OR(AND(GK205="Sad",DP205=1),AND(GK205&lt;&gt;"Sad",DP205=0)),1,0)</f>
        <v>0</v>
      </c>
      <c r="LJ205">
        <f>IF(OR(AND(GL205="Sad",DQ205=1),AND(GL205&lt;&gt;"Sad",DQ205=0)),1,0)</f>
        <v>1</v>
      </c>
      <c r="LK205" s="2">
        <f t="shared" si="392"/>
        <v>0</v>
      </c>
      <c r="LL205" s="4">
        <f t="shared" si="393"/>
        <v>0</v>
      </c>
      <c r="LM205">
        <f t="shared" si="394"/>
        <v>2</v>
      </c>
      <c r="LN205">
        <f t="shared" si="395"/>
        <v>1</v>
      </c>
      <c r="LO205">
        <f t="shared" si="396"/>
        <v>1</v>
      </c>
      <c r="LP205">
        <f t="shared" si="397"/>
        <v>2</v>
      </c>
      <c r="LQ205">
        <f t="shared" si="398"/>
        <v>7</v>
      </c>
      <c r="LR205">
        <f t="shared" si="399"/>
        <v>13</v>
      </c>
      <c r="LS205" s="11">
        <f t="shared" si="400"/>
        <v>0</v>
      </c>
      <c r="LT205" s="14">
        <f t="shared" si="401"/>
        <v>0</v>
      </c>
      <c r="LU205" s="14">
        <f t="shared" si="402"/>
        <v>1</v>
      </c>
      <c r="LV205" s="14" t="str">
        <f t="shared" si="403"/>
        <v/>
      </c>
      <c r="LW205" s="14">
        <f t="shared" si="404"/>
        <v>0.5</v>
      </c>
      <c r="LX205" s="14">
        <f t="shared" si="405"/>
        <v>0.5</v>
      </c>
      <c r="LY205" s="14">
        <f t="shared" si="406"/>
        <v>0.875</v>
      </c>
      <c r="LZ205" s="14">
        <f t="shared" si="407"/>
        <v>0.47916666666666663</v>
      </c>
      <c r="MA205" s="15">
        <f t="shared" si="408"/>
        <v>1.9907407407407547E-4</v>
      </c>
      <c r="MB205" s="1">
        <f t="shared" si="362"/>
        <v>2.1643518518518409E-4</v>
      </c>
      <c r="MC205" s="1">
        <f t="shared" si="363"/>
        <v>7.9629629629629668E-4</v>
      </c>
      <c r="MD205" s="1">
        <f t="shared" si="364"/>
        <v>3.5069444444444514E-4</v>
      </c>
      <c r="ME205" s="1">
        <f t="shared" si="365"/>
        <v>3.7152777777777618E-4</v>
      </c>
      <c r="MF205" s="1">
        <f t="shared" si="366"/>
        <v>1.2037037037037311E-4</v>
      </c>
      <c r="MG205" s="1">
        <f t="shared" si="367"/>
        <v>3.2870370370370258E-4</v>
      </c>
      <c r="MH205" s="1">
        <f t="shared" si="368"/>
        <v>2.4305555555555539E-4</v>
      </c>
      <c r="MI205" s="1">
        <f t="shared" si="369"/>
        <v>3.1712962962962901E-4</v>
      </c>
      <c r="MJ205" s="1">
        <f t="shared" si="409"/>
        <v>2.9432870370370377E-3</v>
      </c>
      <c r="MK205" s="2" t="str">
        <f>VLOOKUP(B205,age_group!$A$1:$B$101,2,FALSE)</f>
        <v>25 to 44</v>
      </c>
      <c r="ML205" s="2">
        <f t="shared" si="410"/>
        <v>1</v>
      </c>
      <c r="MM205">
        <f t="shared" si="411"/>
        <v>1</v>
      </c>
      <c r="MN205">
        <f t="shared" si="412"/>
        <v>0</v>
      </c>
      <c r="MO205">
        <f t="shared" si="413"/>
        <v>0</v>
      </c>
      <c r="MP205">
        <f t="shared" si="414"/>
        <v>1</v>
      </c>
    </row>
    <row r="206" spans="1:354" x14ac:dyDescent="0.2">
      <c r="A206" t="s">
        <v>937</v>
      </c>
      <c r="B206">
        <v>21</v>
      </c>
      <c r="C206" t="s">
        <v>139</v>
      </c>
      <c r="D206" t="s">
        <v>140</v>
      </c>
      <c r="E206">
        <v>4</v>
      </c>
      <c r="F206">
        <v>2</v>
      </c>
      <c r="G206">
        <v>1</v>
      </c>
      <c r="H206">
        <v>1</v>
      </c>
      <c r="I206">
        <v>1</v>
      </c>
      <c r="J206" s="2" t="s">
        <v>462</v>
      </c>
      <c r="K206" t="s">
        <v>705</v>
      </c>
      <c r="L206" t="s">
        <v>166</v>
      </c>
      <c r="M206" t="s">
        <v>359</v>
      </c>
      <c r="N206" t="s">
        <v>697</v>
      </c>
      <c r="O206" t="s">
        <v>280</v>
      </c>
      <c r="P206" t="s">
        <v>339</v>
      </c>
      <c r="Q206" t="s">
        <v>563</v>
      </c>
      <c r="R206" t="s">
        <v>347</v>
      </c>
      <c r="S206" t="s">
        <v>692</v>
      </c>
      <c r="T206" t="s">
        <v>435</v>
      </c>
      <c r="U206" t="s">
        <v>525</v>
      </c>
      <c r="V206" t="s">
        <v>345</v>
      </c>
      <c r="W206" t="s">
        <v>695</v>
      </c>
      <c r="X206" t="s">
        <v>315</v>
      </c>
      <c r="Y206" t="s">
        <v>484</v>
      </c>
      <c r="Z206" t="s">
        <v>200</v>
      </c>
      <c r="AA206" t="s">
        <v>674</v>
      </c>
      <c r="AB206" t="s">
        <v>677</v>
      </c>
      <c r="AC206" t="s">
        <v>141</v>
      </c>
      <c r="AD206" t="s">
        <v>253</v>
      </c>
      <c r="AE206" t="s">
        <v>167</v>
      </c>
      <c r="AF206" t="s">
        <v>551</v>
      </c>
      <c r="AG206" t="s">
        <v>167</v>
      </c>
      <c r="AH206" t="s">
        <v>367</v>
      </c>
      <c r="AI206" t="s">
        <v>224</v>
      </c>
      <c r="AJ206" t="s">
        <v>542</v>
      </c>
      <c r="AK206" t="s">
        <v>217</v>
      </c>
      <c r="AL206" t="s">
        <v>263</v>
      </c>
      <c r="AM206" t="s">
        <v>326</v>
      </c>
      <c r="AN206" t="s">
        <v>741</v>
      </c>
      <c r="AO206" t="s">
        <v>399</v>
      </c>
      <c r="AP206" t="s">
        <v>533</v>
      </c>
      <c r="AQ206" t="s">
        <v>387</v>
      </c>
      <c r="AR206" t="s">
        <v>530</v>
      </c>
      <c r="AS206" t="s">
        <v>370</v>
      </c>
      <c r="AT206" t="s">
        <v>464</v>
      </c>
      <c r="AU206" t="s">
        <v>645</v>
      </c>
      <c r="AV206" t="s">
        <v>419</v>
      </c>
      <c r="AW206" t="s">
        <v>386</v>
      </c>
      <c r="AX206" t="s">
        <v>729</v>
      </c>
      <c r="AY206" t="s">
        <v>659</v>
      </c>
      <c r="AZ206" t="s">
        <v>423</v>
      </c>
      <c r="BA206" t="s">
        <v>570</v>
      </c>
      <c r="BB206" t="s">
        <v>553</v>
      </c>
      <c r="BC206" t="s">
        <v>737</v>
      </c>
      <c r="BD206" t="s">
        <v>251</v>
      </c>
      <c r="BE206" t="s">
        <v>300</v>
      </c>
      <c r="BF206" t="s">
        <v>488</v>
      </c>
      <c r="BG206" t="s">
        <v>146</v>
      </c>
      <c r="BH206" t="s">
        <v>372</v>
      </c>
      <c r="BI206" t="s">
        <v>184</v>
      </c>
      <c r="BJ206" t="s">
        <v>500</v>
      </c>
      <c r="BK206" t="s">
        <v>381</v>
      </c>
      <c r="BL206" t="s">
        <v>362</v>
      </c>
      <c r="BM206" t="s">
        <v>168</v>
      </c>
      <c r="BN206" s="2">
        <v>0</v>
      </c>
      <c r="BO206">
        <v>1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1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0</v>
      </c>
      <c r="DK206">
        <v>1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1</v>
      </c>
      <c r="DR206" s="2">
        <v>3</v>
      </c>
      <c r="DS206">
        <v>1</v>
      </c>
      <c r="DT206">
        <v>1</v>
      </c>
      <c r="DU206">
        <v>1</v>
      </c>
      <c r="DV206">
        <v>1</v>
      </c>
      <c r="DW206" s="2">
        <v>2017</v>
      </c>
      <c r="DX206" s="1">
        <v>1.5921296296296298E-2</v>
      </c>
      <c r="DY206" s="1">
        <v>1.6008101851851853E-2</v>
      </c>
      <c r="DZ206" s="1">
        <v>1.6105324074074074E-2</v>
      </c>
      <c r="EA206" s="1">
        <v>1.623263888888889E-2</v>
      </c>
      <c r="EB206" s="1">
        <v>1.6339120370370368E-2</v>
      </c>
      <c r="EC206" s="1">
        <v>1.6456018518518519E-2</v>
      </c>
      <c r="ED206" s="1">
        <v>1.6574074074074074E-2</v>
      </c>
      <c r="EE206" s="1">
        <v>1.6681712962962964E-2</v>
      </c>
      <c r="EF206" s="1">
        <v>1.6912037037037034E-2</v>
      </c>
      <c r="EG206" s="1">
        <v>1.7055555555555556E-2</v>
      </c>
      <c r="EH206" s="3">
        <v>0</v>
      </c>
      <c r="EI206" s="2" t="s">
        <v>1174</v>
      </c>
      <c r="EJ206" t="s">
        <v>1168</v>
      </c>
      <c r="EK206" t="s">
        <v>1175</v>
      </c>
      <c r="EL206" t="s">
        <v>1175</v>
      </c>
      <c r="EM206" t="s">
        <v>1173</v>
      </c>
      <c r="EN206" t="s">
        <v>1168</v>
      </c>
      <c r="EO206" t="s">
        <v>1175</v>
      </c>
      <c r="EP206" t="s">
        <v>1175</v>
      </c>
      <c r="EQ206" t="s">
        <v>1172</v>
      </c>
      <c r="ER206" t="s">
        <v>1168</v>
      </c>
      <c r="ES206" t="s">
        <v>1173</v>
      </c>
      <c r="ET206" t="s">
        <v>1168</v>
      </c>
      <c r="EU206" t="s">
        <v>1171</v>
      </c>
      <c r="EV206" t="s">
        <v>1168</v>
      </c>
      <c r="EW206" t="s">
        <v>1168</v>
      </c>
      <c r="EX206" t="s">
        <v>1173</v>
      </c>
      <c r="EY206" t="s">
        <v>1174</v>
      </c>
      <c r="EZ206" t="s">
        <v>1173</v>
      </c>
      <c r="FA206" t="s">
        <v>1169</v>
      </c>
      <c r="FB206" t="s">
        <v>1171</v>
      </c>
      <c r="FC206" t="s">
        <v>1172</v>
      </c>
      <c r="FD206" t="s">
        <v>1175</v>
      </c>
      <c r="FE206" t="s">
        <v>1169</v>
      </c>
      <c r="FF206" t="s">
        <v>1175</v>
      </c>
      <c r="FG206" t="s">
        <v>1171</v>
      </c>
      <c r="FH206" t="s">
        <v>1175</v>
      </c>
      <c r="FI206" t="s">
        <v>1171</v>
      </c>
      <c r="FJ206" t="s">
        <v>1175</v>
      </c>
      <c r="FK206" t="s">
        <v>1175</v>
      </c>
      <c r="FL206" t="s">
        <v>1168</v>
      </c>
      <c r="FM206" t="s">
        <v>1171</v>
      </c>
      <c r="FN206" t="s">
        <v>1168</v>
      </c>
      <c r="FO206" t="s">
        <v>1172</v>
      </c>
      <c r="FP206" t="s">
        <v>1173</v>
      </c>
      <c r="FQ206" t="s">
        <v>1168</v>
      </c>
      <c r="FR206" t="s">
        <v>1168</v>
      </c>
      <c r="FS206" t="s">
        <v>1172</v>
      </c>
      <c r="FT206" t="s">
        <v>1171</v>
      </c>
      <c r="FU206" t="s">
        <v>1168</v>
      </c>
      <c r="FV206" t="s">
        <v>1168</v>
      </c>
      <c r="FW206" t="s">
        <v>1175</v>
      </c>
      <c r="FX206" t="s">
        <v>1175</v>
      </c>
      <c r="FY206" t="s">
        <v>1175</v>
      </c>
      <c r="FZ206" t="s">
        <v>1168</v>
      </c>
      <c r="GA206" t="s">
        <v>1173</v>
      </c>
      <c r="GB206" t="s">
        <v>1173</v>
      </c>
      <c r="GC206" t="s">
        <v>1168</v>
      </c>
      <c r="GD206" t="s">
        <v>1172</v>
      </c>
      <c r="GE206" t="s">
        <v>1168</v>
      </c>
      <c r="GF206" t="s">
        <v>1168</v>
      </c>
      <c r="GG206" t="s">
        <v>1169</v>
      </c>
      <c r="GH206" t="s">
        <v>1169</v>
      </c>
      <c r="GI206" t="s">
        <v>1175</v>
      </c>
      <c r="GJ206" t="s">
        <v>1168</v>
      </c>
      <c r="GK206" t="s">
        <v>1170</v>
      </c>
      <c r="GL206" t="s">
        <v>1168</v>
      </c>
      <c r="GM206" s="2">
        <f t="shared" si="312"/>
        <v>0</v>
      </c>
      <c r="GN206">
        <f t="shared" si="313"/>
        <v>0</v>
      </c>
      <c r="GO206">
        <f t="shared" si="314"/>
        <v>0</v>
      </c>
      <c r="GP206">
        <f t="shared" si="315"/>
        <v>0</v>
      </c>
      <c r="GQ206">
        <f t="shared" si="316"/>
        <v>1</v>
      </c>
      <c r="GR206">
        <f t="shared" si="317"/>
        <v>0</v>
      </c>
      <c r="GS206">
        <f t="shared" si="318"/>
        <v>0</v>
      </c>
      <c r="GT206">
        <f t="shared" si="319"/>
        <v>0</v>
      </c>
      <c r="GU206">
        <f t="shared" si="370"/>
        <v>0</v>
      </c>
      <c r="GV206">
        <f t="shared" si="320"/>
        <v>0</v>
      </c>
      <c r="GW206">
        <f t="shared" si="321"/>
        <v>0</v>
      </c>
      <c r="GX206">
        <f t="shared" si="322"/>
        <v>0</v>
      </c>
      <c r="GY206">
        <f t="shared" si="323"/>
        <v>0</v>
      </c>
      <c r="GZ206">
        <f t="shared" si="324"/>
        <v>0</v>
      </c>
      <c r="HA206">
        <f t="shared" si="325"/>
        <v>0</v>
      </c>
      <c r="HB206">
        <f t="shared" si="326"/>
        <v>0</v>
      </c>
      <c r="HC206">
        <f t="shared" si="371"/>
        <v>0</v>
      </c>
      <c r="HD206">
        <f t="shared" si="327"/>
        <v>0</v>
      </c>
      <c r="HE206">
        <f t="shared" si="328"/>
        <v>1</v>
      </c>
      <c r="HF206">
        <f t="shared" si="329"/>
        <v>0</v>
      </c>
      <c r="HG206">
        <f t="shared" si="330"/>
        <v>0</v>
      </c>
      <c r="HH206">
        <f t="shared" si="331"/>
        <v>0</v>
      </c>
      <c r="HI206">
        <f t="shared" si="332"/>
        <v>1</v>
      </c>
      <c r="HJ206">
        <f t="shared" si="333"/>
        <v>0</v>
      </c>
      <c r="HK206">
        <f t="shared" si="372"/>
        <v>0</v>
      </c>
      <c r="HL206">
        <f t="shared" si="334"/>
        <v>0</v>
      </c>
      <c r="HM206">
        <f t="shared" si="335"/>
        <v>0</v>
      </c>
      <c r="HN206">
        <f t="shared" si="336"/>
        <v>0</v>
      </c>
      <c r="HO206">
        <f t="shared" si="337"/>
        <v>0</v>
      </c>
      <c r="HP206">
        <f t="shared" si="338"/>
        <v>0</v>
      </c>
      <c r="HQ206">
        <f t="shared" si="339"/>
        <v>0</v>
      </c>
      <c r="HR206">
        <f t="shared" si="340"/>
        <v>0</v>
      </c>
      <c r="HS206">
        <f t="shared" si="373"/>
        <v>0</v>
      </c>
      <c r="HT206">
        <f t="shared" si="341"/>
        <v>0</v>
      </c>
      <c r="HU206">
        <f t="shared" si="342"/>
        <v>0</v>
      </c>
      <c r="HV206">
        <f t="shared" si="343"/>
        <v>0</v>
      </c>
      <c r="HW206">
        <f t="shared" si="344"/>
        <v>0</v>
      </c>
      <c r="HX206">
        <f t="shared" si="345"/>
        <v>0</v>
      </c>
      <c r="HY206">
        <f t="shared" si="346"/>
        <v>0</v>
      </c>
      <c r="HZ206">
        <f t="shared" si="347"/>
        <v>0</v>
      </c>
      <c r="IA206">
        <f t="shared" si="374"/>
        <v>0</v>
      </c>
      <c r="IB206">
        <f t="shared" si="348"/>
        <v>0</v>
      </c>
      <c r="IC206">
        <f t="shared" si="349"/>
        <v>0</v>
      </c>
      <c r="ID206">
        <f t="shared" si="350"/>
        <v>0</v>
      </c>
      <c r="IE206">
        <f t="shared" si="351"/>
        <v>0</v>
      </c>
      <c r="IF206">
        <f t="shared" si="352"/>
        <v>0</v>
      </c>
      <c r="IG206">
        <f t="shared" si="353"/>
        <v>1</v>
      </c>
      <c r="IH206">
        <f t="shared" si="354"/>
        <v>1</v>
      </c>
      <c r="II206">
        <f t="shared" si="375"/>
        <v>0</v>
      </c>
      <c r="IJ206">
        <f t="shared" si="355"/>
        <v>1</v>
      </c>
      <c r="IK206">
        <f t="shared" si="356"/>
        <v>0</v>
      </c>
      <c r="IL206">
        <f t="shared" si="357"/>
        <v>0</v>
      </c>
      <c r="IM206">
        <f t="shared" si="358"/>
        <v>1</v>
      </c>
      <c r="IN206">
        <f t="shared" si="359"/>
        <v>0</v>
      </c>
      <c r="IO206">
        <f t="shared" si="360"/>
        <v>0</v>
      </c>
      <c r="IP206">
        <f t="shared" si="361"/>
        <v>1</v>
      </c>
      <c r="IQ206" s="2">
        <f t="shared" si="376"/>
        <v>1</v>
      </c>
      <c r="IR206" s="4">
        <f t="shared" si="377"/>
        <v>0</v>
      </c>
      <c r="IS206">
        <f t="shared" si="378"/>
        <v>2</v>
      </c>
      <c r="IT206">
        <f t="shared" si="379"/>
        <v>0</v>
      </c>
      <c r="IU206">
        <f t="shared" si="380"/>
        <v>0</v>
      </c>
      <c r="IV206">
        <f t="shared" si="381"/>
        <v>2</v>
      </c>
      <c r="IW206">
        <f t="shared" si="382"/>
        <v>3</v>
      </c>
      <c r="IX206">
        <f t="shared" si="383"/>
        <v>8</v>
      </c>
      <c r="IY206" s="11">
        <f t="shared" si="384"/>
        <v>1</v>
      </c>
      <c r="IZ206" s="12" t="str">
        <f t="shared" si="385"/>
        <v/>
      </c>
      <c r="JA206" s="12">
        <f t="shared" si="386"/>
        <v>1</v>
      </c>
      <c r="JB206" s="12" t="str">
        <f t="shared" si="387"/>
        <v/>
      </c>
      <c r="JC206" s="12" t="str">
        <f t="shared" si="388"/>
        <v/>
      </c>
      <c r="JD206" s="12">
        <f t="shared" si="389"/>
        <v>0.33333333333333331</v>
      </c>
      <c r="JE206" s="12">
        <f t="shared" si="390"/>
        <v>0.375</v>
      </c>
      <c r="JF206" s="12">
        <f t="shared" si="391"/>
        <v>0.67708333333333337</v>
      </c>
      <c r="JG206" s="2">
        <f>IF(OR(AND(EI206="Happy",BN206&lt;&gt;1),AND(EI206&lt;&gt;"Happy",BN206=1)),1,0)</f>
        <v>0</v>
      </c>
      <c r="JH206">
        <f>IF(OR(AND(EJ206="Happy",BO206&lt;&gt;1),AND(EJ206&lt;&gt;"Happy",BO206=1)),1,0)</f>
        <v>1</v>
      </c>
      <c r="JI206">
        <f>IF(OR(AND(EK206="Happy",BP206&lt;&gt;1),AND(EK206&lt;&gt;"Happy",BP206=1)),1,0)</f>
        <v>0</v>
      </c>
      <c r="JJ206">
        <f>IF(OR(AND(EL206="Happy",BQ206&lt;&gt;1),AND(EL206&lt;&gt;"Happy",BQ206=1)),1,0)</f>
        <v>0</v>
      </c>
      <c r="JK206">
        <f>IF(OR(AND(EM206="Happy",BR206&lt;&gt;1),AND(EM206&lt;&gt;"Happy",BR206=1)),1,0)</f>
        <v>0</v>
      </c>
      <c r="JL206">
        <f>IF(OR(AND(EN206="Happy",BS206&lt;&gt;1),AND(EN206&lt;&gt;"Happy",BS206=1)),1,0)</f>
        <v>0</v>
      </c>
      <c r="JM206">
        <f>IF(OR(AND(EO206="Happy",BT206&lt;&gt;1),AND(EO206&lt;&gt;"Happy",BT206=1)),1,0)</f>
        <v>0</v>
      </c>
      <c r="JN206">
        <f>IF(OR(AND(EP206="Happy",BU206&lt;&gt;1),AND(EP206&lt;&gt;"Happy",BU206=1)),1,0)</f>
        <v>0</v>
      </c>
      <c r="JO206">
        <f>IF(OR(AND(EQ206="Sad",BV206&lt;&gt;1),AND(EQ206&lt;&gt;"Sad",BV206=1)),1,0)</f>
        <v>0</v>
      </c>
      <c r="JP206">
        <f>IF(OR(AND(ER206="Sad",BW206&lt;&gt;1),AND(ER206&lt;&gt;"Sad",BW206=1)),1,0)</f>
        <v>1</v>
      </c>
      <c r="JQ206">
        <f>IF(OR(AND(ES206="Sad",BX206&lt;&gt;1),AND(ES206&lt;&gt;"Sad",BX206=1)),1,0)</f>
        <v>0</v>
      </c>
      <c r="JR206">
        <f>IF(OR(AND(ET206="Sad",BY206&lt;&gt;1),AND(ET206&lt;&gt;"Sad",BY206=1)),1,0)</f>
        <v>1</v>
      </c>
      <c r="JS206">
        <f>IF(OR(AND(EU206="Sad",BZ206&lt;&gt;1),AND(EU206&lt;&gt;"Sad",BZ206=1)),1,0)</f>
        <v>0</v>
      </c>
      <c r="JT206">
        <f>IF(OR(AND(EV206="Sad",CA206&lt;&gt;1),AND(EV206&lt;&gt;"Sad",CA206=1)),1,0)</f>
        <v>0</v>
      </c>
      <c r="JU206">
        <f>IF(OR(AND(EW206="Sad",CB206&lt;&gt;1),AND(EW206&lt;&gt;"Sad",CB206=1)),1,0)</f>
        <v>0</v>
      </c>
      <c r="JV206">
        <f>IF(OR(AND(EX206="Sad",CC206&lt;&gt;1),AND(EX206&lt;&gt;"Sad",CC206=1)),1,0)</f>
        <v>0</v>
      </c>
      <c r="JW206">
        <f>IF(OR(AND(EY206="Angry",CD206&lt;&gt;1),AND(EY206&lt;&gt;"Angry",CD206=1)),1,0)</f>
        <v>1</v>
      </c>
      <c r="JX206">
        <f>IF(OR(AND(EZ206="Angry",CE206&lt;&gt;1),AND(EZ206&lt;&gt;"Angry",CE206=1)),1,0)</f>
        <v>0</v>
      </c>
      <c r="JY206">
        <f>IF(OR(AND(FA206="Angry",CF206&lt;&gt;1),AND(FA206&lt;&gt;"Angry",CF206=1)),1,0)</f>
        <v>0</v>
      </c>
      <c r="JZ206">
        <f>IF(OR(AND(FB206="Angry",CG206&lt;&gt;1),AND(FB206&lt;&gt;"Angry",CG206=1)),1,0)</f>
        <v>1</v>
      </c>
      <c r="KA206">
        <f>IF(OR(AND(FC206="Angry",CH206&lt;&gt;1),AND(FC206&lt;&gt;"Angry",CH206=1)),1,0)</f>
        <v>0</v>
      </c>
      <c r="KB206">
        <f>IF(OR(AND(FD206="Angry",CI206&lt;&gt;1),AND(FD206&lt;&gt;"Angry",CI206=1)),1,0)</f>
        <v>0</v>
      </c>
      <c r="KC206">
        <f>IF(OR(AND(FE206="Angry",CJ206&lt;&gt;1),AND(FE206&lt;&gt;"Angry",CJ206=1)),1,0)</f>
        <v>0</v>
      </c>
      <c r="KD206">
        <f>IF(OR(AND(FF206="Angry",CK206&lt;&gt;1),AND(FF206&lt;&gt;"Angry",CK206=1)),1,0)</f>
        <v>0</v>
      </c>
      <c r="KE206">
        <f>IF(OR(AND(FG206="Afraid",CL206&lt;&gt;1),AND(FG206&lt;&gt;"Afraid",CL206=1)),1,0)</f>
        <v>0</v>
      </c>
      <c r="KF206">
        <f>IF(OR(AND(FH206="Afraid",CM206&lt;&gt;1),AND(FH206&lt;&gt;"Afraid",CM206=1)),1,0)</f>
        <v>1</v>
      </c>
      <c r="KG206">
        <f>IF(OR(AND(FI206="Afraid",CN206&lt;&gt;1),AND(FI206&lt;&gt;"Afraid",CN206=1)),1,0)</f>
        <v>0</v>
      </c>
      <c r="KH206">
        <f>IF(OR(AND(FJ206="Afraid",CO206&lt;&gt;1),AND(FJ206&lt;&gt;"Afraid",CO206=1)),1,0)</f>
        <v>1</v>
      </c>
      <c r="KI206">
        <f>IF(OR(AND(FK206="Afraid",CP206&lt;&gt;1),AND(FK206&lt;&gt;"Afraid",CP206=1)),1,0)</f>
        <v>1</v>
      </c>
      <c r="KJ206">
        <f>IF(OR(AND(FL206="Afraid",CQ206&lt;&gt;1),AND(FL206&lt;&gt;"Afraid",CQ206=1)),1,0)</f>
        <v>1</v>
      </c>
      <c r="KK206">
        <f>IF(OR(AND(FM206="Afraid",CR206&lt;&gt;1),AND(FM206&lt;&gt;"Afraid",CR206=1)),1,0)</f>
        <v>0</v>
      </c>
      <c r="KL206">
        <f>IF(OR(AND(FN206="Afraid",CS206&lt;&gt;1),AND(FN206&lt;&gt;"Afraid",CS206=1)),1,0)</f>
        <v>0</v>
      </c>
      <c r="KM206">
        <f>IF(OR(AND(FO206="Surprised",CT206&lt;&gt;1),AND(FO206&lt;&gt;"Surprised",CT206=1)),1,0)</f>
        <v>0</v>
      </c>
      <c r="KN206">
        <f>IF(OR(AND(FP206="Surprised",CU206&lt;&gt;1),AND(FP206&lt;&gt;"Surprised",CU206=1)),1,0)</f>
        <v>0</v>
      </c>
      <c r="KO206">
        <f>IF(OR(AND(FQ206="Surprised",CV206&lt;&gt;1),AND(FQ206&lt;&gt;"Surprised",CV206=1)),1,0)</f>
        <v>1</v>
      </c>
      <c r="KP206">
        <f>IF(OR(AND(FR206="Surprised",CW206&lt;&gt;1),AND(FR206&lt;&gt;"Surprised",CW206=1)),1,0)</f>
        <v>0</v>
      </c>
      <c r="KQ206">
        <f>IF(OR(AND(FS206="Surprised",CX206&lt;&gt;1),AND(FS206&lt;&gt;"Surprised",CX206=1)),1,0)</f>
        <v>1</v>
      </c>
      <c r="KR206">
        <f>IF(OR(AND(FT206="Surprised",CY206&lt;&gt;1),AND(FT206&lt;&gt;"Surprised",CY206=1)),1,0)</f>
        <v>0</v>
      </c>
      <c r="KS206">
        <f>IF(OR(AND(FU206="Surprised",CZ206&lt;&gt;1),AND(FU206&lt;&gt;"Surprised",CZ206=1)),1,0)</f>
        <v>0</v>
      </c>
      <c r="KT206">
        <f>IF(OR(AND(FV206="Surprised",DA206&lt;&gt;1),AND(FV206&lt;&gt;"Surprised",DA206=1)),1,0)</f>
        <v>0</v>
      </c>
      <c r="KU206">
        <f>IF(OR(AND(FW206="Happy",DB206=1),AND(FW206&lt;&gt;"Happy",DB206=0)),1,0)</f>
        <v>1</v>
      </c>
      <c r="KV206">
        <f>IF(OR(AND(FX206="Happy",DC206=1),AND(FX206&lt;&gt;"Happy",DC206=0)),1,0)</f>
        <v>1</v>
      </c>
      <c r="KW206">
        <f>IF(OR(AND(FY206="Happy",DD206=1),AND(FY206&lt;&gt;"Happy",DD206=0)),1,0)</f>
        <v>1</v>
      </c>
      <c r="KX206">
        <f>IF(OR(AND(FZ206="Happy",DE206=1),AND(FZ206&lt;&gt;"Happy",DE206=0)),1,0)</f>
        <v>1</v>
      </c>
      <c r="KY206">
        <f>IF(OR(AND(GA206="Happy",DF206=1),AND(GA206&lt;&gt;"Happy",DF206=0)),1,0)</f>
        <v>0</v>
      </c>
      <c r="KZ206">
        <f>IF(OR(AND(GB206="Happy",DG206=1),AND(GB206&lt;&gt;"Happy",DG206=0)),1,0)</f>
        <v>0</v>
      </c>
      <c r="LA206">
        <f>IF(OR(AND(GC206="Happy",DH206=1),AND(GC206&lt;&gt;"Happy",DH206=0)),1,0)</f>
        <v>0</v>
      </c>
      <c r="LB206">
        <f>IF(OR(AND(GD206="Happy",DI206=1),AND(GD206&lt;&gt;"Happy",DI206=0)),1,0)</f>
        <v>0</v>
      </c>
      <c r="LC206">
        <f>IF(OR(AND(GE206="Sad",DJ206=1),AND(GE206&lt;&gt;"Sad",DJ206=0)),1,0)</f>
        <v>1</v>
      </c>
      <c r="LD206">
        <f>IF(OR(AND(GF206="Sad",DK206=1),AND(GF206&lt;&gt;"Sad",DK206=0)),1,0)</f>
        <v>0</v>
      </c>
      <c r="LE206">
        <f>IF(OR(AND(GG206="Sad",DL206=1),AND(GG206&lt;&gt;"Sad",DL206=0)),1,0)</f>
        <v>1</v>
      </c>
      <c r="LF206">
        <f>IF(OR(AND(GH206="Sad",DM206=1),AND(GH206&lt;&gt;"Sad",DM206=0)),1,0)</f>
        <v>1</v>
      </c>
      <c r="LG206">
        <f>IF(OR(AND(GI206="Sad",DN206=1),AND(GI206&lt;&gt;"Sad",DN206=0)),1,0)</f>
        <v>0</v>
      </c>
      <c r="LH206">
        <f>IF(OR(AND(GJ206="Sad",DO206=1),AND(GJ206&lt;&gt;"Sad",DO206=0)),1,0)</f>
        <v>1</v>
      </c>
      <c r="LI206">
        <f>IF(OR(AND(GK206="Sad",DP206=1),AND(GK206&lt;&gt;"Sad",DP206=0)),1,0)</f>
        <v>1</v>
      </c>
      <c r="LJ206">
        <f>IF(OR(AND(GL206="Sad",DQ206=1),AND(GL206&lt;&gt;"Sad",DQ206=0)),1,0)</f>
        <v>0</v>
      </c>
      <c r="LK206" s="2">
        <f t="shared" si="392"/>
        <v>1</v>
      </c>
      <c r="LL206" s="4">
        <f t="shared" si="393"/>
        <v>2</v>
      </c>
      <c r="LM206">
        <f t="shared" si="394"/>
        <v>2</v>
      </c>
      <c r="LN206">
        <f t="shared" si="395"/>
        <v>4</v>
      </c>
      <c r="LO206">
        <f t="shared" si="396"/>
        <v>2</v>
      </c>
      <c r="LP206">
        <f t="shared" si="397"/>
        <v>4</v>
      </c>
      <c r="LQ206">
        <f t="shared" si="398"/>
        <v>5</v>
      </c>
      <c r="LR206">
        <f t="shared" si="399"/>
        <v>20</v>
      </c>
      <c r="LS206" s="11">
        <f t="shared" si="400"/>
        <v>0</v>
      </c>
      <c r="LT206" s="14" t="str">
        <f t="shared" si="401"/>
        <v/>
      </c>
      <c r="LU206" s="14">
        <f t="shared" si="402"/>
        <v>0</v>
      </c>
      <c r="LV206" s="14" t="str">
        <f t="shared" si="403"/>
        <v/>
      </c>
      <c r="LW206" s="14" t="str">
        <f t="shared" si="404"/>
        <v/>
      </c>
      <c r="LX206" s="14">
        <f t="shared" si="405"/>
        <v>0.66666666666666674</v>
      </c>
      <c r="LY206" s="14">
        <f t="shared" si="406"/>
        <v>0.625</v>
      </c>
      <c r="LZ206" s="14">
        <f t="shared" si="407"/>
        <v>0.32291666666666663</v>
      </c>
      <c r="MA206" s="15">
        <f t="shared" si="408"/>
        <v>8.6805555555555247E-5</v>
      </c>
      <c r="MB206" s="1">
        <f t="shared" si="362"/>
        <v>9.7222222222220767E-5</v>
      </c>
      <c r="MC206" s="1">
        <f t="shared" si="363"/>
        <v>1.2731481481481621E-4</v>
      </c>
      <c r="MD206" s="1">
        <f t="shared" si="364"/>
        <v>1.0648148148147824E-4</v>
      </c>
      <c r="ME206" s="1">
        <f t="shared" si="365"/>
        <v>1.1689814814815069E-4</v>
      </c>
      <c r="MF206" s="1">
        <f t="shared" si="366"/>
        <v>1.1805555555555527E-4</v>
      </c>
      <c r="MG206" s="1">
        <f t="shared" si="367"/>
        <v>1.0763888888888976E-4</v>
      </c>
      <c r="MH206" s="1">
        <f t="shared" si="368"/>
        <v>2.303240740740703E-4</v>
      </c>
      <c r="MI206" s="1">
        <f t="shared" si="369"/>
        <v>1.4351851851852199E-4</v>
      </c>
      <c r="MJ206" s="1">
        <f t="shared" si="409"/>
        <v>1.1342592592592585E-3</v>
      </c>
      <c r="MK206" s="2" t="str">
        <f>VLOOKUP(B206,age_group!$A$1:$B$101,2,FALSE)</f>
        <v>18 to 24</v>
      </c>
      <c r="ML206" s="2">
        <f t="shared" si="410"/>
        <v>1</v>
      </c>
      <c r="MM206">
        <f t="shared" si="411"/>
        <v>0</v>
      </c>
      <c r="MN206">
        <f t="shared" si="412"/>
        <v>0</v>
      </c>
      <c r="MO206">
        <f t="shared" si="413"/>
        <v>0</v>
      </c>
      <c r="MP206">
        <f t="shared" si="414"/>
        <v>0</v>
      </c>
    </row>
    <row r="207" spans="1:354" x14ac:dyDescent="0.2">
      <c r="A207" t="s">
        <v>938</v>
      </c>
      <c r="B207">
        <v>27</v>
      </c>
      <c r="C207" t="s">
        <v>139</v>
      </c>
      <c r="D207" t="s">
        <v>140</v>
      </c>
      <c r="E207">
        <v>4</v>
      </c>
      <c r="F207">
        <v>2</v>
      </c>
      <c r="G207">
        <v>2</v>
      </c>
      <c r="H207">
        <v>1</v>
      </c>
      <c r="I207">
        <v>2</v>
      </c>
      <c r="J207" s="2" t="s">
        <v>559</v>
      </c>
      <c r="K207" t="s">
        <v>599</v>
      </c>
      <c r="L207" t="s">
        <v>513</v>
      </c>
      <c r="M207" t="s">
        <v>203</v>
      </c>
      <c r="N207" t="s">
        <v>241</v>
      </c>
      <c r="O207" t="s">
        <v>524</v>
      </c>
      <c r="P207" t="s">
        <v>372</v>
      </c>
      <c r="Q207" t="s">
        <v>379</v>
      </c>
      <c r="R207" t="s">
        <v>222</v>
      </c>
      <c r="S207" t="s">
        <v>364</v>
      </c>
      <c r="T207" t="s">
        <v>142</v>
      </c>
      <c r="U207" t="s">
        <v>702</v>
      </c>
      <c r="V207" t="s">
        <v>400</v>
      </c>
      <c r="W207" t="s">
        <v>655</v>
      </c>
      <c r="X207" t="s">
        <v>615</v>
      </c>
      <c r="Y207" t="s">
        <v>670</v>
      </c>
      <c r="Z207" t="s">
        <v>219</v>
      </c>
      <c r="AA207" t="s">
        <v>575</v>
      </c>
      <c r="AB207" t="s">
        <v>577</v>
      </c>
      <c r="AC207" t="s">
        <v>438</v>
      </c>
      <c r="AD207" t="s">
        <v>496</v>
      </c>
      <c r="AE207" t="s">
        <v>518</v>
      </c>
      <c r="AF207" t="s">
        <v>455</v>
      </c>
      <c r="AG207" t="s">
        <v>291</v>
      </c>
      <c r="AH207" t="s">
        <v>593</v>
      </c>
      <c r="AI207" t="s">
        <v>749</v>
      </c>
      <c r="AJ207" t="s">
        <v>426</v>
      </c>
      <c r="AK207" t="s">
        <v>570</v>
      </c>
      <c r="AL207" t="s">
        <v>460</v>
      </c>
      <c r="AM207" t="s">
        <v>276</v>
      </c>
      <c r="AN207" t="s">
        <v>492</v>
      </c>
      <c r="AO207" t="s">
        <v>454</v>
      </c>
      <c r="AP207" t="s">
        <v>274</v>
      </c>
      <c r="AQ207" t="s">
        <v>681</v>
      </c>
      <c r="AR207" t="s">
        <v>338</v>
      </c>
      <c r="AS207" t="s">
        <v>639</v>
      </c>
      <c r="AT207" t="s">
        <v>197</v>
      </c>
      <c r="AU207" t="s">
        <v>234</v>
      </c>
      <c r="AV207" t="s">
        <v>645</v>
      </c>
      <c r="AW207" t="s">
        <v>556</v>
      </c>
      <c r="AX207" t="s">
        <v>221</v>
      </c>
      <c r="AY207" t="s">
        <v>306</v>
      </c>
      <c r="AZ207" t="s">
        <v>729</v>
      </c>
      <c r="BA207" t="s">
        <v>500</v>
      </c>
      <c r="BB207" t="s">
        <v>290</v>
      </c>
      <c r="BC207" t="s">
        <v>410</v>
      </c>
      <c r="BD207" t="s">
        <v>199</v>
      </c>
      <c r="BE207" t="s">
        <v>168</v>
      </c>
      <c r="BF207" t="s">
        <v>602</v>
      </c>
      <c r="BG207" t="s">
        <v>257</v>
      </c>
      <c r="BH207" t="s">
        <v>750</v>
      </c>
      <c r="BI207" t="s">
        <v>471</v>
      </c>
      <c r="BJ207" t="s">
        <v>444</v>
      </c>
      <c r="BK207" t="s">
        <v>383</v>
      </c>
      <c r="BL207" t="s">
        <v>715</v>
      </c>
      <c r="BM207" t="s">
        <v>352</v>
      </c>
      <c r="BN207" s="2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1</v>
      </c>
      <c r="DR207" s="2">
        <v>4</v>
      </c>
      <c r="DS207">
        <v>2</v>
      </c>
      <c r="DT207">
        <v>1</v>
      </c>
      <c r="DU207">
        <v>1</v>
      </c>
      <c r="DV207">
        <v>1</v>
      </c>
      <c r="DW207" s="2">
        <v>2017</v>
      </c>
      <c r="DX207" s="1">
        <v>1.1377314814814814E-2</v>
      </c>
      <c r="DY207" s="1">
        <v>1.1481481481481483E-2</v>
      </c>
      <c r="DZ207" s="1">
        <v>1.1568287037037038E-2</v>
      </c>
      <c r="EA207" s="1">
        <v>1.1668981481481482E-2</v>
      </c>
      <c r="EB207" s="1">
        <v>1.1756944444444445E-2</v>
      </c>
      <c r="EC207" s="1">
        <v>1.1846064814814814E-2</v>
      </c>
      <c r="ED207" s="1">
        <v>1.1928240740740739E-2</v>
      </c>
      <c r="EE207" s="1">
        <v>1.205787037037037E-2</v>
      </c>
      <c r="EF207" s="1">
        <v>1.2170138888888888E-2</v>
      </c>
      <c r="EG207" s="1">
        <v>1.2256944444444444E-2</v>
      </c>
      <c r="EH207" s="3">
        <v>0</v>
      </c>
      <c r="EI207" s="2" t="s">
        <v>1168</v>
      </c>
      <c r="EJ207" t="s">
        <v>1171</v>
      </c>
      <c r="EK207" t="s">
        <v>1175</v>
      </c>
      <c r="EL207" t="s">
        <v>1168</v>
      </c>
      <c r="EM207" t="s">
        <v>1171</v>
      </c>
      <c r="EN207" t="s">
        <v>1172</v>
      </c>
      <c r="EO207" t="s">
        <v>1169</v>
      </c>
      <c r="EP207" t="s">
        <v>1175</v>
      </c>
      <c r="EQ207" t="s">
        <v>1175</v>
      </c>
      <c r="ER207" t="s">
        <v>1175</v>
      </c>
      <c r="ES207" t="s">
        <v>1169</v>
      </c>
      <c r="ET207" t="s">
        <v>1168</v>
      </c>
      <c r="EU207" t="s">
        <v>1174</v>
      </c>
      <c r="EV207" t="s">
        <v>1175</v>
      </c>
      <c r="EW207" t="s">
        <v>1168</v>
      </c>
      <c r="EX207" t="s">
        <v>1168</v>
      </c>
      <c r="EY207" t="s">
        <v>1168</v>
      </c>
      <c r="EZ207" t="s">
        <v>1173</v>
      </c>
      <c r="FA207" t="s">
        <v>1168</v>
      </c>
      <c r="FB207" t="s">
        <v>1173</v>
      </c>
      <c r="FC207" t="s">
        <v>1172</v>
      </c>
      <c r="FD207" t="s">
        <v>1170</v>
      </c>
      <c r="FE207" t="s">
        <v>1175</v>
      </c>
      <c r="FF207" t="s">
        <v>1173</v>
      </c>
      <c r="FG207" t="s">
        <v>1174</v>
      </c>
      <c r="FH207" t="s">
        <v>1168</v>
      </c>
      <c r="FI207" t="s">
        <v>1169</v>
      </c>
      <c r="FJ207" t="s">
        <v>1168</v>
      </c>
      <c r="FK207" t="s">
        <v>1168</v>
      </c>
      <c r="FL207" t="s">
        <v>1174</v>
      </c>
      <c r="FM207" t="s">
        <v>1175</v>
      </c>
      <c r="FN207" t="s">
        <v>1175</v>
      </c>
      <c r="FO207" t="s">
        <v>1168</v>
      </c>
      <c r="FP207" t="s">
        <v>1168</v>
      </c>
      <c r="FQ207" t="s">
        <v>1174</v>
      </c>
      <c r="FR207" t="s">
        <v>1169</v>
      </c>
      <c r="FS207" t="s">
        <v>1171</v>
      </c>
      <c r="FT207" t="s">
        <v>1175</v>
      </c>
      <c r="FU207" t="s">
        <v>1171</v>
      </c>
      <c r="FV207" t="s">
        <v>1175</v>
      </c>
      <c r="FW207" t="s">
        <v>1173</v>
      </c>
      <c r="FX207" t="s">
        <v>1173</v>
      </c>
      <c r="FY207" t="s">
        <v>1175</v>
      </c>
      <c r="FZ207" t="s">
        <v>1175</v>
      </c>
      <c r="GA207" t="s">
        <v>1168</v>
      </c>
      <c r="GB207" t="s">
        <v>1175</v>
      </c>
      <c r="GC207" t="s">
        <v>1174</v>
      </c>
      <c r="GD207" t="s">
        <v>1168</v>
      </c>
      <c r="GE207" t="s">
        <v>1173</v>
      </c>
      <c r="GF207" t="s">
        <v>1171</v>
      </c>
      <c r="GG207" t="s">
        <v>1168</v>
      </c>
      <c r="GH207" t="s">
        <v>1168</v>
      </c>
      <c r="GI207" t="s">
        <v>1174</v>
      </c>
      <c r="GJ207" t="s">
        <v>1168</v>
      </c>
      <c r="GK207" t="s">
        <v>1168</v>
      </c>
      <c r="GL207" t="s">
        <v>1173</v>
      </c>
      <c r="GM207" s="2">
        <f t="shared" si="312"/>
        <v>0</v>
      </c>
      <c r="GN207">
        <f t="shared" si="313"/>
        <v>0</v>
      </c>
      <c r="GO207">
        <f t="shared" si="314"/>
        <v>0</v>
      </c>
      <c r="GP207">
        <f t="shared" si="315"/>
        <v>0</v>
      </c>
      <c r="GQ207">
        <f t="shared" si="316"/>
        <v>0</v>
      </c>
      <c r="GR207">
        <f t="shared" si="317"/>
        <v>0</v>
      </c>
      <c r="GS207">
        <f t="shared" si="318"/>
        <v>0</v>
      </c>
      <c r="GT207">
        <f t="shared" si="319"/>
        <v>0</v>
      </c>
      <c r="GU207">
        <f t="shared" si="370"/>
        <v>0</v>
      </c>
      <c r="GV207">
        <f t="shared" si="320"/>
        <v>0</v>
      </c>
      <c r="GW207">
        <f t="shared" si="321"/>
        <v>0</v>
      </c>
      <c r="GX207">
        <f t="shared" si="322"/>
        <v>0</v>
      </c>
      <c r="GY207">
        <f t="shared" si="323"/>
        <v>1</v>
      </c>
      <c r="GZ207">
        <f t="shared" si="324"/>
        <v>0</v>
      </c>
      <c r="HA207">
        <f t="shared" si="325"/>
        <v>0</v>
      </c>
      <c r="HB207">
        <f t="shared" si="326"/>
        <v>0</v>
      </c>
      <c r="HC207">
        <f t="shared" si="371"/>
        <v>0</v>
      </c>
      <c r="HD207">
        <f t="shared" si="327"/>
        <v>0</v>
      </c>
      <c r="HE207">
        <f t="shared" si="328"/>
        <v>0</v>
      </c>
      <c r="HF207">
        <f t="shared" si="329"/>
        <v>0</v>
      </c>
      <c r="HG207">
        <f t="shared" si="330"/>
        <v>0</v>
      </c>
      <c r="HH207">
        <f t="shared" si="331"/>
        <v>0</v>
      </c>
      <c r="HI207">
        <f t="shared" si="332"/>
        <v>0</v>
      </c>
      <c r="HJ207">
        <f t="shared" si="333"/>
        <v>0</v>
      </c>
      <c r="HK207">
        <f t="shared" si="372"/>
        <v>0</v>
      </c>
      <c r="HL207">
        <f t="shared" si="334"/>
        <v>0</v>
      </c>
      <c r="HM207">
        <f t="shared" si="335"/>
        <v>0</v>
      </c>
      <c r="HN207">
        <f t="shared" si="336"/>
        <v>0</v>
      </c>
      <c r="HO207">
        <f t="shared" si="337"/>
        <v>0</v>
      </c>
      <c r="HP207">
        <f t="shared" si="338"/>
        <v>0</v>
      </c>
      <c r="HQ207">
        <f t="shared" si="339"/>
        <v>0</v>
      </c>
      <c r="HR207">
        <f t="shared" si="340"/>
        <v>0</v>
      </c>
      <c r="HS207">
        <f t="shared" si="373"/>
        <v>0</v>
      </c>
      <c r="HT207">
        <f t="shared" si="341"/>
        <v>0</v>
      </c>
      <c r="HU207">
        <f t="shared" si="342"/>
        <v>0</v>
      </c>
      <c r="HV207">
        <f t="shared" si="343"/>
        <v>0</v>
      </c>
      <c r="HW207">
        <f t="shared" si="344"/>
        <v>0</v>
      </c>
      <c r="HX207">
        <f t="shared" si="345"/>
        <v>1</v>
      </c>
      <c r="HY207">
        <f t="shared" si="346"/>
        <v>0</v>
      </c>
      <c r="HZ207">
        <f t="shared" si="347"/>
        <v>1</v>
      </c>
      <c r="IA207">
        <f t="shared" si="374"/>
        <v>0</v>
      </c>
      <c r="IB207">
        <f t="shared" si="348"/>
        <v>0</v>
      </c>
      <c r="IC207">
        <f t="shared" si="349"/>
        <v>0</v>
      </c>
      <c r="ID207">
        <f t="shared" si="350"/>
        <v>0</v>
      </c>
      <c r="IE207">
        <f t="shared" si="351"/>
        <v>1</v>
      </c>
      <c r="IF207">
        <f t="shared" si="352"/>
        <v>1</v>
      </c>
      <c r="IG207">
        <f t="shared" si="353"/>
        <v>1</v>
      </c>
      <c r="IH207">
        <f t="shared" si="354"/>
        <v>1</v>
      </c>
      <c r="II207">
        <f t="shared" si="375"/>
        <v>1</v>
      </c>
      <c r="IJ207">
        <f t="shared" si="355"/>
        <v>1</v>
      </c>
      <c r="IK207">
        <f t="shared" si="356"/>
        <v>0</v>
      </c>
      <c r="IL207">
        <f t="shared" si="357"/>
        <v>0</v>
      </c>
      <c r="IM207">
        <f t="shared" si="358"/>
        <v>0</v>
      </c>
      <c r="IN207">
        <f t="shared" si="359"/>
        <v>1</v>
      </c>
      <c r="IO207">
        <f t="shared" si="360"/>
        <v>0</v>
      </c>
      <c r="IP207">
        <f t="shared" si="361"/>
        <v>1</v>
      </c>
      <c r="IQ207" s="2">
        <f t="shared" si="376"/>
        <v>0</v>
      </c>
      <c r="IR207" s="4">
        <f t="shared" si="377"/>
        <v>1</v>
      </c>
      <c r="IS207">
        <f t="shared" si="378"/>
        <v>0</v>
      </c>
      <c r="IT207">
        <f t="shared" si="379"/>
        <v>0</v>
      </c>
      <c r="IU207">
        <f t="shared" si="380"/>
        <v>2</v>
      </c>
      <c r="IV207">
        <f t="shared" si="381"/>
        <v>4</v>
      </c>
      <c r="IW207">
        <f t="shared" si="382"/>
        <v>4</v>
      </c>
      <c r="IX207">
        <f t="shared" si="383"/>
        <v>11</v>
      </c>
      <c r="IY207" s="11" t="str">
        <f t="shared" si="384"/>
        <v/>
      </c>
      <c r="IZ207" s="12">
        <f t="shared" si="385"/>
        <v>1</v>
      </c>
      <c r="JA207" s="12" t="str">
        <f t="shared" si="386"/>
        <v/>
      </c>
      <c r="JB207" s="12" t="str">
        <f t="shared" si="387"/>
        <v/>
      </c>
      <c r="JC207" s="12">
        <f t="shared" si="388"/>
        <v>1</v>
      </c>
      <c r="JD207" s="12">
        <f t="shared" si="389"/>
        <v>0.66666666666666663</v>
      </c>
      <c r="JE207" s="12">
        <f t="shared" si="390"/>
        <v>0.5714285714285714</v>
      </c>
      <c r="JF207" s="12">
        <f t="shared" si="391"/>
        <v>0.80952380952380953</v>
      </c>
      <c r="JG207" s="2">
        <f>IF(OR(AND(EI207="Happy",BN207&lt;&gt;1),AND(EI207&lt;&gt;"Happy",BN207=1)),1,0)</f>
        <v>0</v>
      </c>
      <c r="JH207">
        <f>IF(OR(AND(EJ207="Happy",BO207&lt;&gt;1),AND(EJ207&lt;&gt;"Happy",BO207=1)),1,0)</f>
        <v>0</v>
      </c>
      <c r="JI207">
        <f>IF(OR(AND(EK207="Happy",BP207&lt;&gt;1),AND(EK207&lt;&gt;"Happy",BP207=1)),1,0)</f>
        <v>1</v>
      </c>
      <c r="JJ207">
        <f>IF(OR(AND(EL207="Happy",BQ207&lt;&gt;1),AND(EL207&lt;&gt;"Happy",BQ207=1)),1,0)</f>
        <v>0</v>
      </c>
      <c r="JK207">
        <f>IF(OR(AND(EM207="Happy",BR207&lt;&gt;1),AND(EM207&lt;&gt;"Happy",BR207=1)),1,0)</f>
        <v>0</v>
      </c>
      <c r="JL207">
        <f>IF(OR(AND(EN207="Happy",BS207&lt;&gt;1),AND(EN207&lt;&gt;"Happy",BS207=1)),1,0)</f>
        <v>0</v>
      </c>
      <c r="JM207">
        <f>IF(OR(AND(EO207="Happy",BT207&lt;&gt;1),AND(EO207&lt;&gt;"Happy",BT207=1)),1,0)</f>
        <v>0</v>
      </c>
      <c r="JN207">
        <f>IF(OR(AND(EP207="Happy",BU207&lt;&gt;1),AND(EP207&lt;&gt;"Happy",BU207=1)),1,0)</f>
        <v>0</v>
      </c>
      <c r="JO207">
        <f>IF(OR(AND(EQ207="Sad",BV207&lt;&gt;1),AND(EQ207&lt;&gt;"Sad",BV207=1)),1,0)</f>
        <v>0</v>
      </c>
      <c r="JP207">
        <f>IF(OR(AND(ER207="Sad",BW207&lt;&gt;1),AND(ER207&lt;&gt;"Sad",BW207=1)),1,0)</f>
        <v>0</v>
      </c>
      <c r="JQ207">
        <f>IF(OR(AND(ES207="Sad",BX207&lt;&gt;1),AND(ES207&lt;&gt;"Sad",BX207=1)),1,0)</f>
        <v>0</v>
      </c>
      <c r="JR207">
        <f>IF(OR(AND(ET207="Sad",BY207&lt;&gt;1),AND(ET207&lt;&gt;"Sad",BY207=1)),1,0)</f>
        <v>1</v>
      </c>
      <c r="JS207">
        <f>IF(OR(AND(EU207="Sad",BZ207&lt;&gt;1),AND(EU207&lt;&gt;"Sad",BZ207=1)),1,0)</f>
        <v>0</v>
      </c>
      <c r="JT207">
        <f>IF(OR(AND(EV207="Sad",CA207&lt;&gt;1),AND(EV207&lt;&gt;"Sad",CA207=1)),1,0)</f>
        <v>0</v>
      </c>
      <c r="JU207">
        <f>IF(OR(AND(EW207="Sad",CB207&lt;&gt;1),AND(EW207&lt;&gt;"Sad",CB207=1)),1,0)</f>
        <v>0</v>
      </c>
      <c r="JV207">
        <f>IF(OR(AND(EX207="Sad",CC207&lt;&gt;1),AND(EX207&lt;&gt;"Sad",CC207=1)),1,0)</f>
        <v>0</v>
      </c>
      <c r="JW207">
        <f>IF(OR(AND(EY207="Angry",CD207&lt;&gt;1),AND(EY207&lt;&gt;"Angry",CD207=1)),1,0)</f>
        <v>1</v>
      </c>
      <c r="JX207">
        <f>IF(OR(AND(EZ207="Angry",CE207&lt;&gt;1),AND(EZ207&lt;&gt;"Angry",CE207=1)),1,0)</f>
        <v>0</v>
      </c>
      <c r="JY207">
        <f>IF(OR(AND(FA207="Angry",CF207&lt;&gt;1),AND(FA207&lt;&gt;"Angry",CF207=1)),1,0)</f>
        <v>0</v>
      </c>
      <c r="JZ207">
        <f>IF(OR(AND(FB207="Angry",CG207&lt;&gt;1),AND(FB207&lt;&gt;"Angry",CG207=1)),1,0)</f>
        <v>0</v>
      </c>
      <c r="KA207">
        <f>IF(OR(AND(FC207="Angry",CH207&lt;&gt;1),AND(FC207&lt;&gt;"Angry",CH207=1)),1,0)</f>
        <v>0</v>
      </c>
      <c r="KB207">
        <f>IF(OR(AND(FD207="Angry",CI207&lt;&gt;1),AND(FD207&lt;&gt;"Angry",CI207=1)),1,0)</f>
        <v>0</v>
      </c>
      <c r="KC207">
        <f>IF(OR(AND(FE207="Angry",CJ207&lt;&gt;1),AND(FE207&lt;&gt;"Angry",CJ207=1)),1,0)</f>
        <v>0</v>
      </c>
      <c r="KD207">
        <f>IF(OR(AND(FF207="Angry",CK207&lt;&gt;1),AND(FF207&lt;&gt;"Angry",CK207=1)),1,0)</f>
        <v>0</v>
      </c>
      <c r="KE207">
        <f>IF(OR(AND(FG207="Afraid",CL207&lt;&gt;1),AND(FG207&lt;&gt;"Afraid",CL207=1)),1,0)</f>
        <v>0</v>
      </c>
      <c r="KF207">
        <f>IF(OR(AND(FH207="Afraid",CM207&lt;&gt;1),AND(FH207&lt;&gt;"Afraid",CM207=1)),1,0)</f>
        <v>0</v>
      </c>
      <c r="KG207">
        <f>IF(OR(AND(FI207="Afraid",CN207&lt;&gt;1),AND(FI207&lt;&gt;"Afraid",CN207=1)),1,0)</f>
        <v>0</v>
      </c>
      <c r="KH207">
        <f>IF(OR(AND(FJ207="Afraid",CO207&lt;&gt;1),AND(FJ207&lt;&gt;"Afraid",CO207=1)),1,0)</f>
        <v>0</v>
      </c>
      <c r="KI207">
        <f>IF(OR(AND(FK207="Afraid",CP207&lt;&gt;1),AND(FK207&lt;&gt;"Afraid",CP207=1)),1,0)</f>
        <v>0</v>
      </c>
      <c r="KJ207">
        <f>IF(OR(AND(FL207="Afraid",CQ207&lt;&gt;1),AND(FL207&lt;&gt;"Afraid",CQ207=1)),1,0)</f>
        <v>1</v>
      </c>
      <c r="KK207">
        <f>IF(OR(AND(FM207="Afraid",CR207&lt;&gt;1),AND(FM207&lt;&gt;"Afraid",CR207=1)),1,0)</f>
        <v>0</v>
      </c>
      <c r="KL207">
        <f>IF(OR(AND(FN207="Afraid",CS207&lt;&gt;1),AND(FN207&lt;&gt;"Afraid",CS207=1)),1,0)</f>
        <v>0</v>
      </c>
      <c r="KM207">
        <f>IF(OR(AND(FO207="Surprised",CT207&lt;&gt;1),AND(FO207&lt;&gt;"Surprised",CT207=1)),1,0)</f>
        <v>0</v>
      </c>
      <c r="KN207">
        <f>IF(OR(AND(FP207="Surprised",CU207&lt;&gt;1),AND(FP207&lt;&gt;"Surprised",CU207=1)),1,0)</f>
        <v>0</v>
      </c>
      <c r="KO207">
        <f>IF(OR(AND(FQ207="Surprised",CV207&lt;&gt;1),AND(FQ207&lt;&gt;"Surprised",CV207=1)),1,0)</f>
        <v>0</v>
      </c>
      <c r="KP207">
        <f>IF(OR(AND(FR207="Surprised",CW207&lt;&gt;1),AND(FR207&lt;&gt;"Surprised",CW207=1)),1,0)</f>
        <v>0</v>
      </c>
      <c r="KQ207">
        <f>IF(OR(AND(FS207="Surprised",CX207&lt;&gt;1),AND(FS207&lt;&gt;"Surprised",CX207=1)),1,0)</f>
        <v>0</v>
      </c>
      <c r="KR207">
        <f>IF(OR(AND(FT207="Surprised",CY207&lt;&gt;1),AND(FT207&lt;&gt;"Surprised",CY207=1)),1,0)</f>
        <v>0</v>
      </c>
      <c r="KS207">
        <f>IF(OR(AND(FU207="Surprised",CZ207&lt;&gt;1),AND(FU207&lt;&gt;"Surprised",CZ207=1)),1,0)</f>
        <v>0</v>
      </c>
      <c r="KT207">
        <f>IF(OR(AND(FV207="Surprised",DA207&lt;&gt;1),AND(FV207&lt;&gt;"Surprised",DA207=1)),1,0)</f>
        <v>0</v>
      </c>
      <c r="KU207">
        <f>IF(OR(AND(FW207="Happy",DB207=1),AND(FW207&lt;&gt;"Happy",DB207=0)),1,0)</f>
        <v>0</v>
      </c>
      <c r="KV207">
        <f>IF(OR(AND(FX207="Happy",DC207=1),AND(FX207&lt;&gt;"Happy",DC207=0)),1,0)</f>
        <v>0</v>
      </c>
      <c r="KW207">
        <f>IF(OR(AND(FY207="Happy",DD207=1),AND(FY207&lt;&gt;"Happy",DD207=0)),1,0)</f>
        <v>1</v>
      </c>
      <c r="KX207">
        <f>IF(OR(AND(FZ207="Happy",DE207=1),AND(FZ207&lt;&gt;"Happy",DE207=0)),1,0)</f>
        <v>1</v>
      </c>
      <c r="KY207">
        <f>IF(OR(AND(GA207="Happy",DF207=1),AND(GA207&lt;&gt;"Happy",DF207=0)),1,0)</f>
        <v>0</v>
      </c>
      <c r="KZ207">
        <f>IF(OR(AND(GB207="Happy",DG207=1),AND(GB207&lt;&gt;"Happy",DG207=0)),1,0)</f>
        <v>0</v>
      </c>
      <c r="LA207">
        <f>IF(OR(AND(GC207="Happy",DH207=1),AND(GC207&lt;&gt;"Happy",DH207=0)),1,0)</f>
        <v>0</v>
      </c>
      <c r="LB207">
        <f>IF(OR(AND(GD207="Happy",DI207=1),AND(GD207&lt;&gt;"Happy",DI207=0)),1,0)</f>
        <v>0</v>
      </c>
      <c r="LC207">
        <f>IF(OR(AND(GE207="Sad",DJ207=1),AND(GE207&lt;&gt;"Sad",DJ207=0)),1,0)</f>
        <v>0</v>
      </c>
      <c r="LD207">
        <f>IF(OR(AND(GF207="Sad",DK207=1),AND(GF207&lt;&gt;"Sad",DK207=0)),1,0)</f>
        <v>0</v>
      </c>
      <c r="LE207">
        <f>IF(OR(AND(GG207="Sad",DL207=1),AND(GG207&lt;&gt;"Sad",DL207=0)),1,0)</f>
        <v>1</v>
      </c>
      <c r="LF207">
        <f>IF(OR(AND(GH207="Sad",DM207=1),AND(GH207&lt;&gt;"Sad",DM207=0)),1,0)</f>
        <v>1</v>
      </c>
      <c r="LG207">
        <f>IF(OR(AND(GI207="Sad",DN207=1),AND(GI207&lt;&gt;"Sad",DN207=0)),1,0)</f>
        <v>0</v>
      </c>
      <c r="LH207">
        <f>IF(OR(AND(GJ207="Sad",DO207=1),AND(GJ207&lt;&gt;"Sad",DO207=0)),1,0)</f>
        <v>0</v>
      </c>
      <c r="LI207">
        <f>IF(OR(AND(GK207="Sad",DP207=1),AND(GK207&lt;&gt;"Sad",DP207=0)),1,0)</f>
        <v>1</v>
      </c>
      <c r="LJ207">
        <f>IF(OR(AND(GL207="Sad",DQ207=1),AND(GL207&lt;&gt;"Sad",DQ207=0)),1,0)</f>
        <v>0</v>
      </c>
      <c r="LK207" s="2">
        <f t="shared" si="392"/>
        <v>1</v>
      </c>
      <c r="LL207" s="4">
        <f t="shared" si="393"/>
        <v>1</v>
      </c>
      <c r="LM207">
        <f t="shared" si="394"/>
        <v>1</v>
      </c>
      <c r="LN207">
        <f t="shared" si="395"/>
        <v>1</v>
      </c>
      <c r="LO207">
        <f t="shared" si="396"/>
        <v>0</v>
      </c>
      <c r="LP207">
        <f t="shared" si="397"/>
        <v>2</v>
      </c>
      <c r="LQ207">
        <f t="shared" si="398"/>
        <v>3</v>
      </c>
      <c r="LR207">
        <f t="shared" si="399"/>
        <v>9</v>
      </c>
      <c r="LS207" s="11" t="str">
        <f t="shared" si="400"/>
        <v/>
      </c>
      <c r="LT207" s="14">
        <f t="shared" si="401"/>
        <v>0</v>
      </c>
      <c r="LU207" s="14" t="str">
        <f t="shared" si="402"/>
        <v/>
      </c>
      <c r="LV207" s="14" t="str">
        <f t="shared" si="403"/>
        <v/>
      </c>
      <c r="LW207" s="14">
        <f t="shared" si="404"/>
        <v>0</v>
      </c>
      <c r="LX207" s="14">
        <f t="shared" si="405"/>
        <v>0.33333333333333337</v>
      </c>
      <c r="LY207" s="14">
        <f t="shared" si="406"/>
        <v>0.4285714285714286</v>
      </c>
      <c r="LZ207" s="14">
        <f t="shared" si="407"/>
        <v>0.19047619047619047</v>
      </c>
      <c r="MA207" s="15">
        <f t="shared" si="408"/>
        <v>1.0416666666666907E-4</v>
      </c>
      <c r="MB207" s="1">
        <f t="shared" si="362"/>
        <v>8.6805555555555247E-5</v>
      </c>
      <c r="MC207" s="1">
        <f t="shared" si="363"/>
        <v>1.0069444444444318E-4</v>
      </c>
      <c r="MD207" s="1">
        <f t="shared" si="364"/>
        <v>8.7962962962963298E-5</v>
      </c>
      <c r="ME207" s="1">
        <f t="shared" si="365"/>
        <v>8.9120370370369614E-5</v>
      </c>
      <c r="MF207" s="1">
        <f t="shared" si="366"/>
        <v>8.2175925925924778E-5</v>
      </c>
      <c r="MG207" s="1">
        <f t="shared" si="367"/>
        <v>1.2962962962963058E-4</v>
      </c>
      <c r="MH207" s="1">
        <f t="shared" si="368"/>
        <v>1.1226851851851849E-4</v>
      </c>
      <c r="MI207" s="1">
        <f t="shared" si="369"/>
        <v>8.6805555555555247E-5</v>
      </c>
      <c r="MJ207" s="1">
        <f t="shared" si="409"/>
        <v>8.7962962962962951E-4</v>
      </c>
      <c r="MK207" s="2" t="str">
        <f>VLOOKUP(B207,age_group!$A$1:$B$101,2,FALSE)</f>
        <v>25 to 44</v>
      </c>
      <c r="ML207" s="2">
        <f t="shared" si="410"/>
        <v>1</v>
      </c>
      <c r="MM207">
        <f t="shared" si="411"/>
        <v>0</v>
      </c>
      <c r="MN207">
        <f t="shared" si="412"/>
        <v>0</v>
      </c>
      <c r="MO207">
        <f t="shared" si="413"/>
        <v>0</v>
      </c>
      <c r="MP207">
        <f t="shared" si="414"/>
        <v>0</v>
      </c>
    </row>
    <row r="208" spans="1:354" x14ac:dyDescent="0.2">
      <c r="A208" t="s">
        <v>939</v>
      </c>
      <c r="B208">
        <v>34</v>
      </c>
      <c r="C208" t="s">
        <v>139</v>
      </c>
      <c r="D208" t="s">
        <v>140</v>
      </c>
      <c r="E208">
        <v>4</v>
      </c>
      <c r="F208">
        <v>2</v>
      </c>
      <c r="G208">
        <v>2</v>
      </c>
      <c r="H208">
        <v>2</v>
      </c>
      <c r="I208">
        <v>1</v>
      </c>
      <c r="J208" s="2" t="s">
        <v>566</v>
      </c>
      <c r="K208" t="s">
        <v>215</v>
      </c>
      <c r="L208" t="s">
        <v>252</v>
      </c>
      <c r="M208" t="s">
        <v>149</v>
      </c>
      <c r="N208" t="s">
        <v>209</v>
      </c>
      <c r="O208" t="s">
        <v>235</v>
      </c>
      <c r="P208" t="s">
        <v>323</v>
      </c>
      <c r="Q208" t="s">
        <v>672</v>
      </c>
      <c r="R208" t="s">
        <v>279</v>
      </c>
      <c r="S208" t="s">
        <v>664</v>
      </c>
      <c r="T208" t="s">
        <v>602</v>
      </c>
      <c r="U208" t="s">
        <v>424</v>
      </c>
      <c r="V208" t="s">
        <v>389</v>
      </c>
      <c r="W208" t="s">
        <v>754</v>
      </c>
      <c r="X208" t="s">
        <v>391</v>
      </c>
      <c r="Y208" t="s">
        <v>621</v>
      </c>
      <c r="Z208" t="s">
        <v>454</v>
      </c>
      <c r="AA208" t="s">
        <v>234</v>
      </c>
      <c r="AB208" t="s">
        <v>693</v>
      </c>
      <c r="AC208" t="s">
        <v>639</v>
      </c>
      <c r="AD208" t="s">
        <v>628</v>
      </c>
      <c r="AE208" t="s">
        <v>167</v>
      </c>
      <c r="AF208" t="s">
        <v>192</v>
      </c>
      <c r="AG208" t="s">
        <v>423</v>
      </c>
      <c r="AH208" t="s">
        <v>436</v>
      </c>
      <c r="AI208" t="s">
        <v>689</v>
      </c>
      <c r="AJ208" t="s">
        <v>466</v>
      </c>
      <c r="AK208" t="s">
        <v>279</v>
      </c>
      <c r="AL208" t="s">
        <v>638</v>
      </c>
      <c r="AM208" t="s">
        <v>739</v>
      </c>
      <c r="AN208" t="s">
        <v>144</v>
      </c>
      <c r="AO208" t="s">
        <v>142</v>
      </c>
      <c r="AP208" t="s">
        <v>199</v>
      </c>
      <c r="AQ208" t="s">
        <v>478</v>
      </c>
      <c r="AR208" t="s">
        <v>243</v>
      </c>
      <c r="AS208" t="s">
        <v>172</v>
      </c>
      <c r="AT208" t="s">
        <v>595</v>
      </c>
      <c r="AU208" t="s">
        <v>556</v>
      </c>
      <c r="AV208" t="s">
        <v>775</v>
      </c>
      <c r="AW208" t="s">
        <v>230</v>
      </c>
      <c r="AX208" t="s">
        <v>240</v>
      </c>
      <c r="AY208" t="s">
        <v>272</v>
      </c>
      <c r="AZ208" t="s">
        <v>354</v>
      </c>
      <c r="BA208" t="s">
        <v>217</v>
      </c>
      <c r="BB208" t="s">
        <v>200</v>
      </c>
      <c r="BC208" t="s">
        <v>223</v>
      </c>
      <c r="BD208" t="s">
        <v>291</v>
      </c>
      <c r="BE208" t="s">
        <v>636</v>
      </c>
      <c r="BF208" t="s">
        <v>513</v>
      </c>
      <c r="BG208" t="s">
        <v>646</v>
      </c>
      <c r="BH208" t="s">
        <v>401</v>
      </c>
      <c r="BI208" t="s">
        <v>752</v>
      </c>
      <c r="BJ208" t="s">
        <v>390</v>
      </c>
      <c r="BK208" t="s">
        <v>417</v>
      </c>
      <c r="BL208" t="s">
        <v>142</v>
      </c>
      <c r="BM208" t="s">
        <v>469</v>
      </c>
      <c r="BN208" s="2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1</v>
      </c>
      <c r="DD208">
        <v>1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1</v>
      </c>
      <c r="DK208">
        <v>1</v>
      </c>
      <c r="DL208">
        <v>1</v>
      </c>
      <c r="DM208">
        <v>1</v>
      </c>
      <c r="DN208">
        <v>0</v>
      </c>
      <c r="DO208">
        <v>1</v>
      </c>
      <c r="DP208">
        <v>0</v>
      </c>
      <c r="DQ208">
        <v>1</v>
      </c>
      <c r="DR208" s="2">
        <v>4</v>
      </c>
      <c r="DS208">
        <v>2</v>
      </c>
      <c r="DT208">
        <v>2</v>
      </c>
      <c r="DU208">
        <v>2</v>
      </c>
      <c r="DV208">
        <v>1</v>
      </c>
      <c r="DW208" s="2">
        <v>2017</v>
      </c>
      <c r="DX208" s="1">
        <v>3.3473379629629631E-2</v>
      </c>
      <c r="DY208" s="1">
        <v>3.3575231481481484E-2</v>
      </c>
      <c r="DZ208" s="1">
        <v>3.367708333333333E-2</v>
      </c>
      <c r="EA208" s="1">
        <v>3.3732638888888895E-2</v>
      </c>
      <c r="EB208" s="1">
        <v>3.380208333333333E-2</v>
      </c>
      <c r="EC208" s="1">
        <v>3.3979166666666664E-2</v>
      </c>
      <c r="ED208" s="1">
        <v>3.4062500000000002E-2</v>
      </c>
      <c r="EE208" s="1">
        <v>3.4225694444444441E-2</v>
      </c>
      <c r="EF208" s="1">
        <v>3.4380787037037036E-2</v>
      </c>
      <c r="EG208" s="1">
        <v>3.4684027777777779E-2</v>
      </c>
      <c r="EH208" s="3">
        <v>0</v>
      </c>
      <c r="EI208" s="2" t="s">
        <v>1168</v>
      </c>
      <c r="EJ208" t="s">
        <v>1169</v>
      </c>
      <c r="EK208" t="s">
        <v>1175</v>
      </c>
      <c r="EL208" t="s">
        <v>1168</v>
      </c>
      <c r="EM208" t="s">
        <v>1174</v>
      </c>
      <c r="EN208" t="s">
        <v>1169</v>
      </c>
      <c r="EO208" t="s">
        <v>1175</v>
      </c>
      <c r="EP208" t="s">
        <v>1169</v>
      </c>
      <c r="EQ208" t="s">
        <v>1168</v>
      </c>
      <c r="ER208" t="s">
        <v>1173</v>
      </c>
      <c r="ES208" t="s">
        <v>1173</v>
      </c>
      <c r="ET208" t="s">
        <v>1168</v>
      </c>
      <c r="EU208" t="s">
        <v>1174</v>
      </c>
      <c r="EV208" t="s">
        <v>1168</v>
      </c>
      <c r="EW208" t="s">
        <v>1168</v>
      </c>
      <c r="EX208" t="s">
        <v>1173</v>
      </c>
      <c r="EY208" t="s">
        <v>1175</v>
      </c>
      <c r="EZ208" t="s">
        <v>1175</v>
      </c>
      <c r="FA208" t="s">
        <v>1171</v>
      </c>
      <c r="FB208" t="s">
        <v>1169</v>
      </c>
      <c r="FC208" t="s">
        <v>1168</v>
      </c>
      <c r="FD208" t="s">
        <v>1175</v>
      </c>
      <c r="FE208" t="s">
        <v>1169</v>
      </c>
      <c r="FF208" t="s">
        <v>1175</v>
      </c>
      <c r="FG208" t="s">
        <v>1175</v>
      </c>
      <c r="FH208" t="s">
        <v>1169</v>
      </c>
      <c r="FI208" t="s">
        <v>1169</v>
      </c>
      <c r="FJ208" t="s">
        <v>1168</v>
      </c>
      <c r="FK208" t="s">
        <v>1173</v>
      </c>
      <c r="FL208" t="s">
        <v>1168</v>
      </c>
      <c r="FM208" t="s">
        <v>1171</v>
      </c>
      <c r="FN208" t="s">
        <v>1169</v>
      </c>
      <c r="FO208" t="s">
        <v>1174</v>
      </c>
      <c r="FP208" t="s">
        <v>1173</v>
      </c>
      <c r="FQ208" t="s">
        <v>1170</v>
      </c>
      <c r="FR208" t="s">
        <v>1168</v>
      </c>
      <c r="FS208" t="s">
        <v>1169</v>
      </c>
      <c r="FT208" t="s">
        <v>1175</v>
      </c>
      <c r="FU208" t="s">
        <v>1168</v>
      </c>
      <c r="FV208" t="s">
        <v>1175</v>
      </c>
      <c r="FW208" t="s">
        <v>1168</v>
      </c>
      <c r="FX208" t="s">
        <v>1169</v>
      </c>
      <c r="FY208" t="s">
        <v>1174</v>
      </c>
      <c r="FZ208" t="s">
        <v>1175</v>
      </c>
      <c r="GA208" t="s">
        <v>1174</v>
      </c>
      <c r="GB208" t="s">
        <v>1173</v>
      </c>
      <c r="GC208" t="s">
        <v>1173</v>
      </c>
      <c r="GD208" t="s">
        <v>1170</v>
      </c>
      <c r="GE208" t="s">
        <v>1175</v>
      </c>
      <c r="GF208" t="s">
        <v>1169</v>
      </c>
      <c r="GG208" t="s">
        <v>1173</v>
      </c>
      <c r="GH208" t="s">
        <v>1170</v>
      </c>
      <c r="GI208" t="s">
        <v>1172</v>
      </c>
      <c r="GJ208" t="s">
        <v>1175</v>
      </c>
      <c r="GK208" t="s">
        <v>1169</v>
      </c>
      <c r="GL208" t="s">
        <v>1169</v>
      </c>
      <c r="GM208" s="2">
        <f t="shared" si="312"/>
        <v>0</v>
      </c>
      <c r="GN208">
        <f t="shared" si="313"/>
        <v>0</v>
      </c>
      <c r="GO208">
        <f t="shared" si="314"/>
        <v>0</v>
      </c>
      <c r="GP208">
        <f t="shared" si="315"/>
        <v>0</v>
      </c>
      <c r="GQ208">
        <f t="shared" si="316"/>
        <v>0</v>
      </c>
      <c r="GR208">
        <f t="shared" si="317"/>
        <v>0</v>
      </c>
      <c r="GS208">
        <f t="shared" si="318"/>
        <v>0</v>
      </c>
      <c r="GT208">
        <f t="shared" si="319"/>
        <v>0</v>
      </c>
      <c r="GU208">
        <f t="shared" si="370"/>
        <v>0</v>
      </c>
      <c r="GV208">
        <f t="shared" si="320"/>
        <v>0</v>
      </c>
      <c r="GW208">
        <f t="shared" si="321"/>
        <v>0</v>
      </c>
      <c r="GX208">
        <f t="shared" si="322"/>
        <v>0</v>
      </c>
      <c r="GY208">
        <f t="shared" si="323"/>
        <v>1</v>
      </c>
      <c r="GZ208">
        <f t="shared" si="324"/>
        <v>0</v>
      </c>
      <c r="HA208">
        <f t="shared" si="325"/>
        <v>0</v>
      </c>
      <c r="HB208">
        <f t="shared" si="326"/>
        <v>0</v>
      </c>
      <c r="HC208">
        <f t="shared" si="371"/>
        <v>0</v>
      </c>
      <c r="HD208">
        <f t="shared" si="327"/>
        <v>0</v>
      </c>
      <c r="HE208">
        <f t="shared" si="328"/>
        <v>0</v>
      </c>
      <c r="HF208">
        <f t="shared" si="329"/>
        <v>1</v>
      </c>
      <c r="HG208">
        <f t="shared" si="330"/>
        <v>0</v>
      </c>
      <c r="HH208">
        <f t="shared" si="331"/>
        <v>0</v>
      </c>
      <c r="HI208">
        <f t="shared" si="332"/>
        <v>1</v>
      </c>
      <c r="HJ208">
        <f t="shared" si="333"/>
        <v>0</v>
      </c>
      <c r="HK208">
        <f t="shared" si="372"/>
        <v>0</v>
      </c>
      <c r="HL208">
        <f t="shared" si="334"/>
        <v>0</v>
      </c>
      <c r="HM208">
        <f t="shared" si="335"/>
        <v>0</v>
      </c>
      <c r="HN208">
        <f t="shared" si="336"/>
        <v>0</v>
      </c>
      <c r="HO208">
        <f t="shared" si="337"/>
        <v>0</v>
      </c>
      <c r="HP208">
        <f t="shared" si="338"/>
        <v>0</v>
      </c>
      <c r="HQ208">
        <f t="shared" si="339"/>
        <v>0</v>
      </c>
      <c r="HR208">
        <f t="shared" si="340"/>
        <v>0</v>
      </c>
      <c r="HS208">
        <f t="shared" si="373"/>
        <v>0</v>
      </c>
      <c r="HT208">
        <f t="shared" si="341"/>
        <v>0</v>
      </c>
      <c r="HU208">
        <f t="shared" si="342"/>
        <v>0</v>
      </c>
      <c r="HV208">
        <f t="shared" si="343"/>
        <v>0</v>
      </c>
      <c r="HW208">
        <f t="shared" si="344"/>
        <v>0</v>
      </c>
      <c r="HX208">
        <f t="shared" si="345"/>
        <v>1</v>
      </c>
      <c r="HY208">
        <f t="shared" si="346"/>
        <v>0</v>
      </c>
      <c r="HZ208">
        <f t="shared" si="347"/>
        <v>1</v>
      </c>
      <c r="IA208">
        <f t="shared" si="374"/>
        <v>0</v>
      </c>
      <c r="IB208">
        <f t="shared" si="348"/>
        <v>1</v>
      </c>
      <c r="IC208">
        <f t="shared" si="349"/>
        <v>1</v>
      </c>
      <c r="ID208">
        <f t="shared" si="350"/>
        <v>1</v>
      </c>
      <c r="IE208">
        <f t="shared" si="351"/>
        <v>1</v>
      </c>
      <c r="IF208">
        <f t="shared" si="352"/>
        <v>0</v>
      </c>
      <c r="IG208">
        <f t="shared" si="353"/>
        <v>0</v>
      </c>
      <c r="IH208">
        <f t="shared" si="354"/>
        <v>0</v>
      </c>
      <c r="II208">
        <f t="shared" si="375"/>
        <v>1</v>
      </c>
      <c r="IJ208">
        <f t="shared" si="355"/>
        <v>1</v>
      </c>
      <c r="IK208">
        <f t="shared" si="356"/>
        <v>1</v>
      </c>
      <c r="IL208">
        <f t="shared" si="357"/>
        <v>1</v>
      </c>
      <c r="IM208">
        <f t="shared" si="358"/>
        <v>0</v>
      </c>
      <c r="IN208">
        <f t="shared" si="359"/>
        <v>1</v>
      </c>
      <c r="IO208">
        <f t="shared" si="360"/>
        <v>0</v>
      </c>
      <c r="IP208">
        <f t="shared" si="361"/>
        <v>1</v>
      </c>
      <c r="IQ208" s="2">
        <f t="shared" si="376"/>
        <v>0</v>
      </c>
      <c r="IR208" s="4">
        <f t="shared" si="377"/>
        <v>1</v>
      </c>
      <c r="IS208">
        <f t="shared" si="378"/>
        <v>2</v>
      </c>
      <c r="IT208">
        <f t="shared" si="379"/>
        <v>0</v>
      </c>
      <c r="IU208">
        <f t="shared" si="380"/>
        <v>2</v>
      </c>
      <c r="IV208">
        <f t="shared" si="381"/>
        <v>4</v>
      </c>
      <c r="IW208">
        <f t="shared" si="382"/>
        <v>6</v>
      </c>
      <c r="IX208">
        <f t="shared" si="383"/>
        <v>15</v>
      </c>
      <c r="IY208" s="11" t="str">
        <f t="shared" si="384"/>
        <v/>
      </c>
      <c r="IZ208" s="12">
        <f t="shared" si="385"/>
        <v>1</v>
      </c>
      <c r="JA208" s="12">
        <f t="shared" si="386"/>
        <v>1</v>
      </c>
      <c r="JB208" s="12" t="str">
        <f t="shared" si="387"/>
        <v/>
      </c>
      <c r="JC208" s="12">
        <f t="shared" si="388"/>
        <v>1</v>
      </c>
      <c r="JD208" s="12">
        <f t="shared" si="389"/>
        <v>0.66666666666666663</v>
      </c>
      <c r="JE208" s="12">
        <f t="shared" si="390"/>
        <v>0.75</v>
      </c>
      <c r="JF208" s="12">
        <f t="shared" si="391"/>
        <v>0.88333333333333319</v>
      </c>
      <c r="JG208" s="2">
        <f>IF(OR(AND(EI208="Happy",BN208&lt;&gt;1),AND(EI208&lt;&gt;"Happy",BN208=1)),1,0)</f>
        <v>0</v>
      </c>
      <c r="JH208">
        <f>IF(OR(AND(EJ208="Happy",BO208&lt;&gt;1),AND(EJ208&lt;&gt;"Happy",BO208=1)),1,0)</f>
        <v>0</v>
      </c>
      <c r="JI208">
        <f>IF(OR(AND(EK208="Happy",BP208&lt;&gt;1),AND(EK208&lt;&gt;"Happy",BP208=1)),1,0)</f>
        <v>0</v>
      </c>
      <c r="JJ208">
        <f>IF(OR(AND(EL208="Happy",BQ208&lt;&gt;1),AND(EL208&lt;&gt;"Happy",BQ208=1)),1,0)</f>
        <v>0</v>
      </c>
      <c r="JK208">
        <f>IF(OR(AND(EM208="Happy",BR208&lt;&gt;1),AND(EM208&lt;&gt;"Happy",BR208=1)),1,0)</f>
        <v>0</v>
      </c>
      <c r="JL208">
        <f>IF(OR(AND(EN208="Happy",BS208&lt;&gt;1),AND(EN208&lt;&gt;"Happy",BS208=1)),1,0)</f>
        <v>0</v>
      </c>
      <c r="JM208">
        <f>IF(OR(AND(EO208="Happy",BT208&lt;&gt;1),AND(EO208&lt;&gt;"Happy",BT208=1)),1,0)</f>
        <v>0</v>
      </c>
      <c r="JN208">
        <f>IF(OR(AND(EP208="Happy",BU208&lt;&gt;1),AND(EP208&lt;&gt;"Happy",BU208=1)),1,0)</f>
        <v>0</v>
      </c>
      <c r="JO208">
        <f>IF(OR(AND(EQ208="Sad",BV208&lt;&gt;1),AND(EQ208&lt;&gt;"Sad",BV208=1)),1,0)</f>
        <v>0</v>
      </c>
      <c r="JP208">
        <f>IF(OR(AND(ER208="Sad",BW208&lt;&gt;1),AND(ER208&lt;&gt;"Sad",BW208=1)),1,0)</f>
        <v>0</v>
      </c>
      <c r="JQ208">
        <f>IF(OR(AND(ES208="Sad",BX208&lt;&gt;1),AND(ES208&lt;&gt;"Sad",BX208=1)),1,0)</f>
        <v>0</v>
      </c>
      <c r="JR208">
        <f>IF(OR(AND(ET208="Sad",BY208&lt;&gt;1),AND(ET208&lt;&gt;"Sad",BY208=1)),1,0)</f>
        <v>0</v>
      </c>
      <c r="JS208">
        <f>IF(OR(AND(EU208="Sad",BZ208&lt;&gt;1),AND(EU208&lt;&gt;"Sad",BZ208=1)),1,0)</f>
        <v>0</v>
      </c>
      <c r="JT208">
        <f>IF(OR(AND(EV208="Sad",CA208&lt;&gt;1),AND(EV208&lt;&gt;"Sad",CA208=1)),1,0)</f>
        <v>0</v>
      </c>
      <c r="JU208">
        <f>IF(OR(AND(EW208="Sad",CB208&lt;&gt;1),AND(EW208&lt;&gt;"Sad",CB208=1)),1,0)</f>
        <v>0</v>
      </c>
      <c r="JV208">
        <f>IF(OR(AND(EX208="Sad",CC208&lt;&gt;1),AND(EX208&lt;&gt;"Sad",CC208=1)),1,0)</f>
        <v>0</v>
      </c>
      <c r="JW208">
        <f>IF(OR(AND(EY208="Angry",CD208&lt;&gt;1),AND(EY208&lt;&gt;"Angry",CD208=1)),1,0)</f>
        <v>0</v>
      </c>
      <c r="JX208">
        <f>IF(OR(AND(EZ208="Angry",CE208&lt;&gt;1),AND(EZ208&lt;&gt;"Angry",CE208=1)),1,0)</f>
        <v>0</v>
      </c>
      <c r="JY208">
        <f>IF(OR(AND(FA208="Angry",CF208&lt;&gt;1),AND(FA208&lt;&gt;"Angry",CF208=1)),1,0)</f>
        <v>0</v>
      </c>
      <c r="JZ208">
        <f>IF(OR(AND(FB208="Angry",CG208&lt;&gt;1),AND(FB208&lt;&gt;"Angry",CG208=1)),1,0)</f>
        <v>0</v>
      </c>
      <c r="KA208">
        <f>IF(OR(AND(FC208="Angry",CH208&lt;&gt;1),AND(FC208&lt;&gt;"Angry",CH208=1)),1,0)</f>
        <v>0</v>
      </c>
      <c r="KB208">
        <f>IF(OR(AND(FD208="Angry",CI208&lt;&gt;1),AND(FD208&lt;&gt;"Angry",CI208=1)),1,0)</f>
        <v>0</v>
      </c>
      <c r="KC208">
        <f>IF(OR(AND(FE208="Angry",CJ208&lt;&gt;1),AND(FE208&lt;&gt;"Angry",CJ208=1)),1,0)</f>
        <v>0</v>
      </c>
      <c r="KD208">
        <f>IF(OR(AND(FF208="Angry",CK208&lt;&gt;1),AND(FF208&lt;&gt;"Angry",CK208=1)),1,0)</f>
        <v>0</v>
      </c>
      <c r="KE208">
        <f>IF(OR(AND(FG208="Afraid",CL208&lt;&gt;1),AND(FG208&lt;&gt;"Afraid",CL208=1)),1,0)</f>
        <v>0</v>
      </c>
      <c r="KF208">
        <f>IF(OR(AND(FH208="Afraid",CM208&lt;&gt;1),AND(FH208&lt;&gt;"Afraid",CM208=1)),1,0)</f>
        <v>1</v>
      </c>
      <c r="KG208">
        <f>IF(OR(AND(FI208="Afraid",CN208&lt;&gt;1),AND(FI208&lt;&gt;"Afraid",CN208=1)),1,0)</f>
        <v>0</v>
      </c>
      <c r="KH208">
        <f>IF(OR(AND(FJ208="Afraid",CO208&lt;&gt;1),AND(FJ208&lt;&gt;"Afraid",CO208=1)),1,0)</f>
        <v>1</v>
      </c>
      <c r="KI208">
        <f>IF(OR(AND(FK208="Afraid",CP208&lt;&gt;1),AND(FK208&lt;&gt;"Afraid",CP208=1)),1,0)</f>
        <v>0</v>
      </c>
      <c r="KJ208">
        <f>IF(OR(AND(FL208="Afraid",CQ208&lt;&gt;1),AND(FL208&lt;&gt;"Afraid",CQ208=1)),1,0)</f>
        <v>0</v>
      </c>
      <c r="KK208">
        <f>IF(OR(AND(FM208="Afraid",CR208&lt;&gt;1),AND(FM208&lt;&gt;"Afraid",CR208=1)),1,0)</f>
        <v>0</v>
      </c>
      <c r="KL208">
        <f>IF(OR(AND(FN208="Afraid",CS208&lt;&gt;1),AND(FN208&lt;&gt;"Afraid",CS208=1)),1,0)</f>
        <v>1</v>
      </c>
      <c r="KM208">
        <f>IF(OR(AND(FO208="Surprised",CT208&lt;&gt;1),AND(FO208&lt;&gt;"Surprised",CT208=1)),1,0)</f>
        <v>0</v>
      </c>
      <c r="KN208">
        <f>IF(OR(AND(FP208="Surprised",CU208&lt;&gt;1),AND(FP208&lt;&gt;"Surprised",CU208=1)),1,0)</f>
        <v>0</v>
      </c>
      <c r="KO208">
        <f>IF(OR(AND(FQ208="Surprised",CV208&lt;&gt;1),AND(FQ208&lt;&gt;"Surprised",CV208=1)),1,0)</f>
        <v>0</v>
      </c>
      <c r="KP208">
        <f>IF(OR(AND(FR208="Surprised",CW208&lt;&gt;1),AND(FR208&lt;&gt;"Surprised",CW208=1)),1,0)</f>
        <v>0</v>
      </c>
      <c r="KQ208">
        <f>IF(OR(AND(FS208="Surprised",CX208&lt;&gt;1),AND(FS208&lt;&gt;"Surprised",CX208=1)),1,0)</f>
        <v>0</v>
      </c>
      <c r="KR208">
        <f>IF(OR(AND(FT208="Surprised",CY208&lt;&gt;1),AND(FT208&lt;&gt;"Surprised",CY208=1)),1,0)</f>
        <v>0</v>
      </c>
      <c r="KS208">
        <f>IF(OR(AND(FU208="Surprised",CZ208&lt;&gt;1),AND(FU208&lt;&gt;"Surprised",CZ208=1)),1,0)</f>
        <v>0</v>
      </c>
      <c r="KT208">
        <f>IF(OR(AND(FV208="Surprised",DA208&lt;&gt;1),AND(FV208&lt;&gt;"Surprised",DA208=1)),1,0)</f>
        <v>0</v>
      </c>
      <c r="KU208">
        <f>IF(OR(AND(FW208="Happy",DB208=1),AND(FW208&lt;&gt;"Happy",DB208=0)),1,0)</f>
        <v>1</v>
      </c>
      <c r="KV208">
        <f>IF(OR(AND(FX208="Happy",DC208=1),AND(FX208&lt;&gt;"Happy",DC208=0)),1,0)</f>
        <v>0</v>
      </c>
      <c r="KW208">
        <f>IF(OR(AND(FY208="Happy",DD208=1),AND(FY208&lt;&gt;"Happy",DD208=0)),1,0)</f>
        <v>0</v>
      </c>
      <c r="KX208">
        <f>IF(OR(AND(FZ208="Happy",DE208=1),AND(FZ208&lt;&gt;"Happy",DE208=0)),1,0)</f>
        <v>0</v>
      </c>
      <c r="KY208">
        <f>IF(OR(AND(GA208="Happy",DF208=1),AND(GA208&lt;&gt;"Happy",DF208=0)),1,0)</f>
        <v>0</v>
      </c>
      <c r="KZ208">
        <f>IF(OR(AND(GB208="Happy",DG208=1),AND(GB208&lt;&gt;"Happy",DG208=0)),1,0)</f>
        <v>0</v>
      </c>
      <c r="LA208">
        <f>IF(OR(AND(GC208="Happy",DH208=1),AND(GC208&lt;&gt;"Happy",DH208=0)),1,0)</f>
        <v>0</v>
      </c>
      <c r="LB208">
        <f>IF(OR(AND(GD208="Happy",DI208=1),AND(GD208&lt;&gt;"Happy",DI208=0)),1,0)</f>
        <v>1</v>
      </c>
      <c r="LC208">
        <f>IF(OR(AND(GE208="Sad",DJ208=1),AND(GE208&lt;&gt;"Sad",DJ208=0)),1,0)</f>
        <v>0</v>
      </c>
      <c r="LD208">
        <f>IF(OR(AND(GF208="Sad",DK208=1),AND(GF208&lt;&gt;"Sad",DK208=0)),1,0)</f>
        <v>0</v>
      </c>
      <c r="LE208">
        <f>IF(OR(AND(GG208="Sad",DL208=1),AND(GG208&lt;&gt;"Sad",DL208=0)),1,0)</f>
        <v>0</v>
      </c>
      <c r="LF208">
        <f>IF(OR(AND(GH208="Sad",DM208=1),AND(GH208&lt;&gt;"Sad",DM208=0)),1,0)</f>
        <v>0</v>
      </c>
      <c r="LG208">
        <f>IF(OR(AND(GI208="Sad",DN208=1),AND(GI208&lt;&gt;"Sad",DN208=0)),1,0)</f>
        <v>1</v>
      </c>
      <c r="LH208">
        <f>IF(OR(AND(GJ208="Sad",DO208=1),AND(GJ208&lt;&gt;"Sad",DO208=0)),1,0)</f>
        <v>0</v>
      </c>
      <c r="LI208">
        <f>IF(OR(AND(GK208="Sad",DP208=1),AND(GK208&lt;&gt;"Sad",DP208=0)),1,0)</f>
        <v>1</v>
      </c>
      <c r="LJ208">
        <f>IF(OR(AND(GL208="Sad",DQ208=1),AND(GL208&lt;&gt;"Sad",DQ208=0)),1,0)</f>
        <v>0</v>
      </c>
      <c r="LK208" s="2">
        <f t="shared" si="392"/>
        <v>0</v>
      </c>
      <c r="LL208" s="4">
        <f t="shared" si="393"/>
        <v>0</v>
      </c>
      <c r="LM208">
        <f t="shared" si="394"/>
        <v>0</v>
      </c>
      <c r="LN208">
        <f t="shared" si="395"/>
        <v>3</v>
      </c>
      <c r="LO208">
        <f t="shared" si="396"/>
        <v>0</v>
      </c>
      <c r="LP208">
        <f t="shared" si="397"/>
        <v>2</v>
      </c>
      <c r="LQ208">
        <f t="shared" si="398"/>
        <v>2</v>
      </c>
      <c r="LR208">
        <f t="shared" si="399"/>
        <v>7</v>
      </c>
      <c r="LS208" s="11" t="str">
        <f t="shared" si="400"/>
        <v/>
      </c>
      <c r="LT208" s="14">
        <f t="shared" si="401"/>
        <v>0</v>
      </c>
      <c r="LU208" s="14">
        <f t="shared" si="402"/>
        <v>0</v>
      </c>
      <c r="LV208" s="14" t="str">
        <f t="shared" si="403"/>
        <v/>
      </c>
      <c r="LW208" s="14">
        <f t="shared" si="404"/>
        <v>0</v>
      </c>
      <c r="LX208" s="14">
        <f t="shared" si="405"/>
        <v>0.33333333333333337</v>
      </c>
      <c r="LY208" s="14">
        <f t="shared" si="406"/>
        <v>0.25</v>
      </c>
      <c r="LZ208" s="14">
        <f t="shared" si="407"/>
        <v>0.11666666666666681</v>
      </c>
      <c r="MA208" s="15">
        <f t="shared" si="408"/>
        <v>1.0185185185185297E-4</v>
      </c>
      <c r="MB208" s="1">
        <f t="shared" si="362"/>
        <v>1.0185185185184603E-4</v>
      </c>
      <c r="MC208" s="1">
        <f t="shared" si="363"/>
        <v>5.5555555555565628E-5</v>
      </c>
      <c r="MD208" s="1">
        <f t="shared" si="364"/>
        <v>6.9444444444434483E-5</v>
      </c>
      <c r="ME208" s="1">
        <f t="shared" si="365"/>
        <v>1.7708333333333465E-4</v>
      </c>
      <c r="MF208" s="1">
        <f t="shared" si="366"/>
        <v>8.3333333333338033E-5</v>
      </c>
      <c r="MG208" s="1">
        <f t="shared" si="367"/>
        <v>1.6319444444443804E-4</v>
      </c>
      <c r="MH208" s="1">
        <f t="shared" si="368"/>
        <v>1.5509259259259556E-4</v>
      </c>
      <c r="MI208" s="1">
        <f t="shared" si="369"/>
        <v>3.0324074074074281E-4</v>
      </c>
      <c r="MJ208" s="1">
        <f t="shared" si="409"/>
        <v>1.2106481481481482E-3</v>
      </c>
      <c r="MK208" s="2" t="str">
        <f>VLOOKUP(B208,age_group!$A$1:$B$101,2,FALSE)</f>
        <v>25 to 44</v>
      </c>
      <c r="ML208" s="2">
        <f t="shared" si="410"/>
        <v>1</v>
      </c>
      <c r="MM208">
        <f t="shared" si="411"/>
        <v>0</v>
      </c>
      <c r="MN208">
        <f t="shared" si="412"/>
        <v>0</v>
      </c>
      <c r="MO208">
        <f t="shared" si="413"/>
        <v>0</v>
      </c>
      <c r="MP208">
        <f t="shared" si="414"/>
        <v>0</v>
      </c>
    </row>
    <row r="209" spans="1:354" x14ac:dyDescent="0.2">
      <c r="A209" t="s">
        <v>940</v>
      </c>
      <c r="B209">
        <v>31</v>
      </c>
      <c r="C209" t="s">
        <v>139</v>
      </c>
      <c r="D209" t="s">
        <v>140</v>
      </c>
      <c r="E209">
        <v>5</v>
      </c>
      <c r="F209">
        <v>1</v>
      </c>
      <c r="G209">
        <v>1</v>
      </c>
      <c r="H209">
        <v>1</v>
      </c>
      <c r="I209">
        <v>3</v>
      </c>
      <c r="J209" s="2" t="s">
        <v>168</v>
      </c>
      <c r="K209" t="s">
        <v>267</v>
      </c>
      <c r="L209" t="s">
        <v>153</v>
      </c>
      <c r="M209" t="s">
        <v>318</v>
      </c>
      <c r="N209" t="s">
        <v>503</v>
      </c>
      <c r="O209" t="s">
        <v>539</v>
      </c>
      <c r="P209" t="s">
        <v>175</v>
      </c>
      <c r="Q209" t="s">
        <v>375</v>
      </c>
      <c r="R209" t="s">
        <v>591</v>
      </c>
      <c r="S209" t="s">
        <v>537</v>
      </c>
      <c r="T209" t="s">
        <v>165</v>
      </c>
      <c r="U209" t="s">
        <v>252</v>
      </c>
      <c r="V209" t="s">
        <v>672</v>
      </c>
      <c r="W209" t="s">
        <v>272</v>
      </c>
      <c r="X209" t="s">
        <v>333</v>
      </c>
      <c r="Y209" t="s">
        <v>542</v>
      </c>
      <c r="Z209" t="s">
        <v>593</v>
      </c>
      <c r="AA209" t="s">
        <v>404</v>
      </c>
      <c r="AB209" t="s">
        <v>346</v>
      </c>
      <c r="AC209" t="s">
        <v>599</v>
      </c>
      <c r="AD209" t="s">
        <v>526</v>
      </c>
      <c r="AE209" t="s">
        <v>483</v>
      </c>
      <c r="AF209" t="s">
        <v>595</v>
      </c>
      <c r="AG209" t="s">
        <v>311</v>
      </c>
      <c r="AH209" t="s">
        <v>163</v>
      </c>
      <c r="AI209" t="s">
        <v>448</v>
      </c>
      <c r="AJ209" t="s">
        <v>518</v>
      </c>
      <c r="AK209" t="s">
        <v>400</v>
      </c>
      <c r="AL209" t="s">
        <v>208</v>
      </c>
      <c r="AM209" t="s">
        <v>467</v>
      </c>
      <c r="AN209" t="s">
        <v>691</v>
      </c>
      <c r="AO209" t="s">
        <v>386</v>
      </c>
      <c r="AP209" t="s">
        <v>191</v>
      </c>
      <c r="AQ209" t="s">
        <v>602</v>
      </c>
      <c r="AR209" t="s">
        <v>240</v>
      </c>
      <c r="AS209" t="s">
        <v>345</v>
      </c>
      <c r="AT209" t="s">
        <v>636</v>
      </c>
      <c r="AU209" t="s">
        <v>192</v>
      </c>
      <c r="AV209" t="s">
        <v>379</v>
      </c>
      <c r="AW209" t="s">
        <v>245</v>
      </c>
      <c r="AX209" t="s">
        <v>510</v>
      </c>
      <c r="AY209" t="s">
        <v>399</v>
      </c>
      <c r="AZ209" t="s">
        <v>372</v>
      </c>
      <c r="BA209" t="s">
        <v>497</v>
      </c>
      <c r="BB209" t="s">
        <v>719</v>
      </c>
      <c r="BC209" t="s">
        <v>700</v>
      </c>
      <c r="BD209" t="s">
        <v>442</v>
      </c>
      <c r="BE209" t="s">
        <v>734</v>
      </c>
      <c r="BF209" t="s">
        <v>305</v>
      </c>
      <c r="BG209" t="s">
        <v>654</v>
      </c>
      <c r="BH209" t="s">
        <v>158</v>
      </c>
      <c r="BI209" t="s">
        <v>213</v>
      </c>
      <c r="BJ209" t="s">
        <v>308</v>
      </c>
      <c r="BK209" t="s">
        <v>426</v>
      </c>
      <c r="BL209" t="s">
        <v>261</v>
      </c>
      <c r="BM209" t="s">
        <v>531</v>
      </c>
      <c r="BN209" s="2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0</v>
      </c>
      <c r="DH209">
        <v>1</v>
      </c>
      <c r="DI209">
        <v>1</v>
      </c>
      <c r="DJ209">
        <v>0</v>
      </c>
      <c r="DK209">
        <v>0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 s="2">
        <v>5</v>
      </c>
      <c r="DS209">
        <v>1</v>
      </c>
      <c r="DT209">
        <v>1</v>
      </c>
      <c r="DU209">
        <v>1</v>
      </c>
      <c r="DV209">
        <v>5</v>
      </c>
      <c r="DW209" s="2">
        <v>2017</v>
      </c>
      <c r="DX209" s="1">
        <v>1.0164351851851851E-2</v>
      </c>
      <c r="DY209" s="1">
        <v>1.0240740740740739E-2</v>
      </c>
      <c r="DZ209" s="1">
        <v>1.0366898148148148E-2</v>
      </c>
      <c r="EA209" s="1">
        <v>1.0452546296296295E-2</v>
      </c>
      <c r="EB209" s="1">
        <v>1.0589120370370369E-2</v>
      </c>
      <c r="EC209" s="1">
        <v>1.0667824074074074E-2</v>
      </c>
      <c r="ED209" s="1">
        <v>1.0744212962962964E-2</v>
      </c>
      <c r="EE209" s="1">
        <v>1.0870370370370371E-2</v>
      </c>
      <c r="EF209" s="1">
        <v>1.1016203703703703E-2</v>
      </c>
      <c r="EG209" s="1">
        <v>1.1170138888888889E-2</v>
      </c>
      <c r="EH209" s="3">
        <v>0</v>
      </c>
      <c r="EI209" s="2" t="s">
        <v>1168</v>
      </c>
      <c r="EJ209" t="s">
        <v>1168</v>
      </c>
      <c r="EK209" t="s">
        <v>1175</v>
      </c>
      <c r="EL209" t="s">
        <v>1172</v>
      </c>
      <c r="EM209" t="s">
        <v>1168</v>
      </c>
      <c r="EN209" t="s">
        <v>1175</v>
      </c>
      <c r="EO209" t="s">
        <v>1168</v>
      </c>
      <c r="EP209" t="s">
        <v>1175</v>
      </c>
      <c r="EQ209" t="s">
        <v>1174</v>
      </c>
      <c r="ER209" t="s">
        <v>1169</v>
      </c>
      <c r="ES209" t="s">
        <v>1172</v>
      </c>
      <c r="ET209" t="s">
        <v>1175</v>
      </c>
      <c r="EU209" t="s">
        <v>1169</v>
      </c>
      <c r="EV209" t="s">
        <v>1169</v>
      </c>
      <c r="EW209" t="s">
        <v>1172</v>
      </c>
      <c r="EX209" t="s">
        <v>1171</v>
      </c>
      <c r="EY209" t="s">
        <v>1174</v>
      </c>
      <c r="EZ209" t="s">
        <v>1175</v>
      </c>
      <c r="FA209" t="s">
        <v>1175</v>
      </c>
      <c r="FB209" t="s">
        <v>1171</v>
      </c>
      <c r="FC209" t="s">
        <v>1175</v>
      </c>
      <c r="FD209" t="s">
        <v>1168</v>
      </c>
      <c r="FE209" t="s">
        <v>1169</v>
      </c>
      <c r="FF209" t="s">
        <v>1172</v>
      </c>
      <c r="FG209" t="s">
        <v>1174</v>
      </c>
      <c r="FH209" t="s">
        <v>1169</v>
      </c>
      <c r="FI209" t="s">
        <v>1170</v>
      </c>
      <c r="FJ209" t="s">
        <v>1174</v>
      </c>
      <c r="FK209" t="s">
        <v>1168</v>
      </c>
      <c r="FL209" t="s">
        <v>1173</v>
      </c>
      <c r="FM209" t="s">
        <v>1168</v>
      </c>
      <c r="FN209" t="s">
        <v>1168</v>
      </c>
      <c r="FO209" t="s">
        <v>1169</v>
      </c>
      <c r="FP209" t="s">
        <v>1173</v>
      </c>
      <c r="FQ209" t="s">
        <v>1168</v>
      </c>
      <c r="FR209" t="s">
        <v>1171</v>
      </c>
      <c r="FS209" t="s">
        <v>1170</v>
      </c>
      <c r="FT209" t="s">
        <v>1169</v>
      </c>
      <c r="FU209" t="s">
        <v>1175</v>
      </c>
      <c r="FV209" t="s">
        <v>1172</v>
      </c>
      <c r="FW209" t="s">
        <v>1168</v>
      </c>
      <c r="FX209" t="s">
        <v>1168</v>
      </c>
      <c r="FY209" t="s">
        <v>1169</v>
      </c>
      <c r="FZ209" t="s">
        <v>1170</v>
      </c>
      <c r="GA209" t="s">
        <v>1168</v>
      </c>
      <c r="GB209" t="s">
        <v>1173</v>
      </c>
      <c r="GC209" t="s">
        <v>1169</v>
      </c>
      <c r="GD209" t="s">
        <v>1168</v>
      </c>
      <c r="GE209" t="s">
        <v>1169</v>
      </c>
      <c r="GF209" t="s">
        <v>1168</v>
      </c>
      <c r="GG209" t="s">
        <v>1171</v>
      </c>
      <c r="GH209" t="s">
        <v>1169</v>
      </c>
      <c r="GI209" t="s">
        <v>1168</v>
      </c>
      <c r="GJ209" t="s">
        <v>1169</v>
      </c>
      <c r="GK209" t="s">
        <v>1175</v>
      </c>
      <c r="GL209" t="s">
        <v>1168</v>
      </c>
      <c r="GM209" s="2">
        <f t="shared" si="312"/>
        <v>0</v>
      </c>
      <c r="GN209">
        <f t="shared" si="313"/>
        <v>0</v>
      </c>
      <c r="GO209">
        <f t="shared" si="314"/>
        <v>0</v>
      </c>
      <c r="GP209">
        <f t="shared" si="315"/>
        <v>0</v>
      </c>
      <c r="GQ209">
        <f t="shared" si="316"/>
        <v>0</v>
      </c>
      <c r="GR209">
        <f t="shared" si="317"/>
        <v>0</v>
      </c>
      <c r="GS209">
        <f t="shared" si="318"/>
        <v>0</v>
      </c>
      <c r="GT209">
        <f t="shared" si="319"/>
        <v>0</v>
      </c>
      <c r="GU209">
        <f t="shared" si="370"/>
        <v>1</v>
      </c>
      <c r="GV209">
        <f t="shared" si="320"/>
        <v>0</v>
      </c>
      <c r="GW209">
        <f t="shared" si="321"/>
        <v>0</v>
      </c>
      <c r="GX209">
        <f t="shared" si="322"/>
        <v>0</v>
      </c>
      <c r="GY209">
        <f t="shared" si="323"/>
        <v>0</v>
      </c>
      <c r="GZ209">
        <f t="shared" si="324"/>
        <v>0</v>
      </c>
      <c r="HA209">
        <f t="shared" si="325"/>
        <v>0</v>
      </c>
      <c r="HB209">
        <f t="shared" si="326"/>
        <v>0</v>
      </c>
      <c r="HC209">
        <f t="shared" si="371"/>
        <v>0</v>
      </c>
      <c r="HD209">
        <f t="shared" si="327"/>
        <v>0</v>
      </c>
      <c r="HE209">
        <f t="shared" si="328"/>
        <v>0</v>
      </c>
      <c r="HF209">
        <f t="shared" si="329"/>
        <v>0</v>
      </c>
      <c r="HG209">
        <f t="shared" si="330"/>
        <v>0</v>
      </c>
      <c r="HH209">
        <f t="shared" si="331"/>
        <v>0</v>
      </c>
      <c r="HI209">
        <f t="shared" si="332"/>
        <v>0</v>
      </c>
      <c r="HJ209">
        <f t="shared" si="333"/>
        <v>0</v>
      </c>
      <c r="HK209">
        <f t="shared" si="372"/>
        <v>0</v>
      </c>
      <c r="HL209">
        <f t="shared" si="334"/>
        <v>0</v>
      </c>
      <c r="HM209">
        <f t="shared" si="335"/>
        <v>0</v>
      </c>
      <c r="HN209">
        <f t="shared" si="336"/>
        <v>0</v>
      </c>
      <c r="HO209">
        <f t="shared" si="337"/>
        <v>0</v>
      </c>
      <c r="HP209">
        <f t="shared" si="338"/>
        <v>0</v>
      </c>
      <c r="HQ209">
        <f t="shared" si="339"/>
        <v>0</v>
      </c>
      <c r="HR209">
        <f t="shared" si="340"/>
        <v>0</v>
      </c>
      <c r="HS209">
        <f t="shared" si="373"/>
        <v>0</v>
      </c>
      <c r="HT209">
        <f t="shared" si="341"/>
        <v>0</v>
      </c>
      <c r="HU209">
        <f t="shared" si="342"/>
        <v>0</v>
      </c>
      <c r="HV209">
        <f t="shared" si="343"/>
        <v>0</v>
      </c>
      <c r="HW209">
        <f t="shared" si="344"/>
        <v>0</v>
      </c>
      <c r="HX209">
        <f t="shared" si="345"/>
        <v>0</v>
      </c>
      <c r="HY209">
        <f t="shared" si="346"/>
        <v>1</v>
      </c>
      <c r="HZ209">
        <f t="shared" si="347"/>
        <v>0</v>
      </c>
      <c r="IA209">
        <f t="shared" si="374"/>
        <v>1</v>
      </c>
      <c r="IB209">
        <f t="shared" si="348"/>
        <v>1</v>
      </c>
      <c r="IC209">
        <f t="shared" si="349"/>
        <v>1</v>
      </c>
      <c r="ID209">
        <f t="shared" si="350"/>
        <v>1</v>
      </c>
      <c r="IE209">
        <f t="shared" si="351"/>
        <v>1</v>
      </c>
      <c r="IF209">
        <f t="shared" si="352"/>
        <v>0</v>
      </c>
      <c r="IG209">
        <f t="shared" si="353"/>
        <v>1</v>
      </c>
      <c r="IH209">
        <f t="shared" si="354"/>
        <v>1</v>
      </c>
      <c r="II209">
        <f t="shared" si="375"/>
        <v>0</v>
      </c>
      <c r="IJ209">
        <f t="shared" si="355"/>
        <v>0</v>
      </c>
      <c r="IK209">
        <f t="shared" si="356"/>
        <v>1</v>
      </c>
      <c r="IL209">
        <f t="shared" si="357"/>
        <v>1</v>
      </c>
      <c r="IM209">
        <f t="shared" si="358"/>
        <v>1</v>
      </c>
      <c r="IN209">
        <f t="shared" si="359"/>
        <v>1</v>
      </c>
      <c r="IO209">
        <f t="shared" si="360"/>
        <v>1</v>
      </c>
      <c r="IP209">
        <f t="shared" si="361"/>
        <v>1</v>
      </c>
      <c r="IQ209" s="2">
        <f t="shared" si="376"/>
        <v>0</v>
      </c>
      <c r="IR209" s="4">
        <f t="shared" si="377"/>
        <v>1</v>
      </c>
      <c r="IS209">
        <f t="shared" si="378"/>
        <v>0</v>
      </c>
      <c r="IT209">
        <f t="shared" si="379"/>
        <v>0</v>
      </c>
      <c r="IU209">
        <f t="shared" si="380"/>
        <v>1</v>
      </c>
      <c r="IV209">
        <f t="shared" si="381"/>
        <v>7</v>
      </c>
      <c r="IW209">
        <f t="shared" si="382"/>
        <v>6</v>
      </c>
      <c r="IX209">
        <f t="shared" si="383"/>
        <v>15</v>
      </c>
      <c r="IY209" s="11" t="str">
        <f t="shared" si="384"/>
        <v/>
      </c>
      <c r="IZ209" s="12">
        <f t="shared" si="385"/>
        <v>1</v>
      </c>
      <c r="JA209" s="12">
        <f t="shared" si="386"/>
        <v>0</v>
      </c>
      <c r="JB209" s="12" t="str">
        <f t="shared" si="387"/>
        <v/>
      </c>
      <c r="JC209" s="12">
        <f t="shared" si="388"/>
        <v>1</v>
      </c>
      <c r="JD209" s="12">
        <f t="shared" si="389"/>
        <v>1</v>
      </c>
      <c r="JE209" s="12">
        <f t="shared" si="390"/>
        <v>0.75</v>
      </c>
      <c r="JF209" s="12">
        <f t="shared" si="391"/>
        <v>0.75</v>
      </c>
      <c r="JG209" s="2">
        <f>IF(OR(AND(EI209="Happy",BN209&lt;&gt;1),AND(EI209&lt;&gt;"Happy",BN209=1)),1,0)</f>
        <v>0</v>
      </c>
      <c r="JH209">
        <f>IF(OR(AND(EJ209="Happy",BO209&lt;&gt;1),AND(EJ209&lt;&gt;"Happy",BO209=1)),1,0)</f>
        <v>0</v>
      </c>
      <c r="JI209">
        <f>IF(OR(AND(EK209="Happy",BP209&lt;&gt;1),AND(EK209&lt;&gt;"Happy",BP209=1)),1,0)</f>
        <v>0</v>
      </c>
      <c r="JJ209">
        <f>IF(OR(AND(EL209="Happy",BQ209&lt;&gt;1),AND(EL209&lt;&gt;"Happy",BQ209=1)),1,0)</f>
        <v>0</v>
      </c>
      <c r="JK209">
        <f>IF(OR(AND(EM209="Happy",BR209&lt;&gt;1),AND(EM209&lt;&gt;"Happy",BR209=1)),1,0)</f>
        <v>0</v>
      </c>
      <c r="JL209">
        <f>IF(OR(AND(EN209="Happy",BS209&lt;&gt;1),AND(EN209&lt;&gt;"Happy",BS209=1)),1,0)</f>
        <v>0</v>
      </c>
      <c r="JM209">
        <f>IF(OR(AND(EO209="Happy",BT209&lt;&gt;1),AND(EO209&lt;&gt;"Happy",BT209=1)),1,0)</f>
        <v>0</v>
      </c>
      <c r="JN209">
        <f>IF(OR(AND(EP209="Happy",BU209&lt;&gt;1),AND(EP209&lt;&gt;"Happy",BU209=1)),1,0)</f>
        <v>0</v>
      </c>
      <c r="JO209">
        <f>IF(OR(AND(EQ209="Sad",BV209&lt;&gt;1),AND(EQ209&lt;&gt;"Sad",BV209=1)),1,0)</f>
        <v>0</v>
      </c>
      <c r="JP209">
        <f>IF(OR(AND(ER209="Sad",BW209&lt;&gt;1),AND(ER209&lt;&gt;"Sad",BW209=1)),1,0)</f>
        <v>0</v>
      </c>
      <c r="JQ209">
        <f>IF(OR(AND(ES209="Sad",BX209&lt;&gt;1),AND(ES209&lt;&gt;"Sad",BX209=1)),1,0)</f>
        <v>0</v>
      </c>
      <c r="JR209">
        <f>IF(OR(AND(ET209="Sad",BY209&lt;&gt;1),AND(ET209&lt;&gt;"Sad",BY209=1)),1,0)</f>
        <v>0</v>
      </c>
      <c r="JS209">
        <f>IF(OR(AND(EU209="Sad",BZ209&lt;&gt;1),AND(EU209&lt;&gt;"Sad",BZ209=1)),1,0)</f>
        <v>0</v>
      </c>
      <c r="JT209">
        <f>IF(OR(AND(EV209="Sad",CA209&lt;&gt;1),AND(EV209&lt;&gt;"Sad",CA209=1)),1,0)</f>
        <v>0</v>
      </c>
      <c r="JU209">
        <f>IF(OR(AND(EW209="Sad",CB209&lt;&gt;1),AND(EW209&lt;&gt;"Sad",CB209=1)),1,0)</f>
        <v>0</v>
      </c>
      <c r="JV209">
        <f>IF(OR(AND(EX209="Sad",CC209&lt;&gt;1),AND(EX209&lt;&gt;"Sad",CC209=1)),1,0)</f>
        <v>0</v>
      </c>
      <c r="JW209">
        <f>IF(OR(AND(EY209="Angry",CD209&lt;&gt;1),AND(EY209&lt;&gt;"Angry",CD209=1)),1,0)</f>
        <v>0</v>
      </c>
      <c r="JX209">
        <f>IF(OR(AND(EZ209="Angry",CE209&lt;&gt;1),AND(EZ209&lt;&gt;"Angry",CE209=1)),1,0)</f>
        <v>0</v>
      </c>
      <c r="JY209">
        <f>IF(OR(AND(FA209="Angry",CF209&lt;&gt;1),AND(FA209&lt;&gt;"Angry",CF209=1)),1,0)</f>
        <v>0</v>
      </c>
      <c r="JZ209">
        <f>IF(OR(AND(FB209="Angry",CG209&lt;&gt;1),AND(FB209&lt;&gt;"Angry",CG209=1)),1,0)</f>
        <v>0</v>
      </c>
      <c r="KA209">
        <f>IF(OR(AND(FC209="Angry",CH209&lt;&gt;1),AND(FC209&lt;&gt;"Angry",CH209=1)),1,0)</f>
        <v>0</v>
      </c>
      <c r="KB209">
        <f>IF(OR(AND(FD209="Angry",CI209&lt;&gt;1),AND(FD209&lt;&gt;"Angry",CI209=1)),1,0)</f>
        <v>0</v>
      </c>
      <c r="KC209">
        <f>IF(OR(AND(FE209="Angry",CJ209&lt;&gt;1),AND(FE209&lt;&gt;"Angry",CJ209=1)),1,0)</f>
        <v>1</v>
      </c>
      <c r="KD209">
        <f>IF(OR(AND(FF209="Angry",CK209&lt;&gt;1),AND(FF209&lt;&gt;"Angry",CK209=1)),1,0)</f>
        <v>0</v>
      </c>
      <c r="KE209">
        <f>IF(OR(AND(FG209="Afraid",CL209&lt;&gt;1),AND(FG209&lt;&gt;"Afraid",CL209=1)),1,0)</f>
        <v>1</v>
      </c>
      <c r="KF209">
        <f>IF(OR(AND(FH209="Afraid",CM209&lt;&gt;1),AND(FH209&lt;&gt;"Afraid",CM209=1)),1,0)</f>
        <v>0</v>
      </c>
      <c r="KG209">
        <f>IF(OR(AND(FI209="Afraid",CN209&lt;&gt;1),AND(FI209&lt;&gt;"Afraid",CN209=1)),1,0)</f>
        <v>0</v>
      </c>
      <c r="KH209">
        <f>IF(OR(AND(FJ209="Afraid",CO209&lt;&gt;1),AND(FJ209&lt;&gt;"Afraid",CO209=1)),1,0)</f>
        <v>1</v>
      </c>
      <c r="KI209">
        <f>IF(OR(AND(FK209="Afraid",CP209&lt;&gt;1),AND(FK209&lt;&gt;"Afraid",CP209=1)),1,0)</f>
        <v>0</v>
      </c>
      <c r="KJ209">
        <f>IF(OR(AND(FL209="Afraid",CQ209&lt;&gt;1),AND(FL209&lt;&gt;"Afraid",CQ209=1)),1,0)</f>
        <v>0</v>
      </c>
      <c r="KK209">
        <f>IF(OR(AND(FM209="Afraid",CR209&lt;&gt;1),AND(FM209&lt;&gt;"Afraid",CR209=1)),1,0)</f>
        <v>0</v>
      </c>
      <c r="KL209">
        <f>IF(OR(AND(FN209="Afraid",CS209&lt;&gt;1),AND(FN209&lt;&gt;"Afraid",CS209=1)),1,0)</f>
        <v>0</v>
      </c>
      <c r="KM209">
        <f>IF(OR(AND(FO209="Surprised",CT209&lt;&gt;1),AND(FO209&lt;&gt;"Surprised",CT209=1)),1,0)</f>
        <v>0</v>
      </c>
      <c r="KN209">
        <f>IF(OR(AND(FP209="Surprised",CU209&lt;&gt;1),AND(FP209&lt;&gt;"Surprised",CU209=1)),1,0)</f>
        <v>0</v>
      </c>
      <c r="KO209">
        <f>IF(OR(AND(FQ209="Surprised",CV209&lt;&gt;1),AND(FQ209&lt;&gt;"Surprised",CV209=1)),1,0)</f>
        <v>1</v>
      </c>
      <c r="KP209">
        <f>IF(OR(AND(FR209="Surprised",CW209&lt;&gt;1),AND(FR209&lt;&gt;"Surprised",CW209=1)),1,0)</f>
        <v>0</v>
      </c>
      <c r="KQ209">
        <f>IF(OR(AND(FS209="Surprised",CX209&lt;&gt;1),AND(FS209&lt;&gt;"Surprised",CX209=1)),1,0)</f>
        <v>0</v>
      </c>
      <c r="KR209">
        <f>IF(OR(AND(FT209="Surprised",CY209&lt;&gt;1),AND(FT209&lt;&gt;"Surprised",CY209=1)),1,0)</f>
        <v>0</v>
      </c>
      <c r="KS209">
        <f>IF(OR(AND(FU209="Surprised",CZ209&lt;&gt;1),AND(FU209&lt;&gt;"Surprised",CZ209=1)),1,0)</f>
        <v>0</v>
      </c>
      <c r="KT209">
        <f>IF(OR(AND(FV209="Surprised",DA209&lt;&gt;1),AND(FV209&lt;&gt;"Surprised",DA209=1)),1,0)</f>
        <v>0</v>
      </c>
      <c r="KU209">
        <f>IF(OR(AND(FW209="Happy",DB209=1),AND(FW209&lt;&gt;"Happy",DB209=0)),1,0)</f>
        <v>0</v>
      </c>
      <c r="KV209">
        <f>IF(OR(AND(FX209="Happy",DC209=1),AND(FX209&lt;&gt;"Happy",DC209=0)),1,0)</f>
        <v>0</v>
      </c>
      <c r="KW209">
        <f>IF(OR(AND(FY209="Happy",DD209=1),AND(FY209&lt;&gt;"Happy",DD209=0)),1,0)</f>
        <v>0</v>
      </c>
      <c r="KX209">
        <f>IF(OR(AND(FZ209="Happy",DE209=1),AND(FZ209&lt;&gt;"Happy",DE209=0)),1,0)</f>
        <v>0</v>
      </c>
      <c r="KY209">
        <f>IF(OR(AND(GA209="Happy",DF209=1),AND(GA209&lt;&gt;"Happy",DF209=0)),1,0)</f>
        <v>0</v>
      </c>
      <c r="KZ209">
        <f>IF(OR(AND(GB209="Happy",DG209=1),AND(GB209&lt;&gt;"Happy",DG209=0)),1,0)</f>
        <v>0</v>
      </c>
      <c r="LA209">
        <f>IF(OR(AND(GC209="Happy",DH209=1),AND(GC209&lt;&gt;"Happy",DH209=0)),1,0)</f>
        <v>0</v>
      </c>
      <c r="LB209">
        <f>IF(OR(AND(GD209="Happy",DI209=1),AND(GD209&lt;&gt;"Happy",DI209=0)),1,0)</f>
        <v>0</v>
      </c>
      <c r="LC209">
        <f>IF(OR(AND(GE209="Sad",DJ209=1),AND(GE209&lt;&gt;"Sad",DJ209=0)),1,0)</f>
        <v>1</v>
      </c>
      <c r="LD209">
        <f>IF(OR(AND(GF209="Sad",DK209=1),AND(GF209&lt;&gt;"Sad",DK209=0)),1,0)</f>
        <v>1</v>
      </c>
      <c r="LE209">
        <f>IF(OR(AND(GG209="Sad",DL209=1),AND(GG209&lt;&gt;"Sad",DL209=0)),1,0)</f>
        <v>0</v>
      </c>
      <c r="LF209">
        <f>IF(OR(AND(GH209="Sad",DM209=1),AND(GH209&lt;&gt;"Sad",DM209=0)),1,0)</f>
        <v>0</v>
      </c>
      <c r="LG209">
        <f>IF(OR(AND(GI209="Sad",DN209=1),AND(GI209&lt;&gt;"Sad",DN209=0)),1,0)</f>
        <v>0</v>
      </c>
      <c r="LH209">
        <f>IF(OR(AND(GJ209="Sad",DO209=1),AND(GJ209&lt;&gt;"Sad",DO209=0)),1,0)</f>
        <v>0</v>
      </c>
      <c r="LI209">
        <f>IF(OR(AND(GK209="Sad",DP209=1),AND(GK209&lt;&gt;"Sad",DP209=0)),1,0)</f>
        <v>0</v>
      </c>
      <c r="LJ209">
        <f>IF(OR(AND(GL209="Sad",DQ209=1),AND(GL209&lt;&gt;"Sad",DQ209=0)),1,0)</f>
        <v>0</v>
      </c>
      <c r="LK209" s="2">
        <f t="shared" si="392"/>
        <v>0</v>
      </c>
      <c r="LL209" s="4">
        <f t="shared" si="393"/>
        <v>0</v>
      </c>
      <c r="LM209">
        <f t="shared" si="394"/>
        <v>1</v>
      </c>
      <c r="LN209">
        <f t="shared" si="395"/>
        <v>2</v>
      </c>
      <c r="LO209">
        <f t="shared" si="396"/>
        <v>1</v>
      </c>
      <c r="LP209">
        <f t="shared" si="397"/>
        <v>0</v>
      </c>
      <c r="LQ209">
        <f t="shared" si="398"/>
        <v>2</v>
      </c>
      <c r="LR209">
        <f t="shared" si="399"/>
        <v>6</v>
      </c>
      <c r="LS209" s="11" t="str">
        <f t="shared" si="400"/>
        <v/>
      </c>
      <c r="LT209" s="14">
        <f t="shared" si="401"/>
        <v>0</v>
      </c>
      <c r="LU209" s="14">
        <f t="shared" si="402"/>
        <v>1</v>
      </c>
      <c r="LV209" s="14" t="str">
        <f t="shared" si="403"/>
        <v/>
      </c>
      <c r="LW209" s="14">
        <f t="shared" si="404"/>
        <v>0</v>
      </c>
      <c r="LX209" s="14">
        <f t="shared" si="405"/>
        <v>0</v>
      </c>
      <c r="LY209" s="14">
        <f t="shared" si="406"/>
        <v>0.25</v>
      </c>
      <c r="LZ209" s="14">
        <f t="shared" si="407"/>
        <v>0.25</v>
      </c>
      <c r="MA209" s="15">
        <f t="shared" si="408"/>
        <v>7.6388888888887993E-5</v>
      </c>
      <c r="MB209" s="1">
        <f t="shared" si="362"/>
        <v>1.2615740740740816E-4</v>
      </c>
      <c r="MC209" s="1">
        <f t="shared" si="363"/>
        <v>8.5648148148147196E-5</v>
      </c>
      <c r="MD209" s="1">
        <f t="shared" si="364"/>
        <v>1.3657407407407368E-4</v>
      </c>
      <c r="ME209" s="1">
        <f t="shared" si="365"/>
        <v>7.870370370370583E-5</v>
      </c>
      <c r="MF209" s="1">
        <f t="shared" si="366"/>
        <v>7.6388888888889728E-5</v>
      </c>
      <c r="MG209" s="1">
        <f t="shared" si="367"/>
        <v>1.2615740740740643E-4</v>
      </c>
      <c r="MH209" s="1">
        <f t="shared" si="368"/>
        <v>1.4583333333333288E-4</v>
      </c>
      <c r="MI209" s="1">
        <f t="shared" si="369"/>
        <v>1.5393518518518577E-4</v>
      </c>
      <c r="MJ209" s="1">
        <f t="shared" si="409"/>
        <v>1.0057870370370377E-3</v>
      </c>
      <c r="MK209" s="2" t="str">
        <f>VLOOKUP(B209,age_group!$A$1:$B$101,2,FALSE)</f>
        <v>25 to 44</v>
      </c>
      <c r="ML209" s="2">
        <f t="shared" si="410"/>
        <v>1</v>
      </c>
      <c r="MM209">
        <f t="shared" si="411"/>
        <v>0</v>
      </c>
      <c r="MN209">
        <f t="shared" si="412"/>
        <v>0</v>
      </c>
      <c r="MO209">
        <f t="shared" si="413"/>
        <v>0</v>
      </c>
      <c r="MP209">
        <f t="shared" si="414"/>
        <v>1</v>
      </c>
    </row>
    <row r="210" spans="1:354" x14ac:dyDescent="0.2">
      <c r="A210" t="s">
        <v>941</v>
      </c>
      <c r="B210">
        <v>33</v>
      </c>
      <c r="C210" t="s">
        <v>139</v>
      </c>
      <c r="D210" t="s">
        <v>140</v>
      </c>
      <c r="E210">
        <v>3</v>
      </c>
      <c r="F210">
        <v>1</v>
      </c>
      <c r="G210">
        <v>1</v>
      </c>
      <c r="H210">
        <v>1</v>
      </c>
      <c r="I210">
        <v>1</v>
      </c>
      <c r="J210" s="2" t="s">
        <v>321</v>
      </c>
      <c r="K210" t="s">
        <v>570</v>
      </c>
      <c r="L210" t="s">
        <v>245</v>
      </c>
      <c r="M210" t="s">
        <v>290</v>
      </c>
      <c r="N210" t="s">
        <v>141</v>
      </c>
      <c r="O210" t="s">
        <v>438</v>
      </c>
      <c r="P210" t="s">
        <v>245</v>
      </c>
      <c r="Q210" t="s">
        <v>367</v>
      </c>
      <c r="R210" t="s">
        <v>320</v>
      </c>
      <c r="S210" t="s">
        <v>314</v>
      </c>
      <c r="T210" t="s">
        <v>577</v>
      </c>
      <c r="U210" t="s">
        <v>524</v>
      </c>
      <c r="V210" t="s">
        <v>655</v>
      </c>
      <c r="W210" t="s">
        <v>347</v>
      </c>
      <c r="X210" t="s">
        <v>230</v>
      </c>
      <c r="Y210" t="s">
        <v>507</v>
      </c>
      <c r="Z210" t="s">
        <v>406</v>
      </c>
      <c r="AA210" t="s">
        <v>256</v>
      </c>
      <c r="AB210" t="s">
        <v>436</v>
      </c>
      <c r="AC210" t="s">
        <v>380</v>
      </c>
      <c r="AD210" t="s">
        <v>638</v>
      </c>
      <c r="AE210" t="s">
        <v>614</v>
      </c>
      <c r="AF210" t="s">
        <v>593</v>
      </c>
      <c r="AG210" t="s">
        <v>272</v>
      </c>
      <c r="AH210" t="s">
        <v>634</v>
      </c>
      <c r="AI210" t="s">
        <v>741</v>
      </c>
      <c r="AJ210" t="s">
        <v>283</v>
      </c>
      <c r="AK210" t="s">
        <v>188</v>
      </c>
      <c r="AL210" t="s">
        <v>277</v>
      </c>
      <c r="AM210" t="s">
        <v>146</v>
      </c>
      <c r="AN210" t="s">
        <v>739</v>
      </c>
      <c r="AO210" t="s">
        <v>806</v>
      </c>
      <c r="AP210" t="s">
        <v>512</v>
      </c>
      <c r="AQ210" t="s">
        <v>529</v>
      </c>
      <c r="AR210" t="s">
        <v>706</v>
      </c>
      <c r="AS210" t="s">
        <v>308</v>
      </c>
      <c r="AT210" t="s">
        <v>234</v>
      </c>
      <c r="AU210" t="s">
        <v>537</v>
      </c>
      <c r="AV210" t="s">
        <v>197</v>
      </c>
      <c r="AW210" t="s">
        <v>510</v>
      </c>
      <c r="AX210" t="s">
        <v>502</v>
      </c>
      <c r="AY210" t="s">
        <v>269</v>
      </c>
      <c r="AZ210" t="s">
        <v>401</v>
      </c>
      <c r="BA210" t="s">
        <v>350</v>
      </c>
      <c r="BB210" t="s">
        <v>381</v>
      </c>
      <c r="BC210" t="s">
        <v>328</v>
      </c>
      <c r="BD210" t="s">
        <v>639</v>
      </c>
      <c r="BE210" t="s">
        <v>394</v>
      </c>
      <c r="BF210" t="s">
        <v>606</v>
      </c>
      <c r="BG210" t="s">
        <v>679</v>
      </c>
      <c r="BH210" t="s">
        <v>550</v>
      </c>
      <c r="BI210" t="s">
        <v>200</v>
      </c>
      <c r="BJ210" t="s">
        <v>156</v>
      </c>
      <c r="BK210" t="s">
        <v>197</v>
      </c>
      <c r="BL210" t="s">
        <v>224</v>
      </c>
      <c r="BM210" t="s">
        <v>516</v>
      </c>
      <c r="BN210" s="2">
        <v>0</v>
      </c>
      <c r="BO210">
        <v>1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0</v>
      </c>
      <c r="DC210">
        <v>1</v>
      </c>
      <c r="DD210">
        <v>1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1</v>
      </c>
      <c r="DP210">
        <v>1</v>
      </c>
      <c r="DQ210">
        <v>1</v>
      </c>
      <c r="DR210" s="2">
        <v>3</v>
      </c>
      <c r="DS210">
        <v>1</v>
      </c>
      <c r="DT210">
        <v>1</v>
      </c>
      <c r="DU210">
        <v>1</v>
      </c>
      <c r="DV210">
        <v>1</v>
      </c>
      <c r="DW210" s="2">
        <v>2017</v>
      </c>
      <c r="DX210" s="1">
        <v>1.3391203703703705E-3</v>
      </c>
      <c r="DY210" s="1">
        <v>1.4467592592592594E-3</v>
      </c>
      <c r="DZ210" s="1">
        <v>1.5428240740740741E-3</v>
      </c>
      <c r="EA210" s="1">
        <v>1.8657407407407407E-3</v>
      </c>
      <c r="EB210" s="1">
        <v>1.9930555555555556E-3</v>
      </c>
      <c r="EC210" s="1">
        <v>2.2337962962962967E-3</v>
      </c>
      <c r="ED210" s="1">
        <v>2.6875000000000002E-3</v>
      </c>
      <c r="EE210" s="1">
        <v>2.8009259259259259E-3</v>
      </c>
      <c r="EF210" s="1">
        <v>2.9849537037037032E-3</v>
      </c>
      <c r="EG210" s="1">
        <v>3.0740740740740741E-3</v>
      </c>
      <c r="EH210" s="3">
        <v>0</v>
      </c>
      <c r="EI210" s="2" t="s">
        <v>1168</v>
      </c>
      <c r="EJ210" t="s">
        <v>1168</v>
      </c>
      <c r="EK210" t="s">
        <v>1172</v>
      </c>
      <c r="EL210" t="s">
        <v>1168</v>
      </c>
      <c r="EM210" t="s">
        <v>1171</v>
      </c>
      <c r="EN210" t="s">
        <v>1173</v>
      </c>
      <c r="EO210" t="s">
        <v>1172</v>
      </c>
      <c r="EP210" t="s">
        <v>1171</v>
      </c>
      <c r="EQ210" t="s">
        <v>1175</v>
      </c>
      <c r="ER210" t="s">
        <v>1169</v>
      </c>
      <c r="ES210" t="s">
        <v>1168</v>
      </c>
      <c r="ET210" t="s">
        <v>1172</v>
      </c>
      <c r="EU210" t="s">
        <v>1175</v>
      </c>
      <c r="EV210" t="s">
        <v>1172</v>
      </c>
      <c r="EW210" t="s">
        <v>1175</v>
      </c>
      <c r="EX210" t="s">
        <v>1169</v>
      </c>
      <c r="EY210" t="s">
        <v>1168</v>
      </c>
      <c r="EZ210" t="s">
        <v>1171</v>
      </c>
      <c r="FA210" t="s">
        <v>1175</v>
      </c>
      <c r="FB210" t="s">
        <v>1173</v>
      </c>
      <c r="FC210" t="s">
        <v>1173</v>
      </c>
      <c r="FD210" t="s">
        <v>1168</v>
      </c>
      <c r="FE210" t="s">
        <v>1174</v>
      </c>
      <c r="FF210" t="s">
        <v>1169</v>
      </c>
      <c r="FG210" t="s">
        <v>1173</v>
      </c>
      <c r="FH210" t="s">
        <v>1171</v>
      </c>
      <c r="FI210" t="s">
        <v>1168</v>
      </c>
      <c r="FJ210" t="s">
        <v>1173</v>
      </c>
      <c r="FK210" t="s">
        <v>1175</v>
      </c>
      <c r="FL210" t="s">
        <v>1168</v>
      </c>
      <c r="FM210" t="s">
        <v>1168</v>
      </c>
      <c r="FN210" t="s">
        <v>1168</v>
      </c>
      <c r="FO210" t="s">
        <v>1171</v>
      </c>
      <c r="FP210" t="s">
        <v>1169</v>
      </c>
      <c r="FQ210" t="s">
        <v>1168</v>
      </c>
      <c r="FR210" t="s">
        <v>1168</v>
      </c>
      <c r="FS210" t="s">
        <v>1175</v>
      </c>
      <c r="FT210" t="s">
        <v>1169</v>
      </c>
      <c r="FU210" t="s">
        <v>1171</v>
      </c>
      <c r="FV210" t="s">
        <v>1168</v>
      </c>
      <c r="FW210" t="s">
        <v>1171</v>
      </c>
      <c r="FX210" t="s">
        <v>1173</v>
      </c>
      <c r="FY210" t="s">
        <v>1173</v>
      </c>
      <c r="FZ210" t="s">
        <v>1175</v>
      </c>
      <c r="GA210" t="s">
        <v>1168</v>
      </c>
      <c r="GB210" t="s">
        <v>1173</v>
      </c>
      <c r="GC210" t="s">
        <v>1169</v>
      </c>
      <c r="GD210" t="s">
        <v>1168</v>
      </c>
      <c r="GE210" t="s">
        <v>1168</v>
      </c>
      <c r="GF210" t="s">
        <v>1168</v>
      </c>
      <c r="GG210" t="s">
        <v>1168</v>
      </c>
      <c r="GH210" t="s">
        <v>1174</v>
      </c>
      <c r="GI210" t="s">
        <v>1171</v>
      </c>
      <c r="GJ210" t="s">
        <v>1171</v>
      </c>
      <c r="GK210" t="s">
        <v>1175</v>
      </c>
      <c r="GL210" t="s">
        <v>1173</v>
      </c>
      <c r="GM210" s="2">
        <f t="shared" si="312"/>
        <v>0</v>
      </c>
      <c r="GN210">
        <f t="shared" si="313"/>
        <v>0</v>
      </c>
      <c r="GO210">
        <f t="shared" si="314"/>
        <v>0</v>
      </c>
      <c r="GP210">
        <f t="shared" si="315"/>
        <v>0</v>
      </c>
      <c r="GQ210">
        <f t="shared" si="316"/>
        <v>0</v>
      </c>
      <c r="GR210">
        <f t="shared" si="317"/>
        <v>1</v>
      </c>
      <c r="GS210">
        <f t="shared" si="318"/>
        <v>0</v>
      </c>
      <c r="GT210">
        <f t="shared" si="319"/>
        <v>0</v>
      </c>
      <c r="GU210">
        <f t="shared" si="370"/>
        <v>0</v>
      </c>
      <c r="GV210">
        <f t="shared" si="320"/>
        <v>0</v>
      </c>
      <c r="GW210">
        <f t="shared" si="321"/>
        <v>0</v>
      </c>
      <c r="GX210">
        <f t="shared" si="322"/>
        <v>0</v>
      </c>
      <c r="GY210">
        <f t="shared" si="323"/>
        <v>0</v>
      </c>
      <c r="GZ210">
        <f t="shared" si="324"/>
        <v>0</v>
      </c>
      <c r="HA210">
        <f t="shared" si="325"/>
        <v>0</v>
      </c>
      <c r="HB210">
        <f t="shared" si="326"/>
        <v>0</v>
      </c>
      <c r="HC210">
        <f t="shared" si="371"/>
        <v>0</v>
      </c>
      <c r="HD210">
        <f t="shared" si="327"/>
        <v>0</v>
      </c>
      <c r="HE210">
        <f t="shared" si="328"/>
        <v>0</v>
      </c>
      <c r="HF210">
        <f t="shared" si="329"/>
        <v>0</v>
      </c>
      <c r="HG210">
        <f t="shared" si="330"/>
        <v>0</v>
      </c>
      <c r="HH210">
        <f t="shared" si="331"/>
        <v>0</v>
      </c>
      <c r="HI210">
        <f t="shared" si="332"/>
        <v>0</v>
      </c>
      <c r="HJ210">
        <f t="shared" si="333"/>
        <v>1</v>
      </c>
      <c r="HK210">
        <f t="shared" si="372"/>
        <v>0</v>
      </c>
      <c r="HL210">
        <f t="shared" si="334"/>
        <v>0</v>
      </c>
      <c r="HM210">
        <f t="shared" si="335"/>
        <v>0</v>
      </c>
      <c r="HN210">
        <f t="shared" si="336"/>
        <v>0</v>
      </c>
      <c r="HO210">
        <f t="shared" si="337"/>
        <v>0</v>
      </c>
      <c r="HP210">
        <f t="shared" si="338"/>
        <v>0</v>
      </c>
      <c r="HQ210">
        <f t="shared" si="339"/>
        <v>0</v>
      </c>
      <c r="HR210">
        <f t="shared" si="340"/>
        <v>0</v>
      </c>
      <c r="HS210">
        <f t="shared" si="373"/>
        <v>0</v>
      </c>
      <c r="HT210">
        <f t="shared" si="341"/>
        <v>0</v>
      </c>
      <c r="HU210">
        <f t="shared" si="342"/>
        <v>0</v>
      </c>
      <c r="HV210">
        <f t="shared" si="343"/>
        <v>0</v>
      </c>
      <c r="HW210">
        <f t="shared" si="344"/>
        <v>1</v>
      </c>
      <c r="HX210">
        <f t="shared" si="345"/>
        <v>0</v>
      </c>
      <c r="HY210">
        <f t="shared" si="346"/>
        <v>0</v>
      </c>
      <c r="HZ210">
        <f t="shared" si="347"/>
        <v>0</v>
      </c>
      <c r="IA210">
        <f t="shared" si="374"/>
        <v>0</v>
      </c>
      <c r="IB210">
        <f t="shared" si="348"/>
        <v>0</v>
      </c>
      <c r="IC210">
        <f t="shared" si="349"/>
        <v>0</v>
      </c>
      <c r="ID210">
        <f t="shared" si="350"/>
        <v>0</v>
      </c>
      <c r="IE210">
        <f t="shared" si="351"/>
        <v>0</v>
      </c>
      <c r="IF210">
        <f t="shared" si="352"/>
        <v>0</v>
      </c>
      <c r="IG210">
        <f t="shared" si="353"/>
        <v>0</v>
      </c>
      <c r="IH210">
        <f t="shared" si="354"/>
        <v>0</v>
      </c>
      <c r="II210">
        <f t="shared" si="375"/>
        <v>0</v>
      </c>
      <c r="IJ210">
        <f t="shared" si="355"/>
        <v>0</v>
      </c>
      <c r="IK210">
        <f t="shared" si="356"/>
        <v>1</v>
      </c>
      <c r="IL210">
        <f t="shared" si="357"/>
        <v>0</v>
      </c>
      <c r="IM210">
        <f t="shared" si="358"/>
        <v>0</v>
      </c>
      <c r="IN210">
        <f t="shared" si="359"/>
        <v>1</v>
      </c>
      <c r="IO210">
        <f t="shared" si="360"/>
        <v>1</v>
      </c>
      <c r="IP210">
        <f t="shared" si="361"/>
        <v>1</v>
      </c>
      <c r="IQ210" s="2">
        <f t="shared" si="376"/>
        <v>1</v>
      </c>
      <c r="IR210" s="4">
        <f t="shared" si="377"/>
        <v>0</v>
      </c>
      <c r="IS210">
        <f t="shared" si="378"/>
        <v>1</v>
      </c>
      <c r="IT210">
        <f t="shared" si="379"/>
        <v>0</v>
      </c>
      <c r="IU210">
        <f t="shared" si="380"/>
        <v>1</v>
      </c>
      <c r="IV210">
        <f t="shared" si="381"/>
        <v>0</v>
      </c>
      <c r="IW210">
        <f t="shared" si="382"/>
        <v>4</v>
      </c>
      <c r="IX210">
        <f t="shared" si="383"/>
        <v>7</v>
      </c>
      <c r="IY210" s="11">
        <f t="shared" si="384"/>
        <v>1</v>
      </c>
      <c r="IZ210" s="12" t="str">
        <f t="shared" si="385"/>
        <v/>
      </c>
      <c r="JA210" s="12">
        <f t="shared" si="386"/>
        <v>1</v>
      </c>
      <c r="JB210" s="12" t="str">
        <f t="shared" si="387"/>
        <v/>
      </c>
      <c r="JC210" s="12">
        <f t="shared" si="388"/>
        <v>1</v>
      </c>
      <c r="JD210" s="12">
        <f t="shared" si="389"/>
        <v>0</v>
      </c>
      <c r="JE210" s="12">
        <f t="shared" si="390"/>
        <v>0.5714285714285714</v>
      </c>
      <c r="JF210" s="12">
        <f t="shared" si="391"/>
        <v>0.71428571428571419</v>
      </c>
      <c r="JG210" s="2">
        <f>IF(OR(AND(EI210="Happy",BN210&lt;&gt;1),AND(EI210&lt;&gt;"Happy",BN210=1)),1,0)</f>
        <v>0</v>
      </c>
      <c r="JH210">
        <f>IF(OR(AND(EJ210="Happy",BO210&lt;&gt;1),AND(EJ210&lt;&gt;"Happy",BO210=1)),1,0)</f>
        <v>1</v>
      </c>
      <c r="JI210">
        <f>IF(OR(AND(EK210="Happy",BP210&lt;&gt;1),AND(EK210&lt;&gt;"Happy",BP210=1)),1,0)</f>
        <v>0</v>
      </c>
      <c r="JJ210">
        <f>IF(OR(AND(EL210="Happy",BQ210&lt;&gt;1),AND(EL210&lt;&gt;"Happy",BQ210=1)),1,0)</f>
        <v>0</v>
      </c>
      <c r="JK210">
        <f>IF(OR(AND(EM210="Happy",BR210&lt;&gt;1),AND(EM210&lt;&gt;"Happy",BR210=1)),1,0)</f>
        <v>0</v>
      </c>
      <c r="JL210">
        <f>IF(OR(AND(EN210="Happy",BS210&lt;&gt;1),AND(EN210&lt;&gt;"Happy",BS210=1)),1,0)</f>
        <v>0</v>
      </c>
      <c r="JM210">
        <f>IF(OR(AND(EO210="Happy",BT210&lt;&gt;1),AND(EO210&lt;&gt;"Happy",BT210=1)),1,0)</f>
        <v>0</v>
      </c>
      <c r="JN210">
        <f>IF(OR(AND(EP210="Happy",BU210&lt;&gt;1),AND(EP210&lt;&gt;"Happy",BU210=1)),1,0)</f>
        <v>0</v>
      </c>
      <c r="JO210">
        <f>IF(OR(AND(EQ210="Sad",BV210&lt;&gt;1),AND(EQ210&lt;&gt;"Sad",BV210=1)),1,0)</f>
        <v>0</v>
      </c>
      <c r="JP210">
        <f>IF(OR(AND(ER210="Sad",BW210&lt;&gt;1),AND(ER210&lt;&gt;"Sad",BW210=1)),1,0)</f>
        <v>1</v>
      </c>
      <c r="JQ210">
        <f>IF(OR(AND(ES210="Sad",BX210&lt;&gt;1),AND(ES210&lt;&gt;"Sad",BX210=1)),1,0)</f>
        <v>0</v>
      </c>
      <c r="JR210">
        <f>IF(OR(AND(ET210="Sad",BY210&lt;&gt;1),AND(ET210&lt;&gt;"Sad",BY210=1)),1,0)</f>
        <v>0</v>
      </c>
      <c r="JS210">
        <f>IF(OR(AND(EU210="Sad",BZ210&lt;&gt;1),AND(EU210&lt;&gt;"Sad",BZ210=1)),1,0)</f>
        <v>0</v>
      </c>
      <c r="JT210">
        <f>IF(OR(AND(EV210="Sad",CA210&lt;&gt;1),AND(EV210&lt;&gt;"Sad",CA210=1)),1,0)</f>
        <v>0</v>
      </c>
      <c r="JU210">
        <f>IF(OR(AND(EW210="Sad",CB210&lt;&gt;1),AND(EW210&lt;&gt;"Sad",CB210=1)),1,0)</f>
        <v>0</v>
      </c>
      <c r="JV210">
        <f>IF(OR(AND(EX210="Sad",CC210&lt;&gt;1),AND(EX210&lt;&gt;"Sad",CC210=1)),1,0)</f>
        <v>1</v>
      </c>
      <c r="JW210">
        <f>IF(OR(AND(EY210="Angry",CD210&lt;&gt;1),AND(EY210&lt;&gt;"Angry",CD210=1)),1,0)</f>
        <v>0</v>
      </c>
      <c r="JX210">
        <f>IF(OR(AND(EZ210="Angry",CE210&lt;&gt;1),AND(EZ210&lt;&gt;"Angry",CE210=1)),1,0)</f>
        <v>1</v>
      </c>
      <c r="JY210">
        <f>IF(OR(AND(FA210="Angry",CF210&lt;&gt;1),AND(FA210&lt;&gt;"Angry",CF210=1)),1,0)</f>
        <v>0</v>
      </c>
      <c r="JZ210">
        <f>IF(OR(AND(FB210="Angry",CG210&lt;&gt;1),AND(FB210&lt;&gt;"Angry",CG210=1)),1,0)</f>
        <v>0</v>
      </c>
      <c r="KA210">
        <f>IF(OR(AND(FC210="Angry",CH210&lt;&gt;1),AND(FC210&lt;&gt;"Angry",CH210=1)),1,0)</f>
        <v>0</v>
      </c>
      <c r="KB210">
        <f>IF(OR(AND(FD210="Angry",CI210&lt;&gt;1),AND(FD210&lt;&gt;"Angry",CI210=1)),1,0)</f>
        <v>0</v>
      </c>
      <c r="KC210">
        <f>IF(OR(AND(FE210="Angry",CJ210&lt;&gt;1),AND(FE210&lt;&gt;"Angry",CJ210=1)),1,0)</f>
        <v>0</v>
      </c>
      <c r="KD210">
        <f>IF(OR(AND(FF210="Angry",CK210&lt;&gt;1),AND(FF210&lt;&gt;"Angry",CK210=1)),1,0)</f>
        <v>0</v>
      </c>
      <c r="KE210">
        <f>IF(OR(AND(FG210="Afraid",CL210&lt;&gt;1),AND(FG210&lt;&gt;"Afraid",CL210=1)),1,0)</f>
        <v>0</v>
      </c>
      <c r="KF210">
        <f>IF(OR(AND(FH210="Afraid",CM210&lt;&gt;1),AND(FH210&lt;&gt;"Afraid",CM210=1)),1,0)</f>
        <v>0</v>
      </c>
      <c r="KG210">
        <f>IF(OR(AND(FI210="Afraid",CN210&lt;&gt;1),AND(FI210&lt;&gt;"Afraid",CN210=1)),1,0)</f>
        <v>0</v>
      </c>
      <c r="KH210">
        <f>IF(OR(AND(FJ210="Afraid",CO210&lt;&gt;1),AND(FJ210&lt;&gt;"Afraid",CO210=1)),1,0)</f>
        <v>0</v>
      </c>
      <c r="KI210">
        <f>IF(OR(AND(FK210="Afraid",CP210&lt;&gt;1),AND(FK210&lt;&gt;"Afraid",CP210=1)),1,0)</f>
        <v>0</v>
      </c>
      <c r="KJ210">
        <f>IF(OR(AND(FL210="Afraid",CQ210&lt;&gt;1),AND(FL210&lt;&gt;"Afraid",CQ210=1)),1,0)</f>
        <v>1</v>
      </c>
      <c r="KK210">
        <f>IF(OR(AND(FM210="Afraid",CR210&lt;&gt;1),AND(FM210&lt;&gt;"Afraid",CR210=1)),1,0)</f>
        <v>0</v>
      </c>
      <c r="KL210">
        <f>IF(OR(AND(FN210="Afraid",CS210&lt;&gt;1),AND(FN210&lt;&gt;"Afraid",CS210=1)),1,0)</f>
        <v>0</v>
      </c>
      <c r="KM210">
        <f>IF(OR(AND(FO210="Surprised",CT210&lt;&gt;1),AND(FO210&lt;&gt;"Surprised",CT210=1)),1,0)</f>
        <v>0</v>
      </c>
      <c r="KN210">
        <f>IF(OR(AND(FP210="Surprised",CU210&lt;&gt;1),AND(FP210&lt;&gt;"Surprised",CU210=1)),1,0)</f>
        <v>0</v>
      </c>
      <c r="KO210">
        <f>IF(OR(AND(FQ210="Surprised",CV210&lt;&gt;1),AND(FQ210&lt;&gt;"Surprised",CV210=1)),1,0)</f>
        <v>0</v>
      </c>
      <c r="KP210">
        <f>IF(OR(AND(FR210="Surprised",CW210&lt;&gt;1),AND(FR210&lt;&gt;"Surprised",CW210=1)),1,0)</f>
        <v>0</v>
      </c>
      <c r="KQ210">
        <f>IF(OR(AND(FS210="Surprised",CX210&lt;&gt;1),AND(FS210&lt;&gt;"Surprised",CX210=1)),1,0)</f>
        <v>0</v>
      </c>
      <c r="KR210">
        <f>IF(OR(AND(FT210="Surprised",CY210&lt;&gt;1),AND(FT210&lt;&gt;"Surprised",CY210=1)),1,0)</f>
        <v>0</v>
      </c>
      <c r="KS210">
        <f>IF(OR(AND(FU210="Surprised",CZ210&lt;&gt;1),AND(FU210&lt;&gt;"Surprised",CZ210=1)),1,0)</f>
        <v>0</v>
      </c>
      <c r="KT210">
        <f>IF(OR(AND(FV210="Surprised",DA210&lt;&gt;1),AND(FV210&lt;&gt;"Surprised",DA210=1)),1,0)</f>
        <v>1</v>
      </c>
      <c r="KU210">
        <f>IF(OR(AND(FW210="Happy",DB210=1),AND(FW210&lt;&gt;"Happy",DB210=0)),1,0)</f>
        <v>1</v>
      </c>
      <c r="KV210">
        <f>IF(OR(AND(FX210="Happy",DC210=1),AND(FX210&lt;&gt;"Happy",DC210=0)),1,0)</f>
        <v>1</v>
      </c>
      <c r="KW210">
        <f>IF(OR(AND(FY210="Happy",DD210=1),AND(FY210&lt;&gt;"Happy",DD210=0)),1,0)</f>
        <v>1</v>
      </c>
      <c r="KX210">
        <f>IF(OR(AND(FZ210="Happy",DE210=1),AND(FZ210&lt;&gt;"Happy",DE210=0)),1,0)</f>
        <v>1</v>
      </c>
      <c r="KY210">
        <f>IF(OR(AND(GA210="Happy",DF210=1),AND(GA210&lt;&gt;"Happy",DF210=0)),1,0)</f>
        <v>1</v>
      </c>
      <c r="KZ210">
        <f>IF(OR(AND(GB210="Happy",DG210=1),AND(GB210&lt;&gt;"Happy",DG210=0)),1,0)</f>
        <v>1</v>
      </c>
      <c r="LA210">
        <f>IF(OR(AND(GC210="Happy",DH210=1),AND(GC210&lt;&gt;"Happy",DH210=0)),1,0)</f>
        <v>1</v>
      </c>
      <c r="LB210">
        <f>IF(OR(AND(GD210="Happy",DI210=1),AND(GD210&lt;&gt;"Happy",DI210=0)),1,0)</f>
        <v>1</v>
      </c>
      <c r="LC210">
        <f>IF(OR(AND(GE210="Sad",DJ210=1),AND(GE210&lt;&gt;"Sad",DJ210=0)),1,0)</f>
        <v>1</v>
      </c>
      <c r="LD210">
        <f>IF(OR(AND(GF210="Sad",DK210=1),AND(GF210&lt;&gt;"Sad",DK210=0)),1,0)</f>
        <v>1</v>
      </c>
      <c r="LE210">
        <f>IF(OR(AND(GG210="Sad",DL210=1),AND(GG210&lt;&gt;"Sad",DL210=0)),1,0)</f>
        <v>0</v>
      </c>
      <c r="LF210">
        <f>IF(OR(AND(GH210="Sad",DM210=1),AND(GH210&lt;&gt;"Sad",DM210=0)),1,0)</f>
        <v>0</v>
      </c>
      <c r="LG210">
        <f>IF(OR(AND(GI210="Sad",DN210=1),AND(GI210&lt;&gt;"Sad",DN210=0)),1,0)</f>
        <v>1</v>
      </c>
      <c r="LH210">
        <f>IF(OR(AND(GJ210="Sad",DO210=1),AND(GJ210&lt;&gt;"Sad",DO210=0)),1,0)</f>
        <v>0</v>
      </c>
      <c r="LI210">
        <f>IF(OR(AND(GK210="Sad",DP210=1),AND(GK210&lt;&gt;"Sad",DP210=0)),1,0)</f>
        <v>0</v>
      </c>
      <c r="LJ210">
        <f>IF(OR(AND(GL210="Sad",DQ210=1),AND(GL210&lt;&gt;"Sad",DQ210=0)),1,0)</f>
        <v>0</v>
      </c>
      <c r="LK210" s="2">
        <f t="shared" si="392"/>
        <v>1</v>
      </c>
      <c r="LL210" s="4">
        <f t="shared" si="393"/>
        <v>2</v>
      </c>
      <c r="LM210">
        <f t="shared" si="394"/>
        <v>1</v>
      </c>
      <c r="LN210">
        <f t="shared" si="395"/>
        <v>1</v>
      </c>
      <c r="LO210">
        <f t="shared" si="396"/>
        <v>1</v>
      </c>
      <c r="LP210">
        <f t="shared" si="397"/>
        <v>8</v>
      </c>
      <c r="LQ210">
        <f t="shared" si="398"/>
        <v>3</v>
      </c>
      <c r="LR210">
        <f t="shared" si="399"/>
        <v>17</v>
      </c>
      <c r="LS210" s="11">
        <f t="shared" si="400"/>
        <v>0</v>
      </c>
      <c r="LT210" s="14" t="str">
        <f t="shared" si="401"/>
        <v/>
      </c>
      <c r="LU210" s="14">
        <f t="shared" si="402"/>
        <v>0</v>
      </c>
      <c r="LV210" s="14" t="str">
        <f t="shared" si="403"/>
        <v/>
      </c>
      <c r="LW210" s="14">
        <f t="shared" si="404"/>
        <v>0</v>
      </c>
      <c r="LX210" s="14">
        <f t="shared" si="405"/>
        <v>1</v>
      </c>
      <c r="LY210" s="14">
        <f t="shared" si="406"/>
        <v>0.4285714285714286</v>
      </c>
      <c r="LZ210" s="14">
        <f t="shared" si="407"/>
        <v>0.28571428571428581</v>
      </c>
      <c r="MA210" s="15">
        <f t="shared" si="408"/>
        <v>1.0763888888888889E-4</v>
      </c>
      <c r="MB210" s="1">
        <f t="shared" si="362"/>
        <v>9.6064814814814667E-5</v>
      </c>
      <c r="MC210" s="1">
        <f t="shared" si="363"/>
        <v>3.2291666666666666E-4</v>
      </c>
      <c r="MD210" s="1">
        <f t="shared" si="364"/>
        <v>1.2731481481481491E-4</v>
      </c>
      <c r="ME210" s="1">
        <f t="shared" si="365"/>
        <v>2.4074074074074102E-4</v>
      </c>
      <c r="MF210" s="1">
        <f t="shared" si="366"/>
        <v>4.5370370370370356E-4</v>
      </c>
      <c r="MG210" s="1">
        <f t="shared" si="367"/>
        <v>1.1342592592592567E-4</v>
      </c>
      <c r="MH210" s="1">
        <f t="shared" si="368"/>
        <v>1.8402777777777731E-4</v>
      </c>
      <c r="MI210" s="1">
        <f t="shared" si="369"/>
        <v>8.9120370370370915E-5</v>
      </c>
      <c r="MJ210" s="1">
        <f t="shared" si="409"/>
        <v>1.7349537037037036E-3</v>
      </c>
      <c r="MK210" s="2" t="str">
        <f>VLOOKUP(B210,age_group!$A$1:$B$101,2,FALSE)</f>
        <v>25 to 44</v>
      </c>
      <c r="ML210" s="2">
        <f t="shared" si="410"/>
        <v>1</v>
      </c>
      <c r="MM210">
        <f t="shared" si="411"/>
        <v>0</v>
      </c>
      <c r="MN210">
        <f t="shared" si="412"/>
        <v>0</v>
      </c>
      <c r="MO210">
        <f t="shared" si="413"/>
        <v>0</v>
      </c>
      <c r="MP210">
        <f t="shared" si="414"/>
        <v>0</v>
      </c>
    </row>
    <row r="211" spans="1:354" x14ac:dyDescent="0.2">
      <c r="A211" t="s">
        <v>942</v>
      </c>
      <c r="B211">
        <v>26</v>
      </c>
      <c r="C211" t="s">
        <v>139</v>
      </c>
      <c r="D211" t="s">
        <v>140</v>
      </c>
      <c r="E211">
        <v>2</v>
      </c>
      <c r="F211">
        <v>3</v>
      </c>
      <c r="G211">
        <v>2</v>
      </c>
      <c r="H211">
        <v>4</v>
      </c>
      <c r="I211">
        <v>2</v>
      </c>
      <c r="J211" s="2" t="s">
        <v>751</v>
      </c>
      <c r="K211" t="s">
        <v>709</v>
      </c>
      <c r="L211" t="s">
        <v>187</v>
      </c>
      <c r="M211" t="s">
        <v>337</v>
      </c>
      <c r="N211" t="s">
        <v>406</v>
      </c>
      <c r="O211" t="s">
        <v>321</v>
      </c>
      <c r="P211" t="s">
        <v>372</v>
      </c>
      <c r="Q211" t="s">
        <v>375</v>
      </c>
      <c r="R211" t="s">
        <v>244</v>
      </c>
      <c r="S211" t="s">
        <v>636</v>
      </c>
      <c r="T211" t="s">
        <v>235</v>
      </c>
      <c r="U211" t="s">
        <v>276</v>
      </c>
      <c r="V211" t="s">
        <v>410</v>
      </c>
      <c r="W211" t="s">
        <v>808</v>
      </c>
      <c r="X211" t="s">
        <v>376</v>
      </c>
      <c r="Y211" t="s">
        <v>222</v>
      </c>
      <c r="Z211" t="s">
        <v>403</v>
      </c>
      <c r="AA211" t="s">
        <v>538</v>
      </c>
      <c r="AB211" t="s">
        <v>471</v>
      </c>
      <c r="AC211" t="s">
        <v>538</v>
      </c>
      <c r="AD211" t="s">
        <v>178</v>
      </c>
      <c r="AE211" t="s">
        <v>797</v>
      </c>
      <c r="AF211" t="s">
        <v>741</v>
      </c>
      <c r="AG211" t="s">
        <v>141</v>
      </c>
      <c r="AH211" t="s">
        <v>551</v>
      </c>
      <c r="AI211" t="s">
        <v>603</v>
      </c>
      <c r="AJ211" t="s">
        <v>439</v>
      </c>
      <c r="AK211" t="s">
        <v>424</v>
      </c>
      <c r="AL211" t="s">
        <v>241</v>
      </c>
      <c r="AM211" t="s">
        <v>400</v>
      </c>
      <c r="AN211" t="s">
        <v>315</v>
      </c>
      <c r="AO211" t="s">
        <v>800</v>
      </c>
      <c r="AP211" t="s">
        <v>563</v>
      </c>
      <c r="AQ211" t="s">
        <v>201</v>
      </c>
      <c r="AR211" t="s">
        <v>538</v>
      </c>
      <c r="AS211" t="s">
        <v>533</v>
      </c>
      <c r="AT211" t="s">
        <v>215</v>
      </c>
      <c r="AU211" t="s">
        <v>399</v>
      </c>
      <c r="AV211" t="s">
        <v>359</v>
      </c>
      <c r="AW211" t="s">
        <v>196</v>
      </c>
      <c r="AX211" t="s">
        <v>276</v>
      </c>
      <c r="AY211" t="s">
        <v>253</v>
      </c>
      <c r="AZ211" t="s">
        <v>304</v>
      </c>
      <c r="BA211" t="s">
        <v>172</v>
      </c>
      <c r="BB211" t="s">
        <v>301</v>
      </c>
      <c r="BC211" t="s">
        <v>616</v>
      </c>
      <c r="BD211" t="s">
        <v>719</v>
      </c>
      <c r="BE211" t="s">
        <v>217</v>
      </c>
      <c r="BF211" t="s">
        <v>659</v>
      </c>
      <c r="BG211" t="s">
        <v>539</v>
      </c>
      <c r="BH211" t="s">
        <v>659</v>
      </c>
      <c r="BI211" t="s">
        <v>206</v>
      </c>
      <c r="BJ211" t="s">
        <v>527</v>
      </c>
      <c r="BK211" t="s">
        <v>239</v>
      </c>
      <c r="BL211" t="s">
        <v>333</v>
      </c>
      <c r="BM211" t="s">
        <v>708</v>
      </c>
      <c r="BN211" s="2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1</v>
      </c>
      <c r="DC211">
        <v>1</v>
      </c>
      <c r="DD211">
        <v>1</v>
      </c>
      <c r="DE211">
        <v>0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0</v>
      </c>
      <c r="DL211">
        <v>1</v>
      </c>
      <c r="DM211">
        <v>0</v>
      </c>
      <c r="DN211">
        <v>1</v>
      </c>
      <c r="DO211">
        <v>1</v>
      </c>
      <c r="DP211">
        <v>1</v>
      </c>
      <c r="DQ211">
        <v>0</v>
      </c>
      <c r="DR211" s="2">
        <v>2</v>
      </c>
      <c r="DS211">
        <v>2</v>
      </c>
      <c r="DT211">
        <v>2</v>
      </c>
      <c r="DU211">
        <v>3</v>
      </c>
      <c r="DV211">
        <v>3</v>
      </c>
      <c r="DW211" s="2">
        <v>2017</v>
      </c>
      <c r="DX211" s="1">
        <v>2.7662037037037038E-4</v>
      </c>
      <c r="DY211" s="1">
        <v>3.6805555555555555E-4</v>
      </c>
      <c r="DZ211" s="1">
        <v>4.5023148148148152E-4</v>
      </c>
      <c r="EA211" s="1">
        <v>5.5208333333333335E-4</v>
      </c>
      <c r="EB211" s="1">
        <v>6.5393518518518524E-4</v>
      </c>
      <c r="EC211" s="1">
        <v>8.1481481481481476E-4</v>
      </c>
      <c r="ED211" s="1">
        <v>9.3171296296296307E-4</v>
      </c>
      <c r="EE211" s="1">
        <v>1.0798611111111111E-3</v>
      </c>
      <c r="EF211" s="1">
        <v>1.2430555555555556E-3</v>
      </c>
      <c r="EG211" s="1">
        <v>1.3657407407407409E-3</v>
      </c>
      <c r="EH211" s="3">
        <v>0</v>
      </c>
      <c r="EI211" s="2" t="s">
        <v>1168</v>
      </c>
      <c r="EJ211" t="s">
        <v>1168</v>
      </c>
      <c r="EK211" t="s">
        <v>1168</v>
      </c>
      <c r="EL211" t="s">
        <v>1169</v>
      </c>
      <c r="EM211" t="s">
        <v>1168</v>
      </c>
      <c r="EN211" t="s">
        <v>1168</v>
      </c>
      <c r="EO211" t="s">
        <v>1169</v>
      </c>
      <c r="EP211" t="s">
        <v>1175</v>
      </c>
      <c r="EQ211" t="s">
        <v>1170</v>
      </c>
      <c r="ER211" t="s">
        <v>1170</v>
      </c>
      <c r="ES211" t="s">
        <v>1169</v>
      </c>
      <c r="ET211" t="s">
        <v>1174</v>
      </c>
      <c r="EU211" t="s">
        <v>1175</v>
      </c>
      <c r="EV211" t="s">
        <v>1171</v>
      </c>
      <c r="EW211" t="s">
        <v>1168</v>
      </c>
      <c r="EX211" t="s">
        <v>1175</v>
      </c>
      <c r="EY211" t="s">
        <v>1174</v>
      </c>
      <c r="EZ211" t="s">
        <v>1171</v>
      </c>
      <c r="FA211" t="s">
        <v>1168</v>
      </c>
      <c r="FB211" t="s">
        <v>1171</v>
      </c>
      <c r="FC211" t="s">
        <v>1168</v>
      </c>
      <c r="FD211" t="s">
        <v>1168</v>
      </c>
      <c r="FE211" t="s">
        <v>1171</v>
      </c>
      <c r="FF211" t="s">
        <v>1171</v>
      </c>
      <c r="FG211" t="s">
        <v>1169</v>
      </c>
      <c r="FH211" t="s">
        <v>1168</v>
      </c>
      <c r="FI211" t="s">
        <v>1169</v>
      </c>
      <c r="FJ211" t="s">
        <v>1168</v>
      </c>
      <c r="FK211" t="s">
        <v>1171</v>
      </c>
      <c r="FL211" t="s">
        <v>1174</v>
      </c>
      <c r="FM211" t="s">
        <v>1168</v>
      </c>
      <c r="FN211" t="s">
        <v>1168</v>
      </c>
      <c r="FO211" t="s">
        <v>1175</v>
      </c>
      <c r="FP211" t="s">
        <v>1175</v>
      </c>
      <c r="FQ211" t="s">
        <v>1171</v>
      </c>
      <c r="FR211" t="s">
        <v>1172</v>
      </c>
      <c r="FS211" t="s">
        <v>1169</v>
      </c>
      <c r="FT211" t="s">
        <v>1168</v>
      </c>
      <c r="FU211" t="s">
        <v>1175</v>
      </c>
      <c r="FV211" t="s">
        <v>1168</v>
      </c>
      <c r="FW211" t="s">
        <v>1174</v>
      </c>
      <c r="FX211" t="s">
        <v>1172</v>
      </c>
      <c r="FY211" t="s">
        <v>1171</v>
      </c>
      <c r="FZ211" t="s">
        <v>1168</v>
      </c>
      <c r="GA211" t="s">
        <v>1168</v>
      </c>
      <c r="GB211" t="s">
        <v>1168</v>
      </c>
      <c r="GC211" t="s">
        <v>1168</v>
      </c>
      <c r="GD211" t="s">
        <v>1175</v>
      </c>
      <c r="GE211" t="s">
        <v>1175</v>
      </c>
      <c r="GF211" t="s">
        <v>1175</v>
      </c>
      <c r="GG211" t="s">
        <v>1175</v>
      </c>
      <c r="GH211" t="s">
        <v>1168</v>
      </c>
      <c r="GI211" t="s">
        <v>1168</v>
      </c>
      <c r="GJ211" t="s">
        <v>1171</v>
      </c>
      <c r="GK211" t="s">
        <v>1172</v>
      </c>
      <c r="GL211" t="s">
        <v>1168</v>
      </c>
      <c r="GM211" s="2">
        <f t="shared" si="312"/>
        <v>0</v>
      </c>
      <c r="GN211">
        <f t="shared" si="313"/>
        <v>0</v>
      </c>
      <c r="GO211">
        <f t="shared" si="314"/>
        <v>0</v>
      </c>
      <c r="GP211">
        <f t="shared" si="315"/>
        <v>0</v>
      </c>
      <c r="GQ211">
        <f t="shared" si="316"/>
        <v>0</v>
      </c>
      <c r="GR211">
        <f t="shared" si="317"/>
        <v>0</v>
      </c>
      <c r="GS211">
        <f t="shared" si="318"/>
        <v>0</v>
      </c>
      <c r="GT211">
        <f t="shared" si="319"/>
        <v>0</v>
      </c>
      <c r="GU211">
        <f t="shared" si="370"/>
        <v>0</v>
      </c>
      <c r="GV211">
        <f t="shared" si="320"/>
        <v>0</v>
      </c>
      <c r="GW211">
        <f t="shared" si="321"/>
        <v>0</v>
      </c>
      <c r="GX211">
        <f t="shared" si="322"/>
        <v>1</v>
      </c>
      <c r="GY211">
        <f t="shared" si="323"/>
        <v>0</v>
      </c>
      <c r="GZ211">
        <f t="shared" si="324"/>
        <v>0</v>
      </c>
      <c r="HA211">
        <f t="shared" si="325"/>
        <v>0</v>
      </c>
      <c r="HB211">
        <f t="shared" si="326"/>
        <v>0</v>
      </c>
      <c r="HC211">
        <f t="shared" si="371"/>
        <v>0</v>
      </c>
      <c r="HD211">
        <f t="shared" si="327"/>
        <v>0</v>
      </c>
      <c r="HE211">
        <f t="shared" si="328"/>
        <v>0</v>
      </c>
      <c r="HF211">
        <f t="shared" si="329"/>
        <v>0</v>
      </c>
      <c r="HG211">
        <f t="shared" si="330"/>
        <v>0</v>
      </c>
      <c r="HH211">
        <f t="shared" si="331"/>
        <v>0</v>
      </c>
      <c r="HI211">
        <f t="shared" si="332"/>
        <v>0</v>
      </c>
      <c r="HJ211">
        <f t="shared" si="333"/>
        <v>0</v>
      </c>
      <c r="HK211">
        <f t="shared" si="372"/>
        <v>0</v>
      </c>
      <c r="HL211">
        <f t="shared" si="334"/>
        <v>0</v>
      </c>
      <c r="HM211">
        <f t="shared" si="335"/>
        <v>0</v>
      </c>
      <c r="HN211">
        <f t="shared" si="336"/>
        <v>0</v>
      </c>
      <c r="HO211">
        <f t="shared" si="337"/>
        <v>0</v>
      </c>
      <c r="HP211">
        <f t="shared" si="338"/>
        <v>0</v>
      </c>
      <c r="HQ211">
        <f t="shared" si="339"/>
        <v>0</v>
      </c>
      <c r="HR211">
        <f t="shared" si="340"/>
        <v>0</v>
      </c>
      <c r="HS211">
        <f t="shared" si="373"/>
        <v>1</v>
      </c>
      <c r="HT211">
        <f t="shared" si="341"/>
        <v>1</v>
      </c>
      <c r="HU211">
        <f t="shared" si="342"/>
        <v>0</v>
      </c>
      <c r="HV211">
        <f t="shared" si="343"/>
        <v>0</v>
      </c>
      <c r="HW211">
        <f t="shared" si="344"/>
        <v>0</v>
      </c>
      <c r="HX211">
        <f t="shared" si="345"/>
        <v>0</v>
      </c>
      <c r="HY211">
        <f t="shared" si="346"/>
        <v>1</v>
      </c>
      <c r="HZ211">
        <f t="shared" si="347"/>
        <v>0</v>
      </c>
      <c r="IA211">
        <f t="shared" si="374"/>
        <v>1</v>
      </c>
      <c r="IB211">
        <f t="shared" si="348"/>
        <v>1</v>
      </c>
      <c r="IC211">
        <f t="shared" si="349"/>
        <v>1</v>
      </c>
      <c r="ID211">
        <f t="shared" si="350"/>
        <v>0</v>
      </c>
      <c r="IE211">
        <f t="shared" si="351"/>
        <v>1</v>
      </c>
      <c r="IF211">
        <f t="shared" si="352"/>
        <v>1</v>
      </c>
      <c r="IG211">
        <f t="shared" si="353"/>
        <v>1</v>
      </c>
      <c r="IH211">
        <f t="shared" si="354"/>
        <v>1</v>
      </c>
      <c r="II211">
        <f t="shared" si="375"/>
        <v>1</v>
      </c>
      <c r="IJ211">
        <f t="shared" si="355"/>
        <v>0</v>
      </c>
      <c r="IK211">
        <f t="shared" si="356"/>
        <v>1</v>
      </c>
      <c r="IL211">
        <f t="shared" si="357"/>
        <v>0</v>
      </c>
      <c r="IM211">
        <f t="shared" si="358"/>
        <v>1</v>
      </c>
      <c r="IN211">
        <f t="shared" si="359"/>
        <v>1</v>
      </c>
      <c r="IO211">
        <f t="shared" si="360"/>
        <v>1</v>
      </c>
      <c r="IP211">
        <f t="shared" si="361"/>
        <v>0</v>
      </c>
      <c r="IQ211" s="2">
        <f t="shared" si="376"/>
        <v>0</v>
      </c>
      <c r="IR211" s="4">
        <f t="shared" si="377"/>
        <v>1</v>
      </c>
      <c r="IS211">
        <f t="shared" si="378"/>
        <v>0</v>
      </c>
      <c r="IT211">
        <f t="shared" si="379"/>
        <v>0</v>
      </c>
      <c r="IU211">
        <f t="shared" si="380"/>
        <v>3</v>
      </c>
      <c r="IV211">
        <f t="shared" si="381"/>
        <v>7</v>
      </c>
      <c r="IW211">
        <f t="shared" si="382"/>
        <v>5</v>
      </c>
      <c r="IX211">
        <f t="shared" si="383"/>
        <v>16</v>
      </c>
      <c r="IY211" s="11" t="str">
        <f t="shared" si="384"/>
        <v/>
      </c>
      <c r="IZ211" s="12">
        <f t="shared" si="385"/>
        <v>1</v>
      </c>
      <c r="JA211" s="12" t="str">
        <f t="shared" si="386"/>
        <v/>
      </c>
      <c r="JB211" s="12" t="str">
        <f t="shared" si="387"/>
        <v/>
      </c>
      <c r="JC211" s="12">
        <f t="shared" si="388"/>
        <v>1</v>
      </c>
      <c r="JD211" s="12">
        <f t="shared" si="389"/>
        <v>0.875</v>
      </c>
      <c r="JE211" s="12">
        <f t="shared" si="390"/>
        <v>0.625</v>
      </c>
      <c r="JF211" s="12">
        <f t="shared" si="391"/>
        <v>0.875</v>
      </c>
      <c r="JG211" s="2">
        <f>IF(OR(AND(EI211="Happy",BN211&lt;&gt;1),AND(EI211&lt;&gt;"Happy",BN211=1)),1,0)</f>
        <v>1</v>
      </c>
      <c r="JH211">
        <f>IF(OR(AND(EJ211="Happy",BO211&lt;&gt;1),AND(EJ211&lt;&gt;"Happy",BO211=1)),1,0)</f>
        <v>0</v>
      </c>
      <c r="JI211">
        <f>IF(OR(AND(EK211="Happy",BP211&lt;&gt;1),AND(EK211&lt;&gt;"Happy",BP211=1)),1,0)</f>
        <v>0</v>
      </c>
      <c r="JJ211">
        <f>IF(OR(AND(EL211="Happy",BQ211&lt;&gt;1),AND(EL211&lt;&gt;"Happy",BQ211=1)),1,0)</f>
        <v>0</v>
      </c>
      <c r="JK211">
        <f>IF(OR(AND(EM211="Happy",BR211&lt;&gt;1),AND(EM211&lt;&gt;"Happy",BR211=1)),1,0)</f>
        <v>0</v>
      </c>
      <c r="JL211">
        <f>IF(OR(AND(EN211="Happy",BS211&lt;&gt;1),AND(EN211&lt;&gt;"Happy",BS211=1)),1,0)</f>
        <v>0</v>
      </c>
      <c r="JM211">
        <f>IF(OR(AND(EO211="Happy",BT211&lt;&gt;1),AND(EO211&lt;&gt;"Happy",BT211=1)),1,0)</f>
        <v>0</v>
      </c>
      <c r="JN211">
        <f>IF(OR(AND(EP211="Happy",BU211&lt;&gt;1),AND(EP211&lt;&gt;"Happy",BU211=1)),1,0)</f>
        <v>0</v>
      </c>
      <c r="JO211">
        <f>IF(OR(AND(EQ211="Sad",BV211&lt;&gt;1),AND(EQ211&lt;&gt;"Sad",BV211=1)),1,0)</f>
        <v>1</v>
      </c>
      <c r="JP211">
        <f>IF(OR(AND(ER211="Sad",BW211&lt;&gt;1),AND(ER211&lt;&gt;"Sad",BW211=1)),1,0)</f>
        <v>1</v>
      </c>
      <c r="JQ211">
        <f>IF(OR(AND(ES211="Sad",BX211&lt;&gt;1),AND(ES211&lt;&gt;"Sad",BX211=1)),1,0)</f>
        <v>0</v>
      </c>
      <c r="JR211">
        <f>IF(OR(AND(ET211="Sad",BY211&lt;&gt;1),AND(ET211&lt;&gt;"Sad",BY211=1)),1,0)</f>
        <v>0</v>
      </c>
      <c r="JS211">
        <f>IF(OR(AND(EU211="Sad",BZ211&lt;&gt;1),AND(EU211&lt;&gt;"Sad",BZ211=1)),1,0)</f>
        <v>0</v>
      </c>
      <c r="JT211">
        <f>IF(OR(AND(EV211="Sad",CA211&lt;&gt;1),AND(EV211&lt;&gt;"Sad",CA211=1)),1,0)</f>
        <v>0</v>
      </c>
      <c r="JU211">
        <f>IF(OR(AND(EW211="Sad",CB211&lt;&gt;1),AND(EW211&lt;&gt;"Sad",CB211=1)),1,0)</f>
        <v>0</v>
      </c>
      <c r="JV211">
        <f>IF(OR(AND(EX211="Sad",CC211&lt;&gt;1),AND(EX211&lt;&gt;"Sad",CC211=1)),1,0)</f>
        <v>0</v>
      </c>
      <c r="JW211">
        <f>IF(OR(AND(EY211="Angry",CD211&lt;&gt;1),AND(EY211&lt;&gt;"Angry",CD211=1)),1,0)</f>
        <v>0</v>
      </c>
      <c r="JX211">
        <f>IF(OR(AND(EZ211="Angry",CE211&lt;&gt;1),AND(EZ211&lt;&gt;"Angry",CE211=1)),1,0)</f>
        <v>1</v>
      </c>
      <c r="JY211">
        <f>IF(OR(AND(FA211="Angry",CF211&lt;&gt;1),AND(FA211&lt;&gt;"Angry",CF211=1)),1,0)</f>
        <v>0</v>
      </c>
      <c r="JZ211">
        <f>IF(OR(AND(FB211="Angry",CG211&lt;&gt;1),AND(FB211&lt;&gt;"Angry",CG211=1)),1,0)</f>
        <v>1</v>
      </c>
      <c r="KA211">
        <f>IF(OR(AND(FC211="Angry",CH211&lt;&gt;1),AND(FC211&lt;&gt;"Angry",CH211=1)),1,0)</f>
        <v>0</v>
      </c>
      <c r="KB211">
        <f>IF(OR(AND(FD211="Angry",CI211&lt;&gt;1),AND(FD211&lt;&gt;"Angry",CI211=1)),1,0)</f>
        <v>0</v>
      </c>
      <c r="KC211">
        <f>IF(OR(AND(FE211="Angry",CJ211&lt;&gt;1),AND(FE211&lt;&gt;"Angry",CJ211=1)),1,0)</f>
        <v>1</v>
      </c>
      <c r="KD211">
        <f>IF(OR(AND(FF211="Angry",CK211&lt;&gt;1),AND(FF211&lt;&gt;"Angry",CK211=1)),1,0)</f>
        <v>1</v>
      </c>
      <c r="KE211">
        <f>IF(OR(AND(FG211="Afraid",CL211&lt;&gt;1),AND(FG211&lt;&gt;"Afraid",CL211=1)),1,0)</f>
        <v>0</v>
      </c>
      <c r="KF211">
        <f>IF(OR(AND(FH211="Afraid",CM211&lt;&gt;1),AND(FH211&lt;&gt;"Afraid",CM211=1)),1,0)</f>
        <v>1</v>
      </c>
      <c r="KG211">
        <f>IF(OR(AND(FI211="Afraid",CN211&lt;&gt;1),AND(FI211&lt;&gt;"Afraid",CN211=1)),1,0)</f>
        <v>0</v>
      </c>
      <c r="KH211">
        <f>IF(OR(AND(FJ211="Afraid",CO211&lt;&gt;1),AND(FJ211&lt;&gt;"Afraid",CO211=1)),1,0)</f>
        <v>0</v>
      </c>
      <c r="KI211">
        <f>IF(OR(AND(FK211="Afraid",CP211&lt;&gt;1),AND(FK211&lt;&gt;"Afraid",CP211=1)),1,0)</f>
        <v>0</v>
      </c>
      <c r="KJ211">
        <f>IF(OR(AND(FL211="Afraid",CQ211&lt;&gt;1),AND(FL211&lt;&gt;"Afraid",CQ211=1)),1,0)</f>
        <v>0</v>
      </c>
      <c r="KK211">
        <f>IF(OR(AND(FM211="Afraid",CR211&lt;&gt;1),AND(FM211&lt;&gt;"Afraid",CR211=1)),1,0)</f>
        <v>0</v>
      </c>
      <c r="KL211">
        <f>IF(OR(AND(FN211="Afraid",CS211&lt;&gt;1),AND(FN211&lt;&gt;"Afraid",CS211=1)),1,0)</f>
        <v>1</v>
      </c>
      <c r="KM211">
        <f>IF(OR(AND(FO211="Surprised",CT211&lt;&gt;1),AND(FO211&lt;&gt;"Surprised",CT211=1)),1,0)</f>
        <v>0</v>
      </c>
      <c r="KN211">
        <f>IF(OR(AND(FP211="Surprised",CU211&lt;&gt;1),AND(FP211&lt;&gt;"Surprised",CU211=1)),1,0)</f>
        <v>0</v>
      </c>
      <c r="KO211">
        <f>IF(OR(AND(FQ211="Surprised",CV211&lt;&gt;1),AND(FQ211&lt;&gt;"Surprised",CV211=1)),1,0)</f>
        <v>0</v>
      </c>
      <c r="KP211">
        <f>IF(OR(AND(FR211="Surprised",CW211&lt;&gt;1),AND(FR211&lt;&gt;"Surprised",CW211=1)),1,0)</f>
        <v>0</v>
      </c>
      <c r="KQ211">
        <f>IF(OR(AND(FS211="Surprised",CX211&lt;&gt;1),AND(FS211&lt;&gt;"Surprised",CX211=1)),1,0)</f>
        <v>0</v>
      </c>
      <c r="KR211">
        <f>IF(OR(AND(FT211="Surprised",CY211&lt;&gt;1),AND(FT211&lt;&gt;"Surprised",CY211=1)),1,0)</f>
        <v>0</v>
      </c>
      <c r="KS211">
        <f>IF(OR(AND(FU211="Surprised",CZ211&lt;&gt;1),AND(FU211&lt;&gt;"Surprised",CZ211=1)),1,0)</f>
        <v>0</v>
      </c>
      <c r="KT211">
        <f>IF(OR(AND(FV211="Surprised",DA211&lt;&gt;1),AND(FV211&lt;&gt;"Surprised",DA211=1)),1,0)</f>
        <v>0</v>
      </c>
      <c r="KU211">
        <f>IF(OR(AND(FW211="Happy",DB211=1),AND(FW211&lt;&gt;"Happy",DB211=0)),1,0)</f>
        <v>0</v>
      </c>
      <c r="KV211">
        <f>IF(OR(AND(FX211="Happy",DC211=1),AND(FX211&lt;&gt;"Happy",DC211=0)),1,0)</f>
        <v>0</v>
      </c>
      <c r="KW211">
        <f>IF(OR(AND(FY211="Happy",DD211=1),AND(FY211&lt;&gt;"Happy",DD211=0)),1,0)</f>
        <v>0</v>
      </c>
      <c r="KX211">
        <f>IF(OR(AND(FZ211="Happy",DE211=1),AND(FZ211&lt;&gt;"Happy",DE211=0)),1,0)</f>
        <v>1</v>
      </c>
      <c r="KY211">
        <f>IF(OR(AND(GA211="Happy",DF211=1),AND(GA211&lt;&gt;"Happy",DF211=0)),1,0)</f>
        <v>0</v>
      </c>
      <c r="KZ211">
        <f>IF(OR(AND(GB211="Happy",DG211=1),AND(GB211&lt;&gt;"Happy",DG211=0)),1,0)</f>
        <v>0</v>
      </c>
      <c r="LA211">
        <f>IF(OR(AND(GC211="Happy",DH211=1),AND(GC211&lt;&gt;"Happy",DH211=0)),1,0)</f>
        <v>0</v>
      </c>
      <c r="LB211">
        <f>IF(OR(AND(GD211="Happy",DI211=1),AND(GD211&lt;&gt;"Happy",DI211=0)),1,0)</f>
        <v>0</v>
      </c>
      <c r="LC211">
        <f>IF(OR(AND(GE211="Sad",DJ211=1),AND(GE211&lt;&gt;"Sad",DJ211=0)),1,0)</f>
        <v>0</v>
      </c>
      <c r="LD211">
        <f>IF(OR(AND(GF211="Sad",DK211=1),AND(GF211&lt;&gt;"Sad",DK211=0)),1,0)</f>
        <v>1</v>
      </c>
      <c r="LE211">
        <f>IF(OR(AND(GG211="Sad",DL211=1),AND(GG211&lt;&gt;"Sad",DL211=0)),1,0)</f>
        <v>0</v>
      </c>
      <c r="LF211">
        <f>IF(OR(AND(GH211="Sad",DM211=1),AND(GH211&lt;&gt;"Sad",DM211=0)),1,0)</f>
        <v>1</v>
      </c>
      <c r="LG211">
        <f>IF(OR(AND(GI211="Sad",DN211=1),AND(GI211&lt;&gt;"Sad",DN211=0)),1,0)</f>
        <v>0</v>
      </c>
      <c r="LH211">
        <f>IF(OR(AND(GJ211="Sad",DO211=1),AND(GJ211&lt;&gt;"Sad",DO211=0)),1,0)</f>
        <v>0</v>
      </c>
      <c r="LI211">
        <f>IF(OR(AND(GK211="Sad",DP211=1),AND(GK211&lt;&gt;"Sad",DP211=0)),1,0)</f>
        <v>0</v>
      </c>
      <c r="LJ211">
        <f>IF(OR(AND(GL211="Sad",DQ211=1),AND(GL211&lt;&gt;"Sad",DQ211=0)),1,0)</f>
        <v>1</v>
      </c>
      <c r="LK211" s="2">
        <f t="shared" si="392"/>
        <v>1</v>
      </c>
      <c r="LL211" s="4">
        <f t="shared" si="393"/>
        <v>2</v>
      </c>
      <c r="LM211">
        <f t="shared" si="394"/>
        <v>4</v>
      </c>
      <c r="LN211">
        <f t="shared" si="395"/>
        <v>2</v>
      </c>
      <c r="LO211">
        <f t="shared" si="396"/>
        <v>0</v>
      </c>
      <c r="LP211">
        <f t="shared" si="397"/>
        <v>1</v>
      </c>
      <c r="LQ211">
        <f t="shared" si="398"/>
        <v>3</v>
      </c>
      <c r="LR211">
        <f t="shared" si="399"/>
        <v>13</v>
      </c>
      <c r="LS211" s="11" t="str">
        <f t="shared" si="400"/>
        <v/>
      </c>
      <c r="LT211" s="14">
        <f t="shared" si="401"/>
        <v>0</v>
      </c>
      <c r="LU211" s="14" t="str">
        <f t="shared" si="402"/>
        <v/>
      </c>
      <c r="LV211" s="14" t="str">
        <f t="shared" si="403"/>
        <v/>
      </c>
      <c r="LW211" s="14">
        <f t="shared" si="404"/>
        <v>0</v>
      </c>
      <c r="LX211" s="14">
        <f t="shared" si="405"/>
        <v>0.125</v>
      </c>
      <c r="LY211" s="14">
        <f t="shared" si="406"/>
        <v>0.375</v>
      </c>
      <c r="LZ211" s="14">
        <f t="shared" si="407"/>
        <v>0.125</v>
      </c>
      <c r="MA211" s="15">
        <f t="shared" si="408"/>
        <v>9.1435185185185174E-5</v>
      </c>
      <c r="MB211" s="1">
        <f t="shared" si="362"/>
        <v>8.2175925925925971E-5</v>
      </c>
      <c r="MC211" s="1">
        <f t="shared" si="363"/>
        <v>1.0185185185185183E-4</v>
      </c>
      <c r="MD211" s="1">
        <f t="shared" si="364"/>
        <v>1.0185185185185189E-4</v>
      </c>
      <c r="ME211" s="1">
        <f t="shared" si="365"/>
        <v>1.6087962962962952E-4</v>
      </c>
      <c r="MF211" s="1">
        <f t="shared" si="366"/>
        <v>1.1689814814814831E-4</v>
      </c>
      <c r="MG211" s="1">
        <f t="shared" si="367"/>
        <v>1.4814814814814801E-4</v>
      </c>
      <c r="MH211" s="1">
        <f t="shared" si="368"/>
        <v>1.6319444444444454E-4</v>
      </c>
      <c r="MI211" s="1">
        <f t="shared" si="369"/>
        <v>1.2268518518518531E-4</v>
      </c>
      <c r="MJ211" s="1">
        <f t="shared" si="409"/>
        <v>1.0891203703703705E-3</v>
      </c>
      <c r="MK211" s="2" t="str">
        <f>VLOOKUP(B211,age_group!$A$1:$B$101,2,FALSE)</f>
        <v>25 to 44</v>
      </c>
      <c r="ML211" s="2">
        <f t="shared" si="410"/>
        <v>0</v>
      </c>
      <c r="MM211">
        <f t="shared" si="411"/>
        <v>1</v>
      </c>
      <c r="MN211">
        <f t="shared" si="412"/>
        <v>0</v>
      </c>
      <c r="MO211">
        <f t="shared" si="413"/>
        <v>1</v>
      </c>
      <c r="MP211">
        <f t="shared" si="414"/>
        <v>0</v>
      </c>
    </row>
    <row r="212" spans="1:354" x14ac:dyDescent="0.2">
      <c r="A212" t="s">
        <v>943</v>
      </c>
      <c r="B212">
        <v>32</v>
      </c>
      <c r="C212" t="s">
        <v>139</v>
      </c>
      <c r="D212" t="s">
        <v>140</v>
      </c>
      <c r="E212">
        <v>5</v>
      </c>
      <c r="F212">
        <v>1</v>
      </c>
      <c r="G212">
        <v>1</v>
      </c>
      <c r="H212">
        <v>1</v>
      </c>
      <c r="I212">
        <v>5</v>
      </c>
      <c r="J212" s="2" t="s">
        <v>610</v>
      </c>
      <c r="K212" t="s">
        <v>182</v>
      </c>
      <c r="L212" t="s">
        <v>498</v>
      </c>
      <c r="M212" t="s">
        <v>608</v>
      </c>
      <c r="N212" t="s">
        <v>533</v>
      </c>
      <c r="O212" t="s">
        <v>371</v>
      </c>
      <c r="P212" t="s">
        <v>461</v>
      </c>
      <c r="Q212" t="s">
        <v>339</v>
      </c>
      <c r="R212" t="s">
        <v>734</v>
      </c>
      <c r="S212" t="s">
        <v>320</v>
      </c>
      <c r="T212" t="s">
        <v>552</v>
      </c>
      <c r="U212" t="s">
        <v>590</v>
      </c>
      <c r="V212" t="s">
        <v>211</v>
      </c>
      <c r="W212" t="s">
        <v>563</v>
      </c>
      <c r="X212" t="s">
        <v>482</v>
      </c>
      <c r="Y212" t="s">
        <v>324</v>
      </c>
      <c r="Z212" t="s">
        <v>234</v>
      </c>
      <c r="AA212" t="s">
        <v>262</v>
      </c>
      <c r="AB212" t="s">
        <v>338</v>
      </c>
      <c r="AC212" t="s">
        <v>568</v>
      </c>
      <c r="AD212" t="s">
        <v>663</v>
      </c>
      <c r="AE212" t="s">
        <v>189</v>
      </c>
      <c r="AF212" t="s">
        <v>207</v>
      </c>
      <c r="AG212" t="s">
        <v>405</v>
      </c>
      <c r="AH212" t="s">
        <v>465</v>
      </c>
      <c r="AI212" t="s">
        <v>352</v>
      </c>
      <c r="AJ212" t="s">
        <v>725</v>
      </c>
      <c r="AK212" t="s">
        <v>252</v>
      </c>
      <c r="AL212" t="s">
        <v>347</v>
      </c>
      <c r="AM212" t="s">
        <v>258</v>
      </c>
      <c r="AN212" t="s">
        <v>528</v>
      </c>
      <c r="AO212" t="s">
        <v>686</v>
      </c>
      <c r="AP212" t="s">
        <v>358</v>
      </c>
      <c r="AQ212" t="s">
        <v>468</v>
      </c>
      <c r="AR212" t="s">
        <v>529</v>
      </c>
      <c r="AS212" t="s">
        <v>631</v>
      </c>
      <c r="AT212" t="s">
        <v>399</v>
      </c>
      <c r="AU212" t="s">
        <v>158</v>
      </c>
      <c r="AV212" t="s">
        <v>421</v>
      </c>
      <c r="AW212" t="s">
        <v>483</v>
      </c>
      <c r="AX212" t="s">
        <v>643</v>
      </c>
      <c r="AY212" t="s">
        <v>369</v>
      </c>
      <c r="AZ212" t="s">
        <v>145</v>
      </c>
      <c r="BA212" t="s">
        <v>422</v>
      </c>
      <c r="BB212" t="s">
        <v>483</v>
      </c>
      <c r="BC212" t="s">
        <v>554</v>
      </c>
      <c r="BD212" t="s">
        <v>752</v>
      </c>
      <c r="BE212" t="s">
        <v>726</v>
      </c>
      <c r="BF212" t="s">
        <v>176</v>
      </c>
      <c r="BG212" t="s">
        <v>462</v>
      </c>
      <c r="BH212" t="s">
        <v>654</v>
      </c>
      <c r="BI212" t="s">
        <v>806</v>
      </c>
      <c r="BJ212" t="s">
        <v>281</v>
      </c>
      <c r="BK212" t="s">
        <v>157</v>
      </c>
      <c r="BL212" t="s">
        <v>238</v>
      </c>
      <c r="BM212" t="s">
        <v>402</v>
      </c>
      <c r="BN212" s="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1</v>
      </c>
      <c r="BY212">
        <v>1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 s="2">
        <v>5</v>
      </c>
      <c r="DS212">
        <v>1</v>
      </c>
      <c r="DT212">
        <v>1</v>
      </c>
      <c r="DU212">
        <v>1</v>
      </c>
      <c r="DV212">
        <v>5</v>
      </c>
      <c r="DW212" s="2">
        <v>2017</v>
      </c>
      <c r="DX212" s="1">
        <v>5.371527777777778E-3</v>
      </c>
      <c r="DY212" s="1">
        <v>5.4722222222222221E-3</v>
      </c>
      <c r="DZ212" s="1">
        <v>5.6018518518518518E-3</v>
      </c>
      <c r="EA212" s="1">
        <v>5.7199074074074071E-3</v>
      </c>
      <c r="EB212" s="1">
        <v>5.9583333333333328E-3</v>
      </c>
      <c r="EC212" s="1">
        <v>6.061342592592593E-3</v>
      </c>
      <c r="ED212" s="1">
        <v>6.2511574074074075E-3</v>
      </c>
      <c r="EE212" s="1">
        <v>6.5277777777777782E-3</v>
      </c>
      <c r="EF212" s="1">
        <v>6.664351851851851E-3</v>
      </c>
      <c r="EG212" s="1">
        <v>6.7291666666666672E-3</v>
      </c>
      <c r="EH212" s="3">
        <v>0</v>
      </c>
      <c r="EI212" s="2" t="s">
        <v>1171</v>
      </c>
      <c r="EJ212" t="s">
        <v>1175</v>
      </c>
      <c r="EK212" t="s">
        <v>1171</v>
      </c>
      <c r="EL212" t="s">
        <v>1175</v>
      </c>
      <c r="EM212" t="s">
        <v>1172</v>
      </c>
      <c r="EN212" t="s">
        <v>1174</v>
      </c>
      <c r="EO212" t="s">
        <v>1171</v>
      </c>
      <c r="EP212" t="s">
        <v>1175</v>
      </c>
      <c r="EQ212" t="s">
        <v>1168</v>
      </c>
      <c r="ER212" t="s">
        <v>1175</v>
      </c>
      <c r="ES212" t="s">
        <v>1170</v>
      </c>
      <c r="ET212" t="s">
        <v>1175</v>
      </c>
      <c r="EU212" t="s">
        <v>1175</v>
      </c>
      <c r="EV212" t="s">
        <v>1175</v>
      </c>
      <c r="EW212" t="s">
        <v>1171</v>
      </c>
      <c r="EX212" t="s">
        <v>1172</v>
      </c>
      <c r="EY212" t="s">
        <v>1175</v>
      </c>
      <c r="EZ212" t="s">
        <v>1170</v>
      </c>
      <c r="FA212" t="s">
        <v>1174</v>
      </c>
      <c r="FB212" t="s">
        <v>1168</v>
      </c>
      <c r="FC212" t="s">
        <v>1170</v>
      </c>
      <c r="FD212" t="s">
        <v>1171</v>
      </c>
      <c r="FE212" t="s">
        <v>1173</v>
      </c>
      <c r="FF212" t="s">
        <v>1174</v>
      </c>
      <c r="FG212" t="s">
        <v>1171</v>
      </c>
      <c r="FH212" t="s">
        <v>1173</v>
      </c>
      <c r="FI212" t="s">
        <v>1168</v>
      </c>
      <c r="FJ212" t="s">
        <v>1175</v>
      </c>
      <c r="FK212" t="s">
        <v>1172</v>
      </c>
      <c r="FL212" t="s">
        <v>1168</v>
      </c>
      <c r="FM212" t="s">
        <v>1168</v>
      </c>
      <c r="FN212" t="s">
        <v>1168</v>
      </c>
      <c r="FO212" t="s">
        <v>1168</v>
      </c>
      <c r="FP212" t="s">
        <v>1168</v>
      </c>
      <c r="FQ212" t="s">
        <v>1169</v>
      </c>
      <c r="FR212" t="s">
        <v>1168</v>
      </c>
      <c r="FS212" t="s">
        <v>1168</v>
      </c>
      <c r="FT212" t="s">
        <v>1171</v>
      </c>
      <c r="FU212" t="s">
        <v>1168</v>
      </c>
      <c r="FV212" t="s">
        <v>1168</v>
      </c>
      <c r="FW212" t="s">
        <v>1173</v>
      </c>
      <c r="FX212" t="s">
        <v>1168</v>
      </c>
      <c r="FY212" t="s">
        <v>1175</v>
      </c>
      <c r="FZ212" t="s">
        <v>1172</v>
      </c>
      <c r="GA212" t="s">
        <v>1168</v>
      </c>
      <c r="GB212" t="s">
        <v>1168</v>
      </c>
      <c r="GC212" t="s">
        <v>1170</v>
      </c>
      <c r="GD212" t="s">
        <v>1168</v>
      </c>
      <c r="GE212" t="s">
        <v>1168</v>
      </c>
      <c r="GF212" t="s">
        <v>1174</v>
      </c>
      <c r="GG212" t="s">
        <v>1168</v>
      </c>
      <c r="GH212" t="s">
        <v>1168</v>
      </c>
      <c r="GI212" t="s">
        <v>1168</v>
      </c>
      <c r="GJ212" t="s">
        <v>1168</v>
      </c>
      <c r="GK212" t="s">
        <v>1175</v>
      </c>
      <c r="GL212" t="s">
        <v>1169</v>
      </c>
      <c r="GM212" s="2">
        <f t="shared" si="312"/>
        <v>0</v>
      </c>
      <c r="GN212">
        <f t="shared" si="313"/>
        <v>0</v>
      </c>
      <c r="GO212">
        <f t="shared" si="314"/>
        <v>0</v>
      </c>
      <c r="GP212">
        <f t="shared" si="315"/>
        <v>0</v>
      </c>
      <c r="GQ212">
        <f t="shared" si="316"/>
        <v>0</v>
      </c>
      <c r="GR212">
        <f t="shared" si="317"/>
        <v>0</v>
      </c>
      <c r="GS212">
        <f t="shared" si="318"/>
        <v>0</v>
      </c>
      <c r="GT212">
        <f t="shared" si="319"/>
        <v>0</v>
      </c>
      <c r="GU212">
        <f t="shared" si="370"/>
        <v>0</v>
      </c>
      <c r="GV212">
        <f t="shared" si="320"/>
        <v>0</v>
      </c>
      <c r="GW212">
        <f t="shared" si="321"/>
        <v>0</v>
      </c>
      <c r="GX212">
        <f t="shared" si="322"/>
        <v>0</v>
      </c>
      <c r="GY212">
        <f t="shared" si="323"/>
        <v>0</v>
      </c>
      <c r="GZ212">
        <f t="shared" si="324"/>
        <v>0</v>
      </c>
      <c r="HA212">
        <f t="shared" si="325"/>
        <v>0</v>
      </c>
      <c r="HB212">
        <f t="shared" si="326"/>
        <v>0</v>
      </c>
      <c r="HC212">
        <f t="shared" si="371"/>
        <v>0</v>
      </c>
      <c r="HD212">
        <f t="shared" si="327"/>
        <v>0</v>
      </c>
      <c r="HE212">
        <f t="shared" si="328"/>
        <v>0</v>
      </c>
      <c r="HF212">
        <f t="shared" si="329"/>
        <v>0</v>
      </c>
      <c r="HG212">
        <f t="shared" si="330"/>
        <v>0</v>
      </c>
      <c r="HH212">
        <f t="shared" si="331"/>
        <v>0</v>
      </c>
      <c r="HI212">
        <f t="shared" si="332"/>
        <v>0</v>
      </c>
      <c r="HJ212">
        <f t="shared" si="333"/>
        <v>0</v>
      </c>
      <c r="HK212">
        <f t="shared" si="372"/>
        <v>0</v>
      </c>
      <c r="HL212">
        <f t="shared" si="334"/>
        <v>0</v>
      </c>
      <c r="HM212">
        <f t="shared" si="335"/>
        <v>0</v>
      </c>
      <c r="HN212">
        <f t="shared" si="336"/>
        <v>0</v>
      </c>
      <c r="HO212">
        <f t="shared" si="337"/>
        <v>1</v>
      </c>
      <c r="HP212">
        <f t="shared" si="338"/>
        <v>0</v>
      </c>
      <c r="HQ212">
        <f t="shared" si="339"/>
        <v>0</v>
      </c>
      <c r="HR212">
        <f t="shared" si="340"/>
        <v>0</v>
      </c>
      <c r="HS212">
        <f t="shared" si="373"/>
        <v>0</v>
      </c>
      <c r="HT212">
        <f t="shared" si="341"/>
        <v>0</v>
      </c>
      <c r="HU212">
        <f t="shared" si="342"/>
        <v>0</v>
      </c>
      <c r="HV212">
        <f t="shared" si="343"/>
        <v>0</v>
      </c>
      <c r="HW212">
        <f t="shared" si="344"/>
        <v>0</v>
      </c>
      <c r="HX212">
        <f t="shared" si="345"/>
        <v>0</v>
      </c>
      <c r="HY212">
        <f t="shared" si="346"/>
        <v>0</v>
      </c>
      <c r="HZ212">
        <f t="shared" si="347"/>
        <v>0</v>
      </c>
      <c r="IA212">
        <f t="shared" si="374"/>
        <v>0</v>
      </c>
      <c r="IB212">
        <f t="shared" si="348"/>
        <v>1</v>
      </c>
      <c r="IC212">
        <f t="shared" si="349"/>
        <v>0</v>
      </c>
      <c r="ID212">
        <f t="shared" si="350"/>
        <v>0</v>
      </c>
      <c r="IE212">
        <f t="shared" si="351"/>
        <v>1</v>
      </c>
      <c r="IF212">
        <f t="shared" si="352"/>
        <v>1</v>
      </c>
      <c r="IG212">
        <f t="shared" si="353"/>
        <v>1</v>
      </c>
      <c r="IH212">
        <f t="shared" si="354"/>
        <v>1</v>
      </c>
      <c r="II212">
        <f t="shared" si="375"/>
        <v>1</v>
      </c>
      <c r="IJ212">
        <f t="shared" si="355"/>
        <v>0</v>
      </c>
      <c r="IK212">
        <f t="shared" si="356"/>
        <v>0</v>
      </c>
      <c r="IL212">
        <f t="shared" si="357"/>
        <v>0</v>
      </c>
      <c r="IM212">
        <f t="shared" si="358"/>
        <v>0</v>
      </c>
      <c r="IN212">
        <f t="shared" si="359"/>
        <v>0</v>
      </c>
      <c r="IO212">
        <f t="shared" si="360"/>
        <v>0</v>
      </c>
      <c r="IP212">
        <f t="shared" si="361"/>
        <v>0</v>
      </c>
      <c r="IQ212" s="2">
        <f t="shared" si="376"/>
        <v>0</v>
      </c>
      <c r="IR212" s="4">
        <f t="shared" si="377"/>
        <v>0</v>
      </c>
      <c r="IS212">
        <f t="shared" si="378"/>
        <v>0</v>
      </c>
      <c r="IT212">
        <f t="shared" si="379"/>
        <v>1</v>
      </c>
      <c r="IU212">
        <f t="shared" si="380"/>
        <v>0</v>
      </c>
      <c r="IV212">
        <f t="shared" si="381"/>
        <v>5</v>
      </c>
      <c r="IW212">
        <f t="shared" si="382"/>
        <v>1</v>
      </c>
      <c r="IX212">
        <f t="shared" si="383"/>
        <v>7</v>
      </c>
      <c r="IY212" s="11" t="str">
        <f t="shared" si="384"/>
        <v/>
      </c>
      <c r="IZ212" s="12" t="str">
        <f t="shared" si="385"/>
        <v/>
      </c>
      <c r="JA212" s="12" t="str">
        <f t="shared" si="386"/>
        <v/>
      </c>
      <c r="JB212" s="12">
        <f t="shared" si="387"/>
        <v>1</v>
      </c>
      <c r="JC212" s="12" t="str">
        <f t="shared" si="388"/>
        <v/>
      </c>
      <c r="JD212" s="12">
        <f t="shared" si="389"/>
        <v>0.7142857142857143</v>
      </c>
      <c r="JE212" s="12">
        <f t="shared" si="390"/>
        <v>0.14285714285714285</v>
      </c>
      <c r="JF212" s="12">
        <f t="shared" si="391"/>
        <v>0.61904761904761907</v>
      </c>
      <c r="JG212" s="2">
        <f>IF(OR(AND(EI212="Happy",BN212&lt;&gt;1),AND(EI212&lt;&gt;"Happy",BN212=1)),1,0)</f>
        <v>0</v>
      </c>
      <c r="JH212">
        <f>IF(OR(AND(EJ212="Happy",BO212&lt;&gt;1),AND(EJ212&lt;&gt;"Happy",BO212=1)),1,0)</f>
        <v>1</v>
      </c>
      <c r="JI212">
        <f>IF(OR(AND(EK212="Happy",BP212&lt;&gt;1),AND(EK212&lt;&gt;"Happy",BP212=1)),1,0)</f>
        <v>0</v>
      </c>
      <c r="JJ212">
        <f>IF(OR(AND(EL212="Happy",BQ212&lt;&gt;1),AND(EL212&lt;&gt;"Happy",BQ212=1)),1,0)</f>
        <v>0</v>
      </c>
      <c r="JK212">
        <f>IF(OR(AND(EM212="Happy",BR212&lt;&gt;1),AND(EM212&lt;&gt;"Happy",BR212=1)),1,0)</f>
        <v>0</v>
      </c>
      <c r="JL212">
        <f>IF(OR(AND(EN212="Happy",BS212&lt;&gt;1),AND(EN212&lt;&gt;"Happy",BS212=1)),1,0)</f>
        <v>0</v>
      </c>
      <c r="JM212">
        <f>IF(OR(AND(EO212="Happy",BT212&lt;&gt;1),AND(EO212&lt;&gt;"Happy",BT212=1)),1,0)</f>
        <v>0</v>
      </c>
      <c r="JN212">
        <f>IF(OR(AND(EP212="Happy",BU212&lt;&gt;1),AND(EP212&lt;&gt;"Happy",BU212=1)),1,0)</f>
        <v>0</v>
      </c>
      <c r="JO212">
        <f>IF(OR(AND(EQ212="Sad",BV212&lt;&gt;1),AND(EQ212&lt;&gt;"Sad",BV212=1)),1,0)</f>
        <v>0</v>
      </c>
      <c r="JP212">
        <f>IF(OR(AND(ER212="Sad",BW212&lt;&gt;1),AND(ER212&lt;&gt;"Sad",BW212=1)),1,0)</f>
        <v>1</v>
      </c>
      <c r="JQ212">
        <f>IF(OR(AND(ES212="Sad",BX212&lt;&gt;1),AND(ES212&lt;&gt;"Sad",BX212=1)),1,0)</f>
        <v>1</v>
      </c>
      <c r="JR212">
        <f>IF(OR(AND(ET212="Sad",BY212&lt;&gt;1),AND(ET212&lt;&gt;"Sad",BY212=1)),1,0)</f>
        <v>1</v>
      </c>
      <c r="JS212">
        <f>IF(OR(AND(EU212="Sad",BZ212&lt;&gt;1),AND(EU212&lt;&gt;"Sad",BZ212=1)),1,0)</f>
        <v>0</v>
      </c>
      <c r="JT212">
        <f>IF(OR(AND(EV212="Sad",CA212&lt;&gt;1),AND(EV212&lt;&gt;"Sad",CA212=1)),1,0)</f>
        <v>0</v>
      </c>
      <c r="JU212">
        <f>IF(OR(AND(EW212="Sad",CB212&lt;&gt;1),AND(EW212&lt;&gt;"Sad",CB212=1)),1,0)</f>
        <v>1</v>
      </c>
      <c r="JV212">
        <f>IF(OR(AND(EX212="Sad",CC212&lt;&gt;1),AND(EX212&lt;&gt;"Sad",CC212=1)),1,0)</f>
        <v>0</v>
      </c>
      <c r="JW212">
        <f>IF(OR(AND(EY212="Angry",CD212&lt;&gt;1),AND(EY212&lt;&gt;"Angry",CD212=1)),1,0)</f>
        <v>0</v>
      </c>
      <c r="JX212">
        <f>IF(OR(AND(EZ212="Angry",CE212&lt;&gt;1),AND(EZ212&lt;&gt;"Angry",CE212=1)),1,0)</f>
        <v>1</v>
      </c>
      <c r="JY212">
        <f>IF(OR(AND(FA212="Angry",CF212&lt;&gt;1),AND(FA212&lt;&gt;"Angry",CF212=1)),1,0)</f>
        <v>0</v>
      </c>
      <c r="JZ212">
        <f>IF(OR(AND(FB212="Angry",CG212&lt;&gt;1),AND(FB212&lt;&gt;"Angry",CG212=1)),1,0)</f>
        <v>0</v>
      </c>
      <c r="KA212">
        <f>IF(OR(AND(FC212="Angry",CH212&lt;&gt;1),AND(FC212&lt;&gt;"Angry",CH212=1)),1,0)</f>
        <v>1</v>
      </c>
      <c r="KB212">
        <f>IF(OR(AND(FD212="Angry",CI212&lt;&gt;1),AND(FD212&lt;&gt;"Angry",CI212=1)),1,0)</f>
        <v>0</v>
      </c>
      <c r="KC212">
        <f>IF(OR(AND(FE212="Angry",CJ212&lt;&gt;1),AND(FE212&lt;&gt;"Angry",CJ212=1)),1,0)</f>
        <v>0</v>
      </c>
      <c r="KD212">
        <f>IF(OR(AND(FF212="Angry",CK212&lt;&gt;1),AND(FF212&lt;&gt;"Angry",CK212=1)),1,0)</f>
        <v>0</v>
      </c>
      <c r="KE212">
        <f>IF(OR(AND(FG212="Afraid",CL212&lt;&gt;1),AND(FG212&lt;&gt;"Afraid",CL212=1)),1,0)</f>
        <v>0</v>
      </c>
      <c r="KF212">
        <f>IF(OR(AND(FH212="Afraid",CM212&lt;&gt;1),AND(FH212&lt;&gt;"Afraid",CM212=1)),1,0)</f>
        <v>0</v>
      </c>
      <c r="KG212">
        <f>IF(OR(AND(FI212="Afraid",CN212&lt;&gt;1),AND(FI212&lt;&gt;"Afraid",CN212=1)),1,0)</f>
        <v>0</v>
      </c>
      <c r="KH212">
        <f>IF(OR(AND(FJ212="Afraid",CO212&lt;&gt;1),AND(FJ212&lt;&gt;"Afraid",CO212=1)),1,0)</f>
        <v>1</v>
      </c>
      <c r="KI212">
        <f>IF(OR(AND(FK212="Afraid",CP212&lt;&gt;1),AND(FK212&lt;&gt;"Afraid",CP212=1)),1,0)</f>
        <v>0</v>
      </c>
      <c r="KJ212">
        <f>IF(OR(AND(FL212="Afraid",CQ212&lt;&gt;1),AND(FL212&lt;&gt;"Afraid",CQ212=1)),1,0)</f>
        <v>0</v>
      </c>
      <c r="KK212">
        <f>IF(OR(AND(FM212="Afraid",CR212&lt;&gt;1),AND(FM212&lt;&gt;"Afraid",CR212=1)),1,0)</f>
        <v>0</v>
      </c>
      <c r="KL212">
        <f>IF(OR(AND(FN212="Afraid",CS212&lt;&gt;1),AND(FN212&lt;&gt;"Afraid",CS212=1)),1,0)</f>
        <v>0</v>
      </c>
      <c r="KM212">
        <f>IF(OR(AND(FO212="Surprised",CT212&lt;&gt;1),AND(FO212&lt;&gt;"Surprised",CT212=1)),1,0)</f>
        <v>0</v>
      </c>
      <c r="KN212">
        <f>IF(OR(AND(FP212="Surprised",CU212&lt;&gt;1),AND(FP212&lt;&gt;"Surprised",CU212=1)),1,0)</f>
        <v>1</v>
      </c>
      <c r="KO212">
        <f>IF(OR(AND(FQ212="Surprised",CV212&lt;&gt;1),AND(FQ212&lt;&gt;"Surprised",CV212=1)),1,0)</f>
        <v>1</v>
      </c>
      <c r="KP212">
        <f>IF(OR(AND(FR212="Surprised",CW212&lt;&gt;1),AND(FR212&lt;&gt;"Surprised",CW212=1)),1,0)</f>
        <v>0</v>
      </c>
      <c r="KQ212">
        <f>IF(OR(AND(FS212="Surprised",CX212&lt;&gt;1),AND(FS212&lt;&gt;"Surprised",CX212=1)),1,0)</f>
        <v>0</v>
      </c>
      <c r="KR212">
        <f>IF(OR(AND(FT212="Surprised",CY212&lt;&gt;1),AND(FT212&lt;&gt;"Surprised",CY212=1)),1,0)</f>
        <v>0</v>
      </c>
      <c r="KS212">
        <f>IF(OR(AND(FU212="Surprised",CZ212&lt;&gt;1),AND(FU212&lt;&gt;"Surprised",CZ212=1)),1,0)</f>
        <v>0</v>
      </c>
      <c r="KT212">
        <f>IF(OR(AND(FV212="Surprised",DA212&lt;&gt;1),AND(FV212&lt;&gt;"Surprised",DA212=1)),1,0)</f>
        <v>0</v>
      </c>
      <c r="KU212">
        <f>IF(OR(AND(FW212="Happy",DB212=1),AND(FW212&lt;&gt;"Happy",DB212=0)),1,0)</f>
        <v>0</v>
      </c>
      <c r="KV212">
        <f>IF(OR(AND(FX212="Happy",DC212=1),AND(FX212&lt;&gt;"Happy",DC212=0)),1,0)</f>
        <v>0</v>
      </c>
      <c r="KW212">
        <f>IF(OR(AND(FY212="Happy",DD212=1),AND(FY212&lt;&gt;"Happy",DD212=0)),1,0)</f>
        <v>1</v>
      </c>
      <c r="KX212">
        <f>IF(OR(AND(FZ212="Happy",DE212=1),AND(FZ212&lt;&gt;"Happy",DE212=0)),1,0)</f>
        <v>1</v>
      </c>
      <c r="KY212">
        <f>IF(OR(AND(GA212="Happy",DF212=1),AND(GA212&lt;&gt;"Happy",DF212=0)),1,0)</f>
        <v>0</v>
      </c>
      <c r="KZ212">
        <f>IF(OR(AND(GB212="Happy",DG212=1),AND(GB212&lt;&gt;"Happy",DG212=0)),1,0)</f>
        <v>0</v>
      </c>
      <c r="LA212">
        <f>IF(OR(AND(GC212="Happy",DH212=1),AND(GC212&lt;&gt;"Happy",DH212=0)),1,0)</f>
        <v>0</v>
      </c>
      <c r="LB212">
        <f>IF(OR(AND(GD212="Happy",DI212=1),AND(GD212&lt;&gt;"Happy",DI212=0)),1,0)</f>
        <v>0</v>
      </c>
      <c r="LC212">
        <f>IF(OR(AND(GE212="Sad",DJ212=1),AND(GE212&lt;&gt;"Sad",DJ212=0)),1,0)</f>
        <v>0</v>
      </c>
      <c r="LD212">
        <f>IF(OR(AND(GF212="Sad",DK212=1),AND(GF212&lt;&gt;"Sad",DK212=0)),1,0)</f>
        <v>0</v>
      </c>
      <c r="LE212">
        <f>IF(OR(AND(GG212="Sad",DL212=1),AND(GG212&lt;&gt;"Sad",DL212=0)),1,0)</f>
        <v>1</v>
      </c>
      <c r="LF212">
        <f>IF(OR(AND(GH212="Sad",DM212=1),AND(GH212&lt;&gt;"Sad",DM212=0)),1,0)</f>
        <v>1</v>
      </c>
      <c r="LG212">
        <f>IF(OR(AND(GI212="Sad",DN212=1),AND(GI212&lt;&gt;"Sad",DN212=0)),1,0)</f>
        <v>1</v>
      </c>
      <c r="LH212">
        <f>IF(OR(AND(GJ212="Sad",DO212=1),AND(GJ212&lt;&gt;"Sad",DO212=0)),1,0)</f>
        <v>1</v>
      </c>
      <c r="LI212">
        <f>IF(OR(AND(GK212="Sad",DP212=1),AND(GK212&lt;&gt;"Sad",DP212=0)),1,0)</f>
        <v>1</v>
      </c>
      <c r="LJ212">
        <f>IF(OR(AND(GL212="Sad",DQ212=1),AND(GL212&lt;&gt;"Sad",DQ212=0)),1,0)</f>
        <v>1</v>
      </c>
      <c r="LK212" s="2">
        <f t="shared" si="392"/>
        <v>1</v>
      </c>
      <c r="LL212" s="4">
        <f t="shared" si="393"/>
        <v>4</v>
      </c>
      <c r="LM212">
        <f t="shared" si="394"/>
        <v>2</v>
      </c>
      <c r="LN212">
        <f t="shared" si="395"/>
        <v>1</v>
      </c>
      <c r="LO212">
        <f t="shared" si="396"/>
        <v>2</v>
      </c>
      <c r="LP212">
        <f t="shared" si="397"/>
        <v>2</v>
      </c>
      <c r="LQ212">
        <f t="shared" si="398"/>
        <v>6</v>
      </c>
      <c r="LR212">
        <f t="shared" si="399"/>
        <v>18</v>
      </c>
      <c r="LS212" s="11" t="str">
        <f t="shared" si="400"/>
        <v/>
      </c>
      <c r="LT212" s="14" t="str">
        <f t="shared" si="401"/>
        <v/>
      </c>
      <c r="LU212" s="14" t="str">
        <f t="shared" si="402"/>
        <v/>
      </c>
      <c r="LV212" s="14">
        <f t="shared" si="403"/>
        <v>0</v>
      </c>
      <c r="LW212" s="14" t="str">
        <f t="shared" si="404"/>
        <v/>
      </c>
      <c r="LX212" s="14">
        <f t="shared" si="405"/>
        <v>0.2857142857142857</v>
      </c>
      <c r="LY212" s="14">
        <f t="shared" si="406"/>
        <v>0.85714285714285721</v>
      </c>
      <c r="LZ212" s="14">
        <f t="shared" si="407"/>
        <v>0.38095238095238093</v>
      </c>
      <c r="MA212" s="15">
        <f t="shared" si="408"/>
        <v>1.0069444444444405E-4</v>
      </c>
      <c r="MB212" s="1">
        <f t="shared" si="362"/>
        <v>1.2962962962962971E-4</v>
      </c>
      <c r="MC212" s="1">
        <f t="shared" si="363"/>
        <v>1.1805555555555527E-4</v>
      </c>
      <c r="MD212" s="1">
        <f t="shared" si="364"/>
        <v>2.3842592592592578E-4</v>
      </c>
      <c r="ME212" s="1">
        <f t="shared" si="365"/>
        <v>1.0300925925926015E-4</v>
      </c>
      <c r="MF212" s="1">
        <f t="shared" si="366"/>
        <v>1.8981481481481453E-4</v>
      </c>
      <c r="MG212" s="1">
        <f t="shared" si="367"/>
        <v>2.7662037037037065E-4</v>
      </c>
      <c r="MH212" s="1">
        <f t="shared" si="368"/>
        <v>1.3657407407407281E-4</v>
      </c>
      <c r="MI212" s="1">
        <f t="shared" si="369"/>
        <v>6.4814814814816157E-5</v>
      </c>
      <c r="MJ212" s="1">
        <f t="shared" si="409"/>
        <v>1.3576388888888891E-3</v>
      </c>
      <c r="MK212" s="2" t="str">
        <f>VLOOKUP(B212,age_group!$A$1:$B$101,2,FALSE)</f>
        <v>25 to 44</v>
      </c>
      <c r="ML212" s="2">
        <f t="shared" si="410"/>
        <v>1</v>
      </c>
      <c r="MM212">
        <f t="shared" si="411"/>
        <v>0</v>
      </c>
      <c r="MN212">
        <f t="shared" si="412"/>
        <v>0</v>
      </c>
      <c r="MO212">
        <f t="shared" si="413"/>
        <v>0</v>
      </c>
      <c r="MP212">
        <f t="shared" si="414"/>
        <v>1</v>
      </c>
    </row>
    <row r="213" spans="1:354" x14ac:dyDescent="0.2">
      <c r="A213" t="s">
        <v>944</v>
      </c>
      <c r="B213">
        <v>24</v>
      </c>
      <c r="C213" t="s">
        <v>139</v>
      </c>
      <c r="D213" t="s">
        <v>140</v>
      </c>
      <c r="E213">
        <v>4</v>
      </c>
      <c r="F213">
        <v>2</v>
      </c>
      <c r="G213">
        <v>3</v>
      </c>
      <c r="H213">
        <v>2</v>
      </c>
      <c r="I213">
        <v>4</v>
      </c>
      <c r="J213" s="2" t="s">
        <v>311</v>
      </c>
      <c r="K213" t="s">
        <v>410</v>
      </c>
      <c r="L213" t="s">
        <v>186</v>
      </c>
      <c r="M213" t="s">
        <v>213</v>
      </c>
      <c r="N213" t="s">
        <v>345</v>
      </c>
      <c r="O213" t="s">
        <v>390</v>
      </c>
      <c r="P213" t="s">
        <v>387</v>
      </c>
      <c r="Q213" t="s">
        <v>204</v>
      </c>
      <c r="R213" t="s">
        <v>189</v>
      </c>
      <c r="S213" t="s">
        <v>315</v>
      </c>
      <c r="T213" t="s">
        <v>354</v>
      </c>
      <c r="U213" t="s">
        <v>174</v>
      </c>
      <c r="V213" t="s">
        <v>450</v>
      </c>
      <c r="W213" t="s">
        <v>609</v>
      </c>
      <c r="X213" t="s">
        <v>641</v>
      </c>
      <c r="Y213" t="s">
        <v>175</v>
      </c>
      <c r="Z213" t="s">
        <v>251</v>
      </c>
      <c r="AA213" t="s">
        <v>486</v>
      </c>
      <c r="AB213" t="s">
        <v>483</v>
      </c>
      <c r="AC213" t="s">
        <v>489</v>
      </c>
      <c r="AD213" t="s">
        <v>711</v>
      </c>
      <c r="AE213" t="s">
        <v>186</v>
      </c>
      <c r="AF213" t="s">
        <v>226</v>
      </c>
      <c r="AG213" t="s">
        <v>413</v>
      </c>
      <c r="AH213" t="s">
        <v>402</v>
      </c>
      <c r="AI213" t="s">
        <v>347</v>
      </c>
      <c r="AJ213" t="s">
        <v>157</v>
      </c>
      <c r="AK213" t="s">
        <v>228</v>
      </c>
      <c r="AL213" t="s">
        <v>320</v>
      </c>
      <c r="AM213" t="s">
        <v>316</v>
      </c>
      <c r="AN213" t="s">
        <v>728</v>
      </c>
      <c r="AO213" t="s">
        <v>602</v>
      </c>
      <c r="AP213" t="s">
        <v>387</v>
      </c>
      <c r="AQ213" t="s">
        <v>253</v>
      </c>
      <c r="AR213" t="s">
        <v>304</v>
      </c>
      <c r="AS213" t="s">
        <v>308</v>
      </c>
      <c r="AT213" t="s">
        <v>530</v>
      </c>
      <c r="AU213" t="s">
        <v>341</v>
      </c>
      <c r="AV213" t="s">
        <v>568</v>
      </c>
      <c r="AW213" t="s">
        <v>280</v>
      </c>
      <c r="AX213" t="s">
        <v>222</v>
      </c>
      <c r="AY213" t="s">
        <v>276</v>
      </c>
      <c r="AZ213" t="s">
        <v>260</v>
      </c>
      <c r="BA213" t="s">
        <v>238</v>
      </c>
      <c r="BB213" t="s">
        <v>380</v>
      </c>
      <c r="BC213" t="s">
        <v>153</v>
      </c>
      <c r="BD213" t="s">
        <v>478</v>
      </c>
      <c r="BE213" t="s">
        <v>347</v>
      </c>
      <c r="BF213" t="s">
        <v>271</v>
      </c>
      <c r="BG213" t="s">
        <v>219</v>
      </c>
      <c r="BH213" t="s">
        <v>339</v>
      </c>
      <c r="BI213" t="s">
        <v>188</v>
      </c>
      <c r="BJ213" t="s">
        <v>431</v>
      </c>
      <c r="BK213" t="s">
        <v>229</v>
      </c>
      <c r="BL213" t="s">
        <v>229</v>
      </c>
      <c r="BM213" t="s">
        <v>683</v>
      </c>
      <c r="BN213" s="2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1</v>
      </c>
      <c r="DO213">
        <v>1</v>
      </c>
      <c r="DP213">
        <v>1</v>
      </c>
      <c r="DQ213">
        <v>0</v>
      </c>
      <c r="DR213" s="2">
        <v>4</v>
      </c>
      <c r="DS213">
        <v>2</v>
      </c>
      <c r="DT213">
        <v>4</v>
      </c>
      <c r="DU213">
        <v>2</v>
      </c>
      <c r="DV213">
        <v>4</v>
      </c>
      <c r="DW213" s="2">
        <v>2017</v>
      </c>
      <c r="DX213" s="1">
        <v>8.5844907407407415E-3</v>
      </c>
      <c r="DY213" s="1">
        <v>8.7916666666666664E-3</v>
      </c>
      <c r="DZ213" s="1">
        <v>8.8877314814814808E-3</v>
      </c>
      <c r="EA213" s="1">
        <v>8.9722222222222217E-3</v>
      </c>
      <c r="EB213" s="1">
        <v>9.0636574074074074E-3</v>
      </c>
      <c r="EC213" s="1">
        <v>9.9675925925925921E-3</v>
      </c>
      <c r="ED213" s="1">
        <v>1.0072916666666668E-2</v>
      </c>
      <c r="EE213" s="1">
        <v>1.0267361111111111E-2</v>
      </c>
      <c r="EF213" s="1">
        <v>1.0405092592592593E-2</v>
      </c>
      <c r="EG213" s="1">
        <v>1.0621527777777778E-2</v>
      </c>
      <c r="EH213" s="3">
        <v>0</v>
      </c>
      <c r="EI213" s="2" t="s">
        <v>1172</v>
      </c>
      <c r="EJ213" t="s">
        <v>1175</v>
      </c>
      <c r="EK213" t="s">
        <v>1173</v>
      </c>
      <c r="EL213" t="s">
        <v>1169</v>
      </c>
      <c r="EM213" t="s">
        <v>1171</v>
      </c>
      <c r="EN213" t="s">
        <v>1172</v>
      </c>
      <c r="EO213" t="s">
        <v>1173</v>
      </c>
      <c r="EP213" t="s">
        <v>1171</v>
      </c>
      <c r="EQ213" t="s">
        <v>1171</v>
      </c>
      <c r="ER213" t="s">
        <v>1168</v>
      </c>
      <c r="ES213" t="s">
        <v>1174</v>
      </c>
      <c r="ET213" t="s">
        <v>1175</v>
      </c>
      <c r="EU213" t="s">
        <v>1173</v>
      </c>
      <c r="EV213" t="s">
        <v>1168</v>
      </c>
      <c r="EW213" t="s">
        <v>1168</v>
      </c>
      <c r="EX213" t="s">
        <v>1168</v>
      </c>
      <c r="EY213" t="s">
        <v>1168</v>
      </c>
      <c r="EZ213" t="s">
        <v>1175</v>
      </c>
      <c r="FA213" t="s">
        <v>1168</v>
      </c>
      <c r="FB213" t="s">
        <v>1169</v>
      </c>
      <c r="FC213" t="s">
        <v>1171</v>
      </c>
      <c r="FD213" t="s">
        <v>1173</v>
      </c>
      <c r="FE213" t="s">
        <v>1169</v>
      </c>
      <c r="FF213" t="s">
        <v>1173</v>
      </c>
      <c r="FG213" t="s">
        <v>1169</v>
      </c>
      <c r="FH213" t="s">
        <v>1172</v>
      </c>
      <c r="FI213" t="s">
        <v>1168</v>
      </c>
      <c r="FJ213" t="s">
        <v>1175</v>
      </c>
      <c r="FK213" t="s">
        <v>1175</v>
      </c>
      <c r="FL213" t="s">
        <v>1175</v>
      </c>
      <c r="FM213" t="s">
        <v>1168</v>
      </c>
      <c r="FN213" t="s">
        <v>1173</v>
      </c>
      <c r="FO213" t="s">
        <v>1173</v>
      </c>
      <c r="FP213" t="s">
        <v>1172</v>
      </c>
      <c r="FQ213" t="s">
        <v>1171</v>
      </c>
      <c r="FR213" t="s">
        <v>1168</v>
      </c>
      <c r="FS213" t="s">
        <v>1168</v>
      </c>
      <c r="FT213" t="s">
        <v>1173</v>
      </c>
      <c r="FU213" t="s">
        <v>1168</v>
      </c>
      <c r="FV213" t="s">
        <v>1168</v>
      </c>
      <c r="FW213" t="s">
        <v>1175</v>
      </c>
      <c r="FX213" t="s">
        <v>1174</v>
      </c>
      <c r="FY213" t="s">
        <v>1175</v>
      </c>
      <c r="FZ213" t="s">
        <v>1175</v>
      </c>
      <c r="GA213" t="s">
        <v>1173</v>
      </c>
      <c r="GB213" t="s">
        <v>1175</v>
      </c>
      <c r="GC213" t="s">
        <v>1173</v>
      </c>
      <c r="GD213" t="s">
        <v>1172</v>
      </c>
      <c r="GE213" t="s">
        <v>1175</v>
      </c>
      <c r="GF213" t="s">
        <v>1168</v>
      </c>
      <c r="GG213" t="s">
        <v>1175</v>
      </c>
      <c r="GH213" t="s">
        <v>1173</v>
      </c>
      <c r="GI213" t="s">
        <v>1171</v>
      </c>
      <c r="GJ213" t="s">
        <v>1168</v>
      </c>
      <c r="GK213" t="s">
        <v>1168</v>
      </c>
      <c r="GL213" t="s">
        <v>1168</v>
      </c>
      <c r="GM213" s="2">
        <f t="shared" si="312"/>
        <v>0</v>
      </c>
      <c r="GN213">
        <f t="shared" si="313"/>
        <v>0</v>
      </c>
      <c r="GO213">
        <f t="shared" si="314"/>
        <v>0</v>
      </c>
      <c r="GP213">
        <f t="shared" si="315"/>
        <v>0</v>
      </c>
      <c r="GQ213">
        <f t="shared" si="316"/>
        <v>0</v>
      </c>
      <c r="GR213">
        <f t="shared" si="317"/>
        <v>0</v>
      </c>
      <c r="GS213">
        <f t="shared" si="318"/>
        <v>1</v>
      </c>
      <c r="GT213">
        <f t="shared" si="319"/>
        <v>0</v>
      </c>
      <c r="GU213">
        <f t="shared" si="370"/>
        <v>0</v>
      </c>
      <c r="GV213">
        <f t="shared" si="320"/>
        <v>0</v>
      </c>
      <c r="GW213">
        <f t="shared" si="321"/>
        <v>1</v>
      </c>
      <c r="GX213">
        <f t="shared" si="322"/>
        <v>0</v>
      </c>
      <c r="GY213">
        <f t="shared" si="323"/>
        <v>0</v>
      </c>
      <c r="GZ213">
        <f t="shared" si="324"/>
        <v>0</v>
      </c>
      <c r="HA213">
        <f t="shared" si="325"/>
        <v>0</v>
      </c>
      <c r="HB213">
        <f t="shared" si="326"/>
        <v>0</v>
      </c>
      <c r="HC213">
        <f t="shared" si="371"/>
        <v>0</v>
      </c>
      <c r="HD213">
        <f t="shared" si="327"/>
        <v>0</v>
      </c>
      <c r="HE213">
        <f t="shared" si="328"/>
        <v>0</v>
      </c>
      <c r="HF213">
        <f t="shared" si="329"/>
        <v>1</v>
      </c>
      <c r="HG213">
        <f t="shared" si="330"/>
        <v>0</v>
      </c>
      <c r="HH213">
        <f t="shared" si="331"/>
        <v>0</v>
      </c>
      <c r="HI213">
        <f t="shared" si="332"/>
        <v>0</v>
      </c>
      <c r="HJ213">
        <f t="shared" si="333"/>
        <v>0</v>
      </c>
      <c r="HK213">
        <f t="shared" si="372"/>
        <v>0</v>
      </c>
      <c r="HL213">
        <f t="shared" si="334"/>
        <v>1</v>
      </c>
      <c r="HM213">
        <f t="shared" si="335"/>
        <v>0</v>
      </c>
      <c r="HN213">
        <f t="shared" si="336"/>
        <v>0</v>
      </c>
      <c r="HO213">
        <f t="shared" si="337"/>
        <v>0</v>
      </c>
      <c r="HP213">
        <f t="shared" si="338"/>
        <v>0</v>
      </c>
      <c r="HQ213">
        <f t="shared" si="339"/>
        <v>0</v>
      </c>
      <c r="HR213">
        <f t="shared" si="340"/>
        <v>0</v>
      </c>
      <c r="HS213">
        <f t="shared" si="373"/>
        <v>0</v>
      </c>
      <c r="HT213">
        <f t="shared" si="341"/>
        <v>0</v>
      </c>
      <c r="HU213">
        <f t="shared" si="342"/>
        <v>0</v>
      </c>
      <c r="HV213">
        <f t="shared" si="343"/>
        <v>0</v>
      </c>
      <c r="HW213">
        <f t="shared" si="344"/>
        <v>0</v>
      </c>
      <c r="HX213">
        <f t="shared" si="345"/>
        <v>0</v>
      </c>
      <c r="HY213">
        <f t="shared" si="346"/>
        <v>0</v>
      </c>
      <c r="HZ213">
        <f t="shared" si="347"/>
        <v>0</v>
      </c>
      <c r="IA213">
        <f t="shared" si="374"/>
        <v>0</v>
      </c>
      <c r="IB213">
        <f t="shared" si="348"/>
        <v>1</v>
      </c>
      <c r="IC213">
        <f t="shared" si="349"/>
        <v>0</v>
      </c>
      <c r="ID213">
        <f t="shared" si="350"/>
        <v>0</v>
      </c>
      <c r="IE213">
        <f t="shared" si="351"/>
        <v>0</v>
      </c>
      <c r="IF213">
        <f t="shared" si="352"/>
        <v>0</v>
      </c>
      <c r="IG213">
        <f t="shared" si="353"/>
        <v>0</v>
      </c>
      <c r="IH213">
        <f t="shared" si="354"/>
        <v>1</v>
      </c>
      <c r="II213">
        <f t="shared" si="375"/>
        <v>0</v>
      </c>
      <c r="IJ213">
        <f t="shared" si="355"/>
        <v>1</v>
      </c>
      <c r="IK213">
        <f t="shared" si="356"/>
        <v>0</v>
      </c>
      <c r="IL213">
        <f t="shared" si="357"/>
        <v>0</v>
      </c>
      <c r="IM213">
        <f t="shared" si="358"/>
        <v>1</v>
      </c>
      <c r="IN213">
        <f t="shared" si="359"/>
        <v>1</v>
      </c>
      <c r="IO213">
        <f t="shared" si="360"/>
        <v>1</v>
      </c>
      <c r="IP213">
        <f t="shared" si="361"/>
        <v>0</v>
      </c>
      <c r="IQ213" s="2">
        <f t="shared" si="376"/>
        <v>1</v>
      </c>
      <c r="IR213" s="4">
        <f t="shared" si="377"/>
        <v>1</v>
      </c>
      <c r="IS213">
        <f t="shared" si="378"/>
        <v>1</v>
      </c>
      <c r="IT213">
        <f t="shared" si="379"/>
        <v>1</v>
      </c>
      <c r="IU213">
        <f t="shared" si="380"/>
        <v>0</v>
      </c>
      <c r="IV213">
        <f t="shared" si="381"/>
        <v>2</v>
      </c>
      <c r="IW213">
        <f t="shared" si="382"/>
        <v>4</v>
      </c>
      <c r="IX213">
        <f t="shared" si="383"/>
        <v>10</v>
      </c>
      <c r="IY213" s="11">
        <f t="shared" si="384"/>
        <v>0.5</v>
      </c>
      <c r="IZ213" s="12">
        <f t="shared" si="385"/>
        <v>1</v>
      </c>
      <c r="JA213" s="12">
        <f t="shared" si="386"/>
        <v>0.5</v>
      </c>
      <c r="JB213" s="12">
        <f t="shared" si="387"/>
        <v>1</v>
      </c>
      <c r="JC213" s="12" t="str">
        <f t="shared" si="388"/>
        <v/>
      </c>
      <c r="JD213" s="12">
        <f t="shared" si="389"/>
        <v>0.33333333333333331</v>
      </c>
      <c r="JE213" s="12">
        <f t="shared" si="390"/>
        <v>0.5</v>
      </c>
      <c r="JF213" s="12">
        <f t="shared" si="391"/>
        <v>0.63888888888888895</v>
      </c>
      <c r="JG213" s="2">
        <f>IF(OR(AND(EI213="Happy",BN213&lt;&gt;1),AND(EI213&lt;&gt;"Happy",BN213=1)),1,0)</f>
        <v>0</v>
      </c>
      <c r="JH213">
        <f>IF(OR(AND(EJ213="Happy",BO213&lt;&gt;1),AND(EJ213&lt;&gt;"Happy",BO213=1)),1,0)</f>
        <v>0</v>
      </c>
      <c r="JI213">
        <f>IF(OR(AND(EK213="Happy",BP213&lt;&gt;1),AND(EK213&lt;&gt;"Happy",BP213=1)),1,0)</f>
        <v>1</v>
      </c>
      <c r="JJ213">
        <f>IF(OR(AND(EL213="Happy",BQ213&lt;&gt;1),AND(EL213&lt;&gt;"Happy",BQ213=1)),1,0)</f>
        <v>0</v>
      </c>
      <c r="JK213">
        <f>IF(OR(AND(EM213="Happy",BR213&lt;&gt;1),AND(EM213&lt;&gt;"Happy",BR213=1)),1,0)</f>
        <v>0</v>
      </c>
      <c r="JL213">
        <f>IF(OR(AND(EN213="Happy",BS213&lt;&gt;1),AND(EN213&lt;&gt;"Happy",BS213=1)),1,0)</f>
        <v>0</v>
      </c>
      <c r="JM213">
        <f>IF(OR(AND(EO213="Happy",BT213&lt;&gt;1),AND(EO213&lt;&gt;"Happy",BT213=1)),1,0)</f>
        <v>0</v>
      </c>
      <c r="JN213">
        <f>IF(OR(AND(EP213="Happy",BU213&lt;&gt;1),AND(EP213&lt;&gt;"Happy",BU213=1)),1,0)</f>
        <v>0</v>
      </c>
      <c r="JO213">
        <f>IF(OR(AND(EQ213="Sad",BV213&lt;&gt;1),AND(EQ213&lt;&gt;"Sad",BV213=1)),1,0)</f>
        <v>0</v>
      </c>
      <c r="JP213">
        <f>IF(OR(AND(ER213="Sad",BW213&lt;&gt;1),AND(ER213&lt;&gt;"Sad",BW213=1)),1,0)</f>
        <v>0</v>
      </c>
      <c r="JQ213">
        <f>IF(OR(AND(ES213="Sad",BX213&lt;&gt;1),AND(ES213&lt;&gt;"Sad",BX213=1)),1,0)</f>
        <v>0</v>
      </c>
      <c r="JR213">
        <f>IF(OR(AND(ET213="Sad",BY213&lt;&gt;1),AND(ET213&lt;&gt;"Sad",BY213=1)),1,0)</f>
        <v>0</v>
      </c>
      <c r="JS213">
        <f>IF(OR(AND(EU213="Sad",BZ213&lt;&gt;1),AND(EU213&lt;&gt;"Sad",BZ213=1)),1,0)</f>
        <v>0</v>
      </c>
      <c r="JT213">
        <f>IF(OR(AND(EV213="Sad",CA213&lt;&gt;1),AND(EV213&lt;&gt;"Sad",CA213=1)),1,0)</f>
        <v>0</v>
      </c>
      <c r="JU213">
        <f>IF(OR(AND(EW213="Sad",CB213&lt;&gt;1),AND(EW213&lt;&gt;"Sad",CB213=1)),1,0)</f>
        <v>0</v>
      </c>
      <c r="JV213">
        <f>IF(OR(AND(EX213="Sad",CC213&lt;&gt;1),AND(EX213&lt;&gt;"Sad",CC213=1)),1,0)</f>
        <v>0</v>
      </c>
      <c r="JW213">
        <f>IF(OR(AND(EY213="Angry",CD213&lt;&gt;1),AND(EY213&lt;&gt;"Angry",CD213=1)),1,0)</f>
        <v>0</v>
      </c>
      <c r="JX213">
        <f>IF(OR(AND(EZ213="Angry",CE213&lt;&gt;1),AND(EZ213&lt;&gt;"Angry",CE213=1)),1,0)</f>
        <v>0</v>
      </c>
      <c r="JY213">
        <f>IF(OR(AND(FA213="Angry",CF213&lt;&gt;1),AND(FA213&lt;&gt;"Angry",CF213=1)),1,0)</f>
        <v>0</v>
      </c>
      <c r="JZ213">
        <f>IF(OR(AND(FB213="Angry",CG213&lt;&gt;1),AND(FB213&lt;&gt;"Angry",CG213=1)),1,0)</f>
        <v>0</v>
      </c>
      <c r="KA213">
        <f>IF(OR(AND(FC213="Angry",CH213&lt;&gt;1),AND(FC213&lt;&gt;"Angry",CH213=1)),1,0)</f>
        <v>0</v>
      </c>
      <c r="KB213">
        <f>IF(OR(AND(FD213="Angry",CI213&lt;&gt;1),AND(FD213&lt;&gt;"Angry",CI213=1)),1,0)</f>
        <v>0</v>
      </c>
      <c r="KC213">
        <f>IF(OR(AND(FE213="Angry",CJ213&lt;&gt;1),AND(FE213&lt;&gt;"Angry",CJ213=1)),1,0)</f>
        <v>1</v>
      </c>
      <c r="KD213">
        <f>IF(OR(AND(FF213="Angry",CK213&lt;&gt;1),AND(FF213&lt;&gt;"Angry",CK213=1)),1,0)</f>
        <v>0</v>
      </c>
      <c r="KE213">
        <f>IF(OR(AND(FG213="Afraid",CL213&lt;&gt;1),AND(FG213&lt;&gt;"Afraid",CL213=1)),1,0)</f>
        <v>0</v>
      </c>
      <c r="KF213">
        <f>IF(OR(AND(FH213="Afraid",CM213&lt;&gt;1),AND(FH213&lt;&gt;"Afraid",CM213=1)),1,0)</f>
        <v>0</v>
      </c>
      <c r="KG213">
        <f>IF(OR(AND(FI213="Afraid",CN213&lt;&gt;1),AND(FI213&lt;&gt;"Afraid",CN213=1)),1,0)</f>
        <v>0</v>
      </c>
      <c r="KH213">
        <f>IF(OR(AND(FJ213="Afraid",CO213&lt;&gt;1),AND(FJ213&lt;&gt;"Afraid",CO213=1)),1,0)</f>
        <v>0</v>
      </c>
      <c r="KI213">
        <f>IF(OR(AND(FK213="Afraid",CP213&lt;&gt;1),AND(FK213&lt;&gt;"Afraid",CP213=1)),1,0)</f>
        <v>1</v>
      </c>
      <c r="KJ213">
        <f>IF(OR(AND(FL213="Afraid",CQ213&lt;&gt;1),AND(FL213&lt;&gt;"Afraid",CQ213=1)),1,0)</f>
        <v>0</v>
      </c>
      <c r="KK213">
        <f>IF(OR(AND(FM213="Afraid",CR213&lt;&gt;1),AND(FM213&lt;&gt;"Afraid",CR213=1)),1,0)</f>
        <v>0</v>
      </c>
      <c r="KL213">
        <f>IF(OR(AND(FN213="Afraid",CS213&lt;&gt;1),AND(FN213&lt;&gt;"Afraid",CS213=1)),1,0)</f>
        <v>0</v>
      </c>
      <c r="KM213">
        <f>IF(OR(AND(FO213="Surprised",CT213&lt;&gt;1),AND(FO213&lt;&gt;"Surprised",CT213=1)),1,0)</f>
        <v>0</v>
      </c>
      <c r="KN213">
        <f>IF(OR(AND(FP213="Surprised",CU213&lt;&gt;1),AND(FP213&lt;&gt;"Surprised",CU213=1)),1,0)</f>
        <v>0</v>
      </c>
      <c r="KO213">
        <f>IF(OR(AND(FQ213="Surprised",CV213&lt;&gt;1),AND(FQ213&lt;&gt;"Surprised",CV213=1)),1,0)</f>
        <v>0</v>
      </c>
      <c r="KP213">
        <f>IF(OR(AND(FR213="Surprised",CW213&lt;&gt;1),AND(FR213&lt;&gt;"Surprised",CW213=1)),1,0)</f>
        <v>0</v>
      </c>
      <c r="KQ213">
        <f>IF(OR(AND(FS213="Surprised",CX213&lt;&gt;1),AND(FS213&lt;&gt;"Surprised",CX213=1)),1,0)</f>
        <v>1</v>
      </c>
      <c r="KR213">
        <f>IF(OR(AND(FT213="Surprised",CY213&lt;&gt;1),AND(FT213&lt;&gt;"Surprised",CY213=1)),1,0)</f>
        <v>0</v>
      </c>
      <c r="KS213">
        <f>IF(OR(AND(FU213="Surprised",CZ213&lt;&gt;1),AND(FU213&lt;&gt;"Surprised",CZ213=1)),1,0)</f>
        <v>0</v>
      </c>
      <c r="KT213">
        <f>IF(OR(AND(FV213="Surprised",DA213&lt;&gt;1),AND(FV213&lt;&gt;"Surprised",DA213=1)),1,0)</f>
        <v>0</v>
      </c>
      <c r="KU213">
        <f>IF(OR(AND(FW213="Happy",DB213=1),AND(FW213&lt;&gt;"Happy",DB213=0)),1,0)</f>
        <v>1</v>
      </c>
      <c r="KV213">
        <f>IF(OR(AND(FX213="Happy",DC213=1),AND(FX213&lt;&gt;"Happy",DC213=0)),1,0)</f>
        <v>0</v>
      </c>
      <c r="KW213">
        <f>IF(OR(AND(FY213="Happy",DD213=1),AND(FY213&lt;&gt;"Happy",DD213=0)),1,0)</f>
        <v>1</v>
      </c>
      <c r="KX213">
        <f>IF(OR(AND(FZ213="Happy",DE213=1),AND(FZ213&lt;&gt;"Happy",DE213=0)),1,0)</f>
        <v>1</v>
      </c>
      <c r="KY213">
        <f>IF(OR(AND(GA213="Happy",DF213=1),AND(GA213&lt;&gt;"Happy",DF213=0)),1,0)</f>
        <v>0</v>
      </c>
      <c r="KZ213">
        <f>IF(OR(AND(GB213="Happy",DG213=1),AND(GB213&lt;&gt;"Happy",DG213=0)),1,0)</f>
        <v>1</v>
      </c>
      <c r="LA213">
        <f>IF(OR(AND(GC213="Happy",DH213=1),AND(GC213&lt;&gt;"Happy",DH213=0)),1,0)</f>
        <v>0</v>
      </c>
      <c r="LB213">
        <f>IF(OR(AND(GD213="Happy",DI213=1),AND(GD213&lt;&gt;"Happy",DI213=0)),1,0)</f>
        <v>0</v>
      </c>
      <c r="LC213">
        <f>IF(OR(AND(GE213="Sad",DJ213=1),AND(GE213&lt;&gt;"Sad",DJ213=0)),1,0)</f>
        <v>1</v>
      </c>
      <c r="LD213">
        <f>IF(OR(AND(GF213="Sad",DK213=1),AND(GF213&lt;&gt;"Sad",DK213=0)),1,0)</f>
        <v>0</v>
      </c>
      <c r="LE213">
        <f>IF(OR(AND(GG213="Sad",DL213=1),AND(GG213&lt;&gt;"Sad",DL213=0)),1,0)</f>
        <v>1</v>
      </c>
      <c r="LF213">
        <f>IF(OR(AND(GH213="Sad",DM213=1),AND(GH213&lt;&gt;"Sad",DM213=0)),1,0)</f>
        <v>1</v>
      </c>
      <c r="LG213">
        <f>IF(OR(AND(GI213="Sad",DN213=1),AND(GI213&lt;&gt;"Sad",DN213=0)),1,0)</f>
        <v>0</v>
      </c>
      <c r="LH213">
        <f>IF(OR(AND(GJ213="Sad",DO213=1),AND(GJ213&lt;&gt;"Sad",DO213=0)),1,0)</f>
        <v>0</v>
      </c>
      <c r="LI213">
        <f>IF(OR(AND(GK213="Sad",DP213=1),AND(GK213&lt;&gt;"Sad",DP213=0)),1,0)</f>
        <v>0</v>
      </c>
      <c r="LJ213">
        <f>IF(OR(AND(GL213="Sad",DQ213=1),AND(GL213&lt;&gt;"Sad",DQ213=0)),1,0)</f>
        <v>1</v>
      </c>
      <c r="LK213" s="2">
        <f t="shared" si="392"/>
        <v>1</v>
      </c>
      <c r="LL213" s="4">
        <f t="shared" si="393"/>
        <v>0</v>
      </c>
      <c r="LM213">
        <f t="shared" si="394"/>
        <v>1</v>
      </c>
      <c r="LN213">
        <f t="shared" si="395"/>
        <v>1</v>
      </c>
      <c r="LO213">
        <f t="shared" si="396"/>
        <v>1</v>
      </c>
      <c r="LP213">
        <f t="shared" si="397"/>
        <v>4</v>
      </c>
      <c r="LQ213">
        <f t="shared" si="398"/>
        <v>4</v>
      </c>
      <c r="LR213">
        <f t="shared" si="399"/>
        <v>12</v>
      </c>
      <c r="LS213" s="11">
        <f t="shared" si="400"/>
        <v>0.5</v>
      </c>
      <c r="LT213" s="14">
        <f t="shared" si="401"/>
        <v>0</v>
      </c>
      <c r="LU213" s="14">
        <f t="shared" si="402"/>
        <v>0.5</v>
      </c>
      <c r="LV213" s="14">
        <f t="shared" si="403"/>
        <v>0</v>
      </c>
      <c r="LW213" s="14" t="str">
        <f t="shared" si="404"/>
        <v/>
      </c>
      <c r="LX213" s="14">
        <f t="shared" si="405"/>
        <v>0.66666666666666674</v>
      </c>
      <c r="LY213" s="14">
        <f t="shared" si="406"/>
        <v>0.5</v>
      </c>
      <c r="LZ213" s="14">
        <f t="shared" si="407"/>
        <v>0.36111111111111105</v>
      </c>
      <c r="MA213" s="15">
        <f t="shared" si="408"/>
        <v>2.0717592592592489E-4</v>
      </c>
      <c r="MB213" s="1">
        <f t="shared" si="362"/>
        <v>9.606481481481445E-5</v>
      </c>
      <c r="MC213" s="1">
        <f t="shared" si="363"/>
        <v>8.449074074074088E-5</v>
      </c>
      <c r="MD213" s="1">
        <f t="shared" si="364"/>
        <v>9.1435185185185716E-5</v>
      </c>
      <c r="ME213" s="1">
        <f t="shared" si="365"/>
        <v>9.039351851851847E-4</v>
      </c>
      <c r="MF213" s="1">
        <f t="shared" si="366"/>
        <v>1.0532407407407539E-4</v>
      </c>
      <c r="MG213" s="1">
        <f t="shared" si="367"/>
        <v>1.9444444444444327E-4</v>
      </c>
      <c r="MH213" s="1">
        <f t="shared" si="368"/>
        <v>1.3773148148148173E-4</v>
      </c>
      <c r="MI213" s="1">
        <f t="shared" si="369"/>
        <v>2.1643518518518583E-4</v>
      </c>
      <c r="MJ213" s="1">
        <f t="shared" si="409"/>
        <v>2.0370370370370369E-3</v>
      </c>
      <c r="MK213" s="2" t="str">
        <f>VLOOKUP(B213,age_group!$A$1:$B$101,2,FALSE)</f>
        <v>18 to 24</v>
      </c>
      <c r="ML213" s="2">
        <f t="shared" si="410"/>
        <v>1</v>
      </c>
      <c r="MM213">
        <f t="shared" si="411"/>
        <v>0</v>
      </c>
      <c r="MN213">
        <f t="shared" si="412"/>
        <v>1</v>
      </c>
      <c r="MO213">
        <f t="shared" si="413"/>
        <v>0</v>
      </c>
      <c r="MP213">
        <f t="shared" si="414"/>
        <v>1</v>
      </c>
    </row>
    <row r="214" spans="1:354" x14ac:dyDescent="0.2">
      <c r="A214" t="s">
        <v>945</v>
      </c>
      <c r="B214">
        <v>25</v>
      </c>
      <c r="C214" t="s">
        <v>139</v>
      </c>
      <c r="D214" t="s">
        <v>140</v>
      </c>
      <c r="E214">
        <v>5</v>
      </c>
      <c r="F214">
        <v>4</v>
      </c>
      <c r="G214">
        <v>3</v>
      </c>
      <c r="H214">
        <v>4</v>
      </c>
      <c r="I214">
        <v>5</v>
      </c>
      <c r="J214" s="2" t="s">
        <v>375</v>
      </c>
      <c r="K214" t="s">
        <v>167</v>
      </c>
      <c r="L214" t="s">
        <v>540</v>
      </c>
      <c r="M214" t="s">
        <v>191</v>
      </c>
      <c r="N214" t="s">
        <v>275</v>
      </c>
      <c r="O214" t="s">
        <v>865</v>
      </c>
      <c r="P214" t="s">
        <v>668</v>
      </c>
      <c r="Q214" t="s">
        <v>305</v>
      </c>
      <c r="R214" t="s">
        <v>513</v>
      </c>
      <c r="S214" t="s">
        <v>380</v>
      </c>
      <c r="T214" t="s">
        <v>666</v>
      </c>
      <c r="U214" t="s">
        <v>303</v>
      </c>
      <c r="V214" t="s">
        <v>154</v>
      </c>
      <c r="W214" t="s">
        <v>561</v>
      </c>
      <c r="X214" t="s">
        <v>153</v>
      </c>
      <c r="Y214" t="s">
        <v>657</v>
      </c>
      <c r="Z214" t="s">
        <v>559</v>
      </c>
      <c r="AA214" t="s">
        <v>171</v>
      </c>
      <c r="AB214" t="s">
        <v>674</v>
      </c>
      <c r="AC214" t="s">
        <v>217</v>
      </c>
      <c r="AD214" t="s">
        <v>466</v>
      </c>
      <c r="AE214" t="s">
        <v>266</v>
      </c>
      <c r="AF214" t="s">
        <v>405</v>
      </c>
      <c r="AG214" t="s">
        <v>886</v>
      </c>
      <c r="AH214" t="s">
        <v>510</v>
      </c>
      <c r="AI214" t="s">
        <v>364</v>
      </c>
      <c r="AJ214" t="s">
        <v>240</v>
      </c>
      <c r="AK214" t="s">
        <v>312</v>
      </c>
      <c r="AL214" t="s">
        <v>271</v>
      </c>
      <c r="AM214" t="s">
        <v>268</v>
      </c>
      <c r="AN214" t="s">
        <v>446</v>
      </c>
      <c r="AO214" t="s">
        <v>293</v>
      </c>
      <c r="AP214" t="s">
        <v>169</v>
      </c>
      <c r="AQ214" t="s">
        <v>340</v>
      </c>
      <c r="AR214" t="s">
        <v>362</v>
      </c>
      <c r="AS214" t="s">
        <v>152</v>
      </c>
      <c r="AT214" t="s">
        <v>353</v>
      </c>
      <c r="AU214" t="s">
        <v>428</v>
      </c>
      <c r="AV214" t="s">
        <v>325</v>
      </c>
      <c r="AW214" t="s">
        <v>292</v>
      </c>
      <c r="AX214" t="s">
        <v>224</v>
      </c>
      <c r="AY214" t="s">
        <v>530</v>
      </c>
      <c r="AZ214" t="s">
        <v>601</v>
      </c>
      <c r="BA214" t="s">
        <v>551</v>
      </c>
      <c r="BB214" t="s">
        <v>349</v>
      </c>
      <c r="BC214" t="s">
        <v>564</v>
      </c>
      <c r="BD214" t="s">
        <v>395</v>
      </c>
      <c r="BE214" t="s">
        <v>406</v>
      </c>
      <c r="BF214" t="s">
        <v>184</v>
      </c>
      <c r="BG214" t="s">
        <v>361</v>
      </c>
      <c r="BH214" t="s">
        <v>184</v>
      </c>
      <c r="BI214" t="s">
        <v>510</v>
      </c>
      <c r="BJ214" t="s">
        <v>252</v>
      </c>
      <c r="BK214" t="s">
        <v>245</v>
      </c>
      <c r="BL214" t="s">
        <v>260</v>
      </c>
      <c r="BM214" t="s">
        <v>226</v>
      </c>
      <c r="BN214" s="2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 s="2">
        <v>5</v>
      </c>
      <c r="DS214">
        <v>4</v>
      </c>
      <c r="DT214">
        <v>3</v>
      </c>
      <c r="DU214">
        <v>4</v>
      </c>
      <c r="DV214">
        <v>5</v>
      </c>
      <c r="DW214" s="2">
        <v>2017</v>
      </c>
      <c r="DX214" s="1">
        <v>3.045486111111111E-2</v>
      </c>
      <c r="DY214" s="1">
        <v>3.0724537037037036E-2</v>
      </c>
      <c r="DZ214" s="1">
        <v>3.1353009259259261E-2</v>
      </c>
      <c r="EA214" s="1">
        <v>3.1471064814814813E-2</v>
      </c>
      <c r="EB214" s="1">
        <v>3.1711805555555556E-2</v>
      </c>
      <c r="EC214" s="1">
        <v>3.1831018518518515E-2</v>
      </c>
      <c r="ED214" s="1">
        <v>3.1996527777777777E-2</v>
      </c>
      <c r="EE214" s="1">
        <v>3.2395833333333332E-2</v>
      </c>
      <c r="EF214" s="1">
        <v>3.2653935185185189E-2</v>
      </c>
      <c r="EG214" s="1">
        <v>3.2800925925925928E-2</v>
      </c>
      <c r="EH214" s="3">
        <v>0</v>
      </c>
      <c r="EI214" s="2" t="s">
        <v>1175</v>
      </c>
      <c r="EJ214" t="s">
        <v>1175</v>
      </c>
      <c r="EK214" t="s">
        <v>1168</v>
      </c>
      <c r="EL214" t="s">
        <v>1169</v>
      </c>
      <c r="EM214" t="s">
        <v>1174</v>
      </c>
      <c r="EN214" t="s">
        <v>1168</v>
      </c>
      <c r="EO214" t="s">
        <v>1168</v>
      </c>
      <c r="EP214" t="s">
        <v>1169</v>
      </c>
      <c r="EQ214" t="s">
        <v>1175</v>
      </c>
      <c r="ER214" t="s">
        <v>1173</v>
      </c>
      <c r="ES214" t="s">
        <v>1169</v>
      </c>
      <c r="ET214" t="s">
        <v>1175</v>
      </c>
      <c r="EU214" t="s">
        <v>1171</v>
      </c>
      <c r="EV214" t="s">
        <v>1175</v>
      </c>
      <c r="EW214" t="s">
        <v>1175</v>
      </c>
      <c r="EX214" t="s">
        <v>1175</v>
      </c>
      <c r="EY214" t="s">
        <v>1168</v>
      </c>
      <c r="EZ214" t="s">
        <v>1171</v>
      </c>
      <c r="FA214" t="s">
        <v>1173</v>
      </c>
      <c r="FB214" t="s">
        <v>1175</v>
      </c>
      <c r="FC214" t="s">
        <v>1169</v>
      </c>
      <c r="FD214" t="s">
        <v>1168</v>
      </c>
      <c r="FE214" t="s">
        <v>1174</v>
      </c>
      <c r="FF214" t="s">
        <v>1168</v>
      </c>
      <c r="FG214" t="s">
        <v>1168</v>
      </c>
      <c r="FH214" t="s">
        <v>1175</v>
      </c>
      <c r="FI214" t="s">
        <v>1168</v>
      </c>
      <c r="FJ214" t="s">
        <v>1168</v>
      </c>
      <c r="FK214" t="s">
        <v>1175</v>
      </c>
      <c r="FL214" t="s">
        <v>1173</v>
      </c>
      <c r="FM214" t="s">
        <v>1168</v>
      </c>
      <c r="FN214" t="s">
        <v>1172</v>
      </c>
      <c r="FO214" t="s">
        <v>1168</v>
      </c>
      <c r="FP214" t="s">
        <v>1172</v>
      </c>
      <c r="FQ214" t="s">
        <v>1170</v>
      </c>
      <c r="FR214" t="s">
        <v>1168</v>
      </c>
      <c r="FS214" t="s">
        <v>1174</v>
      </c>
      <c r="FT214" t="s">
        <v>1173</v>
      </c>
      <c r="FU214" t="s">
        <v>1175</v>
      </c>
      <c r="FV214" t="s">
        <v>1171</v>
      </c>
      <c r="FW214" t="s">
        <v>1175</v>
      </c>
      <c r="FX214" t="s">
        <v>1168</v>
      </c>
      <c r="FY214" t="s">
        <v>1171</v>
      </c>
      <c r="FZ214" t="s">
        <v>1169</v>
      </c>
      <c r="GA214" t="s">
        <v>1168</v>
      </c>
      <c r="GB214" t="s">
        <v>1168</v>
      </c>
      <c r="GC214" t="s">
        <v>1168</v>
      </c>
      <c r="GD214" t="s">
        <v>1168</v>
      </c>
      <c r="GE214" t="s">
        <v>1169</v>
      </c>
      <c r="GF214" t="s">
        <v>1173</v>
      </c>
      <c r="GG214" t="s">
        <v>1169</v>
      </c>
      <c r="GH214" t="s">
        <v>1168</v>
      </c>
      <c r="GI214" t="s">
        <v>1175</v>
      </c>
      <c r="GJ214" t="s">
        <v>1172</v>
      </c>
      <c r="GK214" t="s">
        <v>1175</v>
      </c>
      <c r="GL214" t="s">
        <v>1169</v>
      </c>
      <c r="GM214" s="2">
        <f t="shared" si="312"/>
        <v>0</v>
      </c>
      <c r="GN214">
        <f t="shared" si="313"/>
        <v>0</v>
      </c>
      <c r="GO214">
        <f t="shared" si="314"/>
        <v>0</v>
      </c>
      <c r="GP214">
        <f t="shared" si="315"/>
        <v>0</v>
      </c>
      <c r="GQ214">
        <f t="shared" si="316"/>
        <v>0</v>
      </c>
      <c r="GR214">
        <f t="shared" si="317"/>
        <v>0</v>
      </c>
      <c r="GS214">
        <f t="shared" si="318"/>
        <v>0</v>
      </c>
      <c r="GT214">
        <f t="shared" si="319"/>
        <v>0</v>
      </c>
      <c r="GU214">
        <f t="shared" si="370"/>
        <v>0</v>
      </c>
      <c r="GV214">
        <f t="shared" si="320"/>
        <v>0</v>
      </c>
      <c r="GW214">
        <f t="shared" si="321"/>
        <v>0</v>
      </c>
      <c r="GX214">
        <f t="shared" si="322"/>
        <v>0</v>
      </c>
      <c r="GY214">
        <f t="shared" si="323"/>
        <v>0</v>
      </c>
      <c r="GZ214">
        <f t="shared" si="324"/>
        <v>0</v>
      </c>
      <c r="HA214">
        <f t="shared" si="325"/>
        <v>0</v>
      </c>
      <c r="HB214">
        <f t="shared" si="326"/>
        <v>0</v>
      </c>
      <c r="HC214">
        <f t="shared" si="371"/>
        <v>0</v>
      </c>
      <c r="HD214">
        <f t="shared" si="327"/>
        <v>0</v>
      </c>
      <c r="HE214">
        <f t="shared" si="328"/>
        <v>0</v>
      </c>
      <c r="HF214">
        <f t="shared" si="329"/>
        <v>0</v>
      </c>
      <c r="HG214">
        <f t="shared" si="330"/>
        <v>1</v>
      </c>
      <c r="HH214">
        <f t="shared" si="331"/>
        <v>0</v>
      </c>
      <c r="HI214">
        <f t="shared" si="332"/>
        <v>0</v>
      </c>
      <c r="HJ214">
        <f t="shared" si="333"/>
        <v>0</v>
      </c>
      <c r="HK214">
        <f t="shared" si="372"/>
        <v>0</v>
      </c>
      <c r="HL214">
        <f t="shared" si="334"/>
        <v>0</v>
      </c>
      <c r="HM214">
        <f t="shared" si="335"/>
        <v>0</v>
      </c>
      <c r="HN214">
        <f t="shared" si="336"/>
        <v>0</v>
      </c>
      <c r="HO214">
        <f t="shared" si="337"/>
        <v>0</v>
      </c>
      <c r="HP214">
        <f t="shared" si="338"/>
        <v>0</v>
      </c>
      <c r="HQ214">
        <f t="shared" si="339"/>
        <v>0</v>
      </c>
      <c r="HR214">
        <f t="shared" si="340"/>
        <v>1</v>
      </c>
      <c r="HS214">
        <f t="shared" si="373"/>
        <v>0</v>
      </c>
      <c r="HT214">
        <f t="shared" si="341"/>
        <v>0</v>
      </c>
      <c r="HU214">
        <f t="shared" si="342"/>
        <v>0</v>
      </c>
      <c r="HV214">
        <f t="shared" si="343"/>
        <v>0</v>
      </c>
      <c r="HW214">
        <f t="shared" si="344"/>
        <v>0</v>
      </c>
      <c r="HX214">
        <f t="shared" si="345"/>
        <v>0</v>
      </c>
      <c r="HY214">
        <f t="shared" si="346"/>
        <v>1</v>
      </c>
      <c r="HZ214">
        <f t="shared" si="347"/>
        <v>0</v>
      </c>
      <c r="IA214">
        <f t="shared" si="374"/>
        <v>0</v>
      </c>
      <c r="IB214">
        <f t="shared" si="348"/>
        <v>0</v>
      </c>
      <c r="IC214">
        <f t="shared" si="349"/>
        <v>0</v>
      </c>
      <c r="ID214">
        <f t="shared" si="350"/>
        <v>0</v>
      </c>
      <c r="IE214">
        <f t="shared" si="351"/>
        <v>0</v>
      </c>
      <c r="IF214">
        <f t="shared" si="352"/>
        <v>0</v>
      </c>
      <c r="IG214">
        <f t="shared" si="353"/>
        <v>1</v>
      </c>
      <c r="IH214">
        <f t="shared" si="354"/>
        <v>0</v>
      </c>
      <c r="II214">
        <f t="shared" si="375"/>
        <v>0</v>
      </c>
      <c r="IJ214">
        <f t="shared" si="355"/>
        <v>0</v>
      </c>
      <c r="IK214">
        <f t="shared" si="356"/>
        <v>0</v>
      </c>
      <c r="IL214">
        <f t="shared" si="357"/>
        <v>0</v>
      </c>
      <c r="IM214">
        <f t="shared" si="358"/>
        <v>0</v>
      </c>
      <c r="IN214">
        <f t="shared" si="359"/>
        <v>0</v>
      </c>
      <c r="IO214">
        <f t="shared" si="360"/>
        <v>0</v>
      </c>
      <c r="IP214">
        <f t="shared" si="361"/>
        <v>1</v>
      </c>
      <c r="IQ214" s="2">
        <f t="shared" si="376"/>
        <v>0</v>
      </c>
      <c r="IR214" s="4">
        <f t="shared" si="377"/>
        <v>0</v>
      </c>
      <c r="IS214">
        <f t="shared" si="378"/>
        <v>1</v>
      </c>
      <c r="IT214">
        <f t="shared" si="379"/>
        <v>1</v>
      </c>
      <c r="IU214">
        <f t="shared" si="380"/>
        <v>1</v>
      </c>
      <c r="IV214">
        <f t="shared" si="381"/>
        <v>1</v>
      </c>
      <c r="IW214">
        <f t="shared" si="382"/>
        <v>1</v>
      </c>
      <c r="IX214">
        <f t="shared" si="383"/>
        <v>5</v>
      </c>
      <c r="IY214" s="11" t="str">
        <f t="shared" si="384"/>
        <v/>
      </c>
      <c r="IZ214" s="12" t="str">
        <f t="shared" si="385"/>
        <v/>
      </c>
      <c r="JA214" s="12">
        <f t="shared" si="386"/>
        <v>1</v>
      </c>
      <c r="JB214" s="12">
        <f t="shared" si="387"/>
        <v>1</v>
      </c>
      <c r="JC214" s="12">
        <f t="shared" si="388"/>
        <v>1</v>
      </c>
      <c r="JD214" s="12">
        <f t="shared" si="389"/>
        <v>0.125</v>
      </c>
      <c r="JE214" s="12">
        <f t="shared" si="390"/>
        <v>0.125</v>
      </c>
      <c r="JF214" s="12">
        <f t="shared" si="391"/>
        <v>0.65</v>
      </c>
      <c r="JG214" s="2">
        <f>IF(OR(AND(EI214="Happy",BN214&lt;&gt;1),AND(EI214&lt;&gt;"Happy",BN214=1)),1,0)</f>
        <v>0</v>
      </c>
      <c r="JH214">
        <f>IF(OR(AND(EJ214="Happy",BO214&lt;&gt;1),AND(EJ214&lt;&gt;"Happy",BO214=1)),1,0)</f>
        <v>0</v>
      </c>
      <c r="JI214">
        <f>IF(OR(AND(EK214="Happy",BP214&lt;&gt;1),AND(EK214&lt;&gt;"Happy",BP214=1)),1,0)</f>
        <v>0</v>
      </c>
      <c r="JJ214">
        <f>IF(OR(AND(EL214="Happy",BQ214&lt;&gt;1),AND(EL214&lt;&gt;"Happy",BQ214=1)),1,0)</f>
        <v>0</v>
      </c>
      <c r="JK214">
        <f>IF(OR(AND(EM214="Happy",BR214&lt;&gt;1),AND(EM214&lt;&gt;"Happy",BR214=1)),1,0)</f>
        <v>0</v>
      </c>
      <c r="JL214">
        <f>IF(OR(AND(EN214="Happy",BS214&lt;&gt;1),AND(EN214&lt;&gt;"Happy",BS214=1)),1,0)</f>
        <v>1</v>
      </c>
      <c r="JM214">
        <f>IF(OR(AND(EO214="Happy",BT214&lt;&gt;1),AND(EO214&lt;&gt;"Happy",BT214=1)),1,0)</f>
        <v>0</v>
      </c>
      <c r="JN214">
        <f>IF(OR(AND(EP214="Happy",BU214&lt;&gt;1),AND(EP214&lt;&gt;"Happy",BU214=1)),1,0)</f>
        <v>0</v>
      </c>
      <c r="JO214">
        <f>IF(OR(AND(EQ214="Sad",BV214&lt;&gt;1),AND(EQ214&lt;&gt;"Sad",BV214=1)),1,0)</f>
        <v>0</v>
      </c>
      <c r="JP214">
        <f>IF(OR(AND(ER214="Sad",BW214&lt;&gt;1),AND(ER214&lt;&gt;"Sad",BW214=1)),1,0)</f>
        <v>0</v>
      </c>
      <c r="JQ214">
        <f>IF(OR(AND(ES214="Sad",BX214&lt;&gt;1),AND(ES214&lt;&gt;"Sad",BX214=1)),1,0)</f>
        <v>1</v>
      </c>
      <c r="JR214">
        <f>IF(OR(AND(ET214="Sad",BY214&lt;&gt;1),AND(ET214&lt;&gt;"Sad",BY214=1)),1,0)</f>
        <v>0</v>
      </c>
      <c r="JS214">
        <f>IF(OR(AND(EU214="Sad",BZ214&lt;&gt;1),AND(EU214&lt;&gt;"Sad",BZ214=1)),1,0)</f>
        <v>0</v>
      </c>
      <c r="JT214">
        <f>IF(OR(AND(EV214="Sad",CA214&lt;&gt;1),AND(EV214&lt;&gt;"Sad",CA214=1)),1,0)</f>
        <v>0</v>
      </c>
      <c r="JU214">
        <f>IF(OR(AND(EW214="Sad",CB214&lt;&gt;1),AND(EW214&lt;&gt;"Sad",CB214=1)),1,0)</f>
        <v>0</v>
      </c>
      <c r="JV214">
        <f>IF(OR(AND(EX214="Sad",CC214&lt;&gt;1),AND(EX214&lt;&gt;"Sad",CC214=1)),1,0)</f>
        <v>0</v>
      </c>
      <c r="JW214">
        <f>IF(OR(AND(EY214="Angry",CD214&lt;&gt;1),AND(EY214&lt;&gt;"Angry",CD214=1)),1,0)</f>
        <v>0</v>
      </c>
      <c r="JX214">
        <f>IF(OR(AND(EZ214="Angry",CE214&lt;&gt;1),AND(EZ214&lt;&gt;"Angry",CE214=1)),1,0)</f>
        <v>0</v>
      </c>
      <c r="JY214">
        <f>IF(OR(AND(FA214="Angry",CF214&lt;&gt;1),AND(FA214&lt;&gt;"Angry",CF214=1)),1,0)</f>
        <v>0</v>
      </c>
      <c r="JZ214">
        <f>IF(OR(AND(FB214="Angry",CG214&lt;&gt;1),AND(FB214&lt;&gt;"Angry",CG214=1)),1,0)</f>
        <v>0</v>
      </c>
      <c r="KA214">
        <f>IF(OR(AND(FC214="Angry",CH214&lt;&gt;1),AND(FC214&lt;&gt;"Angry",CH214=1)),1,0)</f>
        <v>0</v>
      </c>
      <c r="KB214">
        <f>IF(OR(AND(FD214="Angry",CI214&lt;&gt;1),AND(FD214&lt;&gt;"Angry",CI214=1)),1,0)</f>
        <v>0</v>
      </c>
      <c r="KC214">
        <f>IF(OR(AND(FE214="Angry",CJ214&lt;&gt;1),AND(FE214&lt;&gt;"Angry",CJ214=1)),1,0)</f>
        <v>0</v>
      </c>
      <c r="KD214">
        <f>IF(OR(AND(FF214="Angry",CK214&lt;&gt;1),AND(FF214&lt;&gt;"Angry",CK214=1)),1,0)</f>
        <v>0</v>
      </c>
      <c r="KE214">
        <f>IF(OR(AND(FG214="Afraid",CL214&lt;&gt;1),AND(FG214&lt;&gt;"Afraid",CL214=1)),1,0)</f>
        <v>0</v>
      </c>
      <c r="KF214">
        <f>IF(OR(AND(FH214="Afraid",CM214&lt;&gt;1),AND(FH214&lt;&gt;"Afraid",CM214=1)),1,0)</f>
        <v>0</v>
      </c>
      <c r="KG214">
        <f>IF(OR(AND(FI214="Afraid",CN214&lt;&gt;1),AND(FI214&lt;&gt;"Afraid",CN214=1)),1,0)</f>
        <v>0</v>
      </c>
      <c r="KH214">
        <f>IF(OR(AND(FJ214="Afraid",CO214&lt;&gt;1),AND(FJ214&lt;&gt;"Afraid",CO214=1)),1,0)</f>
        <v>0</v>
      </c>
      <c r="KI214">
        <f>IF(OR(AND(FK214="Afraid",CP214&lt;&gt;1),AND(FK214&lt;&gt;"Afraid",CP214=1)),1,0)</f>
        <v>0</v>
      </c>
      <c r="KJ214">
        <f>IF(OR(AND(FL214="Afraid",CQ214&lt;&gt;1),AND(FL214&lt;&gt;"Afraid",CQ214=1)),1,0)</f>
        <v>0</v>
      </c>
      <c r="KK214">
        <f>IF(OR(AND(FM214="Afraid",CR214&lt;&gt;1),AND(FM214&lt;&gt;"Afraid",CR214=1)),1,0)</f>
        <v>0</v>
      </c>
      <c r="KL214">
        <f>IF(OR(AND(FN214="Afraid",CS214&lt;&gt;1),AND(FN214&lt;&gt;"Afraid",CS214=1)),1,0)</f>
        <v>0</v>
      </c>
      <c r="KM214">
        <f>IF(OR(AND(FO214="Surprised",CT214&lt;&gt;1),AND(FO214&lt;&gt;"Surprised",CT214=1)),1,0)</f>
        <v>0</v>
      </c>
      <c r="KN214">
        <f>IF(OR(AND(FP214="Surprised",CU214&lt;&gt;1),AND(FP214&lt;&gt;"Surprised",CU214=1)),1,0)</f>
        <v>0</v>
      </c>
      <c r="KO214">
        <f>IF(OR(AND(FQ214="Surprised",CV214&lt;&gt;1),AND(FQ214&lt;&gt;"Surprised",CV214=1)),1,0)</f>
        <v>0</v>
      </c>
      <c r="KP214">
        <f>IF(OR(AND(FR214="Surprised",CW214&lt;&gt;1),AND(FR214&lt;&gt;"Surprised",CW214=1)),1,0)</f>
        <v>0</v>
      </c>
      <c r="KQ214">
        <f>IF(OR(AND(FS214="Surprised",CX214&lt;&gt;1),AND(FS214&lt;&gt;"Surprised",CX214=1)),1,0)</f>
        <v>0</v>
      </c>
      <c r="KR214">
        <f>IF(OR(AND(FT214="Surprised",CY214&lt;&gt;1),AND(FT214&lt;&gt;"Surprised",CY214=1)),1,0)</f>
        <v>0</v>
      </c>
      <c r="KS214">
        <f>IF(OR(AND(FU214="Surprised",CZ214&lt;&gt;1),AND(FU214&lt;&gt;"Surprised",CZ214=1)),1,0)</f>
        <v>0</v>
      </c>
      <c r="KT214">
        <f>IF(OR(AND(FV214="Surprised",DA214&lt;&gt;1),AND(FV214&lt;&gt;"Surprised",DA214=1)),1,0)</f>
        <v>0</v>
      </c>
      <c r="KU214">
        <f>IF(OR(AND(FW214="Happy",DB214=1),AND(FW214&lt;&gt;"Happy",DB214=0)),1,0)</f>
        <v>1</v>
      </c>
      <c r="KV214">
        <f>IF(OR(AND(FX214="Happy",DC214=1),AND(FX214&lt;&gt;"Happy",DC214=0)),1,0)</f>
        <v>1</v>
      </c>
      <c r="KW214">
        <f>IF(OR(AND(FY214="Happy",DD214=1),AND(FY214&lt;&gt;"Happy",DD214=0)),1,0)</f>
        <v>1</v>
      </c>
      <c r="KX214">
        <f>IF(OR(AND(FZ214="Happy",DE214=1),AND(FZ214&lt;&gt;"Happy",DE214=0)),1,0)</f>
        <v>1</v>
      </c>
      <c r="KY214">
        <f>IF(OR(AND(GA214="Happy",DF214=1),AND(GA214&lt;&gt;"Happy",DF214=0)),1,0)</f>
        <v>1</v>
      </c>
      <c r="KZ214">
        <f>IF(OR(AND(GB214="Happy",DG214=1),AND(GB214&lt;&gt;"Happy",DG214=0)),1,0)</f>
        <v>1</v>
      </c>
      <c r="LA214">
        <f>IF(OR(AND(GC214="Happy",DH214=1),AND(GC214&lt;&gt;"Happy",DH214=0)),1,0)</f>
        <v>0</v>
      </c>
      <c r="LB214">
        <f>IF(OR(AND(GD214="Happy",DI214=1),AND(GD214&lt;&gt;"Happy",DI214=0)),1,0)</f>
        <v>1</v>
      </c>
      <c r="LC214">
        <f>IF(OR(AND(GE214="Sad",DJ214=1),AND(GE214&lt;&gt;"Sad",DJ214=0)),1,0)</f>
        <v>1</v>
      </c>
      <c r="LD214">
        <f>IF(OR(AND(GF214="Sad",DK214=1),AND(GF214&lt;&gt;"Sad",DK214=0)),1,0)</f>
        <v>1</v>
      </c>
      <c r="LE214">
        <f>IF(OR(AND(GG214="Sad",DL214=1),AND(GG214&lt;&gt;"Sad",DL214=0)),1,0)</f>
        <v>1</v>
      </c>
      <c r="LF214">
        <f>IF(OR(AND(GH214="Sad",DM214=1),AND(GH214&lt;&gt;"Sad",DM214=0)),1,0)</f>
        <v>1</v>
      </c>
      <c r="LG214">
        <f>IF(OR(AND(GI214="Sad",DN214=1),AND(GI214&lt;&gt;"Sad",DN214=0)),1,0)</f>
        <v>1</v>
      </c>
      <c r="LH214">
        <f>IF(OR(AND(GJ214="Sad",DO214=1),AND(GJ214&lt;&gt;"Sad",DO214=0)),1,0)</f>
        <v>1</v>
      </c>
      <c r="LI214">
        <f>IF(OR(AND(GK214="Sad",DP214=1),AND(GK214&lt;&gt;"Sad",DP214=0)),1,0)</f>
        <v>1</v>
      </c>
      <c r="LJ214">
        <f>IF(OR(AND(GL214="Sad",DQ214=1),AND(GL214&lt;&gt;"Sad",DQ214=0)),1,0)</f>
        <v>0</v>
      </c>
      <c r="LK214" s="2">
        <f t="shared" si="392"/>
        <v>1</v>
      </c>
      <c r="LL214" s="4">
        <f t="shared" si="393"/>
        <v>1</v>
      </c>
      <c r="LM214">
        <f t="shared" si="394"/>
        <v>0</v>
      </c>
      <c r="LN214">
        <f t="shared" si="395"/>
        <v>0</v>
      </c>
      <c r="LO214">
        <f t="shared" si="396"/>
        <v>0</v>
      </c>
      <c r="LP214">
        <f t="shared" si="397"/>
        <v>7</v>
      </c>
      <c r="LQ214">
        <f t="shared" si="398"/>
        <v>7</v>
      </c>
      <c r="LR214">
        <f t="shared" si="399"/>
        <v>16</v>
      </c>
      <c r="LS214" s="11" t="str">
        <f t="shared" si="400"/>
        <v/>
      </c>
      <c r="LT214" s="14" t="str">
        <f t="shared" si="401"/>
        <v/>
      </c>
      <c r="LU214" s="14">
        <f t="shared" si="402"/>
        <v>0</v>
      </c>
      <c r="LV214" s="14">
        <f t="shared" si="403"/>
        <v>0</v>
      </c>
      <c r="LW214" s="14">
        <f t="shared" si="404"/>
        <v>0</v>
      </c>
      <c r="LX214" s="14">
        <f t="shared" si="405"/>
        <v>0.875</v>
      </c>
      <c r="LY214" s="14">
        <f t="shared" si="406"/>
        <v>0.875</v>
      </c>
      <c r="LZ214" s="14">
        <f t="shared" si="407"/>
        <v>0.35</v>
      </c>
      <c r="MA214" s="15">
        <f t="shared" si="408"/>
        <v>2.6967592592592668E-4</v>
      </c>
      <c r="MB214" s="1">
        <f t="shared" si="362"/>
        <v>6.2847222222222471E-4</v>
      </c>
      <c r="MC214" s="1">
        <f t="shared" si="363"/>
        <v>1.1805555555555181E-4</v>
      </c>
      <c r="MD214" s="1">
        <f t="shared" si="364"/>
        <v>2.4074074074074275E-4</v>
      </c>
      <c r="ME214" s="1">
        <f t="shared" si="365"/>
        <v>1.1921296296295986E-4</v>
      </c>
      <c r="MF214" s="1">
        <f t="shared" si="366"/>
        <v>1.6550925925926108E-4</v>
      </c>
      <c r="MG214" s="1">
        <f t="shared" si="367"/>
        <v>3.9930555555555552E-4</v>
      </c>
      <c r="MH214" s="1">
        <f t="shared" si="368"/>
        <v>2.5810185185185658E-4</v>
      </c>
      <c r="MI214" s="1">
        <f t="shared" si="369"/>
        <v>1.469907407407392E-4</v>
      </c>
      <c r="MJ214" s="1">
        <f t="shared" si="409"/>
        <v>2.3460648148148182E-3</v>
      </c>
      <c r="MK214" s="2" t="str">
        <f>VLOOKUP(B214,age_group!$A$1:$B$101,2,FALSE)</f>
        <v>25 to 44</v>
      </c>
      <c r="ML214" s="2">
        <f t="shared" si="410"/>
        <v>1</v>
      </c>
      <c r="MM214">
        <f t="shared" si="411"/>
        <v>1</v>
      </c>
      <c r="MN214">
        <f t="shared" si="412"/>
        <v>1</v>
      </c>
      <c r="MO214">
        <f t="shared" si="413"/>
        <v>1</v>
      </c>
      <c r="MP214">
        <f t="shared" si="414"/>
        <v>1</v>
      </c>
    </row>
    <row r="215" spans="1:354" x14ac:dyDescent="0.2">
      <c r="A215" t="s">
        <v>946</v>
      </c>
      <c r="B215">
        <v>22</v>
      </c>
      <c r="C215" t="s">
        <v>195</v>
      </c>
      <c r="D215" t="s">
        <v>140</v>
      </c>
      <c r="E215">
        <v>5</v>
      </c>
      <c r="F215">
        <v>5</v>
      </c>
      <c r="G215">
        <v>4</v>
      </c>
      <c r="H215">
        <v>4</v>
      </c>
      <c r="I215">
        <v>5</v>
      </c>
      <c r="J215" s="2" t="s">
        <v>179</v>
      </c>
      <c r="K215" t="s">
        <v>540</v>
      </c>
      <c r="L215" t="s">
        <v>221</v>
      </c>
      <c r="M215" t="s">
        <v>333</v>
      </c>
      <c r="N215" t="s">
        <v>445</v>
      </c>
      <c r="O215" t="s">
        <v>441</v>
      </c>
      <c r="P215" t="s">
        <v>316</v>
      </c>
      <c r="Q215" t="s">
        <v>446</v>
      </c>
      <c r="R215" t="s">
        <v>233</v>
      </c>
      <c r="S215" t="s">
        <v>715</v>
      </c>
      <c r="T215" t="s">
        <v>659</v>
      </c>
      <c r="U215" t="s">
        <v>544</v>
      </c>
      <c r="V215" t="s">
        <v>411</v>
      </c>
      <c r="W215" t="s">
        <v>606</v>
      </c>
      <c r="X215" t="s">
        <v>170</v>
      </c>
      <c r="Y215" t="s">
        <v>518</v>
      </c>
      <c r="Z215" t="s">
        <v>233</v>
      </c>
      <c r="AA215" t="s">
        <v>240</v>
      </c>
      <c r="AB215" t="s">
        <v>260</v>
      </c>
      <c r="AC215" t="s">
        <v>410</v>
      </c>
      <c r="AD215" t="s">
        <v>672</v>
      </c>
      <c r="AE215" t="s">
        <v>238</v>
      </c>
      <c r="AF215" t="s">
        <v>664</v>
      </c>
      <c r="AG215" t="s">
        <v>423</v>
      </c>
      <c r="AH215" t="s">
        <v>571</v>
      </c>
      <c r="AI215" t="s">
        <v>758</v>
      </c>
      <c r="AJ215" t="s">
        <v>183</v>
      </c>
      <c r="AK215" t="s">
        <v>562</v>
      </c>
      <c r="AL215" t="s">
        <v>191</v>
      </c>
      <c r="AM215" t="s">
        <v>775</v>
      </c>
      <c r="AN215" t="s">
        <v>304</v>
      </c>
      <c r="AO215" t="s">
        <v>504</v>
      </c>
      <c r="AP215" t="s">
        <v>354</v>
      </c>
      <c r="AQ215" t="s">
        <v>175</v>
      </c>
      <c r="AR215" t="s">
        <v>441</v>
      </c>
      <c r="AS215" t="s">
        <v>612</v>
      </c>
      <c r="AT215" t="s">
        <v>264</v>
      </c>
      <c r="AU215" t="s">
        <v>318</v>
      </c>
      <c r="AV215" t="s">
        <v>631</v>
      </c>
      <c r="AW215" t="s">
        <v>349</v>
      </c>
      <c r="AX215" t="s">
        <v>391</v>
      </c>
      <c r="AY215" t="s">
        <v>380</v>
      </c>
      <c r="AZ215" t="s">
        <v>487</v>
      </c>
      <c r="BA215" t="s">
        <v>418</v>
      </c>
      <c r="BB215" t="s">
        <v>215</v>
      </c>
      <c r="BC215" t="s">
        <v>489</v>
      </c>
      <c r="BD215" t="s">
        <v>282</v>
      </c>
      <c r="BE215" t="s">
        <v>440</v>
      </c>
      <c r="BF215" t="s">
        <v>581</v>
      </c>
      <c r="BG215" t="s">
        <v>339</v>
      </c>
      <c r="BH215" t="s">
        <v>518</v>
      </c>
      <c r="BI215" t="s">
        <v>383</v>
      </c>
      <c r="BJ215" t="s">
        <v>416</v>
      </c>
      <c r="BK215" t="s">
        <v>549</v>
      </c>
      <c r="BL215" t="s">
        <v>430</v>
      </c>
      <c r="BM215" t="s">
        <v>426</v>
      </c>
      <c r="BN215" s="2">
        <v>1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1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1</v>
      </c>
      <c r="CS215">
        <v>0</v>
      </c>
      <c r="CT215">
        <v>0</v>
      </c>
      <c r="CU215">
        <v>1</v>
      </c>
      <c r="CV215">
        <v>0</v>
      </c>
      <c r="CW215">
        <v>1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1</v>
      </c>
      <c r="DR215" s="2">
        <v>5</v>
      </c>
      <c r="DS215">
        <v>5</v>
      </c>
      <c r="DT215">
        <v>4</v>
      </c>
      <c r="DU215">
        <v>4</v>
      </c>
      <c r="DV215">
        <v>5</v>
      </c>
      <c r="DW215" s="2">
        <v>2017</v>
      </c>
      <c r="DX215" s="1">
        <v>9.0555555555555545E-3</v>
      </c>
      <c r="DY215" s="1">
        <v>9.1550925925925931E-3</v>
      </c>
      <c r="DZ215" s="1">
        <v>9.2974537037037036E-3</v>
      </c>
      <c r="EA215" s="1">
        <v>9.4317129629629629E-3</v>
      </c>
      <c r="EB215" s="1">
        <v>9.6261574074074079E-3</v>
      </c>
      <c r="EC215" s="1">
        <v>1.0145833333333333E-2</v>
      </c>
      <c r="ED215" s="1">
        <v>1.0395833333333333E-2</v>
      </c>
      <c r="EE215" s="1">
        <v>1.0518518518518517E-2</v>
      </c>
      <c r="EF215" s="1">
        <v>1.0681712962962962E-2</v>
      </c>
      <c r="EG215" s="1">
        <v>1.0756944444444444E-2</v>
      </c>
      <c r="EH215" s="3">
        <v>0</v>
      </c>
      <c r="EI215" s="2" t="s">
        <v>1173</v>
      </c>
      <c r="EJ215" t="s">
        <v>1168</v>
      </c>
      <c r="EK215" t="s">
        <v>1173</v>
      </c>
      <c r="EL215" t="s">
        <v>1172</v>
      </c>
      <c r="EM215" t="s">
        <v>1168</v>
      </c>
      <c r="EN215" t="s">
        <v>1175</v>
      </c>
      <c r="EO215" t="s">
        <v>1175</v>
      </c>
      <c r="EP215" t="s">
        <v>1168</v>
      </c>
      <c r="EQ215" t="s">
        <v>1172</v>
      </c>
      <c r="ER215" t="s">
        <v>1168</v>
      </c>
      <c r="ES215" t="s">
        <v>1175</v>
      </c>
      <c r="ET215" t="s">
        <v>1175</v>
      </c>
      <c r="EU215" t="s">
        <v>1175</v>
      </c>
      <c r="EV215" t="s">
        <v>1168</v>
      </c>
      <c r="EW215" t="s">
        <v>1175</v>
      </c>
      <c r="EX215" t="s">
        <v>1170</v>
      </c>
      <c r="EY215" t="s">
        <v>1172</v>
      </c>
      <c r="EZ215" t="s">
        <v>1168</v>
      </c>
      <c r="FA215" t="s">
        <v>1175</v>
      </c>
      <c r="FB215" t="s">
        <v>1175</v>
      </c>
      <c r="FC215" t="s">
        <v>1169</v>
      </c>
      <c r="FD215" t="s">
        <v>1175</v>
      </c>
      <c r="FE215" t="s">
        <v>1173</v>
      </c>
      <c r="FF215" t="s">
        <v>1175</v>
      </c>
      <c r="FG215" t="s">
        <v>1175</v>
      </c>
      <c r="FH215" t="s">
        <v>1168</v>
      </c>
      <c r="FI215" t="s">
        <v>1168</v>
      </c>
      <c r="FJ215" t="s">
        <v>1168</v>
      </c>
      <c r="FK215" t="s">
        <v>1169</v>
      </c>
      <c r="FL215" t="s">
        <v>1168</v>
      </c>
      <c r="FM215" t="s">
        <v>1171</v>
      </c>
      <c r="FN215" t="s">
        <v>1173</v>
      </c>
      <c r="FO215" t="s">
        <v>1174</v>
      </c>
      <c r="FP215" t="s">
        <v>1168</v>
      </c>
      <c r="FQ215" t="s">
        <v>1175</v>
      </c>
      <c r="FR215" t="s">
        <v>1173</v>
      </c>
      <c r="FS215" t="s">
        <v>1173</v>
      </c>
      <c r="FT215" t="s">
        <v>1172</v>
      </c>
      <c r="FU215" t="s">
        <v>1168</v>
      </c>
      <c r="FV215" t="s">
        <v>1168</v>
      </c>
      <c r="FW215" t="s">
        <v>1168</v>
      </c>
      <c r="FX215" t="s">
        <v>1173</v>
      </c>
      <c r="FY215" t="s">
        <v>1171</v>
      </c>
      <c r="FZ215" t="s">
        <v>1175</v>
      </c>
      <c r="GA215" t="s">
        <v>1169</v>
      </c>
      <c r="GB215" t="s">
        <v>1169</v>
      </c>
      <c r="GC215" t="s">
        <v>1171</v>
      </c>
      <c r="GD215" t="s">
        <v>1168</v>
      </c>
      <c r="GE215" t="s">
        <v>1169</v>
      </c>
      <c r="GF215" t="s">
        <v>1175</v>
      </c>
      <c r="GG215" t="s">
        <v>1170</v>
      </c>
      <c r="GH215" t="s">
        <v>1168</v>
      </c>
      <c r="GI215" t="s">
        <v>1175</v>
      </c>
      <c r="GJ215" t="s">
        <v>1173</v>
      </c>
      <c r="GK215" t="s">
        <v>1169</v>
      </c>
      <c r="GL215" t="s">
        <v>1169</v>
      </c>
      <c r="GM215" s="2">
        <f t="shared" si="312"/>
        <v>1</v>
      </c>
      <c r="GN215">
        <f t="shared" si="313"/>
        <v>0</v>
      </c>
      <c r="GO215">
        <f t="shared" si="314"/>
        <v>1</v>
      </c>
      <c r="GP215">
        <f t="shared" si="315"/>
        <v>0</v>
      </c>
      <c r="GQ215">
        <f t="shared" si="316"/>
        <v>0</v>
      </c>
      <c r="GR215">
        <f t="shared" si="317"/>
        <v>0</v>
      </c>
      <c r="GS215">
        <f t="shared" si="318"/>
        <v>0</v>
      </c>
      <c r="GT215">
        <f t="shared" si="319"/>
        <v>0</v>
      </c>
      <c r="GU215">
        <f t="shared" si="370"/>
        <v>0</v>
      </c>
      <c r="GV215">
        <f t="shared" si="320"/>
        <v>0</v>
      </c>
      <c r="GW215">
        <f t="shared" si="321"/>
        <v>0</v>
      </c>
      <c r="GX215">
        <f t="shared" si="322"/>
        <v>0</v>
      </c>
      <c r="GY215">
        <f t="shared" si="323"/>
        <v>0</v>
      </c>
      <c r="GZ215">
        <f t="shared" si="324"/>
        <v>0</v>
      </c>
      <c r="HA215">
        <f t="shared" si="325"/>
        <v>0</v>
      </c>
      <c r="HB215">
        <f t="shared" si="326"/>
        <v>0</v>
      </c>
      <c r="HC215">
        <f t="shared" si="371"/>
        <v>0</v>
      </c>
      <c r="HD215">
        <f t="shared" si="327"/>
        <v>0</v>
      </c>
      <c r="HE215">
        <f t="shared" si="328"/>
        <v>0</v>
      </c>
      <c r="HF215">
        <f t="shared" si="329"/>
        <v>0</v>
      </c>
      <c r="HG215">
        <f t="shared" si="330"/>
        <v>1</v>
      </c>
      <c r="HH215">
        <f t="shared" si="331"/>
        <v>0</v>
      </c>
      <c r="HI215">
        <f t="shared" si="332"/>
        <v>0</v>
      </c>
      <c r="HJ215">
        <f t="shared" si="333"/>
        <v>0</v>
      </c>
      <c r="HK215">
        <f t="shared" si="372"/>
        <v>0</v>
      </c>
      <c r="HL215">
        <f t="shared" si="334"/>
        <v>0</v>
      </c>
      <c r="HM215">
        <f t="shared" si="335"/>
        <v>0</v>
      </c>
      <c r="HN215">
        <f t="shared" si="336"/>
        <v>0</v>
      </c>
      <c r="HO215">
        <f t="shared" si="337"/>
        <v>0</v>
      </c>
      <c r="HP215">
        <f t="shared" si="338"/>
        <v>0</v>
      </c>
      <c r="HQ215">
        <f t="shared" si="339"/>
        <v>0</v>
      </c>
      <c r="HR215">
        <f t="shared" si="340"/>
        <v>0</v>
      </c>
      <c r="HS215">
        <f t="shared" si="373"/>
        <v>0</v>
      </c>
      <c r="HT215">
        <f t="shared" si="341"/>
        <v>0</v>
      </c>
      <c r="HU215">
        <f t="shared" si="342"/>
        <v>0</v>
      </c>
      <c r="HV215">
        <f t="shared" si="343"/>
        <v>0</v>
      </c>
      <c r="HW215">
        <f t="shared" si="344"/>
        <v>0</v>
      </c>
      <c r="HX215">
        <f t="shared" si="345"/>
        <v>0</v>
      </c>
      <c r="HY215">
        <f t="shared" si="346"/>
        <v>0</v>
      </c>
      <c r="HZ215">
        <f t="shared" si="347"/>
        <v>0</v>
      </c>
      <c r="IA215">
        <f t="shared" si="374"/>
        <v>1</v>
      </c>
      <c r="IB215">
        <f t="shared" si="348"/>
        <v>0</v>
      </c>
      <c r="IC215">
        <f t="shared" si="349"/>
        <v>0</v>
      </c>
      <c r="ID215">
        <f t="shared" si="350"/>
        <v>1</v>
      </c>
      <c r="IE215">
        <f t="shared" si="351"/>
        <v>0</v>
      </c>
      <c r="IF215">
        <f t="shared" si="352"/>
        <v>0</v>
      </c>
      <c r="IG215">
        <f t="shared" si="353"/>
        <v>0</v>
      </c>
      <c r="IH215">
        <f t="shared" si="354"/>
        <v>0</v>
      </c>
      <c r="II215">
        <f t="shared" si="375"/>
        <v>1</v>
      </c>
      <c r="IJ215">
        <f t="shared" si="355"/>
        <v>0</v>
      </c>
      <c r="IK215">
        <f t="shared" si="356"/>
        <v>1</v>
      </c>
      <c r="IL215">
        <f t="shared" si="357"/>
        <v>0</v>
      </c>
      <c r="IM215">
        <f t="shared" si="358"/>
        <v>0</v>
      </c>
      <c r="IN215">
        <f t="shared" si="359"/>
        <v>0</v>
      </c>
      <c r="IO215">
        <f t="shared" si="360"/>
        <v>0</v>
      </c>
      <c r="IP215">
        <f t="shared" si="361"/>
        <v>1</v>
      </c>
      <c r="IQ215" s="2">
        <f t="shared" si="376"/>
        <v>2</v>
      </c>
      <c r="IR215" s="4">
        <f t="shared" si="377"/>
        <v>0</v>
      </c>
      <c r="IS215">
        <f t="shared" si="378"/>
        <v>1</v>
      </c>
      <c r="IT215">
        <f t="shared" si="379"/>
        <v>0</v>
      </c>
      <c r="IU215">
        <f t="shared" si="380"/>
        <v>0</v>
      </c>
      <c r="IV215">
        <f t="shared" si="381"/>
        <v>2</v>
      </c>
      <c r="IW215">
        <f t="shared" si="382"/>
        <v>3</v>
      </c>
      <c r="IX215">
        <f t="shared" si="383"/>
        <v>8</v>
      </c>
      <c r="IY215" s="11">
        <f t="shared" si="384"/>
        <v>1</v>
      </c>
      <c r="IZ215" s="12" t="str">
        <f t="shared" si="385"/>
        <v/>
      </c>
      <c r="JA215" s="12">
        <f t="shared" si="386"/>
        <v>1</v>
      </c>
      <c r="JB215" s="12" t="str">
        <f t="shared" si="387"/>
        <v/>
      </c>
      <c r="JC215" s="12">
        <f t="shared" si="388"/>
        <v>0</v>
      </c>
      <c r="JD215" s="12">
        <f t="shared" si="389"/>
        <v>0.2857142857142857</v>
      </c>
      <c r="JE215" s="12">
        <f t="shared" si="390"/>
        <v>0.375</v>
      </c>
      <c r="JF215" s="12">
        <f t="shared" si="391"/>
        <v>0.53214285714285714</v>
      </c>
      <c r="JG215" s="2">
        <f>IF(OR(AND(EI215="Happy",BN215&lt;&gt;1),AND(EI215&lt;&gt;"Happy",BN215=1)),1,0)</f>
        <v>0</v>
      </c>
      <c r="JH215">
        <f>IF(OR(AND(EJ215="Happy",BO215&lt;&gt;1),AND(EJ215&lt;&gt;"Happy",BO215=1)),1,0)</f>
        <v>0</v>
      </c>
      <c r="JI215">
        <f>IF(OR(AND(EK215="Happy",BP215&lt;&gt;1),AND(EK215&lt;&gt;"Happy",BP215=1)),1,0)</f>
        <v>0</v>
      </c>
      <c r="JJ215">
        <f>IF(OR(AND(EL215="Happy",BQ215&lt;&gt;1),AND(EL215&lt;&gt;"Happy",BQ215=1)),1,0)</f>
        <v>0</v>
      </c>
      <c r="JK215">
        <f>IF(OR(AND(EM215="Happy",BR215&lt;&gt;1),AND(EM215&lt;&gt;"Happy",BR215=1)),1,0)</f>
        <v>0</v>
      </c>
      <c r="JL215">
        <f>IF(OR(AND(EN215="Happy",BS215&lt;&gt;1),AND(EN215&lt;&gt;"Happy",BS215=1)),1,0)</f>
        <v>0</v>
      </c>
      <c r="JM215">
        <f>IF(OR(AND(EO215="Happy",BT215&lt;&gt;1),AND(EO215&lt;&gt;"Happy",BT215=1)),1,0)</f>
        <v>1</v>
      </c>
      <c r="JN215">
        <f>IF(OR(AND(EP215="Happy",BU215&lt;&gt;1),AND(EP215&lt;&gt;"Happy",BU215=1)),1,0)</f>
        <v>0</v>
      </c>
      <c r="JO215">
        <f>IF(OR(AND(EQ215="Sad",BV215&lt;&gt;1),AND(EQ215&lt;&gt;"Sad",BV215=1)),1,0)</f>
        <v>0</v>
      </c>
      <c r="JP215">
        <f>IF(OR(AND(ER215="Sad",BW215&lt;&gt;1),AND(ER215&lt;&gt;"Sad",BW215=1)),1,0)</f>
        <v>0</v>
      </c>
      <c r="JQ215">
        <f>IF(OR(AND(ES215="Sad",BX215&lt;&gt;1),AND(ES215&lt;&gt;"Sad",BX215=1)),1,0)</f>
        <v>0</v>
      </c>
      <c r="JR215">
        <f>IF(OR(AND(ET215="Sad",BY215&lt;&gt;1),AND(ET215&lt;&gt;"Sad",BY215=1)),1,0)</f>
        <v>1</v>
      </c>
      <c r="JS215">
        <f>IF(OR(AND(EU215="Sad",BZ215&lt;&gt;1),AND(EU215&lt;&gt;"Sad",BZ215=1)),1,0)</f>
        <v>1</v>
      </c>
      <c r="JT215">
        <f>IF(OR(AND(EV215="Sad",CA215&lt;&gt;1),AND(EV215&lt;&gt;"Sad",CA215=1)),1,0)</f>
        <v>0</v>
      </c>
      <c r="JU215">
        <f>IF(OR(AND(EW215="Sad",CB215&lt;&gt;1),AND(EW215&lt;&gt;"Sad",CB215=1)),1,0)</f>
        <v>1</v>
      </c>
      <c r="JV215">
        <f>IF(OR(AND(EX215="Sad",CC215&lt;&gt;1),AND(EX215&lt;&gt;"Sad",CC215=1)),1,0)</f>
        <v>0</v>
      </c>
      <c r="JW215">
        <f>IF(OR(AND(EY215="Angry",CD215&lt;&gt;1),AND(EY215&lt;&gt;"Angry",CD215=1)),1,0)</f>
        <v>1</v>
      </c>
      <c r="JX215">
        <f>IF(OR(AND(EZ215="Angry",CE215&lt;&gt;1),AND(EZ215&lt;&gt;"Angry",CE215=1)),1,0)</f>
        <v>0</v>
      </c>
      <c r="JY215">
        <f>IF(OR(AND(FA215="Angry",CF215&lt;&gt;1),AND(FA215&lt;&gt;"Angry",CF215=1)),1,0)</f>
        <v>1</v>
      </c>
      <c r="JZ215">
        <f>IF(OR(AND(FB215="Angry",CG215&lt;&gt;1),AND(FB215&lt;&gt;"Angry",CG215=1)),1,0)</f>
        <v>0</v>
      </c>
      <c r="KA215">
        <f>IF(OR(AND(FC215="Angry",CH215&lt;&gt;1),AND(FC215&lt;&gt;"Angry",CH215=1)),1,0)</f>
        <v>0</v>
      </c>
      <c r="KB215">
        <f>IF(OR(AND(FD215="Angry",CI215&lt;&gt;1),AND(FD215&lt;&gt;"Angry",CI215=1)),1,0)</f>
        <v>0</v>
      </c>
      <c r="KC215">
        <f>IF(OR(AND(FE215="Angry",CJ215&lt;&gt;1),AND(FE215&lt;&gt;"Angry",CJ215=1)),1,0)</f>
        <v>0</v>
      </c>
      <c r="KD215">
        <f>IF(OR(AND(FF215="Angry",CK215&lt;&gt;1),AND(FF215&lt;&gt;"Angry",CK215=1)),1,0)</f>
        <v>0</v>
      </c>
      <c r="KE215">
        <f>IF(OR(AND(FG215="Afraid",CL215&lt;&gt;1),AND(FG215&lt;&gt;"Afraid",CL215=1)),1,0)</f>
        <v>0</v>
      </c>
      <c r="KF215">
        <f>IF(OR(AND(FH215="Afraid",CM215&lt;&gt;1),AND(FH215&lt;&gt;"Afraid",CM215=1)),1,0)</f>
        <v>0</v>
      </c>
      <c r="KG215">
        <f>IF(OR(AND(FI215="Afraid",CN215&lt;&gt;1),AND(FI215&lt;&gt;"Afraid",CN215=1)),1,0)</f>
        <v>0</v>
      </c>
      <c r="KH215">
        <f>IF(OR(AND(FJ215="Afraid",CO215&lt;&gt;1),AND(FJ215&lt;&gt;"Afraid",CO215=1)),1,0)</f>
        <v>0</v>
      </c>
      <c r="KI215">
        <f>IF(OR(AND(FK215="Afraid",CP215&lt;&gt;1),AND(FK215&lt;&gt;"Afraid",CP215=1)),1,0)</f>
        <v>1</v>
      </c>
      <c r="KJ215">
        <f>IF(OR(AND(FL215="Afraid",CQ215&lt;&gt;1),AND(FL215&lt;&gt;"Afraid",CQ215=1)),1,0)</f>
        <v>1</v>
      </c>
      <c r="KK215">
        <f>IF(OR(AND(FM215="Afraid",CR215&lt;&gt;1),AND(FM215&lt;&gt;"Afraid",CR215=1)),1,0)</f>
        <v>1</v>
      </c>
      <c r="KL215">
        <f>IF(OR(AND(FN215="Afraid",CS215&lt;&gt;1),AND(FN215&lt;&gt;"Afraid",CS215=1)),1,0)</f>
        <v>0</v>
      </c>
      <c r="KM215">
        <f>IF(OR(AND(FO215="Surprised",CT215&lt;&gt;1),AND(FO215&lt;&gt;"Surprised",CT215=1)),1,0)</f>
        <v>0</v>
      </c>
      <c r="KN215">
        <f>IF(OR(AND(FP215="Surprised",CU215&lt;&gt;1),AND(FP215&lt;&gt;"Surprised",CU215=1)),1,0)</f>
        <v>1</v>
      </c>
      <c r="KO215">
        <f>IF(OR(AND(FQ215="Surprised",CV215&lt;&gt;1),AND(FQ215&lt;&gt;"Surprised",CV215=1)),1,0)</f>
        <v>1</v>
      </c>
      <c r="KP215">
        <f>IF(OR(AND(FR215="Surprised",CW215&lt;&gt;1),AND(FR215&lt;&gt;"Surprised",CW215=1)),1,0)</f>
        <v>1</v>
      </c>
      <c r="KQ215">
        <f>IF(OR(AND(FS215="Surprised",CX215&lt;&gt;1),AND(FS215&lt;&gt;"Surprised",CX215=1)),1,0)</f>
        <v>1</v>
      </c>
      <c r="KR215">
        <f>IF(OR(AND(FT215="Surprised",CY215&lt;&gt;1),AND(FT215&lt;&gt;"Surprised",CY215=1)),1,0)</f>
        <v>0</v>
      </c>
      <c r="KS215">
        <f>IF(OR(AND(FU215="Surprised",CZ215&lt;&gt;1),AND(FU215&lt;&gt;"Surprised",CZ215=1)),1,0)</f>
        <v>0</v>
      </c>
      <c r="KT215">
        <f>IF(OR(AND(FV215="Surprised",DA215&lt;&gt;1),AND(FV215&lt;&gt;"Surprised",DA215=1)),1,0)</f>
        <v>0</v>
      </c>
      <c r="KU215">
        <f>IF(OR(AND(FW215="Happy",DB215=1),AND(FW215&lt;&gt;"Happy",DB215=0)),1,0)</f>
        <v>0</v>
      </c>
      <c r="KV215">
        <f>IF(OR(AND(FX215="Happy",DC215=1),AND(FX215&lt;&gt;"Happy",DC215=0)),1,0)</f>
        <v>1</v>
      </c>
      <c r="KW215">
        <f>IF(OR(AND(FY215="Happy",DD215=1),AND(FY215&lt;&gt;"Happy",DD215=0)),1,0)</f>
        <v>1</v>
      </c>
      <c r="KX215">
        <f>IF(OR(AND(FZ215="Happy",DE215=1),AND(FZ215&lt;&gt;"Happy",DE215=0)),1,0)</f>
        <v>0</v>
      </c>
      <c r="KY215">
        <f>IF(OR(AND(GA215="Happy",DF215=1),AND(GA215&lt;&gt;"Happy",DF215=0)),1,0)</f>
        <v>1</v>
      </c>
      <c r="KZ215">
        <f>IF(OR(AND(GB215="Happy",DG215=1),AND(GB215&lt;&gt;"Happy",DG215=0)),1,0)</f>
        <v>1</v>
      </c>
      <c r="LA215">
        <f>IF(OR(AND(GC215="Happy",DH215=1),AND(GC215&lt;&gt;"Happy",DH215=0)),1,0)</f>
        <v>1</v>
      </c>
      <c r="LB215">
        <f>IF(OR(AND(GD215="Happy",DI215=1),AND(GD215&lt;&gt;"Happy",DI215=0)),1,0)</f>
        <v>1</v>
      </c>
      <c r="LC215">
        <f>IF(OR(AND(GE215="Sad",DJ215=1),AND(GE215&lt;&gt;"Sad",DJ215=0)),1,0)</f>
        <v>0</v>
      </c>
      <c r="LD215">
        <f>IF(OR(AND(GF215="Sad",DK215=1),AND(GF215&lt;&gt;"Sad",DK215=0)),1,0)</f>
        <v>1</v>
      </c>
      <c r="LE215">
        <f>IF(OR(AND(GG215="Sad",DL215=1),AND(GG215&lt;&gt;"Sad",DL215=0)),1,0)</f>
        <v>0</v>
      </c>
      <c r="LF215">
        <f>IF(OR(AND(GH215="Sad",DM215=1),AND(GH215&lt;&gt;"Sad",DM215=0)),1,0)</f>
        <v>1</v>
      </c>
      <c r="LG215">
        <f>IF(OR(AND(GI215="Sad",DN215=1),AND(GI215&lt;&gt;"Sad",DN215=0)),1,0)</f>
        <v>1</v>
      </c>
      <c r="LH215">
        <f>IF(OR(AND(GJ215="Sad",DO215=1),AND(GJ215&lt;&gt;"Sad",DO215=0)),1,0)</f>
        <v>1</v>
      </c>
      <c r="LI215">
        <f>IF(OR(AND(GK215="Sad",DP215=1),AND(GK215&lt;&gt;"Sad",DP215=0)),1,0)</f>
        <v>1</v>
      </c>
      <c r="LJ215">
        <f>IF(OR(AND(GL215="Sad",DQ215=1),AND(GL215&lt;&gt;"Sad",DQ215=0)),1,0)</f>
        <v>0</v>
      </c>
      <c r="LK215" s="2">
        <f t="shared" si="392"/>
        <v>1</v>
      </c>
      <c r="LL215" s="4">
        <f t="shared" si="393"/>
        <v>3</v>
      </c>
      <c r="LM215">
        <f t="shared" si="394"/>
        <v>2</v>
      </c>
      <c r="LN215">
        <f t="shared" si="395"/>
        <v>3</v>
      </c>
      <c r="LO215">
        <f t="shared" si="396"/>
        <v>4</v>
      </c>
      <c r="LP215">
        <f t="shared" si="397"/>
        <v>6</v>
      </c>
      <c r="LQ215">
        <f t="shared" si="398"/>
        <v>5</v>
      </c>
      <c r="LR215">
        <f t="shared" si="399"/>
        <v>24</v>
      </c>
      <c r="LS215" s="11">
        <f t="shared" si="400"/>
        <v>0</v>
      </c>
      <c r="LT215" s="14" t="str">
        <f t="shared" si="401"/>
        <v/>
      </c>
      <c r="LU215" s="14">
        <f t="shared" si="402"/>
        <v>0</v>
      </c>
      <c r="LV215" s="14" t="str">
        <f t="shared" si="403"/>
        <v/>
      </c>
      <c r="LW215" s="14">
        <f t="shared" si="404"/>
        <v>1</v>
      </c>
      <c r="LX215" s="14">
        <f t="shared" si="405"/>
        <v>0.7142857142857143</v>
      </c>
      <c r="LY215" s="14">
        <f t="shared" si="406"/>
        <v>0.625</v>
      </c>
      <c r="LZ215" s="14">
        <f t="shared" si="407"/>
        <v>0.46785714285714286</v>
      </c>
      <c r="MA215" s="15">
        <f t="shared" si="408"/>
        <v>9.9537037037038603E-5</v>
      </c>
      <c r="MB215" s="1">
        <f t="shared" si="362"/>
        <v>1.4236111111111047E-4</v>
      </c>
      <c r="MC215" s="1">
        <f t="shared" si="363"/>
        <v>1.3425925925925931E-4</v>
      </c>
      <c r="MD215" s="1">
        <f t="shared" si="364"/>
        <v>1.94444444444445E-4</v>
      </c>
      <c r="ME215" s="1">
        <f t="shared" si="365"/>
        <v>5.1967592592592517E-4</v>
      </c>
      <c r="MF215" s="1">
        <f t="shared" si="366"/>
        <v>2.5000000000000022E-4</v>
      </c>
      <c r="MG215" s="1">
        <f t="shared" si="367"/>
        <v>1.2268518518518401E-4</v>
      </c>
      <c r="MH215" s="1">
        <f t="shared" si="368"/>
        <v>1.6319444444444497E-4</v>
      </c>
      <c r="MI215" s="1">
        <f t="shared" si="369"/>
        <v>7.5231481481481677E-5</v>
      </c>
      <c r="MJ215" s="1">
        <f t="shared" si="409"/>
        <v>1.7013888888888894E-3</v>
      </c>
      <c r="MK215" s="2" t="str">
        <f>VLOOKUP(B215,age_group!$A$1:$B$101,2,FALSE)</f>
        <v>18 to 24</v>
      </c>
      <c r="ML215" s="2">
        <f t="shared" si="410"/>
        <v>1</v>
      </c>
      <c r="MM215">
        <f t="shared" si="411"/>
        <v>1</v>
      </c>
      <c r="MN215">
        <f t="shared" si="412"/>
        <v>1</v>
      </c>
      <c r="MO215">
        <f t="shared" si="413"/>
        <v>1</v>
      </c>
      <c r="MP215">
        <f t="shared" si="414"/>
        <v>1</v>
      </c>
    </row>
    <row r="216" spans="1:354" x14ac:dyDescent="0.2">
      <c r="A216" t="s">
        <v>947</v>
      </c>
      <c r="B216">
        <v>36</v>
      </c>
      <c r="C216" t="s">
        <v>195</v>
      </c>
      <c r="D216" t="s">
        <v>140</v>
      </c>
      <c r="E216">
        <v>5</v>
      </c>
      <c r="F216">
        <v>1</v>
      </c>
      <c r="G216">
        <v>1</v>
      </c>
      <c r="H216">
        <v>1</v>
      </c>
      <c r="I216">
        <v>1</v>
      </c>
      <c r="J216" s="2" t="s">
        <v>173</v>
      </c>
      <c r="K216" t="s">
        <v>415</v>
      </c>
      <c r="L216" t="s">
        <v>245</v>
      </c>
      <c r="M216" t="s">
        <v>293</v>
      </c>
      <c r="N216" t="s">
        <v>576</v>
      </c>
      <c r="O216" t="s">
        <v>250</v>
      </c>
      <c r="P216" t="s">
        <v>293</v>
      </c>
      <c r="Q216" t="s">
        <v>156</v>
      </c>
      <c r="R216" t="s">
        <v>551</v>
      </c>
      <c r="S216" t="s">
        <v>537</v>
      </c>
      <c r="T216" t="s">
        <v>334</v>
      </c>
      <c r="U216" t="s">
        <v>196</v>
      </c>
      <c r="V216" t="s">
        <v>388</v>
      </c>
      <c r="W216" t="s">
        <v>397</v>
      </c>
      <c r="X216" t="s">
        <v>646</v>
      </c>
      <c r="Y216" t="s">
        <v>238</v>
      </c>
      <c r="Z216" t="s">
        <v>191</v>
      </c>
      <c r="AA216" t="s">
        <v>537</v>
      </c>
      <c r="AB216" t="s">
        <v>641</v>
      </c>
      <c r="AC216" t="s">
        <v>355</v>
      </c>
      <c r="AD216" t="s">
        <v>627</v>
      </c>
      <c r="AE216" t="s">
        <v>314</v>
      </c>
      <c r="AF216" t="s">
        <v>154</v>
      </c>
      <c r="AG216" t="s">
        <v>448</v>
      </c>
      <c r="AH216" t="s">
        <v>211</v>
      </c>
      <c r="AI216" t="s">
        <v>664</v>
      </c>
      <c r="AJ216" t="s">
        <v>526</v>
      </c>
      <c r="AK216" t="s">
        <v>446</v>
      </c>
      <c r="AL216" t="s">
        <v>156</v>
      </c>
      <c r="AM216" t="s">
        <v>694</v>
      </c>
      <c r="AN216" t="s">
        <v>352</v>
      </c>
      <c r="AO216" t="s">
        <v>549</v>
      </c>
      <c r="AP216" t="s">
        <v>151</v>
      </c>
      <c r="AQ216" t="s">
        <v>492</v>
      </c>
      <c r="AR216" t="s">
        <v>453</v>
      </c>
      <c r="AS216" t="s">
        <v>711</v>
      </c>
      <c r="AT216" t="s">
        <v>211</v>
      </c>
      <c r="AU216" t="s">
        <v>238</v>
      </c>
      <c r="AV216" t="s">
        <v>441</v>
      </c>
      <c r="AW216" t="s">
        <v>537</v>
      </c>
      <c r="AX216" t="s">
        <v>463</v>
      </c>
      <c r="AY216" t="s">
        <v>460</v>
      </c>
      <c r="AZ216" t="s">
        <v>484</v>
      </c>
      <c r="BA216" t="s">
        <v>462</v>
      </c>
      <c r="BB216" t="s">
        <v>303</v>
      </c>
      <c r="BC216" t="s">
        <v>414</v>
      </c>
      <c r="BD216" t="s">
        <v>504</v>
      </c>
      <c r="BE216" t="s">
        <v>538</v>
      </c>
      <c r="BF216" t="s">
        <v>433</v>
      </c>
      <c r="BG216" t="s">
        <v>378</v>
      </c>
      <c r="BH216" t="s">
        <v>190</v>
      </c>
      <c r="BI216" t="s">
        <v>213</v>
      </c>
      <c r="BJ216" t="s">
        <v>489</v>
      </c>
      <c r="BK216" t="s">
        <v>672</v>
      </c>
      <c r="BL216" t="s">
        <v>406</v>
      </c>
      <c r="BM216" t="s">
        <v>564</v>
      </c>
      <c r="BN216" s="2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1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1</v>
      </c>
      <c r="DJ216">
        <v>1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 s="2">
        <v>5</v>
      </c>
      <c r="DS216">
        <v>1</v>
      </c>
      <c r="DT216">
        <v>1</v>
      </c>
      <c r="DU216">
        <v>1</v>
      </c>
      <c r="DV216">
        <v>1</v>
      </c>
      <c r="DW216" s="2">
        <v>2017</v>
      </c>
      <c r="DX216" s="1">
        <v>4.0026620370370372E-2</v>
      </c>
      <c r="DY216" s="1">
        <v>4.0156249999999998E-2</v>
      </c>
      <c r="DZ216" s="1">
        <v>4.0256944444444442E-2</v>
      </c>
      <c r="EA216" s="1">
        <v>4.0384259259259266E-2</v>
      </c>
      <c r="EB216" s="1">
        <v>4.0583333333333332E-2</v>
      </c>
      <c r="EC216" s="1">
        <v>4.0659722222222222E-2</v>
      </c>
      <c r="EE216" s="1">
        <v>4.1376157407407403E-2</v>
      </c>
      <c r="EF216" s="1">
        <v>4.1496527777777778E-2</v>
      </c>
      <c r="EG216" s="1">
        <v>4.1621527777777778E-2</v>
      </c>
      <c r="EH216" s="3">
        <v>0</v>
      </c>
      <c r="EI216" s="2" t="s">
        <v>1171</v>
      </c>
      <c r="EJ216" t="s">
        <v>1168</v>
      </c>
      <c r="EK216" t="s">
        <v>1172</v>
      </c>
      <c r="EL216" t="s">
        <v>1172</v>
      </c>
      <c r="EM216" t="s">
        <v>1168</v>
      </c>
      <c r="EN216" t="s">
        <v>1171</v>
      </c>
      <c r="EO216" t="s">
        <v>1172</v>
      </c>
      <c r="EP216" t="s">
        <v>1171</v>
      </c>
      <c r="EQ216" t="s">
        <v>1169</v>
      </c>
      <c r="ER216" t="s">
        <v>1169</v>
      </c>
      <c r="ES216" t="s">
        <v>1169</v>
      </c>
      <c r="ET216" t="s">
        <v>1168</v>
      </c>
      <c r="EU216" t="s">
        <v>1168</v>
      </c>
      <c r="EV216" t="s">
        <v>1173</v>
      </c>
      <c r="EW216" t="s">
        <v>1169</v>
      </c>
      <c r="EX216" t="s">
        <v>1175</v>
      </c>
      <c r="EY216" t="s">
        <v>1169</v>
      </c>
      <c r="EZ216" t="s">
        <v>1169</v>
      </c>
      <c r="FA216" t="s">
        <v>1168</v>
      </c>
      <c r="FB216" t="s">
        <v>1168</v>
      </c>
      <c r="FC216" t="s">
        <v>1168</v>
      </c>
      <c r="FD216" t="s">
        <v>1169</v>
      </c>
      <c r="FE216" t="s">
        <v>1171</v>
      </c>
      <c r="FF216" t="s">
        <v>1169</v>
      </c>
      <c r="FG216" t="s">
        <v>1175</v>
      </c>
      <c r="FH216" t="s">
        <v>1173</v>
      </c>
      <c r="FI216" t="s">
        <v>1175</v>
      </c>
      <c r="FJ216" t="s">
        <v>1168</v>
      </c>
      <c r="FK216" t="s">
        <v>1171</v>
      </c>
      <c r="FL216" t="s">
        <v>1168</v>
      </c>
      <c r="FM216" t="s">
        <v>1173</v>
      </c>
      <c r="FN216" t="s">
        <v>1173</v>
      </c>
      <c r="FO216" t="s">
        <v>1174</v>
      </c>
      <c r="FP216" t="s">
        <v>1175</v>
      </c>
      <c r="FQ216" t="s">
        <v>1175</v>
      </c>
      <c r="FR216" t="s">
        <v>1171</v>
      </c>
      <c r="FS216" t="s">
        <v>1175</v>
      </c>
      <c r="FT216" t="s">
        <v>1175</v>
      </c>
      <c r="FU216" t="s">
        <v>1175</v>
      </c>
      <c r="FV216" t="s">
        <v>1169</v>
      </c>
      <c r="FW216" t="s">
        <v>1174</v>
      </c>
      <c r="FX216" t="s">
        <v>1168</v>
      </c>
      <c r="FY216" t="s">
        <v>1173</v>
      </c>
      <c r="FZ216" t="s">
        <v>1174</v>
      </c>
      <c r="GA216" t="s">
        <v>1175</v>
      </c>
      <c r="GB216" t="s">
        <v>1168</v>
      </c>
      <c r="GC216" t="s">
        <v>1173</v>
      </c>
      <c r="GD216" t="s">
        <v>1171</v>
      </c>
      <c r="GE216" t="s">
        <v>1175</v>
      </c>
      <c r="GF216" t="s">
        <v>1171</v>
      </c>
      <c r="GG216" t="s">
        <v>1168</v>
      </c>
      <c r="GH216" t="s">
        <v>1169</v>
      </c>
      <c r="GI216" t="s">
        <v>1169</v>
      </c>
      <c r="GJ216" t="s">
        <v>1169</v>
      </c>
      <c r="GK216" t="s">
        <v>1168</v>
      </c>
      <c r="GL216" t="s">
        <v>1168</v>
      </c>
      <c r="GM216" s="2">
        <f t="shared" si="312"/>
        <v>0</v>
      </c>
      <c r="GN216">
        <f t="shared" si="313"/>
        <v>0</v>
      </c>
      <c r="GO216">
        <f t="shared" si="314"/>
        <v>0</v>
      </c>
      <c r="GP216">
        <f t="shared" si="315"/>
        <v>0</v>
      </c>
      <c r="GQ216">
        <f t="shared" si="316"/>
        <v>0</v>
      </c>
      <c r="GR216">
        <f t="shared" si="317"/>
        <v>0</v>
      </c>
      <c r="GS216">
        <f t="shared" si="318"/>
        <v>0</v>
      </c>
      <c r="GT216">
        <f t="shared" si="319"/>
        <v>0</v>
      </c>
      <c r="GU216">
        <f t="shared" si="370"/>
        <v>0</v>
      </c>
      <c r="GV216">
        <f t="shared" si="320"/>
        <v>0</v>
      </c>
      <c r="GW216">
        <f t="shared" si="321"/>
        <v>0</v>
      </c>
      <c r="GX216">
        <f t="shared" si="322"/>
        <v>0</v>
      </c>
      <c r="GY216">
        <f t="shared" si="323"/>
        <v>0</v>
      </c>
      <c r="GZ216">
        <f t="shared" si="324"/>
        <v>0</v>
      </c>
      <c r="HA216">
        <f t="shared" si="325"/>
        <v>0</v>
      </c>
      <c r="HB216">
        <f t="shared" si="326"/>
        <v>0</v>
      </c>
      <c r="HC216">
        <f t="shared" si="371"/>
        <v>1</v>
      </c>
      <c r="HD216">
        <f t="shared" si="327"/>
        <v>1</v>
      </c>
      <c r="HE216">
        <f t="shared" si="328"/>
        <v>0</v>
      </c>
      <c r="HF216">
        <f t="shared" si="329"/>
        <v>0</v>
      </c>
      <c r="HG216">
        <f t="shared" si="330"/>
        <v>0</v>
      </c>
      <c r="HH216">
        <f t="shared" si="331"/>
        <v>1</v>
      </c>
      <c r="HI216">
        <f t="shared" si="332"/>
        <v>0</v>
      </c>
      <c r="HJ216">
        <f t="shared" si="333"/>
        <v>0</v>
      </c>
      <c r="HK216">
        <f t="shared" si="372"/>
        <v>0</v>
      </c>
      <c r="HL216">
        <f t="shared" si="334"/>
        <v>0</v>
      </c>
      <c r="HM216">
        <f t="shared" si="335"/>
        <v>0</v>
      </c>
      <c r="HN216">
        <f t="shared" si="336"/>
        <v>0</v>
      </c>
      <c r="HO216">
        <f t="shared" si="337"/>
        <v>0</v>
      </c>
      <c r="HP216">
        <f t="shared" si="338"/>
        <v>0</v>
      </c>
      <c r="HQ216">
        <f t="shared" si="339"/>
        <v>0</v>
      </c>
      <c r="HR216">
        <f t="shared" si="340"/>
        <v>0</v>
      </c>
      <c r="HS216">
        <f t="shared" si="373"/>
        <v>0</v>
      </c>
      <c r="HT216">
        <f t="shared" si="341"/>
        <v>0</v>
      </c>
      <c r="HU216">
        <f t="shared" si="342"/>
        <v>0</v>
      </c>
      <c r="HV216">
        <f t="shared" si="343"/>
        <v>0</v>
      </c>
      <c r="HW216">
        <f t="shared" si="344"/>
        <v>0</v>
      </c>
      <c r="HX216">
        <f t="shared" si="345"/>
        <v>0</v>
      </c>
      <c r="HY216">
        <f t="shared" si="346"/>
        <v>0</v>
      </c>
      <c r="HZ216">
        <f t="shared" si="347"/>
        <v>0</v>
      </c>
      <c r="IA216">
        <f t="shared" si="374"/>
        <v>1</v>
      </c>
      <c r="IB216">
        <f t="shared" si="348"/>
        <v>1</v>
      </c>
      <c r="IC216">
        <f t="shared" si="349"/>
        <v>0</v>
      </c>
      <c r="ID216">
        <f t="shared" si="350"/>
        <v>1</v>
      </c>
      <c r="IE216">
        <f t="shared" si="351"/>
        <v>0</v>
      </c>
      <c r="IF216">
        <f t="shared" si="352"/>
        <v>0</v>
      </c>
      <c r="IG216">
        <f t="shared" si="353"/>
        <v>0</v>
      </c>
      <c r="IH216">
        <f t="shared" si="354"/>
        <v>1</v>
      </c>
      <c r="II216">
        <f t="shared" si="375"/>
        <v>1</v>
      </c>
      <c r="IJ216">
        <f t="shared" si="355"/>
        <v>1</v>
      </c>
      <c r="IK216">
        <f t="shared" si="356"/>
        <v>0</v>
      </c>
      <c r="IL216">
        <f t="shared" si="357"/>
        <v>0</v>
      </c>
      <c r="IM216">
        <f t="shared" si="358"/>
        <v>0</v>
      </c>
      <c r="IN216">
        <f t="shared" si="359"/>
        <v>0</v>
      </c>
      <c r="IO216">
        <f t="shared" si="360"/>
        <v>0</v>
      </c>
      <c r="IP216">
        <f t="shared" si="361"/>
        <v>0</v>
      </c>
      <c r="IQ216" s="2">
        <f t="shared" si="376"/>
        <v>0</v>
      </c>
      <c r="IR216" s="4">
        <f t="shared" si="377"/>
        <v>0</v>
      </c>
      <c r="IS216">
        <f t="shared" si="378"/>
        <v>3</v>
      </c>
      <c r="IT216">
        <f t="shared" si="379"/>
        <v>0</v>
      </c>
      <c r="IU216">
        <f t="shared" si="380"/>
        <v>0</v>
      </c>
      <c r="IV216">
        <f t="shared" si="381"/>
        <v>4</v>
      </c>
      <c r="IW216">
        <f t="shared" si="382"/>
        <v>2</v>
      </c>
      <c r="IX216">
        <f t="shared" si="383"/>
        <v>9</v>
      </c>
      <c r="IY216" s="11" t="str">
        <f t="shared" si="384"/>
        <v/>
      </c>
      <c r="IZ216" s="12" t="str">
        <f t="shared" si="385"/>
        <v/>
      </c>
      <c r="JA216" s="12">
        <f t="shared" si="386"/>
        <v>0.75</v>
      </c>
      <c r="JB216" s="12" t="str">
        <f t="shared" si="387"/>
        <v/>
      </c>
      <c r="JC216" s="12">
        <f t="shared" si="388"/>
        <v>0</v>
      </c>
      <c r="JD216" s="12">
        <f t="shared" si="389"/>
        <v>0.66666666666666663</v>
      </c>
      <c r="JE216" s="12">
        <f t="shared" si="390"/>
        <v>0.25</v>
      </c>
      <c r="JF216" s="12">
        <f t="shared" si="391"/>
        <v>0.41666666666666663</v>
      </c>
      <c r="JG216" s="2">
        <f>IF(OR(AND(EI216="Happy",BN216&lt;&gt;1),AND(EI216&lt;&gt;"Happy",BN216=1)),1,0)</f>
        <v>0</v>
      </c>
      <c r="JH216">
        <f>IF(OR(AND(EJ216="Happy",BO216&lt;&gt;1),AND(EJ216&lt;&gt;"Happy",BO216=1)),1,0)</f>
        <v>0</v>
      </c>
      <c r="JI216">
        <f>IF(OR(AND(EK216="Happy",BP216&lt;&gt;1),AND(EK216&lt;&gt;"Happy",BP216=1)),1,0)</f>
        <v>0</v>
      </c>
      <c r="JJ216">
        <f>IF(OR(AND(EL216="Happy",BQ216&lt;&gt;1),AND(EL216&lt;&gt;"Happy",BQ216=1)),1,0)</f>
        <v>0</v>
      </c>
      <c r="JK216">
        <f>IF(OR(AND(EM216="Happy",BR216&lt;&gt;1),AND(EM216&lt;&gt;"Happy",BR216=1)),1,0)</f>
        <v>0</v>
      </c>
      <c r="JL216">
        <f>IF(OR(AND(EN216="Happy",BS216&lt;&gt;1),AND(EN216&lt;&gt;"Happy",BS216=1)),1,0)</f>
        <v>0</v>
      </c>
      <c r="JM216">
        <f>IF(OR(AND(EO216="Happy",BT216&lt;&gt;1),AND(EO216&lt;&gt;"Happy",BT216=1)),1,0)</f>
        <v>0</v>
      </c>
      <c r="JN216">
        <f>IF(OR(AND(EP216="Happy",BU216&lt;&gt;1),AND(EP216&lt;&gt;"Happy",BU216=1)),1,0)</f>
        <v>1</v>
      </c>
      <c r="JO216">
        <f>IF(OR(AND(EQ216="Sad",BV216&lt;&gt;1),AND(EQ216&lt;&gt;"Sad",BV216=1)),1,0)</f>
        <v>1</v>
      </c>
      <c r="JP216">
        <f>IF(OR(AND(ER216="Sad",BW216&lt;&gt;1),AND(ER216&lt;&gt;"Sad",BW216=1)),1,0)</f>
        <v>0</v>
      </c>
      <c r="JQ216">
        <f>IF(OR(AND(ES216="Sad",BX216&lt;&gt;1),AND(ES216&lt;&gt;"Sad",BX216=1)),1,0)</f>
        <v>0</v>
      </c>
      <c r="JR216">
        <f>IF(OR(AND(ET216="Sad",BY216&lt;&gt;1),AND(ET216&lt;&gt;"Sad",BY216=1)),1,0)</f>
        <v>0</v>
      </c>
      <c r="JS216">
        <f>IF(OR(AND(EU216="Sad",BZ216&lt;&gt;1),AND(EU216&lt;&gt;"Sad",BZ216=1)),1,0)</f>
        <v>0</v>
      </c>
      <c r="JT216">
        <f>IF(OR(AND(EV216="Sad",CA216&lt;&gt;1),AND(EV216&lt;&gt;"Sad",CA216=1)),1,0)</f>
        <v>0</v>
      </c>
      <c r="JU216">
        <f>IF(OR(AND(EW216="Sad",CB216&lt;&gt;1),AND(EW216&lt;&gt;"Sad",CB216=1)),1,0)</f>
        <v>0</v>
      </c>
      <c r="JV216">
        <f>IF(OR(AND(EX216="Sad",CC216&lt;&gt;1),AND(EX216&lt;&gt;"Sad",CC216=1)),1,0)</f>
        <v>0</v>
      </c>
      <c r="JW216">
        <f>IF(OR(AND(EY216="Angry",CD216&lt;&gt;1),AND(EY216&lt;&gt;"Angry",CD216=1)),1,0)</f>
        <v>0</v>
      </c>
      <c r="JX216">
        <f>IF(OR(AND(EZ216="Angry",CE216&lt;&gt;1),AND(EZ216&lt;&gt;"Angry",CE216=1)),1,0)</f>
        <v>0</v>
      </c>
      <c r="JY216">
        <f>IF(OR(AND(FA216="Angry",CF216&lt;&gt;1),AND(FA216&lt;&gt;"Angry",CF216=1)),1,0)</f>
        <v>0</v>
      </c>
      <c r="JZ216">
        <f>IF(OR(AND(FB216="Angry",CG216&lt;&gt;1),AND(FB216&lt;&gt;"Angry",CG216=1)),1,0)</f>
        <v>0</v>
      </c>
      <c r="KA216">
        <f>IF(OR(AND(FC216="Angry",CH216&lt;&gt;1),AND(FC216&lt;&gt;"Angry",CH216=1)),1,0)</f>
        <v>0</v>
      </c>
      <c r="KB216">
        <f>IF(OR(AND(FD216="Angry",CI216&lt;&gt;1),AND(FD216&lt;&gt;"Angry",CI216=1)),1,0)</f>
        <v>0</v>
      </c>
      <c r="KC216">
        <f>IF(OR(AND(FE216="Angry",CJ216&lt;&gt;1),AND(FE216&lt;&gt;"Angry",CJ216=1)),1,0)</f>
        <v>0</v>
      </c>
      <c r="KD216">
        <f>IF(OR(AND(FF216="Angry",CK216&lt;&gt;1),AND(FF216&lt;&gt;"Angry",CK216=1)),1,0)</f>
        <v>1</v>
      </c>
      <c r="KE216">
        <f>IF(OR(AND(FG216="Afraid",CL216&lt;&gt;1),AND(FG216&lt;&gt;"Afraid",CL216=1)),1,0)</f>
        <v>1</v>
      </c>
      <c r="KF216">
        <f>IF(OR(AND(FH216="Afraid",CM216&lt;&gt;1),AND(FH216&lt;&gt;"Afraid",CM216=1)),1,0)</f>
        <v>0</v>
      </c>
      <c r="KG216">
        <f>IF(OR(AND(FI216="Afraid",CN216&lt;&gt;1),AND(FI216&lt;&gt;"Afraid",CN216=1)),1,0)</f>
        <v>1</v>
      </c>
      <c r="KH216">
        <f>IF(OR(AND(FJ216="Afraid",CO216&lt;&gt;1),AND(FJ216&lt;&gt;"Afraid",CO216=1)),1,0)</f>
        <v>0</v>
      </c>
      <c r="KI216">
        <f>IF(OR(AND(FK216="Afraid",CP216&lt;&gt;1),AND(FK216&lt;&gt;"Afraid",CP216=1)),1,0)</f>
        <v>0</v>
      </c>
      <c r="KJ216">
        <f>IF(OR(AND(FL216="Afraid",CQ216&lt;&gt;1),AND(FL216&lt;&gt;"Afraid",CQ216=1)),1,0)</f>
        <v>0</v>
      </c>
      <c r="KK216">
        <f>IF(OR(AND(FM216="Afraid",CR216&lt;&gt;1),AND(FM216&lt;&gt;"Afraid",CR216=1)),1,0)</f>
        <v>0</v>
      </c>
      <c r="KL216">
        <f>IF(OR(AND(FN216="Afraid",CS216&lt;&gt;1),AND(FN216&lt;&gt;"Afraid",CS216=1)),1,0)</f>
        <v>0</v>
      </c>
      <c r="KM216">
        <f>IF(OR(AND(FO216="Surprised",CT216&lt;&gt;1),AND(FO216&lt;&gt;"Surprised",CT216=1)),1,0)</f>
        <v>0</v>
      </c>
      <c r="KN216">
        <f>IF(OR(AND(FP216="Surprised",CU216&lt;&gt;1),AND(FP216&lt;&gt;"Surprised",CU216=1)),1,0)</f>
        <v>1</v>
      </c>
      <c r="KO216">
        <f>IF(OR(AND(FQ216="Surprised",CV216&lt;&gt;1),AND(FQ216&lt;&gt;"Surprised",CV216=1)),1,0)</f>
        <v>1</v>
      </c>
      <c r="KP216">
        <f>IF(OR(AND(FR216="Surprised",CW216&lt;&gt;1),AND(FR216&lt;&gt;"Surprised",CW216=1)),1,0)</f>
        <v>0</v>
      </c>
      <c r="KQ216">
        <f>IF(OR(AND(FS216="Surprised",CX216&lt;&gt;1),AND(FS216&lt;&gt;"Surprised",CX216=1)),1,0)</f>
        <v>1</v>
      </c>
      <c r="KR216">
        <f>IF(OR(AND(FT216="Surprised",CY216&lt;&gt;1),AND(FT216&lt;&gt;"Surprised",CY216=1)),1,0)</f>
        <v>1</v>
      </c>
      <c r="KS216">
        <f>IF(OR(AND(FU216="Surprised",CZ216&lt;&gt;1),AND(FU216&lt;&gt;"Surprised",CZ216=1)),1,0)</f>
        <v>1</v>
      </c>
      <c r="KT216">
        <f>IF(OR(AND(FV216="Surprised",DA216&lt;&gt;1),AND(FV216&lt;&gt;"Surprised",DA216=1)),1,0)</f>
        <v>0</v>
      </c>
      <c r="KU216">
        <f>IF(OR(AND(FW216="Happy",DB216=1),AND(FW216&lt;&gt;"Happy",DB216=0)),1,0)</f>
        <v>0</v>
      </c>
      <c r="KV216">
        <f>IF(OR(AND(FX216="Happy",DC216=1),AND(FX216&lt;&gt;"Happy",DC216=0)),1,0)</f>
        <v>0</v>
      </c>
      <c r="KW216">
        <f>IF(OR(AND(FY216="Happy",DD216=1),AND(FY216&lt;&gt;"Happy",DD216=0)),1,0)</f>
        <v>0</v>
      </c>
      <c r="KX216">
        <f>IF(OR(AND(FZ216="Happy",DE216=1),AND(FZ216&lt;&gt;"Happy",DE216=0)),1,0)</f>
        <v>0</v>
      </c>
      <c r="KY216">
        <f>IF(OR(AND(GA216="Happy",DF216=1),AND(GA216&lt;&gt;"Happy",DF216=0)),1,0)</f>
        <v>1</v>
      </c>
      <c r="KZ216">
        <f>IF(OR(AND(GB216="Happy",DG216=1),AND(GB216&lt;&gt;"Happy",DG216=0)),1,0)</f>
        <v>1</v>
      </c>
      <c r="LA216">
        <f>IF(OR(AND(GC216="Happy",DH216=1),AND(GC216&lt;&gt;"Happy",DH216=0)),1,0)</f>
        <v>0</v>
      </c>
      <c r="LB216">
        <f>IF(OR(AND(GD216="Happy",DI216=1),AND(GD216&lt;&gt;"Happy",DI216=0)),1,0)</f>
        <v>0</v>
      </c>
      <c r="LC216">
        <f>IF(OR(AND(GE216="Sad",DJ216=1),AND(GE216&lt;&gt;"Sad",DJ216=0)),1,0)</f>
        <v>0</v>
      </c>
      <c r="LD216">
        <f>IF(OR(AND(GF216="Sad",DK216=1),AND(GF216&lt;&gt;"Sad",DK216=0)),1,0)</f>
        <v>0</v>
      </c>
      <c r="LE216">
        <f>IF(OR(AND(GG216="Sad",DL216=1),AND(GG216&lt;&gt;"Sad",DL216=0)),1,0)</f>
        <v>1</v>
      </c>
      <c r="LF216">
        <f>IF(OR(AND(GH216="Sad",DM216=1),AND(GH216&lt;&gt;"Sad",DM216=0)),1,0)</f>
        <v>1</v>
      </c>
      <c r="LG216">
        <f>IF(OR(AND(GI216="Sad",DN216=1),AND(GI216&lt;&gt;"Sad",DN216=0)),1,0)</f>
        <v>1</v>
      </c>
      <c r="LH216">
        <f>IF(OR(AND(GJ216="Sad",DO216=1),AND(GJ216&lt;&gt;"Sad",DO216=0)),1,0)</f>
        <v>1</v>
      </c>
      <c r="LI216">
        <f>IF(OR(AND(GK216="Sad",DP216=1),AND(GK216&lt;&gt;"Sad",DP216=0)),1,0)</f>
        <v>1</v>
      </c>
      <c r="LJ216">
        <f>IF(OR(AND(GL216="Sad",DQ216=1),AND(GL216&lt;&gt;"Sad",DQ216=0)),1,0)</f>
        <v>1</v>
      </c>
      <c r="LK216" s="2">
        <f t="shared" si="392"/>
        <v>1</v>
      </c>
      <c r="LL216" s="4">
        <f t="shared" si="393"/>
        <v>1</v>
      </c>
      <c r="LM216">
        <f t="shared" si="394"/>
        <v>1</v>
      </c>
      <c r="LN216">
        <f t="shared" si="395"/>
        <v>2</v>
      </c>
      <c r="LO216">
        <f t="shared" si="396"/>
        <v>5</v>
      </c>
      <c r="LP216">
        <f t="shared" si="397"/>
        <v>2</v>
      </c>
      <c r="LQ216">
        <f t="shared" si="398"/>
        <v>6</v>
      </c>
      <c r="LR216">
        <f t="shared" si="399"/>
        <v>18</v>
      </c>
      <c r="LS216" s="11" t="str">
        <f t="shared" si="400"/>
        <v/>
      </c>
      <c r="LT216" s="14" t="str">
        <f t="shared" si="401"/>
        <v/>
      </c>
      <c r="LU216" s="14">
        <f t="shared" si="402"/>
        <v>0.25</v>
      </c>
      <c r="LV216" s="14" t="str">
        <f t="shared" si="403"/>
        <v/>
      </c>
      <c r="LW216" s="14">
        <f t="shared" si="404"/>
        <v>1</v>
      </c>
      <c r="LX216" s="14">
        <f t="shared" si="405"/>
        <v>0.33333333333333337</v>
      </c>
      <c r="LY216" s="14">
        <f t="shared" si="406"/>
        <v>0.75</v>
      </c>
      <c r="LZ216" s="14">
        <f t="shared" si="407"/>
        <v>0.58333333333333337</v>
      </c>
      <c r="MA216" s="15">
        <f t="shared" si="408"/>
        <v>1.2962962962962538E-4</v>
      </c>
      <c r="MB216" s="1">
        <f t="shared" si="362"/>
        <v>1.0069444444444492E-4</v>
      </c>
      <c r="MC216" s="1">
        <f t="shared" si="363"/>
        <v>1.2731481481482315E-4</v>
      </c>
      <c r="MD216" s="1">
        <f t="shared" si="364"/>
        <v>1.990740740740668E-4</v>
      </c>
      <c r="ME216" s="1">
        <f t="shared" si="365"/>
        <v>7.6388888888889728E-5</v>
      </c>
      <c r="MF216" s="1">
        <f>ED216-EC216+1</f>
        <v>0.95934027777777775</v>
      </c>
      <c r="MG216" s="1">
        <f t="shared" si="367"/>
        <v>4.1376157407407403E-2</v>
      </c>
      <c r="MH216" s="1">
        <f t="shared" si="368"/>
        <v>1.2037037037037485E-4</v>
      </c>
      <c r="MI216" s="1">
        <f t="shared" si="369"/>
        <v>1.2500000000000011E-4</v>
      </c>
      <c r="MJ216" s="1">
        <f t="shared" si="409"/>
        <v>1.0015949074074071</v>
      </c>
      <c r="MK216" s="2" t="str">
        <f>VLOOKUP(B216,age_group!$A$1:$B$101,2,FALSE)</f>
        <v>25 to 44</v>
      </c>
      <c r="ML216" s="2">
        <f t="shared" si="410"/>
        <v>1</v>
      </c>
      <c r="MM216">
        <f t="shared" si="411"/>
        <v>0</v>
      </c>
      <c r="MN216">
        <f t="shared" si="412"/>
        <v>0</v>
      </c>
      <c r="MO216">
        <f t="shared" si="413"/>
        <v>0</v>
      </c>
      <c r="MP216">
        <f t="shared" si="414"/>
        <v>0</v>
      </c>
    </row>
    <row r="217" spans="1:354" x14ac:dyDescent="0.2">
      <c r="A217" t="s">
        <v>948</v>
      </c>
      <c r="B217">
        <v>30</v>
      </c>
      <c r="C217" t="s">
        <v>139</v>
      </c>
      <c r="D217" t="s">
        <v>140</v>
      </c>
      <c r="E217">
        <v>4</v>
      </c>
      <c r="F217">
        <v>5</v>
      </c>
      <c r="G217">
        <v>3</v>
      </c>
      <c r="H217">
        <v>4</v>
      </c>
      <c r="I217">
        <v>5</v>
      </c>
      <c r="J217" s="2" t="s">
        <v>639</v>
      </c>
      <c r="K217" t="s">
        <v>473</v>
      </c>
      <c r="L217" t="s">
        <v>210</v>
      </c>
      <c r="M217" t="s">
        <v>553</v>
      </c>
      <c r="N217" t="s">
        <v>544</v>
      </c>
      <c r="O217" t="s">
        <v>426</v>
      </c>
      <c r="P217" t="s">
        <v>351</v>
      </c>
      <c r="Q217" t="s">
        <v>317</v>
      </c>
      <c r="R217" t="s">
        <v>291</v>
      </c>
      <c r="S217" t="s">
        <v>354</v>
      </c>
      <c r="T217" t="s">
        <v>263</v>
      </c>
      <c r="U217" t="s">
        <v>227</v>
      </c>
      <c r="V217" t="s">
        <v>616</v>
      </c>
      <c r="W217" t="s">
        <v>377</v>
      </c>
      <c r="X217" t="s">
        <v>219</v>
      </c>
      <c r="Y217" t="s">
        <v>540</v>
      </c>
      <c r="Z217" t="s">
        <v>154</v>
      </c>
      <c r="AA217" t="s">
        <v>368</v>
      </c>
      <c r="AB217" t="s">
        <v>586</v>
      </c>
      <c r="AC217" t="s">
        <v>367</v>
      </c>
      <c r="AD217" t="s">
        <v>492</v>
      </c>
      <c r="AE217" t="s">
        <v>622</v>
      </c>
      <c r="AF217" t="s">
        <v>449</v>
      </c>
      <c r="AG217" t="s">
        <v>581</v>
      </c>
      <c r="AH217" t="s">
        <v>271</v>
      </c>
      <c r="AI217" t="s">
        <v>478</v>
      </c>
      <c r="AJ217" t="s">
        <v>204</v>
      </c>
      <c r="AK217" t="s">
        <v>530</v>
      </c>
      <c r="AL217" t="s">
        <v>422</v>
      </c>
      <c r="AM217" t="s">
        <v>329</v>
      </c>
      <c r="AN217" t="s">
        <v>280</v>
      </c>
      <c r="AO217" t="s">
        <v>462</v>
      </c>
      <c r="AP217" t="s">
        <v>389</v>
      </c>
      <c r="AQ217" t="s">
        <v>700</v>
      </c>
      <c r="AR217" t="s">
        <v>571</v>
      </c>
      <c r="AS217" t="s">
        <v>672</v>
      </c>
      <c r="AT217" t="s">
        <v>247</v>
      </c>
      <c r="AU217" t="s">
        <v>354</v>
      </c>
      <c r="AV217" t="s">
        <v>310</v>
      </c>
      <c r="AW217" t="s">
        <v>392</v>
      </c>
      <c r="AX217" t="s">
        <v>205</v>
      </c>
      <c r="AY217" t="s">
        <v>283</v>
      </c>
      <c r="AZ217" t="s">
        <v>246</v>
      </c>
      <c r="BA217" t="s">
        <v>655</v>
      </c>
      <c r="BB217" t="s">
        <v>526</v>
      </c>
      <c r="BC217" t="s">
        <v>315</v>
      </c>
      <c r="BD217" t="s">
        <v>570</v>
      </c>
      <c r="BE217" t="s">
        <v>169</v>
      </c>
      <c r="BF217" t="s">
        <v>324</v>
      </c>
      <c r="BG217" t="s">
        <v>375</v>
      </c>
      <c r="BH217" t="s">
        <v>320</v>
      </c>
      <c r="BI217" t="s">
        <v>221</v>
      </c>
      <c r="BJ217" t="s">
        <v>514</v>
      </c>
      <c r="BK217" t="s">
        <v>239</v>
      </c>
      <c r="BL217" t="s">
        <v>533</v>
      </c>
      <c r="BM217" t="s">
        <v>442</v>
      </c>
      <c r="BN217" s="2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 s="2">
        <v>4</v>
      </c>
      <c r="DS217">
        <v>5</v>
      </c>
      <c r="DT217">
        <v>4</v>
      </c>
      <c r="DU217">
        <v>3</v>
      </c>
      <c r="DV217">
        <v>4</v>
      </c>
      <c r="DW217" s="2">
        <v>2017</v>
      </c>
      <c r="DX217" s="1">
        <v>8.7337962962962968E-3</v>
      </c>
      <c r="DY217" s="1">
        <v>8.8969907407407418E-3</v>
      </c>
      <c r="DZ217" s="1">
        <v>8.998842592592593E-3</v>
      </c>
      <c r="EA217" s="1">
        <v>9.1840277777777771E-3</v>
      </c>
      <c r="EB217" s="1">
        <v>9.4421296296296284E-3</v>
      </c>
      <c r="EC217" s="1">
        <v>9.5520833333333343E-3</v>
      </c>
      <c r="ED217" s="1">
        <v>9.6643518518518511E-3</v>
      </c>
      <c r="EE217" s="1">
        <v>9.9490740740740737E-3</v>
      </c>
      <c r="EF217" s="1">
        <v>1.0030092592592592E-2</v>
      </c>
      <c r="EG217" s="1">
        <v>1.0131944444444445E-2</v>
      </c>
      <c r="EH217" s="3">
        <v>0</v>
      </c>
      <c r="EI217" s="2" t="s">
        <v>1169</v>
      </c>
      <c r="EJ217" t="s">
        <v>1172</v>
      </c>
      <c r="EK217" t="s">
        <v>1168</v>
      </c>
      <c r="EL217" t="s">
        <v>1173</v>
      </c>
      <c r="EM217" t="s">
        <v>1175</v>
      </c>
      <c r="EN217" t="s">
        <v>1169</v>
      </c>
      <c r="EO217" t="s">
        <v>1168</v>
      </c>
      <c r="EP217" t="s">
        <v>1168</v>
      </c>
      <c r="EQ217" t="s">
        <v>1173</v>
      </c>
      <c r="ER217" t="s">
        <v>1174</v>
      </c>
      <c r="ES217" t="s">
        <v>1175</v>
      </c>
      <c r="ET217" t="s">
        <v>1171</v>
      </c>
      <c r="EU217" t="s">
        <v>1168</v>
      </c>
      <c r="EV217" t="s">
        <v>1168</v>
      </c>
      <c r="EW217" t="s">
        <v>1168</v>
      </c>
      <c r="EX217" t="s">
        <v>1168</v>
      </c>
      <c r="EY217" t="s">
        <v>1171</v>
      </c>
      <c r="EZ217" t="s">
        <v>1168</v>
      </c>
      <c r="FA217" t="s">
        <v>1168</v>
      </c>
      <c r="FB217" t="s">
        <v>1171</v>
      </c>
      <c r="FC217" t="s">
        <v>1175</v>
      </c>
      <c r="FD217" t="s">
        <v>1171</v>
      </c>
      <c r="FE217" t="s">
        <v>1168</v>
      </c>
      <c r="FF217" t="s">
        <v>1169</v>
      </c>
      <c r="FG217" t="s">
        <v>1175</v>
      </c>
      <c r="FH217" t="s">
        <v>1173</v>
      </c>
      <c r="FI217" t="s">
        <v>1171</v>
      </c>
      <c r="FJ217" t="s">
        <v>1168</v>
      </c>
      <c r="FK217" t="s">
        <v>1172</v>
      </c>
      <c r="FL217" t="s">
        <v>1168</v>
      </c>
      <c r="FM217" t="s">
        <v>1168</v>
      </c>
      <c r="FN217" t="s">
        <v>1174</v>
      </c>
      <c r="FO217" t="s">
        <v>1174</v>
      </c>
      <c r="FP217" t="s">
        <v>1173</v>
      </c>
      <c r="FQ217" t="s">
        <v>1175</v>
      </c>
      <c r="FR217" t="s">
        <v>1169</v>
      </c>
      <c r="FS217" t="s">
        <v>1170</v>
      </c>
      <c r="FT217" t="s">
        <v>1174</v>
      </c>
      <c r="FU217" t="s">
        <v>1173</v>
      </c>
      <c r="FV217" t="s">
        <v>1175</v>
      </c>
      <c r="FW217" t="s">
        <v>1168</v>
      </c>
      <c r="FX217" t="s">
        <v>1168</v>
      </c>
      <c r="FY217" t="s">
        <v>1172</v>
      </c>
      <c r="FZ217" t="s">
        <v>1175</v>
      </c>
      <c r="GA217" t="s">
        <v>1175</v>
      </c>
      <c r="GB217" t="s">
        <v>1168</v>
      </c>
      <c r="GC217" t="s">
        <v>1168</v>
      </c>
      <c r="GD217" t="s">
        <v>1168</v>
      </c>
      <c r="GE217" t="s">
        <v>1172</v>
      </c>
      <c r="GF217" t="s">
        <v>1175</v>
      </c>
      <c r="GG217" t="s">
        <v>1175</v>
      </c>
      <c r="GH217" t="s">
        <v>1173</v>
      </c>
      <c r="GI217" t="s">
        <v>1169</v>
      </c>
      <c r="GJ217" t="s">
        <v>1171</v>
      </c>
      <c r="GK217" t="s">
        <v>1172</v>
      </c>
      <c r="GL217" t="s">
        <v>1169</v>
      </c>
      <c r="GM217" s="2">
        <f t="shared" si="312"/>
        <v>0</v>
      </c>
      <c r="GN217">
        <f t="shared" si="313"/>
        <v>0</v>
      </c>
      <c r="GO217">
        <f t="shared" si="314"/>
        <v>0</v>
      </c>
      <c r="GP217">
        <f t="shared" si="315"/>
        <v>0</v>
      </c>
      <c r="GQ217">
        <f t="shared" si="316"/>
        <v>0</v>
      </c>
      <c r="GR217">
        <f t="shared" si="317"/>
        <v>0</v>
      </c>
      <c r="GS217">
        <f t="shared" si="318"/>
        <v>0</v>
      </c>
      <c r="GT217">
        <f t="shared" si="319"/>
        <v>0</v>
      </c>
      <c r="GU217">
        <f t="shared" si="370"/>
        <v>0</v>
      </c>
      <c r="GV217">
        <f t="shared" si="320"/>
        <v>1</v>
      </c>
      <c r="GW217">
        <f t="shared" si="321"/>
        <v>0</v>
      </c>
      <c r="GX217">
        <f t="shared" si="322"/>
        <v>0</v>
      </c>
      <c r="GY217">
        <f t="shared" si="323"/>
        <v>0</v>
      </c>
      <c r="GZ217">
        <f t="shared" si="324"/>
        <v>0</v>
      </c>
      <c r="HA217">
        <f t="shared" si="325"/>
        <v>0</v>
      </c>
      <c r="HB217">
        <f t="shared" si="326"/>
        <v>0</v>
      </c>
      <c r="HC217">
        <f t="shared" si="371"/>
        <v>0</v>
      </c>
      <c r="HD217">
        <f t="shared" si="327"/>
        <v>0</v>
      </c>
      <c r="HE217">
        <f t="shared" si="328"/>
        <v>0</v>
      </c>
      <c r="HF217">
        <f t="shared" si="329"/>
        <v>0</v>
      </c>
      <c r="HG217">
        <f t="shared" si="330"/>
        <v>0</v>
      </c>
      <c r="HH217">
        <f t="shared" si="331"/>
        <v>0</v>
      </c>
      <c r="HI217">
        <f t="shared" si="332"/>
        <v>0</v>
      </c>
      <c r="HJ217">
        <f t="shared" si="333"/>
        <v>0</v>
      </c>
      <c r="HK217">
        <f t="shared" si="372"/>
        <v>0</v>
      </c>
      <c r="HL217">
        <f t="shared" si="334"/>
        <v>0</v>
      </c>
      <c r="HM217">
        <f t="shared" si="335"/>
        <v>0</v>
      </c>
      <c r="HN217">
        <f t="shared" si="336"/>
        <v>0</v>
      </c>
      <c r="HO217">
        <f t="shared" si="337"/>
        <v>0</v>
      </c>
      <c r="HP217">
        <f t="shared" si="338"/>
        <v>0</v>
      </c>
      <c r="HQ217">
        <f t="shared" si="339"/>
        <v>0</v>
      </c>
      <c r="HR217">
        <f t="shared" si="340"/>
        <v>0</v>
      </c>
      <c r="HS217">
        <f t="shared" si="373"/>
        <v>0</v>
      </c>
      <c r="HT217">
        <f t="shared" si="341"/>
        <v>0</v>
      </c>
      <c r="HU217">
        <f t="shared" si="342"/>
        <v>0</v>
      </c>
      <c r="HV217">
        <f t="shared" si="343"/>
        <v>0</v>
      </c>
      <c r="HW217">
        <f t="shared" si="344"/>
        <v>0</v>
      </c>
      <c r="HX217">
        <f t="shared" si="345"/>
        <v>0</v>
      </c>
      <c r="HY217">
        <f t="shared" si="346"/>
        <v>0</v>
      </c>
      <c r="HZ217">
        <f t="shared" si="347"/>
        <v>1</v>
      </c>
      <c r="IA217">
        <f t="shared" si="374"/>
        <v>0</v>
      </c>
      <c r="IB217">
        <f t="shared" si="348"/>
        <v>1</v>
      </c>
      <c r="IC217">
        <f t="shared" si="349"/>
        <v>0</v>
      </c>
      <c r="ID217">
        <f t="shared" si="350"/>
        <v>0</v>
      </c>
      <c r="IE217">
        <f t="shared" si="351"/>
        <v>0</v>
      </c>
      <c r="IF217">
        <f t="shared" si="352"/>
        <v>0</v>
      </c>
      <c r="IG217">
        <f t="shared" si="353"/>
        <v>0</v>
      </c>
      <c r="IH217">
        <f t="shared" si="354"/>
        <v>0</v>
      </c>
      <c r="II217">
        <f t="shared" si="375"/>
        <v>0</v>
      </c>
      <c r="IJ217">
        <f t="shared" si="355"/>
        <v>0</v>
      </c>
      <c r="IK217">
        <f t="shared" si="356"/>
        <v>0</v>
      </c>
      <c r="IL217">
        <f t="shared" si="357"/>
        <v>1</v>
      </c>
      <c r="IM217">
        <f t="shared" si="358"/>
        <v>0</v>
      </c>
      <c r="IN217">
        <f t="shared" si="359"/>
        <v>0</v>
      </c>
      <c r="IO217">
        <f t="shared" si="360"/>
        <v>0</v>
      </c>
      <c r="IP217">
        <f t="shared" si="361"/>
        <v>0</v>
      </c>
      <c r="IQ217" s="2">
        <f t="shared" si="376"/>
        <v>0</v>
      </c>
      <c r="IR217" s="4">
        <f t="shared" si="377"/>
        <v>1</v>
      </c>
      <c r="IS217">
        <f t="shared" si="378"/>
        <v>0</v>
      </c>
      <c r="IT217">
        <f t="shared" si="379"/>
        <v>0</v>
      </c>
      <c r="IU217">
        <f t="shared" si="380"/>
        <v>1</v>
      </c>
      <c r="IV217">
        <f t="shared" si="381"/>
        <v>1</v>
      </c>
      <c r="IW217">
        <f t="shared" si="382"/>
        <v>1</v>
      </c>
      <c r="IX217">
        <f t="shared" si="383"/>
        <v>4</v>
      </c>
      <c r="IY217" s="11">
        <f t="shared" si="384"/>
        <v>0</v>
      </c>
      <c r="IZ217" s="12">
        <f t="shared" si="385"/>
        <v>1</v>
      </c>
      <c r="JA217" s="12">
        <f t="shared" si="386"/>
        <v>0</v>
      </c>
      <c r="JB217" s="12">
        <f t="shared" si="387"/>
        <v>0</v>
      </c>
      <c r="JC217" s="12">
        <f t="shared" si="388"/>
        <v>0.5</v>
      </c>
      <c r="JD217" s="12">
        <f t="shared" si="389"/>
        <v>0.125</v>
      </c>
      <c r="JE217" s="12">
        <f t="shared" si="390"/>
        <v>0.125</v>
      </c>
      <c r="JF217" s="12">
        <f t="shared" si="391"/>
        <v>0.25</v>
      </c>
      <c r="JG217" s="2">
        <f>IF(OR(AND(EI217="Happy",BN217&lt;&gt;1),AND(EI217&lt;&gt;"Happy",BN217=1)),1,0)</f>
        <v>0</v>
      </c>
      <c r="JH217">
        <f>IF(OR(AND(EJ217="Happy",BO217&lt;&gt;1),AND(EJ217&lt;&gt;"Happy",BO217=1)),1,0)</f>
        <v>0</v>
      </c>
      <c r="JI217">
        <f>IF(OR(AND(EK217="Happy",BP217&lt;&gt;1),AND(EK217&lt;&gt;"Happy",BP217=1)),1,0)</f>
        <v>1</v>
      </c>
      <c r="JJ217">
        <f>IF(OR(AND(EL217="Happy",BQ217&lt;&gt;1),AND(EL217&lt;&gt;"Happy",BQ217=1)),1,0)</f>
        <v>1</v>
      </c>
      <c r="JK217">
        <f>IF(OR(AND(EM217="Happy",BR217&lt;&gt;1),AND(EM217&lt;&gt;"Happy",BR217=1)),1,0)</f>
        <v>0</v>
      </c>
      <c r="JL217">
        <f>IF(OR(AND(EN217="Happy",BS217&lt;&gt;1),AND(EN217&lt;&gt;"Happy",BS217=1)),1,0)</f>
        <v>0</v>
      </c>
      <c r="JM217">
        <f>IF(OR(AND(EO217="Happy",BT217&lt;&gt;1),AND(EO217&lt;&gt;"Happy",BT217=1)),1,0)</f>
        <v>0</v>
      </c>
      <c r="JN217">
        <f>IF(OR(AND(EP217="Happy",BU217&lt;&gt;1),AND(EP217&lt;&gt;"Happy",BU217=1)),1,0)</f>
        <v>0</v>
      </c>
      <c r="JO217">
        <f>IF(OR(AND(EQ217="Sad",BV217&lt;&gt;1),AND(EQ217&lt;&gt;"Sad",BV217=1)),1,0)</f>
        <v>0</v>
      </c>
      <c r="JP217">
        <f>IF(OR(AND(ER217="Sad",BW217&lt;&gt;1),AND(ER217&lt;&gt;"Sad",BW217=1)),1,0)</f>
        <v>0</v>
      </c>
      <c r="JQ217">
        <f>IF(OR(AND(ES217="Sad",BX217&lt;&gt;1),AND(ES217&lt;&gt;"Sad",BX217=1)),1,0)</f>
        <v>0</v>
      </c>
      <c r="JR217">
        <f>IF(OR(AND(ET217="Sad",BY217&lt;&gt;1),AND(ET217&lt;&gt;"Sad",BY217=1)),1,0)</f>
        <v>0</v>
      </c>
      <c r="JS217">
        <f>IF(OR(AND(EU217="Sad",BZ217&lt;&gt;1),AND(EU217&lt;&gt;"Sad",BZ217=1)),1,0)</f>
        <v>0</v>
      </c>
      <c r="JT217">
        <f>IF(OR(AND(EV217="Sad",CA217&lt;&gt;1),AND(EV217&lt;&gt;"Sad",CA217=1)),1,0)</f>
        <v>0</v>
      </c>
      <c r="JU217">
        <f>IF(OR(AND(EW217="Sad",CB217&lt;&gt;1),AND(EW217&lt;&gt;"Sad",CB217=1)),1,0)</f>
        <v>0</v>
      </c>
      <c r="JV217">
        <f>IF(OR(AND(EX217="Sad",CC217&lt;&gt;1),AND(EX217&lt;&gt;"Sad",CC217=1)),1,0)</f>
        <v>0</v>
      </c>
      <c r="JW217">
        <f>IF(OR(AND(EY217="Angry",CD217&lt;&gt;1),AND(EY217&lt;&gt;"Angry",CD217=1)),1,0)</f>
        <v>0</v>
      </c>
      <c r="JX217">
        <f>IF(OR(AND(EZ217="Angry",CE217&lt;&gt;1),AND(EZ217&lt;&gt;"Angry",CE217=1)),1,0)</f>
        <v>1</v>
      </c>
      <c r="JY217">
        <f>IF(OR(AND(FA217="Angry",CF217&lt;&gt;1),AND(FA217&lt;&gt;"Angry",CF217=1)),1,0)</f>
        <v>0</v>
      </c>
      <c r="JZ217">
        <f>IF(OR(AND(FB217="Angry",CG217&lt;&gt;1),AND(FB217&lt;&gt;"Angry",CG217=1)),1,0)</f>
        <v>0</v>
      </c>
      <c r="KA217">
        <f>IF(OR(AND(FC217="Angry",CH217&lt;&gt;1),AND(FC217&lt;&gt;"Angry",CH217=1)),1,0)</f>
        <v>0</v>
      </c>
      <c r="KB217">
        <f>IF(OR(AND(FD217="Angry",CI217&lt;&gt;1),AND(FD217&lt;&gt;"Angry",CI217=1)),1,0)</f>
        <v>0</v>
      </c>
      <c r="KC217">
        <f>IF(OR(AND(FE217="Angry",CJ217&lt;&gt;1),AND(FE217&lt;&gt;"Angry",CJ217=1)),1,0)</f>
        <v>0</v>
      </c>
      <c r="KD217">
        <f>IF(OR(AND(FF217="Angry",CK217&lt;&gt;1),AND(FF217&lt;&gt;"Angry",CK217=1)),1,0)</f>
        <v>1</v>
      </c>
      <c r="KE217">
        <f>IF(OR(AND(FG217="Afraid",CL217&lt;&gt;1),AND(FG217&lt;&gt;"Afraid",CL217=1)),1,0)</f>
        <v>0</v>
      </c>
      <c r="KF217">
        <f>IF(OR(AND(FH217="Afraid",CM217&lt;&gt;1),AND(FH217&lt;&gt;"Afraid",CM217=1)),1,0)</f>
        <v>0</v>
      </c>
      <c r="KG217">
        <f>IF(OR(AND(FI217="Afraid",CN217&lt;&gt;1),AND(FI217&lt;&gt;"Afraid",CN217=1)),1,0)</f>
        <v>0</v>
      </c>
      <c r="KH217">
        <f>IF(OR(AND(FJ217="Afraid",CO217&lt;&gt;1),AND(FJ217&lt;&gt;"Afraid",CO217=1)),1,0)</f>
        <v>0</v>
      </c>
      <c r="KI217">
        <f>IF(OR(AND(FK217="Afraid",CP217&lt;&gt;1),AND(FK217&lt;&gt;"Afraid",CP217=1)),1,0)</f>
        <v>1</v>
      </c>
      <c r="KJ217">
        <f>IF(OR(AND(FL217="Afraid",CQ217&lt;&gt;1),AND(FL217&lt;&gt;"Afraid",CQ217=1)),1,0)</f>
        <v>0</v>
      </c>
      <c r="KK217">
        <f>IF(OR(AND(FM217="Afraid",CR217&lt;&gt;1),AND(FM217&lt;&gt;"Afraid",CR217=1)),1,0)</f>
        <v>0</v>
      </c>
      <c r="KL217">
        <f>IF(OR(AND(FN217="Afraid",CS217&lt;&gt;1),AND(FN217&lt;&gt;"Afraid",CS217=1)),1,0)</f>
        <v>1</v>
      </c>
      <c r="KM217">
        <f>IF(OR(AND(FO217="Surprised",CT217&lt;&gt;1),AND(FO217&lt;&gt;"Surprised",CT217=1)),1,0)</f>
        <v>0</v>
      </c>
      <c r="KN217">
        <f>IF(OR(AND(FP217="Surprised",CU217&lt;&gt;1),AND(FP217&lt;&gt;"Surprised",CU217=1)),1,0)</f>
        <v>0</v>
      </c>
      <c r="KO217">
        <f>IF(OR(AND(FQ217="Surprised",CV217&lt;&gt;1),AND(FQ217&lt;&gt;"Surprised",CV217=1)),1,0)</f>
        <v>1</v>
      </c>
      <c r="KP217">
        <f>IF(OR(AND(FR217="Surprised",CW217&lt;&gt;1),AND(FR217&lt;&gt;"Surprised",CW217=1)),1,0)</f>
        <v>0</v>
      </c>
      <c r="KQ217">
        <f>IF(OR(AND(FS217="Surprised",CX217&lt;&gt;1),AND(FS217&lt;&gt;"Surprised",CX217=1)),1,0)</f>
        <v>0</v>
      </c>
      <c r="KR217">
        <f>IF(OR(AND(FT217="Surprised",CY217&lt;&gt;1),AND(FT217&lt;&gt;"Surprised",CY217=1)),1,0)</f>
        <v>0</v>
      </c>
      <c r="KS217">
        <f>IF(OR(AND(FU217="Surprised",CZ217&lt;&gt;1),AND(FU217&lt;&gt;"Surprised",CZ217=1)),1,0)</f>
        <v>0</v>
      </c>
      <c r="KT217">
        <f>IF(OR(AND(FV217="Surprised",DA217&lt;&gt;1),AND(FV217&lt;&gt;"Surprised",DA217=1)),1,0)</f>
        <v>0</v>
      </c>
      <c r="KU217">
        <f>IF(OR(AND(FW217="Happy",DB217=1),AND(FW217&lt;&gt;"Happy",DB217=0)),1,0)</f>
        <v>1</v>
      </c>
      <c r="KV217">
        <f>IF(OR(AND(FX217="Happy",DC217=1),AND(FX217&lt;&gt;"Happy",DC217=0)),1,0)</f>
        <v>0</v>
      </c>
      <c r="KW217">
        <f>IF(OR(AND(FY217="Happy",DD217=1),AND(FY217&lt;&gt;"Happy",DD217=0)),1,0)</f>
        <v>1</v>
      </c>
      <c r="KX217">
        <f>IF(OR(AND(FZ217="Happy",DE217=1),AND(FZ217&lt;&gt;"Happy",DE217=0)),1,0)</f>
        <v>1</v>
      </c>
      <c r="KY217">
        <f>IF(OR(AND(GA217="Happy",DF217=1),AND(GA217&lt;&gt;"Happy",DF217=0)),1,0)</f>
        <v>1</v>
      </c>
      <c r="KZ217">
        <f>IF(OR(AND(GB217="Happy",DG217=1),AND(GB217&lt;&gt;"Happy",DG217=0)),1,0)</f>
        <v>1</v>
      </c>
      <c r="LA217">
        <f>IF(OR(AND(GC217="Happy",DH217=1),AND(GC217&lt;&gt;"Happy",DH217=0)),1,0)</f>
        <v>1</v>
      </c>
      <c r="LB217">
        <f>IF(OR(AND(GD217="Happy",DI217=1),AND(GD217&lt;&gt;"Happy",DI217=0)),1,0)</f>
        <v>1</v>
      </c>
      <c r="LC217">
        <f>IF(OR(AND(GE217="Sad",DJ217=1),AND(GE217&lt;&gt;"Sad",DJ217=0)),1,0)</f>
        <v>1</v>
      </c>
      <c r="LD217">
        <f>IF(OR(AND(GF217="Sad",DK217=1),AND(GF217&lt;&gt;"Sad",DK217=0)),1,0)</f>
        <v>1</v>
      </c>
      <c r="LE217">
        <f>IF(OR(AND(GG217="Sad",DL217=1),AND(GG217&lt;&gt;"Sad",DL217=0)),1,0)</f>
        <v>1</v>
      </c>
      <c r="LF217">
        <f>IF(OR(AND(GH217="Sad",DM217=1),AND(GH217&lt;&gt;"Sad",DM217=0)),1,0)</f>
        <v>0</v>
      </c>
      <c r="LG217">
        <f>IF(OR(AND(GI217="Sad",DN217=1),AND(GI217&lt;&gt;"Sad",DN217=0)),1,0)</f>
        <v>1</v>
      </c>
      <c r="LH217">
        <f>IF(OR(AND(GJ217="Sad",DO217=1),AND(GJ217&lt;&gt;"Sad",DO217=0)),1,0)</f>
        <v>1</v>
      </c>
      <c r="LI217">
        <f>IF(OR(AND(GK217="Sad",DP217=1),AND(GK217&lt;&gt;"Sad",DP217=0)),1,0)</f>
        <v>1</v>
      </c>
      <c r="LJ217">
        <f>IF(OR(AND(GL217="Sad",DQ217=1),AND(GL217&lt;&gt;"Sad",DQ217=0)),1,0)</f>
        <v>1</v>
      </c>
      <c r="LK217" s="2">
        <f t="shared" si="392"/>
        <v>2</v>
      </c>
      <c r="LL217" s="4">
        <f t="shared" si="393"/>
        <v>0</v>
      </c>
      <c r="LM217">
        <f t="shared" si="394"/>
        <v>2</v>
      </c>
      <c r="LN217">
        <f t="shared" si="395"/>
        <v>2</v>
      </c>
      <c r="LO217">
        <f t="shared" si="396"/>
        <v>1</v>
      </c>
      <c r="LP217">
        <f t="shared" si="397"/>
        <v>7</v>
      </c>
      <c r="LQ217">
        <f t="shared" si="398"/>
        <v>7</v>
      </c>
      <c r="LR217">
        <f t="shared" si="399"/>
        <v>21</v>
      </c>
      <c r="LS217" s="11">
        <f t="shared" si="400"/>
        <v>1</v>
      </c>
      <c r="LT217" s="14">
        <f t="shared" si="401"/>
        <v>0</v>
      </c>
      <c r="LU217" s="14">
        <f t="shared" si="402"/>
        <v>1</v>
      </c>
      <c r="LV217" s="14">
        <f t="shared" si="403"/>
        <v>1</v>
      </c>
      <c r="LW217" s="14">
        <f t="shared" si="404"/>
        <v>0.5</v>
      </c>
      <c r="LX217" s="14">
        <f t="shared" si="405"/>
        <v>0.875</v>
      </c>
      <c r="LY217" s="14">
        <f t="shared" si="406"/>
        <v>0.875</v>
      </c>
      <c r="LZ217" s="14">
        <f t="shared" si="407"/>
        <v>0.75</v>
      </c>
      <c r="MA217" s="15">
        <f t="shared" si="408"/>
        <v>1.6319444444444497E-4</v>
      </c>
      <c r="MB217" s="1">
        <f t="shared" si="362"/>
        <v>1.0185185185185124E-4</v>
      </c>
      <c r="MC217" s="1">
        <f t="shared" si="363"/>
        <v>1.8518518518518406E-4</v>
      </c>
      <c r="MD217" s="1">
        <f t="shared" si="364"/>
        <v>2.5810185185185137E-4</v>
      </c>
      <c r="ME217" s="1">
        <f t="shared" si="365"/>
        <v>1.0995370370370586E-4</v>
      </c>
      <c r="MF217" s="1">
        <f t="shared" si="366"/>
        <v>1.1226851851851676E-4</v>
      </c>
      <c r="MG217" s="1">
        <f t="shared" si="367"/>
        <v>2.8472222222222267E-4</v>
      </c>
      <c r="MH217" s="1">
        <f t="shared" si="368"/>
        <v>8.1018518518518462E-5</v>
      </c>
      <c r="MI217" s="1">
        <f t="shared" si="369"/>
        <v>1.0185185185185297E-4</v>
      </c>
      <c r="MJ217" s="1">
        <f t="shared" si="409"/>
        <v>1.3981481481481484E-3</v>
      </c>
      <c r="MK217" s="2" t="str">
        <f>VLOOKUP(B217,age_group!$A$1:$B$101,2,FALSE)</f>
        <v>25 to 44</v>
      </c>
      <c r="ML217" s="2">
        <f t="shared" si="410"/>
        <v>1</v>
      </c>
      <c r="MM217">
        <f t="shared" si="411"/>
        <v>1</v>
      </c>
      <c r="MN217">
        <f t="shared" si="412"/>
        <v>1</v>
      </c>
      <c r="MO217">
        <f t="shared" si="413"/>
        <v>1</v>
      </c>
      <c r="MP217">
        <f t="shared" si="414"/>
        <v>1</v>
      </c>
    </row>
    <row r="218" spans="1:354" x14ac:dyDescent="0.2">
      <c r="A218" t="s">
        <v>949</v>
      </c>
      <c r="B218">
        <v>27</v>
      </c>
      <c r="C218" t="s">
        <v>139</v>
      </c>
      <c r="D218" t="s">
        <v>521</v>
      </c>
      <c r="E218">
        <v>3</v>
      </c>
      <c r="F218">
        <v>2</v>
      </c>
      <c r="G218">
        <v>2</v>
      </c>
      <c r="H218">
        <v>1</v>
      </c>
      <c r="I218">
        <v>1</v>
      </c>
      <c r="J218" s="2" t="s">
        <v>254</v>
      </c>
      <c r="K218" t="s">
        <v>224</v>
      </c>
      <c r="L218" t="s">
        <v>385</v>
      </c>
      <c r="M218" t="s">
        <v>447</v>
      </c>
      <c r="N218" t="s">
        <v>561</v>
      </c>
      <c r="O218" t="s">
        <v>726</v>
      </c>
      <c r="P218" t="s">
        <v>407</v>
      </c>
      <c r="Q218" t="s">
        <v>163</v>
      </c>
      <c r="R218" t="s">
        <v>450</v>
      </c>
      <c r="S218" t="s">
        <v>250</v>
      </c>
      <c r="T218" t="s">
        <v>253</v>
      </c>
      <c r="U218" t="s">
        <v>318</v>
      </c>
      <c r="V218" t="s">
        <v>374</v>
      </c>
      <c r="W218" t="s">
        <v>401</v>
      </c>
      <c r="X218" t="s">
        <v>679</v>
      </c>
      <c r="Y218" t="s">
        <v>356</v>
      </c>
      <c r="Z218" t="s">
        <v>628</v>
      </c>
      <c r="AA218" t="s">
        <v>471</v>
      </c>
      <c r="AB218" t="s">
        <v>513</v>
      </c>
      <c r="AC218" t="s">
        <v>741</v>
      </c>
      <c r="AD218" t="s">
        <v>301</v>
      </c>
      <c r="AE218" t="s">
        <v>280</v>
      </c>
      <c r="AF218" t="s">
        <v>461</v>
      </c>
      <c r="AG218" t="s">
        <v>319</v>
      </c>
      <c r="AH218" t="s">
        <v>162</v>
      </c>
      <c r="AI218" t="s">
        <v>529</v>
      </c>
      <c r="AJ218" t="s">
        <v>358</v>
      </c>
      <c r="AK218" t="s">
        <v>620</v>
      </c>
      <c r="AL218" t="s">
        <v>570</v>
      </c>
      <c r="AM218" t="s">
        <v>191</v>
      </c>
      <c r="AN218" t="s">
        <v>502</v>
      </c>
      <c r="AO218" t="s">
        <v>202</v>
      </c>
      <c r="AP218" t="s">
        <v>226</v>
      </c>
      <c r="AQ218" t="s">
        <v>683</v>
      </c>
      <c r="AR218" t="s">
        <v>304</v>
      </c>
      <c r="AS218" t="s">
        <v>719</v>
      </c>
      <c r="AT218" t="s">
        <v>453</v>
      </c>
      <c r="AU218" t="s">
        <v>244</v>
      </c>
      <c r="AV218" t="s">
        <v>165</v>
      </c>
      <c r="AW218" t="s">
        <v>222</v>
      </c>
      <c r="AX218" t="s">
        <v>221</v>
      </c>
      <c r="AY218" t="s">
        <v>519</v>
      </c>
      <c r="AZ218" t="s">
        <v>305</v>
      </c>
      <c r="BA218" t="s">
        <v>612</v>
      </c>
      <c r="BB218" t="s">
        <v>145</v>
      </c>
      <c r="BC218" t="s">
        <v>638</v>
      </c>
      <c r="BD218" t="s">
        <v>327</v>
      </c>
      <c r="BE218" t="s">
        <v>374</v>
      </c>
      <c r="BF218" t="s">
        <v>496</v>
      </c>
      <c r="BG218" t="s">
        <v>410</v>
      </c>
      <c r="BH218" t="s">
        <v>285</v>
      </c>
      <c r="BI218" t="s">
        <v>171</v>
      </c>
      <c r="BJ218" t="s">
        <v>550</v>
      </c>
      <c r="BK218" t="s">
        <v>209</v>
      </c>
      <c r="BL218" t="s">
        <v>232</v>
      </c>
      <c r="BM218" t="s">
        <v>339</v>
      </c>
      <c r="BN218" s="2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1</v>
      </c>
      <c r="DB218">
        <v>0</v>
      </c>
      <c r="DC218">
        <v>1</v>
      </c>
      <c r="DD218">
        <v>1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0</v>
      </c>
      <c r="DP218">
        <v>1</v>
      </c>
      <c r="DQ218">
        <v>1</v>
      </c>
      <c r="DR218" s="2">
        <v>3</v>
      </c>
      <c r="DS218">
        <v>2</v>
      </c>
      <c r="DT218">
        <v>2</v>
      </c>
      <c r="DU218">
        <v>1</v>
      </c>
      <c r="DV218">
        <v>1</v>
      </c>
      <c r="DW218" s="2">
        <v>2017</v>
      </c>
      <c r="DX218" s="1">
        <v>3.4233796296296297E-2</v>
      </c>
      <c r="DY218" s="1">
        <v>3.4626157407407404E-2</v>
      </c>
      <c r="DZ218" s="1">
        <v>3.4774305555555558E-2</v>
      </c>
      <c r="EA218" s="1">
        <v>3.4896990740740742E-2</v>
      </c>
      <c r="EB218" s="1">
        <v>3.5122685185185187E-2</v>
      </c>
      <c r="EC218" s="1">
        <v>3.5494212962962964E-2</v>
      </c>
      <c r="ED218" s="1">
        <v>3.6471064814814817E-2</v>
      </c>
      <c r="EE218" s="1">
        <v>6.4768518518518517E-3</v>
      </c>
      <c r="EF218" s="1">
        <v>6.7175925925925936E-3</v>
      </c>
      <c r="EG218" s="1">
        <v>6.9583333333333329E-3</v>
      </c>
      <c r="EH218" s="3">
        <v>0</v>
      </c>
      <c r="EI218" s="2" t="s">
        <v>1172</v>
      </c>
      <c r="EJ218" t="s">
        <v>1175</v>
      </c>
      <c r="EK218" t="s">
        <v>1175</v>
      </c>
      <c r="EL218" t="s">
        <v>1169</v>
      </c>
      <c r="EM218" t="s">
        <v>1175</v>
      </c>
      <c r="EN218" t="s">
        <v>1168</v>
      </c>
      <c r="EO218" t="s">
        <v>1175</v>
      </c>
      <c r="EP218" t="s">
        <v>1174</v>
      </c>
      <c r="EQ218" t="s">
        <v>1173</v>
      </c>
      <c r="ER218" t="s">
        <v>1171</v>
      </c>
      <c r="ES218" t="s">
        <v>1172</v>
      </c>
      <c r="ET218" t="s">
        <v>1172</v>
      </c>
      <c r="EU218" t="s">
        <v>1173</v>
      </c>
      <c r="EV218" t="s">
        <v>1173</v>
      </c>
      <c r="EW218" t="s">
        <v>1168</v>
      </c>
      <c r="EX218" t="s">
        <v>1168</v>
      </c>
      <c r="EY218" t="s">
        <v>1168</v>
      </c>
      <c r="EZ218" t="s">
        <v>1168</v>
      </c>
      <c r="FA218" t="s">
        <v>1175</v>
      </c>
      <c r="FB218" t="s">
        <v>1171</v>
      </c>
      <c r="FC218" t="s">
        <v>1168</v>
      </c>
      <c r="FD218" t="s">
        <v>1168</v>
      </c>
      <c r="FE218" t="s">
        <v>1171</v>
      </c>
      <c r="FF218" t="s">
        <v>1172</v>
      </c>
      <c r="FG218" t="s">
        <v>1168</v>
      </c>
      <c r="FH218" t="s">
        <v>1169</v>
      </c>
      <c r="FI218" t="s">
        <v>1168</v>
      </c>
      <c r="FJ218" t="s">
        <v>1168</v>
      </c>
      <c r="FK218" t="s">
        <v>1168</v>
      </c>
      <c r="FL218" t="s">
        <v>1169</v>
      </c>
      <c r="FM218" t="s">
        <v>1171</v>
      </c>
      <c r="FN218" t="s">
        <v>1168</v>
      </c>
      <c r="FO218" t="s">
        <v>1169</v>
      </c>
      <c r="FP218" t="s">
        <v>1168</v>
      </c>
      <c r="FQ218" t="s">
        <v>1171</v>
      </c>
      <c r="FR218" t="s">
        <v>1168</v>
      </c>
      <c r="FS218" t="s">
        <v>1175</v>
      </c>
      <c r="FT218" t="s">
        <v>1170</v>
      </c>
      <c r="FU218" t="s">
        <v>1172</v>
      </c>
      <c r="FV218" t="s">
        <v>1175</v>
      </c>
      <c r="FW218" t="s">
        <v>1173</v>
      </c>
      <c r="FX218" t="s">
        <v>1175</v>
      </c>
      <c r="FY218" t="s">
        <v>1169</v>
      </c>
      <c r="FZ218" t="s">
        <v>1173</v>
      </c>
      <c r="GA218" t="s">
        <v>1175</v>
      </c>
      <c r="GB218" t="s">
        <v>1173</v>
      </c>
      <c r="GC218" t="s">
        <v>1168</v>
      </c>
      <c r="GD218" t="s">
        <v>1173</v>
      </c>
      <c r="GE218" t="s">
        <v>1172</v>
      </c>
      <c r="GF218" t="s">
        <v>1175</v>
      </c>
      <c r="GG218" t="s">
        <v>1168</v>
      </c>
      <c r="GH218" t="s">
        <v>1171</v>
      </c>
      <c r="GI218" t="s">
        <v>1168</v>
      </c>
      <c r="GJ218" t="s">
        <v>1174</v>
      </c>
      <c r="GK218" t="s">
        <v>1168</v>
      </c>
      <c r="GL218" t="s">
        <v>1175</v>
      </c>
      <c r="GM218" s="2">
        <f t="shared" si="312"/>
        <v>0</v>
      </c>
      <c r="GN218">
        <f t="shared" si="313"/>
        <v>0</v>
      </c>
      <c r="GO218">
        <f t="shared" si="314"/>
        <v>0</v>
      </c>
      <c r="GP218">
        <f t="shared" si="315"/>
        <v>0</v>
      </c>
      <c r="GQ218">
        <f t="shared" si="316"/>
        <v>0</v>
      </c>
      <c r="GR218">
        <f t="shared" si="317"/>
        <v>0</v>
      </c>
      <c r="GS218">
        <f t="shared" si="318"/>
        <v>0</v>
      </c>
      <c r="GT218">
        <f t="shared" si="319"/>
        <v>0</v>
      </c>
      <c r="GU218">
        <f t="shared" si="370"/>
        <v>0</v>
      </c>
      <c r="GV218">
        <f t="shared" si="320"/>
        <v>0</v>
      </c>
      <c r="GW218">
        <f t="shared" si="321"/>
        <v>0</v>
      </c>
      <c r="GX218">
        <f t="shared" si="322"/>
        <v>0</v>
      </c>
      <c r="GY218">
        <f t="shared" si="323"/>
        <v>0</v>
      </c>
      <c r="GZ218">
        <f t="shared" si="324"/>
        <v>0</v>
      </c>
      <c r="HA218">
        <f t="shared" si="325"/>
        <v>0</v>
      </c>
      <c r="HB218">
        <f t="shared" si="326"/>
        <v>0</v>
      </c>
      <c r="HC218">
        <f t="shared" si="371"/>
        <v>0</v>
      </c>
      <c r="HD218">
        <f t="shared" si="327"/>
        <v>0</v>
      </c>
      <c r="HE218">
        <f t="shared" si="328"/>
        <v>0</v>
      </c>
      <c r="HF218">
        <f t="shared" si="329"/>
        <v>0</v>
      </c>
      <c r="HG218">
        <f t="shared" si="330"/>
        <v>0</v>
      </c>
      <c r="HH218">
        <f t="shared" si="331"/>
        <v>0</v>
      </c>
      <c r="HI218">
        <f t="shared" si="332"/>
        <v>0</v>
      </c>
      <c r="HJ218">
        <f t="shared" si="333"/>
        <v>0</v>
      </c>
      <c r="HK218">
        <f t="shared" si="372"/>
        <v>0</v>
      </c>
      <c r="HL218">
        <f t="shared" si="334"/>
        <v>0</v>
      </c>
      <c r="HM218">
        <f t="shared" si="335"/>
        <v>0</v>
      </c>
      <c r="HN218">
        <f t="shared" si="336"/>
        <v>0</v>
      </c>
      <c r="HO218">
        <f t="shared" si="337"/>
        <v>0</v>
      </c>
      <c r="HP218">
        <f t="shared" si="338"/>
        <v>0</v>
      </c>
      <c r="HQ218">
        <f t="shared" si="339"/>
        <v>0</v>
      </c>
      <c r="HR218">
        <f t="shared" si="340"/>
        <v>0</v>
      </c>
      <c r="HS218">
        <f t="shared" si="373"/>
        <v>0</v>
      </c>
      <c r="HT218">
        <f t="shared" si="341"/>
        <v>0</v>
      </c>
      <c r="HU218">
        <f t="shared" si="342"/>
        <v>0</v>
      </c>
      <c r="HV218">
        <f t="shared" si="343"/>
        <v>0</v>
      </c>
      <c r="HW218">
        <f t="shared" si="344"/>
        <v>1</v>
      </c>
      <c r="HX218">
        <f t="shared" si="345"/>
        <v>0</v>
      </c>
      <c r="HY218">
        <f t="shared" si="346"/>
        <v>0</v>
      </c>
      <c r="HZ218">
        <f t="shared" si="347"/>
        <v>1</v>
      </c>
      <c r="IA218">
        <f t="shared" si="374"/>
        <v>0</v>
      </c>
      <c r="IB218">
        <f t="shared" si="348"/>
        <v>1</v>
      </c>
      <c r="IC218">
        <f t="shared" si="349"/>
        <v>1</v>
      </c>
      <c r="ID218">
        <f t="shared" si="350"/>
        <v>0</v>
      </c>
      <c r="IE218">
        <f t="shared" si="351"/>
        <v>1</v>
      </c>
      <c r="IF218">
        <f t="shared" si="352"/>
        <v>0</v>
      </c>
      <c r="IG218">
        <f t="shared" si="353"/>
        <v>0</v>
      </c>
      <c r="IH218">
        <f t="shared" si="354"/>
        <v>0</v>
      </c>
      <c r="II218">
        <f t="shared" si="375"/>
        <v>1</v>
      </c>
      <c r="IJ218">
        <f t="shared" si="355"/>
        <v>1</v>
      </c>
      <c r="IK218">
        <f t="shared" si="356"/>
        <v>1</v>
      </c>
      <c r="IL218">
        <f t="shared" si="357"/>
        <v>1</v>
      </c>
      <c r="IM218">
        <f t="shared" si="358"/>
        <v>1</v>
      </c>
      <c r="IN218">
        <f t="shared" si="359"/>
        <v>0</v>
      </c>
      <c r="IO218">
        <f t="shared" si="360"/>
        <v>1</v>
      </c>
      <c r="IP218">
        <f t="shared" si="361"/>
        <v>1</v>
      </c>
      <c r="IQ218" s="2">
        <f t="shared" si="376"/>
        <v>0</v>
      </c>
      <c r="IR218" s="4">
        <f t="shared" si="377"/>
        <v>0</v>
      </c>
      <c r="IS218">
        <f t="shared" si="378"/>
        <v>0</v>
      </c>
      <c r="IT218">
        <f t="shared" si="379"/>
        <v>0</v>
      </c>
      <c r="IU218">
        <f t="shared" si="380"/>
        <v>2</v>
      </c>
      <c r="IV218">
        <f t="shared" si="381"/>
        <v>3</v>
      </c>
      <c r="IW218">
        <f t="shared" si="382"/>
        <v>7</v>
      </c>
      <c r="IX218">
        <f t="shared" si="383"/>
        <v>12</v>
      </c>
      <c r="IY218" s="11" t="str">
        <f t="shared" si="384"/>
        <v/>
      </c>
      <c r="IZ218" s="12" t="str">
        <f t="shared" si="385"/>
        <v/>
      </c>
      <c r="JA218" s="12" t="str">
        <f t="shared" si="386"/>
        <v/>
      </c>
      <c r="JB218" s="12" t="str">
        <f t="shared" si="387"/>
        <v/>
      </c>
      <c r="JC218" s="12">
        <f t="shared" si="388"/>
        <v>1</v>
      </c>
      <c r="JD218" s="12">
        <f t="shared" si="389"/>
        <v>0.75</v>
      </c>
      <c r="JE218" s="12">
        <f t="shared" si="390"/>
        <v>1</v>
      </c>
      <c r="JF218" s="12">
        <f t="shared" si="391"/>
        <v>0.91666666666666663</v>
      </c>
      <c r="JG218" s="2">
        <f>IF(OR(AND(EI218="Happy",BN218&lt;&gt;1),AND(EI218&lt;&gt;"Happy",BN218=1)),1,0)</f>
        <v>0</v>
      </c>
      <c r="JH218">
        <f>IF(OR(AND(EJ218="Happy",BO218&lt;&gt;1),AND(EJ218&lt;&gt;"Happy",BO218=1)),1,0)</f>
        <v>0</v>
      </c>
      <c r="JI218">
        <f>IF(OR(AND(EK218="Happy",BP218&lt;&gt;1),AND(EK218&lt;&gt;"Happy",BP218=1)),1,0)</f>
        <v>0</v>
      </c>
      <c r="JJ218">
        <f>IF(OR(AND(EL218="Happy",BQ218&lt;&gt;1),AND(EL218&lt;&gt;"Happy",BQ218=1)),1,0)</f>
        <v>0</v>
      </c>
      <c r="JK218">
        <f>IF(OR(AND(EM218="Happy",BR218&lt;&gt;1),AND(EM218&lt;&gt;"Happy",BR218=1)),1,0)</f>
        <v>0</v>
      </c>
      <c r="JL218">
        <f>IF(OR(AND(EN218="Happy",BS218&lt;&gt;1),AND(EN218&lt;&gt;"Happy",BS218=1)),1,0)</f>
        <v>0</v>
      </c>
      <c r="JM218">
        <f>IF(OR(AND(EO218="Happy",BT218&lt;&gt;1),AND(EO218&lt;&gt;"Happy",BT218=1)),1,0)</f>
        <v>0</v>
      </c>
      <c r="JN218">
        <f>IF(OR(AND(EP218="Happy",BU218&lt;&gt;1),AND(EP218&lt;&gt;"Happy",BU218=1)),1,0)</f>
        <v>0</v>
      </c>
      <c r="JO218">
        <f>IF(OR(AND(EQ218="Sad",BV218&lt;&gt;1),AND(EQ218&lt;&gt;"Sad",BV218=1)),1,0)</f>
        <v>0</v>
      </c>
      <c r="JP218">
        <f>IF(OR(AND(ER218="Sad",BW218&lt;&gt;1),AND(ER218&lt;&gt;"Sad",BW218=1)),1,0)</f>
        <v>0</v>
      </c>
      <c r="JQ218">
        <f>IF(OR(AND(ES218="Sad",BX218&lt;&gt;1),AND(ES218&lt;&gt;"Sad",BX218=1)),1,0)</f>
        <v>0</v>
      </c>
      <c r="JR218">
        <f>IF(OR(AND(ET218="Sad",BY218&lt;&gt;1),AND(ET218&lt;&gt;"Sad",BY218=1)),1,0)</f>
        <v>0</v>
      </c>
      <c r="JS218">
        <f>IF(OR(AND(EU218="Sad",BZ218&lt;&gt;1),AND(EU218&lt;&gt;"Sad",BZ218=1)),1,0)</f>
        <v>0</v>
      </c>
      <c r="JT218">
        <f>IF(OR(AND(EV218="Sad",CA218&lt;&gt;1),AND(EV218&lt;&gt;"Sad",CA218=1)),1,0)</f>
        <v>0</v>
      </c>
      <c r="JU218">
        <f>IF(OR(AND(EW218="Sad",CB218&lt;&gt;1),AND(EW218&lt;&gt;"Sad",CB218=1)),1,0)</f>
        <v>1</v>
      </c>
      <c r="JV218">
        <f>IF(OR(AND(EX218="Sad",CC218&lt;&gt;1),AND(EX218&lt;&gt;"Sad",CC218=1)),1,0)</f>
        <v>1</v>
      </c>
      <c r="JW218">
        <f>IF(OR(AND(EY218="Angry",CD218&lt;&gt;1),AND(EY218&lt;&gt;"Angry",CD218=1)),1,0)</f>
        <v>0</v>
      </c>
      <c r="JX218">
        <f>IF(OR(AND(EZ218="Angry",CE218&lt;&gt;1),AND(EZ218&lt;&gt;"Angry",CE218=1)),1,0)</f>
        <v>0</v>
      </c>
      <c r="JY218">
        <f>IF(OR(AND(FA218="Angry",CF218&lt;&gt;1),AND(FA218&lt;&gt;"Angry",CF218=1)),1,0)</f>
        <v>0</v>
      </c>
      <c r="JZ218">
        <f>IF(OR(AND(FB218="Angry",CG218&lt;&gt;1),AND(FB218&lt;&gt;"Angry",CG218=1)),1,0)</f>
        <v>1</v>
      </c>
      <c r="KA218">
        <f>IF(OR(AND(FC218="Angry",CH218&lt;&gt;1),AND(FC218&lt;&gt;"Angry",CH218=1)),1,0)</f>
        <v>0</v>
      </c>
      <c r="KB218">
        <f>IF(OR(AND(FD218="Angry",CI218&lt;&gt;1),AND(FD218&lt;&gt;"Angry",CI218=1)),1,0)</f>
        <v>0</v>
      </c>
      <c r="KC218">
        <f>IF(OR(AND(FE218="Angry",CJ218&lt;&gt;1),AND(FE218&lt;&gt;"Angry",CJ218=1)),1,0)</f>
        <v>1</v>
      </c>
      <c r="KD218">
        <f>IF(OR(AND(FF218="Angry",CK218&lt;&gt;1),AND(FF218&lt;&gt;"Angry",CK218=1)),1,0)</f>
        <v>0</v>
      </c>
      <c r="KE218">
        <f>IF(OR(AND(FG218="Afraid",CL218&lt;&gt;1),AND(FG218&lt;&gt;"Afraid",CL218=1)),1,0)</f>
        <v>0</v>
      </c>
      <c r="KF218">
        <f>IF(OR(AND(FH218="Afraid",CM218&lt;&gt;1),AND(FH218&lt;&gt;"Afraid",CM218=1)),1,0)</f>
        <v>0</v>
      </c>
      <c r="KG218">
        <f>IF(OR(AND(FI218="Afraid",CN218&lt;&gt;1),AND(FI218&lt;&gt;"Afraid",CN218=1)),1,0)</f>
        <v>0</v>
      </c>
      <c r="KH218">
        <f>IF(OR(AND(FJ218="Afraid",CO218&lt;&gt;1),AND(FJ218&lt;&gt;"Afraid",CO218=1)),1,0)</f>
        <v>1</v>
      </c>
      <c r="KI218">
        <f>IF(OR(AND(FK218="Afraid",CP218&lt;&gt;1),AND(FK218&lt;&gt;"Afraid",CP218=1)),1,0)</f>
        <v>0</v>
      </c>
      <c r="KJ218">
        <f>IF(OR(AND(FL218="Afraid",CQ218&lt;&gt;1),AND(FL218&lt;&gt;"Afraid",CQ218=1)),1,0)</f>
        <v>0</v>
      </c>
      <c r="KK218">
        <f>IF(OR(AND(FM218="Afraid",CR218&lt;&gt;1),AND(FM218&lt;&gt;"Afraid",CR218=1)),1,0)</f>
        <v>0</v>
      </c>
      <c r="KL218">
        <f>IF(OR(AND(FN218="Afraid",CS218&lt;&gt;1),AND(FN218&lt;&gt;"Afraid",CS218=1)),1,0)</f>
        <v>1</v>
      </c>
      <c r="KM218">
        <f>IF(OR(AND(FO218="Surprised",CT218&lt;&gt;1),AND(FO218&lt;&gt;"Surprised",CT218=1)),1,0)</f>
        <v>0</v>
      </c>
      <c r="KN218">
        <f>IF(OR(AND(FP218="Surprised",CU218&lt;&gt;1),AND(FP218&lt;&gt;"Surprised",CU218=1)),1,0)</f>
        <v>0</v>
      </c>
      <c r="KO218">
        <f>IF(OR(AND(FQ218="Surprised",CV218&lt;&gt;1),AND(FQ218&lt;&gt;"Surprised",CV218=1)),1,0)</f>
        <v>0</v>
      </c>
      <c r="KP218">
        <f>IF(OR(AND(FR218="Surprised",CW218&lt;&gt;1),AND(FR218&lt;&gt;"Surprised",CW218=1)),1,0)</f>
        <v>0</v>
      </c>
      <c r="KQ218">
        <f>IF(OR(AND(FS218="Surprised",CX218&lt;&gt;1),AND(FS218&lt;&gt;"Surprised",CX218=1)),1,0)</f>
        <v>0</v>
      </c>
      <c r="KR218">
        <f>IF(OR(AND(FT218="Surprised",CY218&lt;&gt;1),AND(FT218&lt;&gt;"Surprised",CY218=1)),1,0)</f>
        <v>0</v>
      </c>
      <c r="KS218">
        <f>IF(OR(AND(FU218="Surprised",CZ218&lt;&gt;1),AND(FU218&lt;&gt;"Surprised",CZ218=1)),1,0)</f>
        <v>0</v>
      </c>
      <c r="KT218">
        <f>IF(OR(AND(FV218="Surprised",DA218&lt;&gt;1),AND(FV218&lt;&gt;"Surprised",DA218=1)),1,0)</f>
        <v>0</v>
      </c>
      <c r="KU218">
        <f>IF(OR(AND(FW218="Happy",DB218=1),AND(FW218&lt;&gt;"Happy",DB218=0)),1,0)</f>
        <v>0</v>
      </c>
      <c r="KV218">
        <f>IF(OR(AND(FX218="Happy",DC218=1),AND(FX218&lt;&gt;"Happy",DC218=0)),1,0)</f>
        <v>0</v>
      </c>
      <c r="KW218">
        <f>IF(OR(AND(FY218="Happy",DD218=1),AND(FY218&lt;&gt;"Happy",DD218=0)),1,0)</f>
        <v>0</v>
      </c>
      <c r="KX218">
        <f>IF(OR(AND(FZ218="Happy",DE218=1),AND(FZ218&lt;&gt;"Happy",DE218=0)),1,0)</f>
        <v>0</v>
      </c>
      <c r="KY218">
        <f>IF(OR(AND(GA218="Happy",DF218=1),AND(GA218&lt;&gt;"Happy",DF218=0)),1,0)</f>
        <v>0</v>
      </c>
      <c r="KZ218">
        <f>IF(OR(AND(GB218="Happy",DG218=1),AND(GB218&lt;&gt;"Happy",DG218=0)),1,0)</f>
        <v>0</v>
      </c>
      <c r="LA218">
        <f>IF(OR(AND(GC218="Happy",DH218=1),AND(GC218&lt;&gt;"Happy",DH218=0)),1,0)</f>
        <v>1</v>
      </c>
      <c r="LB218">
        <f>IF(OR(AND(GD218="Happy",DI218=1),AND(GD218&lt;&gt;"Happy",DI218=0)),1,0)</f>
        <v>0</v>
      </c>
      <c r="LC218">
        <f>IF(OR(AND(GE218="Sad",DJ218=1),AND(GE218&lt;&gt;"Sad",DJ218=0)),1,0)</f>
        <v>0</v>
      </c>
      <c r="LD218">
        <f>IF(OR(AND(GF218="Sad",DK218=1),AND(GF218&lt;&gt;"Sad",DK218=0)),1,0)</f>
        <v>0</v>
      </c>
      <c r="LE218">
        <f>IF(OR(AND(GG218="Sad",DL218=1),AND(GG218&lt;&gt;"Sad",DL218=0)),1,0)</f>
        <v>0</v>
      </c>
      <c r="LF218">
        <f>IF(OR(AND(GH218="Sad",DM218=1),AND(GH218&lt;&gt;"Sad",DM218=0)),1,0)</f>
        <v>0</v>
      </c>
      <c r="LG218">
        <f>IF(OR(AND(GI218="Sad",DN218=1),AND(GI218&lt;&gt;"Sad",DN218=0)),1,0)</f>
        <v>0</v>
      </c>
      <c r="LH218">
        <f>IF(OR(AND(GJ218="Sad",DO218=1),AND(GJ218&lt;&gt;"Sad",DO218=0)),1,0)</f>
        <v>0</v>
      </c>
      <c r="LI218">
        <f>IF(OR(AND(GK218="Sad",DP218=1),AND(GK218&lt;&gt;"Sad",DP218=0)),1,0)</f>
        <v>0</v>
      </c>
      <c r="LJ218">
        <f>IF(OR(AND(GL218="Sad",DQ218=1),AND(GL218&lt;&gt;"Sad",DQ218=0)),1,0)</f>
        <v>0</v>
      </c>
      <c r="LK218" s="2">
        <f t="shared" si="392"/>
        <v>0</v>
      </c>
      <c r="LL218" s="4">
        <f t="shared" si="393"/>
        <v>2</v>
      </c>
      <c r="LM218">
        <f t="shared" si="394"/>
        <v>2</v>
      </c>
      <c r="LN218">
        <f t="shared" si="395"/>
        <v>2</v>
      </c>
      <c r="LO218">
        <f t="shared" si="396"/>
        <v>0</v>
      </c>
      <c r="LP218">
        <f t="shared" si="397"/>
        <v>1</v>
      </c>
      <c r="LQ218">
        <f t="shared" si="398"/>
        <v>0</v>
      </c>
      <c r="LR218">
        <f t="shared" si="399"/>
        <v>7</v>
      </c>
      <c r="LS218" s="11" t="str">
        <f t="shared" si="400"/>
        <v/>
      </c>
      <c r="LT218" s="14" t="str">
        <f t="shared" si="401"/>
        <v/>
      </c>
      <c r="LU218" s="14" t="str">
        <f t="shared" si="402"/>
        <v/>
      </c>
      <c r="LV218" s="14" t="str">
        <f t="shared" si="403"/>
        <v/>
      </c>
      <c r="LW218" s="14">
        <f t="shared" si="404"/>
        <v>0</v>
      </c>
      <c r="LX218" s="14">
        <f t="shared" si="405"/>
        <v>0.25</v>
      </c>
      <c r="LY218" s="14">
        <f t="shared" si="406"/>
        <v>0</v>
      </c>
      <c r="LZ218" s="14">
        <f t="shared" si="407"/>
        <v>8.333333333333337E-2</v>
      </c>
      <c r="MA218" s="15">
        <f t="shared" si="408"/>
        <v>3.9236111111110722E-4</v>
      </c>
      <c r="MB218" s="1">
        <f t="shared" si="362"/>
        <v>1.4814814814815419E-4</v>
      </c>
      <c r="MC218" s="1">
        <f t="shared" si="363"/>
        <v>1.2268518518518401E-4</v>
      </c>
      <c r="MD218" s="1">
        <f t="shared" si="364"/>
        <v>2.2569444444444503E-4</v>
      </c>
      <c r="ME218" s="1">
        <f t="shared" si="365"/>
        <v>3.7152777777777618E-4</v>
      </c>
      <c r="MF218" s="1">
        <f t="shared" si="366"/>
        <v>9.7685185185185375E-4</v>
      </c>
      <c r="MG218" s="1">
        <f>EE218-ED218+1</f>
        <v>0.97000578703703699</v>
      </c>
      <c r="MH218" s="1">
        <f t="shared" si="368"/>
        <v>2.4074074074074189E-4</v>
      </c>
      <c r="MI218" s="1">
        <f t="shared" si="369"/>
        <v>2.4074074074073928E-4</v>
      </c>
      <c r="MJ218" s="1">
        <f t="shared" si="409"/>
        <v>0.97272453703703698</v>
      </c>
      <c r="MK218" s="2" t="str">
        <f>VLOOKUP(B218,age_group!$A$1:$B$101,2,FALSE)</f>
        <v>25 to 44</v>
      </c>
      <c r="ML218" s="2">
        <f t="shared" si="410"/>
        <v>1</v>
      </c>
      <c r="MM218">
        <f t="shared" si="411"/>
        <v>0</v>
      </c>
      <c r="MN218">
        <f t="shared" si="412"/>
        <v>0</v>
      </c>
      <c r="MO218">
        <f t="shared" si="413"/>
        <v>0</v>
      </c>
      <c r="MP218">
        <f t="shared" si="414"/>
        <v>0</v>
      </c>
    </row>
    <row r="219" spans="1:354" x14ac:dyDescent="0.2">
      <c r="A219" t="s">
        <v>950</v>
      </c>
      <c r="B219">
        <v>24</v>
      </c>
      <c r="C219" t="s">
        <v>139</v>
      </c>
      <c r="D219" t="s">
        <v>140</v>
      </c>
      <c r="E219">
        <v>4</v>
      </c>
      <c r="F219">
        <v>2</v>
      </c>
      <c r="G219">
        <v>2</v>
      </c>
      <c r="H219">
        <v>1</v>
      </c>
      <c r="I219">
        <v>3</v>
      </c>
      <c r="J219" s="2" t="s">
        <v>286</v>
      </c>
      <c r="K219" t="s">
        <v>469</v>
      </c>
      <c r="L219" t="s">
        <v>622</v>
      </c>
      <c r="M219" t="s">
        <v>498</v>
      </c>
      <c r="N219" t="s">
        <v>355</v>
      </c>
      <c r="O219" t="s">
        <v>151</v>
      </c>
      <c r="P219" t="s">
        <v>518</v>
      </c>
      <c r="Q219" t="s">
        <v>512</v>
      </c>
      <c r="R219" t="s">
        <v>772</v>
      </c>
      <c r="S219" t="s">
        <v>598</v>
      </c>
      <c r="T219" t="s">
        <v>163</v>
      </c>
      <c r="U219" t="s">
        <v>471</v>
      </c>
      <c r="V219" t="s">
        <v>567</v>
      </c>
      <c r="W219" t="s">
        <v>548</v>
      </c>
      <c r="X219" t="s">
        <v>698</v>
      </c>
      <c r="Y219" t="s">
        <v>284</v>
      </c>
      <c r="Z219" t="s">
        <v>741</v>
      </c>
      <c r="AA219" t="s">
        <v>471</v>
      </c>
      <c r="AB219" t="s">
        <v>430</v>
      </c>
      <c r="AC219" t="s">
        <v>597</v>
      </c>
      <c r="AD219" t="s">
        <v>550</v>
      </c>
      <c r="AE219" t="s">
        <v>365</v>
      </c>
      <c r="AF219" t="s">
        <v>314</v>
      </c>
      <c r="AG219" t="s">
        <v>388</v>
      </c>
      <c r="AH219" t="s">
        <v>728</v>
      </c>
      <c r="AI219" t="s">
        <v>571</v>
      </c>
      <c r="AJ219" t="s">
        <v>390</v>
      </c>
      <c r="AK219" t="s">
        <v>266</v>
      </c>
      <c r="AL219" t="s">
        <v>169</v>
      </c>
      <c r="AM219" t="s">
        <v>333</v>
      </c>
      <c r="AN219" t="s">
        <v>587</v>
      </c>
      <c r="AO219" t="s">
        <v>265</v>
      </c>
      <c r="AP219" t="s">
        <v>207</v>
      </c>
      <c r="AQ219" t="s">
        <v>295</v>
      </c>
      <c r="AR219" t="s">
        <v>260</v>
      </c>
      <c r="AS219" t="s">
        <v>246</v>
      </c>
      <c r="AT219" t="s">
        <v>455</v>
      </c>
      <c r="AU219" t="s">
        <v>192</v>
      </c>
      <c r="AV219" t="s">
        <v>550</v>
      </c>
      <c r="AW219" t="s">
        <v>302</v>
      </c>
      <c r="AX219" t="s">
        <v>530</v>
      </c>
      <c r="AY219" t="s">
        <v>280</v>
      </c>
      <c r="AZ219" t="s">
        <v>466</v>
      </c>
      <c r="BA219" t="s">
        <v>342</v>
      </c>
      <c r="BB219" t="s">
        <v>394</v>
      </c>
      <c r="BC219" t="s">
        <v>833</v>
      </c>
      <c r="BD219" t="s">
        <v>549</v>
      </c>
      <c r="BE219" t="s">
        <v>142</v>
      </c>
      <c r="BF219" t="s">
        <v>503</v>
      </c>
      <c r="BG219" t="s">
        <v>259</v>
      </c>
      <c r="BH219" t="s">
        <v>177</v>
      </c>
      <c r="BI219" t="s">
        <v>383</v>
      </c>
      <c r="BJ219" t="s">
        <v>310</v>
      </c>
      <c r="BK219" t="s">
        <v>269</v>
      </c>
      <c r="BL219" t="s">
        <v>234</v>
      </c>
      <c r="BM219" t="s">
        <v>559</v>
      </c>
      <c r="BN219" s="2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0</v>
      </c>
      <c r="DH219">
        <v>0</v>
      </c>
      <c r="DI219">
        <v>1</v>
      </c>
      <c r="DJ219">
        <v>1</v>
      </c>
      <c r="DK219">
        <v>1</v>
      </c>
      <c r="DL219">
        <v>0</v>
      </c>
      <c r="DM219">
        <v>1</v>
      </c>
      <c r="DN219">
        <v>1</v>
      </c>
      <c r="DO219">
        <v>1</v>
      </c>
      <c r="DP219">
        <v>1</v>
      </c>
      <c r="DQ219">
        <v>0</v>
      </c>
      <c r="DR219" s="2">
        <v>3</v>
      </c>
      <c r="DS219">
        <v>3</v>
      </c>
      <c r="DT219">
        <v>2</v>
      </c>
      <c r="DU219">
        <v>3</v>
      </c>
      <c r="DV219">
        <v>4</v>
      </c>
      <c r="DW219" s="2">
        <v>2017</v>
      </c>
      <c r="DX219" s="1">
        <v>1.3188657407407408E-2</v>
      </c>
      <c r="DY219" s="1">
        <v>1.3310185185185187E-2</v>
      </c>
      <c r="DZ219" s="1">
        <v>1.35E-2</v>
      </c>
      <c r="EA219" s="1">
        <v>1.3730324074074075E-2</v>
      </c>
      <c r="EB219" s="1">
        <v>1.3856481481481482E-2</v>
      </c>
      <c r="EC219" s="1">
        <v>1.3940972222222223E-2</v>
      </c>
      <c r="ED219" s="1">
        <v>1.4076388888888888E-2</v>
      </c>
      <c r="EE219" s="1">
        <v>1.4254629629629631E-2</v>
      </c>
      <c r="EF219" s="1">
        <v>1.4398148148148148E-2</v>
      </c>
      <c r="EG219" s="1">
        <v>1.4601851851851852E-2</v>
      </c>
      <c r="EH219" s="3">
        <v>0</v>
      </c>
      <c r="EI219" s="2" t="s">
        <v>1175</v>
      </c>
      <c r="EJ219" t="s">
        <v>1169</v>
      </c>
      <c r="EK219" t="s">
        <v>1171</v>
      </c>
      <c r="EL219" t="s">
        <v>1171</v>
      </c>
      <c r="EM219" t="s">
        <v>1168</v>
      </c>
      <c r="EN219" t="s">
        <v>1174</v>
      </c>
      <c r="EO219" t="s">
        <v>1170</v>
      </c>
      <c r="EP219" t="s">
        <v>1171</v>
      </c>
      <c r="EQ219" t="s">
        <v>1168</v>
      </c>
      <c r="ER219" t="s">
        <v>1175</v>
      </c>
      <c r="ES219" t="s">
        <v>1174</v>
      </c>
      <c r="ET219" t="s">
        <v>1168</v>
      </c>
      <c r="EU219" t="s">
        <v>1168</v>
      </c>
      <c r="EV219" t="s">
        <v>1171</v>
      </c>
      <c r="EW219" t="s">
        <v>1168</v>
      </c>
      <c r="EX219" t="s">
        <v>1168</v>
      </c>
      <c r="EY219" t="s">
        <v>1171</v>
      </c>
      <c r="EZ219" t="s">
        <v>1168</v>
      </c>
      <c r="FA219" t="s">
        <v>1169</v>
      </c>
      <c r="FB219" t="s">
        <v>1171</v>
      </c>
      <c r="FC219" t="s">
        <v>1168</v>
      </c>
      <c r="FD219" t="s">
        <v>1175</v>
      </c>
      <c r="FE219" t="s">
        <v>1169</v>
      </c>
      <c r="FF219" t="s">
        <v>1168</v>
      </c>
      <c r="FG219" t="s">
        <v>1168</v>
      </c>
      <c r="FH219" t="s">
        <v>1175</v>
      </c>
      <c r="FI219" t="s">
        <v>1172</v>
      </c>
      <c r="FJ219" t="s">
        <v>1168</v>
      </c>
      <c r="FK219" t="s">
        <v>1168</v>
      </c>
      <c r="FL219" t="s">
        <v>1172</v>
      </c>
      <c r="FM219" t="s">
        <v>1173</v>
      </c>
      <c r="FN219" t="s">
        <v>1168</v>
      </c>
      <c r="FO219" t="s">
        <v>1173</v>
      </c>
      <c r="FP219" t="s">
        <v>1168</v>
      </c>
      <c r="FQ219" t="s">
        <v>1175</v>
      </c>
      <c r="FR219" t="s">
        <v>1172</v>
      </c>
      <c r="FS219" t="s">
        <v>1175</v>
      </c>
      <c r="FT219" t="s">
        <v>1169</v>
      </c>
      <c r="FU219" t="s">
        <v>1168</v>
      </c>
      <c r="FV219" t="s">
        <v>1168</v>
      </c>
      <c r="FW219" t="s">
        <v>1168</v>
      </c>
      <c r="FX219" t="s">
        <v>1168</v>
      </c>
      <c r="FY219" t="s">
        <v>1169</v>
      </c>
      <c r="FZ219" t="s">
        <v>1168</v>
      </c>
      <c r="GA219" t="s">
        <v>1168</v>
      </c>
      <c r="GB219" t="s">
        <v>1168</v>
      </c>
      <c r="GC219" t="s">
        <v>1173</v>
      </c>
      <c r="GD219" t="s">
        <v>1169</v>
      </c>
      <c r="GE219" t="s">
        <v>1168</v>
      </c>
      <c r="GF219" t="s">
        <v>1175</v>
      </c>
      <c r="GG219" t="s">
        <v>1174</v>
      </c>
      <c r="GH219" t="s">
        <v>1168</v>
      </c>
      <c r="GI219" t="s">
        <v>1173</v>
      </c>
      <c r="GJ219" t="s">
        <v>1173</v>
      </c>
      <c r="GK219" t="s">
        <v>1175</v>
      </c>
      <c r="GL219" t="s">
        <v>1168</v>
      </c>
      <c r="GM219" s="2">
        <f t="shared" si="312"/>
        <v>0</v>
      </c>
      <c r="GN219">
        <f t="shared" si="313"/>
        <v>0</v>
      </c>
      <c r="GO219">
        <f t="shared" si="314"/>
        <v>0</v>
      </c>
      <c r="GP219">
        <f t="shared" si="315"/>
        <v>0</v>
      </c>
      <c r="GQ219">
        <f t="shared" si="316"/>
        <v>0</v>
      </c>
      <c r="GR219">
        <f t="shared" si="317"/>
        <v>0</v>
      </c>
      <c r="GS219">
        <f t="shared" si="318"/>
        <v>0</v>
      </c>
      <c r="GT219">
        <f t="shared" si="319"/>
        <v>0</v>
      </c>
      <c r="GU219">
        <f t="shared" si="370"/>
        <v>0</v>
      </c>
      <c r="GV219">
        <f t="shared" si="320"/>
        <v>0</v>
      </c>
      <c r="GW219">
        <f t="shared" si="321"/>
        <v>1</v>
      </c>
      <c r="GX219">
        <f t="shared" si="322"/>
        <v>0</v>
      </c>
      <c r="GY219">
        <f t="shared" si="323"/>
        <v>0</v>
      </c>
      <c r="GZ219">
        <f t="shared" si="324"/>
        <v>0</v>
      </c>
      <c r="HA219">
        <f t="shared" si="325"/>
        <v>0</v>
      </c>
      <c r="HB219">
        <f t="shared" si="326"/>
        <v>0</v>
      </c>
      <c r="HC219">
        <f t="shared" si="371"/>
        <v>0</v>
      </c>
      <c r="HD219">
        <f t="shared" si="327"/>
        <v>0</v>
      </c>
      <c r="HE219">
        <f t="shared" si="328"/>
        <v>0</v>
      </c>
      <c r="HF219">
        <f t="shared" si="329"/>
        <v>0</v>
      </c>
      <c r="HG219">
        <f t="shared" si="330"/>
        <v>0</v>
      </c>
      <c r="HH219">
        <f t="shared" si="331"/>
        <v>0</v>
      </c>
      <c r="HI219">
        <f t="shared" si="332"/>
        <v>1</v>
      </c>
      <c r="HJ219">
        <f t="shared" si="333"/>
        <v>0</v>
      </c>
      <c r="HK219">
        <f t="shared" si="372"/>
        <v>0</v>
      </c>
      <c r="HL219">
        <f t="shared" si="334"/>
        <v>0</v>
      </c>
      <c r="HM219">
        <f t="shared" si="335"/>
        <v>0</v>
      </c>
      <c r="HN219">
        <f t="shared" si="336"/>
        <v>0</v>
      </c>
      <c r="HO219">
        <f t="shared" si="337"/>
        <v>0</v>
      </c>
      <c r="HP219">
        <f t="shared" si="338"/>
        <v>0</v>
      </c>
      <c r="HQ219">
        <f t="shared" si="339"/>
        <v>0</v>
      </c>
      <c r="HR219">
        <f t="shared" si="340"/>
        <v>0</v>
      </c>
      <c r="HS219">
        <f t="shared" si="373"/>
        <v>0</v>
      </c>
      <c r="HT219">
        <f t="shared" si="341"/>
        <v>0</v>
      </c>
      <c r="HU219">
        <f t="shared" si="342"/>
        <v>1</v>
      </c>
      <c r="HV219">
        <f t="shared" si="343"/>
        <v>0</v>
      </c>
      <c r="HW219">
        <f t="shared" si="344"/>
        <v>1</v>
      </c>
      <c r="HX219">
        <f t="shared" si="345"/>
        <v>0</v>
      </c>
      <c r="HY219">
        <f t="shared" si="346"/>
        <v>0</v>
      </c>
      <c r="HZ219">
        <f t="shared" si="347"/>
        <v>0</v>
      </c>
      <c r="IA219">
        <f t="shared" si="374"/>
        <v>1</v>
      </c>
      <c r="IB219">
        <f t="shared" si="348"/>
        <v>1</v>
      </c>
      <c r="IC219">
        <f t="shared" si="349"/>
        <v>1</v>
      </c>
      <c r="ID219">
        <f t="shared" si="350"/>
        <v>1</v>
      </c>
      <c r="IE219">
        <f t="shared" si="351"/>
        <v>1</v>
      </c>
      <c r="IF219">
        <f t="shared" si="352"/>
        <v>0</v>
      </c>
      <c r="IG219">
        <f t="shared" si="353"/>
        <v>0</v>
      </c>
      <c r="IH219">
        <f t="shared" si="354"/>
        <v>1</v>
      </c>
      <c r="II219">
        <f t="shared" si="375"/>
        <v>1</v>
      </c>
      <c r="IJ219">
        <f t="shared" si="355"/>
        <v>1</v>
      </c>
      <c r="IK219">
        <f t="shared" si="356"/>
        <v>0</v>
      </c>
      <c r="IL219">
        <f t="shared" si="357"/>
        <v>1</v>
      </c>
      <c r="IM219">
        <f t="shared" si="358"/>
        <v>1</v>
      </c>
      <c r="IN219">
        <f t="shared" si="359"/>
        <v>1</v>
      </c>
      <c r="IO219">
        <f t="shared" si="360"/>
        <v>1</v>
      </c>
      <c r="IP219">
        <f t="shared" si="361"/>
        <v>0</v>
      </c>
      <c r="IQ219" s="2">
        <f t="shared" si="376"/>
        <v>0</v>
      </c>
      <c r="IR219" s="4">
        <f t="shared" si="377"/>
        <v>1</v>
      </c>
      <c r="IS219">
        <f t="shared" si="378"/>
        <v>1</v>
      </c>
      <c r="IT219">
        <f t="shared" si="379"/>
        <v>0</v>
      </c>
      <c r="IU219">
        <f t="shared" si="380"/>
        <v>2</v>
      </c>
      <c r="IV219">
        <f t="shared" si="381"/>
        <v>6</v>
      </c>
      <c r="IW219">
        <f t="shared" si="382"/>
        <v>6</v>
      </c>
      <c r="IX219">
        <f t="shared" si="383"/>
        <v>16</v>
      </c>
      <c r="IY219" s="11" t="str">
        <f t="shared" si="384"/>
        <v/>
      </c>
      <c r="IZ219" s="12">
        <f t="shared" si="385"/>
        <v>1</v>
      </c>
      <c r="JA219" s="12">
        <f t="shared" si="386"/>
        <v>0.5</v>
      </c>
      <c r="JB219" s="12">
        <f t="shared" si="387"/>
        <v>0</v>
      </c>
      <c r="JC219" s="12">
        <f t="shared" si="388"/>
        <v>1</v>
      </c>
      <c r="JD219" s="12">
        <f t="shared" si="389"/>
        <v>0.8571428571428571</v>
      </c>
      <c r="JE219" s="12">
        <f t="shared" si="390"/>
        <v>0.8571428571428571</v>
      </c>
      <c r="JF219" s="12">
        <f t="shared" si="391"/>
        <v>0.70238095238095244</v>
      </c>
      <c r="JG219" s="2">
        <f>IF(OR(AND(EI219="Happy",BN219&lt;&gt;1),AND(EI219&lt;&gt;"Happy",BN219=1)),1,0)</f>
        <v>0</v>
      </c>
      <c r="JH219">
        <f>IF(OR(AND(EJ219="Happy",BO219&lt;&gt;1),AND(EJ219&lt;&gt;"Happy",BO219=1)),1,0)</f>
        <v>0</v>
      </c>
      <c r="JI219">
        <f>IF(OR(AND(EK219="Happy",BP219&lt;&gt;1),AND(EK219&lt;&gt;"Happy",BP219=1)),1,0)</f>
        <v>0</v>
      </c>
      <c r="JJ219">
        <f>IF(OR(AND(EL219="Happy",BQ219&lt;&gt;1),AND(EL219&lt;&gt;"Happy",BQ219=1)),1,0)</f>
        <v>0</v>
      </c>
      <c r="JK219">
        <f>IF(OR(AND(EM219="Happy",BR219&lt;&gt;1),AND(EM219&lt;&gt;"Happy",BR219=1)),1,0)</f>
        <v>1</v>
      </c>
      <c r="JL219">
        <f>IF(OR(AND(EN219="Happy",BS219&lt;&gt;1),AND(EN219&lt;&gt;"Happy",BS219=1)),1,0)</f>
        <v>0</v>
      </c>
      <c r="JM219">
        <f>IF(OR(AND(EO219="Happy",BT219&lt;&gt;1),AND(EO219&lt;&gt;"Happy",BT219=1)),1,0)</f>
        <v>0</v>
      </c>
      <c r="JN219">
        <f>IF(OR(AND(EP219="Happy",BU219&lt;&gt;1),AND(EP219&lt;&gt;"Happy",BU219=1)),1,0)</f>
        <v>0</v>
      </c>
      <c r="JO219">
        <f>IF(OR(AND(EQ219="Sad",BV219&lt;&gt;1),AND(EQ219&lt;&gt;"Sad",BV219=1)),1,0)</f>
        <v>0</v>
      </c>
      <c r="JP219">
        <f>IF(OR(AND(ER219="Sad",BW219&lt;&gt;1),AND(ER219&lt;&gt;"Sad",BW219=1)),1,0)</f>
        <v>0</v>
      </c>
      <c r="JQ219">
        <f>IF(OR(AND(ES219="Sad",BX219&lt;&gt;1),AND(ES219&lt;&gt;"Sad",BX219=1)),1,0)</f>
        <v>0</v>
      </c>
      <c r="JR219">
        <f>IF(OR(AND(ET219="Sad",BY219&lt;&gt;1),AND(ET219&lt;&gt;"Sad",BY219=1)),1,0)</f>
        <v>0</v>
      </c>
      <c r="JS219">
        <f>IF(OR(AND(EU219="Sad",BZ219&lt;&gt;1),AND(EU219&lt;&gt;"Sad",BZ219=1)),1,0)</f>
        <v>0</v>
      </c>
      <c r="JT219">
        <f>IF(OR(AND(EV219="Sad",CA219&lt;&gt;1),AND(EV219&lt;&gt;"Sad",CA219=1)),1,0)</f>
        <v>0</v>
      </c>
      <c r="JU219">
        <f>IF(OR(AND(EW219="Sad",CB219&lt;&gt;1),AND(EW219&lt;&gt;"Sad",CB219=1)),1,0)</f>
        <v>0</v>
      </c>
      <c r="JV219">
        <f>IF(OR(AND(EX219="Sad",CC219&lt;&gt;1),AND(EX219&lt;&gt;"Sad",CC219=1)),1,0)</f>
        <v>0</v>
      </c>
      <c r="JW219">
        <f>IF(OR(AND(EY219="Angry",CD219&lt;&gt;1),AND(EY219&lt;&gt;"Angry",CD219=1)),1,0)</f>
        <v>0</v>
      </c>
      <c r="JX219">
        <f>IF(OR(AND(EZ219="Angry",CE219&lt;&gt;1),AND(EZ219&lt;&gt;"Angry",CE219=1)),1,0)</f>
        <v>0</v>
      </c>
      <c r="JY219">
        <f>IF(OR(AND(FA219="Angry",CF219&lt;&gt;1),AND(FA219&lt;&gt;"Angry",CF219=1)),1,0)</f>
        <v>1</v>
      </c>
      <c r="JZ219">
        <f>IF(OR(AND(FB219="Angry",CG219&lt;&gt;1),AND(FB219&lt;&gt;"Angry",CG219=1)),1,0)</f>
        <v>0</v>
      </c>
      <c r="KA219">
        <f>IF(OR(AND(FC219="Angry",CH219&lt;&gt;1),AND(FC219&lt;&gt;"Angry",CH219=1)),1,0)</f>
        <v>0</v>
      </c>
      <c r="KB219">
        <f>IF(OR(AND(FD219="Angry",CI219&lt;&gt;1),AND(FD219&lt;&gt;"Angry",CI219=1)),1,0)</f>
        <v>0</v>
      </c>
      <c r="KC219">
        <f>IF(OR(AND(FE219="Angry",CJ219&lt;&gt;1),AND(FE219&lt;&gt;"Angry",CJ219=1)),1,0)</f>
        <v>0</v>
      </c>
      <c r="KD219">
        <f>IF(OR(AND(FF219="Angry",CK219&lt;&gt;1),AND(FF219&lt;&gt;"Angry",CK219=1)),1,0)</f>
        <v>0</v>
      </c>
      <c r="KE219">
        <f>IF(OR(AND(FG219="Afraid",CL219&lt;&gt;1),AND(FG219&lt;&gt;"Afraid",CL219=1)),1,0)</f>
        <v>1</v>
      </c>
      <c r="KF219">
        <f>IF(OR(AND(FH219="Afraid",CM219&lt;&gt;1),AND(FH219&lt;&gt;"Afraid",CM219=1)),1,0)</f>
        <v>0</v>
      </c>
      <c r="KG219">
        <f>IF(OR(AND(FI219="Afraid",CN219&lt;&gt;1),AND(FI219&lt;&gt;"Afraid",CN219=1)),1,0)</f>
        <v>1</v>
      </c>
      <c r="KH219">
        <f>IF(OR(AND(FJ219="Afraid",CO219&lt;&gt;1),AND(FJ219&lt;&gt;"Afraid",CO219=1)),1,0)</f>
        <v>0</v>
      </c>
      <c r="KI219">
        <f>IF(OR(AND(FK219="Afraid",CP219&lt;&gt;1),AND(FK219&lt;&gt;"Afraid",CP219=1)),1,0)</f>
        <v>0</v>
      </c>
      <c r="KJ219">
        <f>IF(OR(AND(FL219="Afraid",CQ219&lt;&gt;1),AND(FL219&lt;&gt;"Afraid",CQ219=1)),1,0)</f>
        <v>1</v>
      </c>
      <c r="KK219">
        <f>IF(OR(AND(FM219="Afraid",CR219&lt;&gt;1),AND(FM219&lt;&gt;"Afraid",CR219=1)),1,0)</f>
        <v>0</v>
      </c>
      <c r="KL219">
        <f>IF(OR(AND(FN219="Afraid",CS219&lt;&gt;1),AND(FN219&lt;&gt;"Afraid",CS219=1)),1,0)</f>
        <v>0</v>
      </c>
      <c r="KM219">
        <f>IF(OR(AND(FO219="Surprised",CT219&lt;&gt;1),AND(FO219&lt;&gt;"Surprised",CT219=1)),1,0)</f>
        <v>0</v>
      </c>
      <c r="KN219">
        <f>IF(OR(AND(FP219="Surprised",CU219&lt;&gt;1),AND(FP219&lt;&gt;"Surprised",CU219=1)),1,0)</f>
        <v>0</v>
      </c>
      <c r="KO219">
        <f>IF(OR(AND(FQ219="Surprised",CV219&lt;&gt;1),AND(FQ219&lt;&gt;"Surprised",CV219=1)),1,0)</f>
        <v>0</v>
      </c>
      <c r="KP219">
        <f>IF(OR(AND(FR219="Surprised",CW219&lt;&gt;1),AND(FR219&lt;&gt;"Surprised",CW219=1)),1,0)</f>
        <v>0</v>
      </c>
      <c r="KQ219">
        <f>IF(OR(AND(FS219="Surprised",CX219&lt;&gt;1),AND(FS219&lt;&gt;"Surprised",CX219=1)),1,0)</f>
        <v>0</v>
      </c>
      <c r="KR219">
        <f>IF(OR(AND(FT219="Surprised",CY219&lt;&gt;1),AND(FT219&lt;&gt;"Surprised",CY219=1)),1,0)</f>
        <v>0</v>
      </c>
      <c r="KS219">
        <f>IF(OR(AND(FU219="Surprised",CZ219&lt;&gt;1),AND(FU219&lt;&gt;"Surprised",CZ219=1)),1,0)</f>
        <v>0</v>
      </c>
      <c r="KT219">
        <f>IF(OR(AND(FV219="Surprised",DA219&lt;&gt;1),AND(FV219&lt;&gt;"Surprised",DA219=1)),1,0)</f>
        <v>0</v>
      </c>
      <c r="KU219">
        <f>IF(OR(AND(FW219="Happy",DB219=1),AND(FW219&lt;&gt;"Happy",DB219=0)),1,0)</f>
        <v>0</v>
      </c>
      <c r="KV219">
        <f>IF(OR(AND(FX219="Happy",DC219=1),AND(FX219&lt;&gt;"Happy",DC219=0)),1,0)</f>
        <v>0</v>
      </c>
      <c r="KW219">
        <f>IF(OR(AND(FY219="Happy",DD219=1),AND(FY219&lt;&gt;"Happy",DD219=0)),1,0)</f>
        <v>0</v>
      </c>
      <c r="KX219">
        <f>IF(OR(AND(FZ219="Happy",DE219=1),AND(FZ219&lt;&gt;"Happy",DE219=0)),1,0)</f>
        <v>0</v>
      </c>
      <c r="KY219">
        <f>IF(OR(AND(GA219="Happy",DF219=1),AND(GA219&lt;&gt;"Happy",DF219=0)),1,0)</f>
        <v>0</v>
      </c>
      <c r="KZ219">
        <f>IF(OR(AND(GB219="Happy",DG219=1),AND(GB219&lt;&gt;"Happy",DG219=0)),1,0)</f>
        <v>1</v>
      </c>
      <c r="LA219">
        <f>IF(OR(AND(GC219="Happy",DH219=1),AND(GC219&lt;&gt;"Happy",DH219=0)),1,0)</f>
        <v>0</v>
      </c>
      <c r="LB219">
        <f>IF(OR(AND(GD219="Happy",DI219=1),AND(GD219&lt;&gt;"Happy",DI219=0)),1,0)</f>
        <v>0</v>
      </c>
      <c r="LC219">
        <f>IF(OR(AND(GE219="Sad",DJ219=1),AND(GE219&lt;&gt;"Sad",DJ219=0)),1,0)</f>
        <v>0</v>
      </c>
      <c r="LD219">
        <f>IF(OR(AND(GF219="Sad",DK219=1),AND(GF219&lt;&gt;"Sad",DK219=0)),1,0)</f>
        <v>0</v>
      </c>
      <c r="LE219">
        <f>IF(OR(AND(GG219="Sad",DL219=1),AND(GG219&lt;&gt;"Sad",DL219=0)),1,0)</f>
        <v>0</v>
      </c>
      <c r="LF219">
        <f>IF(OR(AND(GH219="Sad",DM219=1),AND(GH219&lt;&gt;"Sad",DM219=0)),1,0)</f>
        <v>0</v>
      </c>
      <c r="LG219">
        <f>IF(OR(AND(GI219="Sad",DN219=1),AND(GI219&lt;&gt;"Sad",DN219=0)),1,0)</f>
        <v>0</v>
      </c>
      <c r="LH219">
        <f>IF(OR(AND(GJ219="Sad",DO219=1),AND(GJ219&lt;&gt;"Sad",DO219=0)),1,0)</f>
        <v>0</v>
      </c>
      <c r="LI219">
        <f>IF(OR(AND(GK219="Sad",DP219=1),AND(GK219&lt;&gt;"Sad",DP219=0)),1,0)</f>
        <v>0</v>
      </c>
      <c r="LJ219">
        <f>IF(OR(AND(GL219="Sad",DQ219=1),AND(GL219&lt;&gt;"Sad",DQ219=0)),1,0)</f>
        <v>1</v>
      </c>
      <c r="LK219" s="2">
        <f t="shared" si="392"/>
        <v>1</v>
      </c>
      <c r="LL219" s="4">
        <f t="shared" si="393"/>
        <v>0</v>
      </c>
      <c r="LM219">
        <f t="shared" si="394"/>
        <v>1</v>
      </c>
      <c r="LN219">
        <f t="shared" si="395"/>
        <v>3</v>
      </c>
      <c r="LO219">
        <f t="shared" si="396"/>
        <v>0</v>
      </c>
      <c r="LP219">
        <f t="shared" si="397"/>
        <v>1</v>
      </c>
      <c r="LQ219">
        <f t="shared" si="398"/>
        <v>1</v>
      </c>
      <c r="LR219">
        <f t="shared" si="399"/>
        <v>7</v>
      </c>
      <c r="LS219" s="11" t="str">
        <f t="shared" si="400"/>
        <v/>
      </c>
      <c r="LT219" s="14">
        <f t="shared" si="401"/>
        <v>0</v>
      </c>
      <c r="LU219" s="14">
        <f t="shared" si="402"/>
        <v>0.5</v>
      </c>
      <c r="LV219" s="14">
        <f t="shared" si="403"/>
        <v>1</v>
      </c>
      <c r="LW219" s="14">
        <f t="shared" si="404"/>
        <v>0</v>
      </c>
      <c r="LX219" s="14">
        <f t="shared" si="405"/>
        <v>0.1428571428571429</v>
      </c>
      <c r="LY219" s="14">
        <f t="shared" si="406"/>
        <v>0.1428571428571429</v>
      </c>
      <c r="LZ219" s="14">
        <f t="shared" si="407"/>
        <v>0.29761904761904756</v>
      </c>
      <c r="MA219" s="15">
        <f t="shared" si="408"/>
        <v>1.2152777777777943E-4</v>
      </c>
      <c r="MB219" s="1">
        <f t="shared" si="362"/>
        <v>1.898148148148128E-4</v>
      </c>
      <c r="MC219" s="1">
        <f t="shared" si="363"/>
        <v>2.303240740740755E-4</v>
      </c>
      <c r="MD219" s="1">
        <f t="shared" si="364"/>
        <v>1.2615740740740643E-4</v>
      </c>
      <c r="ME219" s="1">
        <f t="shared" si="365"/>
        <v>8.449074074074088E-5</v>
      </c>
      <c r="MF219" s="1">
        <f t="shared" si="366"/>
        <v>1.3541666666666563E-4</v>
      </c>
      <c r="MG219" s="1">
        <f t="shared" si="367"/>
        <v>1.782407407407427E-4</v>
      </c>
      <c r="MH219" s="1">
        <f t="shared" si="368"/>
        <v>1.4351851851851678E-4</v>
      </c>
      <c r="MI219" s="1">
        <f t="shared" si="369"/>
        <v>2.0370370370370421E-4</v>
      </c>
      <c r="MJ219" s="1">
        <f t="shared" si="409"/>
        <v>1.4131944444444444E-3</v>
      </c>
      <c r="MK219" s="2" t="str">
        <f>VLOOKUP(B219,age_group!$A$1:$B$101,2,FALSE)</f>
        <v>18 to 24</v>
      </c>
      <c r="ML219" s="2">
        <f t="shared" si="410"/>
        <v>1</v>
      </c>
      <c r="MM219">
        <f t="shared" si="411"/>
        <v>0</v>
      </c>
      <c r="MN219">
        <f t="shared" si="412"/>
        <v>0</v>
      </c>
      <c r="MO219">
        <f t="shared" si="413"/>
        <v>0</v>
      </c>
      <c r="MP219">
        <f t="shared" si="414"/>
        <v>1</v>
      </c>
    </row>
    <row r="220" spans="1:354" x14ac:dyDescent="0.2">
      <c r="A220" t="s">
        <v>951</v>
      </c>
      <c r="B220">
        <v>25</v>
      </c>
      <c r="C220" t="s">
        <v>195</v>
      </c>
      <c r="D220" t="s">
        <v>140</v>
      </c>
      <c r="E220">
        <v>4</v>
      </c>
      <c r="F220">
        <v>1</v>
      </c>
      <c r="G220">
        <v>1</v>
      </c>
      <c r="H220">
        <v>1</v>
      </c>
      <c r="I220">
        <v>1</v>
      </c>
      <c r="J220" s="2" t="s">
        <v>391</v>
      </c>
      <c r="K220" t="s">
        <v>302</v>
      </c>
      <c r="L220" t="s">
        <v>430</v>
      </c>
      <c r="M220" t="s">
        <v>274</v>
      </c>
      <c r="N220" t="s">
        <v>300</v>
      </c>
      <c r="O220" t="s">
        <v>530</v>
      </c>
      <c r="P220" t="s">
        <v>651</v>
      </c>
      <c r="Q220" t="s">
        <v>279</v>
      </c>
      <c r="R220" t="s">
        <v>708</v>
      </c>
      <c r="S220" t="s">
        <v>731</v>
      </c>
      <c r="T220" t="s">
        <v>513</v>
      </c>
      <c r="U220" t="s">
        <v>496</v>
      </c>
      <c r="V220" t="s">
        <v>550</v>
      </c>
      <c r="W220" t="s">
        <v>420</v>
      </c>
      <c r="X220" t="s">
        <v>273</v>
      </c>
      <c r="Y220" t="s">
        <v>336</v>
      </c>
      <c r="Z220" t="s">
        <v>553</v>
      </c>
      <c r="AA220" t="s">
        <v>422</v>
      </c>
      <c r="AB220" t="s">
        <v>314</v>
      </c>
      <c r="AC220" t="s">
        <v>211</v>
      </c>
      <c r="AD220" t="s">
        <v>219</v>
      </c>
      <c r="AE220" t="s">
        <v>433</v>
      </c>
      <c r="AF220" t="s">
        <v>403</v>
      </c>
      <c r="AG220" t="s">
        <v>315</v>
      </c>
      <c r="AH220" t="s">
        <v>221</v>
      </c>
      <c r="AI220" t="s">
        <v>240</v>
      </c>
      <c r="AJ220" t="s">
        <v>553</v>
      </c>
      <c r="AK220" t="s">
        <v>297</v>
      </c>
      <c r="AL220" t="s">
        <v>659</v>
      </c>
      <c r="AM220" t="s">
        <v>268</v>
      </c>
      <c r="AN220" t="s">
        <v>627</v>
      </c>
      <c r="AO220" t="s">
        <v>480</v>
      </c>
      <c r="AP220" t="s">
        <v>556</v>
      </c>
      <c r="AQ220" t="s">
        <v>224</v>
      </c>
      <c r="AR220" t="s">
        <v>175</v>
      </c>
      <c r="AS220" t="s">
        <v>229</v>
      </c>
      <c r="AT220" t="s">
        <v>602</v>
      </c>
      <c r="AU220" t="s">
        <v>442</v>
      </c>
      <c r="AV220" t="s">
        <v>494</v>
      </c>
      <c r="AW220" t="s">
        <v>245</v>
      </c>
      <c r="AX220" t="s">
        <v>730</v>
      </c>
      <c r="AY220" t="s">
        <v>640</v>
      </c>
      <c r="AZ220" t="s">
        <v>619</v>
      </c>
      <c r="BA220" t="s">
        <v>217</v>
      </c>
      <c r="BB220" t="s">
        <v>221</v>
      </c>
      <c r="BC220" t="s">
        <v>345</v>
      </c>
      <c r="BD220" t="s">
        <v>461</v>
      </c>
      <c r="BE220" t="s">
        <v>270</v>
      </c>
      <c r="BF220" t="s">
        <v>286</v>
      </c>
      <c r="BG220" t="s">
        <v>741</v>
      </c>
      <c r="BH220" t="s">
        <v>358</v>
      </c>
      <c r="BI220" t="s">
        <v>828</v>
      </c>
      <c r="BJ220" t="s">
        <v>478</v>
      </c>
      <c r="BK220" t="s">
        <v>444</v>
      </c>
      <c r="BL220" t="s">
        <v>532</v>
      </c>
      <c r="BM220" t="s">
        <v>697</v>
      </c>
      <c r="BN220" s="2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1</v>
      </c>
      <c r="DI220">
        <v>1</v>
      </c>
      <c r="DJ220">
        <v>1</v>
      </c>
      <c r="DK220">
        <v>0</v>
      </c>
      <c r="DL220">
        <v>1</v>
      </c>
      <c r="DM220">
        <v>1</v>
      </c>
      <c r="DN220">
        <v>1</v>
      </c>
      <c r="DO220">
        <v>0</v>
      </c>
      <c r="DP220">
        <v>1</v>
      </c>
      <c r="DQ220">
        <v>1</v>
      </c>
      <c r="DR220" s="2">
        <v>4</v>
      </c>
      <c r="DS220">
        <v>1</v>
      </c>
      <c r="DT220">
        <v>1</v>
      </c>
      <c r="DU220">
        <v>1</v>
      </c>
      <c r="DV220">
        <v>1</v>
      </c>
      <c r="DW220" s="2">
        <v>2017</v>
      </c>
      <c r="DX220" s="1">
        <v>1.2171296296296296E-2</v>
      </c>
      <c r="DY220" s="1">
        <v>1.2261574074074072E-2</v>
      </c>
      <c r="DZ220" s="1">
        <v>1.2403935185185186E-2</v>
      </c>
      <c r="EA220" s="1">
        <v>1.2519675925925925E-2</v>
      </c>
      <c r="EB220" s="1">
        <v>1.2615740740740742E-2</v>
      </c>
      <c r="EC220" s="1">
        <v>1.2703703703703703E-2</v>
      </c>
      <c r="ED220" s="1">
        <v>1.2774305555555554E-2</v>
      </c>
      <c r="EE220" s="1">
        <v>1.2857638888888889E-2</v>
      </c>
      <c r="EF220" s="1">
        <v>1.2971064814814815E-2</v>
      </c>
      <c r="EG220" s="1">
        <v>1.3070601851851852E-2</v>
      </c>
      <c r="EH220" s="3">
        <v>0</v>
      </c>
      <c r="EI220" s="2" t="s">
        <v>1168</v>
      </c>
      <c r="EJ220" t="s">
        <v>1168</v>
      </c>
      <c r="EK220" t="s">
        <v>1169</v>
      </c>
      <c r="EL220" t="s">
        <v>1168</v>
      </c>
      <c r="EM220" t="s">
        <v>1172</v>
      </c>
      <c r="EN220" t="s">
        <v>1168</v>
      </c>
      <c r="EO220" t="s">
        <v>1168</v>
      </c>
      <c r="EP220" t="s">
        <v>1168</v>
      </c>
      <c r="EQ220" t="s">
        <v>1168</v>
      </c>
      <c r="ER220" t="s">
        <v>1168</v>
      </c>
      <c r="ES220" t="s">
        <v>1175</v>
      </c>
      <c r="ET220" t="s">
        <v>1172</v>
      </c>
      <c r="EU220" t="s">
        <v>1168</v>
      </c>
      <c r="EV220" t="s">
        <v>1172</v>
      </c>
      <c r="EW220" t="s">
        <v>1173</v>
      </c>
      <c r="EX220" t="s">
        <v>1169</v>
      </c>
      <c r="EY220" t="s">
        <v>1173</v>
      </c>
      <c r="EZ220" t="s">
        <v>1172</v>
      </c>
      <c r="FA220" t="s">
        <v>1169</v>
      </c>
      <c r="FB220" t="s">
        <v>1175</v>
      </c>
      <c r="FC220" t="s">
        <v>1168</v>
      </c>
      <c r="FD220" t="s">
        <v>1175</v>
      </c>
      <c r="FE220" t="s">
        <v>1174</v>
      </c>
      <c r="FF220" t="s">
        <v>1168</v>
      </c>
      <c r="FG220" t="s">
        <v>1173</v>
      </c>
      <c r="FH220" t="s">
        <v>1168</v>
      </c>
      <c r="FI220" t="s">
        <v>1173</v>
      </c>
      <c r="FJ220" t="s">
        <v>1170</v>
      </c>
      <c r="FK220" t="s">
        <v>1175</v>
      </c>
      <c r="FL220" t="s">
        <v>1173</v>
      </c>
      <c r="FM220" t="s">
        <v>1168</v>
      </c>
      <c r="FN220" t="s">
        <v>1170</v>
      </c>
      <c r="FO220" t="s">
        <v>1175</v>
      </c>
      <c r="FP220" t="s">
        <v>1175</v>
      </c>
      <c r="FQ220" t="s">
        <v>1168</v>
      </c>
      <c r="FR220" t="s">
        <v>1168</v>
      </c>
      <c r="FS220" t="s">
        <v>1173</v>
      </c>
      <c r="FT220" t="s">
        <v>1169</v>
      </c>
      <c r="FU220" t="s">
        <v>1171</v>
      </c>
      <c r="FV220" t="s">
        <v>1172</v>
      </c>
      <c r="FW220" t="s">
        <v>1173</v>
      </c>
      <c r="FX220" t="s">
        <v>1168</v>
      </c>
      <c r="FY220" t="s">
        <v>1169</v>
      </c>
      <c r="FZ220" t="s">
        <v>1175</v>
      </c>
      <c r="GA220" t="s">
        <v>1173</v>
      </c>
      <c r="GB220" t="s">
        <v>1171</v>
      </c>
      <c r="GC220" t="s">
        <v>1171</v>
      </c>
      <c r="GD220" t="s">
        <v>1169</v>
      </c>
      <c r="GE220" t="s">
        <v>1175</v>
      </c>
      <c r="GF220" t="s">
        <v>1171</v>
      </c>
      <c r="GG220" t="s">
        <v>1168</v>
      </c>
      <c r="GH220" t="s">
        <v>1168</v>
      </c>
      <c r="GI220" t="s">
        <v>1173</v>
      </c>
      <c r="GJ220" t="s">
        <v>1174</v>
      </c>
      <c r="GK220" t="s">
        <v>1171</v>
      </c>
      <c r="GL220" t="s">
        <v>1173</v>
      </c>
      <c r="GM220" s="2">
        <f t="shared" si="312"/>
        <v>0</v>
      </c>
      <c r="GN220">
        <f t="shared" si="313"/>
        <v>0</v>
      </c>
      <c r="GO220">
        <f t="shared" si="314"/>
        <v>0</v>
      </c>
      <c r="GP220">
        <f t="shared" si="315"/>
        <v>0</v>
      </c>
      <c r="GQ220">
        <f t="shared" si="316"/>
        <v>0</v>
      </c>
      <c r="GR220">
        <f t="shared" si="317"/>
        <v>0</v>
      </c>
      <c r="GS220">
        <f t="shared" si="318"/>
        <v>0</v>
      </c>
      <c r="GT220">
        <f t="shared" si="319"/>
        <v>0</v>
      </c>
      <c r="GU220">
        <f t="shared" si="370"/>
        <v>0</v>
      </c>
      <c r="GV220">
        <f t="shared" si="320"/>
        <v>0</v>
      </c>
      <c r="GW220">
        <f t="shared" si="321"/>
        <v>0</v>
      </c>
      <c r="GX220">
        <f t="shared" si="322"/>
        <v>0</v>
      </c>
      <c r="GY220">
        <f t="shared" si="323"/>
        <v>0</v>
      </c>
      <c r="GZ220">
        <f t="shared" si="324"/>
        <v>0</v>
      </c>
      <c r="HA220">
        <f t="shared" si="325"/>
        <v>0</v>
      </c>
      <c r="HB220">
        <f t="shared" si="326"/>
        <v>0</v>
      </c>
      <c r="HC220">
        <f t="shared" si="371"/>
        <v>0</v>
      </c>
      <c r="HD220">
        <f t="shared" si="327"/>
        <v>0</v>
      </c>
      <c r="HE220">
        <f t="shared" si="328"/>
        <v>1</v>
      </c>
      <c r="HF220">
        <f t="shared" si="329"/>
        <v>0</v>
      </c>
      <c r="HG220">
        <f t="shared" si="330"/>
        <v>0</v>
      </c>
      <c r="HH220">
        <f t="shared" si="331"/>
        <v>0</v>
      </c>
      <c r="HI220">
        <f t="shared" si="332"/>
        <v>0</v>
      </c>
      <c r="HJ220">
        <f t="shared" si="333"/>
        <v>0</v>
      </c>
      <c r="HK220">
        <f t="shared" si="372"/>
        <v>0</v>
      </c>
      <c r="HL220">
        <f t="shared" si="334"/>
        <v>0</v>
      </c>
      <c r="HM220">
        <f t="shared" si="335"/>
        <v>0</v>
      </c>
      <c r="HN220">
        <f t="shared" si="336"/>
        <v>0</v>
      </c>
      <c r="HO220">
        <f t="shared" si="337"/>
        <v>0</v>
      </c>
      <c r="HP220">
        <f t="shared" si="338"/>
        <v>0</v>
      </c>
      <c r="HQ220">
        <f t="shared" si="339"/>
        <v>0</v>
      </c>
      <c r="HR220">
        <f t="shared" si="340"/>
        <v>0</v>
      </c>
      <c r="HS220">
        <f t="shared" si="373"/>
        <v>1</v>
      </c>
      <c r="HT220">
        <f t="shared" si="341"/>
        <v>1</v>
      </c>
      <c r="HU220">
        <f t="shared" si="342"/>
        <v>0</v>
      </c>
      <c r="HV220">
        <f t="shared" si="343"/>
        <v>0</v>
      </c>
      <c r="HW220">
        <f t="shared" si="344"/>
        <v>0</v>
      </c>
      <c r="HX220">
        <f t="shared" si="345"/>
        <v>0</v>
      </c>
      <c r="HY220">
        <f t="shared" si="346"/>
        <v>0</v>
      </c>
      <c r="HZ220">
        <f t="shared" si="347"/>
        <v>0</v>
      </c>
      <c r="IA220">
        <f t="shared" si="374"/>
        <v>0</v>
      </c>
      <c r="IB220">
        <f t="shared" si="348"/>
        <v>1</v>
      </c>
      <c r="IC220">
        <f t="shared" si="349"/>
        <v>1</v>
      </c>
      <c r="ID220">
        <f t="shared" si="350"/>
        <v>1</v>
      </c>
      <c r="IE220">
        <f t="shared" si="351"/>
        <v>0</v>
      </c>
      <c r="IF220">
        <f t="shared" si="352"/>
        <v>1</v>
      </c>
      <c r="IG220">
        <f t="shared" si="353"/>
        <v>1</v>
      </c>
      <c r="IH220">
        <f t="shared" si="354"/>
        <v>1</v>
      </c>
      <c r="II220">
        <f t="shared" si="375"/>
        <v>1</v>
      </c>
      <c r="IJ220">
        <f t="shared" si="355"/>
        <v>0</v>
      </c>
      <c r="IK220">
        <f t="shared" si="356"/>
        <v>1</v>
      </c>
      <c r="IL220">
        <f t="shared" si="357"/>
        <v>1</v>
      </c>
      <c r="IM220">
        <f t="shared" si="358"/>
        <v>1</v>
      </c>
      <c r="IN220">
        <f t="shared" si="359"/>
        <v>0</v>
      </c>
      <c r="IO220">
        <f t="shared" si="360"/>
        <v>1</v>
      </c>
      <c r="IP220">
        <f t="shared" si="361"/>
        <v>1</v>
      </c>
      <c r="IQ220" s="2">
        <f t="shared" si="376"/>
        <v>0</v>
      </c>
      <c r="IR220" s="4">
        <f t="shared" si="377"/>
        <v>0</v>
      </c>
      <c r="IS220">
        <f t="shared" si="378"/>
        <v>1</v>
      </c>
      <c r="IT220">
        <f t="shared" si="379"/>
        <v>0</v>
      </c>
      <c r="IU220">
        <f t="shared" si="380"/>
        <v>2</v>
      </c>
      <c r="IV220">
        <f t="shared" si="381"/>
        <v>6</v>
      </c>
      <c r="IW220">
        <f t="shared" si="382"/>
        <v>6</v>
      </c>
      <c r="IX220">
        <f t="shared" si="383"/>
        <v>15</v>
      </c>
      <c r="IY220" s="11" t="str">
        <f t="shared" si="384"/>
        <v/>
      </c>
      <c r="IZ220" s="12" t="str">
        <f t="shared" si="385"/>
        <v/>
      </c>
      <c r="JA220" s="12">
        <f t="shared" si="386"/>
        <v>1</v>
      </c>
      <c r="JB220" s="12" t="str">
        <f t="shared" si="387"/>
        <v/>
      </c>
      <c r="JC220" s="12">
        <f t="shared" si="388"/>
        <v>1</v>
      </c>
      <c r="JD220" s="12">
        <f t="shared" si="389"/>
        <v>1</v>
      </c>
      <c r="JE220" s="12">
        <f t="shared" si="390"/>
        <v>0.8571428571428571</v>
      </c>
      <c r="JF220" s="12">
        <f t="shared" si="391"/>
        <v>0.9642857142857143</v>
      </c>
      <c r="JG220" s="2">
        <f>IF(OR(AND(EI220="Happy",BN220&lt;&gt;1),AND(EI220&lt;&gt;"Happy",BN220=1)),1,0)</f>
        <v>0</v>
      </c>
      <c r="JH220">
        <f>IF(OR(AND(EJ220="Happy",BO220&lt;&gt;1),AND(EJ220&lt;&gt;"Happy",BO220=1)),1,0)</f>
        <v>0</v>
      </c>
      <c r="JI220">
        <f>IF(OR(AND(EK220="Happy",BP220&lt;&gt;1),AND(EK220&lt;&gt;"Happy",BP220=1)),1,0)</f>
        <v>0</v>
      </c>
      <c r="JJ220">
        <f>IF(OR(AND(EL220="Happy",BQ220&lt;&gt;1),AND(EL220&lt;&gt;"Happy",BQ220=1)),1,0)</f>
        <v>0</v>
      </c>
      <c r="JK220">
        <f>IF(OR(AND(EM220="Happy",BR220&lt;&gt;1),AND(EM220&lt;&gt;"Happy",BR220=1)),1,0)</f>
        <v>0</v>
      </c>
      <c r="JL220">
        <f>IF(OR(AND(EN220="Happy",BS220&lt;&gt;1),AND(EN220&lt;&gt;"Happy",BS220=1)),1,0)</f>
        <v>0</v>
      </c>
      <c r="JM220">
        <f>IF(OR(AND(EO220="Happy",BT220&lt;&gt;1),AND(EO220&lt;&gt;"Happy",BT220=1)),1,0)</f>
        <v>0</v>
      </c>
      <c r="JN220">
        <f>IF(OR(AND(EP220="Happy",BU220&lt;&gt;1),AND(EP220&lt;&gt;"Happy",BU220=1)),1,0)</f>
        <v>0</v>
      </c>
      <c r="JO220">
        <f>IF(OR(AND(EQ220="Sad",BV220&lt;&gt;1),AND(EQ220&lt;&gt;"Sad",BV220=1)),1,0)</f>
        <v>0</v>
      </c>
      <c r="JP220">
        <f>IF(OR(AND(ER220="Sad",BW220&lt;&gt;1),AND(ER220&lt;&gt;"Sad",BW220=1)),1,0)</f>
        <v>0</v>
      </c>
      <c r="JQ220">
        <f>IF(OR(AND(ES220="Sad",BX220&lt;&gt;1),AND(ES220&lt;&gt;"Sad",BX220=1)),1,0)</f>
        <v>0</v>
      </c>
      <c r="JR220">
        <f>IF(OR(AND(ET220="Sad",BY220&lt;&gt;1),AND(ET220&lt;&gt;"Sad",BY220=1)),1,0)</f>
        <v>0</v>
      </c>
      <c r="JS220">
        <f>IF(OR(AND(EU220="Sad",BZ220&lt;&gt;1),AND(EU220&lt;&gt;"Sad",BZ220=1)),1,0)</f>
        <v>0</v>
      </c>
      <c r="JT220">
        <f>IF(OR(AND(EV220="Sad",CA220&lt;&gt;1),AND(EV220&lt;&gt;"Sad",CA220=1)),1,0)</f>
        <v>0</v>
      </c>
      <c r="JU220">
        <f>IF(OR(AND(EW220="Sad",CB220&lt;&gt;1),AND(EW220&lt;&gt;"Sad",CB220=1)),1,0)</f>
        <v>0</v>
      </c>
      <c r="JV220">
        <f>IF(OR(AND(EX220="Sad",CC220&lt;&gt;1),AND(EX220&lt;&gt;"Sad",CC220=1)),1,0)</f>
        <v>1</v>
      </c>
      <c r="JW220">
        <f>IF(OR(AND(EY220="Angry",CD220&lt;&gt;1),AND(EY220&lt;&gt;"Angry",CD220=1)),1,0)</f>
        <v>0</v>
      </c>
      <c r="JX220">
        <f>IF(OR(AND(EZ220="Angry",CE220&lt;&gt;1),AND(EZ220&lt;&gt;"Angry",CE220=1)),1,0)</f>
        <v>0</v>
      </c>
      <c r="JY220">
        <f>IF(OR(AND(FA220="Angry",CF220&lt;&gt;1),AND(FA220&lt;&gt;"Angry",CF220=1)),1,0)</f>
        <v>0</v>
      </c>
      <c r="JZ220">
        <f>IF(OR(AND(FB220="Angry",CG220&lt;&gt;1),AND(FB220&lt;&gt;"Angry",CG220=1)),1,0)</f>
        <v>0</v>
      </c>
      <c r="KA220">
        <f>IF(OR(AND(FC220="Angry",CH220&lt;&gt;1),AND(FC220&lt;&gt;"Angry",CH220=1)),1,0)</f>
        <v>0</v>
      </c>
      <c r="KB220">
        <f>IF(OR(AND(FD220="Angry",CI220&lt;&gt;1),AND(FD220&lt;&gt;"Angry",CI220=1)),1,0)</f>
        <v>0</v>
      </c>
      <c r="KC220">
        <f>IF(OR(AND(FE220="Angry",CJ220&lt;&gt;1),AND(FE220&lt;&gt;"Angry",CJ220=1)),1,0)</f>
        <v>0</v>
      </c>
      <c r="KD220">
        <f>IF(OR(AND(FF220="Angry",CK220&lt;&gt;1),AND(FF220&lt;&gt;"Angry",CK220=1)),1,0)</f>
        <v>1</v>
      </c>
      <c r="KE220">
        <f>IF(OR(AND(FG220="Afraid",CL220&lt;&gt;1),AND(FG220&lt;&gt;"Afraid",CL220=1)),1,0)</f>
        <v>0</v>
      </c>
      <c r="KF220">
        <f>IF(OR(AND(FH220="Afraid",CM220&lt;&gt;1),AND(FH220&lt;&gt;"Afraid",CM220=1)),1,0)</f>
        <v>0</v>
      </c>
      <c r="KG220">
        <f>IF(OR(AND(FI220="Afraid",CN220&lt;&gt;1),AND(FI220&lt;&gt;"Afraid",CN220=1)),1,0)</f>
        <v>0</v>
      </c>
      <c r="KH220">
        <f>IF(OR(AND(FJ220="Afraid",CO220&lt;&gt;1),AND(FJ220&lt;&gt;"Afraid",CO220=1)),1,0)</f>
        <v>0</v>
      </c>
      <c r="KI220">
        <f>IF(OR(AND(FK220="Afraid",CP220&lt;&gt;1),AND(FK220&lt;&gt;"Afraid",CP220=1)),1,0)</f>
        <v>1</v>
      </c>
      <c r="KJ220">
        <f>IF(OR(AND(FL220="Afraid",CQ220&lt;&gt;1),AND(FL220&lt;&gt;"Afraid",CQ220=1)),1,0)</f>
        <v>0</v>
      </c>
      <c r="KK220">
        <f>IF(OR(AND(FM220="Afraid",CR220&lt;&gt;1),AND(FM220&lt;&gt;"Afraid",CR220=1)),1,0)</f>
        <v>1</v>
      </c>
      <c r="KL220">
        <f>IF(OR(AND(FN220="Afraid",CS220&lt;&gt;1),AND(FN220&lt;&gt;"Afraid",CS220=1)),1,0)</f>
        <v>0</v>
      </c>
      <c r="KM220">
        <f>IF(OR(AND(FO220="Surprised",CT220&lt;&gt;1),AND(FO220&lt;&gt;"Surprised",CT220=1)),1,0)</f>
        <v>0</v>
      </c>
      <c r="KN220">
        <f>IF(OR(AND(FP220="Surprised",CU220&lt;&gt;1),AND(FP220&lt;&gt;"Surprised",CU220=1)),1,0)</f>
        <v>0</v>
      </c>
      <c r="KO220">
        <f>IF(OR(AND(FQ220="Surprised",CV220&lt;&gt;1),AND(FQ220&lt;&gt;"Surprised",CV220=1)),1,0)</f>
        <v>0</v>
      </c>
      <c r="KP220">
        <f>IF(OR(AND(FR220="Surprised",CW220&lt;&gt;1),AND(FR220&lt;&gt;"Surprised",CW220=1)),1,0)</f>
        <v>0</v>
      </c>
      <c r="KQ220">
        <f>IF(OR(AND(FS220="Surprised",CX220&lt;&gt;1),AND(FS220&lt;&gt;"Surprised",CX220=1)),1,0)</f>
        <v>0</v>
      </c>
      <c r="KR220">
        <f>IF(OR(AND(FT220="Surprised",CY220&lt;&gt;1),AND(FT220&lt;&gt;"Surprised",CY220=1)),1,0)</f>
        <v>0</v>
      </c>
      <c r="KS220">
        <f>IF(OR(AND(FU220="Surprised",CZ220&lt;&gt;1),AND(FU220&lt;&gt;"Surprised",CZ220=1)),1,0)</f>
        <v>0</v>
      </c>
      <c r="KT220">
        <f>IF(OR(AND(FV220="Surprised",DA220&lt;&gt;1),AND(FV220&lt;&gt;"Surprised",DA220=1)),1,0)</f>
        <v>0</v>
      </c>
      <c r="KU220">
        <f>IF(OR(AND(FW220="Happy",DB220=1),AND(FW220&lt;&gt;"Happy",DB220=0)),1,0)</f>
        <v>0</v>
      </c>
      <c r="KV220">
        <f>IF(OR(AND(FX220="Happy",DC220=1),AND(FX220&lt;&gt;"Happy",DC220=0)),1,0)</f>
        <v>0</v>
      </c>
      <c r="KW220">
        <f>IF(OR(AND(FY220="Happy",DD220=1),AND(FY220&lt;&gt;"Happy",DD220=0)),1,0)</f>
        <v>0</v>
      </c>
      <c r="KX220">
        <f>IF(OR(AND(FZ220="Happy",DE220=1),AND(FZ220&lt;&gt;"Happy",DE220=0)),1,0)</f>
        <v>0</v>
      </c>
      <c r="KY220">
        <f>IF(OR(AND(GA220="Happy",DF220=1),AND(GA220&lt;&gt;"Happy",DF220=0)),1,0)</f>
        <v>0</v>
      </c>
      <c r="KZ220">
        <f>IF(OR(AND(GB220="Happy",DG220=1),AND(GB220&lt;&gt;"Happy",DG220=0)),1,0)</f>
        <v>0</v>
      </c>
      <c r="LA220">
        <f>IF(OR(AND(GC220="Happy",DH220=1),AND(GC220&lt;&gt;"Happy",DH220=0)),1,0)</f>
        <v>0</v>
      </c>
      <c r="LB220">
        <f>IF(OR(AND(GD220="Happy",DI220=1),AND(GD220&lt;&gt;"Happy",DI220=0)),1,0)</f>
        <v>0</v>
      </c>
      <c r="LC220">
        <f>IF(OR(AND(GE220="Sad",DJ220=1),AND(GE220&lt;&gt;"Sad",DJ220=0)),1,0)</f>
        <v>0</v>
      </c>
      <c r="LD220">
        <f>IF(OR(AND(GF220="Sad",DK220=1),AND(GF220&lt;&gt;"Sad",DK220=0)),1,0)</f>
        <v>1</v>
      </c>
      <c r="LE220">
        <f>IF(OR(AND(GG220="Sad",DL220=1),AND(GG220&lt;&gt;"Sad",DL220=0)),1,0)</f>
        <v>0</v>
      </c>
      <c r="LF220">
        <f>IF(OR(AND(GH220="Sad",DM220=1),AND(GH220&lt;&gt;"Sad",DM220=0)),1,0)</f>
        <v>0</v>
      </c>
      <c r="LG220">
        <f>IF(OR(AND(GI220="Sad",DN220=1),AND(GI220&lt;&gt;"Sad",DN220=0)),1,0)</f>
        <v>0</v>
      </c>
      <c r="LH220">
        <f>IF(OR(AND(GJ220="Sad",DO220=1),AND(GJ220&lt;&gt;"Sad",DO220=0)),1,0)</f>
        <v>0</v>
      </c>
      <c r="LI220">
        <f>IF(OR(AND(GK220="Sad",DP220=1),AND(GK220&lt;&gt;"Sad",DP220=0)),1,0)</f>
        <v>0</v>
      </c>
      <c r="LJ220">
        <f>IF(OR(AND(GL220="Sad",DQ220=1),AND(GL220&lt;&gt;"Sad",DQ220=0)),1,0)</f>
        <v>0</v>
      </c>
      <c r="LK220" s="2">
        <f t="shared" si="392"/>
        <v>0</v>
      </c>
      <c r="LL220" s="4">
        <f t="shared" si="393"/>
        <v>1</v>
      </c>
      <c r="LM220">
        <f t="shared" si="394"/>
        <v>1</v>
      </c>
      <c r="LN220">
        <f t="shared" si="395"/>
        <v>2</v>
      </c>
      <c r="LO220">
        <f t="shared" si="396"/>
        <v>0</v>
      </c>
      <c r="LP220">
        <f t="shared" si="397"/>
        <v>0</v>
      </c>
      <c r="LQ220">
        <f t="shared" si="398"/>
        <v>1</v>
      </c>
      <c r="LR220">
        <f t="shared" si="399"/>
        <v>5</v>
      </c>
      <c r="LS220" s="11" t="str">
        <f t="shared" si="400"/>
        <v/>
      </c>
      <c r="LT220" s="14" t="str">
        <f t="shared" si="401"/>
        <v/>
      </c>
      <c r="LU220" s="14">
        <f t="shared" si="402"/>
        <v>0</v>
      </c>
      <c r="LV220" s="14" t="str">
        <f t="shared" si="403"/>
        <v/>
      </c>
      <c r="LW220" s="14">
        <f t="shared" si="404"/>
        <v>0</v>
      </c>
      <c r="LX220" s="14">
        <f t="shared" si="405"/>
        <v>0</v>
      </c>
      <c r="LY220" s="14">
        <f t="shared" si="406"/>
        <v>0.1428571428571429</v>
      </c>
      <c r="LZ220" s="14">
        <f t="shared" si="407"/>
        <v>3.5714285714285698E-2</v>
      </c>
      <c r="MA220" s="15">
        <f t="shared" si="408"/>
        <v>9.027777777777593E-5</v>
      </c>
      <c r="MB220" s="1">
        <f t="shared" si="362"/>
        <v>1.4236111111111394E-4</v>
      </c>
      <c r="MC220" s="1">
        <f t="shared" si="363"/>
        <v>1.1574074074073917E-4</v>
      </c>
      <c r="MD220" s="1">
        <f t="shared" si="364"/>
        <v>9.6064814814816185E-5</v>
      </c>
      <c r="ME220" s="1">
        <f t="shared" si="365"/>
        <v>8.7962962962961563E-5</v>
      </c>
      <c r="MF220" s="1">
        <f t="shared" si="366"/>
        <v>7.0601851851851208E-5</v>
      </c>
      <c r="MG220" s="1">
        <f t="shared" si="367"/>
        <v>8.3333333333334564E-5</v>
      </c>
      <c r="MH220" s="1">
        <f t="shared" si="368"/>
        <v>1.1342592592592654E-4</v>
      </c>
      <c r="MI220" s="1">
        <f t="shared" si="369"/>
        <v>9.9537037037036868E-5</v>
      </c>
      <c r="MJ220" s="1">
        <f t="shared" si="409"/>
        <v>8.9930555555555597E-4</v>
      </c>
      <c r="MK220" s="2" t="str">
        <f>VLOOKUP(B220,age_group!$A$1:$B$101,2,FALSE)</f>
        <v>25 to 44</v>
      </c>
      <c r="ML220" s="2">
        <f t="shared" si="410"/>
        <v>1</v>
      </c>
      <c r="MM220">
        <f t="shared" si="411"/>
        <v>0</v>
      </c>
      <c r="MN220">
        <f t="shared" si="412"/>
        <v>0</v>
      </c>
      <c r="MO220">
        <f t="shared" si="413"/>
        <v>0</v>
      </c>
      <c r="MP220">
        <f t="shared" si="414"/>
        <v>0</v>
      </c>
    </row>
    <row r="221" spans="1:354" x14ac:dyDescent="0.2">
      <c r="A221" t="s">
        <v>952</v>
      </c>
      <c r="B221">
        <v>33</v>
      </c>
      <c r="C221" t="s">
        <v>195</v>
      </c>
      <c r="D221" t="s">
        <v>140</v>
      </c>
      <c r="E221">
        <v>5</v>
      </c>
      <c r="F221">
        <v>2</v>
      </c>
      <c r="G221">
        <v>4</v>
      </c>
      <c r="H221">
        <v>4</v>
      </c>
      <c r="I221">
        <v>5</v>
      </c>
      <c r="J221" s="2" t="s">
        <v>243</v>
      </c>
      <c r="K221" t="s">
        <v>155</v>
      </c>
      <c r="L221" t="s">
        <v>216</v>
      </c>
      <c r="M221" t="s">
        <v>267</v>
      </c>
      <c r="N221" t="s">
        <v>551</v>
      </c>
      <c r="O221" t="s">
        <v>543</v>
      </c>
      <c r="P221" t="s">
        <v>754</v>
      </c>
      <c r="Q221" t="s">
        <v>638</v>
      </c>
      <c r="R221" t="s">
        <v>503</v>
      </c>
      <c r="S221" t="s">
        <v>542</v>
      </c>
      <c r="T221" t="s">
        <v>148</v>
      </c>
      <c r="U221" t="s">
        <v>487</v>
      </c>
      <c r="V221" t="s">
        <v>625</v>
      </c>
      <c r="W221" t="s">
        <v>417</v>
      </c>
      <c r="X221" t="s">
        <v>354</v>
      </c>
      <c r="Y221" t="s">
        <v>339</v>
      </c>
      <c r="Z221" t="s">
        <v>172</v>
      </c>
      <c r="AA221" t="s">
        <v>730</v>
      </c>
      <c r="AB221" t="s">
        <v>586</v>
      </c>
      <c r="AC221" t="s">
        <v>558</v>
      </c>
      <c r="AD221" t="s">
        <v>650</v>
      </c>
      <c r="AE221" t="s">
        <v>206</v>
      </c>
      <c r="AF221" t="s">
        <v>295</v>
      </c>
      <c r="AG221" t="s">
        <v>496</v>
      </c>
      <c r="AH221" t="s">
        <v>228</v>
      </c>
      <c r="AI221" t="s">
        <v>503</v>
      </c>
      <c r="AJ221" t="s">
        <v>726</v>
      </c>
      <c r="AK221" t="s">
        <v>262</v>
      </c>
      <c r="AL221" t="s">
        <v>537</v>
      </c>
      <c r="AM221" t="s">
        <v>246</v>
      </c>
      <c r="AN221" t="s">
        <v>231</v>
      </c>
      <c r="AO221" t="s">
        <v>400</v>
      </c>
      <c r="AP221" t="s">
        <v>295</v>
      </c>
      <c r="AQ221" t="s">
        <v>359</v>
      </c>
      <c r="AR221" t="s">
        <v>561</v>
      </c>
      <c r="AS221" t="s">
        <v>213</v>
      </c>
      <c r="AT221" t="s">
        <v>233</v>
      </c>
      <c r="AU221" t="s">
        <v>385</v>
      </c>
      <c r="AV221" t="s">
        <v>424</v>
      </c>
      <c r="AW221" t="s">
        <v>566</v>
      </c>
      <c r="AX221" t="s">
        <v>492</v>
      </c>
      <c r="AY221" t="s">
        <v>253</v>
      </c>
      <c r="AZ221" t="s">
        <v>259</v>
      </c>
      <c r="BA221" t="s">
        <v>438</v>
      </c>
      <c r="BB221" t="s">
        <v>549</v>
      </c>
      <c r="BC221" t="s">
        <v>345</v>
      </c>
      <c r="BD221" t="s">
        <v>664</v>
      </c>
      <c r="BE221" t="s">
        <v>756</v>
      </c>
      <c r="BF221" t="s">
        <v>679</v>
      </c>
      <c r="BG221" t="s">
        <v>197</v>
      </c>
      <c r="BH221" t="s">
        <v>310</v>
      </c>
      <c r="BI221" t="s">
        <v>379</v>
      </c>
      <c r="BJ221" t="s">
        <v>406</v>
      </c>
      <c r="BK221" t="s">
        <v>598</v>
      </c>
      <c r="BL221" t="s">
        <v>243</v>
      </c>
      <c r="BM221" t="s">
        <v>263</v>
      </c>
      <c r="BN221" s="2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0</v>
      </c>
      <c r="CT221">
        <v>0</v>
      </c>
      <c r="CU221">
        <v>1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0</v>
      </c>
      <c r="DR221" s="2">
        <v>4</v>
      </c>
      <c r="DS221">
        <v>2</v>
      </c>
      <c r="DT221">
        <v>3</v>
      </c>
      <c r="DU221">
        <v>4</v>
      </c>
      <c r="DV221">
        <v>4</v>
      </c>
      <c r="DW221" s="2">
        <v>2017</v>
      </c>
      <c r="DX221" s="1">
        <v>1.2287037037037039E-2</v>
      </c>
      <c r="DY221" s="1">
        <v>1.2493055555555554E-2</v>
      </c>
      <c r="DZ221" s="1">
        <v>1.2646990740740742E-2</v>
      </c>
      <c r="EA221" s="1">
        <v>1.275925925925926E-2</v>
      </c>
      <c r="EB221" s="1">
        <v>1.3583333333333331E-2</v>
      </c>
      <c r="EC221" s="1">
        <v>1.3809027777777779E-2</v>
      </c>
      <c r="ED221" s="1">
        <v>1.4119212962962964E-2</v>
      </c>
      <c r="EE221" s="1">
        <v>1.4215277777777778E-2</v>
      </c>
      <c r="EF221" s="1">
        <v>1.4325231481481482E-2</v>
      </c>
      <c r="EG221" s="1">
        <v>1.4434027777777777E-2</v>
      </c>
      <c r="EH221" s="3">
        <v>0</v>
      </c>
      <c r="EI221" s="2" t="s">
        <v>1170</v>
      </c>
      <c r="EJ221" t="s">
        <v>1173</v>
      </c>
      <c r="EK221" t="s">
        <v>1168</v>
      </c>
      <c r="EL221" t="s">
        <v>1168</v>
      </c>
      <c r="EM221" t="s">
        <v>1169</v>
      </c>
      <c r="EN221" t="s">
        <v>1171</v>
      </c>
      <c r="EO221" t="s">
        <v>1168</v>
      </c>
      <c r="EP221" t="s">
        <v>1173</v>
      </c>
      <c r="EQ221" t="s">
        <v>1168</v>
      </c>
      <c r="ER221" t="s">
        <v>1171</v>
      </c>
      <c r="ES221" t="s">
        <v>1168</v>
      </c>
      <c r="ET221" t="s">
        <v>1171</v>
      </c>
      <c r="EU221" t="s">
        <v>1168</v>
      </c>
      <c r="EV221" t="s">
        <v>1175</v>
      </c>
      <c r="EW221" t="s">
        <v>1174</v>
      </c>
      <c r="EX221" t="s">
        <v>1175</v>
      </c>
      <c r="EY221" t="s">
        <v>1168</v>
      </c>
      <c r="EZ221" t="s">
        <v>1173</v>
      </c>
      <c r="FA221" t="s">
        <v>1168</v>
      </c>
      <c r="FB221" t="s">
        <v>1168</v>
      </c>
      <c r="FC221" t="s">
        <v>1168</v>
      </c>
      <c r="FD221" t="s">
        <v>1168</v>
      </c>
      <c r="FE221" t="s">
        <v>1168</v>
      </c>
      <c r="FF221" t="s">
        <v>1172</v>
      </c>
      <c r="FG221" t="s">
        <v>1175</v>
      </c>
      <c r="FH221" t="s">
        <v>1168</v>
      </c>
      <c r="FI221" t="s">
        <v>1168</v>
      </c>
      <c r="FJ221" t="s">
        <v>1170</v>
      </c>
      <c r="FK221" t="s">
        <v>1169</v>
      </c>
      <c r="FL221" t="s">
        <v>1172</v>
      </c>
      <c r="FM221" t="s">
        <v>1168</v>
      </c>
      <c r="FN221" t="s">
        <v>1174</v>
      </c>
      <c r="FO221" t="s">
        <v>1168</v>
      </c>
      <c r="FP221" t="s">
        <v>1175</v>
      </c>
      <c r="FQ221" t="s">
        <v>1175</v>
      </c>
      <c r="FR221" t="s">
        <v>1169</v>
      </c>
      <c r="FS221" t="s">
        <v>1172</v>
      </c>
      <c r="FT221" t="s">
        <v>1175</v>
      </c>
      <c r="FU221" t="s">
        <v>1168</v>
      </c>
      <c r="FV221" t="s">
        <v>1168</v>
      </c>
      <c r="FW221" t="s">
        <v>1175</v>
      </c>
      <c r="FX221" t="s">
        <v>1172</v>
      </c>
      <c r="FY221" t="s">
        <v>1175</v>
      </c>
      <c r="FZ221" t="s">
        <v>1173</v>
      </c>
      <c r="GA221" t="s">
        <v>1173</v>
      </c>
      <c r="GB221" t="s">
        <v>1171</v>
      </c>
      <c r="GC221" t="s">
        <v>1173</v>
      </c>
      <c r="GD221" t="s">
        <v>1169</v>
      </c>
      <c r="GE221" t="s">
        <v>1168</v>
      </c>
      <c r="GF221" t="s">
        <v>1171</v>
      </c>
      <c r="GG221" t="s">
        <v>1173</v>
      </c>
      <c r="GH221" t="s">
        <v>1175</v>
      </c>
      <c r="GI221" t="s">
        <v>1168</v>
      </c>
      <c r="GJ221" t="s">
        <v>1175</v>
      </c>
      <c r="GK221" t="s">
        <v>1170</v>
      </c>
      <c r="GL221" t="s">
        <v>1175</v>
      </c>
      <c r="GM221" s="2">
        <f t="shared" si="312"/>
        <v>0</v>
      </c>
      <c r="GN221">
        <f t="shared" si="313"/>
        <v>1</v>
      </c>
      <c r="GO221">
        <f t="shared" si="314"/>
        <v>0</v>
      </c>
      <c r="GP221">
        <f t="shared" si="315"/>
        <v>0</v>
      </c>
      <c r="GQ221">
        <f t="shared" si="316"/>
        <v>0</v>
      </c>
      <c r="GR221">
        <f t="shared" si="317"/>
        <v>0</v>
      </c>
      <c r="GS221">
        <f t="shared" si="318"/>
        <v>0</v>
      </c>
      <c r="GT221">
        <f t="shared" si="319"/>
        <v>1</v>
      </c>
      <c r="GU221">
        <f t="shared" si="370"/>
        <v>0</v>
      </c>
      <c r="GV221">
        <f t="shared" si="320"/>
        <v>0</v>
      </c>
      <c r="GW221">
        <f t="shared" si="321"/>
        <v>0</v>
      </c>
      <c r="GX221">
        <f t="shared" si="322"/>
        <v>0</v>
      </c>
      <c r="GY221">
        <f t="shared" si="323"/>
        <v>0</v>
      </c>
      <c r="GZ221">
        <f t="shared" si="324"/>
        <v>0</v>
      </c>
      <c r="HA221">
        <f t="shared" si="325"/>
        <v>1</v>
      </c>
      <c r="HB221">
        <f t="shared" si="326"/>
        <v>0</v>
      </c>
      <c r="HC221">
        <f t="shared" si="371"/>
        <v>0</v>
      </c>
      <c r="HD221">
        <f t="shared" si="327"/>
        <v>0</v>
      </c>
      <c r="HE221">
        <f t="shared" si="328"/>
        <v>0</v>
      </c>
      <c r="HF221">
        <f t="shared" si="329"/>
        <v>0</v>
      </c>
      <c r="HG221">
        <f t="shared" si="330"/>
        <v>0</v>
      </c>
      <c r="HH221">
        <f t="shared" si="331"/>
        <v>0</v>
      </c>
      <c r="HI221">
        <f t="shared" si="332"/>
        <v>0</v>
      </c>
      <c r="HJ221">
        <f t="shared" si="333"/>
        <v>0</v>
      </c>
      <c r="HK221">
        <f t="shared" si="372"/>
        <v>0</v>
      </c>
      <c r="HL221">
        <f t="shared" si="334"/>
        <v>0</v>
      </c>
      <c r="HM221">
        <f t="shared" si="335"/>
        <v>0</v>
      </c>
      <c r="HN221">
        <f t="shared" si="336"/>
        <v>0</v>
      </c>
      <c r="HO221">
        <f t="shared" si="337"/>
        <v>0</v>
      </c>
      <c r="HP221">
        <f t="shared" si="338"/>
        <v>1</v>
      </c>
      <c r="HQ221">
        <f t="shared" si="339"/>
        <v>0</v>
      </c>
      <c r="HR221">
        <f t="shared" si="340"/>
        <v>0</v>
      </c>
      <c r="HS221">
        <f t="shared" si="373"/>
        <v>0</v>
      </c>
      <c r="HT221">
        <f t="shared" si="341"/>
        <v>1</v>
      </c>
      <c r="HU221">
        <f t="shared" si="342"/>
        <v>1</v>
      </c>
      <c r="HV221">
        <f t="shared" si="343"/>
        <v>0</v>
      </c>
      <c r="HW221">
        <f t="shared" si="344"/>
        <v>0</v>
      </c>
      <c r="HX221">
        <f t="shared" si="345"/>
        <v>1</v>
      </c>
      <c r="HY221">
        <f t="shared" si="346"/>
        <v>0</v>
      </c>
      <c r="HZ221">
        <f t="shared" si="347"/>
        <v>0</v>
      </c>
      <c r="IA221">
        <f t="shared" si="374"/>
        <v>0</v>
      </c>
      <c r="IB221">
        <f t="shared" si="348"/>
        <v>0</v>
      </c>
      <c r="IC221">
        <f t="shared" si="349"/>
        <v>0</v>
      </c>
      <c r="ID221">
        <f t="shared" si="350"/>
        <v>0</v>
      </c>
      <c r="IE221">
        <f t="shared" si="351"/>
        <v>0</v>
      </c>
      <c r="IF221">
        <f t="shared" si="352"/>
        <v>1</v>
      </c>
      <c r="IG221">
        <f t="shared" si="353"/>
        <v>0</v>
      </c>
      <c r="IH221">
        <f t="shared" si="354"/>
        <v>1</v>
      </c>
      <c r="II221">
        <f t="shared" si="375"/>
        <v>0</v>
      </c>
      <c r="IJ221">
        <f t="shared" si="355"/>
        <v>0</v>
      </c>
      <c r="IK221">
        <f t="shared" si="356"/>
        <v>0</v>
      </c>
      <c r="IL221">
        <f t="shared" si="357"/>
        <v>0</v>
      </c>
      <c r="IM221">
        <f t="shared" si="358"/>
        <v>0</v>
      </c>
      <c r="IN221">
        <f t="shared" si="359"/>
        <v>0</v>
      </c>
      <c r="IO221">
        <f t="shared" si="360"/>
        <v>1</v>
      </c>
      <c r="IP221">
        <f t="shared" si="361"/>
        <v>0</v>
      </c>
      <c r="IQ221" s="2">
        <f t="shared" si="376"/>
        <v>2</v>
      </c>
      <c r="IR221" s="4">
        <f t="shared" si="377"/>
        <v>1</v>
      </c>
      <c r="IS221">
        <f t="shared" si="378"/>
        <v>0</v>
      </c>
      <c r="IT221">
        <f t="shared" si="379"/>
        <v>1</v>
      </c>
      <c r="IU221">
        <f t="shared" si="380"/>
        <v>3</v>
      </c>
      <c r="IV221">
        <f t="shared" si="381"/>
        <v>2</v>
      </c>
      <c r="IW221">
        <f t="shared" si="382"/>
        <v>1</v>
      </c>
      <c r="IX221">
        <f t="shared" si="383"/>
        <v>10</v>
      </c>
      <c r="IY221" s="11">
        <f t="shared" si="384"/>
        <v>1</v>
      </c>
      <c r="IZ221" s="12">
        <f t="shared" si="385"/>
        <v>1</v>
      </c>
      <c r="JA221" s="12" t="str">
        <f t="shared" si="386"/>
        <v/>
      </c>
      <c r="JB221" s="12">
        <f t="shared" si="387"/>
        <v>1</v>
      </c>
      <c r="JC221" s="12">
        <f t="shared" si="388"/>
        <v>1</v>
      </c>
      <c r="JD221" s="12">
        <f t="shared" si="389"/>
        <v>0.4</v>
      </c>
      <c r="JE221" s="12">
        <f t="shared" si="390"/>
        <v>0.125</v>
      </c>
      <c r="JF221" s="12">
        <f t="shared" si="391"/>
        <v>0.75416666666666676</v>
      </c>
      <c r="JG221" s="2">
        <f>IF(OR(AND(EI221="Happy",BN221&lt;&gt;1),AND(EI221&lt;&gt;"Happy",BN221=1)),1,0)</f>
        <v>0</v>
      </c>
      <c r="JH221">
        <f>IF(OR(AND(EJ221="Happy",BO221&lt;&gt;1),AND(EJ221&lt;&gt;"Happy",BO221=1)),1,0)</f>
        <v>0</v>
      </c>
      <c r="JI221">
        <f>IF(OR(AND(EK221="Happy",BP221&lt;&gt;1),AND(EK221&lt;&gt;"Happy",BP221=1)),1,0)</f>
        <v>0</v>
      </c>
      <c r="JJ221">
        <f>IF(OR(AND(EL221="Happy",BQ221&lt;&gt;1),AND(EL221&lt;&gt;"Happy",BQ221=1)),1,0)</f>
        <v>0</v>
      </c>
      <c r="JK221">
        <f>IF(OR(AND(EM221="Happy",BR221&lt;&gt;1),AND(EM221&lt;&gt;"Happy",BR221=1)),1,0)</f>
        <v>0</v>
      </c>
      <c r="JL221">
        <f>IF(OR(AND(EN221="Happy",BS221&lt;&gt;1),AND(EN221&lt;&gt;"Happy",BS221=1)),1,0)</f>
        <v>0</v>
      </c>
      <c r="JM221">
        <f>IF(OR(AND(EO221="Happy",BT221&lt;&gt;1),AND(EO221&lt;&gt;"Happy",BT221=1)),1,0)</f>
        <v>1</v>
      </c>
      <c r="JN221">
        <f>IF(OR(AND(EP221="Happy",BU221&lt;&gt;1),AND(EP221&lt;&gt;"Happy",BU221=1)),1,0)</f>
        <v>0</v>
      </c>
      <c r="JO221">
        <f>IF(OR(AND(EQ221="Sad",BV221&lt;&gt;1),AND(EQ221&lt;&gt;"Sad",BV221=1)),1,0)</f>
        <v>0</v>
      </c>
      <c r="JP221">
        <f>IF(OR(AND(ER221="Sad",BW221&lt;&gt;1),AND(ER221&lt;&gt;"Sad",BW221=1)),1,0)</f>
        <v>0</v>
      </c>
      <c r="JQ221">
        <f>IF(OR(AND(ES221="Sad",BX221&lt;&gt;1),AND(ES221&lt;&gt;"Sad",BX221=1)),1,0)</f>
        <v>0</v>
      </c>
      <c r="JR221">
        <f>IF(OR(AND(ET221="Sad",BY221&lt;&gt;1),AND(ET221&lt;&gt;"Sad",BY221=1)),1,0)</f>
        <v>0</v>
      </c>
      <c r="JS221">
        <f>IF(OR(AND(EU221="Sad",BZ221&lt;&gt;1),AND(EU221&lt;&gt;"Sad",BZ221=1)),1,0)</f>
        <v>0</v>
      </c>
      <c r="JT221">
        <f>IF(OR(AND(EV221="Sad",CA221&lt;&gt;1),AND(EV221&lt;&gt;"Sad",CA221=1)),1,0)</f>
        <v>0</v>
      </c>
      <c r="JU221">
        <f>IF(OR(AND(EW221="Sad",CB221&lt;&gt;1),AND(EW221&lt;&gt;"Sad",CB221=1)),1,0)</f>
        <v>0</v>
      </c>
      <c r="JV221">
        <f>IF(OR(AND(EX221="Sad",CC221&lt;&gt;1),AND(EX221&lt;&gt;"Sad",CC221=1)),1,0)</f>
        <v>0</v>
      </c>
      <c r="JW221">
        <f>IF(OR(AND(EY221="Angry",CD221&lt;&gt;1),AND(EY221&lt;&gt;"Angry",CD221=1)),1,0)</f>
        <v>0</v>
      </c>
      <c r="JX221">
        <f>IF(OR(AND(EZ221="Angry",CE221&lt;&gt;1),AND(EZ221&lt;&gt;"Angry",CE221=1)),1,0)</f>
        <v>0</v>
      </c>
      <c r="JY221">
        <f>IF(OR(AND(FA221="Angry",CF221&lt;&gt;1),AND(FA221&lt;&gt;"Angry",CF221=1)),1,0)</f>
        <v>0</v>
      </c>
      <c r="JZ221">
        <f>IF(OR(AND(FB221="Angry",CG221&lt;&gt;1),AND(FB221&lt;&gt;"Angry",CG221=1)),1,0)</f>
        <v>0</v>
      </c>
      <c r="KA221">
        <f>IF(OR(AND(FC221="Angry",CH221&lt;&gt;1),AND(FC221&lt;&gt;"Angry",CH221=1)),1,0)</f>
        <v>1</v>
      </c>
      <c r="KB221">
        <f>IF(OR(AND(FD221="Angry",CI221&lt;&gt;1),AND(FD221&lt;&gt;"Angry",CI221=1)),1,0)</f>
        <v>1</v>
      </c>
      <c r="KC221">
        <f>IF(OR(AND(FE221="Angry",CJ221&lt;&gt;1),AND(FE221&lt;&gt;"Angry",CJ221=1)),1,0)</f>
        <v>0</v>
      </c>
      <c r="KD221">
        <f>IF(OR(AND(FF221="Angry",CK221&lt;&gt;1),AND(FF221&lt;&gt;"Angry",CK221=1)),1,0)</f>
        <v>0</v>
      </c>
      <c r="KE221">
        <f>IF(OR(AND(FG221="Afraid",CL221&lt;&gt;1),AND(FG221&lt;&gt;"Afraid",CL221=1)),1,0)</f>
        <v>1</v>
      </c>
      <c r="KF221">
        <f>IF(OR(AND(FH221="Afraid",CM221&lt;&gt;1),AND(FH221&lt;&gt;"Afraid",CM221=1)),1,0)</f>
        <v>0</v>
      </c>
      <c r="KG221">
        <f>IF(OR(AND(FI221="Afraid",CN221&lt;&gt;1),AND(FI221&lt;&gt;"Afraid",CN221=1)),1,0)</f>
        <v>0</v>
      </c>
      <c r="KH221">
        <f>IF(OR(AND(FJ221="Afraid",CO221&lt;&gt;1),AND(FJ221&lt;&gt;"Afraid",CO221=1)),1,0)</f>
        <v>0</v>
      </c>
      <c r="KI221">
        <f>IF(OR(AND(FK221="Afraid",CP221&lt;&gt;1),AND(FK221&lt;&gt;"Afraid",CP221=1)),1,0)</f>
        <v>0</v>
      </c>
      <c r="KJ221">
        <f>IF(OR(AND(FL221="Afraid",CQ221&lt;&gt;1),AND(FL221&lt;&gt;"Afraid",CQ221=1)),1,0)</f>
        <v>0</v>
      </c>
      <c r="KK221">
        <f>IF(OR(AND(FM221="Afraid",CR221&lt;&gt;1),AND(FM221&lt;&gt;"Afraid",CR221=1)),1,0)</f>
        <v>1</v>
      </c>
      <c r="KL221">
        <f>IF(OR(AND(FN221="Afraid",CS221&lt;&gt;1),AND(FN221&lt;&gt;"Afraid",CS221=1)),1,0)</f>
        <v>0</v>
      </c>
      <c r="KM221">
        <f>IF(OR(AND(FO221="Surprised",CT221&lt;&gt;1),AND(FO221&lt;&gt;"Surprised",CT221=1)),1,0)</f>
        <v>0</v>
      </c>
      <c r="KN221">
        <f>IF(OR(AND(FP221="Surprised",CU221&lt;&gt;1),AND(FP221&lt;&gt;"Surprised",CU221=1)),1,0)</f>
        <v>0</v>
      </c>
      <c r="KO221">
        <f>IF(OR(AND(FQ221="Surprised",CV221&lt;&gt;1),AND(FQ221&lt;&gt;"Surprised",CV221=1)),1,0)</f>
        <v>0</v>
      </c>
      <c r="KP221">
        <f>IF(OR(AND(FR221="Surprised",CW221&lt;&gt;1),AND(FR221&lt;&gt;"Surprised",CW221=1)),1,0)</f>
        <v>0</v>
      </c>
      <c r="KQ221">
        <f>IF(OR(AND(FS221="Surprised",CX221&lt;&gt;1),AND(FS221&lt;&gt;"Surprised",CX221=1)),1,0)</f>
        <v>0</v>
      </c>
      <c r="KR221">
        <f>IF(OR(AND(FT221="Surprised",CY221&lt;&gt;1),AND(FT221&lt;&gt;"Surprised",CY221=1)),1,0)</f>
        <v>0</v>
      </c>
      <c r="KS221">
        <f>IF(OR(AND(FU221="Surprised",CZ221&lt;&gt;1),AND(FU221&lt;&gt;"Surprised",CZ221=1)),1,0)</f>
        <v>0</v>
      </c>
      <c r="KT221">
        <f>IF(OR(AND(FV221="Surprised",DA221&lt;&gt;1),AND(FV221&lt;&gt;"Surprised",DA221=1)),1,0)</f>
        <v>0</v>
      </c>
      <c r="KU221">
        <f>IF(OR(AND(FW221="Happy",DB221=1),AND(FW221&lt;&gt;"Happy",DB221=0)),1,0)</f>
        <v>1</v>
      </c>
      <c r="KV221">
        <f>IF(OR(AND(FX221="Happy",DC221=1),AND(FX221&lt;&gt;"Happy",DC221=0)),1,0)</f>
        <v>1</v>
      </c>
      <c r="KW221">
        <f>IF(OR(AND(FY221="Happy",DD221=1),AND(FY221&lt;&gt;"Happy",DD221=0)),1,0)</f>
        <v>1</v>
      </c>
      <c r="KX221">
        <f>IF(OR(AND(FZ221="Happy",DE221=1),AND(FZ221&lt;&gt;"Happy",DE221=0)),1,0)</f>
        <v>0</v>
      </c>
      <c r="KY221">
        <f>IF(OR(AND(GA221="Happy",DF221=1),AND(GA221&lt;&gt;"Happy",DF221=0)),1,0)</f>
        <v>0</v>
      </c>
      <c r="KZ221">
        <f>IF(OR(AND(GB221="Happy",DG221=1),AND(GB221&lt;&gt;"Happy",DG221=0)),1,0)</f>
        <v>0</v>
      </c>
      <c r="LA221">
        <f>IF(OR(AND(GC221="Happy",DH221=1),AND(GC221&lt;&gt;"Happy",DH221=0)),1,0)</f>
        <v>0</v>
      </c>
      <c r="LB221">
        <f>IF(OR(AND(GD221="Happy",DI221=1),AND(GD221&lt;&gt;"Happy",DI221=0)),1,0)</f>
        <v>0</v>
      </c>
      <c r="LC221">
        <f>IF(OR(AND(GE221="Sad",DJ221=1),AND(GE221&lt;&gt;"Sad",DJ221=0)),1,0)</f>
        <v>1</v>
      </c>
      <c r="LD221">
        <f>IF(OR(AND(GF221="Sad",DK221=1),AND(GF221&lt;&gt;"Sad",DK221=0)),1,0)</f>
        <v>1</v>
      </c>
      <c r="LE221">
        <f>IF(OR(AND(GG221="Sad",DL221=1),AND(GG221&lt;&gt;"Sad",DL221=0)),1,0)</f>
        <v>1</v>
      </c>
      <c r="LF221">
        <f>IF(OR(AND(GH221="Sad",DM221=1),AND(GH221&lt;&gt;"Sad",DM221=0)),1,0)</f>
        <v>1</v>
      </c>
      <c r="LG221">
        <f>IF(OR(AND(GI221="Sad",DN221=1),AND(GI221&lt;&gt;"Sad",DN221=0)),1,0)</f>
        <v>1</v>
      </c>
      <c r="LH221">
        <f>IF(OR(AND(GJ221="Sad",DO221=1),AND(GJ221&lt;&gt;"Sad",DO221=0)),1,0)</f>
        <v>1</v>
      </c>
      <c r="LI221">
        <f>IF(OR(AND(GK221="Sad",DP221=1),AND(GK221&lt;&gt;"Sad",DP221=0)),1,0)</f>
        <v>0</v>
      </c>
      <c r="LJ221">
        <f>IF(OR(AND(GL221="Sad",DQ221=1),AND(GL221&lt;&gt;"Sad",DQ221=0)),1,0)</f>
        <v>1</v>
      </c>
      <c r="LK221" s="2">
        <f t="shared" si="392"/>
        <v>1</v>
      </c>
      <c r="LL221" s="4">
        <f t="shared" si="393"/>
        <v>0</v>
      </c>
      <c r="LM221">
        <f t="shared" si="394"/>
        <v>2</v>
      </c>
      <c r="LN221">
        <f t="shared" si="395"/>
        <v>2</v>
      </c>
      <c r="LO221">
        <f t="shared" si="396"/>
        <v>0</v>
      </c>
      <c r="LP221">
        <f t="shared" si="397"/>
        <v>3</v>
      </c>
      <c r="LQ221">
        <f t="shared" si="398"/>
        <v>7</v>
      </c>
      <c r="LR221">
        <f t="shared" si="399"/>
        <v>15</v>
      </c>
      <c r="LS221" s="11">
        <f t="shared" si="400"/>
        <v>0</v>
      </c>
      <c r="LT221" s="14">
        <f t="shared" si="401"/>
        <v>0</v>
      </c>
      <c r="LU221" s="14" t="str">
        <f t="shared" si="402"/>
        <v/>
      </c>
      <c r="LV221" s="14">
        <f t="shared" si="403"/>
        <v>0</v>
      </c>
      <c r="LW221" s="14">
        <f t="shared" si="404"/>
        <v>0</v>
      </c>
      <c r="LX221" s="14">
        <f t="shared" si="405"/>
        <v>0.6</v>
      </c>
      <c r="LY221" s="14">
        <f t="shared" si="406"/>
        <v>0.875</v>
      </c>
      <c r="LZ221" s="14">
        <f t="shared" si="407"/>
        <v>0.24583333333333324</v>
      </c>
      <c r="MA221" s="15">
        <f t="shared" si="408"/>
        <v>2.060185185185151E-4</v>
      </c>
      <c r="MB221" s="1">
        <f t="shared" si="362"/>
        <v>1.5393518518518751E-4</v>
      </c>
      <c r="MC221" s="1">
        <f t="shared" si="363"/>
        <v>1.1226851851851849E-4</v>
      </c>
      <c r="MD221" s="1">
        <f t="shared" si="364"/>
        <v>8.2407407407407082E-4</v>
      </c>
      <c r="ME221" s="1">
        <f t="shared" si="365"/>
        <v>2.256944444444485E-4</v>
      </c>
      <c r="MF221" s="1">
        <f t="shared" si="366"/>
        <v>3.1018518518518418E-4</v>
      </c>
      <c r="MG221" s="1">
        <f t="shared" si="367"/>
        <v>9.606481481481445E-5</v>
      </c>
      <c r="MH221" s="1">
        <f t="shared" si="368"/>
        <v>1.0995370370370412E-4</v>
      </c>
      <c r="MI221" s="1">
        <f t="shared" si="369"/>
        <v>1.0879629629629434E-4</v>
      </c>
      <c r="MJ221" s="1">
        <f t="shared" si="409"/>
        <v>2.1469907407407375E-3</v>
      </c>
      <c r="MK221" s="2" t="str">
        <f>VLOOKUP(B221,age_group!$A$1:$B$101,2,FALSE)</f>
        <v>25 to 44</v>
      </c>
      <c r="ML221" s="2">
        <f t="shared" si="410"/>
        <v>1</v>
      </c>
      <c r="MM221">
        <f t="shared" si="411"/>
        <v>0</v>
      </c>
      <c r="MN221">
        <f t="shared" si="412"/>
        <v>1</v>
      </c>
      <c r="MO221">
        <f t="shared" si="413"/>
        <v>1</v>
      </c>
      <c r="MP221">
        <f t="shared" si="414"/>
        <v>1</v>
      </c>
    </row>
    <row r="222" spans="1:354" x14ac:dyDescent="0.2">
      <c r="A222" t="s">
        <v>953</v>
      </c>
      <c r="B222">
        <v>25</v>
      </c>
      <c r="C222" t="s">
        <v>139</v>
      </c>
      <c r="D222" t="s">
        <v>140</v>
      </c>
      <c r="E222">
        <v>4</v>
      </c>
      <c r="F222">
        <v>1</v>
      </c>
      <c r="G222">
        <v>1</v>
      </c>
      <c r="H222">
        <v>1</v>
      </c>
      <c r="I222">
        <v>3</v>
      </c>
      <c r="J222" s="2" t="s">
        <v>702</v>
      </c>
      <c r="K222" t="s">
        <v>666</v>
      </c>
      <c r="L222" t="s">
        <v>334</v>
      </c>
      <c r="M222" t="s">
        <v>246</v>
      </c>
      <c r="N222" t="s">
        <v>516</v>
      </c>
      <c r="O222" t="s">
        <v>232</v>
      </c>
      <c r="P222" t="s">
        <v>246</v>
      </c>
      <c r="Q222" t="s">
        <v>416</v>
      </c>
      <c r="R222" t="s">
        <v>407</v>
      </c>
      <c r="S222" t="s">
        <v>313</v>
      </c>
      <c r="T222" t="s">
        <v>489</v>
      </c>
      <c r="U222" t="s">
        <v>323</v>
      </c>
      <c r="V222" t="s">
        <v>144</v>
      </c>
      <c r="W222" t="s">
        <v>351</v>
      </c>
      <c r="X222" t="s">
        <v>671</v>
      </c>
      <c r="Y222" t="s">
        <v>163</v>
      </c>
      <c r="Z222" t="s">
        <v>632</v>
      </c>
      <c r="AA222" t="s">
        <v>603</v>
      </c>
      <c r="AB222" t="s">
        <v>388</v>
      </c>
      <c r="AC222" t="s">
        <v>286</v>
      </c>
      <c r="AD222" t="s">
        <v>225</v>
      </c>
      <c r="AE222" t="s">
        <v>423</v>
      </c>
      <c r="AF222" t="s">
        <v>220</v>
      </c>
      <c r="AG222" t="s">
        <v>460</v>
      </c>
      <c r="AH222" t="s">
        <v>396</v>
      </c>
      <c r="AI222" t="s">
        <v>679</v>
      </c>
      <c r="AJ222" t="s">
        <v>401</v>
      </c>
      <c r="AK222" t="s">
        <v>556</v>
      </c>
      <c r="AL222" t="s">
        <v>275</v>
      </c>
      <c r="AM222" t="s">
        <v>639</v>
      </c>
      <c r="AN222" t="s">
        <v>172</v>
      </c>
      <c r="AO222" t="s">
        <v>252</v>
      </c>
      <c r="AP222" t="s">
        <v>285</v>
      </c>
      <c r="AQ222" t="s">
        <v>489</v>
      </c>
      <c r="AR222" t="s">
        <v>682</v>
      </c>
      <c r="AS222" t="s">
        <v>358</v>
      </c>
      <c r="AT222" t="s">
        <v>390</v>
      </c>
      <c r="AU222" t="s">
        <v>175</v>
      </c>
      <c r="AV222" t="s">
        <v>430</v>
      </c>
      <c r="AW222" t="s">
        <v>488</v>
      </c>
      <c r="AX222" t="s">
        <v>659</v>
      </c>
      <c r="AY222" t="s">
        <v>754</v>
      </c>
      <c r="AZ222" t="s">
        <v>457</v>
      </c>
      <c r="BA222" t="s">
        <v>487</v>
      </c>
      <c r="BB222" t="s">
        <v>421</v>
      </c>
      <c r="BC222" t="s">
        <v>227</v>
      </c>
      <c r="BD222" t="s">
        <v>759</v>
      </c>
      <c r="BE222" t="s">
        <v>697</v>
      </c>
      <c r="BF222" t="s">
        <v>270</v>
      </c>
      <c r="BG222" t="s">
        <v>602</v>
      </c>
      <c r="BH222" t="s">
        <v>228</v>
      </c>
      <c r="BI222" t="s">
        <v>400</v>
      </c>
      <c r="BJ222" t="s">
        <v>209</v>
      </c>
      <c r="BK222" t="s">
        <v>219</v>
      </c>
      <c r="BL222" t="s">
        <v>406</v>
      </c>
      <c r="BM222" t="s">
        <v>370</v>
      </c>
      <c r="BN222" s="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 s="2">
        <v>4</v>
      </c>
      <c r="DS222">
        <v>1</v>
      </c>
      <c r="DT222">
        <v>1</v>
      </c>
      <c r="DU222">
        <v>1</v>
      </c>
      <c r="DV222">
        <v>2</v>
      </c>
      <c r="DW222" s="2">
        <v>2017</v>
      </c>
      <c r="DX222" s="1">
        <v>2.8222222222222221E-2</v>
      </c>
      <c r="DY222" s="1">
        <v>2.8344907407407412E-2</v>
      </c>
      <c r="DZ222" s="1">
        <v>2.8418981481481479E-2</v>
      </c>
      <c r="EA222" s="1">
        <v>2.8512731481481479E-2</v>
      </c>
      <c r="EB222" s="1">
        <v>2.8570601851851851E-2</v>
      </c>
      <c r="EC222" s="1">
        <v>2.8633101851851851E-2</v>
      </c>
      <c r="ED222" s="1">
        <v>2.8740740740740737E-2</v>
      </c>
      <c r="EE222" s="1">
        <v>2.8837962962962958E-2</v>
      </c>
      <c r="EF222" s="1">
        <v>2.8920138888888891E-2</v>
      </c>
      <c r="EG222" s="1">
        <v>2.9006944444444446E-2</v>
      </c>
      <c r="EH222" s="3">
        <v>0</v>
      </c>
      <c r="EI222" s="2" t="s">
        <v>1168</v>
      </c>
      <c r="EJ222" t="s">
        <v>1169</v>
      </c>
      <c r="EK222" t="s">
        <v>1169</v>
      </c>
      <c r="EL222" t="s">
        <v>1172</v>
      </c>
      <c r="EM222" t="s">
        <v>1173</v>
      </c>
      <c r="EN222" t="s">
        <v>1168</v>
      </c>
      <c r="EO222" t="s">
        <v>1172</v>
      </c>
      <c r="EP222" t="s">
        <v>1175</v>
      </c>
      <c r="EQ222" t="s">
        <v>1175</v>
      </c>
      <c r="ER222" t="s">
        <v>1168</v>
      </c>
      <c r="ES222" t="s">
        <v>1169</v>
      </c>
      <c r="ET222" t="s">
        <v>1175</v>
      </c>
      <c r="EU222" t="s">
        <v>1171</v>
      </c>
      <c r="EV222" t="s">
        <v>1168</v>
      </c>
      <c r="EW222" t="s">
        <v>1171</v>
      </c>
      <c r="EX222" t="s">
        <v>1174</v>
      </c>
      <c r="EY222" t="s">
        <v>1168</v>
      </c>
      <c r="EZ222" t="s">
        <v>1168</v>
      </c>
      <c r="FA222" t="s">
        <v>1168</v>
      </c>
      <c r="FB222" t="s">
        <v>1175</v>
      </c>
      <c r="FC222" t="s">
        <v>1168</v>
      </c>
      <c r="FD222" t="s">
        <v>1175</v>
      </c>
      <c r="FE222" t="s">
        <v>1168</v>
      </c>
      <c r="FF222" t="s">
        <v>1168</v>
      </c>
      <c r="FG222" t="s">
        <v>1168</v>
      </c>
      <c r="FH222" t="s">
        <v>1168</v>
      </c>
      <c r="FI222" t="s">
        <v>1173</v>
      </c>
      <c r="FJ222" t="s">
        <v>1175</v>
      </c>
      <c r="FK222" t="s">
        <v>1174</v>
      </c>
      <c r="FL222" t="s">
        <v>1169</v>
      </c>
      <c r="FM222" t="s">
        <v>1168</v>
      </c>
      <c r="FN222" t="s">
        <v>1175</v>
      </c>
      <c r="FO222" t="s">
        <v>1168</v>
      </c>
      <c r="FP222" t="s">
        <v>1169</v>
      </c>
      <c r="FQ222" t="s">
        <v>1168</v>
      </c>
      <c r="FR222" t="s">
        <v>1168</v>
      </c>
      <c r="FS222" t="s">
        <v>1172</v>
      </c>
      <c r="FT222" t="s">
        <v>1168</v>
      </c>
      <c r="FU222" t="s">
        <v>1169</v>
      </c>
      <c r="FV222" t="s">
        <v>1168</v>
      </c>
      <c r="FW222" t="s">
        <v>1175</v>
      </c>
      <c r="FX222" t="s">
        <v>1168</v>
      </c>
      <c r="FY222" t="s">
        <v>1173</v>
      </c>
      <c r="FZ222" t="s">
        <v>1171</v>
      </c>
      <c r="GA222" t="s">
        <v>1168</v>
      </c>
      <c r="GB222" t="s">
        <v>1171</v>
      </c>
      <c r="GC222" t="s">
        <v>1168</v>
      </c>
      <c r="GD222" t="s">
        <v>1173</v>
      </c>
      <c r="GE222" t="s">
        <v>1169</v>
      </c>
      <c r="GF222" t="s">
        <v>1173</v>
      </c>
      <c r="GG222" t="s">
        <v>1175</v>
      </c>
      <c r="GH222" t="s">
        <v>1174</v>
      </c>
      <c r="GI222" t="s">
        <v>1174</v>
      </c>
      <c r="GJ222" t="s">
        <v>1168</v>
      </c>
      <c r="GK222" t="s">
        <v>1168</v>
      </c>
      <c r="GL222" t="s">
        <v>1168</v>
      </c>
      <c r="GM222" s="2">
        <f t="shared" si="312"/>
        <v>0</v>
      </c>
      <c r="GN222">
        <f t="shared" si="313"/>
        <v>0</v>
      </c>
      <c r="GO222">
        <f t="shared" si="314"/>
        <v>0</v>
      </c>
      <c r="GP222">
        <f t="shared" si="315"/>
        <v>0</v>
      </c>
      <c r="GQ222">
        <f t="shared" si="316"/>
        <v>1</v>
      </c>
      <c r="GR222">
        <f t="shared" si="317"/>
        <v>0</v>
      </c>
      <c r="GS222">
        <f t="shared" si="318"/>
        <v>0</v>
      </c>
      <c r="GT222">
        <f t="shared" si="319"/>
        <v>0</v>
      </c>
      <c r="GU222">
        <f t="shared" si="370"/>
        <v>0</v>
      </c>
      <c r="GV222">
        <f t="shared" si="320"/>
        <v>0</v>
      </c>
      <c r="GW222">
        <f t="shared" si="321"/>
        <v>0</v>
      </c>
      <c r="GX222">
        <f t="shared" si="322"/>
        <v>0</v>
      </c>
      <c r="GY222">
        <f t="shared" si="323"/>
        <v>0</v>
      </c>
      <c r="GZ222">
        <f t="shared" si="324"/>
        <v>0</v>
      </c>
      <c r="HA222">
        <f t="shared" si="325"/>
        <v>0</v>
      </c>
      <c r="HB222">
        <f t="shared" si="326"/>
        <v>1</v>
      </c>
      <c r="HC222">
        <f t="shared" si="371"/>
        <v>0</v>
      </c>
      <c r="HD222">
        <f t="shared" si="327"/>
        <v>0</v>
      </c>
      <c r="HE222">
        <f t="shared" si="328"/>
        <v>0</v>
      </c>
      <c r="HF222">
        <f t="shared" si="329"/>
        <v>0</v>
      </c>
      <c r="HG222">
        <f t="shared" si="330"/>
        <v>0</v>
      </c>
      <c r="HH222">
        <f t="shared" si="331"/>
        <v>0</v>
      </c>
      <c r="HI222">
        <f t="shared" si="332"/>
        <v>0</v>
      </c>
      <c r="HJ222">
        <f t="shared" si="333"/>
        <v>0</v>
      </c>
      <c r="HK222">
        <f t="shared" si="372"/>
        <v>0</v>
      </c>
      <c r="HL222">
        <f t="shared" si="334"/>
        <v>0</v>
      </c>
      <c r="HM222">
        <f t="shared" si="335"/>
        <v>0</v>
      </c>
      <c r="HN222">
        <f t="shared" si="336"/>
        <v>0</v>
      </c>
      <c r="HO222">
        <f t="shared" si="337"/>
        <v>0</v>
      </c>
      <c r="HP222">
        <f t="shared" si="338"/>
        <v>0</v>
      </c>
      <c r="HQ222">
        <f t="shared" si="339"/>
        <v>0</v>
      </c>
      <c r="HR222">
        <f t="shared" si="340"/>
        <v>0</v>
      </c>
      <c r="HS222">
        <f t="shared" si="373"/>
        <v>0</v>
      </c>
      <c r="HT222">
        <f t="shared" si="341"/>
        <v>0</v>
      </c>
      <c r="HU222">
        <f t="shared" si="342"/>
        <v>0</v>
      </c>
      <c r="HV222">
        <f t="shared" si="343"/>
        <v>0</v>
      </c>
      <c r="HW222">
        <f t="shared" si="344"/>
        <v>0</v>
      </c>
      <c r="HX222">
        <f t="shared" si="345"/>
        <v>0</v>
      </c>
      <c r="HY222">
        <f t="shared" si="346"/>
        <v>0</v>
      </c>
      <c r="HZ222">
        <f t="shared" si="347"/>
        <v>0</v>
      </c>
      <c r="IA222">
        <f t="shared" si="374"/>
        <v>0</v>
      </c>
      <c r="IB222">
        <f t="shared" si="348"/>
        <v>0</v>
      </c>
      <c r="IC222">
        <f t="shared" si="349"/>
        <v>0</v>
      </c>
      <c r="ID222">
        <f t="shared" si="350"/>
        <v>1</v>
      </c>
      <c r="IE222">
        <f t="shared" si="351"/>
        <v>0</v>
      </c>
      <c r="IF222">
        <f t="shared" si="352"/>
        <v>1</v>
      </c>
      <c r="IG222">
        <f t="shared" si="353"/>
        <v>1</v>
      </c>
      <c r="IH222">
        <f t="shared" si="354"/>
        <v>0</v>
      </c>
      <c r="II222">
        <f t="shared" si="375"/>
        <v>0</v>
      </c>
      <c r="IJ222">
        <f t="shared" si="355"/>
        <v>1</v>
      </c>
      <c r="IK222">
        <f t="shared" si="356"/>
        <v>0</v>
      </c>
      <c r="IL222">
        <f t="shared" si="357"/>
        <v>0</v>
      </c>
      <c r="IM222">
        <f t="shared" si="358"/>
        <v>0</v>
      </c>
      <c r="IN222">
        <f t="shared" si="359"/>
        <v>0</v>
      </c>
      <c r="IO222">
        <f t="shared" si="360"/>
        <v>0</v>
      </c>
      <c r="IP222">
        <f t="shared" si="361"/>
        <v>0</v>
      </c>
      <c r="IQ222" s="2">
        <f t="shared" si="376"/>
        <v>1</v>
      </c>
      <c r="IR222" s="4">
        <f t="shared" si="377"/>
        <v>1</v>
      </c>
      <c r="IS222">
        <f t="shared" si="378"/>
        <v>0</v>
      </c>
      <c r="IT222">
        <f t="shared" si="379"/>
        <v>0</v>
      </c>
      <c r="IU222">
        <f t="shared" si="380"/>
        <v>0</v>
      </c>
      <c r="IV222">
        <f t="shared" si="381"/>
        <v>3</v>
      </c>
      <c r="IW222">
        <f t="shared" si="382"/>
        <v>1</v>
      </c>
      <c r="IX222">
        <f t="shared" si="383"/>
        <v>6</v>
      </c>
      <c r="IY222" s="11">
        <f t="shared" si="384"/>
        <v>1</v>
      </c>
      <c r="IZ222" s="12">
        <f t="shared" si="385"/>
        <v>1</v>
      </c>
      <c r="JA222" s="12" t="str">
        <f t="shared" si="386"/>
        <v/>
      </c>
      <c r="JB222" s="12" t="str">
        <f t="shared" si="387"/>
        <v/>
      </c>
      <c r="JC222" s="12" t="str">
        <f t="shared" si="388"/>
        <v/>
      </c>
      <c r="JD222" s="12">
        <f t="shared" si="389"/>
        <v>0.5</v>
      </c>
      <c r="JE222" s="12">
        <f t="shared" si="390"/>
        <v>0.16666666666666666</v>
      </c>
      <c r="JF222" s="12">
        <f t="shared" si="391"/>
        <v>0.66666666666666663</v>
      </c>
      <c r="JG222" s="2">
        <f>IF(OR(AND(EI222="Happy",BN222&lt;&gt;1),AND(EI222&lt;&gt;"Happy",BN222=1)),1,0)</f>
        <v>0</v>
      </c>
      <c r="JH222">
        <f>IF(OR(AND(EJ222="Happy",BO222&lt;&gt;1),AND(EJ222&lt;&gt;"Happy",BO222=1)),1,0)</f>
        <v>0</v>
      </c>
      <c r="JI222">
        <f>IF(OR(AND(EK222="Happy",BP222&lt;&gt;1),AND(EK222&lt;&gt;"Happy",BP222=1)),1,0)</f>
        <v>0</v>
      </c>
      <c r="JJ222">
        <f>IF(OR(AND(EL222="Happy",BQ222&lt;&gt;1),AND(EL222&lt;&gt;"Happy",BQ222=1)),1,0)</f>
        <v>0</v>
      </c>
      <c r="JK222">
        <f>IF(OR(AND(EM222="Happy",BR222&lt;&gt;1),AND(EM222&lt;&gt;"Happy",BR222=1)),1,0)</f>
        <v>0</v>
      </c>
      <c r="JL222">
        <f>IF(OR(AND(EN222="Happy",BS222&lt;&gt;1),AND(EN222&lt;&gt;"Happy",BS222=1)),1,0)</f>
        <v>0</v>
      </c>
      <c r="JM222">
        <f>IF(OR(AND(EO222="Happy",BT222&lt;&gt;1),AND(EO222&lt;&gt;"Happy",BT222=1)),1,0)</f>
        <v>0</v>
      </c>
      <c r="JN222">
        <f>IF(OR(AND(EP222="Happy",BU222&lt;&gt;1),AND(EP222&lt;&gt;"Happy",BU222=1)),1,0)</f>
        <v>0</v>
      </c>
      <c r="JO222">
        <f>IF(OR(AND(EQ222="Sad",BV222&lt;&gt;1),AND(EQ222&lt;&gt;"Sad",BV222=1)),1,0)</f>
        <v>0</v>
      </c>
      <c r="JP222">
        <f>IF(OR(AND(ER222="Sad",BW222&lt;&gt;1),AND(ER222&lt;&gt;"Sad",BW222=1)),1,0)</f>
        <v>0</v>
      </c>
      <c r="JQ222">
        <f>IF(OR(AND(ES222="Sad",BX222&lt;&gt;1),AND(ES222&lt;&gt;"Sad",BX222=1)),1,0)</f>
        <v>0</v>
      </c>
      <c r="JR222">
        <f>IF(OR(AND(ET222="Sad",BY222&lt;&gt;1),AND(ET222&lt;&gt;"Sad",BY222=1)),1,0)</f>
        <v>0</v>
      </c>
      <c r="JS222">
        <f>IF(OR(AND(EU222="Sad",BZ222&lt;&gt;1),AND(EU222&lt;&gt;"Sad",BZ222=1)),1,0)</f>
        <v>0</v>
      </c>
      <c r="JT222">
        <f>IF(OR(AND(EV222="Sad",CA222&lt;&gt;1),AND(EV222&lt;&gt;"Sad",CA222=1)),1,0)</f>
        <v>0</v>
      </c>
      <c r="JU222">
        <f>IF(OR(AND(EW222="Sad",CB222&lt;&gt;1),AND(EW222&lt;&gt;"Sad",CB222=1)),1,0)</f>
        <v>0</v>
      </c>
      <c r="JV222">
        <f>IF(OR(AND(EX222="Sad",CC222&lt;&gt;1),AND(EX222&lt;&gt;"Sad",CC222=1)),1,0)</f>
        <v>0</v>
      </c>
      <c r="JW222">
        <f>IF(OR(AND(EY222="Angry",CD222&lt;&gt;1),AND(EY222&lt;&gt;"Angry",CD222=1)),1,0)</f>
        <v>0</v>
      </c>
      <c r="JX222">
        <f>IF(OR(AND(EZ222="Angry",CE222&lt;&gt;1),AND(EZ222&lt;&gt;"Angry",CE222=1)),1,0)</f>
        <v>0</v>
      </c>
      <c r="JY222">
        <f>IF(OR(AND(FA222="Angry",CF222&lt;&gt;1),AND(FA222&lt;&gt;"Angry",CF222=1)),1,0)</f>
        <v>1</v>
      </c>
      <c r="JZ222">
        <f>IF(OR(AND(FB222="Angry",CG222&lt;&gt;1),AND(FB222&lt;&gt;"Angry",CG222=1)),1,0)</f>
        <v>0</v>
      </c>
      <c r="KA222">
        <f>IF(OR(AND(FC222="Angry",CH222&lt;&gt;1),AND(FC222&lt;&gt;"Angry",CH222=1)),1,0)</f>
        <v>0</v>
      </c>
      <c r="KB222">
        <f>IF(OR(AND(FD222="Angry",CI222&lt;&gt;1),AND(FD222&lt;&gt;"Angry",CI222=1)),1,0)</f>
        <v>0</v>
      </c>
      <c r="KC222">
        <f>IF(OR(AND(FE222="Angry",CJ222&lt;&gt;1),AND(FE222&lt;&gt;"Angry",CJ222=1)),1,0)</f>
        <v>0</v>
      </c>
      <c r="KD222">
        <f>IF(OR(AND(FF222="Angry",CK222&lt;&gt;1),AND(FF222&lt;&gt;"Angry",CK222=1)),1,0)</f>
        <v>1</v>
      </c>
      <c r="KE222">
        <f>IF(OR(AND(FG222="Afraid",CL222&lt;&gt;1),AND(FG222&lt;&gt;"Afraid",CL222=1)),1,0)</f>
        <v>0</v>
      </c>
      <c r="KF222">
        <f>IF(OR(AND(FH222="Afraid",CM222&lt;&gt;1),AND(FH222&lt;&gt;"Afraid",CM222=1)),1,0)</f>
        <v>0</v>
      </c>
      <c r="KG222">
        <f>IF(OR(AND(FI222="Afraid",CN222&lt;&gt;1),AND(FI222&lt;&gt;"Afraid",CN222=1)),1,0)</f>
        <v>0</v>
      </c>
      <c r="KH222">
        <f>IF(OR(AND(FJ222="Afraid",CO222&lt;&gt;1),AND(FJ222&lt;&gt;"Afraid",CO222=1)),1,0)</f>
        <v>1</v>
      </c>
      <c r="KI222">
        <f>IF(OR(AND(FK222="Afraid",CP222&lt;&gt;1),AND(FK222&lt;&gt;"Afraid",CP222=1)),1,0)</f>
        <v>0</v>
      </c>
      <c r="KJ222">
        <f>IF(OR(AND(FL222="Afraid",CQ222&lt;&gt;1),AND(FL222&lt;&gt;"Afraid",CQ222=1)),1,0)</f>
        <v>0</v>
      </c>
      <c r="KK222">
        <f>IF(OR(AND(FM222="Afraid",CR222&lt;&gt;1),AND(FM222&lt;&gt;"Afraid",CR222=1)),1,0)</f>
        <v>0</v>
      </c>
      <c r="KL222">
        <f>IF(OR(AND(FN222="Afraid",CS222&lt;&gt;1),AND(FN222&lt;&gt;"Afraid",CS222=1)),1,0)</f>
        <v>1</v>
      </c>
      <c r="KM222">
        <f>IF(OR(AND(FO222="Surprised",CT222&lt;&gt;1),AND(FO222&lt;&gt;"Surprised",CT222=1)),1,0)</f>
        <v>1</v>
      </c>
      <c r="KN222">
        <f>IF(OR(AND(FP222="Surprised",CU222&lt;&gt;1),AND(FP222&lt;&gt;"Surprised",CU222=1)),1,0)</f>
        <v>0</v>
      </c>
      <c r="KO222">
        <f>IF(OR(AND(FQ222="Surprised",CV222&lt;&gt;1),AND(FQ222&lt;&gt;"Surprised",CV222=1)),1,0)</f>
        <v>0</v>
      </c>
      <c r="KP222">
        <f>IF(OR(AND(FR222="Surprised",CW222&lt;&gt;1),AND(FR222&lt;&gt;"Surprised",CW222=1)),1,0)</f>
        <v>0</v>
      </c>
      <c r="KQ222">
        <f>IF(OR(AND(FS222="Surprised",CX222&lt;&gt;1),AND(FS222&lt;&gt;"Surprised",CX222=1)),1,0)</f>
        <v>0</v>
      </c>
      <c r="KR222">
        <f>IF(OR(AND(FT222="Surprised",CY222&lt;&gt;1),AND(FT222&lt;&gt;"Surprised",CY222=1)),1,0)</f>
        <v>0</v>
      </c>
      <c r="KS222">
        <f>IF(OR(AND(FU222="Surprised",CZ222&lt;&gt;1),AND(FU222&lt;&gt;"Surprised",CZ222=1)),1,0)</f>
        <v>0</v>
      </c>
      <c r="KT222">
        <f>IF(OR(AND(FV222="Surprised",DA222&lt;&gt;1),AND(FV222&lt;&gt;"Surprised",DA222=1)),1,0)</f>
        <v>0</v>
      </c>
      <c r="KU222">
        <f>IF(OR(AND(FW222="Happy",DB222=1),AND(FW222&lt;&gt;"Happy",DB222=0)),1,0)</f>
        <v>1</v>
      </c>
      <c r="KV222">
        <f>IF(OR(AND(FX222="Happy",DC222=1),AND(FX222&lt;&gt;"Happy",DC222=0)),1,0)</f>
        <v>1</v>
      </c>
      <c r="KW222">
        <f>IF(OR(AND(FY222="Happy",DD222=1),AND(FY222&lt;&gt;"Happy",DD222=0)),1,0)</f>
        <v>0</v>
      </c>
      <c r="KX222">
        <f>IF(OR(AND(FZ222="Happy",DE222=1),AND(FZ222&lt;&gt;"Happy",DE222=0)),1,0)</f>
        <v>0</v>
      </c>
      <c r="KY222">
        <f>IF(OR(AND(GA222="Happy",DF222=1),AND(GA222&lt;&gt;"Happy",DF222=0)),1,0)</f>
        <v>1</v>
      </c>
      <c r="KZ222">
        <f>IF(OR(AND(GB222="Happy",DG222=1),AND(GB222&lt;&gt;"Happy",DG222=0)),1,0)</f>
        <v>0</v>
      </c>
      <c r="LA222">
        <f>IF(OR(AND(GC222="Happy",DH222=1),AND(GC222&lt;&gt;"Happy",DH222=0)),1,0)</f>
        <v>0</v>
      </c>
      <c r="LB222">
        <f>IF(OR(AND(GD222="Happy",DI222=1),AND(GD222&lt;&gt;"Happy",DI222=0)),1,0)</f>
        <v>0</v>
      </c>
      <c r="LC222">
        <f>IF(OR(AND(GE222="Sad",DJ222=1),AND(GE222&lt;&gt;"Sad",DJ222=0)),1,0)</f>
        <v>1</v>
      </c>
      <c r="LD222">
        <f>IF(OR(AND(GF222="Sad",DK222=1),AND(GF222&lt;&gt;"Sad",DK222=0)),1,0)</f>
        <v>0</v>
      </c>
      <c r="LE222">
        <f>IF(OR(AND(GG222="Sad",DL222=1),AND(GG222&lt;&gt;"Sad",DL222=0)),1,0)</f>
        <v>1</v>
      </c>
      <c r="LF222">
        <f>IF(OR(AND(GH222="Sad",DM222=1),AND(GH222&lt;&gt;"Sad",DM222=0)),1,0)</f>
        <v>0</v>
      </c>
      <c r="LG222">
        <f>IF(OR(AND(GI222="Sad",DN222=1),AND(GI222&lt;&gt;"Sad",DN222=0)),1,0)</f>
        <v>0</v>
      </c>
      <c r="LH222">
        <f>IF(OR(AND(GJ222="Sad",DO222=1),AND(GJ222&lt;&gt;"Sad",DO222=0)),1,0)</f>
        <v>1</v>
      </c>
      <c r="LI222">
        <f>IF(OR(AND(GK222="Sad",DP222=1),AND(GK222&lt;&gt;"Sad",DP222=0)),1,0)</f>
        <v>1</v>
      </c>
      <c r="LJ222">
        <f>IF(OR(AND(GL222="Sad",DQ222=1),AND(GL222&lt;&gt;"Sad",DQ222=0)),1,0)</f>
        <v>1</v>
      </c>
      <c r="LK222" s="2">
        <f t="shared" si="392"/>
        <v>0</v>
      </c>
      <c r="LL222" s="4">
        <f t="shared" si="393"/>
        <v>0</v>
      </c>
      <c r="LM222">
        <f t="shared" si="394"/>
        <v>2</v>
      </c>
      <c r="LN222">
        <f t="shared" si="395"/>
        <v>2</v>
      </c>
      <c r="LO222">
        <f t="shared" si="396"/>
        <v>1</v>
      </c>
      <c r="LP222">
        <f t="shared" si="397"/>
        <v>3</v>
      </c>
      <c r="LQ222">
        <f t="shared" si="398"/>
        <v>5</v>
      </c>
      <c r="LR222">
        <f t="shared" si="399"/>
        <v>13</v>
      </c>
      <c r="LS222" s="11">
        <f t="shared" si="400"/>
        <v>0</v>
      </c>
      <c r="LT222" s="14">
        <f t="shared" si="401"/>
        <v>0</v>
      </c>
      <c r="LU222" s="14" t="str">
        <f t="shared" si="402"/>
        <v/>
      </c>
      <c r="LV222" s="14" t="str">
        <f t="shared" si="403"/>
        <v/>
      </c>
      <c r="LW222" s="14" t="str">
        <f t="shared" si="404"/>
        <v/>
      </c>
      <c r="LX222" s="14">
        <f t="shared" si="405"/>
        <v>0.5</v>
      </c>
      <c r="LY222" s="14">
        <f t="shared" si="406"/>
        <v>0.83333333333333337</v>
      </c>
      <c r="LZ222" s="14">
        <f t="shared" si="407"/>
        <v>0.33333333333333337</v>
      </c>
      <c r="MA222" s="15">
        <f t="shared" si="408"/>
        <v>1.2268518518519095E-4</v>
      </c>
      <c r="MB222" s="1">
        <f t="shared" si="362"/>
        <v>7.4074074074066687E-5</v>
      </c>
      <c r="MC222" s="1">
        <f t="shared" si="363"/>
        <v>9.3750000000000083E-5</v>
      </c>
      <c r="MD222" s="1">
        <f t="shared" si="364"/>
        <v>5.7870370370371321E-5</v>
      </c>
      <c r="ME222" s="1">
        <f t="shared" si="365"/>
        <v>6.2500000000000056E-5</v>
      </c>
      <c r="MF222" s="1">
        <f t="shared" si="366"/>
        <v>1.0763888888888629E-4</v>
      </c>
      <c r="MG222" s="1">
        <f t="shared" si="367"/>
        <v>9.7222222222220767E-5</v>
      </c>
      <c r="MH222" s="1">
        <f t="shared" si="368"/>
        <v>8.2175925925933452E-5</v>
      </c>
      <c r="MI222" s="1">
        <f t="shared" si="369"/>
        <v>8.6805555555555247E-5</v>
      </c>
      <c r="MJ222" s="1">
        <f t="shared" si="409"/>
        <v>7.8472222222222485E-4</v>
      </c>
      <c r="MK222" s="2" t="str">
        <f>VLOOKUP(B222,age_group!$A$1:$B$101,2,FALSE)</f>
        <v>25 to 44</v>
      </c>
      <c r="ML222" s="2">
        <f t="shared" si="410"/>
        <v>1</v>
      </c>
      <c r="MM222">
        <f t="shared" si="411"/>
        <v>0</v>
      </c>
      <c r="MN222">
        <f t="shared" si="412"/>
        <v>0</v>
      </c>
      <c r="MO222">
        <f t="shared" si="413"/>
        <v>0</v>
      </c>
      <c r="MP222">
        <f t="shared" si="414"/>
        <v>1</v>
      </c>
    </row>
    <row r="223" spans="1:354" x14ac:dyDescent="0.2">
      <c r="A223" t="s">
        <v>954</v>
      </c>
      <c r="B223">
        <v>32</v>
      </c>
      <c r="C223" t="s">
        <v>195</v>
      </c>
      <c r="D223" t="s">
        <v>140</v>
      </c>
      <c r="E223">
        <v>5</v>
      </c>
      <c r="F223">
        <v>1</v>
      </c>
      <c r="G223">
        <v>1</v>
      </c>
      <c r="H223">
        <v>1</v>
      </c>
      <c r="I223">
        <v>3</v>
      </c>
      <c r="J223" s="2" t="s">
        <v>551</v>
      </c>
      <c r="K223" t="s">
        <v>752</v>
      </c>
      <c r="L223" t="s">
        <v>327</v>
      </c>
      <c r="M223" t="s">
        <v>233</v>
      </c>
      <c r="N223" t="s">
        <v>593</v>
      </c>
      <c r="O223" t="s">
        <v>201</v>
      </c>
      <c r="P223" t="s">
        <v>563</v>
      </c>
      <c r="Q223" t="s">
        <v>145</v>
      </c>
      <c r="R223" t="s">
        <v>507</v>
      </c>
      <c r="S223" t="s">
        <v>444</v>
      </c>
      <c r="T223" t="s">
        <v>239</v>
      </c>
      <c r="U223" t="s">
        <v>193</v>
      </c>
      <c r="V223" t="s">
        <v>655</v>
      </c>
      <c r="W223" t="s">
        <v>283</v>
      </c>
      <c r="X223" t="s">
        <v>571</v>
      </c>
      <c r="Y223" t="s">
        <v>335</v>
      </c>
      <c r="Z223" t="s">
        <v>283</v>
      </c>
      <c r="AA223" t="s">
        <v>448</v>
      </c>
      <c r="AB223" t="s">
        <v>436</v>
      </c>
      <c r="AC223" t="s">
        <v>441</v>
      </c>
      <c r="AD223" t="s">
        <v>237</v>
      </c>
      <c r="AE223" t="s">
        <v>561</v>
      </c>
      <c r="AF223" t="s">
        <v>576</v>
      </c>
      <c r="AG223" t="s">
        <v>359</v>
      </c>
      <c r="AH223" t="s">
        <v>592</v>
      </c>
      <c r="AI223" t="s">
        <v>204</v>
      </c>
      <c r="AJ223" t="s">
        <v>648</v>
      </c>
      <c r="AK223" t="s">
        <v>395</v>
      </c>
      <c r="AL223" t="s">
        <v>657</v>
      </c>
      <c r="AM223" t="s">
        <v>253</v>
      </c>
      <c r="AN223" t="s">
        <v>365</v>
      </c>
      <c r="AO223" t="s">
        <v>207</v>
      </c>
      <c r="AP223" t="s">
        <v>455</v>
      </c>
      <c r="AQ223" t="s">
        <v>679</v>
      </c>
      <c r="AR223" t="s">
        <v>433</v>
      </c>
      <c r="AS223" t="s">
        <v>278</v>
      </c>
      <c r="AT223" t="s">
        <v>226</v>
      </c>
      <c r="AU223" t="s">
        <v>318</v>
      </c>
      <c r="AV223" t="s">
        <v>556</v>
      </c>
      <c r="AW223" t="s">
        <v>253</v>
      </c>
      <c r="AX223" t="s">
        <v>215</v>
      </c>
      <c r="AY223" t="s">
        <v>549</v>
      </c>
      <c r="AZ223" t="s">
        <v>463</v>
      </c>
      <c r="BA223" t="s">
        <v>646</v>
      </c>
      <c r="BB223" t="s">
        <v>286</v>
      </c>
      <c r="BC223" t="s">
        <v>483</v>
      </c>
      <c r="BD223" t="s">
        <v>244</v>
      </c>
      <c r="BE223" t="s">
        <v>585</v>
      </c>
      <c r="BF223" t="s">
        <v>264</v>
      </c>
      <c r="BG223" t="s">
        <v>405</v>
      </c>
      <c r="BH223" t="s">
        <v>407</v>
      </c>
      <c r="BI223" t="s">
        <v>700</v>
      </c>
      <c r="BJ223" t="s">
        <v>405</v>
      </c>
      <c r="BK223" t="s">
        <v>166</v>
      </c>
      <c r="BL223" t="s">
        <v>537</v>
      </c>
      <c r="BM223" t="s">
        <v>369</v>
      </c>
      <c r="BN223" s="2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1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1</v>
      </c>
      <c r="DC223">
        <v>0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0</v>
      </c>
      <c r="DL223">
        <v>1</v>
      </c>
      <c r="DM223">
        <v>1</v>
      </c>
      <c r="DN223">
        <v>0</v>
      </c>
      <c r="DO223">
        <v>1</v>
      </c>
      <c r="DP223">
        <v>1</v>
      </c>
      <c r="DQ223">
        <v>0</v>
      </c>
      <c r="DR223" s="2">
        <v>5</v>
      </c>
      <c r="DS223">
        <v>1</v>
      </c>
      <c r="DT223">
        <v>1</v>
      </c>
      <c r="DU223">
        <v>1</v>
      </c>
      <c r="DV223">
        <v>3</v>
      </c>
      <c r="DW223" s="2">
        <v>2017</v>
      </c>
      <c r="DX223" s="1">
        <v>4.0770833333333333E-2</v>
      </c>
      <c r="DY223" s="1">
        <v>4.0939814814814811E-2</v>
      </c>
      <c r="DZ223" s="1">
        <v>4.1038194444444447E-2</v>
      </c>
      <c r="EA223" s="1">
        <v>4.1178240740740744E-2</v>
      </c>
      <c r="EB223" s="1">
        <v>4.1342592592592591E-2</v>
      </c>
      <c r="EC223" s="1">
        <v>4.1459490740740741E-2</v>
      </c>
      <c r="ED223" s="1">
        <v>4.1568287037037036E-2</v>
      </c>
      <c r="EE223" s="1">
        <v>3.5879629629629629E-5</v>
      </c>
      <c r="EF223" s="1">
        <v>1.2500000000000003E-4</v>
      </c>
      <c r="EG223" s="1">
        <v>2.9282407407407409E-4</v>
      </c>
      <c r="EH223" s="3">
        <v>0</v>
      </c>
      <c r="EI223" s="2" t="s">
        <v>1169</v>
      </c>
      <c r="EJ223" t="s">
        <v>1170</v>
      </c>
      <c r="EK223" t="s">
        <v>1168</v>
      </c>
      <c r="EL223" t="s">
        <v>1172</v>
      </c>
      <c r="EM223" t="s">
        <v>1174</v>
      </c>
      <c r="EN223" t="s">
        <v>1175</v>
      </c>
      <c r="EO223" t="s">
        <v>1175</v>
      </c>
      <c r="EP223" t="s">
        <v>1175</v>
      </c>
      <c r="EQ223" t="s">
        <v>1169</v>
      </c>
      <c r="ER223" t="s">
        <v>1174</v>
      </c>
      <c r="ES223" t="s">
        <v>1171</v>
      </c>
      <c r="ET223" t="s">
        <v>1175</v>
      </c>
      <c r="EU223" t="s">
        <v>1175</v>
      </c>
      <c r="EV223" t="s">
        <v>1168</v>
      </c>
      <c r="EW223" t="s">
        <v>1175</v>
      </c>
      <c r="EX223" t="s">
        <v>1169</v>
      </c>
      <c r="EY223" t="s">
        <v>1168</v>
      </c>
      <c r="EZ223" t="s">
        <v>1169</v>
      </c>
      <c r="FA223" t="s">
        <v>1175</v>
      </c>
      <c r="FB223" t="s">
        <v>1175</v>
      </c>
      <c r="FC223" t="s">
        <v>1169</v>
      </c>
      <c r="FD223" t="s">
        <v>1175</v>
      </c>
      <c r="FE223" t="s">
        <v>1168</v>
      </c>
      <c r="FF223" t="s">
        <v>1175</v>
      </c>
      <c r="FG223" t="s">
        <v>1168</v>
      </c>
      <c r="FH223" t="s">
        <v>1171</v>
      </c>
      <c r="FI223" t="s">
        <v>1173</v>
      </c>
      <c r="FJ223" t="s">
        <v>1168</v>
      </c>
      <c r="FK223" t="s">
        <v>1175</v>
      </c>
      <c r="FL223" t="s">
        <v>1172</v>
      </c>
      <c r="FM223" t="s">
        <v>1175</v>
      </c>
      <c r="FN223" t="s">
        <v>1173</v>
      </c>
      <c r="FO223" t="s">
        <v>1175</v>
      </c>
      <c r="FP223" t="s">
        <v>1168</v>
      </c>
      <c r="FQ223" t="s">
        <v>1175</v>
      </c>
      <c r="FR223" t="s">
        <v>1168</v>
      </c>
      <c r="FS223" t="s">
        <v>1169</v>
      </c>
      <c r="FT223" t="s">
        <v>1172</v>
      </c>
      <c r="FU223" t="s">
        <v>1175</v>
      </c>
      <c r="FV223" t="s">
        <v>1172</v>
      </c>
      <c r="FW223" t="s">
        <v>1169</v>
      </c>
      <c r="FX223" t="s">
        <v>1173</v>
      </c>
      <c r="FY223" t="s">
        <v>1174</v>
      </c>
      <c r="FZ223" t="s">
        <v>1169</v>
      </c>
      <c r="GA223" t="s">
        <v>1175</v>
      </c>
      <c r="GB223" t="s">
        <v>1168</v>
      </c>
      <c r="GC223" t="s">
        <v>1170</v>
      </c>
      <c r="GD223" t="s">
        <v>1171</v>
      </c>
      <c r="GE223" t="s">
        <v>1173</v>
      </c>
      <c r="GF223" t="s">
        <v>1174</v>
      </c>
      <c r="GG223" t="s">
        <v>1175</v>
      </c>
      <c r="GH223" t="s">
        <v>1173</v>
      </c>
      <c r="GI223" t="s">
        <v>1174</v>
      </c>
      <c r="GJ223" t="s">
        <v>1175</v>
      </c>
      <c r="GK223" t="s">
        <v>1169</v>
      </c>
      <c r="GL223" t="s">
        <v>1168</v>
      </c>
      <c r="GM223" s="2">
        <f t="shared" si="312"/>
        <v>0</v>
      </c>
      <c r="GN223">
        <f t="shared" si="313"/>
        <v>0</v>
      </c>
      <c r="GO223">
        <f t="shared" si="314"/>
        <v>0</v>
      </c>
      <c r="GP223">
        <f t="shared" si="315"/>
        <v>0</v>
      </c>
      <c r="GQ223">
        <f t="shared" si="316"/>
        <v>0</v>
      </c>
      <c r="GR223">
        <f t="shared" si="317"/>
        <v>0</v>
      </c>
      <c r="GS223">
        <f t="shared" si="318"/>
        <v>0</v>
      </c>
      <c r="GT223">
        <f t="shared" si="319"/>
        <v>0</v>
      </c>
      <c r="GU223">
        <f t="shared" si="370"/>
        <v>0</v>
      </c>
      <c r="GV223">
        <f t="shared" si="320"/>
        <v>0</v>
      </c>
      <c r="GW223">
        <f t="shared" si="321"/>
        <v>0</v>
      </c>
      <c r="GX223">
        <f t="shared" si="322"/>
        <v>0</v>
      </c>
      <c r="GY223">
        <f t="shared" si="323"/>
        <v>0</v>
      </c>
      <c r="GZ223">
        <f t="shared" si="324"/>
        <v>0</v>
      </c>
      <c r="HA223">
        <f t="shared" si="325"/>
        <v>0</v>
      </c>
      <c r="HB223">
        <f t="shared" si="326"/>
        <v>0</v>
      </c>
      <c r="HC223">
        <f t="shared" si="371"/>
        <v>0</v>
      </c>
      <c r="HD223">
        <f t="shared" si="327"/>
        <v>1</v>
      </c>
      <c r="HE223">
        <f t="shared" si="328"/>
        <v>0</v>
      </c>
      <c r="HF223">
        <f t="shared" si="329"/>
        <v>0</v>
      </c>
      <c r="HG223">
        <f t="shared" si="330"/>
        <v>1</v>
      </c>
      <c r="HH223">
        <f t="shared" si="331"/>
        <v>0</v>
      </c>
      <c r="HI223">
        <f t="shared" si="332"/>
        <v>0</v>
      </c>
      <c r="HJ223">
        <f t="shared" si="333"/>
        <v>0</v>
      </c>
      <c r="HK223">
        <f t="shared" si="372"/>
        <v>0</v>
      </c>
      <c r="HL223">
        <f t="shared" si="334"/>
        <v>0</v>
      </c>
      <c r="HM223">
        <f t="shared" si="335"/>
        <v>0</v>
      </c>
      <c r="HN223">
        <f t="shared" si="336"/>
        <v>0</v>
      </c>
      <c r="HO223">
        <f t="shared" si="337"/>
        <v>0</v>
      </c>
      <c r="HP223">
        <f t="shared" si="338"/>
        <v>1</v>
      </c>
      <c r="HQ223">
        <f t="shared" si="339"/>
        <v>0</v>
      </c>
      <c r="HR223">
        <f t="shared" si="340"/>
        <v>0</v>
      </c>
      <c r="HS223">
        <f t="shared" si="373"/>
        <v>1</v>
      </c>
      <c r="HT223">
        <f t="shared" si="341"/>
        <v>0</v>
      </c>
      <c r="HU223">
        <f t="shared" si="342"/>
        <v>1</v>
      </c>
      <c r="HV223">
        <f t="shared" si="343"/>
        <v>0</v>
      </c>
      <c r="HW223">
        <f t="shared" si="344"/>
        <v>0</v>
      </c>
      <c r="HX223">
        <f t="shared" si="345"/>
        <v>0</v>
      </c>
      <c r="HY223">
        <f t="shared" si="346"/>
        <v>1</v>
      </c>
      <c r="HZ223">
        <f t="shared" si="347"/>
        <v>0</v>
      </c>
      <c r="IA223">
        <f t="shared" si="374"/>
        <v>1</v>
      </c>
      <c r="IB223">
        <f t="shared" si="348"/>
        <v>0</v>
      </c>
      <c r="IC223">
        <f t="shared" si="349"/>
        <v>1</v>
      </c>
      <c r="ID223">
        <f t="shared" si="350"/>
        <v>1</v>
      </c>
      <c r="IE223">
        <f t="shared" si="351"/>
        <v>1</v>
      </c>
      <c r="IF223">
        <f t="shared" si="352"/>
        <v>1</v>
      </c>
      <c r="IG223">
        <f t="shared" si="353"/>
        <v>1</v>
      </c>
      <c r="IH223">
        <f t="shared" si="354"/>
        <v>1</v>
      </c>
      <c r="II223">
        <f t="shared" si="375"/>
        <v>1</v>
      </c>
      <c r="IJ223">
        <f t="shared" si="355"/>
        <v>0</v>
      </c>
      <c r="IK223">
        <f t="shared" si="356"/>
        <v>1</v>
      </c>
      <c r="IL223">
        <f t="shared" si="357"/>
        <v>1</v>
      </c>
      <c r="IM223">
        <f t="shared" si="358"/>
        <v>0</v>
      </c>
      <c r="IN223">
        <f t="shared" si="359"/>
        <v>1</v>
      </c>
      <c r="IO223">
        <f t="shared" si="360"/>
        <v>1</v>
      </c>
      <c r="IP223">
        <f t="shared" si="361"/>
        <v>0</v>
      </c>
      <c r="IQ223" s="2">
        <f t="shared" si="376"/>
        <v>0</v>
      </c>
      <c r="IR223" s="4">
        <f t="shared" si="377"/>
        <v>0</v>
      </c>
      <c r="IS223">
        <f t="shared" si="378"/>
        <v>2</v>
      </c>
      <c r="IT223">
        <f t="shared" si="379"/>
        <v>1</v>
      </c>
      <c r="IU223">
        <f t="shared" si="380"/>
        <v>3</v>
      </c>
      <c r="IV223">
        <f t="shared" si="381"/>
        <v>7</v>
      </c>
      <c r="IW223">
        <f t="shared" si="382"/>
        <v>5</v>
      </c>
      <c r="IX223">
        <f t="shared" si="383"/>
        <v>18</v>
      </c>
      <c r="IY223" s="11" t="str">
        <f t="shared" si="384"/>
        <v/>
      </c>
      <c r="IZ223" s="12">
        <f t="shared" si="385"/>
        <v>0</v>
      </c>
      <c r="JA223" s="12">
        <f t="shared" si="386"/>
        <v>1</v>
      </c>
      <c r="JB223" s="12">
        <f t="shared" si="387"/>
        <v>1</v>
      </c>
      <c r="JC223" s="12">
        <f t="shared" si="388"/>
        <v>1</v>
      </c>
      <c r="JD223" s="12">
        <f t="shared" si="389"/>
        <v>1</v>
      </c>
      <c r="JE223" s="12">
        <f t="shared" si="390"/>
        <v>0.83333333333333337</v>
      </c>
      <c r="JF223" s="12">
        <f t="shared" si="391"/>
        <v>0.80555555555555547</v>
      </c>
      <c r="JG223" s="2">
        <f>IF(OR(AND(EI223="Happy",BN223&lt;&gt;1),AND(EI223&lt;&gt;"Happy",BN223=1)),1,0)</f>
        <v>0</v>
      </c>
      <c r="JH223">
        <f>IF(OR(AND(EJ223="Happy",BO223&lt;&gt;1),AND(EJ223&lt;&gt;"Happy",BO223=1)),1,0)</f>
        <v>0</v>
      </c>
      <c r="JI223">
        <f>IF(OR(AND(EK223="Happy",BP223&lt;&gt;1),AND(EK223&lt;&gt;"Happy",BP223=1)),1,0)</f>
        <v>1</v>
      </c>
      <c r="JJ223">
        <f>IF(OR(AND(EL223="Happy",BQ223&lt;&gt;1),AND(EL223&lt;&gt;"Happy",BQ223=1)),1,0)</f>
        <v>0</v>
      </c>
      <c r="JK223">
        <f>IF(OR(AND(EM223="Happy",BR223&lt;&gt;1),AND(EM223&lt;&gt;"Happy",BR223=1)),1,0)</f>
        <v>0</v>
      </c>
      <c r="JL223">
        <f>IF(OR(AND(EN223="Happy",BS223&lt;&gt;1),AND(EN223&lt;&gt;"Happy",BS223=1)),1,0)</f>
        <v>0</v>
      </c>
      <c r="JM223">
        <f>IF(OR(AND(EO223="Happy",BT223&lt;&gt;1),AND(EO223&lt;&gt;"Happy",BT223=1)),1,0)</f>
        <v>0</v>
      </c>
      <c r="JN223">
        <f>IF(OR(AND(EP223="Happy",BU223&lt;&gt;1),AND(EP223&lt;&gt;"Happy",BU223=1)),1,0)</f>
        <v>0</v>
      </c>
      <c r="JO223">
        <f>IF(OR(AND(EQ223="Sad",BV223&lt;&gt;1),AND(EQ223&lt;&gt;"Sad",BV223=1)),1,0)</f>
        <v>0</v>
      </c>
      <c r="JP223">
        <f>IF(OR(AND(ER223="Sad",BW223&lt;&gt;1),AND(ER223&lt;&gt;"Sad",BW223=1)),1,0)</f>
        <v>1</v>
      </c>
      <c r="JQ223">
        <f>IF(OR(AND(ES223="Sad",BX223&lt;&gt;1),AND(ES223&lt;&gt;"Sad",BX223=1)),1,0)</f>
        <v>0</v>
      </c>
      <c r="JR223">
        <f>IF(OR(AND(ET223="Sad",BY223&lt;&gt;1),AND(ET223&lt;&gt;"Sad",BY223=1)),1,0)</f>
        <v>0</v>
      </c>
      <c r="JS223">
        <f>IF(OR(AND(EU223="Sad",BZ223&lt;&gt;1),AND(EU223&lt;&gt;"Sad",BZ223=1)),1,0)</f>
        <v>0</v>
      </c>
      <c r="JT223">
        <f>IF(OR(AND(EV223="Sad",CA223&lt;&gt;1),AND(EV223&lt;&gt;"Sad",CA223=1)),1,0)</f>
        <v>1</v>
      </c>
      <c r="JU223">
        <f>IF(OR(AND(EW223="Sad",CB223&lt;&gt;1),AND(EW223&lt;&gt;"Sad",CB223=1)),1,0)</f>
        <v>0</v>
      </c>
      <c r="JV223">
        <f>IF(OR(AND(EX223="Sad",CC223&lt;&gt;1),AND(EX223&lt;&gt;"Sad",CC223=1)),1,0)</f>
        <v>0</v>
      </c>
      <c r="JW223">
        <f>IF(OR(AND(EY223="Angry",CD223&lt;&gt;1),AND(EY223&lt;&gt;"Angry",CD223=1)),1,0)</f>
        <v>0</v>
      </c>
      <c r="JX223">
        <f>IF(OR(AND(EZ223="Angry",CE223&lt;&gt;1),AND(EZ223&lt;&gt;"Angry",CE223=1)),1,0)</f>
        <v>0</v>
      </c>
      <c r="JY223">
        <f>IF(OR(AND(FA223="Angry",CF223&lt;&gt;1),AND(FA223&lt;&gt;"Angry",CF223=1)),1,0)</f>
        <v>0</v>
      </c>
      <c r="JZ223">
        <f>IF(OR(AND(FB223="Angry",CG223&lt;&gt;1),AND(FB223&lt;&gt;"Angry",CG223=1)),1,0)</f>
        <v>0</v>
      </c>
      <c r="KA223">
        <f>IF(OR(AND(FC223="Angry",CH223&lt;&gt;1),AND(FC223&lt;&gt;"Angry",CH223=1)),1,0)</f>
        <v>0</v>
      </c>
      <c r="KB223">
        <f>IF(OR(AND(FD223="Angry",CI223&lt;&gt;1),AND(FD223&lt;&gt;"Angry",CI223=1)),1,0)</f>
        <v>0</v>
      </c>
      <c r="KC223">
        <f>IF(OR(AND(FE223="Angry",CJ223&lt;&gt;1),AND(FE223&lt;&gt;"Angry",CJ223=1)),1,0)</f>
        <v>0</v>
      </c>
      <c r="KD223">
        <f>IF(OR(AND(FF223="Angry",CK223&lt;&gt;1),AND(FF223&lt;&gt;"Angry",CK223=1)),1,0)</f>
        <v>0</v>
      </c>
      <c r="KE223">
        <f>IF(OR(AND(FG223="Afraid",CL223&lt;&gt;1),AND(FG223&lt;&gt;"Afraid",CL223=1)),1,0)</f>
        <v>0</v>
      </c>
      <c r="KF223">
        <f>IF(OR(AND(FH223="Afraid",CM223&lt;&gt;1),AND(FH223&lt;&gt;"Afraid",CM223=1)),1,0)</f>
        <v>0</v>
      </c>
      <c r="KG223">
        <f>IF(OR(AND(FI223="Afraid",CN223&lt;&gt;1),AND(FI223&lt;&gt;"Afraid",CN223=1)),1,0)</f>
        <v>0</v>
      </c>
      <c r="KH223">
        <f>IF(OR(AND(FJ223="Afraid",CO223&lt;&gt;1),AND(FJ223&lt;&gt;"Afraid",CO223=1)),1,0)</f>
        <v>0</v>
      </c>
      <c r="KI223">
        <f>IF(OR(AND(FK223="Afraid",CP223&lt;&gt;1),AND(FK223&lt;&gt;"Afraid",CP223=1)),1,0)</f>
        <v>0</v>
      </c>
      <c r="KJ223">
        <f>IF(OR(AND(FL223="Afraid",CQ223&lt;&gt;1),AND(FL223&lt;&gt;"Afraid",CQ223=1)),1,0)</f>
        <v>0</v>
      </c>
      <c r="KK223">
        <f>IF(OR(AND(FM223="Afraid",CR223&lt;&gt;1),AND(FM223&lt;&gt;"Afraid",CR223=1)),1,0)</f>
        <v>0</v>
      </c>
      <c r="KL223">
        <f>IF(OR(AND(FN223="Afraid",CS223&lt;&gt;1),AND(FN223&lt;&gt;"Afraid",CS223=1)),1,0)</f>
        <v>0</v>
      </c>
      <c r="KM223">
        <f>IF(OR(AND(FO223="Surprised",CT223&lt;&gt;1),AND(FO223&lt;&gt;"Surprised",CT223=1)),1,0)</f>
        <v>0</v>
      </c>
      <c r="KN223">
        <f>IF(OR(AND(FP223="Surprised",CU223&lt;&gt;1),AND(FP223&lt;&gt;"Surprised",CU223=1)),1,0)</f>
        <v>0</v>
      </c>
      <c r="KO223">
        <f>IF(OR(AND(FQ223="Surprised",CV223&lt;&gt;1),AND(FQ223&lt;&gt;"Surprised",CV223=1)),1,0)</f>
        <v>0</v>
      </c>
      <c r="KP223">
        <f>IF(OR(AND(FR223="Surprised",CW223&lt;&gt;1),AND(FR223&lt;&gt;"Surprised",CW223=1)),1,0)</f>
        <v>0</v>
      </c>
      <c r="KQ223">
        <f>IF(OR(AND(FS223="Surprised",CX223&lt;&gt;1),AND(FS223&lt;&gt;"Surprised",CX223=1)),1,0)</f>
        <v>0</v>
      </c>
      <c r="KR223">
        <f>IF(OR(AND(FT223="Surprised",CY223&lt;&gt;1),AND(FT223&lt;&gt;"Surprised",CY223=1)),1,0)</f>
        <v>0</v>
      </c>
      <c r="KS223">
        <f>IF(OR(AND(FU223="Surprised",CZ223&lt;&gt;1),AND(FU223&lt;&gt;"Surprised",CZ223=1)),1,0)</f>
        <v>0</v>
      </c>
      <c r="KT223">
        <f>IF(OR(AND(FV223="Surprised",DA223&lt;&gt;1),AND(FV223&lt;&gt;"Surprised",DA223=1)),1,0)</f>
        <v>0</v>
      </c>
      <c r="KU223">
        <f>IF(OR(AND(FW223="Happy",DB223=1),AND(FW223&lt;&gt;"Happy",DB223=0)),1,0)</f>
        <v>0</v>
      </c>
      <c r="KV223">
        <f>IF(OR(AND(FX223="Happy",DC223=1),AND(FX223&lt;&gt;"Happy",DC223=0)),1,0)</f>
        <v>0</v>
      </c>
      <c r="KW223">
        <f>IF(OR(AND(FY223="Happy",DD223=1),AND(FY223&lt;&gt;"Happy",DD223=0)),1,0)</f>
        <v>0</v>
      </c>
      <c r="KX223">
        <f>IF(OR(AND(FZ223="Happy",DE223=1),AND(FZ223&lt;&gt;"Happy",DE223=0)),1,0)</f>
        <v>0</v>
      </c>
      <c r="KY223">
        <f>IF(OR(AND(GA223="Happy",DF223=1),AND(GA223&lt;&gt;"Happy",DF223=0)),1,0)</f>
        <v>0</v>
      </c>
      <c r="KZ223">
        <f>IF(OR(AND(GB223="Happy",DG223=1),AND(GB223&lt;&gt;"Happy",DG223=0)),1,0)</f>
        <v>0</v>
      </c>
      <c r="LA223">
        <f>IF(OR(AND(GC223="Happy",DH223=1),AND(GC223&lt;&gt;"Happy",DH223=0)),1,0)</f>
        <v>0</v>
      </c>
      <c r="LB223">
        <f>IF(OR(AND(GD223="Happy",DI223=1),AND(GD223&lt;&gt;"Happy",DI223=0)),1,0)</f>
        <v>0</v>
      </c>
      <c r="LC223">
        <f>IF(OR(AND(GE223="Sad",DJ223=1),AND(GE223&lt;&gt;"Sad",DJ223=0)),1,0)</f>
        <v>0</v>
      </c>
      <c r="LD223">
        <f>IF(OR(AND(GF223="Sad",DK223=1),AND(GF223&lt;&gt;"Sad",DK223=0)),1,0)</f>
        <v>0</v>
      </c>
      <c r="LE223">
        <f>IF(OR(AND(GG223="Sad",DL223=1),AND(GG223&lt;&gt;"Sad",DL223=0)),1,0)</f>
        <v>0</v>
      </c>
      <c r="LF223">
        <f>IF(OR(AND(GH223="Sad",DM223=1),AND(GH223&lt;&gt;"Sad",DM223=0)),1,0)</f>
        <v>0</v>
      </c>
      <c r="LG223">
        <f>IF(OR(AND(GI223="Sad",DN223=1),AND(GI223&lt;&gt;"Sad",DN223=0)),1,0)</f>
        <v>0</v>
      </c>
      <c r="LH223">
        <f>IF(OR(AND(GJ223="Sad",DO223=1),AND(GJ223&lt;&gt;"Sad",DO223=0)),1,0)</f>
        <v>0</v>
      </c>
      <c r="LI223">
        <f>IF(OR(AND(GK223="Sad",DP223=1),AND(GK223&lt;&gt;"Sad",DP223=0)),1,0)</f>
        <v>0</v>
      </c>
      <c r="LJ223">
        <f>IF(OR(AND(GL223="Sad",DQ223=1),AND(GL223&lt;&gt;"Sad",DQ223=0)),1,0)</f>
        <v>1</v>
      </c>
      <c r="LK223" s="2">
        <f t="shared" si="392"/>
        <v>1</v>
      </c>
      <c r="LL223" s="4">
        <f t="shared" si="393"/>
        <v>2</v>
      </c>
      <c r="LM223">
        <f t="shared" si="394"/>
        <v>0</v>
      </c>
      <c r="LN223">
        <f t="shared" si="395"/>
        <v>0</v>
      </c>
      <c r="LO223">
        <f t="shared" si="396"/>
        <v>0</v>
      </c>
      <c r="LP223">
        <f t="shared" si="397"/>
        <v>0</v>
      </c>
      <c r="LQ223">
        <f t="shared" si="398"/>
        <v>1</v>
      </c>
      <c r="LR223">
        <f t="shared" si="399"/>
        <v>4</v>
      </c>
      <c r="LS223" s="11" t="str">
        <f t="shared" si="400"/>
        <v/>
      </c>
      <c r="LT223" s="14">
        <f t="shared" si="401"/>
        <v>1</v>
      </c>
      <c r="LU223" s="14">
        <f t="shared" si="402"/>
        <v>0</v>
      </c>
      <c r="LV223" s="14">
        <f t="shared" si="403"/>
        <v>0</v>
      </c>
      <c r="LW223" s="14">
        <f t="shared" si="404"/>
        <v>0</v>
      </c>
      <c r="LX223" s="14">
        <f t="shared" si="405"/>
        <v>0</v>
      </c>
      <c r="LY223" s="14">
        <f t="shared" si="406"/>
        <v>0.16666666666666663</v>
      </c>
      <c r="LZ223" s="14">
        <f t="shared" si="407"/>
        <v>0.19444444444444453</v>
      </c>
      <c r="MA223" s="15">
        <f t="shared" si="408"/>
        <v>1.6898148148147829E-4</v>
      </c>
      <c r="MB223" s="1">
        <f t="shared" si="362"/>
        <v>9.8379629629635756E-5</v>
      </c>
      <c r="MC223" s="1">
        <f t="shared" si="363"/>
        <v>1.4004629629629783E-4</v>
      </c>
      <c r="MD223" s="1">
        <f t="shared" si="364"/>
        <v>1.6435185185184609E-4</v>
      </c>
      <c r="ME223" s="1">
        <f t="shared" si="365"/>
        <v>1.1689814814815069E-4</v>
      </c>
      <c r="MF223" s="1">
        <f t="shared" si="366"/>
        <v>1.0879629629629434E-4</v>
      </c>
      <c r="MG223" s="1">
        <f>EE223-ED223+1</f>
        <v>0.95846759259259262</v>
      </c>
      <c r="MH223" s="1">
        <f t="shared" si="368"/>
        <v>8.91203703703704E-5</v>
      </c>
      <c r="MI223" s="1">
        <f t="shared" si="369"/>
        <v>1.6782407407407406E-4</v>
      </c>
      <c r="MJ223" s="1">
        <f t="shared" si="409"/>
        <v>0.95952199074074074</v>
      </c>
      <c r="MK223" s="2" t="str">
        <f>VLOOKUP(B223,age_group!$A$1:$B$101,2,FALSE)</f>
        <v>25 to 44</v>
      </c>
      <c r="ML223" s="2">
        <f t="shared" si="410"/>
        <v>1</v>
      </c>
      <c r="MM223">
        <f t="shared" si="411"/>
        <v>0</v>
      </c>
      <c r="MN223">
        <f t="shared" si="412"/>
        <v>0</v>
      </c>
      <c r="MO223">
        <f t="shared" si="413"/>
        <v>0</v>
      </c>
      <c r="MP223">
        <f t="shared" si="414"/>
        <v>1</v>
      </c>
    </row>
    <row r="224" spans="1:354" x14ac:dyDescent="0.2">
      <c r="A224" t="s">
        <v>955</v>
      </c>
      <c r="B224">
        <v>27</v>
      </c>
      <c r="C224" t="s">
        <v>139</v>
      </c>
      <c r="D224" t="s">
        <v>140</v>
      </c>
      <c r="E224">
        <v>4</v>
      </c>
      <c r="F224">
        <v>1</v>
      </c>
      <c r="G224">
        <v>1</v>
      </c>
      <c r="H224">
        <v>1</v>
      </c>
      <c r="I224">
        <v>3</v>
      </c>
      <c r="J224" s="2" t="s">
        <v>466</v>
      </c>
      <c r="K224" t="s">
        <v>564</v>
      </c>
      <c r="L224" t="s">
        <v>313</v>
      </c>
      <c r="M224" t="s">
        <v>213</v>
      </c>
      <c r="N224" t="s">
        <v>551</v>
      </c>
      <c r="O224" t="s">
        <v>585</v>
      </c>
      <c r="P224" t="s">
        <v>282</v>
      </c>
      <c r="Q224" t="s">
        <v>342</v>
      </c>
      <c r="R224" t="s">
        <v>332</v>
      </c>
      <c r="S224" t="s">
        <v>587</v>
      </c>
      <c r="T224" t="s">
        <v>237</v>
      </c>
      <c r="U224" t="s">
        <v>475</v>
      </c>
      <c r="V224" t="s">
        <v>782</v>
      </c>
      <c r="W224" t="s">
        <v>264</v>
      </c>
      <c r="X224" t="s">
        <v>254</v>
      </c>
      <c r="Y224" t="s">
        <v>313</v>
      </c>
      <c r="Z224" t="s">
        <v>512</v>
      </c>
      <c r="AA224" t="s">
        <v>160</v>
      </c>
      <c r="AB224" t="s">
        <v>470</v>
      </c>
      <c r="AC224" t="s">
        <v>215</v>
      </c>
      <c r="AD224" t="s">
        <v>661</v>
      </c>
      <c r="AE224" t="s">
        <v>151</v>
      </c>
      <c r="AF224" t="s">
        <v>412</v>
      </c>
      <c r="AG224" t="s">
        <v>388</v>
      </c>
      <c r="AH224" t="s">
        <v>232</v>
      </c>
      <c r="AI224" t="s">
        <v>429</v>
      </c>
      <c r="AJ224" t="s">
        <v>219</v>
      </c>
      <c r="AK224" t="s">
        <v>166</v>
      </c>
      <c r="AL224" t="s">
        <v>471</v>
      </c>
      <c r="AM224" t="s">
        <v>219</v>
      </c>
      <c r="AN224" t="s">
        <v>570</v>
      </c>
      <c r="AO224" t="s">
        <v>336</v>
      </c>
      <c r="AP224" t="s">
        <v>551</v>
      </c>
      <c r="AQ224" t="s">
        <v>729</v>
      </c>
      <c r="AR224" t="s">
        <v>677</v>
      </c>
      <c r="AS224" t="s">
        <v>239</v>
      </c>
      <c r="AT224" t="s">
        <v>172</v>
      </c>
      <c r="AU224" t="s">
        <v>791</v>
      </c>
      <c r="AV224" t="s">
        <v>278</v>
      </c>
      <c r="AW224" t="s">
        <v>405</v>
      </c>
      <c r="AX224" t="s">
        <v>475</v>
      </c>
      <c r="AY224" t="s">
        <v>420</v>
      </c>
      <c r="AZ224" t="s">
        <v>535</v>
      </c>
      <c r="BA224" t="s">
        <v>402</v>
      </c>
      <c r="BB224" t="s">
        <v>276</v>
      </c>
      <c r="BC224" t="s">
        <v>448</v>
      </c>
      <c r="BD224" t="s">
        <v>301</v>
      </c>
      <c r="BE224" t="s">
        <v>658</v>
      </c>
      <c r="BF224" t="s">
        <v>353</v>
      </c>
      <c r="BG224" t="s">
        <v>326</v>
      </c>
      <c r="BH224" t="s">
        <v>556</v>
      </c>
      <c r="BI224" t="s">
        <v>526</v>
      </c>
      <c r="BJ224" t="s">
        <v>287</v>
      </c>
      <c r="BK224" t="s">
        <v>146</v>
      </c>
      <c r="BL224" t="s">
        <v>344</v>
      </c>
      <c r="BM224" t="s">
        <v>245</v>
      </c>
      <c r="BN224" s="2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 s="2">
        <v>4</v>
      </c>
      <c r="DS224">
        <v>1</v>
      </c>
      <c r="DT224">
        <v>1</v>
      </c>
      <c r="DU224">
        <v>1</v>
      </c>
      <c r="DV224">
        <v>3</v>
      </c>
      <c r="DW224" s="2">
        <v>2017</v>
      </c>
      <c r="DX224" s="1">
        <v>8.8437499999999992E-3</v>
      </c>
      <c r="DY224" s="1">
        <v>9.0358796296296298E-3</v>
      </c>
      <c r="DZ224" s="1">
        <v>9.2326388888888892E-3</v>
      </c>
      <c r="EA224" s="1">
        <v>9.3819444444444445E-3</v>
      </c>
      <c r="EB224" s="1">
        <v>9.5138888888888894E-3</v>
      </c>
      <c r="EC224" s="1">
        <v>9.648148148148147E-3</v>
      </c>
      <c r="ED224" s="1">
        <v>9.7986111111111104E-3</v>
      </c>
      <c r="EE224" s="1">
        <v>9.975694444444445E-3</v>
      </c>
      <c r="EF224" s="1">
        <v>1.0289351851851852E-2</v>
      </c>
      <c r="EG224" s="1">
        <v>1.0449074074074074E-2</v>
      </c>
      <c r="EH224" s="3">
        <v>0</v>
      </c>
      <c r="EI224" s="2" t="s">
        <v>1169</v>
      </c>
      <c r="EJ224" t="s">
        <v>1168</v>
      </c>
      <c r="EK224" t="s">
        <v>1168</v>
      </c>
      <c r="EL224" t="s">
        <v>1169</v>
      </c>
      <c r="EM224" t="s">
        <v>1169</v>
      </c>
      <c r="EN224" t="s">
        <v>1171</v>
      </c>
      <c r="EO224" t="s">
        <v>1171</v>
      </c>
      <c r="EP224" t="s">
        <v>1168</v>
      </c>
      <c r="EQ224" t="s">
        <v>1169</v>
      </c>
      <c r="ER224" t="s">
        <v>1173</v>
      </c>
      <c r="ES224" t="s">
        <v>1169</v>
      </c>
      <c r="ET224" t="s">
        <v>1168</v>
      </c>
      <c r="EU224" t="s">
        <v>1168</v>
      </c>
      <c r="EV224" t="s">
        <v>1173</v>
      </c>
      <c r="EW224" t="s">
        <v>1172</v>
      </c>
      <c r="EX224" t="s">
        <v>1168</v>
      </c>
      <c r="EY224" t="s">
        <v>1171</v>
      </c>
      <c r="EZ224" t="s">
        <v>1175</v>
      </c>
      <c r="FA224" t="s">
        <v>1168</v>
      </c>
      <c r="FB224" t="s">
        <v>1169</v>
      </c>
      <c r="FC224" t="s">
        <v>1173</v>
      </c>
      <c r="FD224" t="s">
        <v>1174</v>
      </c>
      <c r="FE224" t="s">
        <v>1168</v>
      </c>
      <c r="FF224" t="s">
        <v>1168</v>
      </c>
      <c r="FG224" t="s">
        <v>1168</v>
      </c>
      <c r="FH224" t="s">
        <v>1168</v>
      </c>
      <c r="FI224" t="s">
        <v>1168</v>
      </c>
      <c r="FJ224" t="s">
        <v>1175</v>
      </c>
      <c r="FK224" t="s">
        <v>1168</v>
      </c>
      <c r="FL224" t="s">
        <v>1168</v>
      </c>
      <c r="FM224" t="s">
        <v>1168</v>
      </c>
      <c r="FN224" t="s">
        <v>1169</v>
      </c>
      <c r="FO224" t="s">
        <v>1169</v>
      </c>
      <c r="FP224" t="s">
        <v>1175</v>
      </c>
      <c r="FQ224" t="s">
        <v>1169</v>
      </c>
      <c r="FR224" t="s">
        <v>1171</v>
      </c>
      <c r="FS224" t="s">
        <v>1168</v>
      </c>
      <c r="FT224" t="s">
        <v>1168</v>
      </c>
      <c r="FU224" t="s">
        <v>1168</v>
      </c>
      <c r="FV224" t="s">
        <v>1174</v>
      </c>
      <c r="FW224" t="s">
        <v>1168</v>
      </c>
      <c r="FX224" t="s">
        <v>1172</v>
      </c>
      <c r="FY224" t="s">
        <v>1168</v>
      </c>
      <c r="FZ224" t="s">
        <v>1169</v>
      </c>
      <c r="GA224" t="s">
        <v>1174</v>
      </c>
      <c r="GB224" t="s">
        <v>1169</v>
      </c>
      <c r="GC224" t="s">
        <v>1168</v>
      </c>
      <c r="GD224" t="s">
        <v>1173</v>
      </c>
      <c r="GE224" t="s">
        <v>1174</v>
      </c>
      <c r="GF224" t="s">
        <v>1168</v>
      </c>
      <c r="GG224" t="s">
        <v>1175</v>
      </c>
      <c r="GH224" t="s">
        <v>1175</v>
      </c>
      <c r="GI224" t="s">
        <v>1171</v>
      </c>
      <c r="GJ224" t="s">
        <v>1168</v>
      </c>
      <c r="GK224" t="s">
        <v>1171</v>
      </c>
      <c r="GL224" t="s">
        <v>1172</v>
      </c>
      <c r="GM224" s="2">
        <f t="shared" si="312"/>
        <v>0</v>
      </c>
      <c r="GN224">
        <f t="shared" si="313"/>
        <v>0</v>
      </c>
      <c r="GO224">
        <f t="shared" si="314"/>
        <v>0</v>
      </c>
      <c r="GP224">
        <f t="shared" si="315"/>
        <v>0</v>
      </c>
      <c r="GQ224">
        <f t="shared" si="316"/>
        <v>0</v>
      </c>
      <c r="GR224">
        <f t="shared" si="317"/>
        <v>0</v>
      </c>
      <c r="GS224">
        <f t="shared" si="318"/>
        <v>0</v>
      </c>
      <c r="GT224">
        <f t="shared" si="319"/>
        <v>0</v>
      </c>
      <c r="GU224">
        <f t="shared" si="370"/>
        <v>0</v>
      </c>
      <c r="GV224">
        <f t="shared" si="320"/>
        <v>0</v>
      </c>
      <c r="GW224">
        <f t="shared" si="321"/>
        <v>0</v>
      </c>
      <c r="GX224">
        <f t="shared" si="322"/>
        <v>0</v>
      </c>
      <c r="GY224">
        <f t="shared" si="323"/>
        <v>0</v>
      </c>
      <c r="GZ224">
        <f t="shared" si="324"/>
        <v>0</v>
      </c>
      <c r="HA224">
        <f t="shared" si="325"/>
        <v>0</v>
      </c>
      <c r="HB224">
        <f t="shared" si="326"/>
        <v>0</v>
      </c>
      <c r="HC224">
        <f t="shared" si="371"/>
        <v>0</v>
      </c>
      <c r="HD224">
        <f t="shared" si="327"/>
        <v>0</v>
      </c>
      <c r="HE224">
        <f t="shared" si="328"/>
        <v>0</v>
      </c>
      <c r="HF224">
        <f t="shared" si="329"/>
        <v>1</v>
      </c>
      <c r="HG224">
        <f t="shared" si="330"/>
        <v>0</v>
      </c>
      <c r="HH224">
        <f t="shared" si="331"/>
        <v>0</v>
      </c>
      <c r="HI224">
        <f t="shared" si="332"/>
        <v>0</v>
      </c>
      <c r="HJ224">
        <f t="shared" si="333"/>
        <v>0</v>
      </c>
      <c r="HK224">
        <f t="shared" si="372"/>
        <v>0</v>
      </c>
      <c r="HL224">
        <f t="shared" si="334"/>
        <v>0</v>
      </c>
      <c r="HM224">
        <f t="shared" si="335"/>
        <v>0</v>
      </c>
      <c r="HN224">
        <f t="shared" si="336"/>
        <v>0</v>
      </c>
      <c r="HO224">
        <f t="shared" si="337"/>
        <v>0</v>
      </c>
      <c r="HP224">
        <f t="shared" si="338"/>
        <v>0</v>
      </c>
      <c r="HQ224">
        <f t="shared" si="339"/>
        <v>0</v>
      </c>
      <c r="HR224">
        <f t="shared" si="340"/>
        <v>0</v>
      </c>
      <c r="HS224">
        <f t="shared" si="373"/>
        <v>0</v>
      </c>
      <c r="HT224">
        <f t="shared" si="341"/>
        <v>1</v>
      </c>
      <c r="HU224">
        <f t="shared" si="342"/>
        <v>0</v>
      </c>
      <c r="HV224">
        <f t="shared" si="343"/>
        <v>0</v>
      </c>
      <c r="HW224">
        <f t="shared" si="344"/>
        <v>0</v>
      </c>
      <c r="HX224">
        <f t="shared" si="345"/>
        <v>0</v>
      </c>
      <c r="HY224">
        <f t="shared" si="346"/>
        <v>0</v>
      </c>
      <c r="HZ224">
        <f t="shared" si="347"/>
        <v>0</v>
      </c>
      <c r="IA224">
        <f t="shared" si="374"/>
        <v>0</v>
      </c>
      <c r="IB224">
        <f t="shared" si="348"/>
        <v>0</v>
      </c>
      <c r="IC224">
        <f t="shared" si="349"/>
        <v>0</v>
      </c>
      <c r="ID224">
        <f t="shared" si="350"/>
        <v>0</v>
      </c>
      <c r="IE224">
        <f t="shared" si="351"/>
        <v>1</v>
      </c>
      <c r="IF224">
        <f t="shared" si="352"/>
        <v>0</v>
      </c>
      <c r="IG224">
        <f t="shared" si="353"/>
        <v>0</v>
      </c>
      <c r="IH224">
        <f t="shared" si="354"/>
        <v>0</v>
      </c>
      <c r="II224">
        <f t="shared" si="375"/>
        <v>0</v>
      </c>
      <c r="IJ224">
        <f t="shared" si="355"/>
        <v>0</v>
      </c>
      <c r="IK224">
        <f t="shared" si="356"/>
        <v>1</v>
      </c>
      <c r="IL224">
        <f t="shared" si="357"/>
        <v>0</v>
      </c>
      <c r="IM224">
        <f t="shared" si="358"/>
        <v>0</v>
      </c>
      <c r="IN224">
        <f t="shared" si="359"/>
        <v>0</v>
      </c>
      <c r="IO224">
        <f t="shared" si="360"/>
        <v>0</v>
      </c>
      <c r="IP224">
        <f t="shared" si="361"/>
        <v>0</v>
      </c>
      <c r="IQ224" s="2">
        <f t="shared" si="376"/>
        <v>0</v>
      </c>
      <c r="IR224" s="4">
        <f t="shared" si="377"/>
        <v>0</v>
      </c>
      <c r="IS224">
        <f t="shared" si="378"/>
        <v>1</v>
      </c>
      <c r="IT224">
        <f t="shared" si="379"/>
        <v>0</v>
      </c>
      <c r="IU224">
        <f t="shared" si="380"/>
        <v>1</v>
      </c>
      <c r="IV224">
        <f t="shared" si="381"/>
        <v>1</v>
      </c>
      <c r="IW224">
        <f t="shared" si="382"/>
        <v>1</v>
      </c>
      <c r="IX224">
        <f t="shared" si="383"/>
        <v>4</v>
      </c>
      <c r="IY224" s="11" t="str">
        <f t="shared" si="384"/>
        <v/>
      </c>
      <c r="IZ224" s="12" t="str">
        <f t="shared" si="385"/>
        <v/>
      </c>
      <c r="JA224" s="12">
        <f t="shared" si="386"/>
        <v>1</v>
      </c>
      <c r="JB224" s="12" t="str">
        <f t="shared" si="387"/>
        <v/>
      </c>
      <c r="JC224" s="12">
        <f t="shared" si="388"/>
        <v>1</v>
      </c>
      <c r="JD224" s="12">
        <f t="shared" si="389"/>
        <v>0.14285714285714285</v>
      </c>
      <c r="JE224" s="12">
        <f t="shared" si="390"/>
        <v>0.14285714285714285</v>
      </c>
      <c r="JF224" s="12">
        <f t="shared" si="391"/>
        <v>0.5714285714285714</v>
      </c>
      <c r="JG224" s="2">
        <f>IF(OR(AND(EI224="Happy",BN224&lt;&gt;1),AND(EI224&lt;&gt;"Happy",BN224=1)),1,0)</f>
        <v>0</v>
      </c>
      <c r="JH224">
        <f>IF(OR(AND(EJ224="Happy",BO224&lt;&gt;1),AND(EJ224&lt;&gt;"Happy",BO224=1)),1,0)</f>
        <v>0</v>
      </c>
      <c r="JI224">
        <f>IF(OR(AND(EK224="Happy",BP224&lt;&gt;1),AND(EK224&lt;&gt;"Happy",BP224=1)),1,0)</f>
        <v>1</v>
      </c>
      <c r="JJ224">
        <f>IF(OR(AND(EL224="Happy",BQ224&lt;&gt;1),AND(EL224&lt;&gt;"Happy",BQ224=1)),1,0)</f>
        <v>0</v>
      </c>
      <c r="JK224">
        <f>IF(OR(AND(EM224="Happy",BR224&lt;&gt;1),AND(EM224&lt;&gt;"Happy",BR224=1)),1,0)</f>
        <v>0</v>
      </c>
      <c r="JL224">
        <f>IF(OR(AND(EN224="Happy",BS224&lt;&gt;1),AND(EN224&lt;&gt;"Happy",BS224=1)),1,0)</f>
        <v>0</v>
      </c>
      <c r="JM224">
        <f>IF(OR(AND(EO224="Happy",BT224&lt;&gt;1),AND(EO224&lt;&gt;"Happy",BT224=1)),1,0)</f>
        <v>0</v>
      </c>
      <c r="JN224">
        <f>IF(OR(AND(EP224="Happy",BU224&lt;&gt;1),AND(EP224&lt;&gt;"Happy",BU224=1)),1,0)</f>
        <v>0</v>
      </c>
      <c r="JO224">
        <f>IF(OR(AND(EQ224="Sad",BV224&lt;&gt;1),AND(EQ224&lt;&gt;"Sad",BV224=1)),1,0)</f>
        <v>0</v>
      </c>
      <c r="JP224">
        <f>IF(OR(AND(ER224="Sad",BW224&lt;&gt;1),AND(ER224&lt;&gt;"Sad",BW224=1)),1,0)</f>
        <v>0</v>
      </c>
      <c r="JQ224">
        <f>IF(OR(AND(ES224="Sad",BX224&lt;&gt;1),AND(ES224&lt;&gt;"Sad",BX224=1)),1,0)</f>
        <v>0</v>
      </c>
      <c r="JR224">
        <f>IF(OR(AND(ET224="Sad",BY224&lt;&gt;1),AND(ET224&lt;&gt;"Sad",BY224=1)),1,0)</f>
        <v>1</v>
      </c>
      <c r="JS224">
        <f>IF(OR(AND(EU224="Sad",BZ224&lt;&gt;1),AND(EU224&lt;&gt;"Sad",BZ224=1)),1,0)</f>
        <v>0</v>
      </c>
      <c r="JT224">
        <f>IF(OR(AND(EV224="Sad",CA224&lt;&gt;1),AND(EV224&lt;&gt;"Sad",CA224=1)),1,0)</f>
        <v>0</v>
      </c>
      <c r="JU224">
        <f>IF(OR(AND(EW224="Sad",CB224&lt;&gt;1),AND(EW224&lt;&gt;"Sad",CB224=1)),1,0)</f>
        <v>0</v>
      </c>
      <c r="JV224">
        <f>IF(OR(AND(EX224="Sad",CC224&lt;&gt;1),AND(EX224&lt;&gt;"Sad",CC224=1)),1,0)</f>
        <v>0</v>
      </c>
      <c r="JW224">
        <f>IF(OR(AND(EY224="Angry",CD224&lt;&gt;1),AND(EY224&lt;&gt;"Angry",CD224=1)),1,0)</f>
        <v>0</v>
      </c>
      <c r="JX224">
        <f>IF(OR(AND(EZ224="Angry",CE224&lt;&gt;1),AND(EZ224&lt;&gt;"Angry",CE224=1)),1,0)</f>
        <v>0</v>
      </c>
      <c r="JY224">
        <f>IF(OR(AND(FA224="Angry",CF224&lt;&gt;1),AND(FA224&lt;&gt;"Angry",CF224=1)),1,0)</f>
        <v>0</v>
      </c>
      <c r="JZ224">
        <f>IF(OR(AND(FB224="Angry",CG224&lt;&gt;1),AND(FB224&lt;&gt;"Angry",CG224=1)),1,0)</f>
        <v>0</v>
      </c>
      <c r="KA224">
        <f>IF(OR(AND(FC224="Angry",CH224&lt;&gt;1),AND(FC224&lt;&gt;"Angry",CH224=1)),1,0)</f>
        <v>0</v>
      </c>
      <c r="KB224">
        <f>IF(OR(AND(FD224="Angry",CI224&lt;&gt;1),AND(FD224&lt;&gt;"Angry",CI224=1)),1,0)</f>
        <v>0</v>
      </c>
      <c r="KC224">
        <f>IF(OR(AND(FE224="Angry",CJ224&lt;&gt;1),AND(FE224&lt;&gt;"Angry",CJ224=1)),1,0)</f>
        <v>0</v>
      </c>
      <c r="KD224">
        <f>IF(OR(AND(FF224="Angry",CK224&lt;&gt;1),AND(FF224&lt;&gt;"Angry",CK224=1)),1,0)</f>
        <v>0</v>
      </c>
      <c r="KE224">
        <f>IF(OR(AND(FG224="Afraid",CL224&lt;&gt;1),AND(FG224&lt;&gt;"Afraid",CL224=1)),1,0)</f>
        <v>0</v>
      </c>
      <c r="KF224">
        <f>IF(OR(AND(FH224="Afraid",CM224&lt;&gt;1),AND(FH224&lt;&gt;"Afraid",CM224=1)),1,0)</f>
        <v>0</v>
      </c>
      <c r="KG224">
        <f>IF(OR(AND(FI224="Afraid",CN224&lt;&gt;1),AND(FI224&lt;&gt;"Afraid",CN224=1)),1,0)</f>
        <v>0</v>
      </c>
      <c r="KH224">
        <f>IF(OR(AND(FJ224="Afraid",CO224&lt;&gt;1),AND(FJ224&lt;&gt;"Afraid",CO224=1)),1,0)</f>
        <v>1</v>
      </c>
      <c r="KI224">
        <f>IF(OR(AND(FK224="Afraid",CP224&lt;&gt;1),AND(FK224&lt;&gt;"Afraid",CP224=1)),1,0)</f>
        <v>0</v>
      </c>
      <c r="KJ224">
        <f>IF(OR(AND(FL224="Afraid",CQ224&lt;&gt;1),AND(FL224&lt;&gt;"Afraid",CQ224=1)),1,0)</f>
        <v>0</v>
      </c>
      <c r="KK224">
        <f>IF(OR(AND(FM224="Afraid",CR224&lt;&gt;1),AND(FM224&lt;&gt;"Afraid",CR224=1)),1,0)</f>
        <v>0</v>
      </c>
      <c r="KL224">
        <f>IF(OR(AND(FN224="Afraid",CS224&lt;&gt;1),AND(FN224&lt;&gt;"Afraid",CS224=1)),1,0)</f>
        <v>0</v>
      </c>
      <c r="KM224">
        <f>IF(OR(AND(FO224="Surprised",CT224&lt;&gt;1),AND(FO224&lt;&gt;"Surprised",CT224=1)),1,0)</f>
        <v>0</v>
      </c>
      <c r="KN224">
        <f>IF(OR(AND(FP224="Surprised",CU224&lt;&gt;1),AND(FP224&lt;&gt;"Surprised",CU224=1)),1,0)</f>
        <v>0</v>
      </c>
      <c r="KO224">
        <f>IF(OR(AND(FQ224="Surprised",CV224&lt;&gt;1),AND(FQ224&lt;&gt;"Surprised",CV224=1)),1,0)</f>
        <v>0</v>
      </c>
      <c r="KP224">
        <f>IF(OR(AND(FR224="Surprised",CW224&lt;&gt;1),AND(FR224&lt;&gt;"Surprised",CW224=1)),1,0)</f>
        <v>0</v>
      </c>
      <c r="KQ224">
        <f>IF(OR(AND(FS224="Surprised",CX224&lt;&gt;1),AND(FS224&lt;&gt;"Surprised",CX224=1)),1,0)</f>
        <v>0</v>
      </c>
      <c r="KR224">
        <f>IF(OR(AND(FT224="Surprised",CY224&lt;&gt;1),AND(FT224&lt;&gt;"Surprised",CY224=1)),1,0)</f>
        <v>0</v>
      </c>
      <c r="KS224">
        <f>IF(OR(AND(FU224="Surprised",CZ224&lt;&gt;1),AND(FU224&lt;&gt;"Surprised",CZ224=1)),1,0)</f>
        <v>0</v>
      </c>
      <c r="KT224">
        <f>IF(OR(AND(FV224="Surprised",DA224&lt;&gt;1),AND(FV224&lt;&gt;"Surprised",DA224=1)),1,0)</f>
        <v>0</v>
      </c>
      <c r="KU224">
        <f>IF(OR(AND(FW224="Happy",DB224=1),AND(FW224&lt;&gt;"Happy",DB224=0)),1,0)</f>
        <v>1</v>
      </c>
      <c r="KV224">
        <f>IF(OR(AND(FX224="Happy",DC224=1),AND(FX224&lt;&gt;"Happy",DC224=0)),1,0)</f>
        <v>1</v>
      </c>
      <c r="KW224">
        <f>IF(OR(AND(FY224="Happy",DD224=1),AND(FY224&lt;&gt;"Happy",DD224=0)),1,0)</f>
        <v>1</v>
      </c>
      <c r="KX224">
        <f>IF(OR(AND(FZ224="Happy",DE224=1),AND(FZ224&lt;&gt;"Happy",DE224=0)),1,0)</f>
        <v>1</v>
      </c>
      <c r="KY224">
        <f>IF(OR(AND(GA224="Happy",DF224=1),AND(GA224&lt;&gt;"Happy",DF224=0)),1,0)</f>
        <v>0</v>
      </c>
      <c r="KZ224">
        <f>IF(OR(AND(GB224="Happy",DG224=1),AND(GB224&lt;&gt;"Happy",DG224=0)),1,0)</f>
        <v>1</v>
      </c>
      <c r="LA224">
        <f>IF(OR(AND(GC224="Happy",DH224=1),AND(GC224&lt;&gt;"Happy",DH224=0)),1,0)</f>
        <v>1</v>
      </c>
      <c r="LB224">
        <f>IF(OR(AND(GD224="Happy",DI224=1),AND(GD224&lt;&gt;"Happy",DI224=0)),1,0)</f>
        <v>0</v>
      </c>
      <c r="LC224">
        <f>IF(OR(AND(GE224="Sad",DJ224=1),AND(GE224&lt;&gt;"Sad",DJ224=0)),1,0)</f>
        <v>0</v>
      </c>
      <c r="LD224">
        <f>IF(OR(AND(GF224="Sad",DK224=1),AND(GF224&lt;&gt;"Sad",DK224=0)),1,0)</f>
        <v>1</v>
      </c>
      <c r="LE224">
        <f>IF(OR(AND(GG224="Sad",DL224=1),AND(GG224&lt;&gt;"Sad",DL224=0)),1,0)</f>
        <v>0</v>
      </c>
      <c r="LF224">
        <f>IF(OR(AND(GH224="Sad",DM224=1),AND(GH224&lt;&gt;"Sad",DM224=0)),1,0)</f>
        <v>1</v>
      </c>
      <c r="LG224">
        <f>IF(OR(AND(GI224="Sad",DN224=1),AND(GI224&lt;&gt;"Sad",DN224=0)),1,0)</f>
        <v>1</v>
      </c>
      <c r="LH224">
        <f>IF(OR(AND(GJ224="Sad",DO224=1),AND(GJ224&lt;&gt;"Sad",DO224=0)),1,0)</f>
        <v>1</v>
      </c>
      <c r="LI224">
        <f>IF(OR(AND(GK224="Sad",DP224=1),AND(GK224&lt;&gt;"Sad",DP224=0)),1,0)</f>
        <v>1</v>
      </c>
      <c r="LJ224">
        <f>IF(OR(AND(GL224="Sad",DQ224=1),AND(GL224&lt;&gt;"Sad",DQ224=0)),1,0)</f>
        <v>1</v>
      </c>
      <c r="LK224" s="2">
        <f t="shared" si="392"/>
        <v>1</v>
      </c>
      <c r="LL224" s="4">
        <f t="shared" si="393"/>
        <v>1</v>
      </c>
      <c r="LM224">
        <f t="shared" si="394"/>
        <v>0</v>
      </c>
      <c r="LN224">
        <f t="shared" si="395"/>
        <v>1</v>
      </c>
      <c r="LO224">
        <f t="shared" si="396"/>
        <v>0</v>
      </c>
      <c r="LP224">
        <f t="shared" si="397"/>
        <v>6</v>
      </c>
      <c r="LQ224">
        <f t="shared" si="398"/>
        <v>6</v>
      </c>
      <c r="LR224">
        <f t="shared" si="399"/>
        <v>15</v>
      </c>
      <c r="LS224" s="11" t="str">
        <f t="shared" si="400"/>
        <v/>
      </c>
      <c r="LT224" s="14" t="str">
        <f t="shared" si="401"/>
        <v/>
      </c>
      <c r="LU224" s="14">
        <f t="shared" si="402"/>
        <v>0</v>
      </c>
      <c r="LV224" s="14" t="str">
        <f t="shared" si="403"/>
        <v/>
      </c>
      <c r="LW224" s="14">
        <f t="shared" si="404"/>
        <v>0</v>
      </c>
      <c r="LX224" s="14">
        <f t="shared" si="405"/>
        <v>0.85714285714285721</v>
      </c>
      <c r="LY224" s="14">
        <f t="shared" si="406"/>
        <v>0.85714285714285721</v>
      </c>
      <c r="LZ224" s="14">
        <f t="shared" si="407"/>
        <v>0.4285714285714286</v>
      </c>
      <c r="MA224" s="15">
        <f t="shared" si="408"/>
        <v>1.9212962962963064E-4</v>
      </c>
      <c r="MB224" s="1">
        <f t="shared" si="362"/>
        <v>1.9675925925925937E-4</v>
      </c>
      <c r="MC224" s="1">
        <f t="shared" si="363"/>
        <v>1.493055555555553E-4</v>
      </c>
      <c r="MD224" s="1">
        <f t="shared" si="364"/>
        <v>1.3194444444444495E-4</v>
      </c>
      <c r="ME224" s="1">
        <f t="shared" si="365"/>
        <v>1.3425925925925758E-4</v>
      </c>
      <c r="MF224" s="1">
        <f t="shared" si="366"/>
        <v>1.5046296296296335E-4</v>
      </c>
      <c r="MG224" s="1">
        <f t="shared" si="367"/>
        <v>1.7708333333333465E-4</v>
      </c>
      <c r="MH224" s="1">
        <f t="shared" si="368"/>
        <v>3.1365740740740659E-4</v>
      </c>
      <c r="MI224" s="1">
        <f t="shared" si="369"/>
        <v>1.5972222222222256E-4</v>
      </c>
      <c r="MJ224" s="1">
        <f t="shared" si="409"/>
        <v>1.605324074074075E-3</v>
      </c>
      <c r="MK224" s="2" t="str">
        <f>VLOOKUP(B224,age_group!$A$1:$B$101,2,FALSE)</f>
        <v>25 to 44</v>
      </c>
      <c r="ML224" s="2">
        <f t="shared" si="410"/>
        <v>1</v>
      </c>
      <c r="MM224">
        <f t="shared" si="411"/>
        <v>0</v>
      </c>
      <c r="MN224">
        <f t="shared" si="412"/>
        <v>0</v>
      </c>
      <c r="MO224">
        <f t="shared" si="413"/>
        <v>0</v>
      </c>
      <c r="MP224">
        <f t="shared" si="414"/>
        <v>1</v>
      </c>
    </row>
    <row r="225" spans="1:354" x14ac:dyDescent="0.2">
      <c r="A225" t="s">
        <v>956</v>
      </c>
      <c r="B225">
        <v>33</v>
      </c>
      <c r="C225" t="s">
        <v>195</v>
      </c>
      <c r="D225" t="s">
        <v>140</v>
      </c>
      <c r="E225">
        <v>4</v>
      </c>
      <c r="F225">
        <v>1</v>
      </c>
      <c r="G225">
        <v>1</v>
      </c>
      <c r="H225">
        <v>1</v>
      </c>
      <c r="I225">
        <v>3</v>
      </c>
      <c r="J225" s="2" t="s">
        <v>550</v>
      </c>
      <c r="K225" t="s">
        <v>390</v>
      </c>
      <c r="L225" t="s">
        <v>563</v>
      </c>
      <c r="M225" t="s">
        <v>168</v>
      </c>
      <c r="N225" t="s">
        <v>815</v>
      </c>
      <c r="O225" t="s">
        <v>432</v>
      </c>
      <c r="P225" t="s">
        <v>296</v>
      </c>
      <c r="Q225" t="s">
        <v>172</v>
      </c>
      <c r="R225" t="s">
        <v>389</v>
      </c>
      <c r="S225" t="s">
        <v>408</v>
      </c>
      <c r="T225" t="s">
        <v>472</v>
      </c>
      <c r="U225" t="s">
        <v>245</v>
      </c>
      <c r="V225" t="s">
        <v>300</v>
      </c>
      <c r="W225" t="s">
        <v>756</v>
      </c>
      <c r="X225" t="s">
        <v>378</v>
      </c>
      <c r="Y225" t="s">
        <v>244</v>
      </c>
      <c r="Z225" t="s">
        <v>456</v>
      </c>
      <c r="AA225" t="s">
        <v>229</v>
      </c>
      <c r="AB225" t="s">
        <v>544</v>
      </c>
      <c r="AC225" t="s">
        <v>659</v>
      </c>
      <c r="AD225" t="s">
        <v>346</v>
      </c>
      <c r="AE225" t="s">
        <v>622</v>
      </c>
      <c r="AF225" t="s">
        <v>581</v>
      </c>
      <c r="AG225" t="s">
        <v>510</v>
      </c>
      <c r="AH225" t="s">
        <v>608</v>
      </c>
      <c r="AI225" t="s">
        <v>523</v>
      </c>
      <c r="AJ225" t="s">
        <v>545</v>
      </c>
      <c r="AK225" t="s">
        <v>315</v>
      </c>
      <c r="AL225" t="s">
        <v>356</v>
      </c>
      <c r="AM225" t="s">
        <v>510</v>
      </c>
      <c r="AN225" t="s">
        <v>254</v>
      </c>
      <c r="AO225" t="s">
        <v>158</v>
      </c>
      <c r="AP225" t="s">
        <v>292</v>
      </c>
      <c r="AQ225" t="s">
        <v>258</v>
      </c>
      <c r="AR225" t="s">
        <v>671</v>
      </c>
      <c r="AS225" t="s">
        <v>149</v>
      </c>
      <c r="AT225" t="s">
        <v>197</v>
      </c>
      <c r="AU225" t="s">
        <v>441</v>
      </c>
      <c r="AV225" t="s">
        <v>237</v>
      </c>
      <c r="AW225" t="s">
        <v>698</v>
      </c>
      <c r="AX225" t="s">
        <v>411</v>
      </c>
      <c r="AY225" t="s">
        <v>333</v>
      </c>
      <c r="AZ225" t="s">
        <v>232</v>
      </c>
      <c r="BA225" t="s">
        <v>642</v>
      </c>
      <c r="BB225" t="s">
        <v>494</v>
      </c>
      <c r="BC225" t="s">
        <v>501</v>
      </c>
      <c r="BD225" t="s">
        <v>497</v>
      </c>
      <c r="BE225" t="s">
        <v>283</v>
      </c>
      <c r="BF225" t="s">
        <v>573</v>
      </c>
      <c r="BG225" t="s">
        <v>448</v>
      </c>
      <c r="BH225" t="s">
        <v>337</v>
      </c>
      <c r="BI225" t="s">
        <v>228</v>
      </c>
      <c r="BJ225" t="s">
        <v>749</v>
      </c>
      <c r="BK225" t="s">
        <v>254</v>
      </c>
      <c r="BL225" t="s">
        <v>592</v>
      </c>
      <c r="BM225" t="s">
        <v>732</v>
      </c>
      <c r="BN225" s="2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 s="2">
        <v>4</v>
      </c>
      <c r="DS225">
        <v>1</v>
      </c>
      <c r="DT225">
        <v>1</v>
      </c>
      <c r="DU225">
        <v>1</v>
      </c>
      <c r="DV225">
        <v>4</v>
      </c>
      <c r="DW225" s="2">
        <v>2017</v>
      </c>
      <c r="DX225" s="1">
        <v>1.1377314814814814E-2</v>
      </c>
      <c r="DY225" s="1">
        <v>1.146875E-2</v>
      </c>
      <c r="DZ225" s="1">
        <v>1.1600694444444443E-2</v>
      </c>
      <c r="EA225" s="1">
        <v>1.1690972222222222E-2</v>
      </c>
      <c r="EB225" s="1">
        <v>1.1761574074074075E-2</v>
      </c>
      <c r="EC225" s="1">
        <v>1.1855324074074074E-2</v>
      </c>
      <c r="ED225" s="1">
        <v>1.1922453703703704E-2</v>
      </c>
      <c r="EE225" s="1">
        <v>1.2018518518518517E-2</v>
      </c>
      <c r="EF225" s="1">
        <v>1.2128472222222221E-2</v>
      </c>
      <c r="EG225" s="1">
        <v>1.2207175925925927E-2</v>
      </c>
      <c r="EH225" s="3">
        <v>0</v>
      </c>
      <c r="EI225" s="2" t="s">
        <v>1168</v>
      </c>
      <c r="EJ225" t="s">
        <v>1172</v>
      </c>
      <c r="EK225" t="s">
        <v>1175</v>
      </c>
      <c r="EL225" t="s">
        <v>1168</v>
      </c>
      <c r="EM225" t="s">
        <v>1168</v>
      </c>
      <c r="EN225" t="s">
        <v>1168</v>
      </c>
      <c r="EO225" t="s">
        <v>1171</v>
      </c>
      <c r="EP225" t="s">
        <v>1168</v>
      </c>
      <c r="EQ225" t="s">
        <v>1174</v>
      </c>
      <c r="ER225" t="s">
        <v>1168</v>
      </c>
      <c r="ES225" t="s">
        <v>1174</v>
      </c>
      <c r="ET225" t="s">
        <v>1172</v>
      </c>
      <c r="EU225" t="s">
        <v>1172</v>
      </c>
      <c r="EV225" t="s">
        <v>1169</v>
      </c>
      <c r="EW225" t="s">
        <v>1171</v>
      </c>
      <c r="EX225" t="s">
        <v>1170</v>
      </c>
      <c r="EY225" t="s">
        <v>1174</v>
      </c>
      <c r="EZ225" t="s">
        <v>1168</v>
      </c>
      <c r="FA225" t="s">
        <v>1175</v>
      </c>
      <c r="FB225" t="s">
        <v>1175</v>
      </c>
      <c r="FC225" t="s">
        <v>1175</v>
      </c>
      <c r="FD225" t="s">
        <v>1171</v>
      </c>
      <c r="FE225" t="s">
        <v>1169</v>
      </c>
      <c r="FF225" t="s">
        <v>1168</v>
      </c>
      <c r="FG225" t="s">
        <v>1175</v>
      </c>
      <c r="FH225" t="s">
        <v>1168</v>
      </c>
      <c r="FI225" t="s">
        <v>1172</v>
      </c>
      <c r="FJ225" t="s">
        <v>1168</v>
      </c>
      <c r="FK225" t="s">
        <v>1168</v>
      </c>
      <c r="FL225" t="s">
        <v>1168</v>
      </c>
      <c r="FM225" t="s">
        <v>1172</v>
      </c>
      <c r="FN225" t="s">
        <v>1171</v>
      </c>
      <c r="FO225" t="s">
        <v>1171</v>
      </c>
      <c r="FP225" t="s">
        <v>1168</v>
      </c>
      <c r="FQ225" t="s">
        <v>1171</v>
      </c>
      <c r="FR225" t="s">
        <v>1168</v>
      </c>
      <c r="FS225" t="s">
        <v>1171</v>
      </c>
      <c r="FT225" t="s">
        <v>1175</v>
      </c>
      <c r="FU225" t="s">
        <v>1169</v>
      </c>
      <c r="FV225" t="s">
        <v>1168</v>
      </c>
      <c r="FW225" t="s">
        <v>1175</v>
      </c>
      <c r="FX225" t="s">
        <v>1172</v>
      </c>
      <c r="FY225" t="s">
        <v>1168</v>
      </c>
      <c r="FZ225" t="s">
        <v>1175</v>
      </c>
      <c r="GA225" t="s">
        <v>1171</v>
      </c>
      <c r="GB225" t="s">
        <v>1168</v>
      </c>
      <c r="GC225" t="s">
        <v>1170</v>
      </c>
      <c r="GD225" t="s">
        <v>1168</v>
      </c>
      <c r="GE225" t="s">
        <v>1175</v>
      </c>
      <c r="GF225" t="s">
        <v>1169</v>
      </c>
      <c r="GG225" t="s">
        <v>1169</v>
      </c>
      <c r="GH225" t="s">
        <v>1175</v>
      </c>
      <c r="GI225" t="s">
        <v>1168</v>
      </c>
      <c r="GJ225" t="s">
        <v>1172</v>
      </c>
      <c r="GK225" t="s">
        <v>1168</v>
      </c>
      <c r="GL225" t="s">
        <v>1173</v>
      </c>
      <c r="GM225" s="2">
        <f t="shared" si="312"/>
        <v>0</v>
      </c>
      <c r="GN225">
        <f t="shared" si="313"/>
        <v>0</v>
      </c>
      <c r="GO225">
        <f t="shared" si="314"/>
        <v>0</v>
      </c>
      <c r="GP225">
        <f t="shared" si="315"/>
        <v>0</v>
      </c>
      <c r="GQ225">
        <f t="shared" si="316"/>
        <v>0</v>
      </c>
      <c r="GR225">
        <f t="shared" si="317"/>
        <v>0</v>
      </c>
      <c r="GS225">
        <f t="shared" si="318"/>
        <v>0</v>
      </c>
      <c r="GT225">
        <f t="shared" si="319"/>
        <v>0</v>
      </c>
      <c r="GU225">
        <f t="shared" si="370"/>
        <v>1</v>
      </c>
      <c r="GV225">
        <f t="shared" si="320"/>
        <v>0</v>
      </c>
      <c r="GW225">
        <f t="shared" si="321"/>
        <v>1</v>
      </c>
      <c r="GX225">
        <f t="shared" si="322"/>
        <v>0</v>
      </c>
      <c r="GY225">
        <f t="shared" si="323"/>
        <v>0</v>
      </c>
      <c r="GZ225">
        <f t="shared" si="324"/>
        <v>0</v>
      </c>
      <c r="HA225">
        <f t="shared" si="325"/>
        <v>0</v>
      </c>
      <c r="HB225">
        <f t="shared" si="326"/>
        <v>0</v>
      </c>
      <c r="HC225">
        <f t="shared" si="371"/>
        <v>0</v>
      </c>
      <c r="HD225">
        <f t="shared" si="327"/>
        <v>0</v>
      </c>
      <c r="HE225">
        <f t="shared" si="328"/>
        <v>0</v>
      </c>
      <c r="HF225">
        <f t="shared" si="329"/>
        <v>0</v>
      </c>
      <c r="HG225">
        <f t="shared" si="330"/>
        <v>0</v>
      </c>
      <c r="HH225">
        <f t="shared" si="331"/>
        <v>0</v>
      </c>
      <c r="HI225">
        <f t="shared" si="332"/>
        <v>1</v>
      </c>
      <c r="HJ225">
        <f t="shared" si="333"/>
        <v>0</v>
      </c>
      <c r="HK225">
        <f t="shared" si="372"/>
        <v>0</v>
      </c>
      <c r="HL225">
        <f t="shared" si="334"/>
        <v>0</v>
      </c>
      <c r="HM225">
        <f t="shared" si="335"/>
        <v>1</v>
      </c>
      <c r="HN225">
        <f t="shared" si="336"/>
        <v>0</v>
      </c>
      <c r="HO225">
        <f t="shared" si="337"/>
        <v>0</v>
      </c>
      <c r="HP225">
        <f t="shared" si="338"/>
        <v>0</v>
      </c>
      <c r="HQ225">
        <f t="shared" si="339"/>
        <v>1</v>
      </c>
      <c r="HR225">
        <f t="shared" si="340"/>
        <v>0</v>
      </c>
      <c r="HS225">
        <f t="shared" si="373"/>
        <v>0</v>
      </c>
      <c r="HT225">
        <f t="shared" si="341"/>
        <v>0</v>
      </c>
      <c r="HU225">
        <f t="shared" si="342"/>
        <v>0</v>
      </c>
      <c r="HV225">
        <f t="shared" si="343"/>
        <v>0</v>
      </c>
      <c r="HW225">
        <f t="shared" si="344"/>
        <v>0</v>
      </c>
      <c r="HX225">
        <f t="shared" si="345"/>
        <v>0</v>
      </c>
      <c r="HY225">
        <f t="shared" si="346"/>
        <v>0</v>
      </c>
      <c r="HZ225">
        <f t="shared" si="347"/>
        <v>0</v>
      </c>
      <c r="IA225">
        <f t="shared" si="374"/>
        <v>1</v>
      </c>
      <c r="IB225">
        <f t="shared" si="348"/>
        <v>1</v>
      </c>
      <c r="IC225">
        <f t="shared" si="349"/>
        <v>1</v>
      </c>
      <c r="ID225">
        <f t="shared" si="350"/>
        <v>1</v>
      </c>
      <c r="IE225">
        <f t="shared" si="351"/>
        <v>1</v>
      </c>
      <c r="IF225">
        <f t="shared" si="352"/>
        <v>0</v>
      </c>
      <c r="IG225">
        <f t="shared" si="353"/>
        <v>0</v>
      </c>
      <c r="IH225">
        <f t="shared" si="354"/>
        <v>1</v>
      </c>
      <c r="II225">
        <f t="shared" si="375"/>
        <v>1</v>
      </c>
      <c r="IJ225">
        <f t="shared" si="355"/>
        <v>1</v>
      </c>
      <c r="IK225">
        <f t="shared" si="356"/>
        <v>1</v>
      </c>
      <c r="IL225">
        <f t="shared" si="357"/>
        <v>1</v>
      </c>
      <c r="IM225">
        <f t="shared" si="358"/>
        <v>1</v>
      </c>
      <c r="IN225">
        <f t="shared" si="359"/>
        <v>1</v>
      </c>
      <c r="IO225">
        <f t="shared" si="360"/>
        <v>1</v>
      </c>
      <c r="IP225">
        <f t="shared" si="361"/>
        <v>1</v>
      </c>
      <c r="IQ225" s="2">
        <f t="shared" si="376"/>
        <v>0</v>
      </c>
      <c r="IR225" s="4">
        <f t="shared" si="377"/>
        <v>2</v>
      </c>
      <c r="IS225">
        <f t="shared" si="378"/>
        <v>1</v>
      </c>
      <c r="IT225">
        <f t="shared" si="379"/>
        <v>2</v>
      </c>
      <c r="IU225">
        <f t="shared" si="380"/>
        <v>0</v>
      </c>
      <c r="IV225">
        <f t="shared" si="381"/>
        <v>6</v>
      </c>
      <c r="IW225">
        <f t="shared" si="382"/>
        <v>8</v>
      </c>
      <c r="IX225">
        <f t="shared" si="383"/>
        <v>19</v>
      </c>
      <c r="IY225" s="11" t="str">
        <f t="shared" si="384"/>
        <v/>
      </c>
      <c r="IZ225" s="12">
        <f t="shared" si="385"/>
        <v>1</v>
      </c>
      <c r="JA225" s="12">
        <f t="shared" si="386"/>
        <v>1</v>
      </c>
      <c r="JB225" s="12">
        <f t="shared" si="387"/>
        <v>1</v>
      </c>
      <c r="JC225" s="12">
        <f t="shared" si="388"/>
        <v>0</v>
      </c>
      <c r="JD225" s="12">
        <f t="shared" si="389"/>
        <v>0.75</v>
      </c>
      <c r="JE225" s="12">
        <f t="shared" si="390"/>
        <v>1</v>
      </c>
      <c r="JF225" s="12">
        <f t="shared" si="391"/>
        <v>0.79166666666666663</v>
      </c>
      <c r="JG225" s="2">
        <f>IF(OR(AND(EI225="Happy",BN225&lt;&gt;1),AND(EI225&lt;&gt;"Happy",BN225=1)),1,0)</f>
        <v>1</v>
      </c>
      <c r="JH225">
        <f>IF(OR(AND(EJ225="Happy",BO225&lt;&gt;1),AND(EJ225&lt;&gt;"Happy",BO225=1)),1,0)</f>
        <v>0</v>
      </c>
      <c r="JI225">
        <f>IF(OR(AND(EK225="Happy",BP225&lt;&gt;1),AND(EK225&lt;&gt;"Happy",BP225=1)),1,0)</f>
        <v>0</v>
      </c>
      <c r="JJ225">
        <f>IF(OR(AND(EL225="Happy",BQ225&lt;&gt;1),AND(EL225&lt;&gt;"Happy",BQ225=1)),1,0)</f>
        <v>0</v>
      </c>
      <c r="JK225">
        <f>IF(OR(AND(EM225="Happy",BR225&lt;&gt;1),AND(EM225&lt;&gt;"Happy",BR225=1)),1,0)</f>
        <v>0</v>
      </c>
      <c r="JL225">
        <f>IF(OR(AND(EN225="Happy",BS225&lt;&gt;1),AND(EN225&lt;&gt;"Happy",BS225=1)),1,0)</f>
        <v>0</v>
      </c>
      <c r="JM225">
        <f>IF(OR(AND(EO225="Happy",BT225&lt;&gt;1),AND(EO225&lt;&gt;"Happy",BT225=1)),1,0)</f>
        <v>0</v>
      </c>
      <c r="JN225">
        <f>IF(OR(AND(EP225="Happy",BU225&lt;&gt;1),AND(EP225&lt;&gt;"Happy",BU225=1)),1,0)</f>
        <v>0</v>
      </c>
      <c r="JO225">
        <f>IF(OR(AND(EQ225="Sad",BV225&lt;&gt;1),AND(EQ225&lt;&gt;"Sad",BV225=1)),1,0)</f>
        <v>0</v>
      </c>
      <c r="JP225">
        <f>IF(OR(AND(ER225="Sad",BW225&lt;&gt;1),AND(ER225&lt;&gt;"Sad",BW225=1)),1,0)</f>
        <v>0</v>
      </c>
      <c r="JQ225">
        <f>IF(OR(AND(ES225="Sad",BX225&lt;&gt;1),AND(ES225&lt;&gt;"Sad",BX225=1)),1,0)</f>
        <v>0</v>
      </c>
      <c r="JR225">
        <f>IF(OR(AND(ET225="Sad",BY225&lt;&gt;1),AND(ET225&lt;&gt;"Sad",BY225=1)),1,0)</f>
        <v>0</v>
      </c>
      <c r="JS225">
        <f>IF(OR(AND(EU225="Sad",BZ225&lt;&gt;1),AND(EU225&lt;&gt;"Sad",BZ225=1)),1,0)</f>
        <v>0</v>
      </c>
      <c r="JT225">
        <f>IF(OR(AND(EV225="Sad",CA225&lt;&gt;1),AND(EV225&lt;&gt;"Sad",CA225=1)),1,0)</f>
        <v>0</v>
      </c>
      <c r="JU225">
        <f>IF(OR(AND(EW225="Sad",CB225&lt;&gt;1),AND(EW225&lt;&gt;"Sad",CB225=1)),1,0)</f>
        <v>0</v>
      </c>
      <c r="JV225">
        <f>IF(OR(AND(EX225="Sad",CC225&lt;&gt;1),AND(EX225&lt;&gt;"Sad",CC225=1)),1,0)</f>
        <v>1</v>
      </c>
      <c r="JW225">
        <f>IF(OR(AND(EY225="Angry",CD225&lt;&gt;1),AND(EY225&lt;&gt;"Angry",CD225=1)),1,0)</f>
        <v>0</v>
      </c>
      <c r="JX225">
        <f>IF(OR(AND(EZ225="Angry",CE225&lt;&gt;1),AND(EZ225&lt;&gt;"Angry",CE225=1)),1,0)</f>
        <v>1</v>
      </c>
      <c r="JY225">
        <f>IF(OR(AND(FA225="Angry",CF225&lt;&gt;1),AND(FA225&lt;&gt;"Angry",CF225=1)),1,0)</f>
        <v>0</v>
      </c>
      <c r="JZ225">
        <f>IF(OR(AND(FB225="Angry",CG225&lt;&gt;1),AND(FB225&lt;&gt;"Angry",CG225=1)),1,0)</f>
        <v>0</v>
      </c>
      <c r="KA225">
        <f>IF(OR(AND(FC225="Angry",CH225&lt;&gt;1),AND(FC225&lt;&gt;"Angry",CH225=1)),1,0)</f>
        <v>0</v>
      </c>
      <c r="KB225">
        <f>IF(OR(AND(FD225="Angry",CI225&lt;&gt;1),AND(FD225&lt;&gt;"Angry",CI225=1)),1,0)</f>
        <v>1</v>
      </c>
      <c r="KC225">
        <f>IF(OR(AND(FE225="Angry",CJ225&lt;&gt;1),AND(FE225&lt;&gt;"Angry",CJ225=1)),1,0)</f>
        <v>0</v>
      </c>
      <c r="KD225">
        <f>IF(OR(AND(FF225="Angry",CK225&lt;&gt;1),AND(FF225&lt;&gt;"Angry",CK225=1)),1,0)</f>
        <v>0</v>
      </c>
      <c r="KE225">
        <f>IF(OR(AND(FG225="Afraid",CL225&lt;&gt;1),AND(FG225&lt;&gt;"Afraid",CL225=1)),1,0)</f>
        <v>1</v>
      </c>
      <c r="KF225">
        <f>IF(OR(AND(FH225="Afraid",CM225&lt;&gt;1),AND(FH225&lt;&gt;"Afraid",CM225=1)),1,0)</f>
        <v>1</v>
      </c>
      <c r="KG225">
        <f>IF(OR(AND(FI225="Afraid",CN225&lt;&gt;1),AND(FI225&lt;&gt;"Afraid",CN225=1)),1,0)</f>
        <v>0</v>
      </c>
      <c r="KH225">
        <f>IF(OR(AND(FJ225="Afraid",CO225&lt;&gt;1),AND(FJ225&lt;&gt;"Afraid",CO225=1)),1,0)</f>
        <v>1</v>
      </c>
      <c r="KI225">
        <f>IF(OR(AND(FK225="Afraid",CP225&lt;&gt;1),AND(FK225&lt;&gt;"Afraid",CP225=1)),1,0)</f>
        <v>1</v>
      </c>
      <c r="KJ225">
        <f>IF(OR(AND(FL225="Afraid",CQ225&lt;&gt;1),AND(FL225&lt;&gt;"Afraid",CQ225=1)),1,0)</f>
        <v>1</v>
      </c>
      <c r="KK225">
        <f>IF(OR(AND(FM225="Afraid",CR225&lt;&gt;1),AND(FM225&lt;&gt;"Afraid",CR225=1)),1,0)</f>
        <v>0</v>
      </c>
      <c r="KL225">
        <f>IF(OR(AND(FN225="Afraid",CS225&lt;&gt;1),AND(FN225&lt;&gt;"Afraid",CS225=1)),1,0)</f>
        <v>0</v>
      </c>
      <c r="KM225">
        <f>IF(OR(AND(FO225="Surprised",CT225&lt;&gt;1),AND(FO225&lt;&gt;"Surprised",CT225=1)),1,0)</f>
        <v>0</v>
      </c>
      <c r="KN225">
        <f>IF(OR(AND(FP225="Surprised",CU225&lt;&gt;1),AND(FP225&lt;&gt;"Surprised",CU225=1)),1,0)</f>
        <v>0</v>
      </c>
      <c r="KO225">
        <f>IF(OR(AND(FQ225="Surprised",CV225&lt;&gt;1),AND(FQ225&lt;&gt;"Surprised",CV225=1)),1,0)</f>
        <v>0</v>
      </c>
      <c r="KP225">
        <f>IF(OR(AND(FR225="Surprised",CW225&lt;&gt;1),AND(FR225&lt;&gt;"Surprised",CW225=1)),1,0)</f>
        <v>0</v>
      </c>
      <c r="KQ225">
        <f>IF(OR(AND(FS225="Surprised",CX225&lt;&gt;1),AND(FS225&lt;&gt;"Surprised",CX225=1)),1,0)</f>
        <v>0</v>
      </c>
      <c r="KR225">
        <f>IF(OR(AND(FT225="Surprised",CY225&lt;&gt;1),AND(FT225&lt;&gt;"Surprised",CY225=1)),1,0)</f>
        <v>1</v>
      </c>
      <c r="KS225">
        <f>IF(OR(AND(FU225="Surprised",CZ225&lt;&gt;1),AND(FU225&lt;&gt;"Surprised",CZ225=1)),1,0)</f>
        <v>0</v>
      </c>
      <c r="KT225">
        <f>IF(OR(AND(FV225="Surprised",DA225&lt;&gt;1),AND(FV225&lt;&gt;"Surprised",DA225=1)),1,0)</f>
        <v>1</v>
      </c>
      <c r="KU225">
        <f>IF(OR(AND(FW225="Happy",DB225=1),AND(FW225&lt;&gt;"Happy",DB225=0)),1,0)</f>
        <v>0</v>
      </c>
      <c r="KV225">
        <f>IF(OR(AND(FX225="Happy",DC225=1),AND(FX225&lt;&gt;"Happy",DC225=0)),1,0)</f>
        <v>0</v>
      </c>
      <c r="KW225">
        <f>IF(OR(AND(FY225="Happy",DD225=1),AND(FY225&lt;&gt;"Happy",DD225=0)),1,0)</f>
        <v>0</v>
      </c>
      <c r="KX225">
        <f>IF(OR(AND(FZ225="Happy",DE225=1),AND(FZ225&lt;&gt;"Happy",DE225=0)),1,0)</f>
        <v>0</v>
      </c>
      <c r="KY225">
        <f>IF(OR(AND(GA225="Happy",DF225=1),AND(GA225&lt;&gt;"Happy",DF225=0)),1,0)</f>
        <v>0</v>
      </c>
      <c r="KZ225">
        <f>IF(OR(AND(GB225="Happy",DG225=1),AND(GB225&lt;&gt;"Happy",DG225=0)),1,0)</f>
        <v>1</v>
      </c>
      <c r="LA225">
        <f>IF(OR(AND(GC225="Happy",DH225=1),AND(GC225&lt;&gt;"Happy",DH225=0)),1,0)</f>
        <v>1</v>
      </c>
      <c r="LB225">
        <f>IF(OR(AND(GD225="Happy",DI225=1),AND(GD225&lt;&gt;"Happy",DI225=0)),1,0)</f>
        <v>0</v>
      </c>
      <c r="LC225">
        <f>IF(OR(AND(GE225="Sad",DJ225=1),AND(GE225&lt;&gt;"Sad",DJ225=0)),1,0)</f>
        <v>0</v>
      </c>
      <c r="LD225">
        <f>IF(OR(AND(GF225="Sad",DK225=1),AND(GF225&lt;&gt;"Sad",DK225=0)),1,0)</f>
        <v>0</v>
      </c>
      <c r="LE225">
        <f>IF(OR(AND(GG225="Sad",DL225=1),AND(GG225&lt;&gt;"Sad",DL225=0)),1,0)</f>
        <v>0</v>
      </c>
      <c r="LF225">
        <f>IF(OR(AND(GH225="Sad",DM225=1),AND(GH225&lt;&gt;"Sad",DM225=0)),1,0)</f>
        <v>0</v>
      </c>
      <c r="LG225">
        <f>IF(OR(AND(GI225="Sad",DN225=1),AND(GI225&lt;&gt;"Sad",DN225=0)),1,0)</f>
        <v>0</v>
      </c>
      <c r="LH225">
        <f>IF(OR(AND(GJ225="Sad",DO225=1),AND(GJ225&lt;&gt;"Sad",DO225=0)),1,0)</f>
        <v>0</v>
      </c>
      <c r="LI225">
        <f>IF(OR(AND(GK225="Sad",DP225=1),AND(GK225&lt;&gt;"Sad",DP225=0)),1,0)</f>
        <v>0</v>
      </c>
      <c r="LJ225">
        <f>IF(OR(AND(GL225="Sad",DQ225=1),AND(GL225&lt;&gt;"Sad",DQ225=0)),1,0)</f>
        <v>0</v>
      </c>
      <c r="LK225" s="2">
        <f t="shared" si="392"/>
        <v>1</v>
      </c>
      <c r="LL225" s="4">
        <f t="shared" si="393"/>
        <v>1</v>
      </c>
      <c r="LM225">
        <f t="shared" si="394"/>
        <v>2</v>
      </c>
      <c r="LN225">
        <f t="shared" si="395"/>
        <v>5</v>
      </c>
      <c r="LO225">
        <f t="shared" si="396"/>
        <v>2</v>
      </c>
      <c r="LP225">
        <f t="shared" si="397"/>
        <v>2</v>
      </c>
      <c r="LQ225">
        <f t="shared" si="398"/>
        <v>0</v>
      </c>
      <c r="LR225">
        <f t="shared" si="399"/>
        <v>13</v>
      </c>
      <c r="LS225" s="11" t="str">
        <f t="shared" si="400"/>
        <v/>
      </c>
      <c r="LT225" s="14">
        <f t="shared" si="401"/>
        <v>0</v>
      </c>
      <c r="LU225" s="14">
        <f t="shared" si="402"/>
        <v>0</v>
      </c>
      <c r="LV225" s="14">
        <f t="shared" si="403"/>
        <v>0</v>
      </c>
      <c r="LW225" s="14">
        <f t="shared" si="404"/>
        <v>1</v>
      </c>
      <c r="LX225" s="14">
        <f t="shared" si="405"/>
        <v>0.25</v>
      </c>
      <c r="LY225" s="14">
        <f t="shared" si="406"/>
        <v>0</v>
      </c>
      <c r="LZ225" s="14">
        <f t="shared" si="407"/>
        <v>0.20833333333333337</v>
      </c>
      <c r="MA225" s="15">
        <f t="shared" si="408"/>
        <v>9.1435185185185716E-5</v>
      </c>
      <c r="MB225" s="1">
        <f t="shared" si="362"/>
        <v>1.3194444444444321E-4</v>
      </c>
      <c r="MC225" s="1">
        <f t="shared" si="363"/>
        <v>9.02777777777794E-5</v>
      </c>
      <c r="MD225" s="1">
        <f t="shared" si="364"/>
        <v>7.0601851851852943E-5</v>
      </c>
      <c r="ME225" s="1">
        <f t="shared" si="365"/>
        <v>9.3749999999998349E-5</v>
      </c>
      <c r="MF225" s="1">
        <f t="shared" si="366"/>
        <v>6.7129629629630524E-5</v>
      </c>
      <c r="MG225" s="1">
        <f t="shared" si="367"/>
        <v>9.6064814814812716E-5</v>
      </c>
      <c r="MH225" s="1">
        <f t="shared" si="368"/>
        <v>1.0995370370370412E-4</v>
      </c>
      <c r="MI225" s="1">
        <f t="shared" si="369"/>
        <v>7.870370370370583E-5</v>
      </c>
      <c r="MJ225" s="1">
        <f t="shared" si="409"/>
        <v>8.2986111111111281E-4</v>
      </c>
      <c r="MK225" s="2" t="str">
        <f>VLOOKUP(B225,age_group!$A$1:$B$101,2,FALSE)</f>
        <v>25 to 44</v>
      </c>
      <c r="ML225" s="2">
        <f t="shared" si="410"/>
        <v>1</v>
      </c>
      <c r="MM225">
        <f t="shared" si="411"/>
        <v>0</v>
      </c>
      <c r="MN225">
        <f t="shared" si="412"/>
        <v>0</v>
      </c>
      <c r="MO225">
        <f t="shared" si="413"/>
        <v>0</v>
      </c>
      <c r="MP225">
        <f t="shared" si="414"/>
        <v>1</v>
      </c>
    </row>
    <row r="226" spans="1:354" x14ac:dyDescent="0.2">
      <c r="A226" t="s">
        <v>957</v>
      </c>
      <c r="B226">
        <v>44</v>
      </c>
      <c r="C226" t="s">
        <v>139</v>
      </c>
      <c r="D226" t="s">
        <v>140</v>
      </c>
      <c r="E226">
        <v>4</v>
      </c>
      <c r="F226">
        <v>2</v>
      </c>
      <c r="G226">
        <v>2</v>
      </c>
      <c r="H226">
        <v>1</v>
      </c>
      <c r="I226">
        <v>1</v>
      </c>
      <c r="J226" s="2" t="s">
        <v>239</v>
      </c>
      <c r="K226" t="s">
        <v>545</v>
      </c>
      <c r="L226" t="s">
        <v>157</v>
      </c>
      <c r="M226" t="s">
        <v>392</v>
      </c>
      <c r="N226" t="s">
        <v>385</v>
      </c>
      <c r="O226" t="s">
        <v>637</v>
      </c>
      <c r="P226" t="s">
        <v>334</v>
      </c>
      <c r="Q226" t="s">
        <v>403</v>
      </c>
      <c r="R226" t="s">
        <v>264</v>
      </c>
      <c r="S226" t="s">
        <v>639</v>
      </c>
      <c r="T226" t="s">
        <v>302</v>
      </c>
      <c r="U226" t="s">
        <v>254</v>
      </c>
      <c r="V226" t="s">
        <v>279</v>
      </c>
      <c r="W226" t="s">
        <v>491</v>
      </c>
      <c r="X226" t="s">
        <v>745</v>
      </c>
      <c r="Y226" t="s">
        <v>185</v>
      </c>
      <c r="Z226" t="s">
        <v>200</v>
      </c>
      <c r="AA226" t="s">
        <v>375</v>
      </c>
      <c r="AB226" t="s">
        <v>348</v>
      </c>
      <c r="AC226" t="s">
        <v>475</v>
      </c>
      <c r="AD226" t="s">
        <v>229</v>
      </c>
      <c r="AE226" t="s">
        <v>404</v>
      </c>
      <c r="AF226" t="s">
        <v>299</v>
      </c>
      <c r="AG226" t="s">
        <v>370</v>
      </c>
      <c r="AH226" t="s">
        <v>255</v>
      </c>
      <c r="AI226" t="s">
        <v>505</v>
      </c>
      <c r="AJ226" t="s">
        <v>586</v>
      </c>
      <c r="AK226" t="s">
        <v>500</v>
      </c>
      <c r="AL226" t="s">
        <v>630</v>
      </c>
      <c r="AM226" t="s">
        <v>664</v>
      </c>
      <c r="AN226" t="s">
        <v>457</v>
      </c>
      <c r="AO226" t="s">
        <v>316</v>
      </c>
      <c r="AP226" t="s">
        <v>568</v>
      </c>
      <c r="AQ226" t="s">
        <v>486</v>
      </c>
      <c r="AR226" t="s">
        <v>151</v>
      </c>
      <c r="AS226" t="s">
        <v>597</v>
      </c>
      <c r="AT226" t="s">
        <v>510</v>
      </c>
      <c r="AU226" t="s">
        <v>403</v>
      </c>
      <c r="AV226" t="s">
        <v>156</v>
      </c>
      <c r="AW226" t="s">
        <v>480</v>
      </c>
      <c r="AX226" t="s">
        <v>423</v>
      </c>
      <c r="AY226" t="s">
        <v>815</v>
      </c>
      <c r="AZ226" t="s">
        <v>141</v>
      </c>
      <c r="BA226" t="s">
        <v>166</v>
      </c>
      <c r="BB226" t="s">
        <v>453</v>
      </c>
      <c r="BC226" t="s">
        <v>236</v>
      </c>
      <c r="BD226" t="s">
        <v>442</v>
      </c>
      <c r="BE226" t="s">
        <v>373</v>
      </c>
      <c r="BF226" t="s">
        <v>686</v>
      </c>
      <c r="BG226" t="s">
        <v>345</v>
      </c>
      <c r="BH226" t="s">
        <v>227</v>
      </c>
      <c r="BI226" t="s">
        <v>719</v>
      </c>
      <c r="BJ226" t="s">
        <v>254</v>
      </c>
      <c r="BK226" t="s">
        <v>207</v>
      </c>
      <c r="BL226" t="s">
        <v>569</v>
      </c>
      <c r="BM226" t="s">
        <v>277</v>
      </c>
      <c r="BN226" s="2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 s="2">
        <v>3</v>
      </c>
      <c r="DS226">
        <v>2</v>
      </c>
      <c r="DT226">
        <v>1</v>
      </c>
      <c r="DU226">
        <v>1</v>
      </c>
      <c r="DV226">
        <v>1</v>
      </c>
      <c r="DW226" s="2">
        <v>2017</v>
      </c>
      <c r="DX226" s="1">
        <v>1.2624999999999999E-2</v>
      </c>
      <c r="DY226" s="1">
        <v>1.2892361111111111E-2</v>
      </c>
      <c r="DZ226" s="1">
        <v>1.3268518518518518E-2</v>
      </c>
      <c r="EA226" s="1">
        <v>1.3611111111111114E-2</v>
      </c>
      <c r="EB226" s="1">
        <v>1.4091435185185186E-2</v>
      </c>
      <c r="EC226" s="1">
        <v>1.435300925925926E-2</v>
      </c>
      <c r="ED226" s="1">
        <v>1.4555555555555556E-2</v>
      </c>
      <c r="EE226" s="1">
        <v>1.4707175925925927E-2</v>
      </c>
      <c r="EF226" s="1">
        <v>1.5024305555555556E-2</v>
      </c>
      <c r="EG226" s="1">
        <v>1.5459490740740741E-2</v>
      </c>
      <c r="EH226" s="3">
        <v>0</v>
      </c>
      <c r="EI226" s="2" t="s">
        <v>1171</v>
      </c>
      <c r="EJ226" t="s">
        <v>1172</v>
      </c>
      <c r="EK226" t="s">
        <v>1168</v>
      </c>
      <c r="EL226" t="s">
        <v>1175</v>
      </c>
      <c r="EM226" t="s">
        <v>1175</v>
      </c>
      <c r="EN226" t="s">
        <v>1168</v>
      </c>
      <c r="EO226" t="s">
        <v>1169</v>
      </c>
      <c r="EP226" t="s">
        <v>1174</v>
      </c>
      <c r="EQ226" t="s">
        <v>1173</v>
      </c>
      <c r="ER226" t="s">
        <v>1169</v>
      </c>
      <c r="ES226" t="s">
        <v>1168</v>
      </c>
      <c r="ET226" t="s">
        <v>1172</v>
      </c>
      <c r="EU226" t="s">
        <v>1168</v>
      </c>
      <c r="EV226" t="s">
        <v>1168</v>
      </c>
      <c r="EW226" t="s">
        <v>1168</v>
      </c>
      <c r="EX226" t="s">
        <v>1173</v>
      </c>
      <c r="EY226" t="s">
        <v>1174</v>
      </c>
      <c r="EZ226" t="s">
        <v>1175</v>
      </c>
      <c r="FA226" t="s">
        <v>1168</v>
      </c>
      <c r="FB226" t="s">
        <v>1168</v>
      </c>
      <c r="FC226" t="s">
        <v>1168</v>
      </c>
      <c r="FD226" t="s">
        <v>1175</v>
      </c>
      <c r="FE226" t="s">
        <v>1174</v>
      </c>
      <c r="FF226" t="s">
        <v>1168</v>
      </c>
      <c r="FG226" t="s">
        <v>1171</v>
      </c>
      <c r="FH226" t="s">
        <v>1168</v>
      </c>
      <c r="FI226" t="s">
        <v>1168</v>
      </c>
      <c r="FJ226" t="s">
        <v>1175</v>
      </c>
      <c r="FK226" t="s">
        <v>1168</v>
      </c>
      <c r="FL226" t="s">
        <v>1173</v>
      </c>
      <c r="FM226" t="s">
        <v>1173</v>
      </c>
      <c r="FN226" t="s">
        <v>1175</v>
      </c>
      <c r="FO226" t="s">
        <v>1168</v>
      </c>
      <c r="FP226" t="s">
        <v>1175</v>
      </c>
      <c r="FQ226" t="s">
        <v>1174</v>
      </c>
      <c r="FR226" t="s">
        <v>1171</v>
      </c>
      <c r="FS226" t="s">
        <v>1168</v>
      </c>
      <c r="FT226" t="s">
        <v>1174</v>
      </c>
      <c r="FU226" t="s">
        <v>1171</v>
      </c>
      <c r="FV226" t="s">
        <v>1170</v>
      </c>
      <c r="FW226" t="s">
        <v>1175</v>
      </c>
      <c r="FX226" t="s">
        <v>1168</v>
      </c>
      <c r="FY226" t="s">
        <v>1171</v>
      </c>
      <c r="FZ226" t="s">
        <v>1175</v>
      </c>
      <c r="GA226" t="s">
        <v>1175</v>
      </c>
      <c r="GB226" t="s">
        <v>1175</v>
      </c>
      <c r="GC226" t="s">
        <v>1169</v>
      </c>
      <c r="GD226" t="s">
        <v>1168</v>
      </c>
      <c r="GE226" t="s">
        <v>1168</v>
      </c>
      <c r="GF226" t="s">
        <v>1171</v>
      </c>
      <c r="GG226" t="s">
        <v>1171</v>
      </c>
      <c r="GH226" t="s">
        <v>1168</v>
      </c>
      <c r="GI226" t="s">
        <v>1172</v>
      </c>
      <c r="GJ226" t="s">
        <v>1173</v>
      </c>
      <c r="GK226" t="s">
        <v>1173</v>
      </c>
      <c r="GL226" t="s">
        <v>1175</v>
      </c>
      <c r="GM226" s="2">
        <f t="shared" si="312"/>
        <v>0</v>
      </c>
      <c r="GN226">
        <f t="shared" si="313"/>
        <v>0</v>
      </c>
      <c r="GO226">
        <f t="shared" si="314"/>
        <v>0</v>
      </c>
      <c r="GP226">
        <f t="shared" si="315"/>
        <v>0</v>
      </c>
      <c r="GQ226">
        <f t="shared" si="316"/>
        <v>0</v>
      </c>
      <c r="GR226">
        <f t="shared" si="317"/>
        <v>0</v>
      </c>
      <c r="GS226">
        <f t="shared" si="318"/>
        <v>0</v>
      </c>
      <c r="GT226">
        <f t="shared" si="319"/>
        <v>0</v>
      </c>
      <c r="GU226">
        <f t="shared" si="370"/>
        <v>0</v>
      </c>
      <c r="GV226">
        <f t="shared" si="320"/>
        <v>0</v>
      </c>
      <c r="GW226">
        <f t="shared" si="321"/>
        <v>0</v>
      </c>
      <c r="GX226">
        <f t="shared" si="322"/>
        <v>0</v>
      </c>
      <c r="GY226">
        <f t="shared" si="323"/>
        <v>0</v>
      </c>
      <c r="GZ226">
        <f t="shared" si="324"/>
        <v>0</v>
      </c>
      <c r="HA226">
        <f t="shared" si="325"/>
        <v>0</v>
      </c>
      <c r="HB226">
        <f t="shared" si="326"/>
        <v>0</v>
      </c>
      <c r="HC226">
        <f t="shared" si="371"/>
        <v>0</v>
      </c>
      <c r="HD226">
        <f t="shared" si="327"/>
        <v>0</v>
      </c>
      <c r="HE226">
        <f t="shared" si="328"/>
        <v>0</v>
      </c>
      <c r="HF226">
        <f t="shared" si="329"/>
        <v>0</v>
      </c>
      <c r="HG226">
        <f t="shared" si="330"/>
        <v>0</v>
      </c>
      <c r="HH226">
        <f t="shared" si="331"/>
        <v>0</v>
      </c>
      <c r="HI226">
        <f t="shared" si="332"/>
        <v>0</v>
      </c>
      <c r="HJ226">
        <f t="shared" si="333"/>
        <v>0</v>
      </c>
      <c r="HK226">
        <f t="shared" si="372"/>
        <v>0</v>
      </c>
      <c r="HL226">
        <f t="shared" si="334"/>
        <v>0</v>
      </c>
      <c r="HM226">
        <f t="shared" si="335"/>
        <v>0</v>
      </c>
      <c r="HN226">
        <f t="shared" si="336"/>
        <v>0</v>
      </c>
      <c r="HO226">
        <f t="shared" si="337"/>
        <v>0</v>
      </c>
      <c r="HP226">
        <f t="shared" si="338"/>
        <v>0</v>
      </c>
      <c r="HQ226">
        <f t="shared" si="339"/>
        <v>0</v>
      </c>
      <c r="HR226">
        <f t="shared" si="340"/>
        <v>0</v>
      </c>
      <c r="HS226">
        <f t="shared" si="373"/>
        <v>0</v>
      </c>
      <c r="HT226">
        <f t="shared" si="341"/>
        <v>1</v>
      </c>
      <c r="HU226">
        <f t="shared" si="342"/>
        <v>0</v>
      </c>
      <c r="HV226">
        <f t="shared" si="343"/>
        <v>0</v>
      </c>
      <c r="HW226">
        <f t="shared" si="344"/>
        <v>0</v>
      </c>
      <c r="HX226">
        <f t="shared" si="345"/>
        <v>0</v>
      </c>
      <c r="HY226">
        <f t="shared" si="346"/>
        <v>0</v>
      </c>
      <c r="HZ226">
        <f t="shared" si="347"/>
        <v>0</v>
      </c>
      <c r="IA226">
        <f t="shared" si="374"/>
        <v>0</v>
      </c>
      <c r="IB226">
        <f t="shared" si="348"/>
        <v>0</v>
      </c>
      <c r="IC226">
        <f t="shared" si="349"/>
        <v>1</v>
      </c>
      <c r="ID226">
        <f t="shared" si="350"/>
        <v>0</v>
      </c>
      <c r="IE226">
        <f t="shared" si="351"/>
        <v>0</v>
      </c>
      <c r="IF226">
        <f t="shared" si="352"/>
        <v>0</v>
      </c>
      <c r="IG226">
        <f t="shared" si="353"/>
        <v>1</v>
      </c>
      <c r="IH226">
        <f t="shared" si="354"/>
        <v>0</v>
      </c>
      <c r="II226">
        <f t="shared" si="375"/>
        <v>1</v>
      </c>
      <c r="IJ226">
        <f t="shared" si="355"/>
        <v>1</v>
      </c>
      <c r="IK226">
        <f t="shared" si="356"/>
        <v>1</v>
      </c>
      <c r="IL226">
        <f t="shared" si="357"/>
        <v>1</v>
      </c>
      <c r="IM226">
        <f t="shared" si="358"/>
        <v>1</v>
      </c>
      <c r="IN226">
        <f t="shared" si="359"/>
        <v>1</v>
      </c>
      <c r="IO226">
        <f t="shared" si="360"/>
        <v>1</v>
      </c>
      <c r="IP226">
        <f t="shared" si="361"/>
        <v>1</v>
      </c>
      <c r="IQ226" s="2">
        <f t="shared" si="376"/>
        <v>0</v>
      </c>
      <c r="IR226" s="4">
        <f t="shared" si="377"/>
        <v>0</v>
      </c>
      <c r="IS226">
        <f t="shared" si="378"/>
        <v>0</v>
      </c>
      <c r="IT226">
        <f t="shared" si="379"/>
        <v>0</v>
      </c>
      <c r="IU226">
        <f t="shared" si="380"/>
        <v>1</v>
      </c>
      <c r="IV226">
        <f t="shared" si="381"/>
        <v>2</v>
      </c>
      <c r="IW226">
        <f t="shared" si="382"/>
        <v>8</v>
      </c>
      <c r="IX226">
        <f t="shared" si="383"/>
        <v>11</v>
      </c>
      <c r="IY226" s="11" t="str">
        <f t="shared" si="384"/>
        <v/>
      </c>
      <c r="IZ226" s="12" t="str">
        <f t="shared" si="385"/>
        <v/>
      </c>
      <c r="JA226" s="12" t="str">
        <f t="shared" si="386"/>
        <v/>
      </c>
      <c r="JB226" s="12" t="str">
        <f t="shared" si="387"/>
        <v/>
      </c>
      <c r="JC226" s="12">
        <f t="shared" si="388"/>
        <v>1</v>
      </c>
      <c r="JD226" s="12">
        <f t="shared" si="389"/>
        <v>0.25</v>
      </c>
      <c r="JE226" s="12">
        <f t="shared" si="390"/>
        <v>1</v>
      </c>
      <c r="JF226" s="12">
        <f t="shared" si="391"/>
        <v>0.75</v>
      </c>
      <c r="JG226" s="2">
        <f>IF(OR(AND(EI226="Happy",BN226&lt;&gt;1),AND(EI226&lt;&gt;"Happy",BN226=1)),1,0)</f>
        <v>0</v>
      </c>
      <c r="JH226">
        <f>IF(OR(AND(EJ226="Happy",BO226&lt;&gt;1),AND(EJ226&lt;&gt;"Happy",BO226=1)),1,0)</f>
        <v>0</v>
      </c>
      <c r="JI226">
        <f>IF(OR(AND(EK226="Happy",BP226&lt;&gt;1),AND(EK226&lt;&gt;"Happy",BP226=1)),1,0)</f>
        <v>0</v>
      </c>
      <c r="JJ226">
        <f>IF(OR(AND(EL226="Happy",BQ226&lt;&gt;1),AND(EL226&lt;&gt;"Happy",BQ226=1)),1,0)</f>
        <v>0</v>
      </c>
      <c r="JK226">
        <f>IF(OR(AND(EM226="Happy",BR226&lt;&gt;1),AND(EM226&lt;&gt;"Happy",BR226=1)),1,0)</f>
        <v>0</v>
      </c>
      <c r="JL226">
        <f>IF(OR(AND(EN226="Happy",BS226&lt;&gt;1),AND(EN226&lt;&gt;"Happy",BS226=1)),1,0)</f>
        <v>0</v>
      </c>
      <c r="JM226">
        <f>IF(OR(AND(EO226="Happy",BT226&lt;&gt;1),AND(EO226&lt;&gt;"Happy",BT226=1)),1,0)</f>
        <v>0</v>
      </c>
      <c r="JN226">
        <f>IF(OR(AND(EP226="Happy",BU226&lt;&gt;1),AND(EP226&lt;&gt;"Happy",BU226=1)),1,0)</f>
        <v>0</v>
      </c>
      <c r="JO226">
        <f>IF(OR(AND(EQ226="Sad",BV226&lt;&gt;1),AND(EQ226&lt;&gt;"Sad",BV226=1)),1,0)</f>
        <v>0</v>
      </c>
      <c r="JP226">
        <f>IF(OR(AND(ER226="Sad",BW226&lt;&gt;1),AND(ER226&lt;&gt;"Sad",BW226=1)),1,0)</f>
        <v>0</v>
      </c>
      <c r="JQ226">
        <f>IF(OR(AND(ES226="Sad",BX226&lt;&gt;1),AND(ES226&lt;&gt;"Sad",BX226=1)),1,0)</f>
        <v>1</v>
      </c>
      <c r="JR226">
        <f>IF(OR(AND(ET226="Sad",BY226&lt;&gt;1),AND(ET226&lt;&gt;"Sad",BY226=1)),1,0)</f>
        <v>0</v>
      </c>
      <c r="JS226">
        <f>IF(OR(AND(EU226="Sad",BZ226&lt;&gt;1),AND(EU226&lt;&gt;"Sad",BZ226=1)),1,0)</f>
        <v>0</v>
      </c>
      <c r="JT226">
        <f>IF(OR(AND(EV226="Sad",CA226&lt;&gt;1),AND(EV226&lt;&gt;"Sad",CA226=1)),1,0)</f>
        <v>1</v>
      </c>
      <c r="JU226">
        <f>IF(OR(AND(EW226="Sad",CB226&lt;&gt;1),AND(EW226&lt;&gt;"Sad",CB226=1)),1,0)</f>
        <v>0</v>
      </c>
      <c r="JV226">
        <f>IF(OR(AND(EX226="Sad",CC226&lt;&gt;1),AND(EX226&lt;&gt;"Sad",CC226=1)),1,0)</f>
        <v>0</v>
      </c>
      <c r="JW226">
        <f>IF(OR(AND(EY226="Angry",CD226&lt;&gt;1),AND(EY226&lt;&gt;"Angry",CD226=1)),1,0)</f>
        <v>1</v>
      </c>
      <c r="JX226">
        <f>IF(OR(AND(EZ226="Angry",CE226&lt;&gt;1),AND(EZ226&lt;&gt;"Angry",CE226=1)),1,0)</f>
        <v>0</v>
      </c>
      <c r="JY226">
        <f>IF(OR(AND(FA226="Angry",CF226&lt;&gt;1),AND(FA226&lt;&gt;"Angry",CF226=1)),1,0)</f>
        <v>1</v>
      </c>
      <c r="JZ226">
        <f>IF(OR(AND(FB226="Angry",CG226&lt;&gt;1),AND(FB226&lt;&gt;"Angry",CG226=1)),1,0)</f>
        <v>1</v>
      </c>
      <c r="KA226">
        <f>IF(OR(AND(FC226="Angry",CH226&lt;&gt;1),AND(FC226&lt;&gt;"Angry",CH226=1)),1,0)</f>
        <v>0</v>
      </c>
      <c r="KB226">
        <f>IF(OR(AND(FD226="Angry",CI226&lt;&gt;1),AND(FD226&lt;&gt;"Angry",CI226=1)),1,0)</f>
        <v>0</v>
      </c>
      <c r="KC226">
        <f>IF(OR(AND(FE226="Angry",CJ226&lt;&gt;1),AND(FE226&lt;&gt;"Angry",CJ226=1)),1,0)</f>
        <v>0</v>
      </c>
      <c r="KD226">
        <f>IF(OR(AND(FF226="Angry",CK226&lt;&gt;1),AND(FF226&lt;&gt;"Angry",CK226=1)),1,0)</f>
        <v>0</v>
      </c>
      <c r="KE226">
        <f>IF(OR(AND(FG226="Afraid",CL226&lt;&gt;1),AND(FG226&lt;&gt;"Afraid",CL226=1)),1,0)</f>
        <v>0</v>
      </c>
      <c r="KF226">
        <f>IF(OR(AND(FH226="Afraid",CM226&lt;&gt;1),AND(FH226&lt;&gt;"Afraid",CM226=1)),1,0)</f>
        <v>0</v>
      </c>
      <c r="KG226">
        <f>IF(OR(AND(FI226="Afraid",CN226&lt;&gt;1),AND(FI226&lt;&gt;"Afraid",CN226=1)),1,0)</f>
        <v>0</v>
      </c>
      <c r="KH226">
        <f>IF(OR(AND(FJ226="Afraid",CO226&lt;&gt;1),AND(FJ226&lt;&gt;"Afraid",CO226=1)),1,0)</f>
        <v>1</v>
      </c>
      <c r="KI226">
        <f>IF(OR(AND(FK226="Afraid",CP226&lt;&gt;1),AND(FK226&lt;&gt;"Afraid",CP226=1)),1,0)</f>
        <v>0</v>
      </c>
      <c r="KJ226">
        <f>IF(OR(AND(FL226="Afraid",CQ226&lt;&gt;1),AND(FL226&lt;&gt;"Afraid",CQ226=1)),1,0)</f>
        <v>0</v>
      </c>
      <c r="KK226">
        <f>IF(OR(AND(FM226="Afraid",CR226&lt;&gt;1),AND(FM226&lt;&gt;"Afraid",CR226=1)),1,0)</f>
        <v>0</v>
      </c>
      <c r="KL226">
        <f>IF(OR(AND(FN226="Afraid",CS226&lt;&gt;1),AND(FN226&lt;&gt;"Afraid",CS226=1)),1,0)</f>
        <v>0</v>
      </c>
      <c r="KM226">
        <f>IF(OR(AND(FO226="Surprised",CT226&lt;&gt;1),AND(FO226&lt;&gt;"Surprised",CT226=1)),1,0)</f>
        <v>1</v>
      </c>
      <c r="KN226">
        <f>IF(OR(AND(FP226="Surprised",CU226&lt;&gt;1),AND(FP226&lt;&gt;"Surprised",CU226=1)),1,0)</f>
        <v>0</v>
      </c>
      <c r="KO226">
        <f>IF(OR(AND(FQ226="Surprised",CV226&lt;&gt;1),AND(FQ226&lt;&gt;"Surprised",CV226=1)),1,0)</f>
        <v>0</v>
      </c>
      <c r="KP226">
        <f>IF(OR(AND(FR226="Surprised",CW226&lt;&gt;1),AND(FR226&lt;&gt;"Surprised",CW226=1)),1,0)</f>
        <v>0</v>
      </c>
      <c r="KQ226">
        <f>IF(OR(AND(FS226="Surprised",CX226&lt;&gt;1),AND(FS226&lt;&gt;"Surprised",CX226=1)),1,0)</f>
        <v>0</v>
      </c>
      <c r="KR226">
        <f>IF(OR(AND(FT226="Surprised",CY226&lt;&gt;1),AND(FT226&lt;&gt;"Surprised",CY226=1)),1,0)</f>
        <v>0</v>
      </c>
      <c r="KS226">
        <f>IF(OR(AND(FU226="Surprised",CZ226&lt;&gt;1),AND(FU226&lt;&gt;"Surprised",CZ226=1)),1,0)</f>
        <v>0</v>
      </c>
      <c r="KT226">
        <f>IF(OR(AND(FV226="Surprised",DA226&lt;&gt;1),AND(FV226&lt;&gt;"Surprised",DA226=1)),1,0)</f>
        <v>0</v>
      </c>
      <c r="KU226">
        <f>IF(OR(AND(FW226="Happy",DB226=1),AND(FW226&lt;&gt;"Happy",DB226=0)),1,0)</f>
        <v>1</v>
      </c>
      <c r="KV226">
        <f>IF(OR(AND(FX226="Happy",DC226=1),AND(FX226&lt;&gt;"Happy",DC226=0)),1,0)</f>
        <v>1</v>
      </c>
      <c r="KW226">
        <f>IF(OR(AND(FY226="Happy",DD226=1),AND(FY226&lt;&gt;"Happy",DD226=0)),1,0)</f>
        <v>0</v>
      </c>
      <c r="KX226">
        <f>IF(OR(AND(FZ226="Happy",DE226=1),AND(FZ226&lt;&gt;"Happy",DE226=0)),1,0)</f>
        <v>1</v>
      </c>
      <c r="KY226">
        <f>IF(OR(AND(GA226="Happy",DF226=1),AND(GA226&lt;&gt;"Happy",DF226=0)),1,0)</f>
        <v>1</v>
      </c>
      <c r="KZ226">
        <f>IF(OR(AND(GB226="Happy",DG226=1),AND(GB226&lt;&gt;"Happy",DG226=0)),1,0)</f>
        <v>1</v>
      </c>
      <c r="LA226">
        <f>IF(OR(AND(GC226="Happy",DH226=1),AND(GC226&lt;&gt;"Happy",DH226=0)),1,0)</f>
        <v>0</v>
      </c>
      <c r="LB226">
        <f>IF(OR(AND(GD226="Happy",DI226=1),AND(GD226&lt;&gt;"Happy",DI226=0)),1,0)</f>
        <v>1</v>
      </c>
      <c r="LC226">
        <f>IF(OR(AND(GE226="Sad",DJ226=1),AND(GE226&lt;&gt;"Sad",DJ226=0)),1,0)</f>
        <v>0</v>
      </c>
      <c r="LD226">
        <f>IF(OR(AND(GF226="Sad",DK226=1),AND(GF226&lt;&gt;"Sad",DK226=0)),1,0)</f>
        <v>0</v>
      </c>
      <c r="LE226">
        <f>IF(OR(AND(GG226="Sad",DL226=1),AND(GG226&lt;&gt;"Sad",DL226=0)),1,0)</f>
        <v>0</v>
      </c>
      <c r="LF226">
        <f>IF(OR(AND(GH226="Sad",DM226=1),AND(GH226&lt;&gt;"Sad",DM226=0)),1,0)</f>
        <v>0</v>
      </c>
      <c r="LG226">
        <f>IF(OR(AND(GI226="Sad",DN226=1),AND(GI226&lt;&gt;"Sad",DN226=0)),1,0)</f>
        <v>0</v>
      </c>
      <c r="LH226">
        <f>IF(OR(AND(GJ226="Sad",DO226=1),AND(GJ226&lt;&gt;"Sad",DO226=0)),1,0)</f>
        <v>0</v>
      </c>
      <c r="LI226">
        <f>IF(OR(AND(GK226="Sad",DP226=1),AND(GK226&lt;&gt;"Sad",DP226=0)),1,0)</f>
        <v>0</v>
      </c>
      <c r="LJ226">
        <f>IF(OR(AND(GL226="Sad",DQ226=1),AND(GL226&lt;&gt;"Sad",DQ226=0)),1,0)</f>
        <v>0</v>
      </c>
      <c r="LK226" s="2">
        <f t="shared" si="392"/>
        <v>0</v>
      </c>
      <c r="LL226" s="4">
        <f t="shared" si="393"/>
        <v>2</v>
      </c>
      <c r="LM226">
        <f t="shared" si="394"/>
        <v>3</v>
      </c>
      <c r="LN226">
        <f t="shared" si="395"/>
        <v>1</v>
      </c>
      <c r="LO226">
        <f t="shared" si="396"/>
        <v>1</v>
      </c>
      <c r="LP226">
        <f t="shared" si="397"/>
        <v>6</v>
      </c>
      <c r="LQ226">
        <f t="shared" si="398"/>
        <v>0</v>
      </c>
      <c r="LR226">
        <f t="shared" si="399"/>
        <v>13</v>
      </c>
      <c r="LS226" s="11" t="str">
        <f t="shared" si="400"/>
        <v/>
      </c>
      <c r="LT226" s="14" t="str">
        <f t="shared" si="401"/>
        <v/>
      </c>
      <c r="LU226" s="14" t="str">
        <f t="shared" si="402"/>
        <v/>
      </c>
      <c r="LV226" s="14" t="str">
        <f t="shared" si="403"/>
        <v/>
      </c>
      <c r="LW226" s="14">
        <f t="shared" si="404"/>
        <v>0</v>
      </c>
      <c r="LX226" s="14">
        <f t="shared" si="405"/>
        <v>0.75</v>
      </c>
      <c r="LY226" s="14">
        <f t="shared" si="406"/>
        <v>0</v>
      </c>
      <c r="LZ226" s="14">
        <f t="shared" si="407"/>
        <v>0.25</v>
      </c>
      <c r="MA226" s="15">
        <f t="shared" si="408"/>
        <v>2.6736111111111231E-4</v>
      </c>
      <c r="MB226" s="1">
        <f t="shared" si="362"/>
        <v>3.7615740740740665E-4</v>
      </c>
      <c r="MC226" s="1">
        <f t="shared" si="363"/>
        <v>3.4259259259259572E-4</v>
      </c>
      <c r="MD226" s="1">
        <f t="shared" si="364"/>
        <v>4.8032407407407225E-4</v>
      </c>
      <c r="ME226" s="1">
        <f t="shared" si="365"/>
        <v>2.6157407407407379E-4</v>
      </c>
      <c r="MF226" s="1">
        <f t="shared" si="366"/>
        <v>2.0254629629629615E-4</v>
      </c>
      <c r="MG226" s="1">
        <f t="shared" si="367"/>
        <v>1.516203703703714E-4</v>
      </c>
      <c r="MH226" s="1">
        <f t="shared" si="368"/>
        <v>3.1712962962962901E-4</v>
      </c>
      <c r="MI226" s="1">
        <f t="shared" si="369"/>
        <v>4.3518518518518429E-4</v>
      </c>
      <c r="MJ226" s="1">
        <f t="shared" si="409"/>
        <v>2.8344907407407416E-3</v>
      </c>
      <c r="MK226" s="2" t="str">
        <f>VLOOKUP(B226,age_group!$A$1:$B$101,2,FALSE)</f>
        <v>25 to 44</v>
      </c>
      <c r="ML226" s="2">
        <f t="shared" si="410"/>
        <v>1</v>
      </c>
      <c r="MM226">
        <f t="shared" si="411"/>
        <v>0</v>
      </c>
      <c r="MN226">
        <f t="shared" si="412"/>
        <v>0</v>
      </c>
      <c r="MO226">
        <f t="shared" si="413"/>
        <v>0</v>
      </c>
      <c r="MP226">
        <f t="shared" si="414"/>
        <v>0</v>
      </c>
    </row>
    <row r="227" spans="1:354" x14ac:dyDescent="0.2">
      <c r="A227" t="s">
        <v>958</v>
      </c>
      <c r="B227">
        <v>25</v>
      </c>
      <c r="C227" t="s">
        <v>195</v>
      </c>
      <c r="D227" t="s">
        <v>140</v>
      </c>
      <c r="E227">
        <v>5</v>
      </c>
      <c r="F227">
        <v>4</v>
      </c>
      <c r="G227">
        <v>5</v>
      </c>
      <c r="H227">
        <v>3</v>
      </c>
      <c r="I227">
        <v>4</v>
      </c>
      <c r="J227" s="2" t="s">
        <v>406</v>
      </c>
      <c r="K227" t="s">
        <v>404</v>
      </c>
      <c r="L227" t="s">
        <v>262</v>
      </c>
      <c r="M227" t="s">
        <v>439</v>
      </c>
      <c r="N227" t="s">
        <v>523</v>
      </c>
      <c r="O227" t="s">
        <v>291</v>
      </c>
      <c r="P227" t="s">
        <v>314</v>
      </c>
      <c r="Q227" t="s">
        <v>348</v>
      </c>
      <c r="R227" t="s">
        <v>332</v>
      </c>
      <c r="S227" t="s">
        <v>544</v>
      </c>
      <c r="T227" t="s">
        <v>576</v>
      </c>
      <c r="U227" t="s">
        <v>350</v>
      </c>
      <c r="V227" t="s">
        <v>316</v>
      </c>
      <c r="W227" t="s">
        <v>391</v>
      </c>
      <c r="X227" t="s">
        <v>726</v>
      </c>
      <c r="Y227" t="s">
        <v>146</v>
      </c>
      <c r="Z227" t="s">
        <v>726</v>
      </c>
      <c r="AA227" t="s">
        <v>289</v>
      </c>
      <c r="AB227" t="s">
        <v>357</v>
      </c>
      <c r="AC227" t="s">
        <v>410</v>
      </c>
      <c r="AD227" t="s">
        <v>550</v>
      </c>
      <c r="AE227" t="s">
        <v>171</v>
      </c>
      <c r="AF227" t="s">
        <v>144</v>
      </c>
      <c r="AG227" t="s">
        <v>276</v>
      </c>
      <c r="AH227" t="s">
        <v>460</v>
      </c>
      <c r="AI227" t="s">
        <v>738</v>
      </c>
      <c r="AJ227" t="s">
        <v>268</v>
      </c>
      <c r="AK227" t="s">
        <v>235</v>
      </c>
      <c r="AL227" t="s">
        <v>445</v>
      </c>
      <c r="AM227" t="s">
        <v>610</v>
      </c>
      <c r="AN227" t="s">
        <v>310</v>
      </c>
      <c r="AO227" t="s">
        <v>259</v>
      </c>
      <c r="AP227" t="s">
        <v>235</v>
      </c>
      <c r="AQ227" t="s">
        <v>709</v>
      </c>
      <c r="AR227" t="s">
        <v>580</v>
      </c>
      <c r="AS227" t="s">
        <v>453</v>
      </c>
      <c r="AT227" t="s">
        <v>634</v>
      </c>
      <c r="AU227" t="s">
        <v>313</v>
      </c>
      <c r="AV227" t="s">
        <v>149</v>
      </c>
      <c r="AW227" t="s">
        <v>568</v>
      </c>
      <c r="AX227" t="s">
        <v>529</v>
      </c>
      <c r="AY227" t="s">
        <v>646</v>
      </c>
      <c r="AZ227" t="s">
        <v>689</v>
      </c>
      <c r="BA227" t="s">
        <v>244</v>
      </c>
      <c r="BB227" t="s">
        <v>519</v>
      </c>
      <c r="BC227" t="s">
        <v>245</v>
      </c>
      <c r="BD227" t="s">
        <v>428</v>
      </c>
      <c r="BE227" t="s">
        <v>523</v>
      </c>
      <c r="BF227" t="s">
        <v>639</v>
      </c>
      <c r="BG227" t="s">
        <v>179</v>
      </c>
      <c r="BH227" t="s">
        <v>500</v>
      </c>
      <c r="BI227" t="s">
        <v>672</v>
      </c>
      <c r="BJ227" t="s">
        <v>208</v>
      </c>
      <c r="BK227" t="s">
        <v>577</v>
      </c>
      <c r="BL227" t="s">
        <v>569</v>
      </c>
      <c r="BM227" t="s">
        <v>272</v>
      </c>
      <c r="BN227" s="2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 s="2">
        <v>4</v>
      </c>
      <c r="DS227">
        <v>5</v>
      </c>
      <c r="DT227">
        <v>4</v>
      </c>
      <c r="DU227">
        <v>5</v>
      </c>
      <c r="DV227">
        <v>4</v>
      </c>
      <c r="DW227" s="2">
        <v>2017</v>
      </c>
      <c r="DX227" s="1">
        <v>6.0671296296296298E-3</v>
      </c>
      <c r="DY227" s="1">
        <v>6.1620370370370362E-3</v>
      </c>
      <c r="DZ227" s="1">
        <v>6.3680555555555548E-3</v>
      </c>
      <c r="EA227" s="1">
        <v>6.5578703703703702E-3</v>
      </c>
      <c r="EB227" s="1">
        <v>6.7476851851851856E-3</v>
      </c>
      <c r="EC227" s="1">
        <v>7.2268518518518515E-3</v>
      </c>
      <c r="ED227" s="1">
        <v>7.4421296296296293E-3</v>
      </c>
      <c r="EE227" s="1">
        <v>7.4108796296296292E-3</v>
      </c>
      <c r="EF227" s="1">
        <v>7.4768518518518526E-3</v>
      </c>
      <c r="EG227" s="1">
        <v>7.5671296296296294E-3</v>
      </c>
      <c r="EH227" s="3">
        <v>0</v>
      </c>
      <c r="EI227" s="2" t="s">
        <v>1168</v>
      </c>
      <c r="EJ227" t="s">
        <v>1175</v>
      </c>
      <c r="EK227" t="s">
        <v>1170</v>
      </c>
      <c r="EL227" t="s">
        <v>1169</v>
      </c>
      <c r="EM227" t="s">
        <v>1168</v>
      </c>
      <c r="EN227" t="s">
        <v>1173</v>
      </c>
      <c r="EO227" t="s">
        <v>1169</v>
      </c>
      <c r="EP227" t="s">
        <v>1168</v>
      </c>
      <c r="EQ227" t="s">
        <v>1169</v>
      </c>
      <c r="ER227" t="s">
        <v>1175</v>
      </c>
      <c r="ES227" t="s">
        <v>1168</v>
      </c>
      <c r="ET227" t="s">
        <v>1175</v>
      </c>
      <c r="EU227" t="s">
        <v>1175</v>
      </c>
      <c r="EV227" t="s">
        <v>1168</v>
      </c>
      <c r="EW227" t="s">
        <v>1168</v>
      </c>
      <c r="EX227" t="s">
        <v>1168</v>
      </c>
      <c r="EY227" t="s">
        <v>1168</v>
      </c>
      <c r="EZ227" t="s">
        <v>1168</v>
      </c>
      <c r="FA227" t="s">
        <v>1174</v>
      </c>
      <c r="FB227" t="s">
        <v>1175</v>
      </c>
      <c r="FC227" t="s">
        <v>1168</v>
      </c>
      <c r="FD227" t="s">
        <v>1171</v>
      </c>
      <c r="FE227" t="s">
        <v>1171</v>
      </c>
      <c r="FF227" t="s">
        <v>1174</v>
      </c>
      <c r="FG227" t="s">
        <v>1168</v>
      </c>
      <c r="FH227" t="s">
        <v>1173</v>
      </c>
      <c r="FI227" t="s">
        <v>1173</v>
      </c>
      <c r="FJ227" t="s">
        <v>1169</v>
      </c>
      <c r="FK227" t="s">
        <v>1168</v>
      </c>
      <c r="FL227" t="s">
        <v>1171</v>
      </c>
      <c r="FM227" t="s">
        <v>1173</v>
      </c>
      <c r="FN227" t="s">
        <v>1175</v>
      </c>
      <c r="FO227" t="s">
        <v>1169</v>
      </c>
      <c r="FP227" t="s">
        <v>1168</v>
      </c>
      <c r="FQ227" t="s">
        <v>1173</v>
      </c>
      <c r="FR227" t="s">
        <v>1175</v>
      </c>
      <c r="FS227" t="s">
        <v>1173</v>
      </c>
      <c r="FT227" t="s">
        <v>1168</v>
      </c>
      <c r="FU227" t="s">
        <v>1168</v>
      </c>
      <c r="FV227" t="s">
        <v>1168</v>
      </c>
      <c r="FW227" t="s">
        <v>1169</v>
      </c>
      <c r="FX227" t="s">
        <v>1169</v>
      </c>
      <c r="FY227" t="s">
        <v>1169</v>
      </c>
      <c r="FZ227" t="s">
        <v>1170</v>
      </c>
      <c r="GA227" t="s">
        <v>1175</v>
      </c>
      <c r="GB227" t="s">
        <v>1172</v>
      </c>
      <c r="GC227" t="s">
        <v>1173</v>
      </c>
      <c r="GD227" t="s">
        <v>1168</v>
      </c>
      <c r="GE227" t="s">
        <v>1169</v>
      </c>
      <c r="GF227" t="s">
        <v>1173</v>
      </c>
      <c r="GG227" t="s">
        <v>1175</v>
      </c>
      <c r="GH227" t="s">
        <v>1169</v>
      </c>
      <c r="GI227" t="s">
        <v>1168</v>
      </c>
      <c r="GJ227" t="s">
        <v>1168</v>
      </c>
      <c r="GK227" t="s">
        <v>1173</v>
      </c>
      <c r="GL227" t="s">
        <v>1169</v>
      </c>
      <c r="GM227" s="2">
        <f t="shared" si="312"/>
        <v>0</v>
      </c>
      <c r="GN227">
        <f t="shared" si="313"/>
        <v>0</v>
      </c>
      <c r="GO227">
        <f t="shared" si="314"/>
        <v>0</v>
      </c>
      <c r="GP227">
        <f t="shared" si="315"/>
        <v>0</v>
      </c>
      <c r="GQ227">
        <f t="shared" si="316"/>
        <v>0</v>
      </c>
      <c r="GR227">
        <f t="shared" si="317"/>
        <v>1</v>
      </c>
      <c r="GS227">
        <f t="shared" si="318"/>
        <v>0</v>
      </c>
      <c r="GT227">
        <f t="shared" si="319"/>
        <v>0</v>
      </c>
      <c r="GU227">
        <f t="shared" si="370"/>
        <v>0</v>
      </c>
      <c r="GV227">
        <f t="shared" si="320"/>
        <v>0</v>
      </c>
      <c r="GW227">
        <f t="shared" si="321"/>
        <v>0</v>
      </c>
      <c r="GX227">
        <f t="shared" si="322"/>
        <v>0</v>
      </c>
      <c r="GY227">
        <f t="shared" si="323"/>
        <v>0</v>
      </c>
      <c r="GZ227">
        <f t="shared" si="324"/>
        <v>0</v>
      </c>
      <c r="HA227">
        <f t="shared" si="325"/>
        <v>0</v>
      </c>
      <c r="HB227">
        <f t="shared" si="326"/>
        <v>0</v>
      </c>
      <c r="HC227">
        <f t="shared" si="371"/>
        <v>0</v>
      </c>
      <c r="HD227">
        <f t="shared" si="327"/>
        <v>0</v>
      </c>
      <c r="HE227">
        <f t="shared" si="328"/>
        <v>0</v>
      </c>
      <c r="HF227">
        <f t="shared" si="329"/>
        <v>0</v>
      </c>
      <c r="HG227">
        <f t="shared" si="330"/>
        <v>0</v>
      </c>
      <c r="HH227">
        <f t="shared" si="331"/>
        <v>0</v>
      </c>
      <c r="HI227">
        <f t="shared" si="332"/>
        <v>0</v>
      </c>
      <c r="HJ227">
        <f t="shared" si="333"/>
        <v>0</v>
      </c>
      <c r="HK227">
        <f t="shared" si="372"/>
        <v>0</v>
      </c>
      <c r="HL227">
        <f t="shared" si="334"/>
        <v>0</v>
      </c>
      <c r="HM227">
        <f t="shared" si="335"/>
        <v>0</v>
      </c>
      <c r="HN227">
        <f t="shared" si="336"/>
        <v>0</v>
      </c>
      <c r="HO227">
        <f t="shared" si="337"/>
        <v>0</v>
      </c>
      <c r="HP227">
        <f t="shared" si="338"/>
        <v>0</v>
      </c>
      <c r="HQ227">
        <f t="shared" si="339"/>
        <v>0</v>
      </c>
      <c r="HR227">
        <f t="shared" si="340"/>
        <v>0</v>
      </c>
      <c r="HS227">
        <f t="shared" si="373"/>
        <v>0</v>
      </c>
      <c r="HT227">
        <f t="shared" si="341"/>
        <v>0</v>
      </c>
      <c r="HU227">
        <f t="shared" si="342"/>
        <v>0</v>
      </c>
      <c r="HV227">
        <f t="shared" si="343"/>
        <v>1</v>
      </c>
      <c r="HW227">
        <f t="shared" si="344"/>
        <v>0</v>
      </c>
      <c r="HX227">
        <f t="shared" si="345"/>
        <v>0</v>
      </c>
      <c r="HY227">
        <f t="shared" si="346"/>
        <v>0</v>
      </c>
      <c r="HZ227">
        <f t="shared" si="347"/>
        <v>0</v>
      </c>
      <c r="IA227">
        <f t="shared" si="374"/>
        <v>0</v>
      </c>
      <c r="IB227">
        <f t="shared" si="348"/>
        <v>0</v>
      </c>
      <c r="IC227">
        <f t="shared" si="349"/>
        <v>0</v>
      </c>
      <c r="ID227">
        <f t="shared" si="350"/>
        <v>0</v>
      </c>
      <c r="IE227">
        <f t="shared" si="351"/>
        <v>0</v>
      </c>
      <c r="IF227">
        <f t="shared" si="352"/>
        <v>0</v>
      </c>
      <c r="IG227">
        <f t="shared" si="353"/>
        <v>0</v>
      </c>
      <c r="IH227">
        <f t="shared" si="354"/>
        <v>0</v>
      </c>
      <c r="II227">
        <f t="shared" si="375"/>
        <v>0</v>
      </c>
      <c r="IJ227">
        <f t="shared" si="355"/>
        <v>0</v>
      </c>
      <c r="IK227">
        <f t="shared" si="356"/>
        <v>0</v>
      </c>
      <c r="IL227">
        <f t="shared" si="357"/>
        <v>0</v>
      </c>
      <c r="IM227">
        <f t="shared" si="358"/>
        <v>0</v>
      </c>
      <c r="IN227">
        <f t="shared" si="359"/>
        <v>0</v>
      </c>
      <c r="IO227">
        <f t="shared" si="360"/>
        <v>1</v>
      </c>
      <c r="IP227">
        <f t="shared" si="361"/>
        <v>0</v>
      </c>
      <c r="IQ227" s="2">
        <f t="shared" si="376"/>
        <v>1</v>
      </c>
      <c r="IR227" s="4">
        <f t="shared" si="377"/>
        <v>0</v>
      </c>
      <c r="IS227">
        <f t="shared" si="378"/>
        <v>0</v>
      </c>
      <c r="IT227">
        <f t="shared" si="379"/>
        <v>0</v>
      </c>
      <c r="IU227">
        <f t="shared" si="380"/>
        <v>1</v>
      </c>
      <c r="IV227">
        <f t="shared" si="381"/>
        <v>0</v>
      </c>
      <c r="IW227">
        <f t="shared" si="382"/>
        <v>1</v>
      </c>
      <c r="IX227">
        <f t="shared" si="383"/>
        <v>3</v>
      </c>
      <c r="IY227" s="11">
        <f t="shared" si="384"/>
        <v>1</v>
      </c>
      <c r="IZ227" s="12" t="str">
        <f t="shared" si="385"/>
        <v/>
      </c>
      <c r="JA227" s="12" t="str">
        <f t="shared" si="386"/>
        <v/>
      </c>
      <c r="JB227" s="12" t="str">
        <f t="shared" si="387"/>
        <v/>
      </c>
      <c r="JC227" s="12">
        <f t="shared" si="388"/>
        <v>1</v>
      </c>
      <c r="JD227" s="12">
        <f t="shared" si="389"/>
        <v>0</v>
      </c>
      <c r="JE227" s="12">
        <f t="shared" si="390"/>
        <v>0.125</v>
      </c>
      <c r="JF227" s="12">
        <f t="shared" si="391"/>
        <v>0.53125</v>
      </c>
      <c r="JG227" s="2">
        <f>IF(OR(AND(EI227="Happy",BN227&lt;&gt;1),AND(EI227&lt;&gt;"Happy",BN227=1)),1,0)</f>
        <v>0</v>
      </c>
      <c r="JH227">
        <f>IF(OR(AND(EJ227="Happy",BO227&lt;&gt;1),AND(EJ227&lt;&gt;"Happy",BO227=1)),1,0)</f>
        <v>0</v>
      </c>
      <c r="JI227">
        <f>IF(OR(AND(EK227="Happy",BP227&lt;&gt;1),AND(EK227&lt;&gt;"Happy",BP227=1)),1,0)</f>
        <v>0</v>
      </c>
      <c r="JJ227">
        <f>IF(OR(AND(EL227="Happy",BQ227&lt;&gt;1),AND(EL227&lt;&gt;"Happy",BQ227=1)),1,0)</f>
        <v>0</v>
      </c>
      <c r="JK227">
        <f>IF(OR(AND(EM227="Happy",BR227&lt;&gt;1),AND(EM227&lt;&gt;"Happy",BR227=1)),1,0)</f>
        <v>0</v>
      </c>
      <c r="JL227">
        <f>IF(OR(AND(EN227="Happy",BS227&lt;&gt;1),AND(EN227&lt;&gt;"Happy",BS227=1)),1,0)</f>
        <v>0</v>
      </c>
      <c r="JM227">
        <f>IF(OR(AND(EO227="Happy",BT227&lt;&gt;1),AND(EO227&lt;&gt;"Happy",BT227=1)),1,0)</f>
        <v>0</v>
      </c>
      <c r="JN227">
        <f>IF(OR(AND(EP227="Happy",BU227&lt;&gt;1),AND(EP227&lt;&gt;"Happy",BU227=1)),1,0)</f>
        <v>0</v>
      </c>
      <c r="JO227">
        <f>IF(OR(AND(EQ227="Sad",BV227&lt;&gt;1),AND(EQ227&lt;&gt;"Sad",BV227=1)),1,0)</f>
        <v>1</v>
      </c>
      <c r="JP227">
        <f>IF(OR(AND(ER227="Sad",BW227&lt;&gt;1),AND(ER227&lt;&gt;"Sad",BW227=1)),1,0)</f>
        <v>0</v>
      </c>
      <c r="JQ227">
        <f>IF(OR(AND(ES227="Sad",BX227&lt;&gt;1),AND(ES227&lt;&gt;"Sad",BX227=1)),1,0)</f>
        <v>0</v>
      </c>
      <c r="JR227">
        <f>IF(OR(AND(ET227="Sad",BY227&lt;&gt;1),AND(ET227&lt;&gt;"Sad",BY227=1)),1,0)</f>
        <v>0</v>
      </c>
      <c r="JS227">
        <f>IF(OR(AND(EU227="Sad",BZ227&lt;&gt;1),AND(EU227&lt;&gt;"Sad",BZ227=1)),1,0)</f>
        <v>0</v>
      </c>
      <c r="JT227">
        <f>IF(OR(AND(EV227="Sad",CA227&lt;&gt;1),AND(EV227&lt;&gt;"Sad",CA227=1)),1,0)</f>
        <v>0</v>
      </c>
      <c r="JU227">
        <f>IF(OR(AND(EW227="Sad",CB227&lt;&gt;1),AND(EW227&lt;&gt;"Sad",CB227=1)),1,0)</f>
        <v>0</v>
      </c>
      <c r="JV227">
        <f>IF(OR(AND(EX227="Sad",CC227&lt;&gt;1),AND(EX227&lt;&gt;"Sad",CC227=1)),1,0)</f>
        <v>0</v>
      </c>
      <c r="JW227">
        <f>IF(OR(AND(EY227="Angry",CD227&lt;&gt;1),AND(EY227&lt;&gt;"Angry",CD227=1)),1,0)</f>
        <v>0</v>
      </c>
      <c r="JX227">
        <f>IF(OR(AND(EZ227="Angry",CE227&lt;&gt;1),AND(EZ227&lt;&gt;"Angry",CE227=1)),1,0)</f>
        <v>1</v>
      </c>
      <c r="JY227">
        <f>IF(OR(AND(FA227="Angry",CF227&lt;&gt;1),AND(FA227&lt;&gt;"Angry",CF227=1)),1,0)</f>
        <v>0</v>
      </c>
      <c r="JZ227">
        <f>IF(OR(AND(FB227="Angry",CG227&lt;&gt;1),AND(FB227&lt;&gt;"Angry",CG227=1)),1,0)</f>
        <v>0</v>
      </c>
      <c r="KA227">
        <f>IF(OR(AND(FC227="Angry",CH227&lt;&gt;1),AND(FC227&lt;&gt;"Angry",CH227=1)),1,0)</f>
        <v>0</v>
      </c>
      <c r="KB227">
        <f>IF(OR(AND(FD227="Angry",CI227&lt;&gt;1),AND(FD227&lt;&gt;"Angry",CI227=1)),1,0)</f>
        <v>0</v>
      </c>
      <c r="KC227">
        <f>IF(OR(AND(FE227="Angry",CJ227&lt;&gt;1),AND(FE227&lt;&gt;"Angry",CJ227=1)),1,0)</f>
        <v>0</v>
      </c>
      <c r="KD227">
        <f>IF(OR(AND(FF227="Angry",CK227&lt;&gt;1),AND(FF227&lt;&gt;"Angry",CK227=1)),1,0)</f>
        <v>0</v>
      </c>
      <c r="KE227">
        <f>IF(OR(AND(FG227="Afraid",CL227&lt;&gt;1),AND(FG227&lt;&gt;"Afraid",CL227=1)),1,0)</f>
        <v>0</v>
      </c>
      <c r="KF227">
        <f>IF(OR(AND(FH227="Afraid",CM227&lt;&gt;1),AND(FH227&lt;&gt;"Afraid",CM227=1)),1,0)</f>
        <v>0</v>
      </c>
      <c r="KG227">
        <f>IF(OR(AND(FI227="Afraid",CN227&lt;&gt;1),AND(FI227&lt;&gt;"Afraid",CN227=1)),1,0)</f>
        <v>0</v>
      </c>
      <c r="KH227">
        <f>IF(OR(AND(FJ227="Afraid",CO227&lt;&gt;1),AND(FJ227&lt;&gt;"Afraid",CO227=1)),1,0)</f>
        <v>0</v>
      </c>
      <c r="KI227">
        <f>IF(OR(AND(FK227="Afraid",CP227&lt;&gt;1),AND(FK227&lt;&gt;"Afraid",CP227=1)),1,0)</f>
        <v>1</v>
      </c>
      <c r="KJ227">
        <f>IF(OR(AND(FL227="Afraid",CQ227&lt;&gt;1),AND(FL227&lt;&gt;"Afraid",CQ227=1)),1,0)</f>
        <v>0</v>
      </c>
      <c r="KK227">
        <f>IF(OR(AND(FM227="Afraid",CR227&lt;&gt;1),AND(FM227&lt;&gt;"Afraid",CR227=1)),1,0)</f>
        <v>0</v>
      </c>
      <c r="KL227">
        <f>IF(OR(AND(FN227="Afraid",CS227&lt;&gt;1),AND(FN227&lt;&gt;"Afraid",CS227=1)),1,0)</f>
        <v>0</v>
      </c>
      <c r="KM227">
        <f>IF(OR(AND(FO227="Surprised",CT227&lt;&gt;1),AND(FO227&lt;&gt;"Surprised",CT227=1)),1,0)</f>
        <v>0</v>
      </c>
      <c r="KN227">
        <f>IF(OR(AND(FP227="Surprised",CU227&lt;&gt;1),AND(FP227&lt;&gt;"Surprised",CU227=1)),1,0)</f>
        <v>0</v>
      </c>
      <c r="KO227">
        <f>IF(OR(AND(FQ227="Surprised",CV227&lt;&gt;1),AND(FQ227&lt;&gt;"Surprised",CV227=1)),1,0)</f>
        <v>0</v>
      </c>
      <c r="KP227">
        <f>IF(OR(AND(FR227="Surprised",CW227&lt;&gt;1),AND(FR227&lt;&gt;"Surprised",CW227=1)),1,0)</f>
        <v>0</v>
      </c>
      <c r="KQ227">
        <f>IF(OR(AND(FS227="Surprised",CX227&lt;&gt;1),AND(FS227&lt;&gt;"Surprised",CX227=1)),1,0)</f>
        <v>0</v>
      </c>
      <c r="KR227">
        <f>IF(OR(AND(FT227="Surprised",CY227&lt;&gt;1),AND(FT227&lt;&gt;"Surprised",CY227=1)),1,0)</f>
        <v>0</v>
      </c>
      <c r="KS227">
        <f>IF(OR(AND(FU227="Surprised",CZ227&lt;&gt;1),AND(FU227&lt;&gt;"Surprised",CZ227=1)),1,0)</f>
        <v>0</v>
      </c>
      <c r="KT227">
        <f>IF(OR(AND(FV227="Surprised",DA227&lt;&gt;1),AND(FV227&lt;&gt;"Surprised",DA227=1)),1,0)</f>
        <v>0</v>
      </c>
      <c r="KU227">
        <f>IF(OR(AND(FW227="Happy",DB227=1),AND(FW227&lt;&gt;"Happy",DB227=0)),1,0)</f>
        <v>1</v>
      </c>
      <c r="KV227">
        <f>IF(OR(AND(FX227="Happy",DC227=1),AND(FX227&lt;&gt;"Happy",DC227=0)),1,0)</f>
        <v>1</v>
      </c>
      <c r="KW227">
        <f>IF(OR(AND(FY227="Happy",DD227=1),AND(FY227&lt;&gt;"Happy",DD227=0)),1,0)</f>
        <v>1</v>
      </c>
      <c r="KX227">
        <f>IF(OR(AND(FZ227="Happy",DE227=1),AND(FZ227&lt;&gt;"Happy",DE227=0)),1,0)</f>
        <v>1</v>
      </c>
      <c r="KY227">
        <f>IF(OR(AND(GA227="Happy",DF227=1),AND(GA227&lt;&gt;"Happy",DF227=0)),1,0)</f>
        <v>1</v>
      </c>
      <c r="KZ227">
        <f>IF(OR(AND(GB227="Happy",DG227=1),AND(GB227&lt;&gt;"Happy",DG227=0)),1,0)</f>
        <v>1</v>
      </c>
      <c r="LA227">
        <f>IF(OR(AND(GC227="Happy",DH227=1),AND(GC227&lt;&gt;"Happy",DH227=0)),1,0)</f>
        <v>0</v>
      </c>
      <c r="LB227">
        <f>IF(OR(AND(GD227="Happy",DI227=1),AND(GD227&lt;&gt;"Happy",DI227=0)),1,0)</f>
        <v>1</v>
      </c>
      <c r="LC227">
        <f>IF(OR(AND(GE227="Sad",DJ227=1),AND(GE227&lt;&gt;"Sad",DJ227=0)),1,0)</f>
        <v>1</v>
      </c>
      <c r="LD227">
        <f>IF(OR(AND(GF227="Sad",DK227=1),AND(GF227&lt;&gt;"Sad",DK227=0)),1,0)</f>
        <v>1</v>
      </c>
      <c r="LE227">
        <f>IF(OR(AND(GG227="Sad",DL227=1),AND(GG227&lt;&gt;"Sad",DL227=0)),1,0)</f>
        <v>1</v>
      </c>
      <c r="LF227">
        <f>IF(OR(AND(GH227="Sad",DM227=1),AND(GH227&lt;&gt;"Sad",DM227=0)),1,0)</f>
        <v>1</v>
      </c>
      <c r="LG227">
        <f>IF(OR(AND(GI227="Sad",DN227=1),AND(GI227&lt;&gt;"Sad",DN227=0)),1,0)</f>
        <v>1</v>
      </c>
      <c r="LH227">
        <f>IF(OR(AND(GJ227="Sad",DO227=1),AND(GJ227&lt;&gt;"Sad",DO227=0)),1,0)</f>
        <v>1</v>
      </c>
      <c r="LI227">
        <f>IF(OR(AND(GK227="Sad",DP227=1),AND(GK227&lt;&gt;"Sad",DP227=0)),1,0)</f>
        <v>0</v>
      </c>
      <c r="LJ227">
        <f>IF(OR(AND(GL227="Sad",DQ227=1),AND(GL227&lt;&gt;"Sad",DQ227=0)),1,0)</f>
        <v>1</v>
      </c>
      <c r="LK227" s="2">
        <f t="shared" si="392"/>
        <v>0</v>
      </c>
      <c r="LL227" s="4">
        <f t="shared" si="393"/>
        <v>1</v>
      </c>
      <c r="LM227">
        <f t="shared" si="394"/>
        <v>1</v>
      </c>
      <c r="LN227">
        <f t="shared" si="395"/>
        <v>1</v>
      </c>
      <c r="LO227">
        <f t="shared" si="396"/>
        <v>0</v>
      </c>
      <c r="LP227">
        <f t="shared" si="397"/>
        <v>7</v>
      </c>
      <c r="LQ227">
        <f t="shared" si="398"/>
        <v>7</v>
      </c>
      <c r="LR227">
        <f t="shared" si="399"/>
        <v>17</v>
      </c>
      <c r="LS227" s="11">
        <f t="shared" si="400"/>
        <v>0</v>
      </c>
      <c r="LT227" s="14" t="str">
        <f t="shared" si="401"/>
        <v/>
      </c>
      <c r="LU227" s="14" t="str">
        <f t="shared" si="402"/>
        <v/>
      </c>
      <c r="LV227" s="14" t="str">
        <f t="shared" si="403"/>
        <v/>
      </c>
      <c r="LW227" s="14">
        <f t="shared" si="404"/>
        <v>0</v>
      </c>
      <c r="LX227" s="14">
        <f t="shared" si="405"/>
        <v>1</v>
      </c>
      <c r="LY227" s="14">
        <f t="shared" si="406"/>
        <v>0.875</v>
      </c>
      <c r="LZ227" s="14">
        <f t="shared" si="407"/>
        <v>0.46875</v>
      </c>
      <c r="MA227" s="15">
        <f t="shared" si="408"/>
        <v>9.4907407407406399E-5</v>
      </c>
      <c r="MB227" s="1">
        <f t="shared" si="362"/>
        <v>2.0601851851851857E-4</v>
      </c>
      <c r="MC227" s="1">
        <f t="shared" si="363"/>
        <v>1.898148148148154E-4</v>
      </c>
      <c r="MD227" s="1">
        <f t="shared" si="364"/>
        <v>1.898148148148154E-4</v>
      </c>
      <c r="ME227" s="1">
        <f t="shared" si="365"/>
        <v>4.7916666666666594E-4</v>
      </c>
      <c r="MF227" s="1">
        <f t="shared" si="366"/>
        <v>2.1527777777777778E-4</v>
      </c>
      <c r="MG227" s="1">
        <f>EE227-ED227+1</f>
        <v>0.99996874999999996</v>
      </c>
      <c r="MH227" s="1">
        <f t="shared" si="368"/>
        <v>6.5972222222223341E-5</v>
      </c>
      <c r="MI227" s="1">
        <f t="shared" si="369"/>
        <v>9.0277777777776798E-5</v>
      </c>
      <c r="MJ227" s="1">
        <f t="shared" si="409"/>
        <v>1.0015000000000001</v>
      </c>
      <c r="MK227" s="2" t="str">
        <f>VLOOKUP(B227,age_group!$A$1:$B$101,2,FALSE)</f>
        <v>25 to 44</v>
      </c>
      <c r="ML227" s="2">
        <f t="shared" si="410"/>
        <v>1</v>
      </c>
      <c r="MM227">
        <f t="shared" si="411"/>
        <v>1</v>
      </c>
      <c r="MN227">
        <f t="shared" si="412"/>
        <v>1</v>
      </c>
      <c r="MO227">
        <f t="shared" si="413"/>
        <v>1</v>
      </c>
      <c r="MP227">
        <f t="shared" si="414"/>
        <v>1</v>
      </c>
    </row>
    <row r="228" spans="1:354" x14ac:dyDescent="0.2">
      <c r="A228" t="s">
        <v>959</v>
      </c>
      <c r="B228">
        <v>29</v>
      </c>
      <c r="C228" t="s">
        <v>139</v>
      </c>
      <c r="D228" t="s">
        <v>521</v>
      </c>
      <c r="E228">
        <v>4</v>
      </c>
      <c r="F228">
        <v>2</v>
      </c>
      <c r="G228">
        <v>1</v>
      </c>
      <c r="H228">
        <v>1</v>
      </c>
      <c r="I228">
        <v>1</v>
      </c>
      <c r="J228" s="2" t="s">
        <v>335</v>
      </c>
      <c r="K228" t="s">
        <v>524</v>
      </c>
      <c r="L228" t="s">
        <v>572</v>
      </c>
      <c r="M228" t="s">
        <v>190</v>
      </c>
      <c r="N228" t="s">
        <v>692</v>
      </c>
      <c r="O228" t="s">
        <v>478</v>
      </c>
      <c r="P228" t="s">
        <v>252</v>
      </c>
      <c r="Q228" t="s">
        <v>172</v>
      </c>
      <c r="R228" t="s">
        <v>695</v>
      </c>
      <c r="S228" t="s">
        <v>412</v>
      </c>
      <c r="T228" t="s">
        <v>240</v>
      </c>
      <c r="U228" t="s">
        <v>504</v>
      </c>
      <c r="V228" t="s">
        <v>592</v>
      </c>
      <c r="W228" t="s">
        <v>415</v>
      </c>
      <c r="X228" t="s">
        <v>212</v>
      </c>
      <c r="Y228" t="s">
        <v>649</v>
      </c>
      <c r="Z228" t="s">
        <v>192</v>
      </c>
      <c r="AA228" t="s">
        <v>182</v>
      </c>
      <c r="AB228" t="s">
        <v>504</v>
      </c>
      <c r="AC228" t="s">
        <v>677</v>
      </c>
      <c r="AD228" t="s">
        <v>523</v>
      </c>
      <c r="AE228" t="s">
        <v>384</v>
      </c>
      <c r="AF228" t="s">
        <v>248</v>
      </c>
      <c r="AG228" t="s">
        <v>359</v>
      </c>
      <c r="AH228" t="s">
        <v>305</v>
      </c>
      <c r="AI228" t="s">
        <v>232</v>
      </c>
      <c r="AJ228" t="s">
        <v>411</v>
      </c>
      <c r="AK228" t="s">
        <v>299</v>
      </c>
      <c r="AL228" t="s">
        <v>527</v>
      </c>
      <c r="AM228" t="s">
        <v>685</v>
      </c>
      <c r="AN228" t="s">
        <v>387</v>
      </c>
      <c r="AO228" t="s">
        <v>341</v>
      </c>
      <c r="AP228" t="s">
        <v>729</v>
      </c>
      <c r="AQ228" t="s">
        <v>609</v>
      </c>
      <c r="AR228" t="s">
        <v>435</v>
      </c>
      <c r="AS228" t="s">
        <v>555</v>
      </c>
      <c r="AT228" t="s">
        <v>650</v>
      </c>
      <c r="AU228" t="s">
        <v>365</v>
      </c>
      <c r="AV228" t="s">
        <v>164</v>
      </c>
      <c r="AW228" t="s">
        <v>201</v>
      </c>
      <c r="AX228" t="s">
        <v>672</v>
      </c>
      <c r="AY228" t="s">
        <v>332</v>
      </c>
      <c r="AZ228" t="s">
        <v>446</v>
      </c>
      <c r="BA228" t="s">
        <v>144</v>
      </c>
      <c r="BB228" t="s">
        <v>292</v>
      </c>
      <c r="BC228" t="s">
        <v>447</v>
      </c>
      <c r="BD228" t="s">
        <v>466</v>
      </c>
      <c r="BE228" t="s">
        <v>302</v>
      </c>
      <c r="BF228" t="s">
        <v>192</v>
      </c>
      <c r="BG228" t="s">
        <v>409</v>
      </c>
      <c r="BH228" t="s">
        <v>571</v>
      </c>
      <c r="BI228" t="s">
        <v>201</v>
      </c>
      <c r="BJ228" t="s">
        <v>544</v>
      </c>
      <c r="BK228" t="s">
        <v>542</v>
      </c>
      <c r="BL228" t="s">
        <v>334</v>
      </c>
      <c r="BM228" t="s">
        <v>742</v>
      </c>
      <c r="BN228" s="2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0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1</v>
      </c>
      <c r="DQ228">
        <v>1</v>
      </c>
      <c r="DR228" s="2">
        <v>4</v>
      </c>
      <c r="DS228">
        <v>2</v>
      </c>
      <c r="DT228">
        <v>1</v>
      </c>
      <c r="DU228">
        <v>1</v>
      </c>
      <c r="DV228">
        <v>1</v>
      </c>
      <c r="DW228" s="2">
        <v>2017</v>
      </c>
      <c r="DX228" s="1">
        <v>1.0881944444444444E-2</v>
      </c>
      <c r="DY228" s="1">
        <v>1.1011574074074075E-2</v>
      </c>
      <c r="DZ228" s="1">
        <v>1.112962962962963E-2</v>
      </c>
      <c r="EA228" s="1">
        <v>1.1325231481481483E-2</v>
      </c>
      <c r="EB228" s="1">
        <v>1.1407407407407408E-2</v>
      </c>
      <c r="EC228" s="1">
        <v>1.161226851851852E-2</v>
      </c>
      <c r="ED228" s="1">
        <v>1.1763888888888891E-2</v>
      </c>
      <c r="EE228" s="1">
        <v>1.188773148148148E-2</v>
      </c>
      <c r="EF228" s="1">
        <v>1.2085648148148149E-2</v>
      </c>
      <c r="EG228" s="1">
        <v>1.2211805555555557E-2</v>
      </c>
      <c r="EH228" s="3">
        <v>0</v>
      </c>
      <c r="EI228" s="2" t="s">
        <v>1169</v>
      </c>
      <c r="EJ228" t="s">
        <v>1172</v>
      </c>
      <c r="EK228" t="s">
        <v>1168</v>
      </c>
      <c r="EL228" t="s">
        <v>1168</v>
      </c>
      <c r="EM228" t="s">
        <v>1168</v>
      </c>
      <c r="EN228" t="s">
        <v>1173</v>
      </c>
      <c r="EO228" t="s">
        <v>1175</v>
      </c>
      <c r="EP228" t="s">
        <v>1168</v>
      </c>
      <c r="EQ228" t="s">
        <v>1168</v>
      </c>
      <c r="ER228" t="s">
        <v>1168</v>
      </c>
      <c r="ES228" t="s">
        <v>1168</v>
      </c>
      <c r="ET228" t="s">
        <v>1173</v>
      </c>
      <c r="EU228" t="s">
        <v>1168</v>
      </c>
      <c r="EV228" t="s">
        <v>1168</v>
      </c>
      <c r="EW228" t="s">
        <v>1172</v>
      </c>
      <c r="EX228" t="s">
        <v>1173</v>
      </c>
      <c r="EY228" t="s">
        <v>1169</v>
      </c>
      <c r="EZ228" t="s">
        <v>1175</v>
      </c>
      <c r="FA228" t="s">
        <v>1173</v>
      </c>
      <c r="FB228" t="s">
        <v>1169</v>
      </c>
      <c r="FC228" t="s">
        <v>1168</v>
      </c>
      <c r="FD228" t="s">
        <v>1173</v>
      </c>
      <c r="FE228" t="s">
        <v>1168</v>
      </c>
      <c r="FF228" t="s">
        <v>1175</v>
      </c>
      <c r="FG228" t="s">
        <v>1169</v>
      </c>
      <c r="FH228" t="s">
        <v>1168</v>
      </c>
      <c r="FI228" t="s">
        <v>1175</v>
      </c>
      <c r="FJ228" t="s">
        <v>1174</v>
      </c>
      <c r="FK228" t="s">
        <v>1168</v>
      </c>
      <c r="FL228" t="s">
        <v>1173</v>
      </c>
      <c r="FM228" t="s">
        <v>1173</v>
      </c>
      <c r="FN228" t="s">
        <v>1173</v>
      </c>
      <c r="FO228" t="s">
        <v>1175</v>
      </c>
      <c r="FP228" t="s">
        <v>1168</v>
      </c>
      <c r="FQ228" t="s">
        <v>1173</v>
      </c>
      <c r="FR228" t="s">
        <v>1168</v>
      </c>
      <c r="FS228" t="s">
        <v>1168</v>
      </c>
      <c r="FT228" t="s">
        <v>1175</v>
      </c>
      <c r="FU228" t="s">
        <v>1175</v>
      </c>
      <c r="FV228" t="s">
        <v>1175</v>
      </c>
      <c r="FW228" t="s">
        <v>1169</v>
      </c>
      <c r="FX228" t="s">
        <v>1169</v>
      </c>
      <c r="FY228" t="s">
        <v>1168</v>
      </c>
      <c r="FZ228" t="s">
        <v>1171</v>
      </c>
      <c r="GA228" t="s">
        <v>1171</v>
      </c>
      <c r="GB228" t="s">
        <v>1169</v>
      </c>
      <c r="GC228" t="s">
        <v>1169</v>
      </c>
      <c r="GD228" t="s">
        <v>1168</v>
      </c>
      <c r="GE228" t="s">
        <v>1169</v>
      </c>
      <c r="GF228" t="s">
        <v>1168</v>
      </c>
      <c r="GG228" t="s">
        <v>1175</v>
      </c>
      <c r="GH228" t="s">
        <v>1175</v>
      </c>
      <c r="GI228" t="s">
        <v>1175</v>
      </c>
      <c r="GJ228" t="s">
        <v>1171</v>
      </c>
      <c r="GK228" t="s">
        <v>1169</v>
      </c>
      <c r="GL228" t="s">
        <v>1168</v>
      </c>
      <c r="GM228" s="2">
        <f t="shared" si="312"/>
        <v>0</v>
      </c>
      <c r="GN228">
        <f t="shared" si="313"/>
        <v>0</v>
      </c>
      <c r="GO228">
        <f t="shared" si="314"/>
        <v>0</v>
      </c>
      <c r="GP228">
        <f t="shared" si="315"/>
        <v>0</v>
      </c>
      <c r="GQ228">
        <f t="shared" si="316"/>
        <v>0</v>
      </c>
      <c r="GR228">
        <f t="shared" si="317"/>
        <v>1</v>
      </c>
      <c r="GS228">
        <f t="shared" si="318"/>
        <v>0</v>
      </c>
      <c r="GT228">
        <f t="shared" si="319"/>
        <v>0</v>
      </c>
      <c r="GU228">
        <f t="shared" si="370"/>
        <v>0</v>
      </c>
      <c r="GV228">
        <f t="shared" si="320"/>
        <v>0</v>
      </c>
      <c r="GW228">
        <f t="shared" si="321"/>
        <v>0</v>
      </c>
      <c r="GX228">
        <f t="shared" si="322"/>
        <v>0</v>
      </c>
      <c r="GY228">
        <f t="shared" si="323"/>
        <v>0</v>
      </c>
      <c r="GZ228">
        <f t="shared" si="324"/>
        <v>0</v>
      </c>
      <c r="HA228">
        <f t="shared" si="325"/>
        <v>0</v>
      </c>
      <c r="HB228">
        <f t="shared" si="326"/>
        <v>0</v>
      </c>
      <c r="HC228">
        <f t="shared" si="371"/>
        <v>1</v>
      </c>
      <c r="HD228">
        <f t="shared" si="327"/>
        <v>0</v>
      </c>
      <c r="HE228">
        <f t="shared" si="328"/>
        <v>0</v>
      </c>
      <c r="HF228">
        <f t="shared" si="329"/>
        <v>1</v>
      </c>
      <c r="HG228">
        <f t="shared" si="330"/>
        <v>0</v>
      </c>
      <c r="HH228">
        <f t="shared" si="331"/>
        <v>0</v>
      </c>
      <c r="HI228">
        <f t="shared" si="332"/>
        <v>0</v>
      </c>
      <c r="HJ228">
        <f t="shared" si="333"/>
        <v>0</v>
      </c>
      <c r="HK228">
        <f t="shared" si="372"/>
        <v>0</v>
      </c>
      <c r="HL228">
        <f t="shared" si="334"/>
        <v>0</v>
      </c>
      <c r="HM228">
        <f t="shared" si="335"/>
        <v>0</v>
      </c>
      <c r="HN228">
        <f t="shared" si="336"/>
        <v>0</v>
      </c>
      <c r="HO228">
        <f t="shared" si="337"/>
        <v>0</v>
      </c>
      <c r="HP228">
        <f t="shared" si="338"/>
        <v>0</v>
      </c>
      <c r="HQ228">
        <f t="shared" si="339"/>
        <v>0</v>
      </c>
      <c r="HR228">
        <f t="shared" si="340"/>
        <v>0</v>
      </c>
      <c r="HS228">
        <f t="shared" si="373"/>
        <v>1</v>
      </c>
      <c r="HT228">
        <f t="shared" si="341"/>
        <v>0</v>
      </c>
      <c r="HU228">
        <f t="shared" si="342"/>
        <v>0</v>
      </c>
      <c r="HV228">
        <f t="shared" si="343"/>
        <v>0</v>
      </c>
      <c r="HW228">
        <f t="shared" si="344"/>
        <v>0</v>
      </c>
      <c r="HX228">
        <f t="shared" si="345"/>
        <v>1</v>
      </c>
      <c r="HY228">
        <f t="shared" si="346"/>
        <v>1</v>
      </c>
      <c r="HZ228">
        <f t="shared" si="347"/>
        <v>1</v>
      </c>
      <c r="IA228">
        <f t="shared" si="374"/>
        <v>1</v>
      </c>
      <c r="IB228">
        <f t="shared" si="348"/>
        <v>1</v>
      </c>
      <c r="IC228">
        <f t="shared" si="349"/>
        <v>1</v>
      </c>
      <c r="ID228">
        <f t="shared" si="350"/>
        <v>1</v>
      </c>
      <c r="IE228">
        <f t="shared" si="351"/>
        <v>1</v>
      </c>
      <c r="IF228">
        <f t="shared" si="352"/>
        <v>1</v>
      </c>
      <c r="IG228">
        <f t="shared" si="353"/>
        <v>1</v>
      </c>
      <c r="IH228">
        <f t="shared" si="354"/>
        <v>1</v>
      </c>
      <c r="II228">
        <f t="shared" si="375"/>
        <v>0</v>
      </c>
      <c r="IJ228">
        <f t="shared" si="355"/>
        <v>1</v>
      </c>
      <c r="IK228">
        <f t="shared" si="356"/>
        <v>1</v>
      </c>
      <c r="IL228">
        <f t="shared" si="357"/>
        <v>1</v>
      </c>
      <c r="IM228">
        <f t="shared" si="358"/>
        <v>1</v>
      </c>
      <c r="IN228">
        <f t="shared" si="359"/>
        <v>0</v>
      </c>
      <c r="IO228">
        <f t="shared" si="360"/>
        <v>1</v>
      </c>
      <c r="IP228">
        <f t="shared" si="361"/>
        <v>1</v>
      </c>
      <c r="IQ228" s="2">
        <f t="shared" si="376"/>
        <v>1</v>
      </c>
      <c r="IR228" s="4">
        <f t="shared" si="377"/>
        <v>0</v>
      </c>
      <c r="IS228">
        <f t="shared" si="378"/>
        <v>2</v>
      </c>
      <c r="IT228">
        <f t="shared" si="379"/>
        <v>0</v>
      </c>
      <c r="IU228">
        <f t="shared" si="380"/>
        <v>4</v>
      </c>
      <c r="IV228">
        <f t="shared" si="381"/>
        <v>8</v>
      </c>
      <c r="IW228">
        <f t="shared" si="382"/>
        <v>6</v>
      </c>
      <c r="IX228">
        <f t="shared" si="383"/>
        <v>21</v>
      </c>
      <c r="IY228" s="11">
        <f t="shared" si="384"/>
        <v>1</v>
      </c>
      <c r="IZ228" s="12" t="str">
        <f t="shared" si="385"/>
        <v/>
      </c>
      <c r="JA228" s="12">
        <f t="shared" si="386"/>
        <v>1</v>
      </c>
      <c r="JB228" s="12" t="str">
        <f t="shared" si="387"/>
        <v/>
      </c>
      <c r="JC228" s="12">
        <f t="shared" si="388"/>
        <v>1</v>
      </c>
      <c r="JD228" s="12">
        <f t="shared" si="389"/>
        <v>1</v>
      </c>
      <c r="JE228" s="12">
        <f t="shared" si="390"/>
        <v>0.75</v>
      </c>
      <c r="JF228" s="12">
        <f t="shared" si="391"/>
        <v>0.95</v>
      </c>
      <c r="JG228" s="2">
        <f>IF(OR(AND(EI228="Happy",BN228&lt;&gt;1),AND(EI228&lt;&gt;"Happy",BN228=1)),1,0)</f>
        <v>0</v>
      </c>
      <c r="JH228">
        <f>IF(OR(AND(EJ228="Happy",BO228&lt;&gt;1),AND(EJ228&lt;&gt;"Happy",BO228=1)),1,0)</f>
        <v>0</v>
      </c>
      <c r="JI228">
        <f>IF(OR(AND(EK228="Happy",BP228&lt;&gt;1),AND(EK228&lt;&gt;"Happy",BP228=1)),1,0)</f>
        <v>0</v>
      </c>
      <c r="JJ228">
        <f>IF(OR(AND(EL228="Happy",BQ228&lt;&gt;1),AND(EL228&lt;&gt;"Happy",BQ228=1)),1,0)</f>
        <v>0</v>
      </c>
      <c r="JK228">
        <f>IF(OR(AND(EM228="Happy",BR228&lt;&gt;1),AND(EM228&lt;&gt;"Happy",BR228=1)),1,0)</f>
        <v>0</v>
      </c>
      <c r="JL228">
        <f>IF(OR(AND(EN228="Happy",BS228&lt;&gt;1),AND(EN228&lt;&gt;"Happy",BS228=1)),1,0)</f>
        <v>0</v>
      </c>
      <c r="JM228">
        <f>IF(OR(AND(EO228="Happy",BT228&lt;&gt;1),AND(EO228&lt;&gt;"Happy",BT228=1)),1,0)</f>
        <v>0</v>
      </c>
      <c r="JN228">
        <f>IF(OR(AND(EP228="Happy",BU228&lt;&gt;1),AND(EP228&lt;&gt;"Happy",BU228=1)),1,0)</f>
        <v>0</v>
      </c>
      <c r="JO228">
        <f>IF(OR(AND(EQ228="Sad",BV228&lt;&gt;1),AND(EQ228&lt;&gt;"Sad",BV228=1)),1,0)</f>
        <v>1</v>
      </c>
      <c r="JP228">
        <f>IF(OR(AND(ER228="Sad",BW228&lt;&gt;1),AND(ER228&lt;&gt;"Sad",BW228=1)),1,0)</f>
        <v>0</v>
      </c>
      <c r="JQ228">
        <f>IF(OR(AND(ES228="Sad",BX228&lt;&gt;1),AND(ES228&lt;&gt;"Sad",BX228=1)),1,0)</f>
        <v>0</v>
      </c>
      <c r="JR228">
        <f>IF(OR(AND(ET228="Sad",BY228&lt;&gt;1),AND(ET228&lt;&gt;"Sad",BY228=1)),1,0)</f>
        <v>0</v>
      </c>
      <c r="JS228">
        <f>IF(OR(AND(EU228="Sad",BZ228&lt;&gt;1),AND(EU228&lt;&gt;"Sad",BZ228=1)),1,0)</f>
        <v>0</v>
      </c>
      <c r="JT228">
        <f>IF(OR(AND(EV228="Sad",CA228&lt;&gt;1),AND(EV228&lt;&gt;"Sad",CA228=1)),1,0)</f>
        <v>1</v>
      </c>
      <c r="JU228">
        <f>IF(OR(AND(EW228="Sad",CB228&lt;&gt;1),AND(EW228&lt;&gt;"Sad",CB228=1)),1,0)</f>
        <v>0</v>
      </c>
      <c r="JV228">
        <f>IF(OR(AND(EX228="Sad",CC228&lt;&gt;1),AND(EX228&lt;&gt;"Sad",CC228=1)),1,0)</f>
        <v>0</v>
      </c>
      <c r="JW228">
        <f>IF(OR(AND(EY228="Angry",CD228&lt;&gt;1),AND(EY228&lt;&gt;"Angry",CD228=1)),1,0)</f>
        <v>0</v>
      </c>
      <c r="JX228">
        <f>IF(OR(AND(EZ228="Angry",CE228&lt;&gt;1),AND(EZ228&lt;&gt;"Angry",CE228=1)),1,0)</f>
        <v>0</v>
      </c>
      <c r="JY228">
        <f>IF(OR(AND(FA228="Angry",CF228&lt;&gt;1),AND(FA228&lt;&gt;"Angry",CF228=1)),1,0)</f>
        <v>0</v>
      </c>
      <c r="JZ228">
        <f>IF(OR(AND(FB228="Angry",CG228&lt;&gt;1),AND(FB228&lt;&gt;"Angry",CG228=1)),1,0)</f>
        <v>0</v>
      </c>
      <c r="KA228">
        <f>IF(OR(AND(FC228="Angry",CH228&lt;&gt;1),AND(FC228&lt;&gt;"Angry",CH228=1)),1,0)</f>
        <v>0</v>
      </c>
      <c r="KB228">
        <f>IF(OR(AND(FD228="Angry",CI228&lt;&gt;1),AND(FD228&lt;&gt;"Angry",CI228=1)),1,0)</f>
        <v>0</v>
      </c>
      <c r="KC228">
        <f>IF(OR(AND(FE228="Angry",CJ228&lt;&gt;1),AND(FE228&lt;&gt;"Angry",CJ228=1)),1,0)</f>
        <v>0</v>
      </c>
      <c r="KD228">
        <f>IF(OR(AND(FF228="Angry",CK228&lt;&gt;1),AND(FF228&lt;&gt;"Angry",CK228=1)),1,0)</f>
        <v>0</v>
      </c>
      <c r="KE228">
        <f>IF(OR(AND(FG228="Afraid",CL228&lt;&gt;1),AND(FG228&lt;&gt;"Afraid",CL228=1)),1,0)</f>
        <v>0</v>
      </c>
      <c r="KF228">
        <f>IF(OR(AND(FH228="Afraid",CM228&lt;&gt;1),AND(FH228&lt;&gt;"Afraid",CM228=1)),1,0)</f>
        <v>0</v>
      </c>
      <c r="KG228">
        <f>IF(OR(AND(FI228="Afraid",CN228&lt;&gt;1),AND(FI228&lt;&gt;"Afraid",CN228=1)),1,0)</f>
        <v>1</v>
      </c>
      <c r="KH228">
        <f>IF(OR(AND(FJ228="Afraid",CO228&lt;&gt;1),AND(FJ228&lt;&gt;"Afraid",CO228=1)),1,0)</f>
        <v>0</v>
      </c>
      <c r="KI228">
        <f>IF(OR(AND(FK228="Afraid",CP228&lt;&gt;1),AND(FK228&lt;&gt;"Afraid",CP228=1)),1,0)</f>
        <v>0</v>
      </c>
      <c r="KJ228">
        <f>IF(OR(AND(FL228="Afraid",CQ228&lt;&gt;1),AND(FL228&lt;&gt;"Afraid",CQ228=1)),1,0)</f>
        <v>0</v>
      </c>
      <c r="KK228">
        <f>IF(OR(AND(FM228="Afraid",CR228&lt;&gt;1),AND(FM228&lt;&gt;"Afraid",CR228=1)),1,0)</f>
        <v>0</v>
      </c>
      <c r="KL228">
        <f>IF(OR(AND(FN228="Afraid",CS228&lt;&gt;1),AND(FN228&lt;&gt;"Afraid",CS228=1)),1,0)</f>
        <v>0</v>
      </c>
      <c r="KM228">
        <f>IF(OR(AND(FO228="Surprised",CT228&lt;&gt;1),AND(FO228&lt;&gt;"Surprised",CT228=1)),1,0)</f>
        <v>0</v>
      </c>
      <c r="KN228">
        <f>IF(OR(AND(FP228="Surprised",CU228&lt;&gt;1),AND(FP228&lt;&gt;"Surprised",CU228=1)),1,0)</f>
        <v>0</v>
      </c>
      <c r="KO228">
        <f>IF(OR(AND(FQ228="Surprised",CV228&lt;&gt;1),AND(FQ228&lt;&gt;"Surprised",CV228=1)),1,0)</f>
        <v>0</v>
      </c>
      <c r="KP228">
        <f>IF(OR(AND(FR228="Surprised",CW228&lt;&gt;1),AND(FR228&lt;&gt;"Surprised",CW228=1)),1,0)</f>
        <v>0</v>
      </c>
      <c r="KQ228">
        <f>IF(OR(AND(FS228="Surprised",CX228&lt;&gt;1),AND(FS228&lt;&gt;"Surprised",CX228=1)),1,0)</f>
        <v>0</v>
      </c>
      <c r="KR228">
        <f>IF(OR(AND(FT228="Surprised",CY228&lt;&gt;1),AND(FT228&lt;&gt;"Surprised",CY228=1)),1,0)</f>
        <v>0</v>
      </c>
      <c r="KS228">
        <f>IF(OR(AND(FU228="Surprised",CZ228&lt;&gt;1),AND(FU228&lt;&gt;"Surprised",CZ228=1)),1,0)</f>
        <v>0</v>
      </c>
      <c r="KT228">
        <f>IF(OR(AND(FV228="Surprised",DA228&lt;&gt;1),AND(FV228&lt;&gt;"Surprised",DA228=1)),1,0)</f>
        <v>0</v>
      </c>
      <c r="KU228">
        <f>IF(OR(AND(FW228="Happy",DB228=1),AND(FW228&lt;&gt;"Happy",DB228=0)),1,0)</f>
        <v>0</v>
      </c>
      <c r="KV228">
        <f>IF(OR(AND(FX228="Happy",DC228=1),AND(FX228&lt;&gt;"Happy",DC228=0)),1,0)</f>
        <v>0</v>
      </c>
      <c r="KW228">
        <f>IF(OR(AND(FY228="Happy",DD228=1),AND(FY228&lt;&gt;"Happy",DD228=0)),1,0)</f>
        <v>0</v>
      </c>
      <c r="KX228">
        <f>IF(OR(AND(FZ228="Happy",DE228=1),AND(FZ228&lt;&gt;"Happy",DE228=0)),1,0)</f>
        <v>0</v>
      </c>
      <c r="KY228">
        <f>IF(OR(AND(GA228="Happy",DF228=1),AND(GA228&lt;&gt;"Happy",DF228=0)),1,0)</f>
        <v>0</v>
      </c>
      <c r="KZ228">
        <f>IF(OR(AND(GB228="Happy",DG228=1),AND(GB228&lt;&gt;"Happy",DG228=0)),1,0)</f>
        <v>0</v>
      </c>
      <c r="LA228">
        <f>IF(OR(AND(GC228="Happy",DH228=1),AND(GC228&lt;&gt;"Happy",DH228=0)),1,0)</f>
        <v>0</v>
      </c>
      <c r="LB228">
        <f>IF(OR(AND(GD228="Happy",DI228=1),AND(GD228&lt;&gt;"Happy",DI228=0)),1,0)</f>
        <v>0</v>
      </c>
      <c r="LC228">
        <f>IF(OR(AND(GE228="Sad",DJ228=1),AND(GE228&lt;&gt;"Sad",DJ228=0)),1,0)</f>
        <v>1</v>
      </c>
      <c r="LD228">
        <f>IF(OR(AND(GF228="Sad",DK228=1),AND(GF228&lt;&gt;"Sad",DK228=0)),1,0)</f>
        <v>0</v>
      </c>
      <c r="LE228">
        <f>IF(OR(AND(GG228="Sad",DL228=1),AND(GG228&lt;&gt;"Sad",DL228=0)),1,0)</f>
        <v>0</v>
      </c>
      <c r="LF228">
        <f>IF(OR(AND(GH228="Sad",DM228=1),AND(GH228&lt;&gt;"Sad",DM228=0)),1,0)</f>
        <v>0</v>
      </c>
      <c r="LG228">
        <f>IF(OR(AND(GI228="Sad",DN228=1),AND(GI228&lt;&gt;"Sad",DN228=0)),1,0)</f>
        <v>0</v>
      </c>
      <c r="LH228">
        <f>IF(OR(AND(GJ228="Sad",DO228=1),AND(GJ228&lt;&gt;"Sad",DO228=0)),1,0)</f>
        <v>1</v>
      </c>
      <c r="LI228">
        <f>IF(OR(AND(GK228="Sad",DP228=1),AND(GK228&lt;&gt;"Sad",DP228=0)),1,0)</f>
        <v>0</v>
      </c>
      <c r="LJ228">
        <f>IF(OR(AND(GL228="Sad",DQ228=1),AND(GL228&lt;&gt;"Sad",DQ228=0)),1,0)</f>
        <v>0</v>
      </c>
      <c r="LK228" s="2">
        <f t="shared" si="392"/>
        <v>0</v>
      </c>
      <c r="LL228" s="4">
        <f t="shared" si="393"/>
        <v>2</v>
      </c>
      <c r="LM228">
        <f t="shared" si="394"/>
        <v>0</v>
      </c>
      <c r="LN228">
        <f t="shared" si="395"/>
        <v>1</v>
      </c>
      <c r="LO228">
        <f t="shared" si="396"/>
        <v>0</v>
      </c>
      <c r="LP228">
        <f t="shared" si="397"/>
        <v>0</v>
      </c>
      <c r="LQ228">
        <f t="shared" si="398"/>
        <v>2</v>
      </c>
      <c r="LR228">
        <f t="shared" si="399"/>
        <v>5</v>
      </c>
      <c r="LS228" s="11">
        <f t="shared" si="400"/>
        <v>0</v>
      </c>
      <c r="LT228" s="14" t="str">
        <f t="shared" si="401"/>
        <v/>
      </c>
      <c r="LU228" s="14">
        <f t="shared" si="402"/>
        <v>0</v>
      </c>
      <c r="LV228" s="14" t="str">
        <f t="shared" si="403"/>
        <v/>
      </c>
      <c r="LW228" s="14">
        <f t="shared" si="404"/>
        <v>0</v>
      </c>
      <c r="LX228" s="14">
        <f t="shared" si="405"/>
        <v>0</v>
      </c>
      <c r="LY228" s="14">
        <f t="shared" si="406"/>
        <v>0.25</v>
      </c>
      <c r="LZ228" s="14">
        <f t="shared" si="407"/>
        <v>5.0000000000000044E-2</v>
      </c>
      <c r="MA228" s="15">
        <f t="shared" si="408"/>
        <v>1.2962962962963058E-4</v>
      </c>
      <c r="MB228" s="1">
        <f t="shared" si="362"/>
        <v>1.1805555555555527E-4</v>
      </c>
      <c r="MC228" s="1">
        <f t="shared" si="363"/>
        <v>1.9560185185185305E-4</v>
      </c>
      <c r="MD228" s="1">
        <f t="shared" si="364"/>
        <v>8.2175925925924778E-5</v>
      </c>
      <c r="ME228" s="1">
        <f t="shared" si="365"/>
        <v>2.0486111111111226E-4</v>
      </c>
      <c r="MF228" s="1">
        <f t="shared" si="366"/>
        <v>1.516203703703714E-4</v>
      </c>
      <c r="MG228" s="1">
        <f t="shared" si="367"/>
        <v>1.2384259259258859E-4</v>
      </c>
      <c r="MH228" s="1">
        <f t="shared" si="368"/>
        <v>1.9791666666666916E-4</v>
      </c>
      <c r="MI228" s="1">
        <f t="shared" si="369"/>
        <v>1.2615740740740816E-4</v>
      </c>
      <c r="MJ228" s="1">
        <f t="shared" si="409"/>
        <v>1.3298611111111133E-3</v>
      </c>
      <c r="MK228" s="2" t="str">
        <f>VLOOKUP(B228,age_group!$A$1:$B$101,2,FALSE)</f>
        <v>25 to 44</v>
      </c>
      <c r="ML228" s="2">
        <f t="shared" si="410"/>
        <v>1</v>
      </c>
      <c r="MM228">
        <f t="shared" si="411"/>
        <v>0</v>
      </c>
      <c r="MN228">
        <f t="shared" si="412"/>
        <v>0</v>
      </c>
      <c r="MO228">
        <f t="shared" si="413"/>
        <v>0</v>
      </c>
      <c r="MP228">
        <f t="shared" si="414"/>
        <v>0</v>
      </c>
    </row>
    <row r="229" spans="1:354" x14ac:dyDescent="0.2">
      <c r="A229" t="s">
        <v>960</v>
      </c>
      <c r="B229">
        <v>35</v>
      </c>
      <c r="C229" t="s">
        <v>195</v>
      </c>
      <c r="D229" t="s">
        <v>140</v>
      </c>
      <c r="E229">
        <v>3</v>
      </c>
      <c r="F229">
        <v>1</v>
      </c>
      <c r="G229">
        <v>1</v>
      </c>
      <c r="H229">
        <v>2</v>
      </c>
      <c r="I229">
        <v>1</v>
      </c>
      <c r="J229" s="2" t="s">
        <v>210</v>
      </c>
      <c r="K229" t="s">
        <v>515</v>
      </c>
      <c r="L229" t="s">
        <v>594</v>
      </c>
      <c r="M229" t="s">
        <v>333</v>
      </c>
      <c r="N229" t="s">
        <v>800</v>
      </c>
      <c r="O229" t="s">
        <v>404</v>
      </c>
      <c r="P229" t="s">
        <v>522</v>
      </c>
      <c r="Q229" t="s">
        <v>169</v>
      </c>
      <c r="R229" t="s">
        <v>410</v>
      </c>
      <c r="S229" t="s">
        <v>550</v>
      </c>
      <c r="T229" t="s">
        <v>469</v>
      </c>
      <c r="U229" t="s">
        <v>254</v>
      </c>
      <c r="V229" t="s">
        <v>293</v>
      </c>
      <c r="W229" t="s">
        <v>428</v>
      </c>
      <c r="X229" t="s">
        <v>739</v>
      </c>
      <c r="Y229" t="s">
        <v>447</v>
      </c>
      <c r="Z229" t="s">
        <v>295</v>
      </c>
      <c r="AA229" t="s">
        <v>299</v>
      </c>
      <c r="AB229" t="s">
        <v>201</v>
      </c>
      <c r="AC229" t="s">
        <v>565</v>
      </c>
      <c r="AD229" t="s">
        <v>159</v>
      </c>
      <c r="AE229" t="s">
        <v>283</v>
      </c>
      <c r="AF229" t="s">
        <v>142</v>
      </c>
      <c r="AG229" t="s">
        <v>514</v>
      </c>
      <c r="AH229" t="s">
        <v>610</v>
      </c>
      <c r="AI229" t="s">
        <v>659</v>
      </c>
      <c r="AJ229" t="s">
        <v>750</v>
      </c>
      <c r="AK229" t="s">
        <v>645</v>
      </c>
      <c r="AL229" t="s">
        <v>595</v>
      </c>
      <c r="AM229" t="s">
        <v>283</v>
      </c>
      <c r="AN229" t="s">
        <v>454</v>
      </c>
      <c r="AO229" t="s">
        <v>209</v>
      </c>
      <c r="AP229" t="s">
        <v>372</v>
      </c>
      <c r="AQ229" t="s">
        <v>437</v>
      </c>
      <c r="AR229" t="s">
        <v>319</v>
      </c>
      <c r="AS229" t="s">
        <v>248</v>
      </c>
      <c r="AT229" t="s">
        <v>335</v>
      </c>
      <c r="AU229" t="s">
        <v>154</v>
      </c>
      <c r="AV229" t="s">
        <v>328</v>
      </c>
      <c r="AW229" t="s">
        <v>332</v>
      </c>
      <c r="AX229" t="s">
        <v>161</v>
      </c>
      <c r="AY229" t="s">
        <v>171</v>
      </c>
      <c r="AZ229" t="s">
        <v>637</v>
      </c>
      <c r="BA229" t="s">
        <v>653</v>
      </c>
      <c r="BB229" t="s">
        <v>271</v>
      </c>
      <c r="BC229" t="s">
        <v>337</v>
      </c>
      <c r="BD229" t="s">
        <v>166</v>
      </c>
      <c r="BE229" t="s">
        <v>383</v>
      </c>
      <c r="BF229" t="s">
        <v>756</v>
      </c>
      <c r="BG229" t="s">
        <v>200</v>
      </c>
      <c r="BH229" t="s">
        <v>465</v>
      </c>
      <c r="BI229" t="s">
        <v>405</v>
      </c>
      <c r="BJ229" t="s">
        <v>728</v>
      </c>
      <c r="BK229" t="s">
        <v>184</v>
      </c>
      <c r="BL229" t="s">
        <v>158</v>
      </c>
      <c r="BM229" t="s">
        <v>263</v>
      </c>
      <c r="BN229" s="2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 s="2">
        <v>3</v>
      </c>
      <c r="DS229">
        <v>1</v>
      </c>
      <c r="DT229">
        <v>1</v>
      </c>
      <c r="DU229">
        <v>2</v>
      </c>
      <c r="DV229">
        <v>1</v>
      </c>
      <c r="DW229" s="2">
        <v>2017</v>
      </c>
      <c r="DX229" s="1">
        <v>1.9393518518518518E-2</v>
      </c>
      <c r="DY229" s="1">
        <v>1.967361111111111E-2</v>
      </c>
      <c r="DZ229" s="1">
        <v>1.9884259259259258E-2</v>
      </c>
      <c r="EA229" s="1">
        <v>2.0070601851851853E-2</v>
      </c>
      <c r="EB229" s="1">
        <v>2.0190972222222221E-2</v>
      </c>
      <c r="EC229" s="1">
        <v>2.0312500000000001E-2</v>
      </c>
      <c r="ED229" s="1">
        <v>2.0415509259259258E-2</v>
      </c>
      <c r="EE229" s="1">
        <v>2.050462962962963E-2</v>
      </c>
      <c r="EF229" s="1">
        <v>2.0642361111111111E-2</v>
      </c>
      <c r="EG229" s="1">
        <v>2.0802083333333332E-2</v>
      </c>
      <c r="EH229" s="3">
        <v>0</v>
      </c>
      <c r="EI229" s="2" t="s">
        <v>1168</v>
      </c>
      <c r="EJ229" t="s">
        <v>1168</v>
      </c>
      <c r="EK229" t="s">
        <v>1168</v>
      </c>
      <c r="EL229" t="s">
        <v>1172</v>
      </c>
      <c r="EM229" t="s">
        <v>1168</v>
      </c>
      <c r="EN229" t="s">
        <v>1175</v>
      </c>
      <c r="EO229" t="s">
        <v>1168</v>
      </c>
      <c r="EP229" t="s">
        <v>1168</v>
      </c>
      <c r="EQ229" t="s">
        <v>1175</v>
      </c>
      <c r="ER229" t="s">
        <v>1168</v>
      </c>
      <c r="ES229" t="s">
        <v>1169</v>
      </c>
      <c r="ET229" t="s">
        <v>1172</v>
      </c>
      <c r="EU229" t="s">
        <v>1172</v>
      </c>
      <c r="EV229" t="s">
        <v>1173</v>
      </c>
      <c r="EW229" t="s">
        <v>1168</v>
      </c>
      <c r="EX229" t="s">
        <v>1169</v>
      </c>
      <c r="EY229" t="s">
        <v>1168</v>
      </c>
      <c r="EZ229" t="s">
        <v>1174</v>
      </c>
      <c r="FA229" t="s">
        <v>1175</v>
      </c>
      <c r="FB229" t="s">
        <v>1173</v>
      </c>
      <c r="FC229" t="s">
        <v>1175</v>
      </c>
      <c r="FD229" t="s">
        <v>1168</v>
      </c>
      <c r="FE229" t="s">
        <v>1169</v>
      </c>
      <c r="FF229" t="s">
        <v>1169</v>
      </c>
      <c r="FG229" t="s">
        <v>1171</v>
      </c>
      <c r="FH229" t="s">
        <v>1175</v>
      </c>
      <c r="FI229" t="s">
        <v>1168</v>
      </c>
      <c r="FJ229" t="s">
        <v>1171</v>
      </c>
      <c r="FK229" t="s">
        <v>1169</v>
      </c>
      <c r="FL229" t="s">
        <v>1168</v>
      </c>
      <c r="FM229" t="s">
        <v>1175</v>
      </c>
      <c r="FN229" t="s">
        <v>1174</v>
      </c>
      <c r="FO229" t="s">
        <v>1169</v>
      </c>
      <c r="FP229" t="s">
        <v>1171</v>
      </c>
      <c r="FQ229" t="s">
        <v>1172</v>
      </c>
      <c r="FR229" t="s">
        <v>1168</v>
      </c>
      <c r="FS229" t="s">
        <v>1169</v>
      </c>
      <c r="FT229" t="s">
        <v>1171</v>
      </c>
      <c r="FU229" t="s">
        <v>1173</v>
      </c>
      <c r="FV229" t="s">
        <v>1169</v>
      </c>
      <c r="FW229" t="s">
        <v>1173</v>
      </c>
      <c r="FX229" t="s">
        <v>1171</v>
      </c>
      <c r="FY229" t="s">
        <v>1168</v>
      </c>
      <c r="FZ229" t="s">
        <v>1173</v>
      </c>
      <c r="GA229" t="s">
        <v>1175</v>
      </c>
      <c r="GB229" t="s">
        <v>1169</v>
      </c>
      <c r="GC229" t="s">
        <v>1175</v>
      </c>
      <c r="GD229" t="s">
        <v>1168</v>
      </c>
      <c r="GE229" t="s">
        <v>1169</v>
      </c>
      <c r="GF229" t="s">
        <v>1174</v>
      </c>
      <c r="GG229" t="s">
        <v>1171</v>
      </c>
      <c r="GH229" t="s">
        <v>1174</v>
      </c>
      <c r="GI229" t="s">
        <v>1168</v>
      </c>
      <c r="GJ229" t="s">
        <v>1169</v>
      </c>
      <c r="GK229" t="s">
        <v>1171</v>
      </c>
      <c r="GL229" t="s">
        <v>1175</v>
      </c>
      <c r="GM229" s="2">
        <f t="shared" si="312"/>
        <v>0</v>
      </c>
      <c r="GN229">
        <f t="shared" si="313"/>
        <v>0</v>
      </c>
      <c r="GO229">
        <f t="shared" si="314"/>
        <v>0</v>
      </c>
      <c r="GP229">
        <f t="shared" si="315"/>
        <v>0</v>
      </c>
      <c r="GQ229">
        <f t="shared" si="316"/>
        <v>0</v>
      </c>
      <c r="GR229">
        <f t="shared" si="317"/>
        <v>0</v>
      </c>
      <c r="GS229">
        <f t="shared" si="318"/>
        <v>0</v>
      </c>
      <c r="GT229">
        <f t="shared" si="319"/>
        <v>0</v>
      </c>
      <c r="GU229">
        <f t="shared" si="370"/>
        <v>0</v>
      </c>
      <c r="GV229">
        <f t="shared" si="320"/>
        <v>0</v>
      </c>
      <c r="GW229">
        <f t="shared" si="321"/>
        <v>0</v>
      </c>
      <c r="GX229">
        <f t="shared" si="322"/>
        <v>0</v>
      </c>
      <c r="GY229">
        <f t="shared" si="323"/>
        <v>0</v>
      </c>
      <c r="GZ229">
        <f t="shared" si="324"/>
        <v>0</v>
      </c>
      <c r="HA229">
        <f t="shared" si="325"/>
        <v>0</v>
      </c>
      <c r="HB229">
        <f t="shared" si="326"/>
        <v>0</v>
      </c>
      <c r="HC229">
        <f t="shared" si="371"/>
        <v>0</v>
      </c>
      <c r="HD229">
        <f t="shared" si="327"/>
        <v>0</v>
      </c>
      <c r="HE229">
        <f t="shared" si="328"/>
        <v>0</v>
      </c>
      <c r="HF229">
        <f t="shared" si="329"/>
        <v>0</v>
      </c>
      <c r="HG229">
        <f t="shared" si="330"/>
        <v>0</v>
      </c>
      <c r="HH229">
        <f t="shared" si="331"/>
        <v>0</v>
      </c>
      <c r="HI229">
        <f t="shared" si="332"/>
        <v>0</v>
      </c>
      <c r="HJ229">
        <f t="shared" si="333"/>
        <v>0</v>
      </c>
      <c r="HK229">
        <f t="shared" si="372"/>
        <v>0</v>
      </c>
      <c r="HL229">
        <f t="shared" si="334"/>
        <v>0</v>
      </c>
      <c r="HM229">
        <f t="shared" si="335"/>
        <v>0</v>
      </c>
      <c r="HN229">
        <f t="shared" si="336"/>
        <v>0</v>
      </c>
      <c r="HO229">
        <f t="shared" si="337"/>
        <v>0</v>
      </c>
      <c r="HP229">
        <f t="shared" si="338"/>
        <v>0</v>
      </c>
      <c r="HQ229">
        <f t="shared" si="339"/>
        <v>0</v>
      </c>
      <c r="HR229">
        <f t="shared" si="340"/>
        <v>0</v>
      </c>
      <c r="HS229">
        <f t="shared" si="373"/>
        <v>0</v>
      </c>
      <c r="HT229">
        <f t="shared" si="341"/>
        <v>0</v>
      </c>
      <c r="HU229">
        <f t="shared" si="342"/>
        <v>0</v>
      </c>
      <c r="HV229">
        <f t="shared" si="343"/>
        <v>0</v>
      </c>
      <c r="HW229">
        <f t="shared" si="344"/>
        <v>0</v>
      </c>
      <c r="HX229">
        <f t="shared" si="345"/>
        <v>0</v>
      </c>
      <c r="HY229">
        <f t="shared" si="346"/>
        <v>0</v>
      </c>
      <c r="HZ229">
        <f t="shared" si="347"/>
        <v>0</v>
      </c>
      <c r="IA229">
        <f t="shared" si="374"/>
        <v>0</v>
      </c>
      <c r="IB229">
        <f t="shared" si="348"/>
        <v>0</v>
      </c>
      <c r="IC229">
        <f t="shared" si="349"/>
        <v>0</v>
      </c>
      <c r="ID229">
        <f t="shared" si="350"/>
        <v>0</v>
      </c>
      <c r="IE229">
        <f t="shared" si="351"/>
        <v>0</v>
      </c>
      <c r="IF229">
        <f t="shared" si="352"/>
        <v>0</v>
      </c>
      <c r="IG229">
        <f t="shared" si="353"/>
        <v>0</v>
      </c>
      <c r="IH229">
        <f t="shared" si="354"/>
        <v>0</v>
      </c>
      <c r="II229">
        <f t="shared" si="375"/>
        <v>0</v>
      </c>
      <c r="IJ229">
        <f t="shared" si="355"/>
        <v>0</v>
      </c>
      <c r="IK229">
        <f t="shared" si="356"/>
        <v>0</v>
      </c>
      <c r="IL229">
        <f t="shared" si="357"/>
        <v>0</v>
      </c>
      <c r="IM229">
        <f t="shared" si="358"/>
        <v>0</v>
      </c>
      <c r="IN229">
        <f t="shared" si="359"/>
        <v>0</v>
      </c>
      <c r="IO229">
        <f t="shared" si="360"/>
        <v>0</v>
      </c>
      <c r="IP229">
        <f t="shared" si="361"/>
        <v>0</v>
      </c>
      <c r="IQ229" s="2">
        <f t="shared" si="376"/>
        <v>0</v>
      </c>
      <c r="IR229" s="4">
        <f t="shared" si="377"/>
        <v>0</v>
      </c>
      <c r="IS229">
        <f t="shared" si="378"/>
        <v>0</v>
      </c>
      <c r="IT229">
        <f t="shared" si="379"/>
        <v>0</v>
      </c>
      <c r="IU229">
        <f t="shared" si="380"/>
        <v>0</v>
      </c>
      <c r="IV229">
        <f t="shared" si="381"/>
        <v>0</v>
      </c>
      <c r="IW229">
        <f t="shared" si="382"/>
        <v>0</v>
      </c>
      <c r="IX229">
        <f t="shared" si="383"/>
        <v>0</v>
      </c>
      <c r="IY229" s="11" t="str">
        <f t="shared" si="384"/>
        <v/>
      </c>
      <c r="IZ229" s="12" t="str">
        <f t="shared" si="385"/>
        <v/>
      </c>
      <c r="JA229" s="12">
        <f t="shared" si="386"/>
        <v>0</v>
      </c>
      <c r="JB229" s="12" t="str">
        <f t="shared" si="387"/>
        <v/>
      </c>
      <c r="JC229" s="12" t="str">
        <f t="shared" si="388"/>
        <v/>
      </c>
      <c r="JD229" s="12">
        <f t="shared" si="389"/>
        <v>0</v>
      </c>
      <c r="JE229" s="12">
        <f t="shared" si="390"/>
        <v>0</v>
      </c>
      <c r="JF229" s="12">
        <f t="shared" si="391"/>
        <v>0</v>
      </c>
      <c r="JG229" s="2">
        <f>IF(OR(AND(EI229="Happy",BN229&lt;&gt;1),AND(EI229&lt;&gt;"Happy",BN229=1)),1,0)</f>
        <v>0</v>
      </c>
      <c r="JH229">
        <f>IF(OR(AND(EJ229="Happy",BO229&lt;&gt;1),AND(EJ229&lt;&gt;"Happy",BO229=1)),1,0)</f>
        <v>0</v>
      </c>
      <c r="JI229">
        <f>IF(OR(AND(EK229="Happy",BP229&lt;&gt;1),AND(EK229&lt;&gt;"Happy",BP229=1)),1,0)</f>
        <v>0</v>
      </c>
      <c r="JJ229">
        <f>IF(OR(AND(EL229="Happy",BQ229&lt;&gt;1),AND(EL229&lt;&gt;"Happy",BQ229=1)),1,0)</f>
        <v>0</v>
      </c>
      <c r="JK229">
        <f>IF(OR(AND(EM229="Happy",BR229&lt;&gt;1),AND(EM229&lt;&gt;"Happy",BR229=1)),1,0)</f>
        <v>0</v>
      </c>
      <c r="JL229">
        <f>IF(OR(AND(EN229="Happy",BS229&lt;&gt;1),AND(EN229&lt;&gt;"Happy",BS229=1)),1,0)</f>
        <v>0</v>
      </c>
      <c r="JM229">
        <f>IF(OR(AND(EO229="Happy",BT229&lt;&gt;1),AND(EO229&lt;&gt;"Happy",BT229=1)),1,0)</f>
        <v>0</v>
      </c>
      <c r="JN229">
        <f>IF(OR(AND(EP229="Happy",BU229&lt;&gt;1),AND(EP229&lt;&gt;"Happy",BU229=1)),1,0)</f>
        <v>0</v>
      </c>
      <c r="JO229">
        <f>IF(OR(AND(EQ229="Sad",BV229&lt;&gt;1),AND(EQ229&lt;&gt;"Sad",BV229=1)),1,0)</f>
        <v>0</v>
      </c>
      <c r="JP229">
        <f>IF(OR(AND(ER229="Sad",BW229&lt;&gt;1),AND(ER229&lt;&gt;"Sad",BW229=1)),1,0)</f>
        <v>0</v>
      </c>
      <c r="JQ229">
        <f>IF(OR(AND(ES229="Sad",BX229&lt;&gt;1),AND(ES229&lt;&gt;"Sad",BX229=1)),1,0)</f>
        <v>0</v>
      </c>
      <c r="JR229">
        <f>IF(OR(AND(ET229="Sad",BY229&lt;&gt;1),AND(ET229&lt;&gt;"Sad",BY229=1)),1,0)</f>
        <v>0</v>
      </c>
      <c r="JS229">
        <f>IF(OR(AND(EU229="Sad",BZ229&lt;&gt;1),AND(EU229&lt;&gt;"Sad",BZ229=1)),1,0)</f>
        <v>0</v>
      </c>
      <c r="JT229">
        <f>IF(OR(AND(EV229="Sad",CA229&lt;&gt;1),AND(EV229&lt;&gt;"Sad",CA229=1)),1,0)</f>
        <v>0</v>
      </c>
      <c r="JU229">
        <f>IF(OR(AND(EW229="Sad",CB229&lt;&gt;1),AND(EW229&lt;&gt;"Sad",CB229=1)),1,0)</f>
        <v>0</v>
      </c>
      <c r="JV229">
        <f>IF(OR(AND(EX229="Sad",CC229&lt;&gt;1),AND(EX229&lt;&gt;"Sad",CC229=1)),1,0)</f>
        <v>0</v>
      </c>
      <c r="JW229">
        <f>IF(OR(AND(EY229="Angry",CD229&lt;&gt;1),AND(EY229&lt;&gt;"Angry",CD229=1)),1,0)</f>
        <v>0</v>
      </c>
      <c r="JX229">
        <f>IF(OR(AND(EZ229="Angry",CE229&lt;&gt;1),AND(EZ229&lt;&gt;"Angry",CE229=1)),1,0)</f>
        <v>0</v>
      </c>
      <c r="JY229">
        <f>IF(OR(AND(FA229="Angry",CF229&lt;&gt;1),AND(FA229&lt;&gt;"Angry",CF229=1)),1,0)</f>
        <v>0</v>
      </c>
      <c r="JZ229">
        <f>IF(OR(AND(FB229="Angry",CG229&lt;&gt;1),AND(FB229&lt;&gt;"Angry",CG229=1)),1,0)</f>
        <v>0</v>
      </c>
      <c r="KA229">
        <f>IF(OR(AND(FC229="Angry",CH229&lt;&gt;1),AND(FC229&lt;&gt;"Angry",CH229=1)),1,0)</f>
        <v>0</v>
      </c>
      <c r="KB229">
        <f>IF(OR(AND(FD229="Angry",CI229&lt;&gt;1),AND(FD229&lt;&gt;"Angry",CI229=1)),1,0)</f>
        <v>0</v>
      </c>
      <c r="KC229">
        <f>IF(OR(AND(FE229="Angry",CJ229&lt;&gt;1),AND(FE229&lt;&gt;"Angry",CJ229=1)),1,0)</f>
        <v>1</v>
      </c>
      <c r="KD229">
        <f>IF(OR(AND(FF229="Angry",CK229&lt;&gt;1),AND(FF229&lt;&gt;"Angry",CK229=1)),1,0)</f>
        <v>1</v>
      </c>
      <c r="KE229">
        <f>IF(OR(AND(FG229="Afraid",CL229&lt;&gt;1),AND(FG229&lt;&gt;"Afraid",CL229=1)),1,0)</f>
        <v>0</v>
      </c>
      <c r="KF229">
        <f>IF(OR(AND(FH229="Afraid",CM229&lt;&gt;1),AND(FH229&lt;&gt;"Afraid",CM229=1)),1,0)</f>
        <v>0</v>
      </c>
      <c r="KG229">
        <f>IF(OR(AND(FI229="Afraid",CN229&lt;&gt;1),AND(FI229&lt;&gt;"Afraid",CN229=1)),1,0)</f>
        <v>0</v>
      </c>
      <c r="KH229">
        <f>IF(OR(AND(FJ229="Afraid",CO229&lt;&gt;1),AND(FJ229&lt;&gt;"Afraid",CO229=1)),1,0)</f>
        <v>0</v>
      </c>
      <c r="KI229">
        <f>IF(OR(AND(FK229="Afraid",CP229&lt;&gt;1),AND(FK229&lt;&gt;"Afraid",CP229=1)),1,0)</f>
        <v>0</v>
      </c>
      <c r="KJ229">
        <f>IF(OR(AND(FL229="Afraid",CQ229&lt;&gt;1),AND(FL229&lt;&gt;"Afraid",CQ229=1)),1,0)</f>
        <v>0</v>
      </c>
      <c r="KK229">
        <f>IF(OR(AND(FM229="Afraid",CR229&lt;&gt;1),AND(FM229&lt;&gt;"Afraid",CR229=1)),1,0)</f>
        <v>0</v>
      </c>
      <c r="KL229">
        <f>IF(OR(AND(FN229="Afraid",CS229&lt;&gt;1),AND(FN229&lt;&gt;"Afraid",CS229=1)),1,0)</f>
        <v>0</v>
      </c>
      <c r="KM229">
        <f>IF(OR(AND(FO229="Surprised",CT229&lt;&gt;1),AND(FO229&lt;&gt;"Surprised",CT229=1)),1,0)</f>
        <v>0</v>
      </c>
      <c r="KN229">
        <f>IF(OR(AND(FP229="Surprised",CU229&lt;&gt;1),AND(FP229&lt;&gt;"Surprised",CU229=1)),1,0)</f>
        <v>0</v>
      </c>
      <c r="KO229">
        <f>IF(OR(AND(FQ229="Surprised",CV229&lt;&gt;1),AND(FQ229&lt;&gt;"Surprised",CV229=1)),1,0)</f>
        <v>0</v>
      </c>
      <c r="KP229">
        <f>IF(OR(AND(FR229="Surprised",CW229&lt;&gt;1),AND(FR229&lt;&gt;"Surprised",CW229=1)),1,0)</f>
        <v>0</v>
      </c>
      <c r="KQ229">
        <f>IF(OR(AND(FS229="Surprised",CX229&lt;&gt;1),AND(FS229&lt;&gt;"Surprised",CX229=1)),1,0)</f>
        <v>0</v>
      </c>
      <c r="KR229">
        <f>IF(OR(AND(FT229="Surprised",CY229&lt;&gt;1),AND(FT229&lt;&gt;"Surprised",CY229=1)),1,0)</f>
        <v>0</v>
      </c>
      <c r="KS229">
        <f>IF(OR(AND(FU229="Surprised",CZ229&lt;&gt;1),AND(FU229&lt;&gt;"Surprised",CZ229=1)),1,0)</f>
        <v>0</v>
      </c>
      <c r="KT229">
        <f>IF(OR(AND(FV229="Surprised",DA229&lt;&gt;1),AND(FV229&lt;&gt;"Surprised",DA229=1)),1,0)</f>
        <v>0</v>
      </c>
      <c r="KU229">
        <f>IF(OR(AND(FW229="Happy",DB229=1),AND(FW229&lt;&gt;"Happy",DB229=0)),1,0)</f>
        <v>0</v>
      </c>
      <c r="KV229">
        <f>IF(OR(AND(FX229="Happy",DC229=1),AND(FX229&lt;&gt;"Happy",DC229=0)),1,0)</f>
        <v>1</v>
      </c>
      <c r="KW229">
        <f>IF(OR(AND(FY229="Happy",DD229=1),AND(FY229&lt;&gt;"Happy",DD229=0)),1,0)</f>
        <v>1</v>
      </c>
      <c r="KX229">
        <f>IF(OR(AND(FZ229="Happy",DE229=1),AND(FZ229&lt;&gt;"Happy",DE229=0)),1,0)</f>
        <v>0</v>
      </c>
      <c r="KY229">
        <f>IF(OR(AND(GA229="Happy",DF229=1),AND(GA229&lt;&gt;"Happy",DF229=0)),1,0)</f>
        <v>1</v>
      </c>
      <c r="KZ229">
        <f>IF(OR(AND(GB229="Happy",DG229=1),AND(GB229&lt;&gt;"Happy",DG229=0)),1,0)</f>
        <v>1</v>
      </c>
      <c r="LA229">
        <f>IF(OR(AND(GC229="Happy",DH229=1),AND(GC229&lt;&gt;"Happy",DH229=0)),1,0)</f>
        <v>1</v>
      </c>
      <c r="LB229">
        <f>IF(OR(AND(GD229="Happy",DI229=1),AND(GD229&lt;&gt;"Happy",DI229=0)),1,0)</f>
        <v>1</v>
      </c>
      <c r="LC229">
        <f>IF(OR(AND(GE229="Sad",DJ229=1),AND(GE229&lt;&gt;"Sad",DJ229=0)),1,0)</f>
        <v>1</v>
      </c>
      <c r="LD229">
        <f>IF(OR(AND(GF229="Sad",DK229=1),AND(GF229&lt;&gt;"Sad",DK229=0)),1,0)</f>
        <v>0</v>
      </c>
      <c r="LE229">
        <f>IF(OR(AND(GG229="Sad",DL229=1),AND(GG229&lt;&gt;"Sad",DL229=0)),1,0)</f>
        <v>1</v>
      </c>
      <c r="LF229">
        <f>IF(OR(AND(GH229="Sad",DM229=1),AND(GH229&lt;&gt;"Sad",DM229=0)),1,0)</f>
        <v>0</v>
      </c>
      <c r="LG229">
        <f>IF(OR(AND(GI229="Sad",DN229=1),AND(GI229&lt;&gt;"Sad",DN229=0)),1,0)</f>
        <v>1</v>
      </c>
      <c r="LH229">
        <f>IF(OR(AND(GJ229="Sad",DO229=1),AND(GJ229&lt;&gt;"Sad",DO229=0)),1,0)</f>
        <v>1</v>
      </c>
      <c r="LI229">
        <f>IF(OR(AND(GK229="Sad",DP229=1),AND(GK229&lt;&gt;"Sad",DP229=0)),1,0)</f>
        <v>1</v>
      </c>
      <c r="LJ229">
        <f>IF(OR(AND(GL229="Sad",DQ229=1),AND(GL229&lt;&gt;"Sad",DQ229=0)),1,0)</f>
        <v>1</v>
      </c>
      <c r="LK229" s="2">
        <f t="shared" si="392"/>
        <v>0</v>
      </c>
      <c r="LL229" s="4">
        <f t="shared" si="393"/>
        <v>0</v>
      </c>
      <c r="LM229">
        <f t="shared" si="394"/>
        <v>2</v>
      </c>
      <c r="LN229">
        <f t="shared" si="395"/>
        <v>0</v>
      </c>
      <c r="LO229">
        <f t="shared" si="396"/>
        <v>0</v>
      </c>
      <c r="LP229">
        <f t="shared" si="397"/>
        <v>6</v>
      </c>
      <c r="LQ229">
        <f t="shared" si="398"/>
        <v>6</v>
      </c>
      <c r="LR229">
        <f t="shared" si="399"/>
        <v>14</v>
      </c>
      <c r="LS229" s="11" t="str">
        <f t="shared" si="400"/>
        <v/>
      </c>
      <c r="LT229" s="14" t="str">
        <f t="shared" si="401"/>
        <v/>
      </c>
      <c r="LU229" s="14">
        <f t="shared" si="402"/>
        <v>1</v>
      </c>
      <c r="LV229" s="14" t="str">
        <f t="shared" si="403"/>
        <v/>
      </c>
      <c r="LW229" s="14" t="str">
        <f t="shared" si="404"/>
        <v/>
      </c>
      <c r="LX229" s="14">
        <f t="shared" si="405"/>
        <v>1</v>
      </c>
      <c r="LY229" s="14">
        <f t="shared" si="406"/>
        <v>1</v>
      </c>
      <c r="LZ229" s="14">
        <f t="shared" si="407"/>
        <v>1</v>
      </c>
      <c r="MA229" s="15">
        <f t="shared" si="408"/>
        <v>2.800925925925922E-4</v>
      </c>
      <c r="MB229" s="1">
        <f t="shared" si="362"/>
        <v>2.1064814814814731E-4</v>
      </c>
      <c r="MC229" s="1">
        <f t="shared" si="363"/>
        <v>1.8634259259259559E-4</v>
      </c>
      <c r="MD229" s="1">
        <f t="shared" si="364"/>
        <v>1.2037037037036791E-4</v>
      </c>
      <c r="ME229" s="1">
        <f t="shared" si="365"/>
        <v>1.2152777777777943E-4</v>
      </c>
      <c r="MF229" s="1">
        <f t="shared" si="366"/>
        <v>1.0300925925925755E-4</v>
      </c>
      <c r="MG229" s="1">
        <f t="shared" si="367"/>
        <v>8.9120370370371349E-5</v>
      </c>
      <c r="MH229" s="1">
        <f t="shared" si="368"/>
        <v>1.3773148148148173E-4</v>
      </c>
      <c r="MI229" s="1">
        <f t="shared" si="369"/>
        <v>1.5972222222222082E-4</v>
      </c>
      <c r="MJ229" s="1">
        <f t="shared" si="409"/>
        <v>1.4085648148148139E-3</v>
      </c>
      <c r="MK229" s="2" t="str">
        <f>VLOOKUP(B229,age_group!$A$1:$B$101,2,FALSE)</f>
        <v>25 to 44</v>
      </c>
      <c r="ML229" s="2">
        <f t="shared" si="410"/>
        <v>1</v>
      </c>
      <c r="MM229">
        <f t="shared" si="411"/>
        <v>0</v>
      </c>
      <c r="MN229">
        <f t="shared" si="412"/>
        <v>0</v>
      </c>
      <c r="MO229">
        <f t="shared" si="413"/>
        <v>0</v>
      </c>
      <c r="MP229">
        <f t="shared" si="414"/>
        <v>0</v>
      </c>
    </row>
    <row r="230" spans="1:354" x14ac:dyDescent="0.2">
      <c r="A230" t="s">
        <v>961</v>
      </c>
      <c r="B230">
        <v>24</v>
      </c>
      <c r="C230" t="s">
        <v>139</v>
      </c>
      <c r="D230" t="s">
        <v>140</v>
      </c>
      <c r="E230">
        <v>3</v>
      </c>
      <c r="F230">
        <v>2</v>
      </c>
      <c r="G230">
        <v>2</v>
      </c>
      <c r="H230">
        <v>1</v>
      </c>
      <c r="I230">
        <v>1</v>
      </c>
      <c r="J230" s="2" t="s">
        <v>158</v>
      </c>
      <c r="K230" t="s">
        <v>152</v>
      </c>
      <c r="L230" t="s">
        <v>739</v>
      </c>
      <c r="M230" t="s">
        <v>262</v>
      </c>
      <c r="N230" t="s">
        <v>324</v>
      </c>
      <c r="O230" t="s">
        <v>293</v>
      </c>
      <c r="P230" t="s">
        <v>294</v>
      </c>
      <c r="Q230" t="s">
        <v>828</v>
      </c>
      <c r="R230" t="s">
        <v>767</v>
      </c>
      <c r="S230" t="s">
        <v>597</v>
      </c>
      <c r="T230" t="s">
        <v>257</v>
      </c>
      <c r="U230" t="s">
        <v>629</v>
      </c>
      <c r="V230" t="s">
        <v>433</v>
      </c>
      <c r="W230" t="s">
        <v>207</v>
      </c>
      <c r="X230" t="s">
        <v>313</v>
      </c>
      <c r="Y230" t="s">
        <v>350</v>
      </c>
      <c r="Z230" t="s">
        <v>169</v>
      </c>
      <c r="AA230" t="s">
        <v>456</v>
      </c>
      <c r="AB230" t="s">
        <v>189</v>
      </c>
      <c r="AC230" t="s">
        <v>478</v>
      </c>
      <c r="AD230" t="s">
        <v>347</v>
      </c>
      <c r="AE230" t="s">
        <v>609</v>
      </c>
      <c r="AF230" t="s">
        <v>246</v>
      </c>
      <c r="AG230" t="s">
        <v>156</v>
      </c>
      <c r="AH230" t="s">
        <v>763</v>
      </c>
      <c r="AI230" t="s">
        <v>246</v>
      </c>
      <c r="AJ230" t="s">
        <v>201</v>
      </c>
      <c r="AK230" t="s">
        <v>615</v>
      </c>
      <c r="AL230" t="s">
        <v>618</v>
      </c>
      <c r="AM230" t="s">
        <v>409</v>
      </c>
      <c r="AN230" t="s">
        <v>258</v>
      </c>
      <c r="AO230" t="s">
        <v>197</v>
      </c>
      <c r="AP230" t="s">
        <v>422</v>
      </c>
      <c r="AQ230" t="s">
        <v>158</v>
      </c>
      <c r="AR230" t="s">
        <v>261</v>
      </c>
      <c r="AS230" t="s">
        <v>496</v>
      </c>
      <c r="AT230" t="s">
        <v>544</v>
      </c>
      <c r="AU230" t="s">
        <v>280</v>
      </c>
      <c r="AV230" t="s">
        <v>492</v>
      </c>
      <c r="AW230" t="s">
        <v>491</v>
      </c>
      <c r="AX230" t="s">
        <v>593</v>
      </c>
      <c r="AY230" t="s">
        <v>468</v>
      </c>
      <c r="AZ230" t="s">
        <v>298</v>
      </c>
      <c r="BA230" t="s">
        <v>598</v>
      </c>
      <c r="BB230" t="s">
        <v>198</v>
      </c>
      <c r="BC230" t="s">
        <v>611</v>
      </c>
      <c r="BD230" t="s">
        <v>580</v>
      </c>
      <c r="BE230" t="s">
        <v>277</v>
      </c>
      <c r="BF230" t="s">
        <v>222</v>
      </c>
      <c r="BG230" t="s">
        <v>445</v>
      </c>
      <c r="BH230" t="s">
        <v>276</v>
      </c>
      <c r="BI230" t="s">
        <v>422</v>
      </c>
      <c r="BJ230" t="s">
        <v>156</v>
      </c>
      <c r="BK230" t="s">
        <v>610</v>
      </c>
      <c r="BL230" t="s">
        <v>471</v>
      </c>
      <c r="BM230" t="s">
        <v>375</v>
      </c>
      <c r="BN230" s="2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1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 s="2">
        <v>3</v>
      </c>
      <c r="DS230">
        <v>2</v>
      </c>
      <c r="DT230">
        <v>1</v>
      </c>
      <c r="DU230">
        <v>1</v>
      </c>
      <c r="DV230">
        <v>1</v>
      </c>
      <c r="DW230" s="2">
        <v>2017</v>
      </c>
      <c r="DX230" s="1">
        <v>1.9053240740740742E-2</v>
      </c>
      <c r="DY230" s="1">
        <v>1.9151620370370371E-2</v>
      </c>
      <c r="DZ230" s="1">
        <v>1.9223379629629628E-2</v>
      </c>
      <c r="EA230" s="1">
        <v>1.93125E-2</v>
      </c>
      <c r="EB230" s="1">
        <v>1.9394675925925926E-2</v>
      </c>
      <c r="EC230" s="1">
        <v>1.946875E-2</v>
      </c>
      <c r="ED230" s="1">
        <v>1.9557870370370371E-2</v>
      </c>
      <c r="EE230" s="1">
        <v>1.9648148148148147E-2</v>
      </c>
      <c r="EF230" s="1">
        <v>1.9747685185185184E-2</v>
      </c>
      <c r="EG230" s="1">
        <v>1.9839120370370372E-2</v>
      </c>
      <c r="EH230" s="3">
        <v>0</v>
      </c>
      <c r="EI230" s="2" t="s">
        <v>1171</v>
      </c>
      <c r="EJ230" t="s">
        <v>1168</v>
      </c>
      <c r="EK230" t="s">
        <v>1168</v>
      </c>
      <c r="EL230" t="s">
        <v>1170</v>
      </c>
      <c r="EM230" t="s">
        <v>1172</v>
      </c>
      <c r="EN230" t="s">
        <v>1172</v>
      </c>
      <c r="EO230" t="s">
        <v>1169</v>
      </c>
      <c r="EP230" t="s">
        <v>1168</v>
      </c>
      <c r="EQ230" t="s">
        <v>1168</v>
      </c>
      <c r="ER230" t="s">
        <v>1171</v>
      </c>
      <c r="ES230" t="s">
        <v>1171</v>
      </c>
      <c r="ET230" t="s">
        <v>1168</v>
      </c>
      <c r="EU230" t="s">
        <v>1175</v>
      </c>
      <c r="EV230" t="s">
        <v>1173</v>
      </c>
      <c r="EW230" t="s">
        <v>1168</v>
      </c>
      <c r="EX230" t="s">
        <v>1175</v>
      </c>
      <c r="EY230" t="s">
        <v>1168</v>
      </c>
      <c r="EZ230" t="s">
        <v>1174</v>
      </c>
      <c r="FA230" t="s">
        <v>1171</v>
      </c>
      <c r="FB230" t="s">
        <v>1173</v>
      </c>
      <c r="FC230" t="s">
        <v>1172</v>
      </c>
      <c r="FD230" t="s">
        <v>1168</v>
      </c>
      <c r="FE230" t="s">
        <v>1172</v>
      </c>
      <c r="FF230" t="s">
        <v>1171</v>
      </c>
      <c r="FG230" t="s">
        <v>1168</v>
      </c>
      <c r="FH230" t="s">
        <v>1172</v>
      </c>
      <c r="FI230" t="s">
        <v>1175</v>
      </c>
      <c r="FJ230" t="s">
        <v>1168</v>
      </c>
      <c r="FK230" t="s">
        <v>1168</v>
      </c>
      <c r="FL230" t="s">
        <v>1168</v>
      </c>
      <c r="FM230" t="s">
        <v>1168</v>
      </c>
      <c r="FN230" t="s">
        <v>1171</v>
      </c>
      <c r="FO230" t="s">
        <v>1172</v>
      </c>
      <c r="FP230" t="s">
        <v>1171</v>
      </c>
      <c r="FQ230" t="s">
        <v>1175</v>
      </c>
      <c r="FR230" t="s">
        <v>1172</v>
      </c>
      <c r="FS230" t="s">
        <v>1175</v>
      </c>
      <c r="FT230" t="s">
        <v>1168</v>
      </c>
      <c r="FU230" t="s">
        <v>1175</v>
      </c>
      <c r="FV230" t="s">
        <v>1168</v>
      </c>
      <c r="FW230" t="s">
        <v>1174</v>
      </c>
      <c r="FX230" t="s">
        <v>1168</v>
      </c>
      <c r="FY230" t="s">
        <v>1175</v>
      </c>
      <c r="FZ230" t="s">
        <v>1175</v>
      </c>
      <c r="GA230" t="s">
        <v>1174</v>
      </c>
      <c r="GB230" t="s">
        <v>1175</v>
      </c>
      <c r="GC230" t="s">
        <v>1173</v>
      </c>
      <c r="GD230" t="s">
        <v>1175</v>
      </c>
      <c r="GE230" t="s">
        <v>1175</v>
      </c>
      <c r="GF230" t="s">
        <v>1168</v>
      </c>
      <c r="GG230" t="s">
        <v>1174</v>
      </c>
      <c r="GH230" t="s">
        <v>1172</v>
      </c>
      <c r="GI230" t="s">
        <v>1171</v>
      </c>
      <c r="GJ230" t="s">
        <v>1171</v>
      </c>
      <c r="GK230" t="s">
        <v>1168</v>
      </c>
      <c r="GL230" t="s">
        <v>1175</v>
      </c>
      <c r="GM230" s="2">
        <f t="shared" si="312"/>
        <v>0</v>
      </c>
      <c r="GN230">
        <f t="shared" si="313"/>
        <v>0</v>
      </c>
      <c r="GO230">
        <f t="shared" si="314"/>
        <v>0</v>
      </c>
      <c r="GP230">
        <f t="shared" si="315"/>
        <v>0</v>
      </c>
      <c r="GQ230">
        <f t="shared" si="316"/>
        <v>0</v>
      </c>
      <c r="GR230">
        <f t="shared" si="317"/>
        <v>0</v>
      </c>
      <c r="GS230">
        <f t="shared" si="318"/>
        <v>0</v>
      </c>
      <c r="GT230">
        <f t="shared" si="319"/>
        <v>0</v>
      </c>
      <c r="GU230">
        <f t="shared" si="370"/>
        <v>0</v>
      </c>
      <c r="GV230">
        <f t="shared" si="320"/>
        <v>0</v>
      </c>
      <c r="GW230">
        <f t="shared" si="321"/>
        <v>0</v>
      </c>
      <c r="GX230">
        <f t="shared" si="322"/>
        <v>0</v>
      </c>
      <c r="GY230">
        <f t="shared" si="323"/>
        <v>0</v>
      </c>
      <c r="GZ230">
        <f t="shared" si="324"/>
        <v>0</v>
      </c>
      <c r="HA230">
        <f t="shared" si="325"/>
        <v>0</v>
      </c>
      <c r="HB230">
        <f t="shared" si="326"/>
        <v>0</v>
      </c>
      <c r="HC230">
        <f t="shared" si="371"/>
        <v>0</v>
      </c>
      <c r="HD230">
        <f t="shared" si="327"/>
        <v>0</v>
      </c>
      <c r="HE230">
        <f t="shared" si="328"/>
        <v>0</v>
      </c>
      <c r="HF230">
        <f t="shared" si="329"/>
        <v>0</v>
      </c>
      <c r="HG230">
        <f t="shared" si="330"/>
        <v>0</v>
      </c>
      <c r="HH230">
        <f t="shared" si="331"/>
        <v>0</v>
      </c>
      <c r="HI230">
        <f t="shared" si="332"/>
        <v>0</v>
      </c>
      <c r="HJ230">
        <f t="shared" si="333"/>
        <v>0</v>
      </c>
      <c r="HK230">
        <f t="shared" si="372"/>
        <v>0</v>
      </c>
      <c r="HL230">
        <f t="shared" si="334"/>
        <v>1</v>
      </c>
      <c r="HM230">
        <f t="shared" si="335"/>
        <v>0</v>
      </c>
      <c r="HN230">
        <f t="shared" si="336"/>
        <v>0</v>
      </c>
      <c r="HO230">
        <f t="shared" si="337"/>
        <v>0</v>
      </c>
      <c r="HP230">
        <f t="shared" si="338"/>
        <v>0</v>
      </c>
      <c r="HQ230">
        <f t="shared" si="339"/>
        <v>0</v>
      </c>
      <c r="HR230">
        <f t="shared" si="340"/>
        <v>0</v>
      </c>
      <c r="HS230">
        <f t="shared" si="373"/>
        <v>0</v>
      </c>
      <c r="HT230">
        <f t="shared" si="341"/>
        <v>0</v>
      </c>
      <c r="HU230">
        <f t="shared" si="342"/>
        <v>1</v>
      </c>
      <c r="HV230">
        <f t="shared" si="343"/>
        <v>0</v>
      </c>
      <c r="HW230">
        <f t="shared" si="344"/>
        <v>1</v>
      </c>
      <c r="HX230">
        <f t="shared" si="345"/>
        <v>0</v>
      </c>
      <c r="HY230">
        <f t="shared" si="346"/>
        <v>1</v>
      </c>
      <c r="HZ230">
        <f t="shared" si="347"/>
        <v>0</v>
      </c>
      <c r="IA230">
        <f t="shared" si="374"/>
        <v>0</v>
      </c>
      <c r="IB230">
        <f t="shared" si="348"/>
        <v>0</v>
      </c>
      <c r="IC230">
        <f t="shared" si="349"/>
        <v>1</v>
      </c>
      <c r="ID230">
        <f t="shared" si="350"/>
        <v>0</v>
      </c>
      <c r="IE230">
        <f t="shared" si="351"/>
        <v>0</v>
      </c>
      <c r="IF230">
        <f t="shared" si="352"/>
        <v>0</v>
      </c>
      <c r="IG230">
        <f t="shared" si="353"/>
        <v>0</v>
      </c>
      <c r="IH230">
        <f t="shared" si="354"/>
        <v>0</v>
      </c>
      <c r="II230">
        <f t="shared" si="375"/>
        <v>1</v>
      </c>
      <c r="IJ230">
        <f t="shared" si="355"/>
        <v>0</v>
      </c>
      <c r="IK230">
        <f t="shared" si="356"/>
        <v>0</v>
      </c>
      <c r="IL230">
        <f t="shared" si="357"/>
        <v>0</v>
      </c>
      <c r="IM230">
        <f t="shared" si="358"/>
        <v>0</v>
      </c>
      <c r="IN230">
        <f t="shared" si="359"/>
        <v>0</v>
      </c>
      <c r="IO230">
        <f t="shared" si="360"/>
        <v>0</v>
      </c>
      <c r="IP230">
        <f t="shared" si="361"/>
        <v>1</v>
      </c>
      <c r="IQ230" s="2">
        <f t="shared" si="376"/>
        <v>0</v>
      </c>
      <c r="IR230" s="4">
        <f t="shared" si="377"/>
        <v>0</v>
      </c>
      <c r="IS230">
        <f t="shared" si="378"/>
        <v>0</v>
      </c>
      <c r="IT230">
        <f t="shared" si="379"/>
        <v>1</v>
      </c>
      <c r="IU230">
        <f t="shared" si="380"/>
        <v>3</v>
      </c>
      <c r="IV230">
        <f t="shared" si="381"/>
        <v>1</v>
      </c>
      <c r="IW230">
        <f t="shared" si="382"/>
        <v>2</v>
      </c>
      <c r="IX230">
        <f t="shared" si="383"/>
        <v>7</v>
      </c>
      <c r="IY230" s="11" t="str">
        <f t="shared" si="384"/>
        <v/>
      </c>
      <c r="IZ230" s="12" t="str">
        <f t="shared" si="385"/>
        <v/>
      </c>
      <c r="JA230" s="12" t="str">
        <f t="shared" si="386"/>
        <v/>
      </c>
      <c r="JB230" s="12">
        <f t="shared" si="387"/>
        <v>1</v>
      </c>
      <c r="JC230" s="12">
        <f t="shared" si="388"/>
        <v>1</v>
      </c>
      <c r="JD230" s="12">
        <f t="shared" si="389"/>
        <v>0.14285714285714285</v>
      </c>
      <c r="JE230" s="12">
        <f t="shared" si="390"/>
        <v>0.2857142857142857</v>
      </c>
      <c r="JF230" s="12">
        <f t="shared" si="391"/>
        <v>0.6071428571428571</v>
      </c>
      <c r="JG230" s="2">
        <f>IF(OR(AND(EI230="Happy",BN230&lt;&gt;1),AND(EI230&lt;&gt;"Happy",BN230=1)),1,0)</f>
        <v>0</v>
      </c>
      <c r="JH230">
        <f>IF(OR(AND(EJ230="Happy",BO230&lt;&gt;1),AND(EJ230&lt;&gt;"Happy",BO230=1)),1,0)</f>
        <v>0</v>
      </c>
      <c r="JI230">
        <f>IF(OR(AND(EK230="Happy",BP230&lt;&gt;1),AND(EK230&lt;&gt;"Happy",BP230=1)),1,0)</f>
        <v>0</v>
      </c>
      <c r="JJ230">
        <f>IF(OR(AND(EL230="Happy",BQ230&lt;&gt;1),AND(EL230&lt;&gt;"Happy",BQ230=1)),1,0)</f>
        <v>0</v>
      </c>
      <c r="JK230">
        <f>IF(OR(AND(EM230="Happy",BR230&lt;&gt;1),AND(EM230&lt;&gt;"Happy",BR230=1)),1,0)</f>
        <v>0</v>
      </c>
      <c r="JL230">
        <f>IF(OR(AND(EN230="Happy",BS230&lt;&gt;1),AND(EN230&lt;&gt;"Happy",BS230=1)),1,0)</f>
        <v>0</v>
      </c>
      <c r="JM230">
        <f>IF(OR(AND(EO230="Happy",BT230&lt;&gt;1),AND(EO230&lt;&gt;"Happy",BT230=1)),1,0)</f>
        <v>0</v>
      </c>
      <c r="JN230">
        <f>IF(OR(AND(EP230="Happy",BU230&lt;&gt;1),AND(EP230&lt;&gt;"Happy",BU230=1)),1,0)</f>
        <v>1</v>
      </c>
      <c r="JO230">
        <f>IF(OR(AND(EQ230="Sad",BV230&lt;&gt;1),AND(EQ230&lt;&gt;"Sad",BV230=1)),1,0)</f>
        <v>1</v>
      </c>
      <c r="JP230">
        <f>IF(OR(AND(ER230="Sad",BW230&lt;&gt;1),AND(ER230&lt;&gt;"Sad",BW230=1)),1,0)</f>
        <v>1</v>
      </c>
      <c r="JQ230">
        <f>IF(OR(AND(ES230="Sad",BX230&lt;&gt;1),AND(ES230&lt;&gt;"Sad",BX230=1)),1,0)</f>
        <v>1</v>
      </c>
      <c r="JR230">
        <f>IF(OR(AND(ET230="Sad",BY230&lt;&gt;1),AND(ET230&lt;&gt;"Sad",BY230=1)),1,0)</f>
        <v>1</v>
      </c>
      <c r="JS230">
        <f>IF(OR(AND(EU230="Sad",BZ230&lt;&gt;1),AND(EU230&lt;&gt;"Sad",BZ230=1)),1,0)</f>
        <v>0</v>
      </c>
      <c r="JT230">
        <f>IF(OR(AND(EV230="Sad",CA230&lt;&gt;1),AND(EV230&lt;&gt;"Sad",CA230=1)),1,0)</f>
        <v>0</v>
      </c>
      <c r="JU230">
        <f>IF(OR(AND(EW230="Sad",CB230&lt;&gt;1),AND(EW230&lt;&gt;"Sad",CB230=1)),1,0)</f>
        <v>1</v>
      </c>
      <c r="JV230">
        <f>IF(OR(AND(EX230="Sad",CC230&lt;&gt;1),AND(EX230&lt;&gt;"Sad",CC230=1)),1,0)</f>
        <v>0</v>
      </c>
      <c r="JW230">
        <f>IF(OR(AND(EY230="Angry",CD230&lt;&gt;1),AND(EY230&lt;&gt;"Angry",CD230=1)),1,0)</f>
        <v>0</v>
      </c>
      <c r="JX230">
        <f>IF(OR(AND(EZ230="Angry",CE230&lt;&gt;1),AND(EZ230&lt;&gt;"Angry",CE230=1)),1,0)</f>
        <v>0</v>
      </c>
      <c r="JY230">
        <f>IF(OR(AND(FA230="Angry",CF230&lt;&gt;1),AND(FA230&lt;&gt;"Angry",CF230=1)),1,0)</f>
        <v>0</v>
      </c>
      <c r="JZ230">
        <f>IF(OR(AND(FB230="Angry",CG230&lt;&gt;1),AND(FB230&lt;&gt;"Angry",CG230=1)),1,0)</f>
        <v>0</v>
      </c>
      <c r="KA230">
        <f>IF(OR(AND(FC230="Angry",CH230&lt;&gt;1),AND(FC230&lt;&gt;"Angry",CH230=1)),1,0)</f>
        <v>1</v>
      </c>
      <c r="KB230">
        <f>IF(OR(AND(FD230="Angry",CI230&lt;&gt;1),AND(FD230&lt;&gt;"Angry",CI230=1)),1,0)</f>
        <v>1</v>
      </c>
      <c r="KC230">
        <f>IF(OR(AND(FE230="Angry",CJ230&lt;&gt;1),AND(FE230&lt;&gt;"Angry",CJ230=1)),1,0)</f>
        <v>0</v>
      </c>
      <c r="KD230">
        <f>IF(OR(AND(FF230="Angry",CK230&lt;&gt;1),AND(FF230&lt;&gt;"Angry",CK230=1)),1,0)</f>
        <v>1</v>
      </c>
      <c r="KE230">
        <f>IF(OR(AND(FG230="Afraid",CL230&lt;&gt;1),AND(FG230&lt;&gt;"Afraid",CL230=1)),1,0)</f>
        <v>0</v>
      </c>
      <c r="KF230">
        <f>IF(OR(AND(FH230="Afraid",CM230&lt;&gt;1),AND(FH230&lt;&gt;"Afraid",CM230=1)),1,0)</f>
        <v>0</v>
      </c>
      <c r="KG230">
        <f>IF(OR(AND(FI230="Afraid",CN230&lt;&gt;1),AND(FI230&lt;&gt;"Afraid",CN230=1)),1,0)</f>
        <v>1</v>
      </c>
      <c r="KH230">
        <f>IF(OR(AND(FJ230="Afraid",CO230&lt;&gt;1),AND(FJ230&lt;&gt;"Afraid",CO230=1)),1,0)</f>
        <v>1</v>
      </c>
      <c r="KI230">
        <f>IF(OR(AND(FK230="Afraid",CP230&lt;&gt;1),AND(FK230&lt;&gt;"Afraid",CP230=1)),1,0)</f>
        <v>1</v>
      </c>
      <c r="KJ230">
        <f>IF(OR(AND(FL230="Afraid",CQ230&lt;&gt;1),AND(FL230&lt;&gt;"Afraid",CQ230=1)),1,0)</f>
        <v>0</v>
      </c>
      <c r="KK230">
        <f>IF(OR(AND(FM230="Afraid",CR230&lt;&gt;1),AND(FM230&lt;&gt;"Afraid",CR230=1)),1,0)</f>
        <v>0</v>
      </c>
      <c r="KL230">
        <f>IF(OR(AND(FN230="Afraid",CS230&lt;&gt;1),AND(FN230&lt;&gt;"Afraid",CS230=1)),1,0)</f>
        <v>0</v>
      </c>
      <c r="KM230">
        <f>IF(OR(AND(FO230="Surprised",CT230&lt;&gt;1),AND(FO230&lt;&gt;"Surprised",CT230=1)),1,0)</f>
        <v>1</v>
      </c>
      <c r="KN230">
        <f>IF(OR(AND(FP230="Surprised",CU230&lt;&gt;1),AND(FP230&lt;&gt;"Surprised",CU230=1)),1,0)</f>
        <v>0</v>
      </c>
      <c r="KO230">
        <f>IF(OR(AND(FQ230="Surprised",CV230&lt;&gt;1),AND(FQ230&lt;&gt;"Surprised",CV230=1)),1,0)</f>
        <v>0</v>
      </c>
      <c r="KP230">
        <f>IF(OR(AND(FR230="Surprised",CW230&lt;&gt;1),AND(FR230&lt;&gt;"Surprised",CW230=1)),1,0)</f>
        <v>1</v>
      </c>
      <c r="KQ230">
        <f>IF(OR(AND(FS230="Surprised",CX230&lt;&gt;1),AND(FS230&lt;&gt;"Surprised",CX230=1)),1,0)</f>
        <v>0</v>
      </c>
      <c r="KR230">
        <f>IF(OR(AND(FT230="Surprised",CY230&lt;&gt;1),AND(FT230&lt;&gt;"Surprised",CY230=1)),1,0)</f>
        <v>1</v>
      </c>
      <c r="KS230">
        <f>IF(OR(AND(FU230="Surprised",CZ230&lt;&gt;1),AND(FU230&lt;&gt;"Surprised",CZ230=1)),1,0)</f>
        <v>0</v>
      </c>
      <c r="KT230">
        <f>IF(OR(AND(FV230="Surprised",DA230&lt;&gt;1),AND(FV230&lt;&gt;"Surprised",DA230=1)),1,0)</f>
        <v>0</v>
      </c>
      <c r="KU230">
        <f>IF(OR(AND(FW230="Happy",DB230=1),AND(FW230&lt;&gt;"Happy",DB230=0)),1,0)</f>
        <v>1</v>
      </c>
      <c r="KV230">
        <f>IF(OR(AND(FX230="Happy",DC230=1),AND(FX230&lt;&gt;"Happy",DC230=0)),1,0)</f>
        <v>1</v>
      </c>
      <c r="KW230">
        <f>IF(OR(AND(FY230="Happy",DD230=1),AND(FY230&lt;&gt;"Happy",DD230=0)),1,0)</f>
        <v>0</v>
      </c>
      <c r="KX230">
        <f>IF(OR(AND(FZ230="Happy",DE230=1),AND(FZ230&lt;&gt;"Happy",DE230=0)),1,0)</f>
        <v>1</v>
      </c>
      <c r="KY230">
        <f>IF(OR(AND(GA230="Happy",DF230=1),AND(GA230&lt;&gt;"Happy",DF230=0)),1,0)</f>
        <v>1</v>
      </c>
      <c r="KZ230">
        <f>IF(OR(AND(GB230="Happy",DG230=1),AND(GB230&lt;&gt;"Happy",DG230=0)),1,0)</f>
        <v>1</v>
      </c>
      <c r="LA230">
        <f>IF(OR(AND(GC230="Happy",DH230=1),AND(GC230&lt;&gt;"Happy",DH230=0)),1,0)</f>
        <v>1</v>
      </c>
      <c r="LB230">
        <f>IF(OR(AND(GD230="Happy",DI230=1),AND(GD230&lt;&gt;"Happy",DI230=0)),1,0)</f>
        <v>1</v>
      </c>
      <c r="LC230">
        <f>IF(OR(AND(GE230="Sad",DJ230=1),AND(GE230&lt;&gt;"Sad",DJ230=0)),1,0)</f>
        <v>0</v>
      </c>
      <c r="LD230">
        <f>IF(OR(AND(GF230="Sad",DK230=1),AND(GF230&lt;&gt;"Sad",DK230=0)),1,0)</f>
        <v>1</v>
      </c>
      <c r="LE230">
        <f>IF(OR(AND(GG230="Sad",DL230=1),AND(GG230&lt;&gt;"Sad",DL230=0)),1,0)</f>
        <v>0</v>
      </c>
      <c r="LF230">
        <f>IF(OR(AND(GH230="Sad",DM230=1),AND(GH230&lt;&gt;"Sad",DM230=0)),1,0)</f>
        <v>1</v>
      </c>
      <c r="LG230">
        <f>IF(OR(AND(GI230="Sad",DN230=1),AND(GI230&lt;&gt;"Sad",DN230=0)),1,0)</f>
        <v>1</v>
      </c>
      <c r="LH230">
        <f>IF(OR(AND(GJ230="Sad",DO230=1),AND(GJ230&lt;&gt;"Sad",DO230=0)),1,0)</f>
        <v>1</v>
      </c>
      <c r="LI230">
        <f>IF(OR(AND(GK230="Sad",DP230=1),AND(GK230&lt;&gt;"Sad",DP230=0)),1,0)</f>
        <v>1</v>
      </c>
      <c r="LJ230">
        <f>IF(OR(AND(GL230="Sad",DQ230=1),AND(GL230&lt;&gt;"Sad",DQ230=0)),1,0)</f>
        <v>0</v>
      </c>
      <c r="LK230" s="2">
        <f t="shared" si="392"/>
        <v>1</v>
      </c>
      <c r="LL230" s="4">
        <f t="shared" si="393"/>
        <v>5</v>
      </c>
      <c r="LM230">
        <f t="shared" si="394"/>
        <v>3</v>
      </c>
      <c r="LN230">
        <f t="shared" si="395"/>
        <v>3</v>
      </c>
      <c r="LO230">
        <f t="shared" si="396"/>
        <v>3</v>
      </c>
      <c r="LP230">
        <f t="shared" si="397"/>
        <v>7</v>
      </c>
      <c r="LQ230">
        <f t="shared" si="398"/>
        <v>5</v>
      </c>
      <c r="LR230">
        <f t="shared" si="399"/>
        <v>27</v>
      </c>
      <c r="LS230" s="11" t="str">
        <f t="shared" si="400"/>
        <v/>
      </c>
      <c r="LT230" s="14" t="str">
        <f t="shared" si="401"/>
        <v/>
      </c>
      <c r="LU230" s="14" t="str">
        <f t="shared" si="402"/>
        <v/>
      </c>
      <c r="LV230" s="14">
        <f t="shared" si="403"/>
        <v>0</v>
      </c>
      <c r="LW230" s="14">
        <f t="shared" si="404"/>
        <v>0</v>
      </c>
      <c r="LX230" s="14">
        <f t="shared" si="405"/>
        <v>0.85714285714285721</v>
      </c>
      <c r="LY230" s="14">
        <f t="shared" si="406"/>
        <v>0.7142857142857143</v>
      </c>
      <c r="LZ230" s="14">
        <f t="shared" si="407"/>
        <v>0.3928571428571429</v>
      </c>
      <c r="MA230" s="15">
        <f t="shared" si="408"/>
        <v>9.8379629629628818E-5</v>
      </c>
      <c r="MB230" s="1">
        <f t="shared" si="362"/>
        <v>7.1759259259257524E-5</v>
      </c>
      <c r="MC230" s="1">
        <f t="shared" si="363"/>
        <v>8.9120370370371349E-5</v>
      </c>
      <c r="MD230" s="1">
        <f t="shared" si="364"/>
        <v>8.2175925925926513E-5</v>
      </c>
      <c r="ME230" s="1">
        <f t="shared" si="365"/>
        <v>7.4074074074073626E-5</v>
      </c>
      <c r="MF230" s="1">
        <f t="shared" si="366"/>
        <v>8.9120370370371349E-5</v>
      </c>
      <c r="MG230" s="1">
        <f t="shared" si="367"/>
        <v>9.027777777777593E-5</v>
      </c>
      <c r="MH230" s="1">
        <f t="shared" si="368"/>
        <v>9.9537037037036868E-5</v>
      </c>
      <c r="MI230" s="1">
        <f t="shared" si="369"/>
        <v>9.1435185185187451E-5</v>
      </c>
      <c r="MJ230" s="1">
        <f t="shared" si="409"/>
        <v>7.8587962962962943E-4</v>
      </c>
      <c r="MK230" s="2" t="str">
        <f>VLOOKUP(B230,age_group!$A$1:$B$101,2,FALSE)</f>
        <v>18 to 24</v>
      </c>
      <c r="ML230" s="2">
        <f t="shared" si="410"/>
        <v>1</v>
      </c>
      <c r="MM230">
        <f t="shared" si="411"/>
        <v>0</v>
      </c>
      <c r="MN230">
        <f t="shared" si="412"/>
        <v>0</v>
      </c>
      <c r="MO230">
        <f t="shared" si="413"/>
        <v>0</v>
      </c>
      <c r="MP230">
        <f t="shared" si="414"/>
        <v>0</v>
      </c>
    </row>
    <row r="231" spans="1:354" x14ac:dyDescent="0.2">
      <c r="A231" t="s">
        <v>962</v>
      </c>
      <c r="B231">
        <v>46</v>
      </c>
      <c r="C231" t="s">
        <v>139</v>
      </c>
      <c r="D231" t="s">
        <v>521</v>
      </c>
      <c r="E231">
        <v>3</v>
      </c>
      <c r="F231">
        <v>2</v>
      </c>
      <c r="G231">
        <v>1</v>
      </c>
      <c r="H231">
        <v>1</v>
      </c>
      <c r="I231">
        <v>1</v>
      </c>
      <c r="J231" s="2" t="s">
        <v>620</v>
      </c>
      <c r="K231" t="s">
        <v>241</v>
      </c>
      <c r="L231" t="s">
        <v>639</v>
      </c>
      <c r="M231" t="s">
        <v>193</v>
      </c>
      <c r="N231" t="s">
        <v>334</v>
      </c>
      <c r="O231" t="s">
        <v>586</v>
      </c>
      <c r="P231" t="s">
        <v>283</v>
      </c>
      <c r="Q231" t="s">
        <v>250</v>
      </c>
      <c r="R231" t="s">
        <v>291</v>
      </c>
      <c r="S231" t="s">
        <v>593</v>
      </c>
      <c r="T231" t="s">
        <v>222</v>
      </c>
      <c r="U231" t="s">
        <v>601</v>
      </c>
      <c r="V231" t="s">
        <v>351</v>
      </c>
      <c r="W231" t="s">
        <v>514</v>
      </c>
      <c r="X231" t="s">
        <v>806</v>
      </c>
      <c r="Y231" t="s">
        <v>571</v>
      </c>
      <c r="Z231" t="s">
        <v>214</v>
      </c>
      <c r="AA231" t="s">
        <v>398</v>
      </c>
      <c r="AB231" t="s">
        <v>419</v>
      </c>
      <c r="AC231" t="s">
        <v>436</v>
      </c>
      <c r="AD231" t="s">
        <v>224</v>
      </c>
      <c r="AE231" t="s">
        <v>333</v>
      </c>
      <c r="AF231" t="s">
        <v>356</v>
      </c>
      <c r="AG231" t="s">
        <v>228</v>
      </c>
      <c r="AH231" t="s">
        <v>806</v>
      </c>
      <c r="AI231" t="s">
        <v>474</v>
      </c>
      <c r="AJ231" t="s">
        <v>455</v>
      </c>
      <c r="AK231" t="s">
        <v>322</v>
      </c>
      <c r="AL231" t="s">
        <v>543</v>
      </c>
      <c r="AM231" t="s">
        <v>338</v>
      </c>
      <c r="AN231" t="s">
        <v>289</v>
      </c>
      <c r="AO231" t="s">
        <v>214</v>
      </c>
      <c r="AP231" t="s">
        <v>259</v>
      </c>
      <c r="AQ231" t="s">
        <v>142</v>
      </c>
      <c r="AR231" t="s">
        <v>160</v>
      </c>
      <c r="AS231" t="s">
        <v>319</v>
      </c>
      <c r="AT231" t="s">
        <v>388</v>
      </c>
      <c r="AU231" t="s">
        <v>161</v>
      </c>
      <c r="AV231" t="s">
        <v>163</v>
      </c>
      <c r="AW231" t="s">
        <v>182</v>
      </c>
      <c r="AX231" t="s">
        <v>642</v>
      </c>
      <c r="AY231" t="s">
        <v>656</v>
      </c>
      <c r="AZ231" t="s">
        <v>335</v>
      </c>
      <c r="BA231" t="s">
        <v>384</v>
      </c>
      <c r="BB231" t="s">
        <v>313</v>
      </c>
      <c r="BC231" t="s">
        <v>171</v>
      </c>
      <c r="BD231" t="s">
        <v>269</v>
      </c>
      <c r="BE231" t="s">
        <v>646</v>
      </c>
      <c r="BF231" t="s">
        <v>541</v>
      </c>
      <c r="BG231" t="s">
        <v>243</v>
      </c>
      <c r="BH231" t="s">
        <v>640</v>
      </c>
      <c r="BI231" t="s">
        <v>543</v>
      </c>
      <c r="BJ231" t="s">
        <v>308</v>
      </c>
      <c r="BK231" t="s">
        <v>496</v>
      </c>
      <c r="BL231" t="s">
        <v>639</v>
      </c>
      <c r="BM231" t="s">
        <v>353</v>
      </c>
      <c r="BN231" s="2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1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1</v>
      </c>
      <c r="DD231">
        <v>1</v>
      </c>
      <c r="DE231">
        <v>0</v>
      </c>
      <c r="DF231">
        <v>1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 s="2">
        <v>3</v>
      </c>
      <c r="DS231">
        <v>1</v>
      </c>
      <c r="DT231">
        <v>1</v>
      </c>
      <c r="DU231">
        <v>1</v>
      </c>
      <c r="DV231">
        <v>1</v>
      </c>
      <c r="DW231" s="2">
        <v>2017</v>
      </c>
      <c r="DX231" s="1">
        <v>1.1600694444444443E-2</v>
      </c>
      <c r="DY231" s="1">
        <v>1.1717592592592594E-2</v>
      </c>
      <c r="DZ231" s="1">
        <v>1.199884259259259E-2</v>
      </c>
      <c r="EA231" s="1">
        <v>1.2192129629629629E-2</v>
      </c>
      <c r="EB231" s="1">
        <v>1.2429398148148148E-2</v>
      </c>
      <c r="EC231" s="1">
        <v>1.2583333333333334E-2</v>
      </c>
      <c r="ED231" s="1">
        <v>1.2711805555555554E-2</v>
      </c>
      <c r="EE231" s="1">
        <v>1.2851851851851852E-2</v>
      </c>
      <c r="EF231" s="1">
        <v>1.3069444444444444E-2</v>
      </c>
      <c r="EG231" s="1">
        <v>1.3166666666666667E-2</v>
      </c>
      <c r="EH231" s="3">
        <v>0</v>
      </c>
      <c r="EI231" s="2" t="s">
        <v>1168</v>
      </c>
      <c r="EJ231" t="s">
        <v>1171</v>
      </c>
      <c r="EK231" t="s">
        <v>1169</v>
      </c>
      <c r="EL231" t="s">
        <v>1175</v>
      </c>
      <c r="EM231" t="s">
        <v>1169</v>
      </c>
      <c r="EN231" t="s">
        <v>1168</v>
      </c>
      <c r="EO231" t="s">
        <v>1168</v>
      </c>
      <c r="EP231" t="s">
        <v>1171</v>
      </c>
      <c r="EQ231" t="s">
        <v>1173</v>
      </c>
      <c r="ER231" t="s">
        <v>1174</v>
      </c>
      <c r="ES231" t="s">
        <v>1175</v>
      </c>
      <c r="ET231" t="s">
        <v>1171</v>
      </c>
      <c r="EU231" t="s">
        <v>1168</v>
      </c>
      <c r="EV231" t="s">
        <v>1169</v>
      </c>
      <c r="EW231" t="s">
        <v>1168</v>
      </c>
      <c r="EX231" t="s">
        <v>1175</v>
      </c>
      <c r="EY231" t="s">
        <v>1173</v>
      </c>
      <c r="EZ231" t="s">
        <v>1168</v>
      </c>
      <c r="FA231" t="s">
        <v>1168</v>
      </c>
      <c r="FB231" t="s">
        <v>1175</v>
      </c>
      <c r="FC231" t="s">
        <v>1175</v>
      </c>
      <c r="FD231" t="s">
        <v>1172</v>
      </c>
      <c r="FE231" t="s">
        <v>1168</v>
      </c>
      <c r="FF231" t="s">
        <v>1175</v>
      </c>
      <c r="FG231" t="s">
        <v>1168</v>
      </c>
      <c r="FH231" t="s">
        <v>1168</v>
      </c>
      <c r="FI231" t="s">
        <v>1175</v>
      </c>
      <c r="FJ231" t="s">
        <v>1168</v>
      </c>
      <c r="FK231" t="s">
        <v>1171</v>
      </c>
      <c r="FL231" t="s">
        <v>1174</v>
      </c>
      <c r="FM231" t="s">
        <v>1168</v>
      </c>
      <c r="FN231" t="s">
        <v>1173</v>
      </c>
      <c r="FO231" t="s">
        <v>1175</v>
      </c>
      <c r="FP231" t="s">
        <v>1169</v>
      </c>
      <c r="FQ231" t="s">
        <v>1175</v>
      </c>
      <c r="FR231" t="s">
        <v>1172</v>
      </c>
      <c r="FS231" t="s">
        <v>1168</v>
      </c>
      <c r="FT231" t="s">
        <v>1173</v>
      </c>
      <c r="FU231" t="s">
        <v>1174</v>
      </c>
      <c r="FV231" t="s">
        <v>1175</v>
      </c>
      <c r="FW231" t="s">
        <v>1175</v>
      </c>
      <c r="FX231" t="s">
        <v>1168</v>
      </c>
      <c r="FY231" t="s">
        <v>1169</v>
      </c>
      <c r="FZ231" t="s">
        <v>1173</v>
      </c>
      <c r="GA231" t="s">
        <v>1168</v>
      </c>
      <c r="GB231" t="s">
        <v>1171</v>
      </c>
      <c r="GC231" t="s">
        <v>1173</v>
      </c>
      <c r="GD231" t="s">
        <v>1169</v>
      </c>
      <c r="GE231" t="s">
        <v>1168</v>
      </c>
      <c r="GF231" t="s">
        <v>1170</v>
      </c>
      <c r="GG231" t="s">
        <v>1168</v>
      </c>
      <c r="GH231" t="s">
        <v>1171</v>
      </c>
      <c r="GI231" t="s">
        <v>1168</v>
      </c>
      <c r="GJ231" t="s">
        <v>1172</v>
      </c>
      <c r="GK231" t="s">
        <v>1169</v>
      </c>
      <c r="GL231" t="s">
        <v>1174</v>
      </c>
      <c r="GM231" s="2">
        <f t="shared" si="312"/>
        <v>0</v>
      </c>
      <c r="GN231">
        <f t="shared" si="313"/>
        <v>0</v>
      </c>
      <c r="GO231">
        <f t="shared" si="314"/>
        <v>0</v>
      </c>
      <c r="GP231">
        <f t="shared" si="315"/>
        <v>0</v>
      </c>
      <c r="GQ231">
        <f t="shared" si="316"/>
        <v>0</v>
      </c>
      <c r="GR231">
        <f t="shared" si="317"/>
        <v>0</v>
      </c>
      <c r="GS231">
        <f t="shared" si="318"/>
        <v>0</v>
      </c>
      <c r="GT231">
        <f t="shared" si="319"/>
        <v>0</v>
      </c>
      <c r="GU231">
        <f t="shared" si="370"/>
        <v>0</v>
      </c>
      <c r="GV231">
        <f t="shared" si="320"/>
        <v>1</v>
      </c>
      <c r="GW231">
        <f t="shared" si="321"/>
        <v>0</v>
      </c>
      <c r="GX231">
        <f t="shared" si="322"/>
        <v>0</v>
      </c>
      <c r="GY231">
        <f t="shared" si="323"/>
        <v>0</v>
      </c>
      <c r="GZ231">
        <f t="shared" si="324"/>
        <v>0</v>
      </c>
      <c r="HA231">
        <f t="shared" si="325"/>
        <v>0</v>
      </c>
      <c r="HB231">
        <f t="shared" si="326"/>
        <v>0</v>
      </c>
      <c r="HC231">
        <f t="shared" si="371"/>
        <v>0</v>
      </c>
      <c r="HD231">
        <f t="shared" si="327"/>
        <v>0</v>
      </c>
      <c r="HE231">
        <f t="shared" si="328"/>
        <v>0</v>
      </c>
      <c r="HF231">
        <f t="shared" si="329"/>
        <v>0</v>
      </c>
      <c r="HG231">
        <f t="shared" si="330"/>
        <v>0</v>
      </c>
      <c r="HH231">
        <f t="shared" si="331"/>
        <v>0</v>
      </c>
      <c r="HI231">
        <f t="shared" si="332"/>
        <v>0</v>
      </c>
      <c r="HJ231">
        <f t="shared" si="333"/>
        <v>0</v>
      </c>
      <c r="HK231">
        <f t="shared" si="372"/>
        <v>0</v>
      </c>
      <c r="HL231">
        <f t="shared" si="334"/>
        <v>0</v>
      </c>
      <c r="HM231">
        <f t="shared" si="335"/>
        <v>0</v>
      </c>
      <c r="HN231">
        <f t="shared" si="336"/>
        <v>0</v>
      </c>
      <c r="HO231">
        <f t="shared" si="337"/>
        <v>0</v>
      </c>
      <c r="HP231">
        <f t="shared" si="338"/>
        <v>0</v>
      </c>
      <c r="HQ231">
        <f t="shared" si="339"/>
        <v>0</v>
      </c>
      <c r="HR231">
        <f t="shared" si="340"/>
        <v>0</v>
      </c>
      <c r="HS231">
        <f t="shared" si="373"/>
        <v>1</v>
      </c>
      <c r="HT231">
        <f t="shared" si="341"/>
        <v>0</v>
      </c>
      <c r="HU231">
        <f t="shared" si="342"/>
        <v>1</v>
      </c>
      <c r="HV231">
        <f t="shared" si="343"/>
        <v>0</v>
      </c>
      <c r="HW231">
        <f t="shared" si="344"/>
        <v>0</v>
      </c>
      <c r="HX231">
        <f t="shared" si="345"/>
        <v>0</v>
      </c>
      <c r="HY231">
        <f t="shared" si="346"/>
        <v>0</v>
      </c>
      <c r="HZ231">
        <f t="shared" si="347"/>
        <v>1</v>
      </c>
      <c r="IA231">
        <f t="shared" si="374"/>
        <v>0</v>
      </c>
      <c r="IB231">
        <f t="shared" si="348"/>
        <v>1</v>
      </c>
      <c r="IC231">
        <f t="shared" si="349"/>
        <v>1</v>
      </c>
      <c r="ID231">
        <f t="shared" si="350"/>
        <v>0</v>
      </c>
      <c r="IE231">
        <f t="shared" si="351"/>
        <v>1</v>
      </c>
      <c r="IF231">
        <f t="shared" si="352"/>
        <v>1</v>
      </c>
      <c r="IG231">
        <f t="shared" si="353"/>
        <v>0</v>
      </c>
      <c r="IH231">
        <f t="shared" si="354"/>
        <v>1</v>
      </c>
      <c r="II231">
        <f t="shared" si="375"/>
        <v>0</v>
      </c>
      <c r="IJ231">
        <f t="shared" si="355"/>
        <v>0</v>
      </c>
      <c r="IK231">
        <f t="shared" si="356"/>
        <v>0</v>
      </c>
      <c r="IL231">
        <f t="shared" si="357"/>
        <v>0</v>
      </c>
      <c r="IM231">
        <f t="shared" si="358"/>
        <v>0</v>
      </c>
      <c r="IN231">
        <f t="shared" si="359"/>
        <v>0</v>
      </c>
      <c r="IO231">
        <f t="shared" si="360"/>
        <v>1</v>
      </c>
      <c r="IP231">
        <f t="shared" si="361"/>
        <v>0</v>
      </c>
      <c r="IQ231" s="2">
        <f t="shared" si="376"/>
        <v>0</v>
      </c>
      <c r="IR231" s="4">
        <f t="shared" si="377"/>
        <v>1</v>
      </c>
      <c r="IS231">
        <f t="shared" si="378"/>
        <v>0</v>
      </c>
      <c r="IT231">
        <f t="shared" si="379"/>
        <v>0</v>
      </c>
      <c r="IU231">
        <f t="shared" si="380"/>
        <v>3</v>
      </c>
      <c r="IV231">
        <f t="shared" si="381"/>
        <v>5</v>
      </c>
      <c r="IW231">
        <f t="shared" si="382"/>
        <v>1</v>
      </c>
      <c r="IX231">
        <f t="shared" si="383"/>
        <v>10</v>
      </c>
      <c r="IY231" s="11" t="str">
        <f t="shared" si="384"/>
        <v/>
      </c>
      <c r="IZ231" s="12">
        <f t="shared" si="385"/>
        <v>1</v>
      </c>
      <c r="JA231" s="12" t="str">
        <f t="shared" si="386"/>
        <v/>
      </c>
      <c r="JB231" s="12" t="str">
        <f t="shared" si="387"/>
        <v/>
      </c>
      <c r="JC231" s="12">
        <f t="shared" si="388"/>
        <v>1</v>
      </c>
      <c r="JD231" s="12">
        <f t="shared" si="389"/>
        <v>0.83333333333333337</v>
      </c>
      <c r="JE231" s="12">
        <f t="shared" si="390"/>
        <v>0.14285714285714285</v>
      </c>
      <c r="JF231" s="12">
        <f t="shared" si="391"/>
        <v>0.74404761904761907</v>
      </c>
      <c r="JG231" s="2">
        <f>IF(OR(AND(EI231="Happy",BN231&lt;&gt;1),AND(EI231&lt;&gt;"Happy",BN231=1)),1,0)</f>
        <v>1</v>
      </c>
      <c r="JH231">
        <f>IF(OR(AND(EJ231="Happy",BO231&lt;&gt;1),AND(EJ231&lt;&gt;"Happy",BO231=1)),1,0)</f>
        <v>0</v>
      </c>
      <c r="JI231">
        <f>IF(OR(AND(EK231="Happy",BP231&lt;&gt;1),AND(EK231&lt;&gt;"Happy",BP231=1)),1,0)</f>
        <v>0</v>
      </c>
      <c r="JJ231">
        <f>IF(OR(AND(EL231="Happy",BQ231&lt;&gt;1),AND(EL231&lt;&gt;"Happy",BQ231=1)),1,0)</f>
        <v>0</v>
      </c>
      <c r="JK231">
        <f>IF(OR(AND(EM231="Happy",BR231&lt;&gt;1),AND(EM231&lt;&gt;"Happy",BR231=1)),1,0)</f>
        <v>0</v>
      </c>
      <c r="JL231">
        <f>IF(OR(AND(EN231="Happy",BS231&lt;&gt;1),AND(EN231&lt;&gt;"Happy",BS231=1)),1,0)</f>
        <v>0</v>
      </c>
      <c r="JM231">
        <f>IF(OR(AND(EO231="Happy",BT231&lt;&gt;1),AND(EO231&lt;&gt;"Happy",BT231=1)),1,0)</f>
        <v>0</v>
      </c>
      <c r="JN231">
        <f>IF(OR(AND(EP231="Happy",BU231&lt;&gt;1),AND(EP231&lt;&gt;"Happy",BU231=1)),1,0)</f>
        <v>0</v>
      </c>
      <c r="JO231">
        <f>IF(OR(AND(EQ231="Sad",BV231&lt;&gt;1),AND(EQ231&lt;&gt;"Sad",BV231=1)),1,0)</f>
        <v>0</v>
      </c>
      <c r="JP231">
        <f>IF(OR(AND(ER231="Sad",BW231&lt;&gt;1),AND(ER231&lt;&gt;"Sad",BW231=1)),1,0)</f>
        <v>0</v>
      </c>
      <c r="JQ231">
        <f>IF(OR(AND(ES231="Sad",BX231&lt;&gt;1),AND(ES231&lt;&gt;"Sad",BX231=1)),1,0)</f>
        <v>0</v>
      </c>
      <c r="JR231">
        <f>IF(OR(AND(ET231="Sad",BY231&lt;&gt;1),AND(ET231&lt;&gt;"Sad",BY231=1)),1,0)</f>
        <v>0</v>
      </c>
      <c r="JS231">
        <f>IF(OR(AND(EU231="Sad",BZ231&lt;&gt;1),AND(EU231&lt;&gt;"Sad",BZ231=1)),1,0)</f>
        <v>0</v>
      </c>
      <c r="JT231">
        <f>IF(OR(AND(EV231="Sad",CA231&lt;&gt;1),AND(EV231&lt;&gt;"Sad",CA231=1)),1,0)</f>
        <v>1</v>
      </c>
      <c r="JU231">
        <f>IF(OR(AND(EW231="Sad",CB231&lt;&gt;1),AND(EW231&lt;&gt;"Sad",CB231=1)),1,0)</f>
        <v>1</v>
      </c>
      <c r="JV231">
        <f>IF(OR(AND(EX231="Sad",CC231&lt;&gt;1),AND(EX231&lt;&gt;"Sad",CC231=1)),1,0)</f>
        <v>0</v>
      </c>
      <c r="JW231">
        <f>IF(OR(AND(EY231="Angry",CD231&lt;&gt;1),AND(EY231&lt;&gt;"Angry",CD231=1)),1,0)</f>
        <v>0</v>
      </c>
      <c r="JX231">
        <f>IF(OR(AND(EZ231="Angry",CE231&lt;&gt;1),AND(EZ231&lt;&gt;"Angry",CE231=1)),1,0)</f>
        <v>0</v>
      </c>
      <c r="JY231">
        <f>IF(OR(AND(FA231="Angry",CF231&lt;&gt;1),AND(FA231&lt;&gt;"Angry",CF231=1)),1,0)</f>
        <v>0</v>
      </c>
      <c r="JZ231">
        <f>IF(OR(AND(FB231="Angry",CG231&lt;&gt;1),AND(FB231&lt;&gt;"Angry",CG231=1)),1,0)</f>
        <v>0</v>
      </c>
      <c r="KA231">
        <f>IF(OR(AND(FC231="Angry",CH231&lt;&gt;1),AND(FC231&lt;&gt;"Angry",CH231=1)),1,0)</f>
        <v>0</v>
      </c>
      <c r="KB231">
        <f>IF(OR(AND(FD231="Angry",CI231&lt;&gt;1),AND(FD231&lt;&gt;"Angry",CI231=1)),1,0)</f>
        <v>0</v>
      </c>
      <c r="KC231">
        <f>IF(OR(AND(FE231="Angry",CJ231&lt;&gt;1),AND(FE231&lt;&gt;"Angry",CJ231=1)),1,0)</f>
        <v>1</v>
      </c>
      <c r="KD231">
        <f>IF(OR(AND(FF231="Angry",CK231&lt;&gt;1),AND(FF231&lt;&gt;"Angry",CK231=1)),1,0)</f>
        <v>0</v>
      </c>
      <c r="KE231">
        <f>IF(OR(AND(FG231="Afraid",CL231&lt;&gt;1),AND(FG231&lt;&gt;"Afraid",CL231=1)),1,0)</f>
        <v>0</v>
      </c>
      <c r="KF231">
        <f>IF(OR(AND(FH231="Afraid",CM231&lt;&gt;1),AND(FH231&lt;&gt;"Afraid",CM231=1)),1,0)</f>
        <v>1</v>
      </c>
      <c r="KG231">
        <f>IF(OR(AND(FI231="Afraid",CN231&lt;&gt;1),AND(FI231&lt;&gt;"Afraid",CN231=1)),1,0)</f>
        <v>0</v>
      </c>
      <c r="KH231">
        <f>IF(OR(AND(FJ231="Afraid",CO231&lt;&gt;1),AND(FJ231&lt;&gt;"Afraid",CO231=1)),1,0)</f>
        <v>0</v>
      </c>
      <c r="KI231">
        <f>IF(OR(AND(FK231="Afraid",CP231&lt;&gt;1),AND(FK231&lt;&gt;"Afraid",CP231=1)),1,0)</f>
        <v>0</v>
      </c>
      <c r="KJ231">
        <f>IF(OR(AND(FL231="Afraid",CQ231&lt;&gt;1),AND(FL231&lt;&gt;"Afraid",CQ231=1)),1,0)</f>
        <v>0</v>
      </c>
      <c r="KK231">
        <f>IF(OR(AND(FM231="Afraid",CR231&lt;&gt;1),AND(FM231&lt;&gt;"Afraid",CR231=1)),1,0)</f>
        <v>1</v>
      </c>
      <c r="KL231">
        <f>IF(OR(AND(FN231="Afraid",CS231&lt;&gt;1),AND(FN231&lt;&gt;"Afraid",CS231=1)),1,0)</f>
        <v>0</v>
      </c>
      <c r="KM231">
        <f>IF(OR(AND(FO231="Surprised",CT231&lt;&gt;1),AND(FO231&lt;&gt;"Surprised",CT231=1)),1,0)</f>
        <v>0</v>
      </c>
      <c r="KN231">
        <f>IF(OR(AND(FP231="Surprised",CU231&lt;&gt;1),AND(FP231&lt;&gt;"Surprised",CU231=1)),1,0)</f>
        <v>0</v>
      </c>
      <c r="KO231">
        <f>IF(OR(AND(FQ231="Surprised",CV231&lt;&gt;1),AND(FQ231&lt;&gt;"Surprised",CV231=1)),1,0)</f>
        <v>0</v>
      </c>
      <c r="KP231">
        <f>IF(OR(AND(FR231="Surprised",CW231&lt;&gt;1),AND(FR231&lt;&gt;"Surprised",CW231=1)),1,0)</f>
        <v>0</v>
      </c>
      <c r="KQ231">
        <f>IF(OR(AND(FS231="Surprised",CX231&lt;&gt;1),AND(FS231&lt;&gt;"Surprised",CX231=1)),1,0)</f>
        <v>0</v>
      </c>
      <c r="KR231">
        <f>IF(OR(AND(FT231="Surprised",CY231&lt;&gt;1),AND(FT231&lt;&gt;"Surprised",CY231=1)),1,0)</f>
        <v>0</v>
      </c>
      <c r="KS231">
        <f>IF(OR(AND(FU231="Surprised",CZ231&lt;&gt;1),AND(FU231&lt;&gt;"Surprised",CZ231=1)),1,0)</f>
        <v>0</v>
      </c>
      <c r="KT231">
        <f>IF(OR(AND(FV231="Surprised",DA231&lt;&gt;1),AND(FV231&lt;&gt;"Surprised",DA231=1)),1,0)</f>
        <v>0</v>
      </c>
      <c r="KU231">
        <f>IF(OR(AND(FW231="Happy",DB231=1),AND(FW231&lt;&gt;"Happy",DB231=0)),1,0)</f>
        <v>1</v>
      </c>
      <c r="KV231">
        <f>IF(OR(AND(FX231="Happy",DC231=1),AND(FX231&lt;&gt;"Happy",DC231=0)),1,0)</f>
        <v>0</v>
      </c>
      <c r="KW231">
        <f>IF(OR(AND(FY231="Happy",DD231=1),AND(FY231&lt;&gt;"Happy",DD231=0)),1,0)</f>
        <v>0</v>
      </c>
      <c r="KX231">
        <f>IF(OR(AND(FZ231="Happy",DE231=1),AND(FZ231&lt;&gt;"Happy",DE231=0)),1,0)</f>
        <v>0</v>
      </c>
      <c r="KY231">
        <f>IF(OR(AND(GA231="Happy",DF231=1),AND(GA231&lt;&gt;"Happy",DF231=0)),1,0)</f>
        <v>0</v>
      </c>
      <c r="KZ231">
        <f>IF(OR(AND(GB231="Happy",DG231=1),AND(GB231&lt;&gt;"Happy",DG231=0)),1,0)</f>
        <v>0</v>
      </c>
      <c r="LA231">
        <f>IF(OR(AND(GC231="Happy",DH231=1),AND(GC231&lt;&gt;"Happy",DH231=0)),1,0)</f>
        <v>0</v>
      </c>
      <c r="LB231">
        <f>IF(OR(AND(GD231="Happy",DI231=1),AND(GD231&lt;&gt;"Happy",DI231=0)),1,0)</f>
        <v>0</v>
      </c>
      <c r="LC231">
        <f>IF(OR(AND(GE231="Sad",DJ231=1),AND(GE231&lt;&gt;"Sad",DJ231=0)),1,0)</f>
        <v>1</v>
      </c>
      <c r="LD231">
        <f>IF(OR(AND(GF231="Sad",DK231=1),AND(GF231&lt;&gt;"Sad",DK231=0)),1,0)</f>
        <v>1</v>
      </c>
      <c r="LE231">
        <f>IF(OR(AND(GG231="Sad",DL231=1),AND(GG231&lt;&gt;"Sad",DL231=0)),1,0)</f>
        <v>1</v>
      </c>
      <c r="LF231">
        <f>IF(OR(AND(GH231="Sad",DM231=1),AND(GH231&lt;&gt;"Sad",DM231=0)),1,0)</f>
        <v>1</v>
      </c>
      <c r="LG231">
        <f>IF(OR(AND(GI231="Sad",DN231=1),AND(GI231&lt;&gt;"Sad",DN231=0)),1,0)</f>
        <v>1</v>
      </c>
      <c r="LH231">
        <f>IF(OR(AND(GJ231="Sad",DO231=1),AND(GJ231&lt;&gt;"Sad",DO231=0)),1,0)</f>
        <v>1</v>
      </c>
      <c r="LI231">
        <f>IF(OR(AND(GK231="Sad",DP231=1),AND(GK231&lt;&gt;"Sad",DP231=0)),1,0)</f>
        <v>0</v>
      </c>
      <c r="LJ231">
        <f>IF(OR(AND(GL231="Sad",DQ231=1),AND(GL231&lt;&gt;"Sad",DQ231=0)),1,0)</f>
        <v>0</v>
      </c>
      <c r="LK231" s="2">
        <f t="shared" si="392"/>
        <v>1</v>
      </c>
      <c r="LL231" s="4">
        <f t="shared" si="393"/>
        <v>2</v>
      </c>
      <c r="LM231">
        <f t="shared" si="394"/>
        <v>1</v>
      </c>
      <c r="LN231">
        <f t="shared" si="395"/>
        <v>2</v>
      </c>
      <c r="LO231">
        <f t="shared" si="396"/>
        <v>0</v>
      </c>
      <c r="LP231">
        <f t="shared" si="397"/>
        <v>1</v>
      </c>
      <c r="LQ231">
        <f t="shared" si="398"/>
        <v>6</v>
      </c>
      <c r="LR231">
        <f t="shared" si="399"/>
        <v>13</v>
      </c>
      <c r="LS231" s="11" t="str">
        <f t="shared" si="400"/>
        <v/>
      </c>
      <c r="LT231" s="14">
        <f t="shared" si="401"/>
        <v>0</v>
      </c>
      <c r="LU231" s="14" t="str">
        <f t="shared" si="402"/>
        <v/>
      </c>
      <c r="LV231" s="14" t="str">
        <f t="shared" si="403"/>
        <v/>
      </c>
      <c r="LW231" s="14">
        <f t="shared" si="404"/>
        <v>0</v>
      </c>
      <c r="LX231" s="14">
        <f t="shared" si="405"/>
        <v>0.16666666666666663</v>
      </c>
      <c r="LY231" s="14">
        <f t="shared" si="406"/>
        <v>0.85714285714285721</v>
      </c>
      <c r="LZ231" s="14">
        <f t="shared" si="407"/>
        <v>0.25595238095238093</v>
      </c>
      <c r="MA231" s="15">
        <f t="shared" si="408"/>
        <v>1.1689814814815069E-4</v>
      </c>
      <c r="MB231" s="1">
        <f t="shared" si="362"/>
        <v>2.8124999999999678E-4</v>
      </c>
      <c r="MC231" s="1">
        <f t="shared" si="363"/>
        <v>1.9328703703703869E-4</v>
      </c>
      <c r="MD231" s="1">
        <f t="shared" si="364"/>
        <v>2.372685185185186E-4</v>
      </c>
      <c r="ME231" s="1">
        <f t="shared" si="365"/>
        <v>1.5393518518518577E-4</v>
      </c>
      <c r="MF231" s="1">
        <f t="shared" si="366"/>
        <v>1.2847222222222079E-4</v>
      </c>
      <c r="MG231" s="1">
        <f t="shared" si="367"/>
        <v>1.4004629629629783E-4</v>
      </c>
      <c r="MH231" s="1">
        <f t="shared" si="368"/>
        <v>2.1759259259259214E-4</v>
      </c>
      <c r="MI231" s="1">
        <f t="shared" si="369"/>
        <v>9.7222222222222501E-5</v>
      </c>
      <c r="MJ231" s="1">
        <f t="shared" si="409"/>
        <v>1.5659722222222238E-3</v>
      </c>
      <c r="MK231" s="2" t="str">
        <f>VLOOKUP(B231,age_group!$A$1:$B$101,2,FALSE)</f>
        <v>45 to 64</v>
      </c>
      <c r="ML231" s="2">
        <f t="shared" si="410"/>
        <v>1</v>
      </c>
      <c r="MM231">
        <f t="shared" si="411"/>
        <v>0</v>
      </c>
      <c r="MN231">
        <f t="shared" si="412"/>
        <v>0</v>
      </c>
      <c r="MO231">
        <f t="shared" si="413"/>
        <v>0</v>
      </c>
      <c r="MP231">
        <f t="shared" si="414"/>
        <v>0</v>
      </c>
    </row>
    <row r="232" spans="1:354" x14ac:dyDescent="0.2">
      <c r="A232" t="s">
        <v>963</v>
      </c>
      <c r="B232">
        <v>66</v>
      </c>
      <c r="C232" t="s">
        <v>139</v>
      </c>
      <c r="D232" t="s">
        <v>140</v>
      </c>
      <c r="E232">
        <v>4</v>
      </c>
      <c r="F232">
        <v>1</v>
      </c>
      <c r="G232">
        <v>1</v>
      </c>
      <c r="H232">
        <v>1</v>
      </c>
      <c r="I232">
        <v>1</v>
      </c>
      <c r="J232" s="2" t="s">
        <v>347</v>
      </c>
      <c r="K232" t="s">
        <v>671</v>
      </c>
      <c r="L232" t="s">
        <v>742</v>
      </c>
      <c r="M232" t="s">
        <v>320</v>
      </c>
      <c r="N232" t="s">
        <v>184</v>
      </c>
      <c r="O232" t="s">
        <v>259</v>
      </c>
      <c r="P232" t="s">
        <v>282</v>
      </c>
      <c r="Q232" t="s">
        <v>151</v>
      </c>
      <c r="R232" t="s">
        <v>639</v>
      </c>
      <c r="S232" t="s">
        <v>565</v>
      </c>
      <c r="T232" t="s">
        <v>367</v>
      </c>
      <c r="U232" t="s">
        <v>260</v>
      </c>
      <c r="V232" t="s">
        <v>715</v>
      </c>
      <c r="W232" t="s">
        <v>516</v>
      </c>
      <c r="X232" t="s">
        <v>806</v>
      </c>
      <c r="Y232" t="s">
        <v>262</v>
      </c>
      <c r="Z232" t="s">
        <v>231</v>
      </c>
      <c r="AA232" t="s">
        <v>564</v>
      </c>
      <c r="AB232" t="s">
        <v>385</v>
      </c>
      <c r="AC232" t="s">
        <v>685</v>
      </c>
      <c r="AD232" t="s">
        <v>372</v>
      </c>
      <c r="AE232" t="s">
        <v>428</v>
      </c>
      <c r="AF232" t="s">
        <v>192</v>
      </c>
      <c r="AG232" t="s">
        <v>260</v>
      </c>
      <c r="AH232" t="s">
        <v>323</v>
      </c>
      <c r="AI232" t="s">
        <v>474</v>
      </c>
      <c r="AJ232" t="s">
        <v>348</v>
      </c>
      <c r="AK232" t="s">
        <v>323</v>
      </c>
      <c r="AL232" t="s">
        <v>186</v>
      </c>
      <c r="AM232" t="s">
        <v>484</v>
      </c>
      <c r="AN232" t="s">
        <v>388</v>
      </c>
      <c r="AO232" t="s">
        <v>153</v>
      </c>
      <c r="AP232" t="s">
        <v>519</v>
      </c>
      <c r="AQ232" t="s">
        <v>395</v>
      </c>
      <c r="AR232" t="s">
        <v>478</v>
      </c>
      <c r="AS232" t="s">
        <v>638</v>
      </c>
      <c r="AT232" t="s">
        <v>384</v>
      </c>
      <c r="AU232" t="s">
        <v>646</v>
      </c>
      <c r="AV232" t="s">
        <v>405</v>
      </c>
      <c r="AW232" t="s">
        <v>250</v>
      </c>
      <c r="AX232" t="s">
        <v>275</v>
      </c>
      <c r="AY232" t="s">
        <v>571</v>
      </c>
      <c r="AZ232" t="s">
        <v>246</v>
      </c>
      <c r="BA232" t="s">
        <v>482</v>
      </c>
      <c r="BB232" t="s">
        <v>576</v>
      </c>
      <c r="BC232" t="s">
        <v>898</v>
      </c>
      <c r="BD232" t="s">
        <v>154</v>
      </c>
      <c r="BE232" t="s">
        <v>412</v>
      </c>
      <c r="BF232" t="s">
        <v>260</v>
      </c>
      <c r="BG232" t="s">
        <v>626</v>
      </c>
      <c r="BH232" t="s">
        <v>178</v>
      </c>
      <c r="BI232" t="s">
        <v>333</v>
      </c>
      <c r="BJ232" t="s">
        <v>149</v>
      </c>
      <c r="BK232" t="s">
        <v>509</v>
      </c>
      <c r="BL232" t="s">
        <v>461</v>
      </c>
      <c r="BM232" t="s">
        <v>356</v>
      </c>
      <c r="BN232" s="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1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1</v>
      </c>
      <c r="DK232">
        <v>1</v>
      </c>
      <c r="DL232">
        <v>0</v>
      </c>
      <c r="DM232">
        <v>1</v>
      </c>
      <c r="DN232">
        <v>0</v>
      </c>
      <c r="DO232">
        <v>1</v>
      </c>
      <c r="DP232">
        <v>0</v>
      </c>
      <c r="DQ232">
        <v>0</v>
      </c>
      <c r="DR232" s="2">
        <v>5</v>
      </c>
      <c r="DS232">
        <v>1</v>
      </c>
      <c r="DT232">
        <v>1</v>
      </c>
      <c r="DU232">
        <v>1</v>
      </c>
      <c r="DV232">
        <v>2</v>
      </c>
      <c r="DW232" s="2">
        <v>2017</v>
      </c>
      <c r="DX232" s="1">
        <v>1.3274305555555555E-2</v>
      </c>
      <c r="DY232" s="1">
        <v>1.3417824074074073E-2</v>
      </c>
      <c r="DZ232" s="1">
        <v>1.3729166666666667E-2</v>
      </c>
      <c r="EA232" s="1">
        <v>1.3896990740740739E-2</v>
      </c>
      <c r="EB232" s="1">
        <v>1.4035879629629629E-2</v>
      </c>
      <c r="EC232" s="1">
        <v>1.4289351851851852E-2</v>
      </c>
      <c r="ED232" s="1">
        <v>1.4403935185185186E-2</v>
      </c>
      <c r="EE232" s="1">
        <v>1.4643518518518519E-2</v>
      </c>
      <c r="EF232" s="1">
        <v>1.486689814814815E-2</v>
      </c>
      <c r="EG232" s="1">
        <v>1.5162037037037036E-2</v>
      </c>
      <c r="EH232" s="3">
        <v>0</v>
      </c>
      <c r="EI232" s="2" t="s">
        <v>1172</v>
      </c>
      <c r="EJ232" t="s">
        <v>1171</v>
      </c>
      <c r="EK232" t="s">
        <v>1168</v>
      </c>
      <c r="EL232" t="s">
        <v>1175</v>
      </c>
      <c r="EM232" t="s">
        <v>1169</v>
      </c>
      <c r="EN232" t="s">
        <v>1175</v>
      </c>
      <c r="EO232" t="s">
        <v>1171</v>
      </c>
      <c r="EP232" t="s">
        <v>1174</v>
      </c>
      <c r="EQ232" t="s">
        <v>1169</v>
      </c>
      <c r="ER232" t="s">
        <v>1173</v>
      </c>
      <c r="ES232" t="s">
        <v>1171</v>
      </c>
      <c r="ET232" t="s">
        <v>1175</v>
      </c>
      <c r="EU232" t="s">
        <v>1168</v>
      </c>
      <c r="EV232" t="s">
        <v>1173</v>
      </c>
      <c r="EW232" t="s">
        <v>1168</v>
      </c>
      <c r="EX232" t="s">
        <v>1170</v>
      </c>
      <c r="EY232" t="s">
        <v>1168</v>
      </c>
      <c r="EZ232" t="s">
        <v>1168</v>
      </c>
      <c r="FA232" t="s">
        <v>1175</v>
      </c>
      <c r="FB232" t="s">
        <v>1173</v>
      </c>
      <c r="FC232" t="s">
        <v>1169</v>
      </c>
      <c r="FD232" t="s">
        <v>1173</v>
      </c>
      <c r="FE232" t="s">
        <v>1169</v>
      </c>
      <c r="FF232" t="s">
        <v>1175</v>
      </c>
      <c r="FG232" t="s">
        <v>1175</v>
      </c>
      <c r="FH232" t="s">
        <v>1168</v>
      </c>
      <c r="FI232" t="s">
        <v>1168</v>
      </c>
      <c r="FJ232" t="s">
        <v>1175</v>
      </c>
      <c r="FK232" t="s">
        <v>1173</v>
      </c>
      <c r="FL232" t="s">
        <v>1173</v>
      </c>
      <c r="FM232" t="s">
        <v>1168</v>
      </c>
      <c r="FN232" t="s">
        <v>1175</v>
      </c>
      <c r="FO232" t="s">
        <v>1175</v>
      </c>
      <c r="FP232" t="s">
        <v>1168</v>
      </c>
      <c r="FQ232" t="s">
        <v>1173</v>
      </c>
      <c r="FR232" t="s">
        <v>1173</v>
      </c>
      <c r="FS232" t="s">
        <v>1173</v>
      </c>
      <c r="FT232" t="s">
        <v>1169</v>
      </c>
      <c r="FU232" t="s">
        <v>1174</v>
      </c>
      <c r="FV232" t="s">
        <v>1171</v>
      </c>
      <c r="FW232" t="s">
        <v>1174</v>
      </c>
      <c r="FX232" t="s">
        <v>1175</v>
      </c>
      <c r="FY232" t="s">
        <v>1172</v>
      </c>
      <c r="FZ232" t="s">
        <v>1171</v>
      </c>
      <c r="GA232" t="s">
        <v>1168</v>
      </c>
      <c r="GB232" t="s">
        <v>1168</v>
      </c>
      <c r="GC232" t="s">
        <v>1171</v>
      </c>
      <c r="GD232" t="s">
        <v>1168</v>
      </c>
      <c r="GE232" t="s">
        <v>1175</v>
      </c>
      <c r="GF232" t="s">
        <v>1173</v>
      </c>
      <c r="GG232" t="s">
        <v>1168</v>
      </c>
      <c r="GH232" t="s">
        <v>1172</v>
      </c>
      <c r="GI232" t="s">
        <v>1168</v>
      </c>
      <c r="GJ232" t="s">
        <v>1173</v>
      </c>
      <c r="GK232" t="s">
        <v>1171</v>
      </c>
      <c r="GL232" t="s">
        <v>1168</v>
      </c>
      <c r="GM232" s="2">
        <f t="shared" si="312"/>
        <v>0</v>
      </c>
      <c r="GN232">
        <f t="shared" si="313"/>
        <v>0</v>
      </c>
      <c r="GO232">
        <f t="shared" si="314"/>
        <v>0</v>
      </c>
      <c r="GP232">
        <f t="shared" si="315"/>
        <v>0</v>
      </c>
      <c r="GQ232">
        <f t="shared" si="316"/>
        <v>0</v>
      </c>
      <c r="GR232">
        <f t="shared" si="317"/>
        <v>0</v>
      </c>
      <c r="GS232">
        <f t="shared" si="318"/>
        <v>0</v>
      </c>
      <c r="GT232">
        <f t="shared" si="319"/>
        <v>0</v>
      </c>
      <c r="GU232">
        <f t="shared" si="370"/>
        <v>0</v>
      </c>
      <c r="GV232">
        <f t="shared" si="320"/>
        <v>0</v>
      </c>
      <c r="GW232">
        <f t="shared" si="321"/>
        <v>0</v>
      </c>
      <c r="GX232">
        <f t="shared" si="322"/>
        <v>0</v>
      </c>
      <c r="GY232">
        <f t="shared" si="323"/>
        <v>0</v>
      </c>
      <c r="GZ232">
        <f t="shared" si="324"/>
        <v>0</v>
      </c>
      <c r="HA232">
        <f t="shared" si="325"/>
        <v>0</v>
      </c>
      <c r="HB232">
        <f t="shared" si="326"/>
        <v>0</v>
      </c>
      <c r="HC232">
        <f t="shared" si="371"/>
        <v>0</v>
      </c>
      <c r="HD232">
        <f t="shared" si="327"/>
        <v>0</v>
      </c>
      <c r="HE232">
        <f t="shared" si="328"/>
        <v>0</v>
      </c>
      <c r="HF232">
        <f t="shared" si="329"/>
        <v>0</v>
      </c>
      <c r="HG232">
        <f t="shared" si="330"/>
        <v>1</v>
      </c>
      <c r="HH232">
        <f t="shared" si="331"/>
        <v>0</v>
      </c>
      <c r="HI232">
        <f t="shared" si="332"/>
        <v>1</v>
      </c>
      <c r="HJ232">
        <f t="shared" si="333"/>
        <v>0</v>
      </c>
      <c r="HK232">
        <f t="shared" si="372"/>
        <v>0</v>
      </c>
      <c r="HL232">
        <f t="shared" si="334"/>
        <v>0</v>
      </c>
      <c r="HM232">
        <f t="shared" si="335"/>
        <v>0</v>
      </c>
      <c r="HN232">
        <f t="shared" si="336"/>
        <v>0</v>
      </c>
      <c r="HO232">
        <f t="shared" si="337"/>
        <v>0</v>
      </c>
      <c r="HP232">
        <f t="shared" si="338"/>
        <v>0</v>
      </c>
      <c r="HQ232">
        <f t="shared" si="339"/>
        <v>0</v>
      </c>
      <c r="HR232">
        <f t="shared" si="340"/>
        <v>0</v>
      </c>
      <c r="HS232">
        <f t="shared" si="373"/>
        <v>1</v>
      </c>
      <c r="HT232">
        <f t="shared" si="341"/>
        <v>0</v>
      </c>
      <c r="HU232">
        <f t="shared" si="342"/>
        <v>0</v>
      </c>
      <c r="HV232">
        <f t="shared" si="343"/>
        <v>0</v>
      </c>
      <c r="HW232">
        <f t="shared" si="344"/>
        <v>0</v>
      </c>
      <c r="HX232">
        <f t="shared" si="345"/>
        <v>0</v>
      </c>
      <c r="HY232">
        <f t="shared" si="346"/>
        <v>0</v>
      </c>
      <c r="HZ232">
        <f t="shared" si="347"/>
        <v>0</v>
      </c>
      <c r="IA232">
        <f t="shared" si="374"/>
        <v>1</v>
      </c>
      <c r="IB232">
        <f t="shared" si="348"/>
        <v>0</v>
      </c>
      <c r="IC232">
        <f t="shared" si="349"/>
        <v>1</v>
      </c>
      <c r="ID232">
        <f t="shared" si="350"/>
        <v>1</v>
      </c>
      <c r="IE232">
        <f t="shared" si="351"/>
        <v>1</v>
      </c>
      <c r="IF232">
        <f t="shared" si="352"/>
        <v>0</v>
      </c>
      <c r="IG232">
        <f t="shared" si="353"/>
        <v>0</v>
      </c>
      <c r="IH232">
        <f t="shared" si="354"/>
        <v>0</v>
      </c>
      <c r="II232">
        <f t="shared" si="375"/>
        <v>1</v>
      </c>
      <c r="IJ232">
        <f t="shared" si="355"/>
        <v>1</v>
      </c>
      <c r="IK232">
        <f t="shared" si="356"/>
        <v>0</v>
      </c>
      <c r="IL232">
        <f t="shared" si="357"/>
        <v>1</v>
      </c>
      <c r="IM232">
        <f t="shared" si="358"/>
        <v>0</v>
      </c>
      <c r="IN232">
        <f t="shared" si="359"/>
        <v>1</v>
      </c>
      <c r="IO232">
        <f t="shared" si="360"/>
        <v>0</v>
      </c>
      <c r="IP232">
        <f t="shared" si="361"/>
        <v>0</v>
      </c>
      <c r="IQ232" s="2">
        <f t="shared" si="376"/>
        <v>0</v>
      </c>
      <c r="IR232" s="4">
        <f t="shared" si="377"/>
        <v>0</v>
      </c>
      <c r="IS232">
        <f t="shared" si="378"/>
        <v>2</v>
      </c>
      <c r="IT232">
        <f t="shared" si="379"/>
        <v>0</v>
      </c>
      <c r="IU232">
        <f t="shared" si="380"/>
        <v>1</v>
      </c>
      <c r="IV232">
        <f t="shared" si="381"/>
        <v>4</v>
      </c>
      <c r="IW232">
        <f t="shared" si="382"/>
        <v>4</v>
      </c>
      <c r="IX232">
        <f t="shared" si="383"/>
        <v>11</v>
      </c>
      <c r="IY232" s="11" t="str">
        <f t="shared" si="384"/>
        <v/>
      </c>
      <c r="IZ232" s="12" t="str">
        <f t="shared" si="385"/>
        <v/>
      </c>
      <c r="JA232" s="12">
        <f t="shared" si="386"/>
        <v>1</v>
      </c>
      <c r="JB232" s="12" t="str">
        <f t="shared" si="387"/>
        <v/>
      </c>
      <c r="JC232" s="12">
        <f t="shared" si="388"/>
        <v>1</v>
      </c>
      <c r="JD232" s="12">
        <f t="shared" si="389"/>
        <v>0.5</v>
      </c>
      <c r="JE232" s="12">
        <f t="shared" si="390"/>
        <v>0.5</v>
      </c>
      <c r="JF232" s="12">
        <f t="shared" si="391"/>
        <v>0.75</v>
      </c>
      <c r="JG232" s="2">
        <f>IF(OR(AND(EI232="Happy",BN232&lt;&gt;1),AND(EI232&lt;&gt;"Happy",BN232=1)),1,0)</f>
        <v>0</v>
      </c>
      <c r="JH232">
        <f>IF(OR(AND(EJ232="Happy",BO232&lt;&gt;1),AND(EJ232&lt;&gt;"Happy",BO232=1)),1,0)</f>
        <v>0</v>
      </c>
      <c r="JI232">
        <f>IF(OR(AND(EK232="Happy",BP232&lt;&gt;1),AND(EK232&lt;&gt;"Happy",BP232=1)),1,0)</f>
        <v>0</v>
      </c>
      <c r="JJ232">
        <f>IF(OR(AND(EL232="Happy",BQ232&lt;&gt;1),AND(EL232&lt;&gt;"Happy",BQ232=1)),1,0)</f>
        <v>0</v>
      </c>
      <c r="JK232">
        <f>IF(OR(AND(EM232="Happy",BR232&lt;&gt;1),AND(EM232&lt;&gt;"Happy",BR232=1)),1,0)</f>
        <v>0</v>
      </c>
      <c r="JL232">
        <f>IF(OR(AND(EN232="Happy",BS232&lt;&gt;1),AND(EN232&lt;&gt;"Happy",BS232=1)),1,0)</f>
        <v>0</v>
      </c>
      <c r="JM232">
        <f>IF(OR(AND(EO232="Happy",BT232&lt;&gt;1),AND(EO232&lt;&gt;"Happy",BT232=1)),1,0)</f>
        <v>0</v>
      </c>
      <c r="JN232">
        <f>IF(OR(AND(EP232="Happy",BU232&lt;&gt;1),AND(EP232&lt;&gt;"Happy",BU232=1)),1,0)</f>
        <v>0</v>
      </c>
      <c r="JO232">
        <f>IF(OR(AND(EQ232="Sad",BV232&lt;&gt;1),AND(EQ232&lt;&gt;"Sad",BV232=1)),1,0)</f>
        <v>0</v>
      </c>
      <c r="JP232">
        <f>IF(OR(AND(ER232="Sad",BW232&lt;&gt;1),AND(ER232&lt;&gt;"Sad",BW232=1)),1,0)</f>
        <v>0</v>
      </c>
      <c r="JQ232">
        <f>IF(OR(AND(ES232="Sad",BX232&lt;&gt;1),AND(ES232&lt;&gt;"Sad",BX232=1)),1,0)</f>
        <v>0</v>
      </c>
      <c r="JR232">
        <f>IF(OR(AND(ET232="Sad",BY232&lt;&gt;1),AND(ET232&lt;&gt;"Sad",BY232=1)),1,0)</f>
        <v>0</v>
      </c>
      <c r="JS232">
        <f>IF(OR(AND(EU232="Sad",BZ232&lt;&gt;1),AND(EU232&lt;&gt;"Sad",BZ232=1)),1,0)</f>
        <v>1</v>
      </c>
      <c r="JT232">
        <f>IF(OR(AND(EV232="Sad",CA232&lt;&gt;1),AND(EV232&lt;&gt;"Sad",CA232=1)),1,0)</f>
        <v>0</v>
      </c>
      <c r="JU232">
        <f>IF(OR(AND(EW232="Sad",CB232&lt;&gt;1),AND(EW232&lt;&gt;"Sad",CB232=1)),1,0)</f>
        <v>0</v>
      </c>
      <c r="JV232">
        <f>IF(OR(AND(EX232="Sad",CC232&lt;&gt;1),AND(EX232&lt;&gt;"Sad",CC232=1)),1,0)</f>
        <v>0</v>
      </c>
      <c r="JW232">
        <f>IF(OR(AND(EY232="Angry",CD232&lt;&gt;1),AND(EY232&lt;&gt;"Angry",CD232=1)),1,0)</f>
        <v>0</v>
      </c>
      <c r="JX232">
        <f>IF(OR(AND(EZ232="Angry",CE232&lt;&gt;1),AND(EZ232&lt;&gt;"Angry",CE232=1)),1,0)</f>
        <v>1</v>
      </c>
      <c r="JY232">
        <f>IF(OR(AND(FA232="Angry",CF232&lt;&gt;1),AND(FA232&lt;&gt;"Angry",CF232=1)),1,0)</f>
        <v>0</v>
      </c>
      <c r="JZ232">
        <f>IF(OR(AND(FB232="Angry",CG232&lt;&gt;1),AND(FB232&lt;&gt;"Angry",CG232=1)),1,0)</f>
        <v>0</v>
      </c>
      <c r="KA232">
        <f>IF(OR(AND(FC232="Angry",CH232&lt;&gt;1),AND(FC232&lt;&gt;"Angry",CH232=1)),1,0)</f>
        <v>0</v>
      </c>
      <c r="KB232">
        <f>IF(OR(AND(FD232="Angry",CI232&lt;&gt;1),AND(FD232&lt;&gt;"Angry",CI232=1)),1,0)</f>
        <v>0</v>
      </c>
      <c r="KC232">
        <f>IF(OR(AND(FE232="Angry",CJ232&lt;&gt;1),AND(FE232&lt;&gt;"Angry",CJ232=1)),1,0)</f>
        <v>0</v>
      </c>
      <c r="KD232">
        <f>IF(OR(AND(FF232="Angry",CK232&lt;&gt;1),AND(FF232&lt;&gt;"Angry",CK232=1)),1,0)</f>
        <v>0</v>
      </c>
      <c r="KE232">
        <f>IF(OR(AND(FG232="Afraid",CL232&lt;&gt;1),AND(FG232&lt;&gt;"Afraid",CL232=1)),1,0)</f>
        <v>0</v>
      </c>
      <c r="KF232">
        <f>IF(OR(AND(FH232="Afraid",CM232&lt;&gt;1),AND(FH232&lt;&gt;"Afraid",CM232=1)),1,0)</f>
        <v>0</v>
      </c>
      <c r="KG232">
        <f>IF(OR(AND(FI232="Afraid",CN232&lt;&gt;1),AND(FI232&lt;&gt;"Afraid",CN232=1)),1,0)</f>
        <v>0</v>
      </c>
      <c r="KH232">
        <f>IF(OR(AND(FJ232="Afraid",CO232&lt;&gt;1),AND(FJ232&lt;&gt;"Afraid",CO232=1)),1,0)</f>
        <v>1</v>
      </c>
      <c r="KI232">
        <f>IF(OR(AND(FK232="Afraid",CP232&lt;&gt;1),AND(FK232&lt;&gt;"Afraid",CP232=1)),1,0)</f>
        <v>0</v>
      </c>
      <c r="KJ232">
        <f>IF(OR(AND(FL232="Afraid",CQ232&lt;&gt;1),AND(FL232&lt;&gt;"Afraid",CQ232=1)),1,0)</f>
        <v>0</v>
      </c>
      <c r="KK232">
        <f>IF(OR(AND(FM232="Afraid",CR232&lt;&gt;1),AND(FM232&lt;&gt;"Afraid",CR232=1)),1,0)</f>
        <v>0</v>
      </c>
      <c r="KL232">
        <f>IF(OR(AND(FN232="Afraid",CS232&lt;&gt;1),AND(FN232&lt;&gt;"Afraid",CS232=1)),1,0)</f>
        <v>0</v>
      </c>
      <c r="KM232">
        <f>IF(OR(AND(FO232="Surprised",CT232&lt;&gt;1),AND(FO232&lt;&gt;"Surprised",CT232=1)),1,0)</f>
        <v>0</v>
      </c>
      <c r="KN232">
        <f>IF(OR(AND(FP232="Surprised",CU232&lt;&gt;1),AND(FP232&lt;&gt;"Surprised",CU232=1)),1,0)</f>
        <v>0</v>
      </c>
      <c r="KO232">
        <f>IF(OR(AND(FQ232="Surprised",CV232&lt;&gt;1),AND(FQ232&lt;&gt;"Surprised",CV232=1)),1,0)</f>
        <v>0</v>
      </c>
      <c r="KP232">
        <f>IF(OR(AND(FR232="Surprised",CW232&lt;&gt;1),AND(FR232&lt;&gt;"Surprised",CW232=1)),1,0)</f>
        <v>0</v>
      </c>
      <c r="KQ232">
        <f>IF(OR(AND(FS232="Surprised",CX232&lt;&gt;1),AND(FS232&lt;&gt;"Surprised",CX232=1)),1,0)</f>
        <v>0</v>
      </c>
      <c r="KR232">
        <f>IF(OR(AND(FT232="Surprised",CY232&lt;&gt;1),AND(FT232&lt;&gt;"Surprised",CY232=1)),1,0)</f>
        <v>0</v>
      </c>
      <c r="KS232">
        <f>IF(OR(AND(FU232="Surprised",CZ232&lt;&gt;1),AND(FU232&lt;&gt;"Surprised",CZ232=1)),1,0)</f>
        <v>0</v>
      </c>
      <c r="KT232">
        <f>IF(OR(AND(FV232="Surprised",DA232&lt;&gt;1),AND(FV232&lt;&gt;"Surprised",DA232=1)),1,0)</f>
        <v>0</v>
      </c>
      <c r="KU232">
        <f>IF(OR(AND(FW232="Happy",DB232=1),AND(FW232&lt;&gt;"Happy",DB232=0)),1,0)</f>
        <v>0</v>
      </c>
      <c r="KV232">
        <f>IF(OR(AND(FX232="Happy",DC232=1),AND(FX232&lt;&gt;"Happy",DC232=0)),1,0)</f>
        <v>1</v>
      </c>
      <c r="KW232">
        <f>IF(OR(AND(FY232="Happy",DD232=1),AND(FY232&lt;&gt;"Happy",DD232=0)),1,0)</f>
        <v>0</v>
      </c>
      <c r="KX232">
        <f>IF(OR(AND(FZ232="Happy",DE232=1),AND(FZ232&lt;&gt;"Happy",DE232=0)),1,0)</f>
        <v>0</v>
      </c>
      <c r="KY232">
        <f>IF(OR(AND(GA232="Happy",DF232=1),AND(GA232&lt;&gt;"Happy",DF232=0)),1,0)</f>
        <v>0</v>
      </c>
      <c r="KZ232">
        <f>IF(OR(AND(GB232="Happy",DG232=1),AND(GB232&lt;&gt;"Happy",DG232=0)),1,0)</f>
        <v>1</v>
      </c>
      <c r="LA232">
        <f>IF(OR(AND(GC232="Happy",DH232=1),AND(GC232&lt;&gt;"Happy",DH232=0)),1,0)</f>
        <v>1</v>
      </c>
      <c r="LB232">
        <f>IF(OR(AND(GD232="Happy",DI232=1),AND(GD232&lt;&gt;"Happy",DI232=0)),1,0)</f>
        <v>1</v>
      </c>
      <c r="LC232">
        <f>IF(OR(AND(GE232="Sad",DJ232=1),AND(GE232&lt;&gt;"Sad",DJ232=0)),1,0)</f>
        <v>0</v>
      </c>
      <c r="LD232">
        <f>IF(OR(AND(GF232="Sad",DK232=1),AND(GF232&lt;&gt;"Sad",DK232=0)),1,0)</f>
        <v>0</v>
      </c>
      <c r="LE232">
        <f>IF(OR(AND(GG232="Sad",DL232=1),AND(GG232&lt;&gt;"Sad",DL232=0)),1,0)</f>
        <v>1</v>
      </c>
      <c r="LF232">
        <f>IF(OR(AND(GH232="Sad",DM232=1),AND(GH232&lt;&gt;"Sad",DM232=0)),1,0)</f>
        <v>0</v>
      </c>
      <c r="LG232">
        <f>IF(OR(AND(GI232="Sad",DN232=1),AND(GI232&lt;&gt;"Sad",DN232=0)),1,0)</f>
        <v>1</v>
      </c>
      <c r="LH232">
        <f>IF(OR(AND(GJ232="Sad",DO232=1),AND(GJ232&lt;&gt;"Sad",DO232=0)),1,0)</f>
        <v>0</v>
      </c>
      <c r="LI232">
        <f>IF(OR(AND(GK232="Sad",DP232=1),AND(GK232&lt;&gt;"Sad",DP232=0)),1,0)</f>
        <v>1</v>
      </c>
      <c r="LJ232">
        <f>IF(OR(AND(GL232="Sad",DQ232=1),AND(GL232&lt;&gt;"Sad",DQ232=0)),1,0)</f>
        <v>1</v>
      </c>
      <c r="LK232" s="2">
        <f t="shared" si="392"/>
        <v>0</v>
      </c>
      <c r="LL232" s="4">
        <f t="shared" si="393"/>
        <v>1</v>
      </c>
      <c r="LM232">
        <f t="shared" si="394"/>
        <v>1</v>
      </c>
      <c r="LN232">
        <f t="shared" si="395"/>
        <v>1</v>
      </c>
      <c r="LO232">
        <f t="shared" si="396"/>
        <v>0</v>
      </c>
      <c r="LP232">
        <f t="shared" si="397"/>
        <v>4</v>
      </c>
      <c r="LQ232">
        <f t="shared" si="398"/>
        <v>4</v>
      </c>
      <c r="LR232">
        <f t="shared" si="399"/>
        <v>11</v>
      </c>
      <c r="LS232" s="11" t="str">
        <f t="shared" si="400"/>
        <v/>
      </c>
      <c r="LT232" s="14" t="str">
        <f t="shared" si="401"/>
        <v/>
      </c>
      <c r="LU232" s="14">
        <f t="shared" si="402"/>
        <v>0</v>
      </c>
      <c r="LV232" s="14" t="str">
        <f t="shared" si="403"/>
        <v/>
      </c>
      <c r="LW232" s="14">
        <f t="shared" si="404"/>
        <v>0</v>
      </c>
      <c r="LX232" s="14">
        <f t="shared" si="405"/>
        <v>0.5</v>
      </c>
      <c r="LY232" s="14">
        <f t="shared" si="406"/>
        <v>0.5</v>
      </c>
      <c r="LZ232" s="14">
        <f t="shared" si="407"/>
        <v>0.25</v>
      </c>
      <c r="MA232" s="15">
        <f t="shared" si="408"/>
        <v>1.4351851851851852E-4</v>
      </c>
      <c r="MB232" s="1">
        <f t="shared" si="362"/>
        <v>3.1134259259259396E-4</v>
      </c>
      <c r="MC232" s="1">
        <f t="shared" si="363"/>
        <v>1.6782407407407197E-4</v>
      </c>
      <c r="MD232" s="1">
        <f t="shared" si="364"/>
        <v>1.3888888888888978E-4</v>
      </c>
      <c r="ME232" s="1">
        <f t="shared" si="365"/>
        <v>2.5347222222222264E-4</v>
      </c>
      <c r="MF232" s="1">
        <f t="shared" si="366"/>
        <v>1.1458333333333459E-4</v>
      </c>
      <c r="MG232" s="1">
        <f t="shared" si="367"/>
        <v>2.3958333333333297E-4</v>
      </c>
      <c r="MH232" s="1">
        <f t="shared" si="368"/>
        <v>2.2337962962963066E-4</v>
      </c>
      <c r="MI232" s="1">
        <f t="shared" si="369"/>
        <v>2.9513888888888645E-4</v>
      </c>
      <c r="MJ232" s="1">
        <f t="shared" si="409"/>
        <v>1.8877314814814816E-3</v>
      </c>
      <c r="MK232" s="2" t="str">
        <f>VLOOKUP(B232,age_group!$A$1:$B$101,2,FALSE)</f>
        <v>65 and over</v>
      </c>
      <c r="ML232" s="2">
        <f t="shared" si="410"/>
        <v>1</v>
      </c>
      <c r="MM232">
        <f t="shared" si="411"/>
        <v>0</v>
      </c>
      <c r="MN232">
        <f t="shared" si="412"/>
        <v>0</v>
      </c>
      <c r="MO232">
        <f t="shared" si="413"/>
        <v>0</v>
      </c>
      <c r="MP232">
        <f t="shared" si="414"/>
        <v>0</v>
      </c>
    </row>
    <row r="233" spans="1:354" x14ac:dyDescent="0.2">
      <c r="A233" t="s">
        <v>964</v>
      </c>
      <c r="B233">
        <v>24</v>
      </c>
      <c r="C233" t="s">
        <v>139</v>
      </c>
      <c r="D233" t="s">
        <v>140</v>
      </c>
      <c r="E233">
        <v>4</v>
      </c>
      <c r="F233">
        <v>5</v>
      </c>
      <c r="G233">
        <v>2</v>
      </c>
      <c r="H233">
        <v>1</v>
      </c>
      <c r="I233">
        <v>3</v>
      </c>
      <c r="J233" s="2" t="s">
        <v>316</v>
      </c>
      <c r="K233" t="s">
        <v>465</v>
      </c>
      <c r="L233" t="s">
        <v>147</v>
      </c>
      <c r="M233" t="s">
        <v>197</v>
      </c>
      <c r="N233" t="s">
        <v>160</v>
      </c>
      <c r="O233" t="s">
        <v>513</v>
      </c>
      <c r="P233" t="s">
        <v>160</v>
      </c>
      <c r="Q233" t="s">
        <v>473</v>
      </c>
      <c r="R233" t="s">
        <v>347</v>
      </c>
      <c r="S233" t="s">
        <v>738</v>
      </c>
      <c r="T233" t="s">
        <v>493</v>
      </c>
      <c r="U233" t="s">
        <v>509</v>
      </c>
      <c r="V233" t="s">
        <v>233</v>
      </c>
      <c r="W233" t="s">
        <v>272</v>
      </c>
      <c r="X233" t="s">
        <v>293</v>
      </c>
      <c r="Y233" t="s">
        <v>720</v>
      </c>
      <c r="Z233" t="s">
        <v>313</v>
      </c>
      <c r="AA233" t="s">
        <v>207</v>
      </c>
      <c r="AB233" t="s">
        <v>272</v>
      </c>
      <c r="AC233" t="s">
        <v>770</v>
      </c>
      <c r="AD233" t="s">
        <v>303</v>
      </c>
      <c r="AE233" t="s">
        <v>741</v>
      </c>
      <c r="AF233" t="s">
        <v>188</v>
      </c>
      <c r="AG233" t="s">
        <v>354</v>
      </c>
      <c r="AH233" t="s">
        <v>726</v>
      </c>
      <c r="AI233" t="s">
        <v>591</v>
      </c>
      <c r="AJ233" t="s">
        <v>639</v>
      </c>
      <c r="AK233" t="s">
        <v>325</v>
      </c>
      <c r="AL233" t="s">
        <v>294</v>
      </c>
      <c r="AM233" t="s">
        <v>584</v>
      </c>
      <c r="AN233" t="s">
        <v>241</v>
      </c>
      <c r="AO233" t="s">
        <v>561</v>
      </c>
      <c r="AP233" t="s">
        <v>201</v>
      </c>
      <c r="AQ233" t="s">
        <v>332</v>
      </c>
      <c r="AR233" t="s">
        <v>239</v>
      </c>
      <c r="AS233" t="s">
        <v>293</v>
      </c>
      <c r="AT233" t="s">
        <v>511</v>
      </c>
      <c r="AU233" t="s">
        <v>537</v>
      </c>
      <c r="AV233" t="s">
        <v>621</v>
      </c>
      <c r="AW233" t="s">
        <v>277</v>
      </c>
      <c r="AX233" t="s">
        <v>601</v>
      </c>
      <c r="AY233" t="s">
        <v>294</v>
      </c>
      <c r="AZ233" t="s">
        <v>274</v>
      </c>
      <c r="BA233" t="s">
        <v>240</v>
      </c>
      <c r="BB233" t="s">
        <v>198</v>
      </c>
      <c r="BC233" t="s">
        <v>413</v>
      </c>
      <c r="BD233" t="s">
        <v>732</v>
      </c>
      <c r="BE233" t="s">
        <v>628</v>
      </c>
      <c r="BF233" t="s">
        <v>197</v>
      </c>
      <c r="BG233" t="s">
        <v>145</v>
      </c>
      <c r="BH233" t="s">
        <v>453</v>
      </c>
      <c r="BI233" t="s">
        <v>317</v>
      </c>
      <c r="BJ233" t="s">
        <v>216</v>
      </c>
      <c r="BK233" t="s">
        <v>729</v>
      </c>
      <c r="BL233" t="s">
        <v>752</v>
      </c>
      <c r="BM233" t="s">
        <v>240</v>
      </c>
      <c r="BN233" s="2">
        <v>0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 s="2">
        <v>5</v>
      </c>
      <c r="DS233">
        <v>3</v>
      </c>
      <c r="DT233">
        <v>2</v>
      </c>
      <c r="DU233">
        <v>3</v>
      </c>
      <c r="DV233">
        <v>5</v>
      </c>
      <c r="DW233" s="2">
        <v>2017</v>
      </c>
      <c r="DX233" s="1">
        <v>1.7335648148148149E-2</v>
      </c>
      <c r="DY233" s="1">
        <v>1.7596064814814818E-2</v>
      </c>
      <c r="DZ233" s="1">
        <v>1.782523148148148E-2</v>
      </c>
      <c r="EA233" s="1">
        <v>1.8050925925925925E-2</v>
      </c>
      <c r="EB233" s="1">
        <v>1.8658564814814812E-2</v>
      </c>
      <c r="EC233" s="1">
        <v>1.8864583333333334E-2</v>
      </c>
      <c r="ED233" s="1">
        <v>1.9018518518518518E-2</v>
      </c>
      <c r="EE233" s="1">
        <v>1.9462962962962963E-2</v>
      </c>
      <c r="EF233" s="1">
        <v>1.9657407407407405E-2</v>
      </c>
      <c r="EG233" s="1">
        <v>1.9789351851851853E-2</v>
      </c>
      <c r="EH233" s="3">
        <v>0</v>
      </c>
      <c r="EI233" s="2" t="s">
        <v>1175</v>
      </c>
      <c r="EJ233" t="s">
        <v>1171</v>
      </c>
      <c r="EK233" t="s">
        <v>1173</v>
      </c>
      <c r="EL233" t="s">
        <v>1171</v>
      </c>
      <c r="EM233" t="s">
        <v>1175</v>
      </c>
      <c r="EN233" t="s">
        <v>1175</v>
      </c>
      <c r="EO233" t="s">
        <v>1175</v>
      </c>
      <c r="EP233" t="s">
        <v>1172</v>
      </c>
      <c r="EQ233" t="s">
        <v>1172</v>
      </c>
      <c r="ER233" t="s">
        <v>1173</v>
      </c>
      <c r="ES233" t="s">
        <v>1171</v>
      </c>
      <c r="ET233" t="s">
        <v>1173</v>
      </c>
      <c r="EU233" t="s">
        <v>1172</v>
      </c>
      <c r="EV233" t="s">
        <v>1169</v>
      </c>
      <c r="EW233" t="s">
        <v>1172</v>
      </c>
      <c r="EX233" t="s">
        <v>1168</v>
      </c>
      <c r="EY233" t="s">
        <v>1168</v>
      </c>
      <c r="EZ233" t="s">
        <v>1173</v>
      </c>
      <c r="FA233" t="s">
        <v>1169</v>
      </c>
      <c r="FB233" t="s">
        <v>1168</v>
      </c>
      <c r="FC233" t="s">
        <v>1175</v>
      </c>
      <c r="FD233" t="s">
        <v>1171</v>
      </c>
      <c r="FE233" t="s">
        <v>1173</v>
      </c>
      <c r="FF233" t="s">
        <v>1174</v>
      </c>
      <c r="FG233" t="s">
        <v>1168</v>
      </c>
      <c r="FH233" t="s">
        <v>1174</v>
      </c>
      <c r="FI233" t="s">
        <v>1169</v>
      </c>
      <c r="FJ233" t="s">
        <v>1175</v>
      </c>
      <c r="FK233" t="s">
        <v>1169</v>
      </c>
      <c r="FL233" t="s">
        <v>1168</v>
      </c>
      <c r="FM233" t="s">
        <v>1171</v>
      </c>
      <c r="FN233" t="s">
        <v>1175</v>
      </c>
      <c r="FO233" t="s">
        <v>1175</v>
      </c>
      <c r="FP233" t="s">
        <v>1169</v>
      </c>
      <c r="FQ233" t="s">
        <v>1171</v>
      </c>
      <c r="FR233" t="s">
        <v>1172</v>
      </c>
      <c r="FS233" t="s">
        <v>1168</v>
      </c>
      <c r="FT233" t="s">
        <v>1169</v>
      </c>
      <c r="FU233" t="s">
        <v>1173</v>
      </c>
      <c r="FV233" t="s">
        <v>1175</v>
      </c>
      <c r="FW233" t="s">
        <v>1171</v>
      </c>
      <c r="FX233" t="s">
        <v>1169</v>
      </c>
      <c r="FY233" t="s">
        <v>1168</v>
      </c>
      <c r="FZ233" t="s">
        <v>1168</v>
      </c>
      <c r="GA233" t="s">
        <v>1174</v>
      </c>
      <c r="GB233" t="s">
        <v>1173</v>
      </c>
      <c r="GC233" t="s">
        <v>1173</v>
      </c>
      <c r="GD233" t="s">
        <v>1168</v>
      </c>
      <c r="GE233" t="s">
        <v>1171</v>
      </c>
      <c r="GF233" t="s">
        <v>1175</v>
      </c>
      <c r="GG233" t="s">
        <v>1175</v>
      </c>
      <c r="GH233" t="s">
        <v>1168</v>
      </c>
      <c r="GI233" t="s">
        <v>1168</v>
      </c>
      <c r="GJ233" t="s">
        <v>1175</v>
      </c>
      <c r="GK233" t="s">
        <v>1170</v>
      </c>
      <c r="GL233" t="s">
        <v>1168</v>
      </c>
      <c r="GM233" s="2">
        <f t="shared" si="312"/>
        <v>0</v>
      </c>
      <c r="GN233">
        <f t="shared" si="313"/>
        <v>0</v>
      </c>
      <c r="GO233">
        <f t="shared" si="314"/>
        <v>1</v>
      </c>
      <c r="GP233">
        <f t="shared" si="315"/>
        <v>0</v>
      </c>
      <c r="GQ233">
        <f t="shared" si="316"/>
        <v>0</v>
      </c>
      <c r="GR233">
        <f t="shared" si="317"/>
        <v>0</v>
      </c>
      <c r="GS233">
        <f t="shared" si="318"/>
        <v>0</v>
      </c>
      <c r="GT233">
        <f t="shared" si="319"/>
        <v>0</v>
      </c>
      <c r="GU233">
        <f t="shared" si="370"/>
        <v>0</v>
      </c>
      <c r="GV233">
        <f t="shared" si="320"/>
        <v>0</v>
      </c>
      <c r="GW233">
        <f t="shared" si="321"/>
        <v>0</v>
      </c>
      <c r="GX233">
        <f t="shared" si="322"/>
        <v>0</v>
      </c>
      <c r="GY233">
        <f t="shared" si="323"/>
        <v>0</v>
      </c>
      <c r="GZ233">
        <f t="shared" si="324"/>
        <v>0</v>
      </c>
      <c r="HA233">
        <f t="shared" si="325"/>
        <v>0</v>
      </c>
      <c r="HB233">
        <f t="shared" si="326"/>
        <v>0</v>
      </c>
      <c r="HC233">
        <f t="shared" si="371"/>
        <v>0</v>
      </c>
      <c r="HD233">
        <f t="shared" si="327"/>
        <v>0</v>
      </c>
      <c r="HE233">
        <f t="shared" si="328"/>
        <v>1</v>
      </c>
      <c r="HF233">
        <f t="shared" si="329"/>
        <v>0</v>
      </c>
      <c r="HG233">
        <f t="shared" si="330"/>
        <v>0</v>
      </c>
      <c r="HH233">
        <f t="shared" si="331"/>
        <v>0</v>
      </c>
      <c r="HI233">
        <f t="shared" si="332"/>
        <v>0</v>
      </c>
      <c r="HJ233">
        <f t="shared" si="333"/>
        <v>0</v>
      </c>
      <c r="HK233">
        <f t="shared" si="372"/>
        <v>0</v>
      </c>
      <c r="HL233">
        <f t="shared" si="334"/>
        <v>0</v>
      </c>
      <c r="HM233">
        <f t="shared" si="335"/>
        <v>0</v>
      </c>
      <c r="HN233">
        <f t="shared" si="336"/>
        <v>0</v>
      </c>
      <c r="HO233">
        <f t="shared" si="337"/>
        <v>0</v>
      </c>
      <c r="HP233">
        <f t="shared" si="338"/>
        <v>0</v>
      </c>
      <c r="HQ233">
        <f t="shared" si="339"/>
        <v>0</v>
      </c>
      <c r="HR233">
        <f t="shared" si="340"/>
        <v>0</v>
      </c>
      <c r="HS233">
        <f t="shared" si="373"/>
        <v>1</v>
      </c>
      <c r="HT233">
        <f t="shared" si="341"/>
        <v>0</v>
      </c>
      <c r="HU233">
        <f t="shared" si="342"/>
        <v>0</v>
      </c>
      <c r="HV233">
        <f t="shared" si="343"/>
        <v>0</v>
      </c>
      <c r="HW233">
        <f t="shared" si="344"/>
        <v>0</v>
      </c>
      <c r="HX233">
        <f t="shared" si="345"/>
        <v>0</v>
      </c>
      <c r="HY233">
        <f t="shared" si="346"/>
        <v>0</v>
      </c>
      <c r="HZ233">
        <f t="shared" si="347"/>
        <v>1</v>
      </c>
      <c r="IA233">
        <f t="shared" si="374"/>
        <v>0</v>
      </c>
      <c r="IB233">
        <f t="shared" si="348"/>
        <v>0</v>
      </c>
      <c r="IC233">
        <f t="shared" si="349"/>
        <v>0</v>
      </c>
      <c r="ID233">
        <f t="shared" si="350"/>
        <v>0</v>
      </c>
      <c r="IE233">
        <f t="shared" si="351"/>
        <v>0</v>
      </c>
      <c r="IF233">
        <f t="shared" si="352"/>
        <v>0</v>
      </c>
      <c r="IG233">
        <f t="shared" si="353"/>
        <v>0</v>
      </c>
      <c r="IH233">
        <f t="shared" si="354"/>
        <v>0</v>
      </c>
      <c r="II233">
        <f t="shared" si="375"/>
        <v>0</v>
      </c>
      <c r="IJ233">
        <f t="shared" si="355"/>
        <v>0</v>
      </c>
      <c r="IK233">
        <f t="shared" si="356"/>
        <v>0</v>
      </c>
      <c r="IL233">
        <f t="shared" si="357"/>
        <v>1</v>
      </c>
      <c r="IM233">
        <f t="shared" si="358"/>
        <v>0</v>
      </c>
      <c r="IN233">
        <f t="shared" si="359"/>
        <v>0</v>
      </c>
      <c r="IO233">
        <f t="shared" si="360"/>
        <v>0</v>
      </c>
      <c r="IP233">
        <f t="shared" si="361"/>
        <v>0</v>
      </c>
      <c r="IQ233" s="2">
        <f t="shared" si="376"/>
        <v>1</v>
      </c>
      <c r="IR233" s="4">
        <f t="shared" si="377"/>
        <v>0</v>
      </c>
      <c r="IS233">
        <f t="shared" si="378"/>
        <v>1</v>
      </c>
      <c r="IT233">
        <f t="shared" si="379"/>
        <v>0</v>
      </c>
      <c r="IU233">
        <f t="shared" si="380"/>
        <v>2</v>
      </c>
      <c r="IV233">
        <f t="shared" si="381"/>
        <v>0</v>
      </c>
      <c r="IW233">
        <f t="shared" si="382"/>
        <v>1</v>
      </c>
      <c r="IX233">
        <f t="shared" si="383"/>
        <v>5</v>
      </c>
      <c r="IY233" s="11">
        <f t="shared" si="384"/>
        <v>1</v>
      </c>
      <c r="IZ233" s="12" t="str">
        <f t="shared" si="385"/>
        <v/>
      </c>
      <c r="JA233" s="12">
        <f t="shared" si="386"/>
        <v>1</v>
      </c>
      <c r="JB233" s="12" t="str">
        <f t="shared" si="387"/>
        <v/>
      </c>
      <c r="JC233" s="12">
        <f t="shared" si="388"/>
        <v>1</v>
      </c>
      <c r="JD233" s="12">
        <f t="shared" si="389"/>
        <v>0</v>
      </c>
      <c r="JE233" s="12">
        <f t="shared" si="390"/>
        <v>0.125</v>
      </c>
      <c r="JF233" s="12">
        <f t="shared" si="391"/>
        <v>0.625</v>
      </c>
      <c r="JG233" s="2">
        <f>IF(OR(AND(EI233="Happy",BN233&lt;&gt;1),AND(EI233&lt;&gt;"Happy",BN233=1)),1,0)</f>
        <v>0</v>
      </c>
      <c r="JH233">
        <f>IF(OR(AND(EJ233="Happy",BO233&lt;&gt;1),AND(EJ233&lt;&gt;"Happy",BO233=1)),1,0)</f>
        <v>0</v>
      </c>
      <c r="JI233">
        <f>IF(OR(AND(EK233="Happy",BP233&lt;&gt;1),AND(EK233&lt;&gt;"Happy",BP233=1)),1,0)</f>
        <v>0</v>
      </c>
      <c r="JJ233">
        <f>IF(OR(AND(EL233="Happy",BQ233&lt;&gt;1),AND(EL233&lt;&gt;"Happy",BQ233=1)),1,0)</f>
        <v>0</v>
      </c>
      <c r="JK233">
        <f>IF(OR(AND(EM233="Happy",BR233&lt;&gt;1),AND(EM233&lt;&gt;"Happy",BR233=1)),1,0)</f>
        <v>0</v>
      </c>
      <c r="JL233">
        <f>IF(OR(AND(EN233="Happy",BS233&lt;&gt;1),AND(EN233&lt;&gt;"Happy",BS233=1)),1,0)</f>
        <v>1</v>
      </c>
      <c r="JM233">
        <f>IF(OR(AND(EO233="Happy",BT233&lt;&gt;1),AND(EO233&lt;&gt;"Happy",BT233=1)),1,0)</f>
        <v>0</v>
      </c>
      <c r="JN233">
        <f>IF(OR(AND(EP233="Happy",BU233&lt;&gt;1),AND(EP233&lt;&gt;"Happy",BU233=1)),1,0)</f>
        <v>0</v>
      </c>
      <c r="JO233">
        <f>IF(OR(AND(EQ233="Sad",BV233&lt;&gt;1),AND(EQ233&lt;&gt;"Sad",BV233=1)),1,0)</f>
        <v>1</v>
      </c>
      <c r="JP233">
        <f>IF(OR(AND(ER233="Sad",BW233&lt;&gt;1),AND(ER233&lt;&gt;"Sad",BW233=1)),1,0)</f>
        <v>0</v>
      </c>
      <c r="JQ233">
        <f>IF(OR(AND(ES233="Sad",BX233&lt;&gt;1),AND(ES233&lt;&gt;"Sad",BX233=1)),1,0)</f>
        <v>1</v>
      </c>
      <c r="JR233">
        <f>IF(OR(AND(ET233="Sad",BY233&lt;&gt;1),AND(ET233&lt;&gt;"Sad",BY233=1)),1,0)</f>
        <v>0</v>
      </c>
      <c r="JS233">
        <f>IF(OR(AND(EU233="Sad",BZ233&lt;&gt;1),AND(EU233&lt;&gt;"Sad",BZ233=1)),1,0)</f>
        <v>0</v>
      </c>
      <c r="JT233">
        <f>IF(OR(AND(EV233="Sad",CA233&lt;&gt;1),AND(EV233&lt;&gt;"Sad",CA233=1)),1,0)</f>
        <v>0</v>
      </c>
      <c r="JU233">
        <f>IF(OR(AND(EW233="Sad",CB233&lt;&gt;1),AND(EW233&lt;&gt;"Sad",CB233=1)),1,0)</f>
        <v>1</v>
      </c>
      <c r="JV233">
        <f>IF(OR(AND(EX233="Sad",CC233&lt;&gt;1),AND(EX233&lt;&gt;"Sad",CC233=1)),1,0)</f>
        <v>0</v>
      </c>
      <c r="JW233">
        <f>IF(OR(AND(EY233="Angry",CD233&lt;&gt;1),AND(EY233&lt;&gt;"Angry",CD233=1)),1,0)</f>
        <v>0</v>
      </c>
      <c r="JX233">
        <f>IF(OR(AND(EZ233="Angry",CE233&lt;&gt;1),AND(EZ233&lt;&gt;"Angry",CE233=1)),1,0)</f>
        <v>0</v>
      </c>
      <c r="JY233">
        <f>IF(OR(AND(FA233="Angry",CF233&lt;&gt;1),AND(FA233&lt;&gt;"Angry",CF233=1)),1,0)</f>
        <v>0</v>
      </c>
      <c r="JZ233">
        <f>IF(OR(AND(FB233="Angry",CG233&lt;&gt;1),AND(FB233&lt;&gt;"Angry",CG233=1)),1,0)</f>
        <v>0</v>
      </c>
      <c r="KA233">
        <f>IF(OR(AND(FC233="Angry",CH233&lt;&gt;1),AND(FC233&lt;&gt;"Angry",CH233=1)),1,0)</f>
        <v>0</v>
      </c>
      <c r="KB233">
        <f>IF(OR(AND(FD233="Angry",CI233&lt;&gt;1),AND(FD233&lt;&gt;"Angry",CI233=1)),1,0)</f>
        <v>0</v>
      </c>
      <c r="KC233">
        <f>IF(OR(AND(FE233="Angry",CJ233&lt;&gt;1),AND(FE233&lt;&gt;"Angry",CJ233=1)),1,0)</f>
        <v>0</v>
      </c>
      <c r="KD233">
        <f>IF(OR(AND(FF233="Angry",CK233&lt;&gt;1),AND(FF233&lt;&gt;"Angry",CK233=1)),1,0)</f>
        <v>0</v>
      </c>
      <c r="KE233">
        <f>IF(OR(AND(FG233="Afraid",CL233&lt;&gt;1),AND(FG233&lt;&gt;"Afraid",CL233=1)),1,0)</f>
        <v>0</v>
      </c>
      <c r="KF233">
        <f>IF(OR(AND(FH233="Afraid",CM233&lt;&gt;1),AND(FH233&lt;&gt;"Afraid",CM233=1)),1,0)</f>
        <v>0</v>
      </c>
      <c r="KG233">
        <f>IF(OR(AND(FI233="Afraid",CN233&lt;&gt;1),AND(FI233&lt;&gt;"Afraid",CN233=1)),1,0)</f>
        <v>0</v>
      </c>
      <c r="KH233">
        <f>IF(OR(AND(FJ233="Afraid",CO233&lt;&gt;1),AND(FJ233&lt;&gt;"Afraid",CO233=1)),1,0)</f>
        <v>1</v>
      </c>
      <c r="KI233">
        <f>IF(OR(AND(FK233="Afraid",CP233&lt;&gt;1),AND(FK233&lt;&gt;"Afraid",CP233=1)),1,0)</f>
        <v>0</v>
      </c>
      <c r="KJ233">
        <f>IF(OR(AND(FL233="Afraid",CQ233&lt;&gt;1),AND(FL233&lt;&gt;"Afraid",CQ233=1)),1,0)</f>
        <v>0</v>
      </c>
      <c r="KK233">
        <f>IF(OR(AND(FM233="Afraid",CR233&lt;&gt;1),AND(FM233&lt;&gt;"Afraid",CR233=1)),1,0)</f>
        <v>0</v>
      </c>
      <c r="KL233">
        <f>IF(OR(AND(FN233="Afraid",CS233&lt;&gt;1),AND(FN233&lt;&gt;"Afraid",CS233=1)),1,0)</f>
        <v>1</v>
      </c>
      <c r="KM233">
        <f>IF(OR(AND(FO233="Surprised",CT233&lt;&gt;1),AND(FO233&lt;&gt;"Surprised",CT233=1)),1,0)</f>
        <v>0</v>
      </c>
      <c r="KN233">
        <f>IF(OR(AND(FP233="Surprised",CU233&lt;&gt;1),AND(FP233&lt;&gt;"Surprised",CU233=1)),1,0)</f>
        <v>0</v>
      </c>
      <c r="KO233">
        <f>IF(OR(AND(FQ233="Surprised",CV233&lt;&gt;1),AND(FQ233&lt;&gt;"Surprised",CV233=1)),1,0)</f>
        <v>0</v>
      </c>
      <c r="KP233">
        <f>IF(OR(AND(FR233="Surprised",CW233&lt;&gt;1),AND(FR233&lt;&gt;"Surprised",CW233=1)),1,0)</f>
        <v>0</v>
      </c>
      <c r="KQ233">
        <f>IF(OR(AND(FS233="Surprised",CX233&lt;&gt;1),AND(FS233&lt;&gt;"Surprised",CX233=1)),1,0)</f>
        <v>0</v>
      </c>
      <c r="KR233">
        <f>IF(OR(AND(FT233="Surprised",CY233&lt;&gt;1),AND(FT233&lt;&gt;"Surprised",CY233=1)),1,0)</f>
        <v>0</v>
      </c>
      <c r="KS233">
        <f>IF(OR(AND(FU233="Surprised",CZ233&lt;&gt;1),AND(FU233&lt;&gt;"Surprised",CZ233=1)),1,0)</f>
        <v>0</v>
      </c>
      <c r="KT233">
        <f>IF(OR(AND(FV233="Surprised",DA233&lt;&gt;1),AND(FV233&lt;&gt;"Surprised",DA233=1)),1,0)</f>
        <v>0</v>
      </c>
      <c r="KU233">
        <f>IF(OR(AND(FW233="Happy",DB233=1),AND(FW233&lt;&gt;"Happy",DB233=0)),1,0)</f>
        <v>1</v>
      </c>
      <c r="KV233">
        <f>IF(OR(AND(FX233="Happy",DC233=1),AND(FX233&lt;&gt;"Happy",DC233=0)),1,0)</f>
        <v>1</v>
      </c>
      <c r="KW233">
        <f>IF(OR(AND(FY233="Happy",DD233=1),AND(FY233&lt;&gt;"Happy",DD233=0)),1,0)</f>
        <v>1</v>
      </c>
      <c r="KX233">
        <f>IF(OR(AND(FZ233="Happy",DE233=1),AND(FZ233&lt;&gt;"Happy",DE233=0)),1,0)</f>
        <v>1</v>
      </c>
      <c r="KY233">
        <f>IF(OR(AND(GA233="Happy",DF233=1),AND(GA233&lt;&gt;"Happy",DF233=0)),1,0)</f>
        <v>1</v>
      </c>
      <c r="KZ233">
        <f>IF(OR(AND(GB233="Happy",DG233=1),AND(GB233&lt;&gt;"Happy",DG233=0)),1,0)</f>
        <v>1</v>
      </c>
      <c r="LA233">
        <f>IF(OR(AND(GC233="Happy",DH233=1),AND(GC233&lt;&gt;"Happy",DH233=0)),1,0)</f>
        <v>1</v>
      </c>
      <c r="LB233">
        <f>IF(OR(AND(GD233="Happy",DI233=1),AND(GD233&lt;&gt;"Happy",DI233=0)),1,0)</f>
        <v>1</v>
      </c>
      <c r="LC233">
        <f>IF(OR(AND(GE233="Sad",DJ233=1),AND(GE233&lt;&gt;"Sad",DJ233=0)),1,0)</f>
        <v>1</v>
      </c>
      <c r="LD233">
        <f>IF(OR(AND(GF233="Sad",DK233=1),AND(GF233&lt;&gt;"Sad",DK233=0)),1,0)</f>
        <v>1</v>
      </c>
      <c r="LE233">
        <f>IF(OR(AND(GG233="Sad",DL233=1),AND(GG233&lt;&gt;"Sad",DL233=0)),1,0)</f>
        <v>1</v>
      </c>
      <c r="LF233">
        <f>IF(OR(AND(GH233="Sad",DM233=1),AND(GH233&lt;&gt;"Sad",DM233=0)),1,0)</f>
        <v>0</v>
      </c>
      <c r="LG233">
        <f>IF(OR(AND(GI233="Sad",DN233=1),AND(GI233&lt;&gt;"Sad",DN233=0)),1,0)</f>
        <v>1</v>
      </c>
      <c r="LH233">
        <f>IF(OR(AND(GJ233="Sad",DO233=1),AND(GJ233&lt;&gt;"Sad",DO233=0)),1,0)</f>
        <v>1</v>
      </c>
      <c r="LI233">
        <f>IF(OR(AND(GK233="Sad",DP233=1),AND(GK233&lt;&gt;"Sad",DP233=0)),1,0)</f>
        <v>1</v>
      </c>
      <c r="LJ233">
        <f>IF(OR(AND(GL233="Sad",DQ233=1),AND(GL233&lt;&gt;"Sad",DQ233=0)),1,0)</f>
        <v>1</v>
      </c>
      <c r="LK233" s="2">
        <f t="shared" si="392"/>
        <v>1</v>
      </c>
      <c r="LL233" s="4">
        <f t="shared" si="393"/>
        <v>3</v>
      </c>
      <c r="LM233">
        <f t="shared" si="394"/>
        <v>0</v>
      </c>
      <c r="LN233">
        <f t="shared" si="395"/>
        <v>2</v>
      </c>
      <c r="LO233">
        <f t="shared" si="396"/>
        <v>0</v>
      </c>
      <c r="LP233">
        <f t="shared" si="397"/>
        <v>8</v>
      </c>
      <c r="LQ233">
        <f t="shared" si="398"/>
        <v>7</v>
      </c>
      <c r="LR233">
        <f t="shared" si="399"/>
        <v>21</v>
      </c>
      <c r="LS233" s="11">
        <f t="shared" si="400"/>
        <v>0</v>
      </c>
      <c r="LT233" s="14" t="str">
        <f t="shared" si="401"/>
        <v/>
      </c>
      <c r="LU233" s="14">
        <f t="shared" si="402"/>
        <v>0</v>
      </c>
      <c r="LV233" s="14" t="str">
        <f t="shared" si="403"/>
        <v/>
      </c>
      <c r="LW233" s="14">
        <f t="shared" si="404"/>
        <v>0</v>
      </c>
      <c r="LX233" s="14">
        <f t="shared" si="405"/>
        <v>1</v>
      </c>
      <c r="LY233" s="14">
        <f t="shared" si="406"/>
        <v>0.875</v>
      </c>
      <c r="LZ233" s="14">
        <f t="shared" si="407"/>
        <v>0.375</v>
      </c>
      <c r="MA233" s="15">
        <f t="shared" si="408"/>
        <v>2.6041666666666921E-4</v>
      </c>
      <c r="MB233" s="1">
        <f t="shared" si="362"/>
        <v>2.2916666666666224E-4</v>
      </c>
      <c r="MC233" s="1">
        <f t="shared" si="363"/>
        <v>2.2569444444444503E-4</v>
      </c>
      <c r="MD233" s="1">
        <f t="shared" si="364"/>
        <v>6.0763888888888673E-4</v>
      </c>
      <c r="ME233" s="1">
        <f t="shared" si="365"/>
        <v>2.0601851851852204E-4</v>
      </c>
      <c r="MF233" s="1">
        <f t="shared" si="366"/>
        <v>1.5393518518518404E-4</v>
      </c>
      <c r="MG233" s="1">
        <f t="shared" si="367"/>
        <v>4.4444444444444522E-4</v>
      </c>
      <c r="MH233" s="1">
        <f t="shared" si="368"/>
        <v>1.9444444444444153E-4</v>
      </c>
      <c r="MI233" s="1">
        <f t="shared" si="369"/>
        <v>1.3194444444444842E-4</v>
      </c>
      <c r="MJ233" s="1">
        <f t="shared" si="409"/>
        <v>2.4537037037037045E-3</v>
      </c>
      <c r="MK233" s="2" t="str">
        <f>VLOOKUP(B233,age_group!$A$1:$B$101,2,FALSE)</f>
        <v>18 to 24</v>
      </c>
      <c r="ML233" s="2">
        <f t="shared" si="410"/>
        <v>1</v>
      </c>
      <c r="MM233">
        <f t="shared" si="411"/>
        <v>1</v>
      </c>
      <c r="MN233">
        <f t="shared" si="412"/>
        <v>0</v>
      </c>
      <c r="MO233">
        <f t="shared" si="413"/>
        <v>0</v>
      </c>
      <c r="MP233">
        <f t="shared" si="414"/>
        <v>1</v>
      </c>
    </row>
    <row r="234" spans="1:354" x14ac:dyDescent="0.2">
      <c r="A234" t="s">
        <v>965</v>
      </c>
      <c r="B234">
        <v>21</v>
      </c>
      <c r="C234" t="s">
        <v>139</v>
      </c>
      <c r="D234" t="s">
        <v>140</v>
      </c>
      <c r="E234">
        <v>4</v>
      </c>
      <c r="F234">
        <v>1</v>
      </c>
      <c r="G234">
        <v>1</v>
      </c>
      <c r="H234">
        <v>1</v>
      </c>
      <c r="I234">
        <v>1</v>
      </c>
      <c r="J234" s="2" t="s">
        <v>643</v>
      </c>
      <c r="K234" t="s">
        <v>523</v>
      </c>
      <c r="L234" t="s">
        <v>486</v>
      </c>
      <c r="M234" t="s">
        <v>751</v>
      </c>
      <c r="N234" t="s">
        <v>233</v>
      </c>
      <c r="O234" t="s">
        <v>344</v>
      </c>
      <c r="P234" t="s">
        <v>171</v>
      </c>
      <c r="Q234" t="s">
        <v>223</v>
      </c>
      <c r="R234" t="s">
        <v>215</v>
      </c>
      <c r="S234" t="s">
        <v>509</v>
      </c>
      <c r="T234" t="s">
        <v>627</v>
      </c>
      <c r="U234" t="s">
        <v>629</v>
      </c>
      <c r="V234" t="s">
        <v>285</v>
      </c>
      <c r="W234" t="s">
        <v>526</v>
      </c>
      <c r="X234" t="s">
        <v>235</v>
      </c>
      <c r="Y234" t="s">
        <v>339</v>
      </c>
      <c r="Z234" t="s">
        <v>284</v>
      </c>
      <c r="AA234" t="s">
        <v>532</v>
      </c>
      <c r="AB234" t="s">
        <v>563</v>
      </c>
      <c r="AC234" t="s">
        <v>446</v>
      </c>
      <c r="AD234" t="s">
        <v>483</v>
      </c>
      <c r="AE234" t="s">
        <v>525</v>
      </c>
      <c r="AF234" t="s">
        <v>543</v>
      </c>
      <c r="AG234" t="s">
        <v>456</v>
      </c>
      <c r="AH234" t="s">
        <v>193</v>
      </c>
      <c r="AI234" t="s">
        <v>347</v>
      </c>
      <c r="AJ234" t="s">
        <v>612</v>
      </c>
      <c r="AK234" t="s">
        <v>471</v>
      </c>
      <c r="AL234" t="s">
        <v>184</v>
      </c>
      <c r="AM234" t="s">
        <v>305</v>
      </c>
      <c r="AN234" t="s">
        <v>785</v>
      </c>
      <c r="AO234" t="s">
        <v>505</v>
      </c>
      <c r="AP234" t="s">
        <v>299</v>
      </c>
      <c r="AQ234" t="s">
        <v>342</v>
      </c>
      <c r="AR234" t="s">
        <v>161</v>
      </c>
      <c r="AS234" t="s">
        <v>407</v>
      </c>
      <c r="AT234" t="s">
        <v>335</v>
      </c>
      <c r="AU234" t="s">
        <v>595</v>
      </c>
      <c r="AV234" t="s">
        <v>396</v>
      </c>
      <c r="AW234" t="s">
        <v>385</v>
      </c>
      <c r="AX234" t="s">
        <v>146</v>
      </c>
      <c r="AY234" t="s">
        <v>561</v>
      </c>
      <c r="AZ234" t="s">
        <v>263</v>
      </c>
      <c r="BA234" t="s">
        <v>432</v>
      </c>
      <c r="BB234" t="s">
        <v>305</v>
      </c>
      <c r="BC234" t="s">
        <v>348</v>
      </c>
      <c r="BD234" t="s">
        <v>592</v>
      </c>
      <c r="BE234" t="s">
        <v>551</v>
      </c>
      <c r="BF234" t="s">
        <v>751</v>
      </c>
      <c r="BG234" t="s">
        <v>559</v>
      </c>
      <c r="BH234" t="s">
        <v>291</v>
      </c>
      <c r="BI234" t="s">
        <v>186</v>
      </c>
      <c r="BJ234" t="s">
        <v>354</v>
      </c>
      <c r="BK234" t="s">
        <v>292</v>
      </c>
      <c r="BL234" t="s">
        <v>708</v>
      </c>
      <c r="BM234" t="s">
        <v>416</v>
      </c>
      <c r="BN234" s="2">
        <v>1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0</v>
      </c>
      <c r="DH234">
        <v>0</v>
      </c>
      <c r="DI234">
        <v>1</v>
      </c>
      <c r="DJ234">
        <v>1</v>
      </c>
      <c r="DK234">
        <v>0</v>
      </c>
      <c r="DL234">
        <v>1</v>
      </c>
      <c r="DM234">
        <v>1</v>
      </c>
      <c r="DN234">
        <v>0</v>
      </c>
      <c r="DO234">
        <v>1</v>
      </c>
      <c r="DP234">
        <v>0</v>
      </c>
      <c r="DQ234">
        <v>1</v>
      </c>
      <c r="DR234" s="2">
        <v>4</v>
      </c>
      <c r="DS234">
        <v>1</v>
      </c>
      <c r="DT234">
        <v>1</v>
      </c>
      <c r="DU234">
        <v>1</v>
      </c>
      <c r="DV234">
        <v>1</v>
      </c>
      <c r="DW234" s="2">
        <v>2017</v>
      </c>
      <c r="DX234" s="1">
        <v>1.8084490740740741E-2</v>
      </c>
      <c r="DY234" s="1">
        <v>1.8255787037037039E-2</v>
      </c>
      <c r="DZ234" s="1">
        <v>1.8414351851851852E-2</v>
      </c>
      <c r="EA234" s="1">
        <v>1.876736111111111E-2</v>
      </c>
      <c r="EB234" s="1">
        <v>1.8943287037037036E-2</v>
      </c>
      <c r="EC234" s="1">
        <v>1.911111111111111E-2</v>
      </c>
      <c r="ED234" s="1">
        <v>1.9207175925925926E-2</v>
      </c>
      <c r="EE234" s="1">
        <v>1.9375E-2</v>
      </c>
      <c r="EF234" s="1">
        <v>1.9534722222222221E-2</v>
      </c>
      <c r="EG234" s="1">
        <v>1.9644675925925927E-2</v>
      </c>
      <c r="EH234" s="3">
        <v>0</v>
      </c>
      <c r="EI234" s="2" t="s">
        <v>1173</v>
      </c>
      <c r="EJ234" t="s">
        <v>1168</v>
      </c>
      <c r="EK234" t="s">
        <v>1175</v>
      </c>
      <c r="EL234" t="s">
        <v>1168</v>
      </c>
      <c r="EM234" t="s">
        <v>1172</v>
      </c>
      <c r="EN234" t="s">
        <v>1171</v>
      </c>
      <c r="EO234" t="s">
        <v>1171</v>
      </c>
      <c r="EP234" t="s">
        <v>1173</v>
      </c>
      <c r="EQ234" t="s">
        <v>1169</v>
      </c>
      <c r="ER234" t="s">
        <v>1173</v>
      </c>
      <c r="ES234" t="s">
        <v>1168</v>
      </c>
      <c r="ET234" t="s">
        <v>1168</v>
      </c>
      <c r="EU234" t="s">
        <v>1168</v>
      </c>
      <c r="EV234" t="s">
        <v>1175</v>
      </c>
      <c r="EW234" t="s">
        <v>1169</v>
      </c>
      <c r="EX234" t="s">
        <v>1175</v>
      </c>
      <c r="EY234" t="s">
        <v>1168</v>
      </c>
      <c r="EZ234" t="s">
        <v>1171</v>
      </c>
      <c r="FA234" t="s">
        <v>1175</v>
      </c>
      <c r="FB234" t="s">
        <v>1168</v>
      </c>
      <c r="FC234" t="s">
        <v>1168</v>
      </c>
      <c r="FD234" t="s">
        <v>1168</v>
      </c>
      <c r="FE234" t="s">
        <v>1171</v>
      </c>
      <c r="FF234" t="s">
        <v>1174</v>
      </c>
      <c r="FG234" t="s">
        <v>1175</v>
      </c>
      <c r="FH234" t="s">
        <v>1172</v>
      </c>
      <c r="FI234" t="s">
        <v>1173</v>
      </c>
      <c r="FJ234" t="s">
        <v>1168</v>
      </c>
      <c r="FK234" t="s">
        <v>1169</v>
      </c>
      <c r="FL234" t="s">
        <v>1169</v>
      </c>
      <c r="FM234" t="s">
        <v>1168</v>
      </c>
      <c r="FN234" t="s">
        <v>1168</v>
      </c>
      <c r="FO234" t="s">
        <v>1174</v>
      </c>
      <c r="FP234" t="s">
        <v>1168</v>
      </c>
      <c r="FQ234" t="s">
        <v>1173</v>
      </c>
      <c r="FR234" t="s">
        <v>1175</v>
      </c>
      <c r="FS234" t="s">
        <v>1169</v>
      </c>
      <c r="FT234" t="s">
        <v>1169</v>
      </c>
      <c r="FU234" t="s">
        <v>1168</v>
      </c>
      <c r="FV234" t="s">
        <v>1175</v>
      </c>
      <c r="FW234" t="s">
        <v>1168</v>
      </c>
      <c r="FX234" t="s">
        <v>1175</v>
      </c>
      <c r="FY234" t="s">
        <v>1175</v>
      </c>
      <c r="FZ234" t="s">
        <v>1168</v>
      </c>
      <c r="GA234" t="s">
        <v>1169</v>
      </c>
      <c r="GB234" t="s">
        <v>1168</v>
      </c>
      <c r="GC234" t="s">
        <v>1168</v>
      </c>
      <c r="GD234" t="s">
        <v>1169</v>
      </c>
      <c r="GE234" t="s">
        <v>1168</v>
      </c>
      <c r="GF234" t="s">
        <v>1168</v>
      </c>
      <c r="GG234" t="s">
        <v>1173</v>
      </c>
      <c r="GH234" t="s">
        <v>1173</v>
      </c>
      <c r="GI234" t="s">
        <v>1174</v>
      </c>
      <c r="GJ234" t="s">
        <v>1171</v>
      </c>
      <c r="GK234" t="s">
        <v>1168</v>
      </c>
      <c r="GL234" t="s">
        <v>1175</v>
      </c>
      <c r="GM234" s="2">
        <f t="shared" si="312"/>
        <v>1</v>
      </c>
      <c r="GN234">
        <f t="shared" si="313"/>
        <v>0</v>
      </c>
      <c r="GO234">
        <f t="shared" si="314"/>
        <v>0</v>
      </c>
      <c r="GP234">
        <f t="shared" si="315"/>
        <v>0</v>
      </c>
      <c r="GQ234">
        <f t="shared" si="316"/>
        <v>0</v>
      </c>
      <c r="GR234">
        <f t="shared" si="317"/>
        <v>0</v>
      </c>
      <c r="GS234">
        <f t="shared" si="318"/>
        <v>0</v>
      </c>
      <c r="GT234">
        <f t="shared" si="319"/>
        <v>1</v>
      </c>
      <c r="GU234">
        <f t="shared" si="370"/>
        <v>0</v>
      </c>
      <c r="GV234">
        <f t="shared" si="320"/>
        <v>0</v>
      </c>
      <c r="GW234">
        <f t="shared" si="321"/>
        <v>0</v>
      </c>
      <c r="GX234">
        <f t="shared" si="322"/>
        <v>0</v>
      </c>
      <c r="GY234">
        <f t="shared" si="323"/>
        <v>0</v>
      </c>
      <c r="GZ234">
        <f t="shared" si="324"/>
        <v>0</v>
      </c>
      <c r="HA234">
        <f t="shared" si="325"/>
        <v>0</v>
      </c>
      <c r="HB234">
        <f t="shared" si="326"/>
        <v>0</v>
      </c>
      <c r="HC234">
        <f t="shared" si="371"/>
        <v>0</v>
      </c>
      <c r="HD234">
        <f t="shared" si="327"/>
        <v>0</v>
      </c>
      <c r="HE234">
        <f t="shared" si="328"/>
        <v>0</v>
      </c>
      <c r="HF234">
        <f t="shared" si="329"/>
        <v>0</v>
      </c>
      <c r="HG234">
        <f t="shared" si="330"/>
        <v>0</v>
      </c>
      <c r="HH234">
        <f t="shared" si="331"/>
        <v>0</v>
      </c>
      <c r="HI234">
        <f t="shared" si="332"/>
        <v>0</v>
      </c>
      <c r="HJ234">
        <f t="shared" si="333"/>
        <v>0</v>
      </c>
      <c r="HK234">
        <f t="shared" si="372"/>
        <v>0</v>
      </c>
      <c r="HL234">
        <f t="shared" si="334"/>
        <v>1</v>
      </c>
      <c r="HM234">
        <f t="shared" si="335"/>
        <v>0</v>
      </c>
      <c r="HN234">
        <f t="shared" si="336"/>
        <v>0</v>
      </c>
      <c r="HO234">
        <f t="shared" si="337"/>
        <v>0</v>
      </c>
      <c r="HP234">
        <f t="shared" si="338"/>
        <v>0</v>
      </c>
      <c r="HQ234">
        <f t="shared" si="339"/>
        <v>0</v>
      </c>
      <c r="HR234">
        <f t="shared" si="340"/>
        <v>0</v>
      </c>
      <c r="HS234">
        <f t="shared" si="373"/>
        <v>0</v>
      </c>
      <c r="HT234">
        <f t="shared" si="341"/>
        <v>0</v>
      </c>
      <c r="HU234">
        <f t="shared" si="342"/>
        <v>0</v>
      </c>
      <c r="HV234">
        <f t="shared" si="343"/>
        <v>1</v>
      </c>
      <c r="HW234">
        <f t="shared" si="344"/>
        <v>0</v>
      </c>
      <c r="HX234">
        <f t="shared" si="345"/>
        <v>0</v>
      </c>
      <c r="HY234">
        <f t="shared" si="346"/>
        <v>0</v>
      </c>
      <c r="HZ234">
        <f t="shared" si="347"/>
        <v>1</v>
      </c>
      <c r="IA234">
        <f t="shared" si="374"/>
        <v>1</v>
      </c>
      <c r="IB234">
        <f t="shared" si="348"/>
        <v>1</v>
      </c>
      <c r="IC234">
        <f t="shared" si="349"/>
        <v>1</v>
      </c>
      <c r="ID234">
        <f t="shared" si="350"/>
        <v>1</v>
      </c>
      <c r="IE234">
        <f t="shared" si="351"/>
        <v>1</v>
      </c>
      <c r="IF234">
        <f t="shared" si="352"/>
        <v>0</v>
      </c>
      <c r="IG234">
        <f t="shared" si="353"/>
        <v>0</v>
      </c>
      <c r="IH234">
        <f t="shared" si="354"/>
        <v>1</v>
      </c>
      <c r="II234">
        <f t="shared" si="375"/>
        <v>1</v>
      </c>
      <c r="IJ234">
        <f t="shared" si="355"/>
        <v>0</v>
      </c>
      <c r="IK234">
        <f t="shared" si="356"/>
        <v>1</v>
      </c>
      <c r="IL234">
        <f t="shared" si="357"/>
        <v>1</v>
      </c>
      <c r="IM234">
        <f t="shared" si="358"/>
        <v>0</v>
      </c>
      <c r="IN234">
        <f t="shared" si="359"/>
        <v>1</v>
      </c>
      <c r="IO234">
        <f t="shared" si="360"/>
        <v>0</v>
      </c>
      <c r="IP234">
        <f t="shared" si="361"/>
        <v>1</v>
      </c>
      <c r="IQ234" s="2">
        <f t="shared" si="376"/>
        <v>2</v>
      </c>
      <c r="IR234" s="4">
        <f t="shared" si="377"/>
        <v>0</v>
      </c>
      <c r="IS234">
        <f t="shared" si="378"/>
        <v>0</v>
      </c>
      <c r="IT234">
        <f t="shared" si="379"/>
        <v>1</v>
      </c>
      <c r="IU234">
        <f t="shared" si="380"/>
        <v>2</v>
      </c>
      <c r="IV234">
        <f t="shared" si="381"/>
        <v>6</v>
      </c>
      <c r="IW234">
        <f t="shared" si="382"/>
        <v>5</v>
      </c>
      <c r="IX234">
        <f t="shared" si="383"/>
        <v>16</v>
      </c>
      <c r="IY234" s="11">
        <f t="shared" si="384"/>
        <v>1</v>
      </c>
      <c r="IZ234" s="12" t="str">
        <f t="shared" si="385"/>
        <v/>
      </c>
      <c r="JA234" s="12" t="str">
        <f t="shared" si="386"/>
        <v/>
      </c>
      <c r="JB234" s="12">
        <f t="shared" si="387"/>
        <v>1</v>
      </c>
      <c r="JC234" s="12">
        <f t="shared" si="388"/>
        <v>1</v>
      </c>
      <c r="JD234" s="12">
        <f t="shared" si="389"/>
        <v>0.75</v>
      </c>
      <c r="JE234" s="12">
        <f t="shared" si="390"/>
        <v>0.7142857142857143</v>
      </c>
      <c r="JF234" s="12">
        <f t="shared" si="391"/>
        <v>0.8928571428571429</v>
      </c>
      <c r="JG234" s="2">
        <f>IF(OR(AND(EI234="Happy",BN234&lt;&gt;1),AND(EI234&lt;&gt;"Happy",BN234=1)),1,0)</f>
        <v>0</v>
      </c>
      <c r="JH234">
        <f>IF(OR(AND(EJ234="Happy",BO234&lt;&gt;1),AND(EJ234&lt;&gt;"Happy",BO234=1)),1,0)</f>
        <v>0</v>
      </c>
      <c r="JI234">
        <f>IF(OR(AND(EK234="Happy",BP234&lt;&gt;1),AND(EK234&lt;&gt;"Happy",BP234=1)),1,0)</f>
        <v>0</v>
      </c>
      <c r="JJ234">
        <f>IF(OR(AND(EL234="Happy",BQ234&lt;&gt;1),AND(EL234&lt;&gt;"Happy",BQ234=1)),1,0)</f>
        <v>1</v>
      </c>
      <c r="JK234">
        <f>IF(OR(AND(EM234="Happy",BR234&lt;&gt;1),AND(EM234&lt;&gt;"Happy",BR234=1)),1,0)</f>
        <v>0</v>
      </c>
      <c r="JL234">
        <f>IF(OR(AND(EN234="Happy",BS234&lt;&gt;1),AND(EN234&lt;&gt;"Happy",BS234=1)),1,0)</f>
        <v>0</v>
      </c>
      <c r="JM234">
        <f>IF(OR(AND(EO234="Happy",BT234&lt;&gt;1),AND(EO234&lt;&gt;"Happy",BT234=1)),1,0)</f>
        <v>0</v>
      </c>
      <c r="JN234">
        <f>IF(OR(AND(EP234="Happy",BU234&lt;&gt;1),AND(EP234&lt;&gt;"Happy",BU234=1)),1,0)</f>
        <v>0</v>
      </c>
      <c r="JO234">
        <f>IF(OR(AND(EQ234="Sad",BV234&lt;&gt;1),AND(EQ234&lt;&gt;"Sad",BV234=1)),1,0)</f>
        <v>0</v>
      </c>
      <c r="JP234">
        <f>IF(OR(AND(ER234="Sad",BW234&lt;&gt;1),AND(ER234&lt;&gt;"Sad",BW234=1)),1,0)</f>
        <v>0</v>
      </c>
      <c r="JQ234">
        <f>IF(OR(AND(ES234="Sad",BX234&lt;&gt;1),AND(ES234&lt;&gt;"Sad",BX234=1)),1,0)</f>
        <v>1</v>
      </c>
      <c r="JR234">
        <f>IF(OR(AND(ET234="Sad",BY234&lt;&gt;1),AND(ET234&lt;&gt;"Sad",BY234=1)),1,0)</f>
        <v>0</v>
      </c>
      <c r="JS234">
        <f>IF(OR(AND(EU234="Sad",BZ234&lt;&gt;1),AND(EU234&lt;&gt;"Sad",BZ234=1)),1,0)</f>
        <v>0</v>
      </c>
      <c r="JT234">
        <f>IF(OR(AND(EV234="Sad",CA234&lt;&gt;1),AND(EV234&lt;&gt;"Sad",CA234=1)),1,0)</f>
        <v>0</v>
      </c>
      <c r="JU234">
        <f>IF(OR(AND(EW234="Sad",CB234&lt;&gt;1),AND(EW234&lt;&gt;"Sad",CB234=1)),1,0)</f>
        <v>0</v>
      </c>
      <c r="JV234">
        <f>IF(OR(AND(EX234="Sad",CC234&lt;&gt;1),AND(EX234&lt;&gt;"Sad",CC234=1)),1,0)</f>
        <v>0</v>
      </c>
      <c r="JW234">
        <f>IF(OR(AND(EY234="Angry",CD234&lt;&gt;1),AND(EY234&lt;&gt;"Angry",CD234=1)),1,0)</f>
        <v>0</v>
      </c>
      <c r="JX234">
        <f>IF(OR(AND(EZ234="Angry",CE234&lt;&gt;1),AND(EZ234&lt;&gt;"Angry",CE234=1)),1,0)</f>
        <v>1</v>
      </c>
      <c r="JY234">
        <f>IF(OR(AND(FA234="Angry",CF234&lt;&gt;1),AND(FA234&lt;&gt;"Angry",CF234=1)),1,0)</f>
        <v>0</v>
      </c>
      <c r="JZ234">
        <f>IF(OR(AND(FB234="Angry",CG234&lt;&gt;1),AND(FB234&lt;&gt;"Angry",CG234=1)),1,0)</f>
        <v>0</v>
      </c>
      <c r="KA234">
        <f>IF(OR(AND(FC234="Angry",CH234&lt;&gt;1),AND(FC234&lt;&gt;"Angry",CH234=1)),1,0)</f>
        <v>0</v>
      </c>
      <c r="KB234">
        <f>IF(OR(AND(FD234="Angry",CI234&lt;&gt;1),AND(FD234&lt;&gt;"Angry",CI234=1)),1,0)</f>
        <v>0</v>
      </c>
      <c r="KC234">
        <f>IF(OR(AND(FE234="Angry",CJ234&lt;&gt;1),AND(FE234&lt;&gt;"Angry",CJ234=1)),1,0)</f>
        <v>0</v>
      </c>
      <c r="KD234">
        <f>IF(OR(AND(FF234="Angry",CK234&lt;&gt;1),AND(FF234&lt;&gt;"Angry",CK234=1)),1,0)</f>
        <v>0</v>
      </c>
      <c r="KE234">
        <f>IF(OR(AND(FG234="Afraid",CL234&lt;&gt;1),AND(FG234&lt;&gt;"Afraid",CL234=1)),1,0)</f>
        <v>0</v>
      </c>
      <c r="KF234">
        <f>IF(OR(AND(FH234="Afraid",CM234&lt;&gt;1),AND(FH234&lt;&gt;"Afraid",CM234=1)),1,0)</f>
        <v>0</v>
      </c>
      <c r="KG234">
        <f>IF(OR(AND(FI234="Afraid",CN234&lt;&gt;1),AND(FI234&lt;&gt;"Afraid",CN234=1)),1,0)</f>
        <v>0</v>
      </c>
      <c r="KH234">
        <f>IF(OR(AND(FJ234="Afraid",CO234&lt;&gt;1),AND(FJ234&lt;&gt;"Afraid",CO234=1)),1,0)</f>
        <v>0</v>
      </c>
      <c r="KI234">
        <f>IF(OR(AND(FK234="Afraid",CP234&lt;&gt;1),AND(FK234&lt;&gt;"Afraid",CP234=1)),1,0)</f>
        <v>0</v>
      </c>
      <c r="KJ234">
        <f>IF(OR(AND(FL234="Afraid",CQ234&lt;&gt;1),AND(FL234&lt;&gt;"Afraid",CQ234=1)),1,0)</f>
        <v>0</v>
      </c>
      <c r="KK234">
        <f>IF(OR(AND(FM234="Afraid",CR234&lt;&gt;1),AND(FM234&lt;&gt;"Afraid",CR234=1)),1,0)</f>
        <v>0</v>
      </c>
      <c r="KL234">
        <f>IF(OR(AND(FN234="Afraid",CS234&lt;&gt;1),AND(FN234&lt;&gt;"Afraid",CS234=1)),1,0)</f>
        <v>0</v>
      </c>
      <c r="KM234">
        <f>IF(OR(AND(FO234="Surprised",CT234&lt;&gt;1),AND(FO234&lt;&gt;"Surprised",CT234=1)),1,0)</f>
        <v>0</v>
      </c>
      <c r="KN234">
        <f>IF(OR(AND(FP234="Surprised",CU234&lt;&gt;1),AND(FP234&lt;&gt;"Surprised",CU234=1)),1,0)</f>
        <v>1</v>
      </c>
      <c r="KO234">
        <f>IF(OR(AND(FQ234="Surprised",CV234&lt;&gt;1),AND(FQ234&lt;&gt;"Surprised",CV234=1)),1,0)</f>
        <v>0</v>
      </c>
      <c r="KP234">
        <f>IF(OR(AND(FR234="Surprised",CW234&lt;&gt;1),AND(FR234&lt;&gt;"Surprised",CW234=1)),1,0)</f>
        <v>0</v>
      </c>
      <c r="KQ234">
        <f>IF(OR(AND(FS234="Surprised",CX234&lt;&gt;1),AND(FS234&lt;&gt;"Surprised",CX234=1)),1,0)</f>
        <v>0</v>
      </c>
      <c r="KR234">
        <f>IF(OR(AND(FT234="Surprised",CY234&lt;&gt;1),AND(FT234&lt;&gt;"Surprised",CY234=1)),1,0)</f>
        <v>0</v>
      </c>
      <c r="KS234">
        <f>IF(OR(AND(FU234="Surprised",CZ234&lt;&gt;1),AND(FU234&lt;&gt;"Surprised",CZ234=1)),1,0)</f>
        <v>0</v>
      </c>
      <c r="KT234">
        <f>IF(OR(AND(FV234="Surprised",DA234&lt;&gt;1),AND(FV234&lt;&gt;"Surprised",DA234=1)),1,0)</f>
        <v>0</v>
      </c>
      <c r="KU234">
        <f>IF(OR(AND(FW234="Happy",DB234=1),AND(FW234&lt;&gt;"Happy",DB234=0)),1,0)</f>
        <v>0</v>
      </c>
      <c r="KV234">
        <f>IF(OR(AND(FX234="Happy",DC234=1),AND(FX234&lt;&gt;"Happy",DC234=0)),1,0)</f>
        <v>0</v>
      </c>
      <c r="KW234">
        <f>IF(OR(AND(FY234="Happy",DD234=1),AND(FY234&lt;&gt;"Happy",DD234=0)),1,0)</f>
        <v>0</v>
      </c>
      <c r="KX234">
        <f>IF(OR(AND(FZ234="Happy",DE234=1),AND(FZ234&lt;&gt;"Happy",DE234=0)),1,0)</f>
        <v>0</v>
      </c>
      <c r="KY234">
        <f>IF(OR(AND(GA234="Happy",DF234=1),AND(GA234&lt;&gt;"Happy",DF234=0)),1,0)</f>
        <v>0</v>
      </c>
      <c r="KZ234">
        <f>IF(OR(AND(GB234="Happy",DG234=1),AND(GB234&lt;&gt;"Happy",DG234=0)),1,0)</f>
        <v>1</v>
      </c>
      <c r="LA234">
        <f>IF(OR(AND(GC234="Happy",DH234=1),AND(GC234&lt;&gt;"Happy",DH234=0)),1,0)</f>
        <v>1</v>
      </c>
      <c r="LB234">
        <f>IF(OR(AND(GD234="Happy",DI234=1),AND(GD234&lt;&gt;"Happy",DI234=0)),1,0)</f>
        <v>0</v>
      </c>
      <c r="LC234">
        <f>IF(OR(AND(GE234="Sad",DJ234=1),AND(GE234&lt;&gt;"Sad",DJ234=0)),1,0)</f>
        <v>0</v>
      </c>
      <c r="LD234">
        <f>IF(OR(AND(GF234="Sad",DK234=1),AND(GF234&lt;&gt;"Sad",DK234=0)),1,0)</f>
        <v>1</v>
      </c>
      <c r="LE234">
        <f>IF(OR(AND(GG234="Sad",DL234=1),AND(GG234&lt;&gt;"Sad",DL234=0)),1,0)</f>
        <v>0</v>
      </c>
      <c r="LF234">
        <f>IF(OR(AND(GH234="Sad",DM234=1),AND(GH234&lt;&gt;"Sad",DM234=0)),1,0)</f>
        <v>0</v>
      </c>
      <c r="LG234">
        <f>IF(OR(AND(GI234="Sad",DN234=1),AND(GI234&lt;&gt;"Sad",DN234=0)),1,0)</f>
        <v>0</v>
      </c>
      <c r="LH234">
        <f>IF(OR(AND(GJ234="Sad",DO234=1),AND(GJ234&lt;&gt;"Sad",DO234=0)),1,0)</f>
        <v>0</v>
      </c>
      <c r="LI234">
        <f>IF(OR(AND(GK234="Sad",DP234=1),AND(GK234&lt;&gt;"Sad",DP234=0)),1,0)</f>
        <v>1</v>
      </c>
      <c r="LJ234">
        <f>IF(OR(AND(GL234="Sad",DQ234=1),AND(GL234&lt;&gt;"Sad",DQ234=0)),1,0)</f>
        <v>0</v>
      </c>
      <c r="LK234" s="2">
        <f t="shared" si="392"/>
        <v>1</v>
      </c>
      <c r="LL234" s="4">
        <f t="shared" si="393"/>
        <v>1</v>
      </c>
      <c r="LM234">
        <f t="shared" si="394"/>
        <v>1</v>
      </c>
      <c r="LN234">
        <f t="shared" si="395"/>
        <v>0</v>
      </c>
      <c r="LO234">
        <f t="shared" si="396"/>
        <v>1</v>
      </c>
      <c r="LP234">
        <f t="shared" si="397"/>
        <v>2</v>
      </c>
      <c r="LQ234">
        <f t="shared" si="398"/>
        <v>2</v>
      </c>
      <c r="LR234">
        <f t="shared" si="399"/>
        <v>8</v>
      </c>
      <c r="LS234" s="11">
        <f t="shared" si="400"/>
        <v>0</v>
      </c>
      <c r="LT234" s="14" t="str">
        <f t="shared" si="401"/>
        <v/>
      </c>
      <c r="LU234" s="14" t="str">
        <f t="shared" si="402"/>
        <v/>
      </c>
      <c r="LV234" s="14">
        <f t="shared" si="403"/>
        <v>0</v>
      </c>
      <c r="LW234" s="14">
        <f t="shared" si="404"/>
        <v>0</v>
      </c>
      <c r="LX234" s="14">
        <f t="shared" si="405"/>
        <v>0.25</v>
      </c>
      <c r="LY234" s="14">
        <f t="shared" si="406"/>
        <v>0.2857142857142857</v>
      </c>
      <c r="LZ234" s="14">
        <f t="shared" si="407"/>
        <v>0.1071428571428571</v>
      </c>
      <c r="MA234" s="15">
        <f t="shared" si="408"/>
        <v>1.7129629629629786E-4</v>
      </c>
      <c r="MB234" s="1">
        <f t="shared" si="362"/>
        <v>1.5856481481481277E-4</v>
      </c>
      <c r="MC234" s="1">
        <f t="shared" si="363"/>
        <v>3.5300925925925777E-4</v>
      </c>
      <c r="MD234" s="1">
        <f t="shared" si="364"/>
        <v>1.759259259259266E-4</v>
      </c>
      <c r="ME234" s="1">
        <f t="shared" si="365"/>
        <v>1.6782407407407371E-4</v>
      </c>
      <c r="MF234" s="1">
        <f t="shared" si="366"/>
        <v>9.6064814814816185E-5</v>
      </c>
      <c r="MG234" s="1">
        <f t="shared" si="367"/>
        <v>1.6782407407407371E-4</v>
      </c>
      <c r="MH234" s="1">
        <f t="shared" si="368"/>
        <v>1.5972222222222082E-4</v>
      </c>
      <c r="MI234" s="1">
        <f t="shared" si="369"/>
        <v>1.0995370370370586E-4</v>
      </c>
      <c r="MJ234" s="1">
        <f t="shared" si="409"/>
        <v>1.5601851851851853E-3</v>
      </c>
      <c r="MK234" s="2" t="str">
        <f>VLOOKUP(B234,age_group!$A$1:$B$101,2,FALSE)</f>
        <v>18 to 24</v>
      </c>
      <c r="ML234" s="2">
        <f t="shared" si="410"/>
        <v>1</v>
      </c>
      <c r="MM234">
        <f t="shared" si="411"/>
        <v>0</v>
      </c>
      <c r="MN234">
        <f t="shared" si="412"/>
        <v>0</v>
      </c>
      <c r="MO234">
        <f t="shared" si="413"/>
        <v>0</v>
      </c>
      <c r="MP234">
        <f t="shared" si="414"/>
        <v>0</v>
      </c>
    </row>
    <row r="235" spans="1:354" x14ac:dyDescent="0.2">
      <c r="A235" t="s">
        <v>966</v>
      </c>
      <c r="B235">
        <v>18</v>
      </c>
      <c r="C235" t="s">
        <v>139</v>
      </c>
      <c r="D235" t="s">
        <v>140</v>
      </c>
      <c r="E235">
        <v>5</v>
      </c>
      <c r="F235">
        <v>1</v>
      </c>
      <c r="G235">
        <v>1</v>
      </c>
      <c r="H235">
        <v>1</v>
      </c>
      <c r="I235">
        <v>2</v>
      </c>
      <c r="J235" s="2" t="s">
        <v>334</v>
      </c>
      <c r="K235" t="s">
        <v>664</v>
      </c>
      <c r="L235" t="s">
        <v>320</v>
      </c>
      <c r="M235" t="s">
        <v>168</v>
      </c>
      <c r="N235" t="s">
        <v>597</v>
      </c>
      <c r="O235" t="s">
        <v>173</v>
      </c>
      <c r="P235" t="s">
        <v>160</v>
      </c>
      <c r="Q235" t="s">
        <v>444</v>
      </c>
      <c r="R235" t="s">
        <v>313</v>
      </c>
      <c r="S235" t="s">
        <v>303</v>
      </c>
      <c r="T235" t="s">
        <v>188</v>
      </c>
      <c r="U235" t="s">
        <v>494</v>
      </c>
      <c r="V235" t="s">
        <v>501</v>
      </c>
      <c r="W235" t="s">
        <v>407</v>
      </c>
      <c r="X235" t="s">
        <v>229</v>
      </c>
      <c r="Y235" t="s">
        <v>404</v>
      </c>
      <c r="Z235" t="s">
        <v>478</v>
      </c>
      <c r="AA235" t="s">
        <v>359</v>
      </c>
      <c r="AB235" t="s">
        <v>496</v>
      </c>
      <c r="AC235" t="s">
        <v>392</v>
      </c>
      <c r="AD235" t="s">
        <v>522</v>
      </c>
      <c r="AE235" t="s">
        <v>448</v>
      </c>
      <c r="AF235" t="s">
        <v>228</v>
      </c>
      <c r="AG235" t="s">
        <v>719</v>
      </c>
      <c r="AH235" t="s">
        <v>200</v>
      </c>
      <c r="AI235" t="s">
        <v>209</v>
      </c>
      <c r="AJ235" t="s">
        <v>526</v>
      </c>
      <c r="AK235" t="s">
        <v>305</v>
      </c>
      <c r="AL235" t="s">
        <v>602</v>
      </c>
      <c r="AM235" t="s">
        <v>172</v>
      </c>
      <c r="AN235" t="s">
        <v>592</v>
      </c>
      <c r="AO235" t="s">
        <v>752</v>
      </c>
      <c r="AP235" t="s">
        <v>386</v>
      </c>
      <c r="AQ235" t="s">
        <v>685</v>
      </c>
      <c r="AR235" t="s">
        <v>287</v>
      </c>
      <c r="AS235" t="s">
        <v>492</v>
      </c>
      <c r="AT235" t="s">
        <v>319</v>
      </c>
      <c r="AU235" t="s">
        <v>173</v>
      </c>
      <c r="AV235" t="s">
        <v>586</v>
      </c>
      <c r="AW235" t="s">
        <v>211</v>
      </c>
      <c r="AX235" t="s">
        <v>252</v>
      </c>
      <c r="AY235" t="s">
        <v>386</v>
      </c>
      <c r="AZ235" t="s">
        <v>738</v>
      </c>
      <c r="BA235" t="s">
        <v>514</v>
      </c>
      <c r="BB235" t="s">
        <v>276</v>
      </c>
      <c r="BC235" t="s">
        <v>368</v>
      </c>
      <c r="BD235" t="s">
        <v>605</v>
      </c>
      <c r="BE235" t="s">
        <v>214</v>
      </c>
      <c r="BF235" t="s">
        <v>442</v>
      </c>
      <c r="BG235" t="s">
        <v>359</v>
      </c>
      <c r="BH235" t="s">
        <v>683</v>
      </c>
      <c r="BI235" t="s">
        <v>537</v>
      </c>
      <c r="BJ235" t="s">
        <v>562</v>
      </c>
      <c r="BK235" t="s">
        <v>537</v>
      </c>
      <c r="BL235" t="s">
        <v>365</v>
      </c>
      <c r="BM235" t="s">
        <v>428</v>
      </c>
      <c r="BN235" s="2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 s="2">
        <v>5</v>
      </c>
      <c r="DS235">
        <v>1</v>
      </c>
      <c r="DT235">
        <v>1</v>
      </c>
      <c r="DU235">
        <v>1</v>
      </c>
      <c r="DV235">
        <v>2</v>
      </c>
      <c r="DW235" s="2">
        <v>2017</v>
      </c>
      <c r="DX235" s="1">
        <v>1.1702546296296296E-2</v>
      </c>
      <c r="DY235" s="1">
        <v>1.1819444444444445E-2</v>
      </c>
      <c r="DZ235" s="1">
        <v>1.1886574074074075E-2</v>
      </c>
      <c r="EA235" s="1">
        <v>1.1946759259259259E-2</v>
      </c>
      <c r="EB235" s="1">
        <v>1.2127314814814815E-2</v>
      </c>
      <c r="EC235" s="1">
        <v>1.2215277777777778E-2</v>
      </c>
      <c r="ED235" s="1">
        <v>1.2262731481481484E-2</v>
      </c>
      <c r="EE235" s="1">
        <v>1.2343749999999999E-2</v>
      </c>
      <c r="EF235" s="1">
        <v>1.2400462962962962E-2</v>
      </c>
      <c r="EG235" s="1">
        <v>1.2479166666666666E-2</v>
      </c>
      <c r="EH235" s="3">
        <v>0</v>
      </c>
      <c r="EI235" s="2" t="s">
        <v>1169</v>
      </c>
      <c r="EJ235" t="s">
        <v>1173</v>
      </c>
      <c r="EK235" t="s">
        <v>1175</v>
      </c>
      <c r="EL235" t="s">
        <v>1168</v>
      </c>
      <c r="EM235" t="s">
        <v>1171</v>
      </c>
      <c r="EN235" t="s">
        <v>1171</v>
      </c>
      <c r="EO235" t="s">
        <v>1175</v>
      </c>
      <c r="EP235" t="s">
        <v>1174</v>
      </c>
      <c r="EQ235" t="s">
        <v>1168</v>
      </c>
      <c r="ER235" t="s">
        <v>1175</v>
      </c>
      <c r="ES235" t="s">
        <v>1173</v>
      </c>
      <c r="ET235" t="s">
        <v>1171</v>
      </c>
      <c r="EU235" t="s">
        <v>1168</v>
      </c>
      <c r="EV235" t="s">
        <v>1175</v>
      </c>
      <c r="EW235" t="s">
        <v>1168</v>
      </c>
      <c r="EX235" t="s">
        <v>1175</v>
      </c>
      <c r="EY235" t="s">
        <v>1173</v>
      </c>
      <c r="EZ235" t="s">
        <v>1175</v>
      </c>
      <c r="FA235" t="s">
        <v>1172</v>
      </c>
      <c r="FB235" t="s">
        <v>1175</v>
      </c>
      <c r="FC235" t="s">
        <v>1168</v>
      </c>
      <c r="FD235" t="s">
        <v>1169</v>
      </c>
      <c r="FE235" t="s">
        <v>1175</v>
      </c>
      <c r="FF235" t="s">
        <v>1168</v>
      </c>
      <c r="FG235" t="s">
        <v>1174</v>
      </c>
      <c r="FH235" t="s">
        <v>1174</v>
      </c>
      <c r="FI235" t="s">
        <v>1175</v>
      </c>
      <c r="FJ235" t="s">
        <v>1169</v>
      </c>
      <c r="FK235" t="s">
        <v>1173</v>
      </c>
      <c r="FL235" t="s">
        <v>1168</v>
      </c>
      <c r="FM235" t="s">
        <v>1168</v>
      </c>
      <c r="FN235" t="s">
        <v>1170</v>
      </c>
      <c r="FO235" t="s">
        <v>1168</v>
      </c>
      <c r="FP235" t="s">
        <v>1173</v>
      </c>
      <c r="FQ235" t="s">
        <v>1171</v>
      </c>
      <c r="FR235" t="s">
        <v>1175</v>
      </c>
      <c r="FS235" t="s">
        <v>1172</v>
      </c>
      <c r="FT235" t="s">
        <v>1171</v>
      </c>
      <c r="FU235" t="s">
        <v>1168</v>
      </c>
      <c r="FV235" t="s">
        <v>1175</v>
      </c>
      <c r="FW235" t="s">
        <v>1175</v>
      </c>
      <c r="FX235" t="s">
        <v>1168</v>
      </c>
      <c r="FY235" t="s">
        <v>1173</v>
      </c>
      <c r="FZ235" t="s">
        <v>1169</v>
      </c>
      <c r="GA235" t="s">
        <v>1174</v>
      </c>
      <c r="GB235" t="s">
        <v>1168</v>
      </c>
      <c r="GC235" t="s">
        <v>1168</v>
      </c>
      <c r="GD235" t="s">
        <v>1173</v>
      </c>
      <c r="GE235" t="s">
        <v>1169</v>
      </c>
      <c r="GF235" t="s">
        <v>1175</v>
      </c>
      <c r="GG235" t="s">
        <v>1168</v>
      </c>
      <c r="GH235" t="s">
        <v>1169</v>
      </c>
      <c r="GI235" t="s">
        <v>1168</v>
      </c>
      <c r="GJ235" t="s">
        <v>1169</v>
      </c>
      <c r="GK235" t="s">
        <v>1175</v>
      </c>
      <c r="GL235" t="s">
        <v>1173</v>
      </c>
      <c r="GM235" s="2">
        <f t="shared" si="312"/>
        <v>0</v>
      </c>
      <c r="GN235">
        <f t="shared" si="313"/>
        <v>1</v>
      </c>
      <c r="GO235">
        <f t="shared" si="314"/>
        <v>0</v>
      </c>
      <c r="GP235">
        <f t="shared" si="315"/>
        <v>0</v>
      </c>
      <c r="GQ235">
        <f t="shared" si="316"/>
        <v>0</v>
      </c>
      <c r="GR235">
        <f t="shared" si="317"/>
        <v>0</v>
      </c>
      <c r="GS235">
        <f t="shared" si="318"/>
        <v>0</v>
      </c>
      <c r="GT235">
        <f t="shared" si="319"/>
        <v>0</v>
      </c>
      <c r="GU235">
        <f t="shared" si="370"/>
        <v>0</v>
      </c>
      <c r="GV235">
        <f t="shared" si="320"/>
        <v>0</v>
      </c>
      <c r="GW235">
        <f t="shared" si="321"/>
        <v>0</v>
      </c>
      <c r="GX235">
        <f t="shared" si="322"/>
        <v>0</v>
      </c>
      <c r="GY235">
        <f t="shared" si="323"/>
        <v>0</v>
      </c>
      <c r="GZ235">
        <f t="shared" si="324"/>
        <v>0</v>
      </c>
      <c r="HA235">
        <f t="shared" si="325"/>
        <v>0</v>
      </c>
      <c r="HB235">
        <f t="shared" si="326"/>
        <v>0</v>
      </c>
      <c r="HC235">
        <f t="shared" si="371"/>
        <v>0</v>
      </c>
      <c r="HD235">
        <f t="shared" si="327"/>
        <v>0</v>
      </c>
      <c r="HE235">
        <f t="shared" si="328"/>
        <v>0</v>
      </c>
      <c r="HF235">
        <f t="shared" si="329"/>
        <v>0</v>
      </c>
      <c r="HG235">
        <f t="shared" si="330"/>
        <v>0</v>
      </c>
      <c r="HH235">
        <f t="shared" si="331"/>
        <v>0</v>
      </c>
      <c r="HI235">
        <f t="shared" si="332"/>
        <v>0</v>
      </c>
      <c r="HJ235">
        <f t="shared" si="333"/>
        <v>0</v>
      </c>
      <c r="HK235">
        <f t="shared" si="372"/>
        <v>0</v>
      </c>
      <c r="HL235">
        <f t="shared" si="334"/>
        <v>0</v>
      </c>
      <c r="HM235">
        <f t="shared" si="335"/>
        <v>0</v>
      </c>
      <c r="HN235">
        <f t="shared" si="336"/>
        <v>0</v>
      </c>
      <c r="HO235">
        <f t="shared" si="337"/>
        <v>0</v>
      </c>
      <c r="HP235">
        <f t="shared" si="338"/>
        <v>0</v>
      </c>
      <c r="HQ235">
        <f t="shared" si="339"/>
        <v>0</v>
      </c>
      <c r="HR235">
        <f t="shared" si="340"/>
        <v>0</v>
      </c>
      <c r="HS235">
        <f t="shared" si="373"/>
        <v>0</v>
      </c>
      <c r="HT235">
        <f t="shared" si="341"/>
        <v>0</v>
      </c>
      <c r="HU235">
        <f t="shared" si="342"/>
        <v>0</v>
      </c>
      <c r="HV235">
        <f t="shared" si="343"/>
        <v>0</v>
      </c>
      <c r="HW235">
        <f t="shared" si="344"/>
        <v>0</v>
      </c>
      <c r="HX235">
        <f t="shared" si="345"/>
        <v>0</v>
      </c>
      <c r="HY235">
        <f t="shared" si="346"/>
        <v>0</v>
      </c>
      <c r="HZ235">
        <f t="shared" si="347"/>
        <v>1</v>
      </c>
      <c r="IA235">
        <f t="shared" si="374"/>
        <v>0</v>
      </c>
      <c r="IB235">
        <f t="shared" si="348"/>
        <v>0</v>
      </c>
      <c r="IC235">
        <f t="shared" si="349"/>
        <v>0</v>
      </c>
      <c r="ID235">
        <f t="shared" si="350"/>
        <v>0</v>
      </c>
      <c r="IE235">
        <f t="shared" si="351"/>
        <v>0</v>
      </c>
      <c r="IF235">
        <f t="shared" si="352"/>
        <v>1</v>
      </c>
      <c r="IG235">
        <f t="shared" si="353"/>
        <v>0</v>
      </c>
      <c r="IH235">
        <f t="shared" si="354"/>
        <v>0</v>
      </c>
      <c r="II235">
        <f t="shared" si="375"/>
        <v>0</v>
      </c>
      <c r="IJ235">
        <f t="shared" si="355"/>
        <v>0</v>
      </c>
      <c r="IK235">
        <f t="shared" si="356"/>
        <v>0</v>
      </c>
      <c r="IL235">
        <f t="shared" si="357"/>
        <v>0</v>
      </c>
      <c r="IM235">
        <f t="shared" si="358"/>
        <v>0</v>
      </c>
      <c r="IN235">
        <f t="shared" si="359"/>
        <v>0</v>
      </c>
      <c r="IO235">
        <f t="shared" si="360"/>
        <v>0</v>
      </c>
      <c r="IP235">
        <f t="shared" si="361"/>
        <v>1</v>
      </c>
      <c r="IQ235" s="2">
        <f t="shared" si="376"/>
        <v>1</v>
      </c>
      <c r="IR235" s="4">
        <f t="shared" si="377"/>
        <v>0</v>
      </c>
      <c r="IS235">
        <f t="shared" si="378"/>
        <v>0</v>
      </c>
      <c r="IT235">
        <f t="shared" si="379"/>
        <v>0</v>
      </c>
      <c r="IU235">
        <f t="shared" si="380"/>
        <v>1</v>
      </c>
      <c r="IV235">
        <f t="shared" si="381"/>
        <v>1</v>
      </c>
      <c r="IW235">
        <f t="shared" si="382"/>
        <v>1</v>
      </c>
      <c r="IX235">
        <f t="shared" si="383"/>
        <v>4</v>
      </c>
      <c r="IY235" s="11">
        <f t="shared" si="384"/>
        <v>1</v>
      </c>
      <c r="IZ235" s="12" t="str">
        <f t="shared" si="385"/>
        <v/>
      </c>
      <c r="JA235" s="12">
        <f t="shared" si="386"/>
        <v>0</v>
      </c>
      <c r="JB235" s="12" t="str">
        <f t="shared" si="387"/>
        <v/>
      </c>
      <c r="JC235" s="12">
        <f t="shared" si="388"/>
        <v>0.5</v>
      </c>
      <c r="JD235" s="12">
        <f t="shared" si="389"/>
        <v>0.16666666666666666</v>
      </c>
      <c r="JE235" s="12">
        <f t="shared" si="390"/>
        <v>0.125</v>
      </c>
      <c r="JF235" s="12">
        <f t="shared" si="391"/>
        <v>0.35833333333333334</v>
      </c>
      <c r="JG235" s="2">
        <f>IF(OR(AND(EI235="Happy",BN235&lt;&gt;1),AND(EI235&lt;&gt;"Happy",BN235=1)),1,0)</f>
        <v>0</v>
      </c>
      <c r="JH235">
        <f>IF(OR(AND(EJ235="Happy",BO235&lt;&gt;1),AND(EJ235&lt;&gt;"Happy",BO235=1)),1,0)</f>
        <v>0</v>
      </c>
      <c r="JI235">
        <f>IF(OR(AND(EK235="Happy",BP235&lt;&gt;1),AND(EK235&lt;&gt;"Happy",BP235=1)),1,0)</f>
        <v>0</v>
      </c>
      <c r="JJ235">
        <f>IF(OR(AND(EL235="Happy",BQ235&lt;&gt;1),AND(EL235&lt;&gt;"Happy",BQ235=1)),1,0)</f>
        <v>0</v>
      </c>
      <c r="JK235">
        <f>IF(OR(AND(EM235="Happy",BR235&lt;&gt;1),AND(EM235&lt;&gt;"Happy",BR235=1)),1,0)</f>
        <v>0</v>
      </c>
      <c r="JL235">
        <f>IF(OR(AND(EN235="Happy",BS235&lt;&gt;1),AND(EN235&lt;&gt;"Happy",BS235=1)),1,0)</f>
        <v>0</v>
      </c>
      <c r="JM235">
        <f>IF(OR(AND(EO235="Happy",BT235&lt;&gt;1),AND(EO235&lt;&gt;"Happy",BT235=1)),1,0)</f>
        <v>0</v>
      </c>
      <c r="JN235">
        <f>IF(OR(AND(EP235="Happy",BU235&lt;&gt;1),AND(EP235&lt;&gt;"Happy",BU235=1)),1,0)</f>
        <v>0</v>
      </c>
      <c r="JO235">
        <f>IF(OR(AND(EQ235="Sad",BV235&lt;&gt;1),AND(EQ235&lt;&gt;"Sad",BV235=1)),1,0)</f>
        <v>0</v>
      </c>
      <c r="JP235">
        <f>IF(OR(AND(ER235="Sad",BW235&lt;&gt;1),AND(ER235&lt;&gt;"Sad",BW235=1)),1,0)</f>
        <v>0</v>
      </c>
      <c r="JQ235">
        <f>IF(OR(AND(ES235="Sad",BX235&lt;&gt;1),AND(ES235&lt;&gt;"Sad",BX235=1)),1,0)</f>
        <v>0</v>
      </c>
      <c r="JR235">
        <f>IF(OR(AND(ET235="Sad",BY235&lt;&gt;1),AND(ET235&lt;&gt;"Sad",BY235=1)),1,0)</f>
        <v>0</v>
      </c>
      <c r="JS235">
        <f>IF(OR(AND(EU235="Sad",BZ235&lt;&gt;1),AND(EU235&lt;&gt;"Sad",BZ235=1)),1,0)</f>
        <v>0</v>
      </c>
      <c r="JT235">
        <f>IF(OR(AND(EV235="Sad",CA235&lt;&gt;1),AND(EV235&lt;&gt;"Sad",CA235=1)),1,0)</f>
        <v>0</v>
      </c>
      <c r="JU235">
        <f>IF(OR(AND(EW235="Sad",CB235&lt;&gt;1),AND(EW235&lt;&gt;"Sad",CB235=1)),1,0)</f>
        <v>1</v>
      </c>
      <c r="JV235">
        <f>IF(OR(AND(EX235="Sad",CC235&lt;&gt;1),AND(EX235&lt;&gt;"Sad",CC235=1)),1,0)</f>
        <v>0</v>
      </c>
      <c r="JW235">
        <f>IF(OR(AND(EY235="Angry",CD235&lt;&gt;1),AND(EY235&lt;&gt;"Angry",CD235=1)),1,0)</f>
        <v>0</v>
      </c>
      <c r="JX235">
        <f>IF(OR(AND(EZ235="Angry",CE235&lt;&gt;1),AND(EZ235&lt;&gt;"Angry",CE235=1)),1,0)</f>
        <v>0</v>
      </c>
      <c r="JY235">
        <f>IF(OR(AND(FA235="Angry",CF235&lt;&gt;1),AND(FA235&lt;&gt;"Angry",CF235=1)),1,0)</f>
        <v>1</v>
      </c>
      <c r="JZ235">
        <f>IF(OR(AND(FB235="Angry",CG235&lt;&gt;1),AND(FB235&lt;&gt;"Angry",CG235=1)),1,0)</f>
        <v>0</v>
      </c>
      <c r="KA235">
        <f>IF(OR(AND(FC235="Angry",CH235&lt;&gt;1),AND(FC235&lt;&gt;"Angry",CH235=1)),1,0)</f>
        <v>0</v>
      </c>
      <c r="KB235">
        <f>IF(OR(AND(FD235="Angry",CI235&lt;&gt;1),AND(FD235&lt;&gt;"Angry",CI235=1)),1,0)</f>
        <v>1</v>
      </c>
      <c r="KC235">
        <f>IF(OR(AND(FE235="Angry",CJ235&lt;&gt;1),AND(FE235&lt;&gt;"Angry",CJ235=1)),1,0)</f>
        <v>0</v>
      </c>
      <c r="KD235">
        <f>IF(OR(AND(FF235="Angry",CK235&lt;&gt;1),AND(FF235&lt;&gt;"Angry",CK235=1)),1,0)</f>
        <v>0</v>
      </c>
      <c r="KE235">
        <f>IF(OR(AND(FG235="Afraid",CL235&lt;&gt;1),AND(FG235&lt;&gt;"Afraid",CL235=1)),1,0)</f>
        <v>0</v>
      </c>
      <c r="KF235">
        <f>IF(OR(AND(FH235="Afraid",CM235&lt;&gt;1),AND(FH235&lt;&gt;"Afraid",CM235=1)),1,0)</f>
        <v>0</v>
      </c>
      <c r="KG235">
        <f>IF(OR(AND(FI235="Afraid",CN235&lt;&gt;1),AND(FI235&lt;&gt;"Afraid",CN235=1)),1,0)</f>
        <v>1</v>
      </c>
      <c r="KH235">
        <f>IF(OR(AND(FJ235="Afraid",CO235&lt;&gt;1),AND(FJ235&lt;&gt;"Afraid",CO235=1)),1,0)</f>
        <v>0</v>
      </c>
      <c r="KI235">
        <f>IF(OR(AND(FK235="Afraid",CP235&lt;&gt;1),AND(FK235&lt;&gt;"Afraid",CP235=1)),1,0)</f>
        <v>0</v>
      </c>
      <c r="KJ235">
        <f>IF(OR(AND(FL235="Afraid",CQ235&lt;&gt;1),AND(FL235&lt;&gt;"Afraid",CQ235=1)),1,0)</f>
        <v>0</v>
      </c>
      <c r="KK235">
        <f>IF(OR(AND(FM235="Afraid",CR235&lt;&gt;1),AND(FM235&lt;&gt;"Afraid",CR235=1)),1,0)</f>
        <v>0</v>
      </c>
      <c r="KL235">
        <f>IF(OR(AND(FN235="Afraid",CS235&lt;&gt;1),AND(FN235&lt;&gt;"Afraid",CS235=1)),1,0)</f>
        <v>0</v>
      </c>
      <c r="KM235">
        <f>IF(OR(AND(FO235="Surprised",CT235&lt;&gt;1),AND(FO235&lt;&gt;"Surprised",CT235=1)),1,0)</f>
        <v>0</v>
      </c>
      <c r="KN235">
        <f>IF(OR(AND(FP235="Surprised",CU235&lt;&gt;1),AND(FP235&lt;&gt;"Surprised",CU235=1)),1,0)</f>
        <v>0</v>
      </c>
      <c r="KO235">
        <f>IF(OR(AND(FQ235="Surprised",CV235&lt;&gt;1),AND(FQ235&lt;&gt;"Surprised",CV235=1)),1,0)</f>
        <v>0</v>
      </c>
      <c r="KP235">
        <f>IF(OR(AND(FR235="Surprised",CW235&lt;&gt;1),AND(FR235&lt;&gt;"Surprised",CW235=1)),1,0)</f>
        <v>1</v>
      </c>
      <c r="KQ235">
        <f>IF(OR(AND(FS235="Surprised",CX235&lt;&gt;1),AND(FS235&lt;&gt;"Surprised",CX235=1)),1,0)</f>
        <v>0</v>
      </c>
      <c r="KR235">
        <f>IF(OR(AND(FT235="Surprised",CY235&lt;&gt;1),AND(FT235&lt;&gt;"Surprised",CY235=1)),1,0)</f>
        <v>0</v>
      </c>
      <c r="KS235">
        <f>IF(OR(AND(FU235="Surprised",CZ235&lt;&gt;1),AND(FU235&lt;&gt;"Surprised",CZ235=1)),1,0)</f>
        <v>0</v>
      </c>
      <c r="KT235">
        <f>IF(OR(AND(FV235="Surprised",DA235&lt;&gt;1),AND(FV235&lt;&gt;"Surprised",DA235=1)),1,0)</f>
        <v>0</v>
      </c>
      <c r="KU235">
        <f>IF(OR(AND(FW235="Happy",DB235=1),AND(FW235&lt;&gt;"Happy",DB235=0)),1,0)</f>
        <v>1</v>
      </c>
      <c r="KV235">
        <f>IF(OR(AND(FX235="Happy",DC235=1),AND(FX235&lt;&gt;"Happy",DC235=0)),1,0)</f>
        <v>1</v>
      </c>
      <c r="KW235">
        <f>IF(OR(AND(FY235="Happy",DD235=1),AND(FY235&lt;&gt;"Happy",DD235=0)),1,0)</f>
        <v>0</v>
      </c>
      <c r="KX235">
        <f>IF(OR(AND(FZ235="Happy",DE235=1),AND(FZ235&lt;&gt;"Happy",DE235=0)),1,0)</f>
        <v>1</v>
      </c>
      <c r="KY235">
        <f>IF(OR(AND(GA235="Happy",DF235=1),AND(GA235&lt;&gt;"Happy",DF235=0)),1,0)</f>
        <v>1</v>
      </c>
      <c r="KZ235">
        <f>IF(OR(AND(GB235="Happy",DG235=1),AND(GB235&lt;&gt;"Happy",DG235=0)),1,0)</f>
        <v>0</v>
      </c>
      <c r="LA235">
        <f>IF(OR(AND(GC235="Happy",DH235=1),AND(GC235&lt;&gt;"Happy",DH235=0)),1,0)</f>
        <v>1</v>
      </c>
      <c r="LB235">
        <f>IF(OR(AND(GD235="Happy",DI235=1),AND(GD235&lt;&gt;"Happy",DI235=0)),1,0)</f>
        <v>0</v>
      </c>
      <c r="LC235">
        <f>IF(OR(AND(GE235="Sad",DJ235=1),AND(GE235&lt;&gt;"Sad",DJ235=0)),1,0)</f>
        <v>1</v>
      </c>
      <c r="LD235">
        <f>IF(OR(AND(GF235="Sad",DK235=1),AND(GF235&lt;&gt;"Sad",DK235=0)),1,0)</f>
        <v>1</v>
      </c>
      <c r="LE235">
        <f>IF(OR(AND(GG235="Sad",DL235=1),AND(GG235&lt;&gt;"Sad",DL235=0)),1,0)</f>
        <v>1</v>
      </c>
      <c r="LF235">
        <f>IF(OR(AND(GH235="Sad",DM235=1),AND(GH235&lt;&gt;"Sad",DM235=0)),1,0)</f>
        <v>1</v>
      </c>
      <c r="LG235">
        <f>IF(OR(AND(GI235="Sad",DN235=1),AND(GI235&lt;&gt;"Sad",DN235=0)),1,0)</f>
        <v>1</v>
      </c>
      <c r="LH235">
        <f>IF(OR(AND(GJ235="Sad",DO235=1),AND(GJ235&lt;&gt;"Sad",DO235=0)),1,0)</f>
        <v>1</v>
      </c>
      <c r="LI235">
        <f>IF(OR(AND(GK235="Sad",DP235=1),AND(GK235&lt;&gt;"Sad",DP235=0)),1,0)</f>
        <v>1</v>
      </c>
      <c r="LJ235">
        <f>IF(OR(AND(GL235="Sad",DQ235=1),AND(GL235&lt;&gt;"Sad",DQ235=0)),1,0)</f>
        <v>0</v>
      </c>
      <c r="LK235" s="2">
        <f t="shared" si="392"/>
        <v>0</v>
      </c>
      <c r="LL235" s="4">
        <f t="shared" si="393"/>
        <v>1</v>
      </c>
      <c r="LM235">
        <f t="shared" si="394"/>
        <v>2</v>
      </c>
      <c r="LN235">
        <f t="shared" si="395"/>
        <v>1</v>
      </c>
      <c r="LO235">
        <f t="shared" si="396"/>
        <v>1</v>
      </c>
      <c r="LP235">
        <f t="shared" si="397"/>
        <v>5</v>
      </c>
      <c r="LQ235">
        <f t="shared" si="398"/>
        <v>7</v>
      </c>
      <c r="LR235">
        <f t="shared" si="399"/>
        <v>17</v>
      </c>
      <c r="LS235" s="11">
        <f t="shared" si="400"/>
        <v>0</v>
      </c>
      <c r="LT235" s="14" t="str">
        <f t="shared" si="401"/>
        <v/>
      </c>
      <c r="LU235" s="14">
        <f t="shared" si="402"/>
        <v>1</v>
      </c>
      <c r="LV235" s="14" t="str">
        <f t="shared" si="403"/>
        <v/>
      </c>
      <c r="LW235" s="14">
        <f t="shared" si="404"/>
        <v>0.5</v>
      </c>
      <c r="LX235" s="14">
        <f t="shared" si="405"/>
        <v>0.83333333333333337</v>
      </c>
      <c r="LY235" s="14">
        <f t="shared" si="406"/>
        <v>0.875</v>
      </c>
      <c r="LZ235" s="14">
        <f t="shared" si="407"/>
        <v>0.64166666666666661</v>
      </c>
      <c r="MA235" s="15">
        <f t="shared" si="408"/>
        <v>1.1689814814814896E-4</v>
      </c>
      <c r="MB235" s="1">
        <f t="shared" si="362"/>
        <v>6.7129629629630524E-5</v>
      </c>
      <c r="MC235" s="1">
        <f t="shared" si="363"/>
        <v>6.0185185185183954E-5</v>
      </c>
      <c r="MD235" s="1">
        <f t="shared" si="364"/>
        <v>1.8055555555555533E-4</v>
      </c>
      <c r="ME235" s="1">
        <f t="shared" si="365"/>
        <v>8.7962962962963298E-5</v>
      </c>
      <c r="MF235" s="1">
        <f t="shared" si="366"/>
        <v>4.7453703703705802E-5</v>
      </c>
      <c r="MG235" s="1">
        <f t="shared" si="367"/>
        <v>8.1018518518514993E-5</v>
      </c>
      <c r="MH235" s="1">
        <f t="shared" si="368"/>
        <v>5.671296296296327E-5</v>
      </c>
      <c r="MI235" s="1">
        <f t="shared" si="369"/>
        <v>7.8703703703704095E-5</v>
      </c>
      <c r="MJ235" s="1">
        <f t="shared" si="409"/>
        <v>7.7662037037037022E-4</v>
      </c>
      <c r="MK235" s="2" t="str">
        <f>VLOOKUP(B235,age_group!$A$1:$B$101,2,FALSE)</f>
        <v>18 to 24</v>
      </c>
      <c r="ML235" s="2">
        <f t="shared" si="410"/>
        <v>1</v>
      </c>
      <c r="MM235">
        <f t="shared" si="411"/>
        <v>0</v>
      </c>
      <c r="MN235">
        <f t="shared" si="412"/>
        <v>0</v>
      </c>
      <c r="MO235">
        <f t="shared" si="413"/>
        <v>0</v>
      </c>
      <c r="MP235">
        <f t="shared" si="414"/>
        <v>0</v>
      </c>
    </row>
    <row r="236" spans="1:354" x14ac:dyDescent="0.2">
      <c r="A236" t="s">
        <v>967</v>
      </c>
      <c r="B236">
        <v>55</v>
      </c>
      <c r="C236" t="s">
        <v>195</v>
      </c>
      <c r="D236" t="s">
        <v>140</v>
      </c>
      <c r="E236">
        <v>3</v>
      </c>
      <c r="F236">
        <v>3</v>
      </c>
      <c r="G236">
        <v>1</v>
      </c>
      <c r="H236">
        <v>1</v>
      </c>
      <c r="I236">
        <v>1</v>
      </c>
      <c r="J236" s="2" t="s">
        <v>175</v>
      </c>
      <c r="K236" t="s">
        <v>453</v>
      </c>
      <c r="L236" t="s">
        <v>289</v>
      </c>
      <c r="M236" t="s">
        <v>458</v>
      </c>
      <c r="N236" t="s">
        <v>277</v>
      </c>
      <c r="O236" t="s">
        <v>358</v>
      </c>
      <c r="P236" t="s">
        <v>407</v>
      </c>
      <c r="Q236" t="s">
        <v>306</v>
      </c>
      <c r="R236" t="s">
        <v>240</v>
      </c>
      <c r="S236" t="s">
        <v>465</v>
      </c>
      <c r="T236" t="s">
        <v>426</v>
      </c>
      <c r="U236" t="s">
        <v>201</v>
      </c>
      <c r="V236" t="s">
        <v>672</v>
      </c>
      <c r="W236" t="s">
        <v>175</v>
      </c>
      <c r="X236" t="s">
        <v>458</v>
      </c>
      <c r="Y236" t="s">
        <v>479</v>
      </c>
      <c r="Z236" t="s">
        <v>519</v>
      </c>
      <c r="AA236" t="s">
        <v>294</v>
      </c>
      <c r="AB236" t="s">
        <v>471</v>
      </c>
      <c r="AC236" t="s">
        <v>408</v>
      </c>
      <c r="AD236" t="s">
        <v>426</v>
      </c>
      <c r="AE236" t="s">
        <v>491</v>
      </c>
      <c r="AF236" t="s">
        <v>453</v>
      </c>
      <c r="AG236" t="s">
        <v>192</v>
      </c>
      <c r="AH236" t="s">
        <v>758</v>
      </c>
      <c r="AI236" t="s">
        <v>350</v>
      </c>
      <c r="AJ236" t="s">
        <v>595</v>
      </c>
      <c r="AK236" t="s">
        <v>462</v>
      </c>
      <c r="AL236" t="s">
        <v>503</v>
      </c>
      <c r="AM236" t="s">
        <v>204</v>
      </c>
      <c r="AN236" t="s">
        <v>865</v>
      </c>
      <c r="AO236" t="s">
        <v>205</v>
      </c>
      <c r="AP236" t="s">
        <v>573</v>
      </c>
      <c r="AQ236" t="s">
        <v>290</v>
      </c>
      <c r="AR236" t="s">
        <v>181</v>
      </c>
      <c r="AS236" t="s">
        <v>289</v>
      </c>
      <c r="AT236" t="s">
        <v>576</v>
      </c>
      <c r="AU236" t="s">
        <v>539</v>
      </c>
      <c r="AV236" t="s">
        <v>517</v>
      </c>
      <c r="AW236" t="s">
        <v>234</v>
      </c>
      <c r="AX236" t="s">
        <v>550</v>
      </c>
      <c r="AY236" t="s">
        <v>579</v>
      </c>
      <c r="AZ236" t="s">
        <v>545</v>
      </c>
      <c r="BA236" t="s">
        <v>178</v>
      </c>
      <c r="BB236" t="s">
        <v>500</v>
      </c>
      <c r="BC236" t="s">
        <v>397</v>
      </c>
      <c r="BD236" t="s">
        <v>228</v>
      </c>
      <c r="BE236" t="s">
        <v>211</v>
      </c>
      <c r="BF236" t="s">
        <v>259</v>
      </c>
      <c r="BG236" t="s">
        <v>543</v>
      </c>
      <c r="BH236" t="s">
        <v>364</v>
      </c>
      <c r="BI236" t="s">
        <v>581</v>
      </c>
      <c r="BJ236" t="s">
        <v>149</v>
      </c>
      <c r="BK236" t="s">
        <v>197</v>
      </c>
      <c r="BL236" t="s">
        <v>144</v>
      </c>
      <c r="BM236" t="s">
        <v>659</v>
      </c>
      <c r="BN236" s="2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 s="2">
        <v>3</v>
      </c>
      <c r="DS236">
        <v>3</v>
      </c>
      <c r="DT236">
        <v>1</v>
      </c>
      <c r="DU236">
        <v>1</v>
      </c>
      <c r="DV236">
        <v>1</v>
      </c>
      <c r="DW236" s="2">
        <v>2017</v>
      </c>
      <c r="DX236" s="1">
        <v>4.0134259259259265E-2</v>
      </c>
      <c r="DY236" s="1">
        <v>4.0355324074074071E-2</v>
      </c>
      <c r="DZ236" s="1">
        <v>4.04537037037037E-2</v>
      </c>
      <c r="EA236" s="1">
        <v>4.0738425925925928E-2</v>
      </c>
      <c r="EB236" s="1">
        <v>4.0916666666666664E-2</v>
      </c>
      <c r="EC236" s="1">
        <v>4.1133101851851851E-2</v>
      </c>
      <c r="ED236" s="1">
        <v>4.1236111111111112E-2</v>
      </c>
      <c r="EE236" s="1">
        <v>4.1413194444444447E-2</v>
      </c>
      <c r="EF236" s="1">
        <v>4.1539351851851855E-2</v>
      </c>
      <c r="EG236" s="1">
        <v>4.1650462962962966E-2</v>
      </c>
      <c r="EH236" s="3">
        <v>0</v>
      </c>
      <c r="EI236" s="2" t="s">
        <v>1168</v>
      </c>
      <c r="EJ236" t="s">
        <v>1175</v>
      </c>
      <c r="EK236" t="s">
        <v>1168</v>
      </c>
      <c r="EL236" t="s">
        <v>1171</v>
      </c>
      <c r="EM236" t="s">
        <v>1175</v>
      </c>
      <c r="EN236" t="s">
        <v>1168</v>
      </c>
      <c r="EO236" t="s">
        <v>1175</v>
      </c>
      <c r="EP236" t="s">
        <v>1173</v>
      </c>
      <c r="EQ236" t="s">
        <v>1168</v>
      </c>
      <c r="ER236" t="s">
        <v>1171</v>
      </c>
      <c r="ES236" t="s">
        <v>1169</v>
      </c>
      <c r="ET236" t="s">
        <v>1175</v>
      </c>
      <c r="EU236" t="s">
        <v>1169</v>
      </c>
      <c r="EV236" t="s">
        <v>1168</v>
      </c>
      <c r="EW236" t="s">
        <v>1171</v>
      </c>
      <c r="EX236" t="s">
        <v>1175</v>
      </c>
      <c r="EY236" t="s">
        <v>1175</v>
      </c>
      <c r="EZ236" t="s">
        <v>1169</v>
      </c>
      <c r="FA236" t="s">
        <v>1168</v>
      </c>
      <c r="FB236" t="s">
        <v>1168</v>
      </c>
      <c r="FC236" t="s">
        <v>1169</v>
      </c>
      <c r="FD236" t="s">
        <v>1168</v>
      </c>
      <c r="FE236" t="s">
        <v>1175</v>
      </c>
      <c r="FF236" t="s">
        <v>1169</v>
      </c>
      <c r="FG236" t="s">
        <v>1168</v>
      </c>
      <c r="FH236" t="s">
        <v>1175</v>
      </c>
      <c r="FI236" t="s">
        <v>1169</v>
      </c>
      <c r="FJ236" t="s">
        <v>1174</v>
      </c>
      <c r="FK236" t="s">
        <v>1168</v>
      </c>
      <c r="FL236" t="s">
        <v>1171</v>
      </c>
      <c r="FM236" t="s">
        <v>1168</v>
      </c>
      <c r="FN236" t="s">
        <v>1168</v>
      </c>
      <c r="FO236" t="s">
        <v>1175</v>
      </c>
      <c r="FP236" t="s">
        <v>1168</v>
      </c>
      <c r="FQ236" t="s">
        <v>1168</v>
      </c>
      <c r="FR236" t="s">
        <v>1168</v>
      </c>
      <c r="FS236" t="s">
        <v>1168</v>
      </c>
      <c r="FT236" t="s">
        <v>1175</v>
      </c>
      <c r="FU236" t="s">
        <v>1168</v>
      </c>
      <c r="FV236" t="s">
        <v>1175</v>
      </c>
      <c r="FW236" t="s">
        <v>1168</v>
      </c>
      <c r="FX236" t="s">
        <v>1170</v>
      </c>
      <c r="FY236" t="s">
        <v>1172</v>
      </c>
      <c r="FZ236" t="s">
        <v>1168</v>
      </c>
      <c r="GA236" t="s">
        <v>1175</v>
      </c>
      <c r="GB236" t="s">
        <v>1173</v>
      </c>
      <c r="GC236" t="s">
        <v>1175</v>
      </c>
      <c r="GD236" t="s">
        <v>1175</v>
      </c>
      <c r="GE236" t="s">
        <v>1175</v>
      </c>
      <c r="GF236" t="s">
        <v>1171</v>
      </c>
      <c r="GG236" t="s">
        <v>1175</v>
      </c>
      <c r="GH236" t="s">
        <v>1169</v>
      </c>
      <c r="GI236" t="s">
        <v>1168</v>
      </c>
      <c r="GJ236" t="s">
        <v>1171</v>
      </c>
      <c r="GK236" t="s">
        <v>1171</v>
      </c>
      <c r="GL236" t="s">
        <v>1175</v>
      </c>
      <c r="GM236" s="2">
        <f t="shared" si="312"/>
        <v>0</v>
      </c>
      <c r="GN236">
        <f t="shared" si="313"/>
        <v>0</v>
      </c>
      <c r="GO236">
        <f t="shared" si="314"/>
        <v>0</v>
      </c>
      <c r="GP236">
        <f t="shared" si="315"/>
        <v>0</v>
      </c>
      <c r="GQ236">
        <f t="shared" si="316"/>
        <v>0</v>
      </c>
      <c r="GR236">
        <f t="shared" si="317"/>
        <v>0</v>
      </c>
      <c r="GS236">
        <f t="shared" si="318"/>
        <v>0</v>
      </c>
      <c r="GT236">
        <f t="shared" si="319"/>
        <v>1</v>
      </c>
      <c r="GU236">
        <f t="shared" si="370"/>
        <v>0</v>
      </c>
      <c r="GV236">
        <f t="shared" si="320"/>
        <v>0</v>
      </c>
      <c r="GW236">
        <f t="shared" si="321"/>
        <v>0</v>
      </c>
      <c r="GX236">
        <f t="shared" si="322"/>
        <v>0</v>
      </c>
      <c r="GY236">
        <f t="shared" si="323"/>
        <v>0</v>
      </c>
      <c r="GZ236">
        <f t="shared" si="324"/>
        <v>0</v>
      </c>
      <c r="HA236">
        <f t="shared" si="325"/>
        <v>0</v>
      </c>
      <c r="HB236">
        <f t="shared" si="326"/>
        <v>0</v>
      </c>
      <c r="HC236">
        <f t="shared" si="371"/>
        <v>0</v>
      </c>
      <c r="HD236">
        <f t="shared" si="327"/>
        <v>1</v>
      </c>
      <c r="HE236">
        <f t="shared" si="328"/>
        <v>0</v>
      </c>
      <c r="HF236">
        <f t="shared" si="329"/>
        <v>0</v>
      </c>
      <c r="HG236">
        <f t="shared" si="330"/>
        <v>1</v>
      </c>
      <c r="HH236">
        <f t="shared" si="331"/>
        <v>0</v>
      </c>
      <c r="HI236">
        <f t="shared" si="332"/>
        <v>0</v>
      </c>
      <c r="HJ236">
        <f t="shared" si="333"/>
        <v>1</v>
      </c>
      <c r="HK236">
        <f t="shared" si="372"/>
        <v>0</v>
      </c>
      <c r="HL236">
        <f t="shared" si="334"/>
        <v>0</v>
      </c>
      <c r="HM236">
        <f t="shared" si="335"/>
        <v>0</v>
      </c>
      <c r="HN236">
        <f t="shared" si="336"/>
        <v>0</v>
      </c>
      <c r="HO236">
        <f t="shared" si="337"/>
        <v>0</v>
      </c>
      <c r="HP236">
        <f t="shared" si="338"/>
        <v>0</v>
      </c>
      <c r="HQ236">
        <f t="shared" si="339"/>
        <v>0</v>
      </c>
      <c r="HR236">
        <f t="shared" si="340"/>
        <v>0</v>
      </c>
      <c r="HS236">
        <f t="shared" si="373"/>
        <v>1</v>
      </c>
      <c r="HT236">
        <f t="shared" si="341"/>
        <v>0</v>
      </c>
      <c r="HU236">
        <f t="shared" si="342"/>
        <v>0</v>
      </c>
      <c r="HV236">
        <f t="shared" si="343"/>
        <v>0</v>
      </c>
      <c r="HW236">
        <f t="shared" si="344"/>
        <v>0</v>
      </c>
      <c r="HX236">
        <f t="shared" si="345"/>
        <v>0</v>
      </c>
      <c r="HY236">
        <f t="shared" si="346"/>
        <v>0</v>
      </c>
      <c r="HZ236">
        <f t="shared" si="347"/>
        <v>1</v>
      </c>
      <c r="IA236">
        <f t="shared" si="374"/>
        <v>1</v>
      </c>
      <c r="IB236">
        <f t="shared" si="348"/>
        <v>1</v>
      </c>
      <c r="IC236">
        <f t="shared" si="349"/>
        <v>1</v>
      </c>
      <c r="ID236">
        <f t="shared" si="350"/>
        <v>1</v>
      </c>
      <c r="IE236">
        <f t="shared" si="351"/>
        <v>1</v>
      </c>
      <c r="IF236">
        <f t="shared" si="352"/>
        <v>0</v>
      </c>
      <c r="IG236">
        <f t="shared" si="353"/>
        <v>1</v>
      </c>
      <c r="IH236">
        <f t="shared" si="354"/>
        <v>1</v>
      </c>
      <c r="II236">
        <f t="shared" si="375"/>
        <v>1</v>
      </c>
      <c r="IJ236">
        <f t="shared" si="355"/>
        <v>1</v>
      </c>
      <c r="IK236">
        <f t="shared" si="356"/>
        <v>1</v>
      </c>
      <c r="IL236">
        <f t="shared" si="357"/>
        <v>1</v>
      </c>
      <c r="IM236">
        <f t="shared" si="358"/>
        <v>1</v>
      </c>
      <c r="IN236">
        <f t="shared" si="359"/>
        <v>1</v>
      </c>
      <c r="IO236">
        <f t="shared" si="360"/>
        <v>1</v>
      </c>
      <c r="IP236">
        <f t="shared" si="361"/>
        <v>1</v>
      </c>
      <c r="IQ236" s="2">
        <f t="shared" si="376"/>
        <v>1</v>
      </c>
      <c r="IR236" s="4">
        <f t="shared" si="377"/>
        <v>0</v>
      </c>
      <c r="IS236">
        <f t="shared" si="378"/>
        <v>3</v>
      </c>
      <c r="IT236">
        <f t="shared" si="379"/>
        <v>0</v>
      </c>
      <c r="IU236">
        <f t="shared" si="380"/>
        <v>2</v>
      </c>
      <c r="IV236">
        <f t="shared" si="381"/>
        <v>7</v>
      </c>
      <c r="IW236">
        <f t="shared" si="382"/>
        <v>8</v>
      </c>
      <c r="IX236">
        <f t="shared" si="383"/>
        <v>21</v>
      </c>
      <c r="IY236" s="11">
        <f t="shared" si="384"/>
        <v>1</v>
      </c>
      <c r="IZ236" s="12" t="str">
        <f t="shared" si="385"/>
        <v/>
      </c>
      <c r="JA236" s="12">
        <f t="shared" si="386"/>
        <v>1</v>
      </c>
      <c r="JB236" s="12" t="str">
        <f t="shared" si="387"/>
        <v/>
      </c>
      <c r="JC236" s="12">
        <f t="shared" si="388"/>
        <v>0.66666666666666663</v>
      </c>
      <c r="JD236" s="12">
        <f t="shared" si="389"/>
        <v>1</v>
      </c>
      <c r="JE236" s="12">
        <f t="shared" si="390"/>
        <v>1</v>
      </c>
      <c r="JF236" s="12">
        <f t="shared" si="391"/>
        <v>0.93333333333333324</v>
      </c>
      <c r="JG236" s="2">
        <f>IF(OR(AND(EI236="Happy",BN236&lt;&gt;1),AND(EI236&lt;&gt;"Happy",BN236=1)),1,0)</f>
        <v>0</v>
      </c>
      <c r="JH236">
        <f>IF(OR(AND(EJ236="Happy",BO236&lt;&gt;1),AND(EJ236&lt;&gt;"Happy",BO236=1)),1,0)</f>
        <v>0</v>
      </c>
      <c r="JI236">
        <f>IF(OR(AND(EK236="Happy",BP236&lt;&gt;1),AND(EK236&lt;&gt;"Happy",BP236=1)),1,0)</f>
        <v>0</v>
      </c>
      <c r="JJ236">
        <f>IF(OR(AND(EL236="Happy",BQ236&lt;&gt;1),AND(EL236&lt;&gt;"Happy",BQ236=1)),1,0)</f>
        <v>0</v>
      </c>
      <c r="JK236">
        <f>IF(OR(AND(EM236="Happy",BR236&lt;&gt;1),AND(EM236&lt;&gt;"Happy",BR236=1)),1,0)</f>
        <v>0</v>
      </c>
      <c r="JL236">
        <f>IF(OR(AND(EN236="Happy",BS236&lt;&gt;1),AND(EN236&lt;&gt;"Happy",BS236=1)),1,0)</f>
        <v>0</v>
      </c>
      <c r="JM236">
        <f>IF(OR(AND(EO236="Happy",BT236&lt;&gt;1),AND(EO236&lt;&gt;"Happy",BT236=1)),1,0)</f>
        <v>0</v>
      </c>
      <c r="JN236">
        <f>IF(OR(AND(EP236="Happy",BU236&lt;&gt;1),AND(EP236&lt;&gt;"Happy",BU236=1)),1,0)</f>
        <v>0</v>
      </c>
      <c r="JO236">
        <f>IF(OR(AND(EQ236="Sad",BV236&lt;&gt;1),AND(EQ236&lt;&gt;"Sad",BV236=1)),1,0)</f>
        <v>0</v>
      </c>
      <c r="JP236">
        <f>IF(OR(AND(ER236="Sad",BW236&lt;&gt;1),AND(ER236&lt;&gt;"Sad",BW236=1)),1,0)</f>
        <v>0</v>
      </c>
      <c r="JQ236">
        <f>IF(OR(AND(ES236="Sad",BX236&lt;&gt;1),AND(ES236&lt;&gt;"Sad",BX236=1)),1,0)</f>
        <v>0</v>
      </c>
      <c r="JR236">
        <f>IF(OR(AND(ET236="Sad",BY236&lt;&gt;1),AND(ET236&lt;&gt;"Sad",BY236=1)),1,0)</f>
        <v>0</v>
      </c>
      <c r="JS236">
        <f>IF(OR(AND(EU236="Sad",BZ236&lt;&gt;1),AND(EU236&lt;&gt;"Sad",BZ236=1)),1,0)</f>
        <v>0</v>
      </c>
      <c r="JT236">
        <f>IF(OR(AND(EV236="Sad",CA236&lt;&gt;1),AND(EV236&lt;&gt;"Sad",CA236=1)),1,0)</f>
        <v>0</v>
      </c>
      <c r="JU236">
        <f>IF(OR(AND(EW236="Sad",CB236&lt;&gt;1),AND(EW236&lt;&gt;"Sad",CB236=1)),1,0)</f>
        <v>0</v>
      </c>
      <c r="JV236">
        <f>IF(OR(AND(EX236="Sad",CC236&lt;&gt;1),AND(EX236&lt;&gt;"Sad",CC236=1)),1,0)</f>
        <v>0</v>
      </c>
      <c r="JW236">
        <f>IF(OR(AND(EY236="Angry",CD236&lt;&gt;1),AND(EY236&lt;&gt;"Angry",CD236=1)),1,0)</f>
        <v>0</v>
      </c>
      <c r="JX236">
        <f>IF(OR(AND(EZ236="Angry",CE236&lt;&gt;1),AND(EZ236&lt;&gt;"Angry",CE236=1)),1,0)</f>
        <v>0</v>
      </c>
      <c r="JY236">
        <f>IF(OR(AND(FA236="Angry",CF236&lt;&gt;1),AND(FA236&lt;&gt;"Angry",CF236=1)),1,0)</f>
        <v>0</v>
      </c>
      <c r="JZ236">
        <f>IF(OR(AND(FB236="Angry",CG236&lt;&gt;1),AND(FB236&lt;&gt;"Angry",CG236=1)),1,0)</f>
        <v>0</v>
      </c>
      <c r="KA236">
        <f>IF(OR(AND(FC236="Angry",CH236&lt;&gt;1),AND(FC236&lt;&gt;"Angry",CH236=1)),1,0)</f>
        <v>0</v>
      </c>
      <c r="KB236">
        <f>IF(OR(AND(FD236="Angry",CI236&lt;&gt;1),AND(FD236&lt;&gt;"Angry",CI236=1)),1,0)</f>
        <v>0</v>
      </c>
      <c r="KC236">
        <f>IF(OR(AND(FE236="Angry",CJ236&lt;&gt;1),AND(FE236&lt;&gt;"Angry",CJ236=1)),1,0)</f>
        <v>0</v>
      </c>
      <c r="KD236">
        <f>IF(OR(AND(FF236="Angry",CK236&lt;&gt;1),AND(FF236&lt;&gt;"Angry",CK236=1)),1,0)</f>
        <v>0</v>
      </c>
      <c r="KE236">
        <f>IF(OR(AND(FG236="Afraid",CL236&lt;&gt;1),AND(FG236&lt;&gt;"Afraid",CL236=1)),1,0)</f>
        <v>1</v>
      </c>
      <c r="KF236">
        <f>IF(OR(AND(FH236="Afraid",CM236&lt;&gt;1),AND(FH236&lt;&gt;"Afraid",CM236=1)),1,0)</f>
        <v>0</v>
      </c>
      <c r="KG236">
        <f>IF(OR(AND(FI236="Afraid",CN236&lt;&gt;1),AND(FI236&lt;&gt;"Afraid",CN236=1)),1,0)</f>
        <v>0</v>
      </c>
      <c r="KH236">
        <f>IF(OR(AND(FJ236="Afraid",CO236&lt;&gt;1),AND(FJ236&lt;&gt;"Afraid",CO236=1)),1,0)</f>
        <v>0</v>
      </c>
      <c r="KI236">
        <f>IF(OR(AND(FK236="Afraid",CP236&lt;&gt;1),AND(FK236&lt;&gt;"Afraid",CP236=1)),1,0)</f>
        <v>0</v>
      </c>
      <c r="KJ236">
        <f>IF(OR(AND(FL236="Afraid",CQ236&lt;&gt;1),AND(FL236&lt;&gt;"Afraid",CQ236=1)),1,0)</f>
        <v>0</v>
      </c>
      <c r="KK236">
        <f>IF(OR(AND(FM236="Afraid",CR236&lt;&gt;1),AND(FM236&lt;&gt;"Afraid",CR236=1)),1,0)</f>
        <v>0</v>
      </c>
      <c r="KL236">
        <f>IF(OR(AND(FN236="Afraid",CS236&lt;&gt;1),AND(FN236&lt;&gt;"Afraid",CS236=1)),1,0)</f>
        <v>0</v>
      </c>
      <c r="KM236">
        <f>IF(OR(AND(FO236="Surprised",CT236&lt;&gt;1),AND(FO236&lt;&gt;"Surprised",CT236=1)),1,0)</f>
        <v>0</v>
      </c>
      <c r="KN236">
        <f>IF(OR(AND(FP236="Surprised",CU236&lt;&gt;1),AND(FP236&lt;&gt;"Surprised",CU236=1)),1,0)</f>
        <v>0</v>
      </c>
      <c r="KO236">
        <f>IF(OR(AND(FQ236="Surprised",CV236&lt;&gt;1),AND(FQ236&lt;&gt;"Surprised",CV236=1)),1,0)</f>
        <v>1</v>
      </c>
      <c r="KP236">
        <f>IF(OR(AND(FR236="Surprised",CW236&lt;&gt;1),AND(FR236&lt;&gt;"Surprised",CW236=1)),1,0)</f>
        <v>0</v>
      </c>
      <c r="KQ236">
        <f>IF(OR(AND(FS236="Surprised",CX236&lt;&gt;1),AND(FS236&lt;&gt;"Surprised",CX236=1)),1,0)</f>
        <v>0</v>
      </c>
      <c r="KR236">
        <f>IF(OR(AND(FT236="Surprised",CY236&lt;&gt;1),AND(FT236&lt;&gt;"Surprised",CY236=1)),1,0)</f>
        <v>1</v>
      </c>
      <c r="KS236">
        <f>IF(OR(AND(FU236="Surprised",CZ236&lt;&gt;1),AND(FU236&lt;&gt;"Surprised",CZ236=1)),1,0)</f>
        <v>0</v>
      </c>
      <c r="KT236">
        <f>IF(OR(AND(FV236="Surprised",DA236&lt;&gt;1),AND(FV236&lt;&gt;"Surprised",DA236=1)),1,0)</f>
        <v>0</v>
      </c>
      <c r="KU236">
        <f>IF(OR(AND(FW236="Happy",DB236=1),AND(FW236&lt;&gt;"Happy",DB236=0)),1,0)</f>
        <v>0</v>
      </c>
      <c r="KV236">
        <f>IF(OR(AND(FX236="Happy",DC236=1),AND(FX236&lt;&gt;"Happy",DC236=0)),1,0)</f>
        <v>0</v>
      </c>
      <c r="KW236">
        <f>IF(OR(AND(FY236="Happy",DD236=1),AND(FY236&lt;&gt;"Happy",DD236=0)),1,0)</f>
        <v>0</v>
      </c>
      <c r="KX236">
        <f>IF(OR(AND(FZ236="Happy",DE236=1),AND(FZ236&lt;&gt;"Happy",DE236=0)),1,0)</f>
        <v>0</v>
      </c>
      <c r="KY236">
        <f>IF(OR(AND(GA236="Happy",DF236=1),AND(GA236&lt;&gt;"Happy",DF236=0)),1,0)</f>
        <v>0</v>
      </c>
      <c r="KZ236">
        <f>IF(OR(AND(GB236="Happy",DG236=1),AND(GB236&lt;&gt;"Happy",DG236=0)),1,0)</f>
        <v>0</v>
      </c>
      <c r="LA236">
        <f>IF(OR(AND(GC236="Happy",DH236=1),AND(GC236&lt;&gt;"Happy",DH236=0)),1,0)</f>
        <v>0</v>
      </c>
      <c r="LB236">
        <f>IF(OR(AND(GD236="Happy",DI236=1),AND(GD236&lt;&gt;"Happy",DI236=0)),1,0)</f>
        <v>0</v>
      </c>
      <c r="LC236">
        <f>IF(OR(AND(GE236="Sad",DJ236=1),AND(GE236&lt;&gt;"Sad",DJ236=0)),1,0)</f>
        <v>0</v>
      </c>
      <c r="LD236">
        <f>IF(OR(AND(GF236="Sad",DK236=1),AND(GF236&lt;&gt;"Sad",DK236=0)),1,0)</f>
        <v>0</v>
      </c>
      <c r="LE236">
        <f>IF(OR(AND(GG236="Sad",DL236=1),AND(GG236&lt;&gt;"Sad",DL236=0)),1,0)</f>
        <v>0</v>
      </c>
      <c r="LF236">
        <f>IF(OR(AND(GH236="Sad",DM236=1),AND(GH236&lt;&gt;"Sad",DM236=0)),1,0)</f>
        <v>0</v>
      </c>
      <c r="LG236">
        <f>IF(OR(AND(GI236="Sad",DN236=1),AND(GI236&lt;&gt;"Sad",DN236=0)),1,0)</f>
        <v>0</v>
      </c>
      <c r="LH236">
        <f>IF(OR(AND(GJ236="Sad",DO236=1),AND(GJ236&lt;&gt;"Sad",DO236=0)),1,0)</f>
        <v>0</v>
      </c>
      <c r="LI236">
        <f>IF(OR(AND(GK236="Sad",DP236=1),AND(GK236&lt;&gt;"Sad",DP236=0)),1,0)</f>
        <v>0</v>
      </c>
      <c r="LJ236">
        <f>IF(OR(AND(GL236="Sad",DQ236=1),AND(GL236&lt;&gt;"Sad",DQ236=0)),1,0)</f>
        <v>0</v>
      </c>
      <c r="LK236" s="2">
        <f t="shared" si="392"/>
        <v>0</v>
      </c>
      <c r="LL236" s="4">
        <f t="shared" si="393"/>
        <v>0</v>
      </c>
      <c r="LM236">
        <f t="shared" si="394"/>
        <v>0</v>
      </c>
      <c r="LN236">
        <f t="shared" si="395"/>
        <v>1</v>
      </c>
      <c r="LO236">
        <f t="shared" si="396"/>
        <v>2</v>
      </c>
      <c r="LP236">
        <f t="shared" si="397"/>
        <v>0</v>
      </c>
      <c r="LQ236">
        <f t="shared" si="398"/>
        <v>0</v>
      </c>
      <c r="LR236">
        <f t="shared" si="399"/>
        <v>3</v>
      </c>
      <c r="LS236" s="11">
        <f t="shared" si="400"/>
        <v>0</v>
      </c>
      <c r="LT236" s="14" t="str">
        <f t="shared" si="401"/>
        <v/>
      </c>
      <c r="LU236" s="14">
        <f t="shared" si="402"/>
        <v>0</v>
      </c>
      <c r="LV236" s="14" t="str">
        <f t="shared" si="403"/>
        <v/>
      </c>
      <c r="LW236" s="14">
        <f t="shared" si="404"/>
        <v>0.33333333333333337</v>
      </c>
      <c r="LX236" s="14">
        <f t="shared" si="405"/>
        <v>0</v>
      </c>
      <c r="LY236" s="14">
        <f t="shared" si="406"/>
        <v>0</v>
      </c>
      <c r="LZ236" s="14">
        <f t="shared" si="407"/>
        <v>6.6666666666666763E-2</v>
      </c>
      <c r="MA236" s="15">
        <f t="shared" si="408"/>
        <v>2.2106481481480589E-4</v>
      </c>
      <c r="MB236" s="1">
        <f t="shared" si="362"/>
        <v>9.8379629629628818E-5</v>
      </c>
      <c r="MC236" s="1">
        <f t="shared" si="363"/>
        <v>2.8472222222222787E-4</v>
      </c>
      <c r="MD236" s="1">
        <f t="shared" si="364"/>
        <v>1.7824074074073576E-4</v>
      </c>
      <c r="ME236" s="1">
        <f t="shared" si="365"/>
        <v>2.1643518518518756E-4</v>
      </c>
      <c r="MF236" s="1">
        <f t="shared" si="366"/>
        <v>1.0300925925926102E-4</v>
      </c>
      <c r="MG236" s="1">
        <f t="shared" si="367"/>
        <v>1.7708333333333465E-4</v>
      </c>
      <c r="MH236" s="1">
        <f t="shared" si="368"/>
        <v>1.2615740740740816E-4</v>
      </c>
      <c r="MI236" s="1">
        <f t="shared" si="369"/>
        <v>1.1111111111111044E-4</v>
      </c>
      <c r="MJ236" s="1">
        <f t="shared" si="409"/>
        <v>1.5162037037037002E-3</v>
      </c>
      <c r="MK236" s="2" t="str">
        <f>VLOOKUP(B236,age_group!$A$1:$B$101,2,FALSE)</f>
        <v>45 to 64</v>
      </c>
      <c r="ML236" s="2">
        <f t="shared" si="410"/>
        <v>1</v>
      </c>
      <c r="MM236">
        <f t="shared" si="411"/>
        <v>1</v>
      </c>
      <c r="MN236">
        <f t="shared" si="412"/>
        <v>0</v>
      </c>
      <c r="MO236">
        <f t="shared" si="413"/>
        <v>0</v>
      </c>
      <c r="MP236">
        <f t="shared" si="414"/>
        <v>0</v>
      </c>
    </row>
    <row r="237" spans="1:354" x14ac:dyDescent="0.2">
      <c r="A237" t="s">
        <v>968</v>
      </c>
      <c r="B237">
        <v>27</v>
      </c>
      <c r="C237" t="s">
        <v>195</v>
      </c>
      <c r="D237" t="s">
        <v>140</v>
      </c>
      <c r="E237">
        <v>2</v>
      </c>
      <c r="F237">
        <v>1</v>
      </c>
      <c r="G237">
        <v>1</v>
      </c>
      <c r="H237">
        <v>1</v>
      </c>
      <c r="I237">
        <v>1</v>
      </c>
      <c r="J237" s="2" t="s">
        <v>508</v>
      </c>
      <c r="K237" t="s">
        <v>145</v>
      </c>
      <c r="L237" t="s">
        <v>246</v>
      </c>
      <c r="M237" t="s">
        <v>581</v>
      </c>
      <c r="N237" t="s">
        <v>471</v>
      </c>
      <c r="O237" t="s">
        <v>651</v>
      </c>
      <c r="P237" t="s">
        <v>417</v>
      </c>
      <c r="Q237" t="s">
        <v>616</v>
      </c>
      <c r="R237" t="s">
        <v>645</v>
      </c>
      <c r="S237" t="s">
        <v>253</v>
      </c>
      <c r="T237" t="s">
        <v>182</v>
      </c>
      <c r="U237" t="s">
        <v>191</v>
      </c>
      <c r="V237" t="s">
        <v>339</v>
      </c>
      <c r="W237" t="s">
        <v>571</v>
      </c>
      <c r="X237" t="s">
        <v>522</v>
      </c>
      <c r="Y237" t="s">
        <v>272</v>
      </c>
      <c r="Z237" t="s">
        <v>347</v>
      </c>
      <c r="AA237" t="s">
        <v>289</v>
      </c>
      <c r="AB237" t="s">
        <v>171</v>
      </c>
      <c r="AC237" t="s">
        <v>200</v>
      </c>
      <c r="AD237" t="s">
        <v>732</v>
      </c>
      <c r="AE237" t="s">
        <v>585</v>
      </c>
      <c r="AF237" t="s">
        <v>250</v>
      </c>
      <c r="AG237" t="s">
        <v>325</v>
      </c>
      <c r="AH237" t="s">
        <v>253</v>
      </c>
      <c r="AI237" t="s">
        <v>496</v>
      </c>
      <c r="AJ237" t="s">
        <v>537</v>
      </c>
      <c r="AK237" t="s">
        <v>556</v>
      </c>
      <c r="AL237" t="s">
        <v>163</v>
      </c>
      <c r="AM237" t="s">
        <v>323</v>
      </c>
      <c r="AN237" t="s">
        <v>815</v>
      </c>
      <c r="AO237" t="s">
        <v>559</v>
      </c>
      <c r="AP237" t="s">
        <v>529</v>
      </c>
      <c r="AQ237" t="s">
        <v>224</v>
      </c>
      <c r="AR237" t="s">
        <v>533</v>
      </c>
      <c r="AS237" t="s">
        <v>206</v>
      </c>
      <c r="AT237" t="s">
        <v>559</v>
      </c>
      <c r="AU237" t="s">
        <v>650</v>
      </c>
      <c r="AV237" t="s">
        <v>558</v>
      </c>
      <c r="AW237" t="s">
        <v>166</v>
      </c>
      <c r="AX237" t="s">
        <v>245</v>
      </c>
      <c r="AY237" t="s">
        <v>383</v>
      </c>
      <c r="AZ237" t="s">
        <v>252</v>
      </c>
      <c r="BA237" t="s">
        <v>451</v>
      </c>
      <c r="BB237" t="s">
        <v>268</v>
      </c>
      <c r="BC237" t="s">
        <v>308</v>
      </c>
      <c r="BD237" t="s">
        <v>686</v>
      </c>
      <c r="BE237" t="s">
        <v>283</v>
      </c>
      <c r="BF237" t="s">
        <v>177</v>
      </c>
      <c r="BG237" t="s">
        <v>173</v>
      </c>
      <c r="BH237" t="s">
        <v>583</v>
      </c>
      <c r="BI237" t="s">
        <v>353</v>
      </c>
      <c r="BJ237" t="s">
        <v>259</v>
      </c>
      <c r="BK237" t="s">
        <v>270</v>
      </c>
      <c r="BL237" t="s">
        <v>313</v>
      </c>
      <c r="BM237" t="s">
        <v>558</v>
      </c>
      <c r="BN237" s="2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1</v>
      </c>
      <c r="DL237">
        <v>0</v>
      </c>
      <c r="DM237">
        <v>0</v>
      </c>
      <c r="DN237">
        <v>1</v>
      </c>
      <c r="DO237">
        <v>0</v>
      </c>
      <c r="DP237">
        <v>1</v>
      </c>
      <c r="DQ237">
        <v>1</v>
      </c>
      <c r="DR237" s="2">
        <v>2</v>
      </c>
      <c r="DS237">
        <v>1</v>
      </c>
      <c r="DT237">
        <v>1</v>
      </c>
      <c r="DU237">
        <v>1</v>
      </c>
      <c r="DV237">
        <v>1</v>
      </c>
      <c r="DW237" s="2">
        <v>2017</v>
      </c>
      <c r="DX237" s="1">
        <v>3.9787037037037037E-2</v>
      </c>
      <c r="DY237" s="1">
        <v>3.9943287037037034E-2</v>
      </c>
      <c r="DZ237" s="1">
        <v>4.0201388888888891E-2</v>
      </c>
      <c r="EA237" s="1">
        <v>4.0320601851851851E-2</v>
      </c>
      <c r="EB237" s="1">
        <v>4.0542824074074078E-2</v>
      </c>
      <c r="EC237" s="1">
        <v>4.0756944444444443E-2</v>
      </c>
      <c r="ED237" s="1">
        <v>4.0890046296296299E-2</v>
      </c>
      <c r="EE237" s="1">
        <v>4.1141203703703701E-2</v>
      </c>
      <c r="EF237" s="1">
        <v>4.1473379629629624E-2</v>
      </c>
      <c r="EG237" s="1">
        <v>4.1590277777777775E-2</v>
      </c>
      <c r="EH237" s="3">
        <v>0</v>
      </c>
      <c r="EI237" s="2" t="s">
        <v>1168</v>
      </c>
      <c r="EJ237" t="s">
        <v>1175</v>
      </c>
      <c r="EK237" t="s">
        <v>1172</v>
      </c>
      <c r="EL237" t="s">
        <v>1169</v>
      </c>
      <c r="EM237" t="s">
        <v>1168</v>
      </c>
      <c r="EN237" t="s">
        <v>1168</v>
      </c>
      <c r="EO237" t="s">
        <v>1175</v>
      </c>
      <c r="EP237" t="s">
        <v>1168</v>
      </c>
      <c r="EQ237" t="s">
        <v>1171</v>
      </c>
      <c r="ER237" t="s">
        <v>1172</v>
      </c>
      <c r="ES237" t="s">
        <v>1175</v>
      </c>
      <c r="ET237" t="s">
        <v>1169</v>
      </c>
      <c r="EU237" t="s">
        <v>1175</v>
      </c>
      <c r="EV237" t="s">
        <v>1175</v>
      </c>
      <c r="EW237" t="s">
        <v>1168</v>
      </c>
      <c r="EX237" t="s">
        <v>1169</v>
      </c>
      <c r="EY237" t="s">
        <v>1172</v>
      </c>
      <c r="EZ237" t="s">
        <v>1168</v>
      </c>
      <c r="FA237" t="s">
        <v>1171</v>
      </c>
      <c r="FB237" t="s">
        <v>1174</v>
      </c>
      <c r="FC237" t="s">
        <v>1173</v>
      </c>
      <c r="FD237" t="s">
        <v>1171</v>
      </c>
      <c r="FE237" t="s">
        <v>1171</v>
      </c>
      <c r="FF237" t="s">
        <v>1175</v>
      </c>
      <c r="FG237" t="s">
        <v>1172</v>
      </c>
      <c r="FH237" t="s">
        <v>1172</v>
      </c>
      <c r="FI237" t="s">
        <v>1169</v>
      </c>
      <c r="FJ237" t="s">
        <v>1175</v>
      </c>
      <c r="FK237" t="s">
        <v>1174</v>
      </c>
      <c r="FL237" t="s">
        <v>1175</v>
      </c>
      <c r="FM237" t="s">
        <v>1168</v>
      </c>
      <c r="FN237" t="s">
        <v>1168</v>
      </c>
      <c r="FO237" t="s">
        <v>1169</v>
      </c>
      <c r="FP237" t="s">
        <v>1175</v>
      </c>
      <c r="FQ237" t="s">
        <v>1172</v>
      </c>
      <c r="FR237" t="s">
        <v>1168</v>
      </c>
      <c r="FS237" t="s">
        <v>1168</v>
      </c>
      <c r="FT237" t="s">
        <v>1168</v>
      </c>
      <c r="FU237" t="s">
        <v>1168</v>
      </c>
      <c r="FV237" t="s">
        <v>1175</v>
      </c>
      <c r="FW237" t="s">
        <v>1172</v>
      </c>
      <c r="FX237" t="s">
        <v>1168</v>
      </c>
      <c r="FY237" t="s">
        <v>1175</v>
      </c>
      <c r="FZ237" t="s">
        <v>1175</v>
      </c>
      <c r="GA237" t="s">
        <v>1173</v>
      </c>
      <c r="GB237" t="s">
        <v>1168</v>
      </c>
      <c r="GC237" t="s">
        <v>1168</v>
      </c>
      <c r="GD237" t="s">
        <v>1168</v>
      </c>
      <c r="GE237" t="s">
        <v>1174</v>
      </c>
      <c r="GF237" t="s">
        <v>1171</v>
      </c>
      <c r="GG237" t="s">
        <v>1168</v>
      </c>
      <c r="GH237" t="s">
        <v>1174</v>
      </c>
      <c r="GI237" t="s">
        <v>1175</v>
      </c>
      <c r="GJ237" t="s">
        <v>1169</v>
      </c>
      <c r="GK237" t="s">
        <v>1168</v>
      </c>
      <c r="GL237" t="s">
        <v>1168</v>
      </c>
      <c r="GM237" s="2">
        <f t="shared" si="312"/>
        <v>0</v>
      </c>
      <c r="GN237">
        <f t="shared" si="313"/>
        <v>0</v>
      </c>
      <c r="GO237">
        <f t="shared" si="314"/>
        <v>0</v>
      </c>
      <c r="GP237">
        <f t="shared" si="315"/>
        <v>0</v>
      </c>
      <c r="GQ237">
        <f t="shared" si="316"/>
        <v>0</v>
      </c>
      <c r="GR237">
        <f t="shared" si="317"/>
        <v>0</v>
      </c>
      <c r="GS237">
        <f t="shared" si="318"/>
        <v>0</v>
      </c>
      <c r="GT237">
        <f t="shared" si="319"/>
        <v>0</v>
      </c>
      <c r="GU237">
        <f t="shared" si="370"/>
        <v>0</v>
      </c>
      <c r="GV237">
        <f t="shared" si="320"/>
        <v>0</v>
      </c>
      <c r="GW237">
        <f t="shared" si="321"/>
        <v>0</v>
      </c>
      <c r="GX237">
        <f t="shared" si="322"/>
        <v>0</v>
      </c>
      <c r="GY237">
        <f t="shared" si="323"/>
        <v>0</v>
      </c>
      <c r="GZ237">
        <f t="shared" si="324"/>
        <v>0</v>
      </c>
      <c r="HA237">
        <f t="shared" si="325"/>
        <v>0</v>
      </c>
      <c r="HB237">
        <f t="shared" si="326"/>
        <v>0</v>
      </c>
      <c r="HC237">
        <f t="shared" si="371"/>
        <v>0</v>
      </c>
      <c r="HD237">
        <f t="shared" si="327"/>
        <v>0</v>
      </c>
      <c r="HE237">
        <f t="shared" si="328"/>
        <v>0</v>
      </c>
      <c r="HF237">
        <f t="shared" si="329"/>
        <v>0</v>
      </c>
      <c r="HG237">
        <f t="shared" si="330"/>
        <v>0</v>
      </c>
      <c r="HH237">
        <f t="shared" si="331"/>
        <v>0</v>
      </c>
      <c r="HI237">
        <f t="shared" si="332"/>
        <v>0</v>
      </c>
      <c r="HJ237">
        <f t="shared" si="333"/>
        <v>0</v>
      </c>
      <c r="HK237">
        <f t="shared" si="372"/>
        <v>1</v>
      </c>
      <c r="HL237">
        <f t="shared" si="334"/>
        <v>1</v>
      </c>
      <c r="HM237">
        <f t="shared" si="335"/>
        <v>0</v>
      </c>
      <c r="HN237">
        <f t="shared" si="336"/>
        <v>0</v>
      </c>
      <c r="HO237">
        <f t="shared" si="337"/>
        <v>0</v>
      </c>
      <c r="HP237">
        <f t="shared" si="338"/>
        <v>0</v>
      </c>
      <c r="HQ237">
        <f t="shared" si="339"/>
        <v>0</v>
      </c>
      <c r="HR237">
        <f t="shared" si="340"/>
        <v>0</v>
      </c>
      <c r="HS237">
        <f t="shared" si="373"/>
        <v>0</v>
      </c>
      <c r="HT237">
        <f t="shared" si="341"/>
        <v>1</v>
      </c>
      <c r="HU237">
        <f t="shared" si="342"/>
        <v>0</v>
      </c>
      <c r="HV237">
        <f t="shared" si="343"/>
        <v>0</v>
      </c>
      <c r="HW237">
        <f t="shared" si="344"/>
        <v>0</v>
      </c>
      <c r="HX237">
        <f t="shared" si="345"/>
        <v>0</v>
      </c>
      <c r="HY237">
        <f t="shared" si="346"/>
        <v>0</v>
      </c>
      <c r="HZ237">
        <f t="shared" si="347"/>
        <v>1</v>
      </c>
      <c r="IA237">
        <f t="shared" si="374"/>
        <v>1</v>
      </c>
      <c r="IB237">
        <f t="shared" si="348"/>
        <v>0</v>
      </c>
      <c r="IC237">
        <f t="shared" si="349"/>
        <v>1</v>
      </c>
      <c r="ID237">
        <f t="shared" si="350"/>
        <v>0</v>
      </c>
      <c r="IE237">
        <f t="shared" si="351"/>
        <v>0</v>
      </c>
      <c r="IF237">
        <f t="shared" si="352"/>
        <v>1</v>
      </c>
      <c r="IG237">
        <f t="shared" si="353"/>
        <v>1</v>
      </c>
      <c r="IH237">
        <f t="shared" si="354"/>
        <v>1</v>
      </c>
      <c r="II237">
        <f t="shared" si="375"/>
        <v>0</v>
      </c>
      <c r="IJ237">
        <f t="shared" si="355"/>
        <v>1</v>
      </c>
      <c r="IK237">
        <f t="shared" si="356"/>
        <v>0</v>
      </c>
      <c r="IL237">
        <f t="shared" si="357"/>
        <v>0</v>
      </c>
      <c r="IM237">
        <f t="shared" si="358"/>
        <v>1</v>
      </c>
      <c r="IN237">
        <f t="shared" si="359"/>
        <v>0</v>
      </c>
      <c r="IO237">
        <f t="shared" si="360"/>
        <v>1</v>
      </c>
      <c r="IP237">
        <f t="shared" si="361"/>
        <v>1</v>
      </c>
      <c r="IQ237" s="2">
        <f t="shared" si="376"/>
        <v>0</v>
      </c>
      <c r="IR237" s="4">
        <f t="shared" si="377"/>
        <v>0</v>
      </c>
      <c r="IS237">
        <f t="shared" si="378"/>
        <v>0</v>
      </c>
      <c r="IT237">
        <f t="shared" si="379"/>
        <v>2</v>
      </c>
      <c r="IU237">
        <f t="shared" si="380"/>
        <v>2</v>
      </c>
      <c r="IV237">
        <f t="shared" si="381"/>
        <v>5</v>
      </c>
      <c r="IW237">
        <f t="shared" si="382"/>
        <v>4</v>
      </c>
      <c r="IX237">
        <f t="shared" si="383"/>
        <v>13</v>
      </c>
      <c r="IY237" s="11" t="str">
        <f t="shared" si="384"/>
        <v/>
      </c>
      <c r="IZ237" s="12" t="str">
        <f t="shared" si="385"/>
        <v/>
      </c>
      <c r="JA237" s="12" t="str">
        <f t="shared" si="386"/>
        <v/>
      </c>
      <c r="JB237" s="12">
        <f t="shared" si="387"/>
        <v>1</v>
      </c>
      <c r="JC237" s="12">
        <f t="shared" si="388"/>
        <v>1</v>
      </c>
      <c r="JD237" s="12">
        <f t="shared" si="389"/>
        <v>0.7142857142857143</v>
      </c>
      <c r="JE237" s="12">
        <f t="shared" si="390"/>
        <v>0.66666666666666663</v>
      </c>
      <c r="JF237" s="12">
        <f t="shared" si="391"/>
        <v>0.84523809523809523</v>
      </c>
      <c r="JG237" s="2">
        <f>IF(OR(AND(EI237="Happy",BN237&lt;&gt;1),AND(EI237&lt;&gt;"Happy",BN237=1)),1,0)</f>
        <v>0</v>
      </c>
      <c r="JH237">
        <f>IF(OR(AND(EJ237="Happy",BO237&lt;&gt;1),AND(EJ237&lt;&gt;"Happy",BO237=1)),1,0)</f>
        <v>0</v>
      </c>
      <c r="JI237">
        <f>IF(OR(AND(EK237="Happy",BP237&lt;&gt;1),AND(EK237&lt;&gt;"Happy",BP237=1)),1,0)</f>
        <v>0</v>
      </c>
      <c r="JJ237">
        <f>IF(OR(AND(EL237="Happy",BQ237&lt;&gt;1),AND(EL237&lt;&gt;"Happy",BQ237=1)),1,0)</f>
        <v>0</v>
      </c>
      <c r="JK237">
        <f>IF(OR(AND(EM237="Happy",BR237&lt;&gt;1),AND(EM237&lt;&gt;"Happy",BR237=1)),1,0)</f>
        <v>0</v>
      </c>
      <c r="JL237">
        <f>IF(OR(AND(EN237="Happy",BS237&lt;&gt;1),AND(EN237&lt;&gt;"Happy",BS237=1)),1,0)</f>
        <v>0</v>
      </c>
      <c r="JM237">
        <f>IF(OR(AND(EO237="Happy",BT237&lt;&gt;1),AND(EO237&lt;&gt;"Happy",BT237=1)),1,0)</f>
        <v>1</v>
      </c>
      <c r="JN237">
        <f>IF(OR(AND(EP237="Happy",BU237&lt;&gt;1),AND(EP237&lt;&gt;"Happy",BU237=1)),1,0)</f>
        <v>0</v>
      </c>
      <c r="JO237">
        <f>IF(OR(AND(EQ237="Sad",BV237&lt;&gt;1),AND(EQ237&lt;&gt;"Sad",BV237=1)),1,0)</f>
        <v>0</v>
      </c>
      <c r="JP237">
        <f>IF(OR(AND(ER237="Sad",BW237&lt;&gt;1),AND(ER237&lt;&gt;"Sad",BW237=1)),1,0)</f>
        <v>0</v>
      </c>
      <c r="JQ237">
        <f>IF(OR(AND(ES237="Sad",BX237&lt;&gt;1),AND(ES237&lt;&gt;"Sad",BX237=1)),1,0)</f>
        <v>0</v>
      </c>
      <c r="JR237">
        <f>IF(OR(AND(ET237="Sad",BY237&lt;&gt;1),AND(ET237&lt;&gt;"Sad",BY237=1)),1,0)</f>
        <v>0</v>
      </c>
      <c r="JS237">
        <f>IF(OR(AND(EU237="Sad",BZ237&lt;&gt;1),AND(EU237&lt;&gt;"Sad",BZ237=1)),1,0)</f>
        <v>0</v>
      </c>
      <c r="JT237">
        <f>IF(OR(AND(EV237="Sad",CA237&lt;&gt;1),AND(EV237&lt;&gt;"Sad",CA237=1)),1,0)</f>
        <v>0</v>
      </c>
      <c r="JU237">
        <f>IF(OR(AND(EW237="Sad",CB237&lt;&gt;1),AND(EW237&lt;&gt;"Sad",CB237=1)),1,0)</f>
        <v>1</v>
      </c>
      <c r="JV237">
        <f>IF(OR(AND(EX237="Sad",CC237&lt;&gt;1),AND(EX237&lt;&gt;"Sad",CC237=1)),1,0)</f>
        <v>0</v>
      </c>
      <c r="JW237">
        <f>IF(OR(AND(EY237="Angry",CD237&lt;&gt;1),AND(EY237&lt;&gt;"Angry",CD237=1)),1,0)</f>
        <v>0</v>
      </c>
      <c r="JX237">
        <f>IF(OR(AND(EZ237="Angry",CE237&lt;&gt;1),AND(EZ237&lt;&gt;"Angry",CE237=1)),1,0)</f>
        <v>0</v>
      </c>
      <c r="JY237">
        <f>IF(OR(AND(FA237="Angry",CF237&lt;&gt;1),AND(FA237&lt;&gt;"Angry",CF237=1)),1,0)</f>
        <v>0</v>
      </c>
      <c r="JZ237">
        <f>IF(OR(AND(FB237="Angry",CG237&lt;&gt;1),AND(FB237&lt;&gt;"Angry",CG237=1)),1,0)</f>
        <v>0</v>
      </c>
      <c r="KA237">
        <f>IF(OR(AND(FC237="Angry",CH237&lt;&gt;1),AND(FC237&lt;&gt;"Angry",CH237=1)),1,0)</f>
        <v>0</v>
      </c>
      <c r="KB237">
        <f>IF(OR(AND(FD237="Angry",CI237&lt;&gt;1),AND(FD237&lt;&gt;"Angry",CI237=1)),1,0)</f>
        <v>1</v>
      </c>
      <c r="KC237">
        <f>IF(OR(AND(FE237="Angry",CJ237&lt;&gt;1),AND(FE237&lt;&gt;"Angry",CJ237=1)),1,0)</f>
        <v>0</v>
      </c>
      <c r="KD237">
        <f>IF(OR(AND(FF237="Angry",CK237&lt;&gt;1),AND(FF237&lt;&gt;"Angry",CK237=1)),1,0)</f>
        <v>0</v>
      </c>
      <c r="KE237">
        <f>IF(OR(AND(FG237="Afraid",CL237&lt;&gt;1),AND(FG237&lt;&gt;"Afraid",CL237=1)),1,0)</f>
        <v>0</v>
      </c>
      <c r="KF237">
        <f>IF(OR(AND(FH237="Afraid",CM237&lt;&gt;1),AND(FH237&lt;&gt;"Afraid",CM237=1)),1,0)</f>
        <v>0</v>
      </c>
      <c r="KG237">
        <f>IF(OR(AND(FI237="Afraid",CN237&lt;&gt;1),AND(FI237&lt;&gt;"Afraid",CN237=1)),1,0)</f>
        <v>0</v>
      </c>
      <c r="KH237">
        <f>IF(OR(AND(FJ237="Afraid",CO237&lt;&gt;1),AND(FJ237&lt;&gt;"Afraid",CO237=1)),1,0)</f>
        <v>0</v>
      </c>
      <c r="KI237">
        <f>IF(OR(AND(FK237="Afraid",CP237&lt;&gt;1),AND(FK237&lt;&gt;"Afraid",CP237=1)),1,0)</f>
        <v>0</v>
      </c>
      <c r="KJ237">
        <f>IF(OR(AND(FL237="Afraid",CQ237&lt;&gt;1),AND(FL237&lt;&gt;"Afraid",CQ237=1)),1,0)</f>
        <v>0</v>
      </c>
      <c r="KK237">
        <f>IF(OR(AND(FM237="Afraid",CR237&lt;&gt;1),AND(FM237&lt;&gt;"Afraid",CR237=1)),1,0)</f>
        <v>0</v>
      </c>
      <c r="KL237">
        <f>IF(OR(AND(FN237="Afraid",CS237&lt;&gt;1),AND(FN237&lt;&gt;"Afraid",CS237=1)),1,0)</f>
        <v>0</v>
      </c>
      <c r="KM237">
        <f>IF(OR(AND(FO237="Surprised",CT237&lt;&gt;1),AND(FO237&lt;&gt;"Surprised",CT237=1)),1,0)</f>
        <v>0</v>
      </c>
      <c r="KN237">
        <f>IF(OR(AND(FP237="Surprised",CU237&lt;&gt;1),AND(FP237&lt;&gt;"Surprised",CU237=1)),1,0)</f>
        <v>0</v>
      </c>
      <c r="KO237">
        <f>IF(OR(AND(FQ237="Surprised",CV237&lt;&gt;1),AND(FQ237&lt;&gt;"Surprised",CV237=1)),1,0)</f>
        <v>0</v>
      </c>
      <c r="KP237">
        <f>IF(OR(AND(FR237="Surprised",CW237&lt;&gt;1),AND(FR237&lt;&gt;"Surprised",CW237=1)),1,0)</f>
        <v>0</v>
      </c>
      <c r="KQ237">
        <f>IF(OR(AND(FS237="Surprised",CX237&lt;&gt;1),AND(FS237&lt;&gt;"Surprised",CX237=1)),1,0)</f>
        <v>0</v>
      </c>
      <c r="KR237">
        <f>IF(OR(AND(FT237="Surprised",CY237&lt;&gt;1),AND(FT237&lt;&gt;"Surprised",CY237=1)),1,0)</f>
        <v>0</v>
      </c>
      <c r="KS237">
        <f>IF(OR(AND(FU237="Surprised",CZ237&lt;&gt;1),AND(FU237&lt;&gt;"Surprised",CZ237=1)),1,0)</f>
        <v>0</v>
      </c>
      <c r="KT237">
        <f>IF(OR(AND(FV237="Surprised",DA237&lt;&gt;1),AND(FV237&lt;&gt;"Surprised",DA237=1)),1,0)</f>
        <v>0</v>
      </c>
      <c r="KU237">
        <f>IF(OR(AND(FW237="Happy",DB237=1),AND(FW237&lt;&gt;"Happy",DB237=0)),1,0)</f>
        <v>0</v>
      </c>
      <c r="KV237">
        <f>IF(OR(AND(FX237="Happy",DC237=1),AND(FX237&lt;&gt;"Happy",DC237=0)),1,0)</f>
        <v>1</v>
      </c>
      <c r="KW237">
        <f>IF(OR(AND(FY237="Happy",DD237=1),AND(FY237&lt;&gt;"Happy",DD237=0)),1,0)</f>
        <v>0</v>
      </c>
      <c r="KX237">
        <f>IF(OR(AND(FZ237="Happy",DE237=1),AND(FZ237&lt;&gt;"Happy",DE237=0)),1,0)</f>
        <v>1</v>
      </c>
      <c r="KY237">
        <f>IF(OR(AND(GA237="Happy",DF237=1),AND(GA237&lt;&gt;"Happy",DF237=0)),1,0)</f>
        <v>0</v>
      </c>
      <c r="KZ237">
        <f>IF(OR(AND(GB237="Happy",DG237=1),AND(GB237&lt;&gt;"Happy",DG237=0)),1,0)</f>
        <v>0</v>
      </c>
      <c r="LA237">
        <f>IF(OR(AND(GC237="Happy",DH237=1),AND(GC237&lt;&gt;"Happy",DH237=0)),1,0)</f>
        <v>0</v>
      </c>
      <c r="LB237">
        <f>IF(OR(AND(GD237="Happy",DI237=1),AND(GD237&lt;&gt;"Happy",DI237=0)),1,0)</f>
        <v>0</v>
      </c>
      <c r="LC237">
        <f>IF(OR(AND(GE237="Sad",DJ237=1),AND(GE237&lt;&gt;"Sad",DJ237=0)),1,0)</f>
        <v>0</v>
      </c>
      <c r="LD237">
        <f>IF(OR(AND(GF237="Sad",DK237=1),AND(GF237&lt;&gt;"Sad",DK237=0)),1,0)</f>
        <v>0</v>
      </c>
      <c r="LE237">
        <f>IF(OR(AND(GG237="Sad",DL237=1),AND(GG237&lt;&gt;"Sad",DL237=0)),1,0)</f>
        <v>1</v>
      </c>
      <c r="LF237">
        <f>IF(OR(AND(GH237="Sad",DM237=1),AND(GH237&lt;&gt;"Sad",DM237=0)),1,0)</f>
        <v>0</v>
      </c>
      <c r="LG237">
        <f>IF(OR(AND(GI237="Sad",DN237=1),AND(GI237&lt;&gt;"Sad",DN237=0)),1,0)</f>
        <v>0</v>
      </c>
      <c r="LH237">
        <f>IF(OR(AND(GJ237="Sad",DO237=1),AND(GJ237&lt;&gt;"Sad",DO237=0)),1,0)</f>
        <v>1</v>
      </c>
      <c r="LI237">
        <f>IF(OR(AND(GK237="Sad",DP237=1),AND(GK237&lt;&gt;"Sad",DP237=0)),1,0)</f>
        <v>0</v>
      </c>
      <c r="LJ237">
        <f>IF(OR(AND(GL237="Sad",DQ237=1),AND(GL237&lt;&gt;"Sad",DQ237=0)),1,0)</f>
        <v>0</v>
      </c>
      <c r="LK237" s="2">
        <f t="shared" si="392"/>
        <v>1</v>
      </c>
      <c r="LL237" s="4">
        <f t="shared" si="393"/>
        <v>1</v>
      </c>
      <c r="LM237">
        <f t="shared" si="394"/>
        <v>1</v>
      </c>
      <c r="LN237">
        <f t="shared" si="395"/>
        <v>0</v>
      </c>
      <c r="LO237">
        <f t="shared" si="396"/>
        <v>0</v>
      </c>
      <c r="LP237">
        <f t="shared" si="397"/>
        <v>2</v>
      </c>
      <c r="LQ237">
        <f t="shared" si="398"/>
        <v>2</v>
      </c>
      <c r="LR237">
        <f t="shared" si="399"/>
        <v>7</v>
      </c>
      <c r="LS237" s="11" t="str">
        <f t="shared" si="400"/>
        <v/>
      </c>
      <c r="LT237" s="14" t="str">
        <f t="shared" si="401"/>
        <v/>
      </c>
      <c r="LU237" s="14" t="str">
        <f t="shared" si="402"/>
        <v/>
      </c>
      <c r="LV237" s="14">
        <f t="shared" si="403"/>
        <v>0</v>
      </c>
      <c r="LW237" s="14">
        <f t="shared" si="404"/>
        <v>0</v>
      </c>
      <c r="LX237" s="14">
        <f t="shared" si="405"/>
        <v>0.2857142857142857</v>
      </c>
      <c r="LY237" s="14">
        <f t="shared" si="406"/>
        <v>0.33333333333333337</v>
      </c>
      <c r="LZ237" s="14">
        <f t="shared" si="407"/>
        <v>0.15476190476190477</v>
      </c>
      <c r="MA237" s="15">
        <f t="shared" si="408"/>
        <v>1.5624999999999667E-4</v>
      </c>
      <c r="MB237" s="1">
        <f t="shared" si="362"/>
        <v>2.5810185185185658E-4</v>
      </c>
      <c r="MC237" s="1">
        <f t="shared" si="363"/>
        <v>1.1921296296295986E-4</v>
      </c>
      <c r="MD237" s="1">
        <f t="shared" si="364"/>
        <v>2.2222222222222782E-4</v>
      </c>
      <c r="ME237" s="1">
        <f t="shared" si="365"/>
        <v>2.1412037037036452E-4</v>
      </c>
      <c r="MF237" s="1">
        <f t="shared" si="366"/>
        <v>1.3310185185185647E-4</v>
      </c>
      <c r="MG237" s="1">
        <f t="shared" si="367"/>
        <v>2.5115740740740133E-4</v>
      </c>
      <c r="MH237" s="1">
        <f t="shared" si="368"/>
        <v>3.3217592592592327E-4</v>
      </c>
      <c r="MI237" s="1">
        <f t="shared" si="369"/>
        <v>1.1689814814815069E-4</v>
      </c>
      <c r="MJ237" s="1">
        <f t="shared" si="409"/>
        <v>1.8032407407407372E-3</v>
      </c>
      <c r="MK237" s="2" t="str">
        <f>VLOOKUP(B237,age_group!$A$1:$B$101,2,FALSE)</f>
        <v>25 to 44</v>
      </c>
      <c r="ML237" s="2">
        <f t="shared" si="410"/>
        <v>0</v>
      </c>
      <c r="MM237">
        <f t="shared" si="411"/>
        <v>0</v>
      </c>
      <c r="MN237">
        <f t="shared" si="412"/>
        <v>0</v>
      </c>
      <c r="MO237">
        <f t="shared" si="413"/>
        <v>0</v>
      </c>
      <c r="MP237">
        <f t="shared" si="414"/>
        <v>0</v>
      </c>
    </row>
    <row r="238" spans="1:354" x14ac:dyDescent="0.2">
      <c r="A238" t="s">
        <v>969</v>
      </c>
      <c r="B238">
        <v>25</v>
      </c>
      <c r="C238" t="s">
        <v>195</v>
      </c>
      <c r="D238" t="s">
        <v>140</v>
      </c>
      <c r="E238">
        <v>5</v>
      </c>
      <c r="F238">
        <v>2</v>
      </c>
      <c r="G238">
        <v>2</v>
      </c>
      <c r="H238">
        <v>3</v>
      </c>
      <c r="I238">
        <v>4</v>
      </c>
      <c r="J238" s="2" t="s">
        <v>508</v>
      </c>
      <c r="K238" t="s">
        <v>453</v>
      </c>
      <c r="L238" t="s">
        <v>209</v>
      </c>
      <c r="M238" t="s">
        <v>532</v>
      </c>
      <c r="N238" t="s">
        <v>720</v>
      </c>
      <c r="O238" t="s">
        <v>417</v>
      </c>
      <c r="P238" t="s">
        <v>621</v>
      </c>
      <c r="Q238" t="s">
        <v>686</v>
      </c>
      <c r="R238" t="s">
        <v>514</v>
      </c>
      <c r="S238" t="s">
        <v>486</v>
      </c>
      <c r="T238" t="s">
        <v>406</v>
      </c>
      <c r="U238" t="s">
        <v>677</v>
      </c>
      <c r="V238" t="s">
        <v>611</v>
      </c>
      <c r="W238" t="s">
        <v>555</v>
      </c>
      <c r="X238" t="s">
        <v>529</v>
      </c>
      <c r="Y238" t="s">
        <v>702</v>
      </c>
      <c r="Z238" t="s">
        <v>423</v>
      </c>
      <c r="AA238" t="s">
        <v>472</v>
      </c>
      <c r="AB238" t="s">
        <v>175</v>
      </c>
      <c r="AC238" t="s">
        <v>791</v>
      </c>
      <c r="AD238" t="s">
        <v>344</v>
      </c>
      <c r="AE238" t="s">
        <v>210</v>
      </c>
      <c r="AF238" t="s">
        <v>627</v>
      </c>
      <c r="AG238" t="s">
        <v>639</v>
      </c>
      <c r="AH238" t="s">
        <v>419</v>
      </c>
      <c r="AI238" t="s">
        <v>371</v>
      </c>
      <c r="AJ238" t="s">
        <v>388</v>
      </c>
      <c r="AK238" t="s">
        <v>155</v>
      </c>
      <c r="AL238" t="s">
        <v>686</v>
      </c>
      <c r="AM238" t="s">
        <v>314</v>
      </c>
      <c r="AN238" t="s">
        <v>161</v>
      </c>
      <c r="AO238" t="s">
        <v>141</v>
      </c>
      <c r="AP238" t="s">
        <v>172</v>
      </c>
      <c r="AQ238" t="s">
        <v>449</v>
      </c>
      <c r="AR238" t="s">
        <v>333</v>
      </c>
      <c r="AS238" t="s">
        <v>481</v>
      </c>
      <c r="AT238" t="s">
        <v>639</v>
      </c>
      <c r="AU238" t="s">
        <v>828</v>
      </c>
      <c r="AV238" t="s">
        <v>177</v>
      </c>
      <c r="AW238" t="s">
        <v>472</v>
      </c>
      <c r="AX238" t="s">
        <v>591</v>
      </c>
      <c r="AY238" t="s">
        <v>472</v>
      </c>
      <c r="AZ238" t="s">
        <v>580</v>
      </c>
      <c r="BA238" t="s">
        <v>453</v>
      </c>
      <c r="BB238" t="s">
        <v>216</v>
      </c>
      <c r="BC238" t="s">
        <v>305</v>
      </c>
      <c r="BD238" t="s">
        <v>381</v>
      </c>
      <c r="BE238" t="s">
        <v>375</v>
      </c>
      <c r="BF238" t="s">
        <v>472</v>
      </c>
      <c r="BG238" t="s">
        <v>323</v>
      </c>
      <c r="BH238" t="s">
        <v>335</v>
      </c>
      <c r="BI238" t="s">
        <v>470</v>
      </c>
      <c r="BJ238" t="s">
        <v>365</v>
      </c>
      <c r="BK238" t="s">
        <v>410</v>
      </c>
      <c r="BL238" t="s">
        <v>589</v>
      </c>
      <c r="BM238" t="s">
        <v>601</v>
      </c>
      <c r="BN238" s="2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1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1</v>
      </c>
      <c r="DD238">
        <v>0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0</v>
      </c>
      <c r="DK238">
        <v>1</v>
      </c>
      <c r="DL238">
        <v>0</v>
      </c>
      <c r="DM238">
        <v>0</v>
      </c>
      <c r="DN238">
        <v>1</v>
      </c>
      <c r="DO238">
        <v>1</v>
      </c>
      <c r="DP238">
        <v>1</v>
      </c>
      <c r="DQ238">
        <v>1</v>
      </c>
      <c r="DR238" s="2">
        <v>5</v>
      </c>
      <c r="DS238">
        <v>2</v>
      </c>
      <c r="DT238">
        <v>3</v>
      </c>
      <c r="DU238">
        <v>2</v>
      </c>
      <c r="DV238">
        <v>5</v>
      </c>
      <c r="DW238" s="2">
        <v>2017</v>
      </c>
      <c r="DX238" s="1">
        <v>4.0324074074074075E-2</v>
      </c>
      <c r="DY238" s="1">
        <v>4.053587962962963E-2</v>
      </c>
      <c r="DZ238" s="1">
        <v>4.0929398148148145E-2</v>
      </c>
      <c r="EA238" s="1">
        <v>4.1207175925925925E-2</v>
      </c>
      <c r="EB238" s="1">
        <v>1.8055555555555555E-4</v>
      </c>
      <c r="EC238" s="1">
        <v>3.5416666666666669E-4</v>
      </c>
      <c r="ED238" s="1">
        <v>7.5347222222222222E-4</v>
      </c>
      <c r="EE238" s="1">
        <v>1.0543981481481483E-3</v>
      </c>
      <c r="EF238" s="1">
        <v>1.2928240740740741E-3</v>
      </c>
      <c r="EG238" s="1">
        <v>1.5011574074074074E-3</v>
      </c>
      <c r="EH238" s="3">
        <v>0</v>
      </c>
      <c r="EI238" s="2" t="s">
        <v>1168</v>
      </c>
      <c r="EJ238" t="s">
        <v>1175</v>
      </c>
      <c r="EK238" t="s">
        <v>1174</v>
      </c>
      <c r="EL238" t="s">
        <v>1171</v>
      </c>
      <c r="EM238" t="s">
        <v>1168</v>
      </c>
      <c r="EN238" t="s">
        <v>1175</v>
      </c>
      <c r="EO238" t="s">
        <v>1173</v>
      </c>
      <c r="EP238" t="s">
        <v>1168</v>
      </c>
      <c r="EQ238" t="s">
        <v>1169</v>
      </c>
      <c r="ER238" t="s">
        <v>1175</v>
      </c>
      <c r="ES238" t="s">
        <v>1168</v>
      </c>
      <c r="ET238" t="s">
        <v>1169</v>
      </c>
      <c r="EU238" t="s">
        <v>1175</v>
      </c>
      <c r="EV238" t="s">
        <v>1168</v>
      </c>
      <c r="EW238" t="s">
        <v>1169</v>
      </c>
      <c r="EX238" t="s">
        <v>1168</v>
      </c>
      <c r="EY238" t="s">
        <v>1175</v>
      </c>
      <c r="EZ238" t="s">
        <v>1174</v>
      </c>
      <c r="FA238" t="s">
        <v>1168</v>
      </c>
      <c r="FB238" t="s">
        <v>1168</v>
      </c>
      <c r="FC238" t="s">
        <v>1171</v>
      </c>
      <c r="FD238" t="s">
        <v>1168</v>
      </c>
      <c r="FE238" t="s">
        <v>1168</v>
      </c>
      <c r="FF238" t="s">
        <v>1169</v>
      </c>
      <c r="FG238" t="s">
        <v>1168</v>
      </c>
      <c r="FH238" t="s">
        <v>1174</v>
      </c>
      <c r="FI238" t="s">
        <v>1168</v>
      </c>
      <c r="FJ238" t="s">
        <v>1173</v>
      </c>
      <c r="FK238" t="s">
        <v>1168</v>
      </c>
      <c r="FL238" t="s">
        <v>1169</v>
      </c>
      <c r="FM238" t="s">
        <v>1173</v>
      </c>
      <c r="FN238" t="s">
        <v>1171</v>
      </c>
      <c r="FO238" t="s">
        <v>1168</v>
      </c>
      <c r="FP238" t="s">
        <v>1168</v>
      </c>
      <c r="FQ238" t="s">
        <v>1172</v>
      </c>
      <c r="FR238" t="s">
        <v>1168</v>
      </c>
      <c r="FS238" t="s">
        <v>1169</v>
      </c>
      <c r="FT238" t="s">
        <v>1168</v>
      </c>
      <c r="FU238" t="s">
        <v>1174</v>
      </c>
      <c r="FV238" t="s">
        <v>1174</v>
      </c>
      <c r="FW238" t="s">
        <v>1174</v>
      </c>
      <c r="FX238" t="s">
        <v>1174</v>
      </c>
      <c r="FY238" t="s">
        <v>1173</v>
      </c>
      <c r="FZ238" t="s">
        <v>1175</v>
      </c>
      <c r="GA238" t="s">
        <v>1168</v>
      </c>
      <c r="GB238" t="s">
        <v>1169</v>
      </c>
      <c r="GC238" t="s">
        <v>1168</v>
      </c>
      <c r="GD238" t="s">
        <v>1175</v>
      </c>
      <c r="GE238" t="s">
        <v>1174</v>
      </c>
      <c r="GF238" t="s">
        <v>1175</v>
      </c>
      <c r="GG238" t="s">
        <v>1169</v>
      </c>
      <c r="GH238" t="s">
        <v>1168</v>
      </c>
      <c r="GI238" t="s">
        <v>1175</v>
      </c>
      <c r="GJ238" t="s">
        <v>1175</v>
      </c>
      <c r="GK238" t="s">
        <v>1170</v>
      </c>
      <c r="GL238" t="s">
        <v>1171</v>
      </c>
      <c r="GM238" s="2">
        <f t="shared" si="312"/>
        <v>0</v>
      </c>
      <c r="GN238">
        <f t="shared" si="313"/>
        <v>0</v>
      </c>
      <c r="GO238">
        <f t="shared" si="314"/>
        <v>0</v>
      </c>
      <c r="GP238">
        <f t="shared" si="315"/>
        <v>0</v>
      </c>
      <c r="GQ238">
        <f t="shared" si="316"/>
        <v>0</v>
      </c>
      <c r="GR238">
        <f t="shared" si="317"/>
        <v>0</v>
      </c>
      <c r="GS238">
        <f t="shared" si="318"/>
        <v>1</v>
      </c>
      <c r="GT238">
        <f t="shared" si="319"/>
        <v>0</v>
      </c>
      <c r="GU238">
        <f t="shared" si="370"/>
        <v>0</v>
      </c>
      <c r="GV238">
        <f t="shared" si="320"/>
        <v>0</v>
      </c>
      <c r="GW238">
        <f t="shared" si="321"/>
        <v>0</v>
      </c>
      <c r="GX238">
        <f t="shared" si="322"/>
        <v>0</v>
      </c>
      <c r="GY238">
        <f t="shared" si="323"/>
        <v>0</v>
      </c>
      <c r="GZ238">
        <f t="shared" si="324"/>
        <v>0</v>
      </c>
      <c r="HA238">
        <f t="shared" si="325"/>
        <v>0</v>
      </c>
      <c r="HB238">
        <f t="shared" si="326"/>
        <v>0</v>
      </c>
      <c r="HC238">
        <f t="shared" si="371"/>
        <v>0</v>
      </c>
      <c r="HD238">
        <f t="shared" si="327"/>
        <v>0</v>
      </c>
      <c r="HE238">
        <f t="shared" si="328"/>
        <v>0</v>
      </c>
      <c r="HF238">
        <f t="shared" si="329"/>
        <v>0</v>
      </c>
      <c r="HG238">
        <f t="shared" si="330"/>
        <v>0</v>
      </c>
      <c r="HH238">
        <f t="shared" si="331"/>
        <v>0</v>
      </c>
      <c r="HI238">
        <f t="shared" si="332"/>
        <v>0</v>
      </c>
      <c r="HJ238">
        <f t="shared" si="333"/>
        <v>1</v>
      </c>
      <c r="HK238">
        <f t="shared" si="372"/>
        <v>0</v>
      </c>
      <c r="HL238">
        <f t="shared" si="334"/>
        <v>0</v>
      </c>
      <c r="HM238">
        <f t="shared" si="335"/>
        <v>0</v>
      </c>
      <c r="HN238">
        <f t="shared" si="336"/>
        <v>0</v>
      </c>
      <c r="HO238">
        <f t="shared" si="337"/>
        <v>0</v>
      </c>
      <c r="HP238">
        <f t="shared" si="338"/>
        <v>0</v>
      </c>
      <c r="HQ238">
        <f t="shared" si="339"/>
        <v>0</v>
      </c>
      <c r="HR238">
        <f t="shared" si="340"/>
        <v>0</v>
      </c>
      <c r="HS238">
        <f t="shared" si="373"/>
        <v>0</v>
      </c>
      <c r="HT238">
        <f t="shared" si="341"/>
        <v>0</v>
      </c>
      <c r="HU238">
        <f t="shared" si="342"/>
        <v>0</v>
      </c>
      <c r="HV238">
        <f t="shared" si="343"/>
        <v>0</v>
      </c>
      <c r="HW238">
        <f t="shared" si="344"/>
        <v>0</v>
      </c>
      <c r="HX238">
        <f t="shared" si="345"/>
        <v>0</v>
      </c>
      <c r="HY238">
        <f t="shared" si="346"/>
        <v>0</v>
      </c>
      <c r="HZ238">
        <f t="shared" si="347"/>
        <v>0</v>
      </c>
      <c r="IA238">
        <f t="shared" si="374"/>
        <v>1</v>
      </c>
      <c r="IB238">
        <f t="shared" si="348"/>
        <v>1</v>
      </c>
      <c r="IC238">
        <f t="shared" si="349"/>
        <v>0</v>
      </c>
      <c r="ID238">
        <f t="shared" si="350"/>
        <v>1</v>
      </c>
      <c r="IE238">
        <f t="shared" si="351"/>
        <v>1</v>
      </c>
      <c r="IF238">
        <f t="shared" si="352"/>
        <v>1</v>
      </c>
      <c r="IG238">
        <f t="shared" si="353"/>
        <v>1</v>
      </c>
      <c r="IH238">
        <f t="shared" si="354"/>
        <v>1</v>
      </c>
      <c r="II238">
        <f t="shared" si="375"/>
        <v>0</v>
      </c>
      <c r="IJ238">
        <f t="shared" si="355"/>
        <v>1</v>
      </c>
      <c r="IK238">
        <f t="shared" si="356"/>
        <v>0</v>
      </c>
      <c r="IL238">
        <f t="shared" si="357"/>
        <v>0</v>
      </c>
      <c r="IM238">
        <f t="shared" si="358"/>
        <v>1</v>
      </c>
      <c r="IN238">
        <f t="shared" si="359"/>
        <v>1</v>
      </c>
      <c r="IO238">
        <f t="shared" si="360"/>
        <v>1</v>
      </c>
      <c r="IP238">
        <f t="shared" si="361"/>
        <v>1</v>
      </c>
      <c r="IQ238" s="2">
        <f t="shared" si="376"/>
        <v>1</v>
      </c>
      <c r="IR238" s="4">
        <f t="shared" si="377"/>
        <v>0</v>
      </c>
      <c r="IS238">
        <f t="shared" si="378"/>
        <v>1</v>
      </c>
      <c r="IT238">
        <f t="shared" si="379"/>
        <v>0</v>
      </c>
      <c r="IU238">
        <f t="shared" si="380"/>
        <v>0</v>
      </c>
      <c r="IV238">
        <f t="shared" si="381"/>
        <v>7</v>
      </c>
      <c r="IW238">
        <f t="shared" si="382"/>
        <v>5</v>
      </c>
      <c r="IX238">
        <f t="shared" si="383"/>
        <v>14</v>
      </c>
      <c r="IY238" s="11">
        <f t="shared" si="384"/>
        <v>1</v>
      </c>
      <c r="IZ238" s="12" t="str">
        <f t="shared" si="385"/>
        <v/>
      </c>
      <c r="JA238" s="12">
        <f t="shared" si="386"/>
        <v>1</v>
      </c>
      <c r="JB238" s="12" t="str">
        <f t="shared" si="387"/>
        <v/>
      </c>
      <c r="JC238" s="12" t="str">
        <f t="shared" si="388"/>
        <v/>
      </c>
      <c r="JD238" s="12">
        <f t="shared" si="389"/>
        <v>1</v>
      </c>
      <c r="JE238" s="12">
        <f t="shared" si="390"/>
        <v>0.7142857142857143</v>
      </c>
      <c r="JF238" s="12">
        <f t="shared" si="391"/>
        <v>0.9285714285714286</v>
      </c>
      <c r="JG238" s="2">
        <f>IF(OR(AND(EI238="Happy",BN238&lt;&gt;1),AND(EI238&lt;&gt;"Happy",BN238=1)),1,0)</f>
        <v>0</v>
      </c>
      <c r="JH238">
        <f>IF(OR(AND(EJ238="Happy",BO238&lt;&gt;1),AND(EJ238&lt;&gt;"Happy",BO238=1)),1,0)</f>
        <v>0</v>
      </c>
      <c r="JI238">
        <f>IF(OR(AND(EK238="Happy",BP238&lt;&gt;1),AND(EK238&lt;&gt;"Happy",BP238=1)),1,0)</f>
        <v>0</v>
      </c>
      <c r="JJ238">
        <f>IF(OR(AND(EL238="Happy",BQ238&lt;&gt;1),AND(EL238&lt;&gt;"Happy",BQ238=1)),1,0)</f>
        <v>0</v>
      </c>
      <c r="JK238">
        <f>IF(OR(AND(EM238="Happy",BR238&lt;&gt;1),AND(EM238&lt;&gt;"Happy",BR238=1)),1,0)</f>
        <v>1</v>
      </c>
      <c r="JL238">
        <f>IF(OR(AND(EN238="Happy",BS238&lt;&gt;1),AND(EN238&lt;&gt;"Happy",BS238=1)),1,0)</f>
        <v>0</v>
      </c>
      <c r="JM238">
        <f>IF(OR(AND(EO238="Happy",BT238&lt;&gt;1),AND(EO238&lt;&gt;"Happy",BT238=1)),1,0)</f>
        <v>0</v>
      </c>
      <c r="JN238">
        <f>IF(OR(AND(EP238="Happy",BU238&lt;&gt;1),AND(EP238&lt;&gt;"Happy",BU238=1)),1,0)</f>
        <v>0</v>
      </c>
      <c r="JO238">
        <f>IF(OR(AND(EQ238="Sad",BV238&lt;&gt;1),AND(EQ238&lt;&gt;"Sad",BV238=1)),1,0)</f>
        <v>1</v>
      </c>
      <c r="JP238">
        <f>IF(OR(AND(ER238="Sad",BW238&lt;&gt;1),AND(ER238&lt;&gt;"Sad",BW238=1)),1,0)</f>
        <v>0</v>
      </c>
      <c r="JQ238">
        <f>IF(OR(AND(ES238="Sad",BX238&lt;&gt;1),AND(ES238&lt;&gt;"Sad",BX238=1)),1,0)</f>
        <v>0</v>
      </c>
      <c r="JR238">
        <f>IF(OR(AND(ET238="Sad",BY238&lt;&gt;1),AND(ET238&lt;&gt;"Sad",BY238=1)),1,0)</f>
        <v>0</v>
      </c>
      <c r="JS238">
        <f>IF(OR(AND(EU238="Sad",BZ238&lt;&gt;1),AND(EU238&lt;&gt;"Sad",BZ238=1)),1,0)</f>
        <v>0</v>
      </c>
      <c r="JT238">
        <f>IF(OR(AND(EV238="Sad",CA238&lt;&gt;1),AND(EV238&lt;&gt;"Sad",CA238=1)),1,0)</f>
        <v>0</v>
      </c>
      <c r="JU238">
        <f>IF(OR(AND(EW238="Sad",CB238&lt;&gt;1),AND(EW238&lt;&gt;"Sad",CB238=1)),1,0)</f>
        <v>0</v>
      </c>
      <c r="JV238">
        <f>IF(OR(AND(EX238="Sad",CC238&lt;&gt;1),AND(EX238&lt;&gt;"Sad",CC238=1)),1,0)</f>
        <v>1</v>
      </c>
      <c r="JW238">
        <f>IF(OR(AND(EY238="Angry",CD238&lt;&gt;1),AND(EY238&lt;&gt;"Angry",CD238=1)),1,0)</f>
        <v>0</v>
      </c>
      <c r="JX238">
        <f>IF(OR(AND(EZ238="Angry",CE238&lt;&gt;1),AND(EZ238&lt;&gt;"Angry",CE238=1)),1,0)</f>
        <v>0</v>
      </c>
      <c r="JY238">
        <f>IF(OR(AND(FA238="Angry",CF238&lt;&gt;1),AND(FA238&lt;&gt;"Angry",CF238=1)),1,0)</f>
        <v>0</v>
      </c>
      <c r="JZ238">
        <f>IF(OR(AND(FB238="Angry",CG238&lt;&gt;1),AND(FB238&lt;&gt;"Angry",CG238=1)),1,0)</f>
        <v>0</v>
      </c>
      <c r="KA238">
        <f>IF(OR(AND(FC238="Angry",CH238&lt;&gt;1),AND(FC238&lt;&gt;"Angry",CH238=1)),1,0)</f>
        <v>0</v>
      </c>
      <c r="KB238">
        <f>IF(OR(AND(FD238="Angry",CI238&lt;&gt;1),AND(FD238&lt;&gt;"Angry",CI238=1)),1,0)</f>
        <v>0</v>
      </c>
      <c r="KC238">
        <f>IF(OR(AND(FE238="Angry",CJ238&lt;&gt;1),AND(FE238&lt;&gt;"Angry",CJ238=1)),1,0)</f>
        <v>0</v>
      </c>
      <c r="KD238">
        <f>IF(OR(AND(FF238="Angry",CK238&lt;&gt;1),AND(FF238&lt;&gt;"Angry",CK238=1)),1,0)</f>
        <v>0</v>
      </c>
      <c r="KE238">
        <f>IF(OR(AND(FG238="Afraid",CL238&lt;&gt;1),AND(FG238&lt;&gt;"Afraid",CL238=1)),1,0)</f>
        <v>1</v>
      </c>
      <c r="KF238">
        <f>IF(OR(AND(FH238="Afraid",CM238&lt;&gt;1),AND(FH238&lt;&gt;"Afraid",CM238=1)),1,0)</f>
        <v>0</v>
      </c>
      <c r="KG238">
        <f>IF(OR(AND(FI238="Afraid",CN238&lt;&gt;1),AND(FI238&lt;&gt;"Afraid",CN238=1)),1,0)</f>
        <v>0</v>
      </c>
      <c r="KH238">
        <f>IF(OR(AND(FJ238="Afraid",CO238&lt;&gt;1),AND(FJ238&lt;&gt;"Afraid",CO238=1)),1,0)</f>
        <v>0</v>
      </c>
      <c r="KI238">
        <f>IF(OR(AND(FK238="Afraid",CP238&lt;&gt;1),AND(FK238&lt;&gt;"Afraid",CP238=1)),1,0)</f>
        <v>0</v>
      </c>
      <c r="KJ238">
        <f>IF(OR(AND(FL238="Afraid",CQ238&lt;&gt;1),AND(FL238&lt;&gt;"Afraid",CQ238=1)),1,0)</f>
        <v>0</v>
      </c>
      <c r="KK238">
        <f>IF(OR(AND(FM238="Afraid",CR238&lt;&gt;1),AND(FM238&lt;&gt;"Afraid",CR238=1)),1,0)</f>
        <v>0</v>
      </c>
      <c r="KL238">
        <f>IF(OR(AND(FN238="Afraid",CS238&lt;&gt;1),AND(FN238&lt;&gt;"Afraid",CS238=1)),1,0)</f>
        <v>0</v>
      </c>
      <c r="KM238">
        <f>IF(OR(AND(FO238="Surprised",CT238&lt;&gt;1),AND(FO238&lt;&gt;"Surprised",CT238=1)),1,0)</f>
        <v>0</v>
      </c>
      <c r="KN238">
        <f>IF(OR(AND(FP238="Surprised",CU238&lt;&gt;1),AND(FP238&lt;&gt;"Surprised",CU238=1)),1,0)</f>
        <v>0</v>
      </c>
      <c r="KO238">
        <f>IF(OR(AND(FQ238="Surprised",CV238&lt;&gt;1),AND(FQ238&lt;&gt;"Surprised",CV238=1)),1,0)</f>
        <v>0</v>
      </c>
      <c r="KP238">
        <f>IF(OR(AND(FR238="Surprised",CW238&lt;&gt;1),AND(FR238&lt;&gt;"Surprised",CW238=1)),1,0)</f>
        <v>0</v>
      </c>
      <c r="KQ238">
        <f>IF(OR(AND(FS238="Surprised",CX238&lt;&gt;1),AND(FS238&lt;&gt;"Surprised",CX238=1)),1,0)</f>
        <v>0</v>
      </c>
      <c r="KR238">
        <f>IF(OR(AND(FT238="Surprised",CY238&lt;&gt;1),AND(FT238&lt;&gt;"Surprised",CY238=1)),1,0)</f>
        <v>1</v>
      </c>
      <c r="KS238">
        <f>IF(OR(AND(FU238="Surprised",CZ238&lt;&gt;1),AND(FU238&lt;&gt;"Surprised",CZ238=1)),1,0)</f>
        <v>0</v>
      </c>
      <c r="KT238">
        <f>IF(OR(AND(FV238="Surprised",DA238&lt;&gt;1),AND(FV238&lt;&gt;"Surprised",DA238=1)),1,0)</f>
        <v>0</v>
      </c>
      <c r="KU238">
        <f>IF(OR(AND(FW238="Happy",DB238=1),AND(FW238&lt;&gt;"Happy",DB238=0)),1,0)</f>
        <v>0</v>
      </c>
      <c r="KV238">
        <f>IF(OR(AND(FX238="Happy",DC238=1),AND(FX238&lt;&gt;"Happy",DC238=0)),1,0)</f>
        <v>0</v>
      </c>
      <c r="KW238">
        <f>IF(OR(AND(FY238="Happy",DD238=1),AND(FY238&lt;&gt;"Happy",DD238=0)),1,0)</f>
        <v>0</v>
      </c>
      <c r="KX238">
        <f>IF(OR(AND(FZ238="Happy",DE238=1),AND(FZ238&lt;&gt;"Happy",DE238=0)),1,0)</f>
        <v>0</v>
      </c>
      <c r="KY238">
        <f>IF(OR(AND(GA238="Happy",DF238=1),AND(GA238&lt;&gt;"Happy",DF238=0)),1,0)</f>
        <v>0</v>
      </c>
      <c r="KZ238">
        <f>IF(OR(AND(GB238="Happy",DG238=1),AND(GB238&lt;&gt;"Happy",DG238=0)),1,0)</f>
        <v>0</v>
      </c>
      <c r="LA238">
        <f>IF(OR(AND(GC238="Happy",DH238=1),AND(GC238&lt;&gt;"Happy",DH238=0)),1,0)</f>
        <v>0</v>
      </c>
      <c r="LB238">
        <f>IF(OR(AND(GD238="Happy",DI238=1),AND(GD238&lt;&gt;"Happy",DI238=0)),1,0)</f>
        <v>0</v>
      </c>
      <c r="LC238">
        <f>IF(OR(AND(GE238="Sad",DJ238=1),AND(GE238&lt;&gt;"Sad",DJ238=0)),1,0)</f>
        <v>0</v>
      </c>
      <c r="LD238">
        <f>IF(OR(AND(GF238="Sad",DK238=1),AND(GF238&lt;&gt;"Sad",DK238=0)),1,0)</f>
        <v>0</v>
      </c>
      <c r="LE238">
        <f>IF(OR(AND(GG238="Sad",DL238=1),AND(GG238&lt;&gt;"Sad",DL238=0)),1,0)</f>
        <v>1</v>
      </c>
      <c r="LF238">
        <f>IF(OR(AND(GH238="Sad",DM238=1),AND(GH238&lt;&gt;"Sad",DM238=0)),1,0)</f>
        <v>1</v>
      </c>
      <c r="LG238">
        <f>IF(OR(AND(GI238="Sad",DN238=1),AND(GI238&lt;&gt;"Sad",DN238=0)),1,0)</f>
        <v>0</v>
      </c>
      <c r="LH238">
        <f>IF(OR(AND(GJ238="Sad",DO238=1),AND(GJ238&lt;&gt;"Sad",DO238=0)),1,0)</f>
        <v>0</v>
      </c>
      <c r="LI238">
        <f>IF(OR(AND(GK238="Sad",DP238=1),AND(GK238&lt;&gt;"Sad",DP238=0)),1,0)</f>
        <v>0</v>
      </c>
      <c r="LJ238">
        <f>IF(OR(AND(GL238="Sad",DQ238=1),AND(GL238&lt;&gt;"Sad",DQ238=0)),1,0)</f>
        <v>0</v>
      </c>
      <c r="LK238" s="2">
        <f t="shared" si="392"/>
        <v>1</v>
      </c>
      <c r="LL238" s="4">
        <f t="shared" si="393"/>
        <v>2</v>
      </c>
      <c r="LM238">
        <f t="shared" si="394"/>
        <v>0</v>
      </c>
      <c r="LN238">
        <f t="shared" si="395"/>
        <v>1</v>
      </c>
      <c r="LO238">
        <f t="shared" si="396"/>
        <v>1</v>
      </c>
      <c r="LP238">
        <f t="shared" si="397"/>
        <v>0</v>
      </c>
      <c r="LQ238">
        <f t="shared" si="398"/>
        <v>2</v>
      </c>
      <c r="LR238">
        <f t="shared" si="399"/>
        <v>7</v>
      </c>
      <c r="LS238" s="11">
        <f t="shared" si="400"/>
        <v>0</v>
      </c>
      <c r="LT238" s="14" t="str">
        <f t="shared" si="401"/>
        <v/>
      </c>
      <c r="LU238" s="14">
        <f t="shared" si="402"/>
        <v>0</v>
      </c>
      <c r="LV238" s="14" t="str">
        <f t="shared" si="403"/>
        <v/>
      </c>
      <c r="LW238" s="14" t="str">
        <f t="shared" si="404"/>
        <v/>
      </c>
      <c r="LX238" s="14">
        <f t="shared" si="405"/>
        <v>0</v>
      </c>
      <c r="LY238" s="14">
        <f t="shared" si="406"/>
        <v>0.2857142857142857</v>
      </c>
      <c r="LZ238" s="14">
        <f t="shared" si="407"/>
        <v>7.1428571428571397E-2</v>
      </c>
      <c r="MA238" s="15">
        <f t="shared" si="408"/>
        <v>2.1180555555555536E-4</v>
      </c>
      <c r="MB238" s="1">
        <f t="shared" si="362"/>
        <v>3.9351851851851527E-4</v>
      </c>
      <c r="MC238" s="1">
        <f t="shared" si="363"/>
        <v>2.7777777777777957E-4</v>
      </c>
      <c r="MD238" s="1">
        <f>EB238-EA238+1</f>
        <v>0.95897337962962959</v>
      </c>
      <c r="ME238" s="1">
        <f t="shared" si="365"/>
        <v>1.7361111111111114E-4</v>
      </c>
      <c r="MF238" s="1">
        <f t="shared" si="366"/>
        <v>3.9930555555555552E-4</v>
      </c>
      <c r="MG238" s="1">
        <f t="shared" si="367"/>
        <v>3.0092592592592606E-4</v>
      </c>
      <c r="MH238" s="1">
        <f t="shared" si="368"/>
        <v>2.3842592592592578E-4</v>
      </c>
      <c r="MI238" s="1">
        <f t="shared" si="369"/>
        <v>2.0833333333333337E-4</v>
      </c>
      <c r="MJ238" s="1">
        <f t="shared" si="409"/>
        <v>0.96117708333333329</v>
      </c>
      <c r="MK238" s="2" t="str">
        <f>VLOOKUP(B238,age_group!$A$1:$B$101,2,FALSE)</f>
        <v>25 to 44</v>
      </c>
      <c r="ML238" s="2">
        <f t="shared" si="410"/>
        <v>1</v>
      </c>
      <c r="MM238">
        <f t="shared" si="411"/>
        <v>0</v>
      </c>
      <c r="MN238">
        <f t="shared" si="412"/>
        <v>0</v>
      </c>
      <c r="MO238">
        <f t="shared" si="413"/>
        <v>1</v>
      </c>
      <c r="MP238">
        <f t="shared" si="414"/>
        <v>1</v>
      </c>
    </row>
    <row r="239" spans="1:354" x14ac:dyDescent="0.2">
      <c r="A239" t="s">
        <v>970</v>
      </c>
      <c r="B239">
        <v>31</v>
      </c>
      <c r="C239" t="s">
        <v>195</v>
      </c>
      <c r="D239" t="s">
        <v>140</v>
      </c>
      <c r="E239">
        <v>4</v>
      </c>
      <c r="F239">
        <v>1</v>
      </c>
      <c r="G239">
        <v>1</v>
      </c>
      <c r="H239">
        <v>1</v>
      </c>
      <c r="I239">
        <v>1</v>
      </c>
      <c r="J239" s="2" t="s">
        <v>447</v>
      </c>
      <c r="K239" t="s">
        <v>561</v>
      </c>
      <c r="L239" t="s">
        <v>627</v>
      </c>
      <c r="M239" t="s">
        <v>260</v>
      </c>
      <c r="N239" t="s">
        <v>612</v>
      </c>
      <c r="O239" t="s">
        <v>315</v>
      </c>
      <c r="P239" t="s">
        <v>610</v>
      </c>
      <c r="Q239" t="s">
        <v>325</v>
      </c>
      <c r="R239" t="s">
        <v>188</v>
      </c>
      <c r="S239" t="s">
        <v>405</v>
      </c>
      <c r="T239" t="s">
        <v>729</v>
      </c>
      <c r="U239" t="s">
        <v>741</v>
      </c>
      <c r="V239" t="s">
        <v>212</v>
      </c>
      <c r="W239" t="s">
        <v>333</v>
      </c>
      <c r="X239" t="s">
        <v>172</v>
      </c>
      <c r="Y239" t="s">
        <v>270</v>
      </c>
      <c r="Z239" t="s">
        <v>650</v>
      </c>
      <c r="AA239" t="s">
        <v>542</v>
      </c>
      <c r="AB239" t="s">
        <v>627</v>
      </c>
      <c r="AC239" t="s">
        <v>555</v>
      </c>
      <c r="AD239" t="s">
        <v>490</v>
      </c>
      <c r="AE239" t="s">
        <v>145</v>
      </c>
      <c r="AF239" t="s">
        <v>222</v>
      </c>
      <c r="AG239" t="s">
        <v>555</v>
      </c>
      <c r="AH239" t="s">
        <v>190</v>
      </c>
      <c r="AI239" t="s">
        <v>461</v>
      </c>
      <c r="AJ239" t="s">
        <v>360</v>
      </c>
      <c r="AK239" t="s">
        <v>456</v>
      </c>
      <c r="AL239" t="s">
        <v>472</v>
      </c>
      <c r="AM239" t="s">
        <v>741</v>
      </c>
      <c r="AN239" t="s">
        <v>219</v>
      </c>
      <c r="AO239" t="s">
        <v>262</v>
      </c>
      <c r="AP239" t="s">
        <v>335</v>
      </c>
      <c r="AQ239" t="s">
        <v>165</v>
      </c>
      <c r="AR239" t="s">
        <v>719</v>
      </c>
      <c r="AS239" t="s">
        <v>175</v>
      </c>
      <c r="AT239" t="s">
        <v>364</v>
      </c>
      <c r="AU239" t="s">
        <v>573</v>
      </c>
      <c r="AV239" t="s">
        <v>664</v>
      </c>
      <c r="AW239" t="s">
        <v>500</v>
      </c>
      <c r="AX239" t="s">
        <v>545</v>
      </c>
      <c r="AY239" t="s">
        <v>293</v>
      </c>
      <c r="AZ239" t="s">
        <v>164</v>
      </c>
      <c r="BA239" t="s">
        <v>510</v>
      </c>
      <c r="BB239" t="s">
        <v>255</v>
      </c>
      <c r="BC239" t="s">
        <v>451</v>
      </c>
      <c r="BD239" t="s">
        <v>268</v>
      </c>
      <c r="BE239" t="s">
        <v>651</v>
      </c>
      <c r="BF239" t="s">
        <v>281</v>
      </c>
      <c r="BG239" t="s">
        <v>401</v>
      </c>
      <c r="BH239" t="s">
        <v>221</v>
      </c>
      <c r="BI239" t="s">
        <v>498</v>
      </c>
      <c r="BJ239" t="s">
        <v>439</v>
      </c>
      <c r="BK239" t="s">
        <v>629</v>
      </c>
      <c r="BL239" t="s">
        <v>389</v>
      </c>
      <c r="BM239" t="s">
        <v>237</v>
      </c>
      <c r="BN239" s="2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 s="2">
        <v>4</v>
      </c>
      <c r="DS239">
        <v>1</v>
      </c>
      <c r="DT239">
        <v>1</v>
      </c>
      <c r="DU239">
        <v>1</v>
      </c>
      <c r="DV239">
        <v>1</v>
      </c>
      <c r="DW239" s="2">
        <v>2017</v>
      </c>
      <c r="DX239" s="1">
        <v>1.4179398148148148E-2</v>
      </c>
      <c r="DY239" s="1">
        <v>1.4309027777777776E-2</v>
      </c>
      <c r="DZ239" s="1">
        <v>1.4392361111111113E-2</v>
      </c>
      <c r="EA239" s="1">
        <v>1.4468750000000001E-2</v>
      </c>
      <c r="EB239" s="1">
        <v>1.4564814814814815E-2</v>
      </c>
      <c r="EC239" s="1">
        <v>1.4711805555555554E-2</v>
      </c>
      <c r="ED239" s="1">
        <v>1.4811342592592593E-2</v>
      </c>
      <c r="EE239" s="1">
        <v>1.4916666666666667E-2</v>
      </c>
      <c r="EF239" s="1">
        <v>1.4961805555555556E-2</v>
      </c>
      <c r="EG239" s="1">
        <v>1.5063657407407408E-2</v>
      </c>
      <c r="EH239" s="3">
        <v>0</v>
      </c>
      <c r="EI239" s="2" t="s">
        <v>1169</v>
      </c>
      <c r="EJ239" t="s">
        <v>1175</v>
      </c>
      <c r="EK239" t="s">
        <v>1168</v>
      </c>
      <c r="EL239" t="s">
        <v>1175</v>
      </c>
      <c r="EM239" t="s">
        <v>1173</v>
      </c>
      <c r="EN239" t="s">
        <v>1168</v>
      </c>
      <c r="EO239" t="s">
        <v>1171</v>
      </c>
      <c r="EP239" t="s">
        <v>1175</v>
      </c>
      <c r="EQ239" t="s">
        <v>1173</v>
      </c>
      <c r="ER239" t="s">
        <v>1174</v>
      </c>
      <c r="ES239" t="s">
        <v>1175</v>
      </c>
      <c r="ET239" t="s">
        <v>1171</v>
      </c>
      <c r="EU239" t="s">
        <v>1172</v>
      </c>
      <c r="EV239" t="s">
        <v>1172</v>
      </c>
      <c r="EW239" t="s">
        <v>1168</v>
      </c>
      <c r="EX239" t="s">
        <v>1169</v>
      </c>
      <c r="EY239" t="s">
        <v>1168</v>
      </c>
      <c r="EZ239" t="s">
        <v>1171</v>
      </c>
      <c r="FA239" t="s">
        <v>1168</v>
      </c>
      <c r="FB239" t="s">
        <v>1168</v>
      </c>
      <c r="FC239" t="s">
        <v>1171</v>
      </c>
      <c r="FD239" t="s">
        <v>1175</v>
      </c>
      <c r="FE239" t="s">
        <v>1175</v>
      </c>
      <c r="FF239" t="s">
        <v>1168</v>
      </c>
      <c r="FG239" t="s">
        <v>1168</v>
      </c>
      <c r="FH239" t="s">
        <v>1171</v>
      </c>
      <c r="FI239" t="s">
        <v>1168</v>
      </c>
      <c r="FJ239" t="s">
        <v>1174</v>
      </c>
      <c r="FK239" t="s">
        <v>1174</v>
      </c>
      <c r="FL239" t="s">
        <v>1171</v>
      </c>
      <c r="FM239" t="s">
        <v>1168</v>
      </c>
      <c r="FN239" t="s">
        <v>1170</v>
      </c>
      <c r="FO239" t="s">
        <v>1169</v>
      </c>
      <c r="FP239" t="s">
        <v>1172</v>
      </c>
      <c r="FQ239" t="s">
        <v>1168</v>
      </c>
      <c r="FR239" t="s">
        <v>1168</v>
      </c>
      <c r="FS239" t="s">
        <v>1175</v>
      </c>
      <c r="FT239" t="s">
        <v>1175</v>
      </c>
      <c r="FU239" t="s">
        <v>1173</v>
      </c>
      <c r="FV239" t="s">
        <v>1175</v>
      </c>
      <c r="FW239" t="s">
        <v>1172</v>
      </c>
      <c r="FX239" t="s">
        <v>1172</v>
      </c>
      <c r="FY239" t="s">
        <v>1175</v>
      </c>
      <c r="FZ239" t="s">
        <v>1168</v>
      </c>
      <c r="GA239" t="s">
        <v>1171</v>
      </c>
      <c r="GB239" t="s">
        <v>1175</v>
      </c>
      <c r="GC239" t="s">
        <v>1173</v>
      </c>
      <c r="GD239" t="s">
        <v>1168</v>
      </c>
      <c r="GE239" t="s">
        <v>1168</v>
      </c>
      <c r="GF239" t="s">
        <v>1173</v>
      </c>
      <c r="GG239" t="s">
        <v>1173</v>
      </c>
      <c r="GH239" t="s">
        <v>1171</v>
      </c>
      <c r="GI239" t="s">
        <v>1169</v>
      </c>
      <c r="GJ239" t="s">
        <v>1168</v>
      </c>
      <c r="GK239" t="s">
        <v>1174</v>
      </c>
      <c r="GL239" t="s">
        <v>1169</v>
      </c>
      <c r="GM239" s="2">
        <f t="shared" si="312"/>
        <v>0</v>
      </c>
      <c r="GN239">
        <f t="shared" si="313"/>
        <v>0</v>
      </c>
      <c r="GO239">
        <f t="shared" si="314"/>
        <v>0</v>
      </c>
      <c r="GP239">
        <f t="shared" si="315"/>
        <v>0</v>
      </c>
      <c r="GQ239">
        <f t="shared" si="316"/>
        <v>1</v>
      </c>
      <c r="GR239">
        <f t="shared" si="317"/>
        <v>0</v>
      </c>
      <c r="GS239">
        <f t="shared" si="318"/>
        <v>0</v>
      </c>
      <c r="GT239">
        <f t="shared" si="319"/>
        <v>0</v>
      </c>
      <c r="GU239">
        <f t="shared" si="370"/>
        <v>0</v>
      </c>
      <c r="GV239">
        <f t="shared" si="320"/>
        <v>1</v>
      </c>
      <c r="GW239">
        <f t="shared" si="321"/>
        <v>0</v>
      </c>
      <c r="GX239">
        <f t="shared" si="322"/>
        <v>0</v>
      </c>
      <c r="GY239">
        <f t="shared" si="323"/>
        <v>0</v>
      </c>
      <c r="GZ239">
        <f t="shared" si="324"/>
        <v>0</v>
      </c>
      <c r="HA239">
        <f t="shared" si="325"/>
        <v>0</v>
      </c>
      <c r="HB239">
        <f t="shared" si="326"/>
        <v>0</v>
      </c>
      <c r="HC239">
        <f t="shared" si="371"/>
        <v>0</v>
      </c>
      <c r="HD239">
        <f t="shared" si="327"/>
        <v>0</v>
      </c>
      <c r="HE239">
        <f t="shared" si="328"/>
        <v>0</v>
      </c>
      <c r="HF239">
        <f t="shared" si="329"/>
        <v>0</v>
      </c>
      <c r="HG239">
        <f t="shared" si="330"/>
        <v>0</v>
      </c>
      <c r="HH239">
        <f t="shared" si="331"/>
        <v>0</v>
      </c>
      <c r="HI239">
        <f t="shared" si="332"/>
        <v>0</v>
      </c>
      <c r="HJ239">
        <f t="shared" si="333"/>
        <v>0</v>
      </c>
      <c r="HK239">
        <f t="shared" si="372"/>
        <v>0</v>
      </c>
      <c r="HL239">
        <f t="shared" si="334"/>
        <v>0</v>
      </c>
      <c r="HM239">
        <f t="shared" si="335"/>
        <v>0</v>
      </c>
      <c r="HN239">
        <f t="shared" si="336"/>
        <v>0</v>
      </c>
      <c r="HO239">
        <f t="shared" si="337"/>
        <v>0</v>
      </c>
      <c r="HP239">
        <f t="shared" si="338"/>
        <v>0</v>
      </c>
      <c r="HQ239">
        <f t="shared" si="339"/>
        <v>0</v>
      </c>
      <c r="HR239">
        <f t="shared" si="340"/>
        <v>0</v>
      </c>
      <c r="HS239">
        <f t="shared" si="373"/>
        <v>0</v>
      </c>
      <c r="HT239">
        <f t="shared" si="341"/>
        <v>0</v>
      </c>
      <c r="HU239">
        <f t="shared" si="342"/>
        <v>0</v>
      </c>
      <c r="HV239">
        <f t="shared" si="343"/>
        <v>0</v>
      </c>
      <c r="HW239">
        <f t="shared" si="344"/>
        <v>1</v>
      </c>
      <c r="HX239">
        <f t="shared" si="345"/>
        <v>0</v>
      </c>
      <c r="HY239">
        <f t="shared" si="346"/>
        <v>0</v>
      </c>
      <c r="HZ239">
        <f t="shared" si="347"/>
        <v>0</v>
      </c>
      <c r="IA239">
        <f t="shared" si="374"/>
        <v>0</v>
      </c>
      <c r="IB239">
        <f t="shared" si="348"/>
        <v>1</v>
      </c>
      <c r="IC239">
        <f t="shared" si="349"/>
        <v>0</v>
      </c>
      <c r="ID239">
        <f t="shared" si="350"/>
        <v>0</v>
      </c>
      <c r="IE239">
        <f t="shared" si="351"/>
        <v>0</v>
      </c>
      <c r="IF239">
        <f t="shared" si="352"/>
        <v>0</v>
      </c>
      <c r="IG239">
        <f t="shared" si="353"/>
        <v>0</v>
      </c>
      <c r="IH239">
        <f t="shared" si="354"/>
        <v>0</v>
      </c>
      <c r="II239">
        <f t="shared" si="375"/>
        <v>0</v>
      </c>
      <c r="IJ239">
        <f t="shared" si="355"/>
        <v>1</v>
      </c>
      <c r="IK239">
        <f t="shared" si="356"/>
        <v>0</v>
      </c>
      <c r="IL239">
        <f t="shared" si="357"/>
        <v>0</v>
      </c>
      <c r="IM239">
        <f t="shared" si="358"/>
        <v>0</v>
      </c>
      <c r="IN239">
        <f t="shared" si="359"/>
        <v>0</v>
      </c>
      <c r="IO239">
        <f t="shared" si="360"/>
        <v>0</v>
      </c>
      <c r="IP239">
        <f t="shared" si="361"/>
        <v>0</v>
      </c>
      <c r="IQ239" s="2">
        <f t="shared" si="376"/>
        <v>1</v>
      </c>
      <c r="IR239" s="4">
        <f t="shared" si="377"/>
        <v>1</v>
      </c>
      <c r="IS239">
        <f t="shared" si="378"/>
        <v>0</v>
      </c>
      <c r="IT239">
        <f t="shared" si="379"/>
        <v>0</v>
      </c>
      <c r="IU239">
        <f t="shared" si="380"/>
        <v>1</v>
      </c>
      <c r="IV239">
        <f t="shared" si="381"/>
        <v>1</v>
      </c>
      <c r="IW239">
        <f t="shared" si="382"/>
        <v>1</v>
      </c>
      <c r="IX239">
        <f t="shared" si="383"/>
        <v>5</v>
      </c>
      <c r="IY239" s="11">
        <f t="shared" si="384"/>
        <v>1</v>
      </c>
      <c r="IZ239" s="12">
        <f t="shared" si="385"/>
        <v>1</v>
      </c>
      <c r="JA239" s="12" t="str">
        <f t="shared" si="386"/>
        <v/>
      </c>
      <c r="JB239" s="12" t="str">
        <f t="shared" si="387"/>
        <v/>
      </c>
      <c r="JC239" s="12">
        <f t="shared" si="388"/>
        <v>0.33333333333333331</v>
      </c>
      <c r="JD239" s="12">
        <f t="shared" si="389"/>
        <v>0.14285714285714285</v>
      </c>
      <c r="JE239" s="12">
        <f t="shared" si="390"/>
        <v>0.14285714285714285</v>
      </c>
      <c r="JF239" s="12">
        <f t="shared" si="391"/>
        <v>0.52380952380952384</v>
      </c>
      <c r="JG239" s="2">
        <f>IF(OR(AND(EI239="Happy",BN239&lt;&gt;1),AND(EI239&lt;&gt;"Happy",BN239=1)),1,0)</f>
        <v>0</v>
      </c>
      <c r="JH239">
        <f>IF(OR(AND(EJ239="Happy",BO239&lt;&gt;1),AND(EJ239&lt;&gt;"Happy",BO239=1)),1,0)</f>
        <v>0</v>
      </c>
      <c r="JI239">
        <f>IF(OR(AND(EK239="Happy",BP239&lt;&gt;1),AND(EK239&lt;&gt;"Happy",BP239=1)),1,0)</f>
        <v>0</v>
      </c>
      <c r="JJ239">
        <f>IF(OR(AND(EL239="Happy",BQ239&lt;&gt;1),AND(EL239&lt;&gt;"Happy",BQ239=1)),1,0)</f>
        <v>0</v>
      </c>
      <c r="JK239">
        <f>IF(OR(AND(EM239="Happy",BR239&lt;&gt;1),AND(EM239&lt;&gt;"Happy",BR239=1)),1,0)</f>
        <v>0</v>
      </c>
      <c r="JL239">
        <f>IF(OR(AND(EN239="Happy",BS239&lt;&gt;1),AND(EN239&lt;&gt;"Happy",BS239=1)),1,0)</f>
        <v>0</v>
      </c>
      <c r="JM239">
        <f>IF(OR(AND(EO239="Happy",BT239&lt;&gt;1),AND(EO239&lt;&gt;"Happy",BT239=1)),1,0)</f>
        <v>0</v>
      </c>
      <c r="JN239">
        <f>IF(OR(AND(EP239="Happy",BU239&lt;&gt;1),AND(EP239&lt;&gt;"Happy",BU239=1)),1,0)</f>
        <v>0</v>
      </c>
      <c r="JO239">
        <f>IF(OR(AND(EQ239="Sad",BV239&lt;&gt;1),AND(EQ239&lt;&gt;"Sad",BV239=1)),1,0)</f>
        <v>0</v>
      </c>
      <c r="JP239">
        <f>IF(OR(AND(ER239="Sad",BW239&lt;&gt;1),AND(ER239&lt;&gt;"Sad",BW239=1)),1,0)</f>
        <v>0</v>
      </c>
      <c r="JQ239">
        <f>IF(OR(AND(ES239="Sad",BX239&lt;&gt;1),AND(ES239&lt;&gt;"Sad",BX239=1)),1,0)</f>
        <v>0</v>
      </c>
      <c r="JR239">
        <f>IF(OR(AND(ET239="Sad",BY239&lt;&gt;1),AND(ET239&lt;&gt;"Sad",BY239=1)),1,0)</f>
        <v>0</v>
      </c>
      <c r="JS239">
        <f>IF(OR(AND(EU239="Sad",BZ239&lt;&gt;1),AND(EU239&lt;&gt;"Sad",BZ239=1)),1,0)</f>
        <v>0</v>
      </c>
      <c r="JT239">
        <f>IF(OR(AND(EV239="Sad",CA239&lt;&gt;1),AND(EV239&lt;&gt;"Sad",CA239=1)),1,0)</f>
        <v>0</v>
      </c>
      <c r="JU239">
        <f>IF(OR(AND(EW239="Sad",CB239&lt;&gt;1),AND(EW239&lt;&gt;"Sad",CB239=1)),1,0)</f>
        <v>0</v>
      </c>
      <c r="JV239">
        <f>IF(OR(AND(EX239="Sad",CC239&lt;&gt;1),AND(EX239&lt;&gt;"Sad",CC239=1)),1,0)</f>
        <v>0</v>
      </c>
      <c r="JW239">
        <f>IF(OR(AND(EY239="Angry",CD239&lt;&gt;1),AND(EY239&lt;&gt;"Angry",CD239=1)),1,0)</f>
        <v>1</v>
      </c>
      <c r="JX239">
        <f>IF(OR(AND(EZ239="Angry",CE239&lt;&gt;1),AND(EZ239&lt;&gt;"Angry",CE239=1)),1,0)</f>
        <v>0</v>
      </c>
      <c r="JY239">
        <f>IF(OR(AND(FA239="Angry",CF239&lt;&gt;1),AND(FA239&lt;&gt;"Angry",CF239=1)),1,0)</f>
        <v>0</v>
      </c>
      <c r="JZ239">
        <f>IF(OR(AND(FB239="Angry",CG239&lt;&gt;1),AND(FB239&lt;&gt;"Angry",CG239=1)),1,0)</f>
        <v>0</v>
      </c>
      <c r="KA239">
        <f>IF(OR(AND(FC239="Angry",CH239&lt;&gt;1),AND(FC239&lt;&gt;"Angry",CH239=1)),1,0)</f>
        <v>0</v>
      </c>
      <c r="KB239">
        <f>IF(OR(AND(FD239="Angry",CI239&lt;&gt;1),AND(FD239&lt;&gt;"Angry",CI239=1)),1,0)</f>
        <v>0</v>
      </c>
      <c r="KC239">
        <f>IF(OR(AND(FE239="Angry",CJ239&lt;&gt;1),AND(FE239&lt;&gt;"Angry",CJ239=1)),1,0)</f>
        <v>0</v>
      </c>
      <c r="KD239">
        <f>IF(OR(AND(FF239="Angry",CK239&lt;&gt;1),AND(FF239&lt;&gt;"Angry",CK239=1)),1,0)</f>
        <v>0</v>
      </c>
      <c r="KE239">
        <f>IF(OR(AND(FG239="Afraid",CL239&lt;&gt;1),AND(FG239&lt;&gt;"Afraid",CL239=1)),1,0)</f>
        <v>0</v>
      </c>
      <c r="KF239">
        <f>IF(OR(AND(FH239="Afraid",CM239&lt;&gt;1),AND(FH239&lt;&gt;"Afraid",CM239=1)),1,0)</f>
        <v>0</v>
      </c>
      <c r="KG239">
        <f>IF(OR(AND(FI239="Afraid",CN239&lt;&gt;1),AND(FI239&lt;&gt;"Afraid",CN239=1)),1,0)</f>
        <v>1</v>
      </c>
      <c r="KH239">
        <f>IF(OR(AND(FJ239="Afraid",CO239&lt;&gt;1),AND(FJ239&lt;&gt;"Afraid",CO239=1)),1,0)</f>
        <v>0</v>
      </c>
      <c r="KI239">
        <f>IF(OR(AND(FK239="Afraid",CP239&lt;&gt;1),AND(FK239&lt;&gt;"Afraid",CP239=1)),1,0)</f>
        <v>0</v>
      </c>
      <c r="KJ239">
        <f>IF(OR(AND(FL239="Afraid",CQ239&lt;&gt;1),AND(FL239&lt;&gt;"Afraid",CQ239=1)),1,0)</f>
        <v>0</v>
      </c>
      <c r="KK239">
        <f>IF(OR(AND(FM239="Afraid",CR239&lt;&gt;1),AND(FM239&lt;&gt;"Afraid",CR239=1)),1,0)</f>
        <v>0</v>
      </c>
      <c r="KL239">
        <f>IF(OR(AND(FN239="Afraid",CS239&lt;&gt;1),AND(FN239&lt;&gt;"Afraid",CS239=1)),1,0)</f>
        <v>0</v>
      </c>
      <c r="KM239">
        <f>IF(OR(AND(FO239="Surprised",CT239&lt;&gt;1),AND(FO239&lt;&gt;"Surprised",CT239=1)),1,0)</f>
        <v>0</v>
      </c>
      <c r="KN239">
        <f>IF(OR(AND(FP239="Surprised",CU239&lt;&gt;1),AND(FP239&lt;&gt;"Surprised",CU239=1)),1,0)</f>
        <v>0</v>
      </c>
      <c r="KO239">
        <f>IF(OR(AND(FQ239="Surprised",CV239&lt;&gt;1),AND(FQ239&lt;&gt;"Surprised",CV239=1)),1,0)</f>
        <v>0</v>
      </c>
      <c r="KP239">
        <f>IF(OR(AND(FR239="Surprised",CW239&lt;&gt;1),AND(FR239&lt;&gt;"Surprised",CW239=1)),1,0)</f>
        <v>0</v>
      </c>
      <c r="KQ239">
        <f>IF(OR(AND(FS239="Surprised",CX239&lt;&gt;1),AND(FS239&lt;&gt;"Surprised",CX239=1)),1,0)</f>
        <v>0</v>
      </c>
      <c r="KR239">
        <f>IF(OR(AND(FT239="Surprised",CY239&lt;&gt;1),AND(FT239&lt;&gt;"Surprised",CY239=1)),1,0)</f>
        <v>1</v>
      </c>
      <c r="KS239">
        <f>IF(OR(AND(FU239="Surprised",CZ239&lt;&gt;1),AND(FU239&lt;&gt;"Surprised",CZ239=1)),1,0)</f>
        <v>0</v>
      </c>
      <c r="KT239">
        <f>IF(OR(AND(FV239="Surprised",DA239&lt;&gt;1),AND(FV239&lt;&gt;"Surprised",DA239=1)),1,0)</f>
        <v>1</v>
      </c>
      <c r="KU239">
        <f>IF(OR(AND(FW239="Happy",DB239=1),AND(FW239&lt;&gt;"Happy",DB239=0)),1,0)</f>
        <v>1</v>
      </c>
      <c r="KV239">
        <f>IF(OR(AND(FX239="Happy",DC239=1),AND(FX239&lt;&gt;"Happy",DC239=0)),1,0)</f>
        <v>0</v>
      </c>
      <c r="KW239">
        <f>IF(OR(AND(FY239="Happy",DD239=1),AND(FY239&lt;&gt;"Happy",DD239=0)),1,0)</f>
        <v>1</v>
      </c>
      <c r="KX239">
        <f>IF(OR(AND(FZ239="Happy",DE239=1),AND(FZ239&lt;&gt;"Happy",DE239=0)),1,0)</f>
        <v>1</v>
      </c>
      <c r="KY239">
        <f>IF(OR(AND(GA239="Happy",DF239=1),AND(GA239&lt;&gt;"Happy",DF239=0)),1,0)</f>
        <v>1</v>
      </c>
      <c r="KZ239">
        <f>IF(OR(AND(GB239="Happy",DG239=1),AND(GB239&lt;&gt;"Happy",DG239=0)),1,0)</f>
        <v>1</v>
      </c>
      <c r="LA239">
        <f>IF(OR(AND(GC239="Happy",DH239=1),AND(GC239&lt;&gt;"Happy",DH239=0)),1,0)</f>
        <v>0</v>
      </c>
      <c r="LB239">
        <f>IF(OR(AND(GD239="Happy",DI239=1),AND(GD239&lt;&gt;"Happy",DI239=0)),1,0)</f>
        <v>1</v>
      </c>
      <c r="LC239">
        <f>IF(OR(AND(GE239="Sad",DJ239=1),AND(GE239&lt;&gt;"Sad",DJ239=0)),1,0)</f>
        <v>1</v>
      </c>
      <c r="LD239">
        <f>IF(OR(AND(GF239="Sad",DK239=1),AND(GF239&lt;&gt;"Sad",DK239=0)),1,0)</f>
        <v>0</v>
      </c>
      <c r="LE239">
        <f>IF(OR(AND(GG239="Sad",DL239=1),AND(GG239&lt;&gt;"Sad",DL239=0)),1,0)</f>
        <v>1</v>
      </c>
      <c r="LF239">
        <f>IF(OR(AND(GH239="Sad",DM239=1),AND(GH239&lt;&gt;"Sad",DM239=0)),1,0)</f>
        <v>1</v>
      </c>
      <c r="LG239">
        <f>IF(OR(AND(GI239="Sad",DN239=1),AND(GI239&lt;&gt;"Sad",DN239=0)),1,0)</f>
        <v>1</v>
      </c>
      <c r="LH239">
        <f>IF(OR(AND(GJ239="Sad",DO239=1),AND(GJ239&lt;&gt;"Sad",DO239=0)),1,0)</f>
        <v>1</v>
      </c>
      <c r="LI239">
        <f>IF(OR(AND(GK239="Sad",DP239=1),AND(GK239&lt;&gt;"Sad",DP239=0)),1,0)</f>
        <v>0</v>
      </c>
      <c r="LJ239">
        <f>IF(OR(AND(GL239="Sad",DQ239=1),AND(GL239&lt;&gt;"Sad",DQ239=0)),1,0)</f>
        <v>1</v>
      </c>
      <c r="LK239" s="2">
        <f t="shared" si="392"/>
        <v>0</v>
      </c>
      <c r="LL239" s="4">
        <f t="shared" si="393"/>
        <v>0</v>
      </c>
      <c r="LM239">
        <f t="shared" si="394"/>
        <v>1</v>
      </c>
      <c r="LN239">
        <f t="shared" si="395"/>
        <v>1</v>
      </c>
      <c r="LO239">
        <f t="shared" si="396"/>
        <v>2</v>
      </c>
      <c r="LP239">
        <f t="shared" si="397"/>
        <v>6</v>
      </c>
      <c r="LQ239">
        <f t="shared" si="398"/>
        <v>6</v>
      </c>
      <c r="LR239">
        <f t="shared" si="399"/>
        <v>16</v>
      </c>
      <c r="LS239" s="11">
        <f t="shared" si="400"/>
        <v>0</v>
      </c>
      <c r="LT239" s="14">
        <f t="shared" si="401"/>
        <v>0</v>
      </c>
      <c r="LU239" s="14" t="str">
        <f t="shared" si="402"/>
        <v/>
      </c>
      <c r="LV239" s="14" t="str">
        <f t="shared" si="403"/>
        <v/>
      </c>
      <c r="LW239" s="14">
        <f t="shared" si="404"/>
        <v>0.66666666666666674</v>
      </c>
      <c r="LX239" s="14">
        <f t="shared" si="405"/>
        <v>0.85714285714285721</v>
      </c>
      <c r="LY239" s="14">
        <f t="shared" si="406"/>
        <v>0.85714285714285721</v>
      </c>
      <c r="LZ239" s="14">
        <f t="shared" si="407"/>
        <v>0.47619047619047616</v>
      </c>
      <c r="MA239" s="15">
        <f t="shared" si="408"/>
        <v>1.2962962962962885E-4</v>
      </c>
      <c r="MB239" s="1">
        <f t="shared" si="362"/>
        <v>8.3333333333336299E-5</v>
      </c>
      <c r="MC239" s="1">
        <f t="shared" si="363"/>
        <v>7.6388888888887993E-5</v>
      </c>
      <c r="MD239" s="1">
        <f t="shared" si="364"/>
        <v>9.606481481481445E-5</v>
      </c>
      <c r="ME239" s="1">
        <f t="shared" si="365"/>
        <v>1.469907407407392E-4</v>
      </c>
      <c r="MF239" s="1">
        <f t="shared" si="366"/>
        <v>9.9537037037038603E-5</v>
      </c>
      <c r="MG239" s="1">
        <f t="shared" si="367"/>
        <v>1.0532407407407365E-4</v>
      </c>
      <c r="MH239" s="1">
        <f t="shared" si="368"/>
        <v>4.51388888888897E-5</v>
      </c>
      <c r="MI239" s="1">
        <f t="shared" si="369"/>
        <v>1.0185185185185124E-4</v>
      </c>
      <c r="MJ239" s="1">
        <f t="shared" si="409"/>
        <v>8.8425925925925998E-4</v>
      </c>
      <c r="MK239" s="2" t="str">
        <f>VLOOKUP(B239,age_group!$A$1:$B$101,2,FALSE)</f>
        <v>25 to 44</v>
      </c>
      <c r="ML239" s="2">
        <f t="shared" si="410"/>
        <v>1</v>
      </c>
      <c r="MM239">
        <f t="shared" si="411"/>
        <v>0</v>
      </c>
      <c r="MN239">
        <f t="shared" si="412"/>
        <v>0</v>
      </c>
      <c r="MO239">
        <f t="shared" si="413"/>
        <v>0</v>
      </c>
      <c r="MP239">
        <f t="shared" si="414"/>
        <v>0</v>
      </c>
    </row>
    <row r="240" spans="1:354" x14ac:dyDescent="0.2">
      <c r="A240" t="s">
        <v>971</v>
      </c>
      <c r="B240">
        <v>43</v>
      </c>
      <c r="C240" t="s">
        <v>195</v>
      </c>
      <c r="D240" t="s">
        <v>140</v>
      </c>
      <c r="E240">
        <v>4</v>
      </c>
      <c r="F240">
        <v>1</v>
      </c>
      <c r="G240">
        <v>1</v>
      </c>
      <c r="H240">
        <v>1</v>
      </c>
      <c r="I240">
        <v>1</v>
      </c>
      <c r="J240" s="2" t="s">
        <v>418</v>
      </c>
      <c r="K240" t="s">
        <v>204</v>
      </c>
      <c r="L240" t="s">
        <v>293</v>
      </c>
      <c r="M240" t="s">
        <v>424</v>
      </c>
      <c r="N240" t="s">
        <v>276</v>
      </c>
      <c r="O240" t="s">
        <v>641</v>
      </c>
      <c r="P240" t="s">
        <v>414</v>
      </c>
      <c r="Q240" t="s">
        <v>216</v>
      </c>
      <c r="R240" t="s">
        <v>558</v>
      </c>
      <c r="S240" t="s">
        <v>496</v>
      </c>
      <c r="T240" t="s">
        <v>466</v>
      </c>
      <c r="U240" t="s">
        <v>585</v>
      </c>
      <c r="V240" t="s">
        <v>422</v>
      </c>
      <c r="W240" t="s">
        <v>439</v>
      </c>
      <c r="X240" t="s">
        <v>199</v>
      </c>
      <c r="Y240" t="s">
        <v>298</v>
      </c>
      <c r="Z240" t="s">
        <v>268</v>
      </c>
      <c r="AA240" t="s">
        <v>436</v>
      </c>
      <c r="AB240" t="s">
        <v>363</v>
      </c>
      <c r="AC240" t="s">
        <v>354</v>
      </c>
      <c r="AD240" t="s">
        <v>391</v>
      </c>
      <c r="AE240" t="s">
        <v>314</v>
      </c>
      <c r="AF240" t="s">
        <v>496</v>
      </c>
      <c r="AG240" t="s">
        <v>346</v>
      </c>
      <c r="AH240" t="s">
        <v>629</v>
      </c>
      <c r="AI240" t="s">
        <v>269</v>
      </c>
      <c r="AJ240" t="s">
        <v>441</v>
      </c>
      <c r="AK240" t="s">
        <v>514</v>
      </c>
      <c r="AL240" t="s">
        <v>701</v>
      </c>
      <c r="AM240" t="s">
        <v>399</v>
      </c>
      <c r="AN240" t="s">
        <v>497</v>
      </c>
      <c r="AO240" t="s">
        <v>235</v>
      </c>
      <c r="AP240" t="s">
        <v>235</v>
      </c>
      <c r="AQ240" t="s">
        <v>559</v>
      </c>
      <c r="AR240" t="s">
        <v>272</v>
      </c>
      <c r="AS240" t="s">
        <v>591</v>
      </c>
      <c r="AT240" t="s">
        <v>228</v>
      </c>
      <c r="AU240" t="s">
        <v>717</v>
      </c>
      <c r="AV240" t="s">
        <v>508</v>
      </c>
      <c r="AW240" t="s">
        <v>365</v>
      </c>
      <c r="AX240" t="s">
        <v>725</v>
      </c>
      <c r="AY240" t="s">
        <v>377</v>
      </c>
      <c r="AZ240" t="s">
        <v>234</v>
      </c>
      <c r="BA240" t="s">
        <v>768</v>
      </c>
      <c r="BB240" t="s">
        <v>186</v>
      </c>
      <c r="BC240" t="s">
        <v>222</v>
      </c>
      <c r="BD240" t="s">
        <v>645</v>
      </c>
      <c r="BE240" t="s">
        <v>496</v>
      </c>
      <c r="BF240" t="s">
        <v>492</v>
      </c>
      <c r="BG240" t="s">
        <v>337</v>
      </c>
      <c r="BH240" t="s">
        <v>569</v>
      </c>
      <c r="BI240" t="s">
        <v>447</v>
      </c>
      <c r="BJ240" t="s">
        <v>386</v>
      </c>
      <c r="BK240" t="s">
        <v>350</v>
      </c>
      <c r="BL240" t="s">
        <v>235</v>
      </c>
      <c r="BM240" t="s">
        <v>704</v>
      </c>
      <c r="BN240" s="2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0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0</v>
      </c>
      <c r="DN240">
        <v>1</v>
      </c>
      <c r="DO240">
        <v>1</v>
      </c>
      <c r="DP240">
        <v>1</v>
      </c>
      <c r="DQ240">
        <v>1</v>
      </c>
      <c r="DR240" s="2">
        <v>4</v>
      </c>
      <c r="DS240">
        <v>1</v>
      </c>
      <c r="DT240">
        <v>1</v>
      </c>
      <c r="DU240">
        <v>1</v>
      </c>
      <c r="DV240">
        <v>1</v>
      </c>
      <c r="DW240" s="2">
        <v>2017</v>
      </c>
      <c r="DX240" s="1">
        <v>1.4023148148148147E-2</v>
      </c>
      <c r="DY240" s="1">
        <v>1.4119212962962964E-2</v>
      </c>
      <c r="DZ240" s="1">
        <v>1.421875E-2</v>
      </c>
      <c r="EA240" s="1">
        <v>1.4266203703703705E-2</v>
      </c>
      <c r="EB240" s="1">
        <v>1.4372685185185185E-2</v>
      </c>
      <c r="EC240" s="1">
        <v>1.4429398148148148E-2</v>
      </c>
      <c r="ED240" s="1">
        <v>1.4594907407407405E-2</v>
      </c>
      <c r="EE240" s="1">
        <v>1.484837962962963E-2</v>
      </c>
      <c r="EF240" s="1">
        <v>1.4927083333333334E-2</v>
      </c>
      <c r="EG240" s="1">
        <v>1.5008101851851854E-2</v>
      </c>
      <c r="EH240" s="3">
        <v>0</v>
      </c>
      <c r="EI240" s="2" t="s">
        <v>1175</v>
      </c>
      <c r="EJ240" t="s">
        <v>1171</v>
      </c>
      <c r="EK240" t="s">
        <v>1172</v>
      </c>
      <c r="EL240" t="s">
        <v>1168</v>
      </c>
      <c r="EM240" t="s">
        <v>1174</v>
      </c>
      <c r="EN240" t="s">
        <v>1168</v>
      </c>
      <c r="EO240" t="s">
        <v>1168</v>
      </c>
      <c r="EP240" t="s">
        <v>1168</v>
      </c>
      <c r="EQ240" t="s">
        <v>1168</v>
      </c>
      <c r="ER240" t="s">
        <v>1172</v>
      </c>
      <c r="ES240" t="s">
        <v>1169</v>
      </c>
      <c r="ET240" t="s">
        <v>1171</v>
      </c>
      <c r="EU240" t="s">
        <v>1172</v>
      </c>
      <c r="EV240" t="s">
        <v>1169</v>
      </c>
      <c r="EW240" t="s">
        <v>1174</v>
      </c>
      <c r="EX240" t="s">
        <v>1175</v>
      </c>
      <c r="EY240" t="s">
        <v>1173</v>
      </c>
      <c r="EZ240" t="s">
        <v>1175</v>
      </c>
      <c r="FA240" t="s">
        <v>1168</v>
      </c>
      <c r="FB240" t="s">
        <v>1174</v>
      </c>
      <c r="FC240" t="s">
        <v>1168</v>
      </c>
      <c r="FD240" t="s">
        <v>1169</v>
      </c>
      <c r="FE240" t="s">
        <v>1172</v>
      </c>
      <c r="FF240" t="s">
        <v>1175</v>
      </c>
      <c r="FG240" t="s">
        <v>1168</v>
      </c>
      <c r="FH240" t="s">
        <v>1173</v>
      </c>
      <c r="FI240" t="s">
        <v>1175</v>
      </c>
      <c r="FJ240" t="s">
        <v>1169</v>
      </c>
      <c r="FK240" t="s">
        <v>1168</v>
      </c>
      <c r="FL240" t="s">
        <v>1168</v>
      </c>
      <c r="FM240" t="s">
        <v>1170</v>
      </c>
      <c r="FN240" t="s">
        <v>1169</v>
      </c>
      <c r="FO240" t="s">
        <v>1169</v>
      </c>
      <c r="FP240" t="s">
        <v>1168</v>
      </c>
      <c r="FQ240" t="s">
        <v>1169</v>
      </c>
      <c r="FR240" t="s">
        <v>1174</v>
      </c>
      <c r="FS240" t="s">
        <v>1175</v>
      </c>
      <c r="FT240" t="s">
        <v>1168</v>
      </c>
      <c r="FU240" t="s">
        <v>1168</v>
      </c>
      <c r="FV240" t="s">
        <v>1175</v>
      </c>
      <c r="FW240" t="s">
        <v>1168</v>
      </c>
      <c r="FX240" t="s">
        <v>1168</v>
      </c>
      <c r="FY240" t="s">
        <v>1175</v>
      </c>
      <c r="FZ240" t="s">
        <v>1168</v>
      </c>
      <c r="GA240" t="s">
        <v>1173</v>
      </c>
      <c r="GB240" t="s">
        <v>1175</v>
      </c>
      <c r="GC240" t="s">
        <v>1171</v>
      </c>
      <c r="GD240" t="s">
        <v>1172</v>
      </c>
      <c r="GE240" t="s">
        <v>1175</v>
      </c>
      <c r="GF240" t="s">
        <v>1169</v>
      </c>
      <c r="GG240" t="s">
        <v>1173</v>
      </c>
      <c r="GH240" t="s">
        <v>1169</v>
      </c>
      <c r="GI240" t="s">
        <v>1168</v>
      </c>
      <c r="GJ240" t="s">
        <v>1175</v>
      </c>
      <c r="GK240" t="s">
        <v>1169</v>
      </c>
      <c r="GL240" t="s">
        <v>1168</v>
      </c>
      <c r="GM240" s="2">
        <f t="shared" si="312"/>
        <v>0</v>
      </c>
      <c r="GN240">
        <f t="shared" si="313"/>
        <v>0</v>
      </c>
      <c r="GO240">
        <f t="shared" si="314"/>
        <v>0</v>
      </c>
      <c r="GP240">
        <f t="shared" si="315"/>
        <v>0</v>
      </c>
      <c r="GQ240">
        <f t="shared" si="316"/>
        <v>0</v>
      </c>
      <c r="GR240">
        <f t="shared" si="317"/>
        <v>0</v>
      </c>
      <c r="GS240">
        <f t="shared" si="318"/>
        <v>0</v>
      </c>
      <c r="GT240">
        <f t="shared" si="319"/>
        <v>0</v>
      </c>
      <c r="GU240">
        <f t="shared" si="370"/>
        <v>0</v>
      </c>
      <c r="GV240">
        <f t="shared" si="320"/>
        <v>0</v>
      </c>
      <c r="GW240">
        <f t="shared" si="321"/>
        <v>0</v>
      </c>
      <c r="GX240">
        <f t="shared" si="322"/>
        <v>0</v>
      </c>
      <c r="GY240">
        <f t="shared" si="323"/>
        <v>0</v>
      </c>
      <c r="GZ240">
        <f t="shared" si="324"/>
        <v>0</v>
      </c>
      <c r="HA240">
        <f t="shared" si="325"/>
        <v>1</v>
      </c>
      <c r="HB240">
        <f t="shared" si="326"/>
        <v>0</v>
      </c>
      <c r="HC240">
        <f t="shared" si="371"/>
        <v>0</v>
      </c>
      <c r="HD240">
        <f t="shared" si="327"/>
        <v>0</v>
      </c>
      <c r="HE240">
        <f t="shared" si="328"/>
        <v>0</v>
      </c>
      <c r="HF240">
        <f t="shared" si="329"/>
        <v>0</v>
      </c>
      <c r="HG240">
        <f t="shared" si="330"/>
        <v>0</v>
      </c>
      <c r="HH240">
        <f t="shared" si="331"/>
        <v>1</v>
      </c>
      <c r="HI240">
        <f t="shared" si="332"/>
        <v>0</v>
      </c>
      <c r="HJ240">
        <f t="shared" si="333"/>
        <v>0</v>
      </c>
      <c r="HK240">
        <f t="shared" si="372"/>
        <v>0</v>
      </c>
      <c r="HL240">
        <f t="shared" si="334"/>
        <v>0</v>
      </c>
      <c r="HM240">
        <f t="shared" si="335"/>
        <v>0</v>
      </c>
      <c r="HN240">
        <f t="shared" si="336"/>
        <v>0</v>
      </c>
      <c r="HO240">
        <f t="shared" si="337"/>
        <v>0</v>
      </c>
      <c r="HP240">
        <f t="shared" si="338"/>
        <v>0</v>
      </c>
      <c r="HQ240">
        <f t="shared" si="339"/>
        <v>0</v>
      </c>
      <c r="HR240">
        <f t="shared" si="340"/>
        <v>0</v>
      </c>
      <c r="HS240">
        <f t="shared" si="373"/>
        <v>0</v>
      </c>
      <c r="HT240">
        <f t="shared" si="341"/>
        <v>0</v>
      </c>
      <c r="HU240">
        <f t="shared" si="342"/>
        <v>0</v>
      </c>
      <c r="HV240">
        <f t="shared" si="343"/>
        <v>0</v>
      </c>
      <c r="HW240">
        <f t="shared" si="344"/>
        <v>1</v>
      </c>
      <c r="HX240">
        <f t="shared" si="345"/>
        <v>0</v>
      </c>
      <c r="HY240">
        <f t="shared" si="346"/>
        <v>0</v>
      </c>
      <c r="HZ240">
        <f t="shared" si="347"/>
        <v>1</v>
      </c>
      <c r="IA240">
        <f t="shared" si="374"/>
        <v>1</v>
      </c>
      <c r="IB240">
        <f t="shared" si="348"/>
        <v>1</v>
      </c>
      <c r="IC240">
        <f t="shared" si="349"/>
        <v>1</v>
      </c>
      <c r="ID240">
        <f t="shared" si="350"/>
        <v>1</v>
      </c>
      <c r="IE240">
        <f t="shared" si="351"/>
        <v>0</v>
      </c>
      <c r="IF240">
        <f t="shared" si="352"/>
        <v>1</v>
      </c>
      <c r="IG240">
        <f t="shared" si="353"/>
        <v>1</v>
      </c>
      <c r="IH240">
        <f t="shared" si="354"/>
        <v>1</v>
      </c>
      <c r="II240">
        <f t="shared" si="375"/>
        <v>1</v>
      </c>
      <c r="IJ240">
        <f t="shared" si="355"/>
        <v>1</v>
      </c>
      <c r="IK240">
        <f t="shared" si="356"/>
        <v>1</v>
      </c>
      <c r="IL240">
        <f t="shared" si="357"/>
        <v>0</v>
      </c>
      <c r="IM240">
        <f t="shared" si="358"/>
        <v>1</v>
      </c>
      <c r="IN240">
        <f t="shared" si="359"/>
        <v>1</v>
      </c>
      <c r="IO240">
        <f t="shared" si="360"/>
        <v>1</v>
      </c>
      <c r="IP240">
        <f t="shared" si="361"/>
        <v>1</v>
      </c>
      <c r="IQ240" s="2">
        <f t="shared" si="376"/>
        <v>0</v>
      </c>
      <c r="IR240" s="4">
        <f t="shared" si="377"/>
        <v>1</v>
      </c>
      <c r="IS240">
        <f t="shared" si="378"/>
        <v>1</v>
      </c>
      <c r="IT240">
        <f t="shared" si="379"/>
        <v>0</v>
      </c>
      <c r="IU240">
        <f t="shared" si="380"/>
        <v>2</v>
      </c>
      <c r="IV240">
        <f t="shared" si="381"/>
        <v>7</v>
      </c>
      <c r="IW240">
        <f t="shared" si="382"/>
        <v>7</v>
      </c>
      <c r="IX240">
        <f t="shared" si="383"/>
        <v>18</v>
      </c>
      <c r="IY240" s="11" t="str">
        <f t="shared" si="384"/>
        <v/>
      </c>
      <c r="IZ240" s="12">
        <f t="shared" si="385"/>
        <v>1</v>
      </c>
      <c r="JA240" s="12">
        <f t="shared" si="386"/>
        <v>1</v>
      </c>
      <c r="JB240" s="12" t="str">
        <f t="shared" si="387"/>
        <v/>
      </c>
      <c r="JC240" s="12">
        <f t="shared" si="388"/>
        <v>1</v>
      </c>
      <c r="JD240" s="12">
        <f t="shared" si="389"/>
        <v>1</v>
      </c>
      <c r="JE240" s="12">
        <f t="shared" si="390"/>
        <v>0.875</v>
      </c>
      <c r="JF240" s="12">
        <f t="shared" si="391"/>
        <v>0.97499999999999998</v>
      </c>
      <c r="JG240" s="2">
        <f>IF(OR(AND(EI240="Happy",BN240&lt;&gt;1),AND(EI240&lt;&gt;"Happy",BN240=1)),1,0)</f>
        <v>0</v>
      </c>
      <c r="JH240">
        <f>IF(OR(AND(EJ240="Happy",BO240&lt;&gt;1),AND(EJ240&lt;&gt;"Happy",BO240=1)),1,0)</f>
        <v>0</v>
      </c>
      <c r="JI240">
        <f>IF(OR(AND(EK240="Happy",BP240&lt;&gt;1),AND(EK240&lt;&gt;"Happy",BP240=1)),1,0)</f>
        <v>0</v>
      </c>
      <c r="JJ240">
        <f>IF(OR(AND(EL240="Happy",BQ240&lt;&gt;1),AND(EL240&lt;&gt;"Happy",BQ240=1)),1,0)</f>
        <v>0</v>
      </c>
      <c r="JK240">
        <f>IF(OR(AND(EM240="Happy",BR240&lt;&gt;1),AND(EM240&lt;&gt;"Happy",BR240=1)),1,0)</f>
        <v>0</v>
      </c>
      <c r="JL240">
        <f>IF(OR(AND(EN240="Happy",BS240&lt;&gt;1),AND(EN240&lt;&gt;"Happy",BS240=1)),1,0)</f>
        <v>0</v>
      </c>
      <c r="JM240">
        <f>IF(OR(AND(EO240="Happy",BT240&lt;&gt;1),AND(EO240&lt;&gt;"Happy",BT240=1)),1,0)</f>
        <v>0</v>
      </c>
      <c r="JN240">
        <f>IF(OR(AND(EP240="Happy",BU240&lt;&gt;1),AND(EP240&lt;&gt;"Happy",BU240=1)),1,0)</f>
        <v>1</v>
      </c>
      <c r="JO240">
        <f>IF(OR(AND(EQ240="Sad",BV240&lt;&gt;1),AND(EQ240&lt;&gt;"Sad",BV240=1)),1,0)</f>
        <v>0</v>
      </c>
      <c r="JP240">
        <f>IF(OR(AND(ER240="Sad",BW240&lt;&gt;1),AND(ER240&lt;&gt;"Sad",BW240=1)),1,0)</f>
        <v>0</v>
      </c>
      <c r="JQ240">
        <f>IF(OR(AND(ES240="Sad",BX240&lt;&gt;1),AND(ES240&lt;&gt;"Sad",BX240=1)),1,0)</f>
        <v>0</v>
      </c>
      <c r="JR240">
        <f>IF(OR(AND(ET240="Sad",BY240&lt;&gt;1),AND(ET240&lt;&gt;"Sad",BY240=1)),1,0)</f>
        <v>0</v>
      </c>
      <c r="JS240">
        <f>IF(OR(AND(EU240="Sad",BZ240&lt;&gt;1),AND(EU240&lt;&gt;"Sad",BZ240=1)),1,0)</f>
        <v>0</v>
      </c>
      <c r="JT240">
        <f>IF(OR(AND(EV240="Sad",CA240&lt;&gt;1),AND(EV240&lt;&gt;"Sad",CA240=1)),1,0)</f>
        <v>0</v>
      </c>
      <c r="JU240">
        <f>IF(OR(AND(EW240="Sad",CB240&lt;&gt;1),AND(EW240&lt;&gt;"Sad",CB240=1)),1,0)</f>
        <v>0</v>
      </c>
      <c r="JV240">
        <f>IF(OR(AND(EX240="Sad",CC240&lt;&gt;1),AND(EX240&lt;&gt;"Sad",CC240=1)),1,0)</f>
        <v>0</v>
      </c>
      <c r="JW240">
        <f>IF(OR(AND(EY240="Angry",CD240&lt;&gt;1),AND(EY240&lt;&gt;"Angry",CD240=1)),1,0)</f>
        <v>0</v>
      </c>
      <c r="JX240">
        <f>IF(OR(AND(EZ240="Angry",CE240&lt;&gt;1),AND(EZ240&lt;&gt;"Angry",CE240=1)),1,0)</f>
        <v>0</v>
      </c>
      <c r="JY240">
        <f>IF(OR(AND(FA240="Angry",CF240&lt;&gt;1),AND(FA240&lt;&gt;"Angry",CF240=1)),1,0)</f>
        <v>0</v>
      </c>
      <c r="JZ240">
        <f>IF(OR(AND(FB240="Angry",CG240&lt;&gt;1),AND(FB240&lt;&gt;"Angry",CG240=1)),1,0)</f>
        <v>0</v>
      </c>
      <c r="KA240">
        <f>IF(OR(AND(FC240="Angry",CH240&lt;&gt;1),AND(FC240&lt;&gt;"Angry",CH240=1)),1,0)</f>
        <v>0</v>
      </c>
      <c r="KB240">
        <f>IF(OR(AND(FD240="Angry",CI240&lt;&gt;1),AND(FD240&lt;&gt;"Angry",CI240=1)),1,0)</f>
        <v>0</v>
      </c>
      <c r="KC240">
        <f>IF(OR(AND(FE240="Angry",CJ240&lt;&gt;1),AND(FE240&lt;&gt;"Angry",CJ240=1)),1,0)</f>
        <v>0</v>
      </c>
      <c r="KD240">
        <f>IF(OR(AND(FF240="Angry",CK240&lt;&gt;1),AND(FF240&lt;&gt;"Angry",CK240=1)),1,0)</f>
        <v>0</v>
      </c>
      <c r="KE240">
        <f>IF(OR(AND(FG240="Afraid",CL240&lt;&gt;1),AND(FG240&lt;&gt;"Afraid",CL240=1)),1,0)</f>
        <v>0</v>
      </c>
      <c r="KF240">
        <f>IF(OR(AND(FH240="Afraid",CM240&lt;&gt;1),AND(FH240&lt;&gt;"Afraid",CM240=1)),1,0)</f>
        <v>0</v>
      </c>
      <c r="KG240">
        <f>IF(OR(AND(FI240="Afraid",CN240&lt;&gt;1),AND(FI240&lt;&gt;"Afraid",CN240=1)),1,0)</f>
        <v>1</v>
      </c>
      <c r="KH240">
        <f>IF(OR(AND(FJ240="Afraid",CO240&lt;&gt;1),AND(FJ240&lt;&gt;"Afraid",CO240=1)),1,0)</f>
        <v>0</v>
      </c>
      <c r="KI240">
        <f>IF(OR(AND(FK240="Afraid",CP240&lt;&gt;1),AND(FK240&lt;&gt;"Afraid",CP240=1)),1,0)</f>
        <v>0</v>
      </c>
      <c r="KJ240">
        <f>IF(OR(AND(FL240="Afraid",CQ240&lt;&gt;1),AND(FL240&lt;&gt;"Afraid",CQ240=1)),1,0)</f>
        <v>0</v>
      </c>
      <c r="KK240">
        <f>IF(OR(AND(FM240="Afraid",CR240&lt;&gt;1),AND(FM240&lt;&gt;"Afraid",CR240=1)),1,0)</f>
        <v>0</v>
      </c>
      <c r="KL240">
        <f>IF(OR(AND(FN240="Afraid",CS240&lt;&gt;1),AND(FN240&lt;&gt;"Afraid",CS240=1)),1,0)</f>
        <v>0</v>
      </c>
      <c r="KM240">
        <f>IF(OR(AND(FO240="Surprised",CT240&lt;&gt;1),AND(FO240&lt;&gt;"Surprised",CT240=1)),1,0)</f>
        <v>0</v>
      </c>
      <c r="KN240">
        <f>IF(OR(AND(FP240="Surprised",CU240&lt;&gt;1),AND(FP240&lt;&gt;"Surprised",CU240=1)),1,0)</f>
        <v>0</v>
      </c>
      <c r="KO240">
        <f>IF(OR(AND(FQ240="Surprised",CV240&lt;&gt;1),AND(FQ240&lt;&gt;"Surprised",CV240=1)),1,0)</f>
        <v>0</v>
      </c>
      <c r="KP240">
        <f>IF(OR(AND(FR240="Surprised",CW240&lt;&gt;1),AND(FR240&lt;&gt;"Surprised",CW240=1)),1,0)</f>
        <v>0</v>
      </c>
      <c r="KQ240">
        <f>IF(OR(AND(FS240="Surprised",CX240&lt;&gt;1),AND(FS240&lt;&gt;"Surprised",CX240=1)),1,0)</f>
        <v>0</v>
      </c>
      <c r="KR240">
        <f>IF(OR(AND(FT240="Surprised",CY240&lt;&gt;1),AND(FT240&lt;&gt;"Surprised",CY240=1)),1,0)</f>
        <v>0</v>
      </c>
      <c r="KS240">
        <f>IF(OR(AND(FU240="Surprised",CZ240&lt;&gt;1),AND(FU240&lt;&gt;"Surprised",CZ240=1)),1,0)</f>
        <v>0</v>
      </c>
      <c r="KT240">
        <f>IF(OR(AND(FV240="Surprised",DA240&lt;&gt;1),AND(FV240&lt;&gt;"Surprised",DA240=1)),1,0)</f>
        <v>0</v>
      </c>
      <c r="KU240">
        <f>IF(OR(AND(FW240="Happy",DB240=1),AND(FW240&lt;&gt;"Happy",DB240=0)),1,0)</f>
        <v>0</v>
      </c>
      <c r="KV240">
        <f>IF(OR(AND(FX240="Happy",DC240=1),AND(FX240&lt;&gt;"Happy",DC240=0)),1,0)</f>
        <v>0</v>
      </c>
      <c r="KW240">
        <f>IF(OR(AND(FY240="Happy",DD240=1),AND(FY240&lt;&gt;"Happy",DD240=0)),1,0)</f>
        <v>0</v>
      </c>
      <c r="KX240">
        <f>IF(OR(AND(FZ240="Happy",DE240=1),AND(FZ240&lt;&gt;"Happy",DE240=0)),1,0)</f>
        <v>0</v>
      </c>
      <c r="KY240">
        <f>IF(OR(AND(GA240="Happy",DF240=1),AND(GA240&lt;&gt;"Happy",DF240=0)),1,0)</f>
        <v>0</v>
      </c>
      <c r="KZ240">
        <f>IF(OR(AND(GB240="Happy",DG240=1),AND(GB240&lt;&gt;"Happy",DG240=0)),1,0)</f>
        <v>0</v>
      </c>
      <c r="LA240">
        <f>IF(OR(AND(GC240="Happy",DH240=1),AND(GC240&lt;&gt;"Happy",DH240=0)),1,0)</f>
        <v>0</v>
      </c>
      <c r="LB240">
        <f>IF(OR(AND(GD240="Happy",DI240=1),AND(GD240&lt;&gt;"Happy",DI240=0)),1,0)</f>
        <v>0</v>
      </c>
      <c r="LC240">
        <f>IF(OR(AND(GE240="Sad",DJ240=1),AND(GE240&lt;&gt;"Sad",DJ240=0)),1,0)</f>
        <v>0</v>
      </c>
      <c r="LD240">
        <f>IF(OR(AND(GF240="Sad",DK240=1),AND(GF240&lt;&gt;"Sad",DK240=0)),1,0)</f>
        <v>0</v>
      </c>
      <c r="LE240">
        <f>IF(OR(AND(GG240="Sad",DL240=1),AND(GG240&lt;&gt;"Sad",DL240=0)),1,0)</f>
        <v>0</v>
      </c>
      <c r="LF240">
        <f>IF(OR(AND(GH240="Sad",DM240=1),AND(GH240&lt;&gt;"Sad",DM240=0)),1,0)</f>
        <v>1</v>
      </c>
      <c r="LG240">
        <f>IF(OR(AND(GI240="Sad",DN240=1),AND(GI240&lt;&gt;"Sad",DN240=0)),1,0)</f>
        <v>0</v>
      </c>
      <c r="LH240">
        <f>IF(OR(AND(GJ240="Sad",DO240=1),AND(GJ240&lt;&gt;"Sad",DO240=0)),1,0)</f>
        <v>0</v>
      </c>
      <c r="LI240">
        <f>IF(OR(AND(GK240="Sad",DP240=1),AND(GK240&lt;&gt;"Sad",DP240=0)),1,0)</f>
        <v>0</v>
      </c>
      <c r="LJ240">
        <f>IF(OR(AND(GL240="Sad",DQ240=1),AND(GL240&lt;&gt;"Sad",DQ240=0)),1,0)</f>
        <v>0</v>
      </c>
      <c r="LK240" s="2">
        <f t="shared" si="392"/>
        <v>1</v>
      </c>
      <c r="LL240" s="4">
        <f t="shared" si="393"/>
        <v>0</v>
      </c>
      <c r="LM240">
        <f t="shared" si="394"/>
        <v>0</v>
      </c>
      <c r="LN240">
        <f t="shared" si="395"/>
        <v>1</v>
      </c>
      <c r="LO240">
        <f t="shared" si="396"/>
        <v>0</v>
      </c>
      <c r="LP240">
        <f t="shared" si="397"/>
        <v>0</v>
      </c>
      <c r="LQ240">
        <f t="shared" si="398"/>
        <v>1</v>
      </c>
      <c r="LR240">
        <f t="shared" si="399"/>
        <v>3</v>
      </c>
      <c r="LS240" s="11" t="str">
        <f t="shared" si="400"/>
        <v/>
      </c>
      <c r="LT240" s="14">
        <f t="shared" si="401"/>
        <v>0</v>
      </c>
      <c r="LU240" s="14">
        <f t="shared" si="402"/>
        <v>0</v>
      </c>
      <c r="LV240" s="14" t="str">
        <f t="shared" si="403"/>
        <v/>
      </c>
      <c r="LW240" s="14">
        <f t="shared" si="404"/>
        <v>0</v>
      </c>
      <c r="LX240" s="14">
        <f t="shared" si="405"/>
        <v>0</v>
      </c>
      <c r="LY240" s="14">
        <f t="shared" si="406"/>
        <v>0.125</v>
      </c>
      <c r="LZ240" s="14">
        <f t="shared" si="407"/>
        <v>2.5000000000000022E-2</v>
      </c>
      <c r="MA240" s="15">
        <f t="shared" si="408"/>
        <v>9.6064814814816185E-5</v>
      </c>
      <c r="MB240" s="1">
        <f t="shared" si="362"/>
        <v>9.9537037037036868E-5</v>
      </c>
      <c r="MC240" s="1">
        <f t="shared" si="363"/>
        <v>4.7453703703704067E-5</v>
      </c>
      <c r="MD240" s="1">
        <f t="shared" si="364"/>
        <v>1.0648148148147997E-4</v>
      </c>
      <c r="ME240" s="1">
        <f t="shared" si="365"/>
        <v>5.671296296296327E-5</v>
      </c>
      <c r="MF240" s="1">
        <f t="shared" si="366"/>
        <v>1.6550925925925761E-4</v>
      </c>
      <c r="MG240" s="1">
        <f t="shared" si="367"/>
        <v>2.5347222222222437E-4</v>
      </c>
      <c r="MH240" s="1">
        <f t="shared" si="368"/>
        <v>7.8703703703704095E-5</v>
      </c>
      <c r="MI240" s="1">
        <f t="shared" si="369"/>
        <v>8.1018518518520197E-5</v>
      </c>
      <c r="MJ240" s="1">
        <f t="shared" si="409"/>
        <v>9.8495370370370663E-4</v>
      </c>
      <c r="MK240" s="2" t="str">
        <f>VLOOKUP(B240,age_group!$A$1:$B$101,2,FALSE)</f>
        <v>25 to 44</v>
      </c>
      <c r="ML240" s="2">
        <f t="shared" si="410"/>
        <v>1</v>
      </c>
      <c r="MM240">
        <f t="shared" si="411"/>
        <v>0</v>
      </c>
      <c r="MN240">
        <f t="shared" si="412"/>
        <v>0</v>
      </c>
      <c r="MO240">
        <f t="shared" si="413"/>
        <v>0</v>
      </c>
      <c r="MP240">
        <f t="shared" si="414"/>
        <v>0</v>
      </c>
    </row>
    <row r="241" spans="1:354" x14ac:dyDescent="0.2">
      <c r="A241" t="s">
        <v>972</v>
      </c>
      <c r="B241">
        <v>21</v>
      </c>
      <c r="C241" t="s">
        <v>139</v>
      </c>
      <c r="D241" t="s">
        <v>140</v>
      </c>
      <c r="E241">
        <v>5</v>
      </c>
      <c r="F241">
        <v>2</v>
      </c>
      <c r="G241">
        <v>1</v>
      </c>
      <c r="H241">
        <v>1</v>
      </c>
      <c r="I241">
        <v>3</v>
      </c>
      <c r="J241" s="2" t="s">
        <v>318</v>
      </c>
      <c r="K241" t="s">
        <v>405</v>
      </c>
      <c r="L241" t="s">
        <v>580</v>
      </c>
      <c r="M241" t="s">
        <v>592</v>
      </c>
      <c r="N241" t="s">
        <v>620</v>
      </c>
      <c r="O241" t="s">
        <v>391</v>
      </c>
      <c r="P241" t="s">
        <v>611</v>
      </c>
      <c r="Q241" t="s">
        <v>196</v>
      </c>
      <c r="R241" t="s">
        <v>389</v>
      </c>
      <c r="S241" t="s">
        <v>359</v>
      </c>
      <c r="T241" t="s">
        <v>172</v>
      </c>
      <c r="U241" t="s">
        <v>622</v>
      </c>
      <c r="V241" t="s">
        <v>178</v>
      </c>
      <c r="W241" t="s">
        <v>446</v>
      </c>
      <c r="X241" t="s">
        <v>590</v>
      </c>
      <c r="Y241" t="s">
        <v>276</v>
      </c>
      <c r="Z241" t="s">
        <v>513</v>
      </c>
      <c r="AA241" t="s">
        <v>257</v>
      </c>
      <c r="AB241" t="s">
        <v>141</v>
      </c>
      <c r="AC241" t="s">
        <v>298</v>
      </c>
      <c r="AD241" t="s">
        <v>672</v>
      </c>
      <c r="AE241" t="s">
        <v>315</v>
      </c>
      <c r="AF241" t="s">
        <v>375</v>
      </c>
      <c r="AG241" t="s">
        <v>339</v>
      </c>
      <c r="AH241" t="s">
        <v>160</v>
      </c>
      <c r="AI241" t="s">
        <v>558</v>
      </c>
      <c r="AJ241" t="s">
        <v>513</v>
      </c>
      <c r="AK241" t="s">
        <v>171</v>
      </c>
      <c r="AL241" t="s">
        <v>262</v>
      </c>
      <c r="AM241" t="s">
        <v>745</v>
      </c>
      <c r="AN241" t="s">
        <v>672</v>
      </c>
      <c r="AO241" t="s">
        <v>709</v>
      </c>
      <c r="AP241" t="s">
        <v>689</v>
      </c>
      <c r="AQ241" t="s">
        <v>191</v>
      </c>
      <c r="AR241" t="s">
        <v>663</v>
      </c>
      <c r="AS241" t="s">
        <v>204</v>
      </c>
      <c r="AT241" t="s">
        <v>785</v>
      </c>
      <c r="AU241" t="s">
        <v>248</v>
      </c>
      <c r="AV241" t="s">
        <v>289</v>
      </c>
      <c r="AW241" t="s">
        <v>442</v>
      </c>
      <c r="AX241" t="s">
        <v>180</v>
      </c>
      <c r="AY241" t="s">
        <v>232</v>
      </c>
      <c r="AZ241" t="s">
        <v>146</v>
      </c>
      <c r="BA241" t="s">
        <v>250</v>
      </c>
      <c r="BB241" t="s">
        <v>398</v>
      </c>
      <c r="BC241" t="s">
        <v>215</v>
      </c>
      <c r="BD241" t="s">
        <v>204</v>
      </c>
      <c r="BE241" t="s">
        <v>163</v>
      </c>
      <c r="BF241" t="s">
        <v>392</v>
      </c>
      <c r="BG241" t="s">
        <v>513</v>
      </c>
      <c r="BH241" t="s">
        <v>297</v>
      </c>
      <c r="BI241" t="s">
        <v>212</v>
      </c>
      <c r="BJ241" t="s">
        <v>623</v>
      </c>
      <c r="BK241" t="s">
        <v>711</v>
      </c>
      <c r="BL241" t="s">
        <v>314</v>
      </c>
      <c r="BM241" t="s">
        <v>223</v>
      </c>
      <c r="BN241" s="2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 s="2">
        <v>5</v>
      </c>
      <c r="DS241">
        <v>1</v>
      </c>
      <c r="DT241">
        <v>1</v>
      </c>
      <c r="DU241">
        <v>1</v>
      </c>
      <c r="DV241">
        <v>3</v>
      </c>
      <c r="DW241" s="2">
        <v>2017</v>
      </c>
      <c r="DX241" s="1">
        <v>1.9697916666666666E-2</v>
      </c>
      <c r="DY241" s="1">
        <v>2.0064814814814817E-2</v>
      </c>
      <c r="DZ241" s="1">
        <v>2.0181712962962964E-2</v>
      </c>
      <c r="EA241" s="1">
        <v>2.0278935185185188E-2</v>
      </c>
      <c r="EB241" s="1">
        <v>2.0398148148148148E-2</v>
      </c>
      <c r="EC241" s="1">
        <v>2.0466435185185185E-2</v>
      </c>
      <c r="ED241" s="1">
        <v>2.0562500000000001E-2</v>
      </c>
      <c r="EE241" s="1">
        <v>2.067824074074074E-2</v>
      </c>
      <c r="EF241" s="1">
        <v>2.0811342592592593E-2</v>
      </c>
      <c r="EG241" s="1">
        <v>2.0947916666666667E-2</v>
      </c>
      <c r="EH241" s="3">
        <v>0</v>
      </c>
      <c r="EI241" s="2" t="s">
        <v>1172</v>
      </c>
      <c r="EJ241" t="s">
        <v>1174</v>
      </c>
      <c r="EK241" t="s">
        <v>1173</v>
      </c>
      <c r="EL241" t="s">
        <v>1168</v>
      </c>
      <c r="EM241" t="s">
        <v>1168</v>
      </c>
      <c r="EN241" t="s">
        <v>1168</v>
      </c>
      <c r="EO241" t="s">
        <v>1175</v>
      </c>
      <c r="EP241" t="s">
        <v>1168</v>
      </c>
      <c r="EQ241" t="s">
        <v>1174</v>
      </c>
      <c r="ER241" t="s">
        <v>1175</v>
      </c>
      <c r="ES241" t="s">
        <v>1168</v>
      </c>
      <c r="ET241" t="s">
        <v>1171</v>
      </c>
      <c r="EU241" t="s">
        <v>1168</v>
      </c>
      <c r="EV241" t="s">
        <v>1168</v>
      </c>
      <c r="EW241" t="s">
        <v>1175</v>
      </c>
      <c r="EX241" t="s">
        <v>1174</v>
      </c>
      <c r="EY241" t="s">
        <v>1175</v>
      </c>
      <c r="EZ241" t="s">
        <v>1171</v>
      </c>
      <c r="FA241" t="s">
        <v>1171</v>
      </c>
      <c r="FB241" t="s">
        <v>1175</v>
      </c>
      <c r="FC241" t="s">
        <v>1169</v>
      </c>
      <c r="FD241" t="s">
        <v>1168</v>
      </c>
      <c r="FE241" t="s">
        <v>1175</v>
      </c>
      <c r="FF241" t="s">
        <v>1175</v>
      </c>
      <c r="FG241" t="s">
        <v>1175</v>
      </c>
      <c r="FH241" t="s">
        <v>1168</v>
      </c>
      <c r="FI241" t="s">
        <v>1175</v>
      </c>
      <c r="FJ241" t="s">
        <v>1171</v>
      </c>
      <c r="FK241" t="s">
        <v>1170</v>
      </c>
      <c r="FL241" t="s">
        <v>1168</v>
      </c>
      <c r="FM241" t="s">
        <v>1169</v>
      </c>
      <c r="FN241" t="s">
        <v>1168</v>
      </c>
      <c r="FO241" t="s">
        <v>1169</v>
      </c>
      <c r="FP241" t="s">
        <v>1169</v>
      </c>
      <c r="FQ241" t="s">
        <v>1170</v>
      </c>
      <c r="FR241" t="s">
        <v>1171</v>
      </c>
      <c r="FS241" t="s">
        <v>1168</v>
      </c>
      <c r="FT241" t="s">
        <v>1168</v>
      </c>
      <c r="FU241" t="s">
        <v>1168</v>
      </c>
      <c r="FV241" t="s">
        <v>1169</v>
      </c>
      <c r="FW241" t="s">
        <v>1174</v>
      </c>
      <c r="FX241" t="s">
        <v>1168</v>
      </c>
      <c r="FY241" t="s">
        <v>1168</v>
      </c>
      <c r="FZ241" t="s">
        <v>1171</v>
      </c>
      <c r="GA241" t="s">
        <v>1168</v>
      </c>
      <c r="GB241" t="s">
        <v>1169</v>
      </c>
      <c r="GC241" t="s">
        <v>1171</v>
      </c>
      <c r="GD241" t="s">
        <v>1174</v>
      </c>
      <c r="GE241" t="s">
        <v>1175</v>
      </c>
      <c r="GF241" t="s">
        <v>1175</v>
      </c>
      <c r="GG241" t="s">
        <v>1170</v>
      </c>
      <c r="GH241" t="s">
        <v>1172</v>
      </c>
      <c r="GI241" t="s">
        <v>1168</v>
      </c>
      <c r="GJ241" t="s">
        <v>1171</v>
      </c>
      <c r="GK241" t="s">
        <v>1169</v>
      </c>
      <c r="GL241" t="s">
        <v>1173</v>
      </c>
      <c r="GM241" s="2">
        <f t="shared" si="312"/>
        <v>0</v>
      </c>
      <c r="GN241">
        <f t="shared" si="313"/>
        <v>0</v>
      </c>
      <c r="GO241">
        <f t="shared" si="314"/>
        <v>1</v>
      </c>
      <c r="GP241">
        <f t="shared" si="315"/>
        <v>0</v>
      </c>
      <c r="GQ241">
        <f t="shared" si="316"/>
        <v>0</v>
      </c>
      <c r="GR241">
        <f t="shared" si="317"/>
        <v>0</v>
      </c>
      <c r="GS241">
        <f t="shared" si="318"/>
        <v>0</v>
      </c>
      <c r="GT241">
        <f t="shared" si="319"/>
        <v>0</v>
      </c>
      <c r="GU241">
        <f t="shared" si="370"/>
        <v>0</v>
      </c>
      <c r="GV241">
        <f t="shared" si="320"/>
        <v>0</v>
      </c>
      <c r="GW241">
        <f t="shared" si="321"/>
        <v>0</v>
      </c>
      <c r="GX241">
        <f t="shared" si="322"/>
        <v>0</v>
      </c>
      <c r="GY241">
        <f t="shared" si="323"/>
        <v>0</v>
      </c>
      <c r="GZ241">
        <f t="shared" si="324"/>
        <v>0</v>
      </c>
      <c r="HA241">
        <f t="shared" si="325"/>
        <v>0</v>
      </c>
      <c r="HB241">
        <f t="shared" si="326"/>
        <v>1</v>
      </c>
      <c r="HC241">
        <f t="shared" si="371"/>
        <v>0</v>
      </c>
      <c r="HD241">
        <f t="shared" si="327"/>
        <v>0</v>
      </c>
      <c r="HE241">
        <f t="shared" si="328"/>
        <v>0</v>
      </c>
      <c r="HF241">
        <f t="shared" si="329"/>
        <v>0</v>
      </c>
      <c r="HG241">
        <f t="shared" si="330"/>
        <v>0</v>
      </c>
      <c r="HH241">
        <f t="shared" si="331"/>
        <v>0</v>
      </c>
      <c r="HI241">
        <f t="shared" si="332"/>
        <v>0</v>
      </c>
      <c r="HJ241">
        <f t="shared" si="333"/>
        <v>0</v>
      </c>
      <c r="HK241">
        <f t="shared" si="372"/>
        <v>0</v>
      </c>
      <c r="HL241">
        <f t="shared" si="334"/>
        <v>0</v>
      </c>
      <c r="HM241">
        <f t="shared" si="335"/>
        <v>0</v>
      </c>
      <c r="HN241">
        <f t="shared" si="336"/>
        <v>0</v>
      </c>
      <c r="HO241">
        <f t="shared" si="337"/>
        <v>0</v>
      </c>
      <c r="HP241">
        <f t="shared" si="338"/>
        <v>0</v>
      </c>
      <c r="HQ241">
        <f t="shared" si="339"/>
        <v>0</v>
      </c>
      <c r="HR241">
        <f t="shared" si="340"/>
        <v>0</v>
      </c>
      <c r="HS241">
        <f t="shared" si="373"/>
        <v>0</v>
      </c>
      <c r="HT241">
        <f t="shared" si="341"/>
        <v>0</v>
      </c>
      <c r="HU241">
        <f t="shared" si="342"/>
        <v>0</v>
      </c>
      <c r="HV241">
        <f t="shared" si="343"/>
        <v>0</v>
      </c>
      <c r="HW241">
        <f t="shared" si="344"/>
        <v>0</v>
      </c>
      <c r="HX241">
        <f t="shared" si="345"/>
        <v>0</v>
      </c>
      <c r="HY241">
        <f t="shared" si="346"/>
        <v>0</v>
      </c>
      <c r="HZ241">
        <f t="shared" si="347"/>
        <v>0</v>
      </c>
      <c r="IA241">
        <f t="shared" si="374"/>
        <v>0</v>
      </c>
      <c r="IB241">
        <f t="shared" si="348"/>
        <v>0</v>
      </c>
      <c r="IC241">
        <f t="shared" si="349"/>
        <v>0</v>
      </c>
      <c r="ID241">
        <f t="shared" si="350"/>
        <v>1</v>
      </c>
      <c r="IE241">
        <f t="shared" si="351"/>
        <v>0</v>
      </c>
      <c r="IF241">
        <f t="shared" si="352"/>
        <v>0</v>
      </c>
      <c r="IG241">
        <f t="shared" si="353"/>
        <v>0</v>
      </c>
      <c r="IH241">
        <f t="shared" si="354"/>
        <v>0</v>
      </c>
      <c r="II241">
        <f t="shared" si="375"/>
        <v>0</v>
      </c>
      <c r="IJ241">
        <f t="shared" si="355"/>
        <v>1</v>
      </c>
      <c r="IK241">
        <f t="shared" si="356"/>
        <v>0</v>
      </c>
      <c r="IL241">
        <f t="shared" si="357"/>
        <v>0</v>
      </c>
      <c r="IM241">
        <f t="shared" si="358"/>
        <v>0</v>
      </c>
      <c r="IN241">
        <f t="shared" si="359"/>
        <v>0</v>
      </c>
      <c r="IO241">
        <f t="shared" si="360"/>
        <v>0</v>
      </c>
      <c r="IP241">
        <f t="shared" si="361"/>
        <v>0</v>
      </c>
      <c r="IQ241" s="2">
        <f t="shared" si="376"/>
        <v>1</v>
      </c>
      <c r="IR241" s="4">
        <f t="shared" si="377"/>
        <v>1</v>
      </c>
      <c r="IS241">
        <f t="shared" si="378"/>
        <v>0</v>
      </c>
      <c r="IT241">
        <f t="shared" si="379"/>
        <v>0</v>
      </c>
      <c r="IU241">
        <f t="shared" si="380"/>
        <v>0</v>
      </c>
      <c r="IV241">
        <f t="shared" si="381"/>
        <v>1</v>
      </c>
      <c r="IW241">
        <f t="shared" si="382"/>
        <v>1</v>
      </c>
      <c r="IX241">
        <f t="shared" si="383"/>
        <v>4</v>
      </c>
      <c r="IY241" s="11">
        <f t="shared" si="384"/>
        <v>1</v>
      </c>
      <c r="IZ241" s="12">
        <f t="shared" si="385"/>
        <v>0.5</v>
      </c>
      <c r="JA241" s="12">
        <f t="shared" si="386"/>
        <v>0</v>
      </c>
      <c r="JB241" s="12" t="str">
        <f t="shared" si="387"/>
        <v/>
      </c>
      <c r="JC241" s="12" t="str">
        <f t="shared" si="388"/>
        <v/>
      </c>
      <c r="JD241" s="12">
        <f t="shared" si="389"/>
        <v>0.125</v>
      </c>
      <c r="JE241" s="12">
        <f t="shared" si="390"/>
        <v>0.125</v>
      </c>
      <c r="JF241" s="12">
        <f t="shared" si="391"/>
        <v>0.35</v>
      </c>
      <c r="JG241" s="2">
        <f>IF(OR(AND(EI241="Happy",BN241&lt;&gt;1),AND(EI241&lt;&gt;"Happy",BN241=1)),1,0)</f>
        <v>0</v>
      </c>
      <c r="JH241">
        <f>IF(OR(AND(EJ241="Happy",BO241&lt;&gt;1),AND(EJ241&lt;&gt;"Happy",BO241=1)),1,0)</f>
        <v>0</v>
      </c>
      <c r="JI241">
        <f>IF(OR(AND(EK241="Happy",BP241&lt;&gt;1),AND(EK241&lt;&gt;"Happy",BP241=1)),1,0)</f>
        <v>0</v>
      </c>
      <c r="JJ241">
        <f>IF(OR(AND(EL241="Happy",BQ241&lt;&gt;1),AND(EL241&lt;&gt;"Happy",BQ241=1)),1,0)</f>
        <v>0</v>
      </c>
      <c r="JK241">
        <f>IF(OR(AND(EM241="Happy",BR241&lt;&gt;1),AND(EM241&lt;&gt;"Happy",BR241=1)),1,0)</f>
        <v>0</v>
      </c>
      <c r="JL241">
        <f>IF(OR(AND(EN241="Happy",BS241&lt;&gt;1),AND(EN241&lt;&gt;"Happy",BS241=1)),1,0)</f>
        <v>0</v>
      </c>
      <c r="JM241">
        <f>IF(OR(AND(EO241="Happy",BT241&lt;&gt;1),AND(EO241&lt;&gt;"Happy",BT241=1)),1,0)</f>
        <v>0</v>
      </c>
      <c r="JN241">
        <f>IF(OR(AND(EP241="Happy",BU241&lt;&gt;1),AND(EP241&lt;&gt;"Happy",BU241=1)),1,0)</f>
        <v>0</v>
      </c>
      <c r="JO241">
        <f>IF(OR(AND(EQ241="Sad",BV241&lt;&gt;1),AND(EQ241&lt;&gt;"Sad",BV241=1)),1,0)</f>
        <v>1</v>
      </c>
      <c r="JP241">
        <f>IF(OR(AND(ER241="Sad",BW241&lt;&gt;1),AND(ER241&lt;&gt;"Sad",BW241=1)),1,0)</f>
        <v>0</v>
      </c>
      <c r="JQ241">
        <f>IF(OR(AND(ES241="Sad",BX241&lt;&gt;1),AND(ES241&lt;&gt;"Sad",BX241=1)),1,0)</f>
        <v>0</v>
      </c>
      <c r="JR241">
        <f>IF(OR(AND(ET241="Sad",BY241&lt;&gt;1),AND(ET241&lt;&gt;"Sad",BY241=1)),1,0)</f>
        <v>0</v>
      </c>
      <c r="JS241">
        <f>IF(OR(AND(EU241="Sad",BZ241&lt;&gt;1),AND(EU241&lt;&gt;"Sad",BZ241=1)),1,0)</f>
        <v>0</v>
      </c>
      <c r="JT241">
        <f>IF(OR(AND(EV241="Sad",CA241&lt;&gt;1),AND(EV241&lt;&gt;"Sad",CA241=1)),1,0)</f>
        <v>0</v>
      </c>
      <c r="JU241">
        <f>IF(OR(AND(EW241="Sad",CB241&lt;&gt;1),AND(EW241&lt;&gt;"Sad",CB241=1)),1,0)</f>
        <v>0</v>
      </c>
      <c r="JV241">
        <f>IF(OR(AND(EX241="Sad",CC241&lt;&gt;1),AND(EX241&lt;&gt;"Sad",CC241=1)),1,0)</f>
        <v>0</v>
      </c>
      <c r="JW241">
        <f>IF(OR(AND(EY241="Angry",CD241&lt;&gt;1),AND(EY241&lt;&gt;"Angry",CD241=1)),1,0)</f>
        <v>0</v>
      </c>
      <c r="JX241">
        <f>IF(OR(AND(EZ241="Angry",CE241&lt;&gt;1),AND(EZ241&lt;&gt;"Angry",CE241=1)),1,0)</f>
        <v>0</v>
      </c>
      <c r="JY241">
        <f>IF(OR(AND(FA241="Angry",CF241&lt;&gt;1),AND(FA241&lt;&gt;"Angry",CF241=1)),1,0)</f>
        <v>0</v>
      </c>
      <c r="JZ241">
        <f>IF(OR(AND(FB241="Angry",CG241&lt;&gt;1),AND(FB241&lt;&gt;"Angry",CG241=1)),1,0)</f>
        <v>0</v>
      </c>
      <c r="KA241">
        <f>IF(OR(AND(FC241="Angry",CH241&lt;&gt;1),AND(FC241&lt;&gt;"Angry",CH241=1)),1,0)</f>
        <v>1</v>
      </c>
      <c r="KB241">
        <f>IF(OR(AND(FD241="Angry",CI241&lt;&gt;1),AND(FD241&lt;&gt;"Angry",CI241=1)),1,0)</f>
        <v>1</v>
      </c>
      <c r="KC241">
        <f>IF(OR(AND(FE241="Angry",CJ241&lt;&gt;1),AND(FE241&lt;&gt;"Angry",CJ241=1)),1,0)</f>
        <v>0</v>
      </c>
      <c r="KD241">
        <f>IF(OR(AND(FF241="Angry",CK241&lt;&gt;1),AND(FF241&lt;&gt;"Angry",CK241=1)),1,0)</f>
        <v>0</v>
      </c>
      <c r="KE241">
        <f>IF(OR(AND(FG241="Afraid",CL241&lt;&gt;1),AND(FG241&lt;&gt;"Afraid",CL241=1)),1,0)</f>
        <v>0</v>
      </c>
      <c r="KF241">
        <f>IF(OR(AND(FH241="Afraid",CM241&lt;&gt;1),AND(FH241&lt;&gt;"Afraid",CM241=1)),1,0)</f>
        <v>0</v>
      </c>
      <c r="KG241">
        <f>IF(OR(AND(FI241="Afraid",CN241&lt;&gt;1),AND(FI241&lt;&gt;"Afraid",CN241=1)),1,0)</f>
        <v>1</v>
      </c>
      <c r="KH241">
        <f>IF(OR(AND(FJ241="Afraid",CO241&lt;&gt;1),AND(FJ241&lt;&gt;"Afraid",CO241=1)),1,0)</f>
        <v>0</v>
      </c>
      <c r="KI241">
        <f>IF(OR(AND(FK241="Afraid",CP241&lt;&gt;1),AND(FK241&lt;&gt;"Afraid",CP241=1)),1,0)</f>
        <v>0</v>
      </c>
      <c r="KJ241">
        <f>IF(OR(AND(FL241="Afraid",CQ241&lt;&gt;1),AND(FL241&lt;&gt;"Afraid",CQ241=1)),1,0)</f>
        <v>0</v>
      </c>
      <c r="KK241">
        <f>IF(OR(AND(FM241="Afraid",CR241&lt;&gt;1),AND(FM241&lt;&gt;"Afraid",CR241=1)),1,0)</f>
        <v>0</v>
      </c>
      <c r="KL241">
        <f>IF(OR(AND(FN241="Afraid",CS241&lt;&gt;1),AND(FN241&lt;&gt;"Afraid",CS241=1)),1,0)</f>
        <v>0</v>
      </c>
      <c r="KM241">
        <f>IF(OR(AND(FO241="Surprised",CT241&lt;&gt;1),AND(FO241&lt;&gt;"Surprised",CT241=1)),1,0)</f>
        <v>0</v>
      </c>
      <c r="KN241">
        <f>IF(OR(AND(FP241="Surprised",CU241&lt;&gt;1),AND(FP241&lt;&gt;"Surprised",CU241=1)),1,0)</f>
        <v>0</v>
      </c>
      <c r="KO241">
        <f>IF(OR(AND(FQ241="Surprised",CV241&lt;&gt;1),AND(FQ241&lt;&gt;"Surprised",CV241=1)),1,0)</f>
        <v>0</v>
      </c>
      <c r="KP241">
        <f>IF(OR(AND(FR241="Surprised",CW241&lt;&gt;1),AND(FR241&lt;&gt;"Surprised",CW241=1)),1,0)</f>
        <v>0</v>
      </c>
      <c r="KQ241">
        <f>IF(OR(AND(FS241="Surprised",CX241&lt;&gt;1),AND(FS241&lt;&gt;"Surprised",CX241=1)),1,0)</f>
        <v>0</v>
      </c>
      <c r="KR241">
        <f>IF(OR(AND(FT241="Surprised",CY241&lt;&gt;1),AND(FT241&lt;&gt;"Surprised",CY241=1)),1,0)</f>
        <v>0</v>
      </c>
      <c r="KS241">
        <f>IF(OR(AND(FU241="Surprised",CZ241&lt;&gt;1),AND(FU241&lt;&gt;"Surprised",CZ241=1)),1,0)</f>
        <v>1</v>
      </c>
      <c r="KT241">
        <f>IF(OR(AND(FV241="Surprised",DA241&lt;&gt;1),AND(FV241&lt;&gt;"Surprised",DA241=1)),1,0)</f>
        <v>0</v>
      </c>
      <c r="KU241">
        <f>IF(OR(AND(FW241="Happy",DB241=1),AND(FW241&lt;&gt;"Happy",DB241=0)),1,0)</f>
        <v>1</v>
      </c>
      <c r="KV241">
        <f>IF(OR(AND(FX241="Happy",DC241=1),AND(FX241&lt;&gt;"Happy",DC241=0)),1,0)</f>
        <v>1</v>
      </c>
      <c r="KW241">
        <f>IF(OR(AND(FY241="Happy",DD241=1),AND(FY241&lt;&gt;"Happy",DD241=0)),1,0)</f>
        <v>1</v>
      </c>
      <c r="KX241">
        <f>IF(OR(AND(FZ241="Happy",DE241=1),AND(FZ241&lt;&gt;"Happy",DE241=0)),1,0)</f>
        <v>0</v>
      </c>
      <c r="KY241">
        <f>IF(OR(AND(GA241="Happy",DF241=1),AND(GA241&lt;&gt;"Happy",DF241=0)),1,0)</f>
        <v>1</v>
      </c>
      <c r="KZ241">
        <f>IF(OR(AND(GB241="Happy",DG241=1),AND(GB241&lt;&gt;"Happy",DG241=0)),1,0)</f>
        <v>1</v>
      </c>
      <c r="LA241">
        <f>IF(OR(AND(GC241="Happy",DH241=1),AND(GC241&lt;&gt;"Happy",DH241=0)),1,0)</f>
        <v>1</v>
      </c>
      <c r="LB241">
        <f>IF(OR(AND(GD241="Happy",DI241=1),AND(GD241&lt;&gt;"Happy",DI241=0)),1,0)</f>
        <v>1</v>
      </c>
      <c r="LC241">
        <f>IF(OR(AND(GE241="Sad",DJ241=1),AND(GE241&lt;&gt;"Sad",DJ241=0)),1,0)</f>
        <v>1</v>
      </c>
      <c r="LD241">
        <f>IF(OR(AND(GF241="Sad",DK241=1),AND(GF241&lt;&gt;"Sad",DK241=0)),1,0)</f>
        <v>0</v>
      </c>
      <c r="LE241">
        <f>IF(OR(AND(GG241="Sad",DL241=1),AND(GG241&lt;&gt;"Sad",DL241=0)),1,0)</f>
        <v>1</v>
      </c>
      <c r="LF241">
        <f>IF(OR(AND(GH241="Sad",DM241=1),AND(GH241&lt;&gt;"Sad",DM241=0)),1,0)</f>
        <v>1</v>
      </c>
      <c r="LG241">
        <f>IF(OR(AND(GI241="Sad",DN241=1),AND(GI241&lt;&gt;"Sad",DN241=0)),1,0)</f>
        <v>1</v>
      </c>
      <c r="LH241">
        <f>IF(OR(AND(GJ241="Sad",DO241=1),AND(GJ241&lt;&gt;"Sad",DO241=0)),1,0)</f>
        <v>1</v>
      </c>
      <c r="LI241">
        <f>IF(OR(AND(GK241="Sad",DP241=1),AND(GK241&lt;&gt;"Sad",DP241=0)),1,0)</f>
        <v>1</v>
      </c>
      <c r="LJ241">
        <f>IF(OR(AND(GL241="Sad",DQ241=1),AND(GL241&lt;&gt;"Sad",DQ241=0)),1,0)</f>
        <v>1</v>
      </c>
      <c r="LK241" s="2">
        <f t="shared" si="392"/>
        <v>0</v>
      </c>
      <c r="LL241" s="4">
        <f t="shared" si="393"/>
        <v>1</v>
      </c>
      <c r="LM241">
        <f t="shared" si="394"/>
        <v>2</v>
      </c>
      <c r="LN241">
        <f t="shared" si="395"/>
        <v>1</v>
      </c>
      <c r="LO241">
        <f t="shared" si="396"/>
        <v>1</v>
      </c>
      <c r="LP241">
        <f t="shared" si="397"/>
        <v>7</v>
      </c>
      <c r="LQ241">
        <f t="shared" si="398"/>
        <v>7</v>
      </c>
      <c r="LR241">
        <f t="shared" si="399"/>
        <v>19</v>
      </c>
      <c r="LS241" s="11">
        <f t="shared" si="400"/>
        <v>0</v>
      </c>
      <c r="LT241" s="14">
        <f t="shared" si="401"/>
        <v>0.5</v>
      </c>
      <c r="LU241" s="14">
        <f t="shared" si="402"/>
        <v>1</v>
      </c>
      <c r="LV241" s="14" t="str">
        <f t="shared" si="403"/>
        <v/>
      </c>
      <c r="LW241" s="14" t="str">
        <f t="shared" si="404"/>
        <v/>
      </c>
      <c r="LX241" s="14">
        <f t="shared" si="405"/>
        <v>0.875</v>
      </c>
      <c r="LY241" s="14">
        <f t="shared" si="406"/>
        <v>0.875</v>
      </c>
      <c r="LZ241" s="14">
        <f t="shared" si="407"/>
        <v>0.65</v>
      </c>
      <c r="MA241" s="15">
        <f t="shared" si="408"/>
        <v>3.6689814814815092E-4</v>
      </c>
      <c r="MB241" s="1">
        <f t="shared" si="362"/>
        <v>1.1689814814814722E-4</v>
      </c>
      <c r="MC241" s="1">
        <f t="shared" si="363"/>
        <v>9.7222222222224236E-5</v>
      </c>
      <c r="MD241" s="1">
        <f t="shared" si="364"/>
        <v>1.1921296296295986E-4</v>
      </c>
      <c r="ME241" s="1">
        <f t="shared" si="365"/>
        <v>6.8287037037036841E-5</v>
      </c>
      <c r="MF241" s="1">
        <f t="shared" si="366"/>
        <v>9.6064814814816185E-5</v>
      </c>
      <c r="MG241" s="1">
        <f t="shared" si="367"/>
        <v>1.1574074074073917E-4</v>
      </c>
      <c r="MH241" s="1">
        <f t="shared" si="368"/>
        <v>1.33101851851853E-4</v>
      </c>
      <c r="MI241" s="1">
        <f t="shared" si="369"/>
        <v>1.3657407407407368E-4</v>
      </c>
      <c r="MJ241" s="1">
        <f t="shared" si="409"/>
        <v>1.2500000000000011E-3</v>
      </c>
      <c r="MK241" s="2" t="str">
        <f>VLOOKUP(B241,age_group!$A$1:$B$101,2,FALSE)</f>
        <v>18 to 24</v>
      </c>
      <c r="ML241" s="2">
        <f t="shared" si="410"/>
        <v>1</v>
      </c>
      <c r="MM241">
        <f t="shared" si="411"/>
        <v>0</v>
      </c>
      <c r="MN241">
        <f t="shared" si="412"/>
        <v>0</v>
      </c>
      <c r="MO241">
        <f t="shared" si="413"/>
        <v>0</v>
      </c>
      <c r="MP241">
        <f t="shared" si="414"/>
        <v>1</v>
      </c>
    </row>
    <row r="242" spans="1:354" x14ac:dyDescent="0.2">
      <c r="A242" t="s">
        <v>973</v>
      </c>
      <c r="B242">
        <v>44</v>
      </c>
      <c r="C242" t="s">
        <v>195</v>
      </c>
      <c r="D242" t="s">
        <v>140</v>
      </c>
      <c r="E242">
        <v>3</v>
      </c>
      <c r="F242">
        <v>2</v>
      </c>
      <c r="G242">
        <v>1</v>
      </c>
      <c r="H242">
        <v>1</v>
      </c>
      <c r="I242">
        <v>1</v>
      </c>
      <c r="J242" s="2" t="s">
        <v>441</v>
      </c>
      <c r="K242" t="s">
        <v>186</v>
      </c>
      <c r="L242" t="s">
        <v>404</v>
      </c>
      <c r="M242" t="s">
        <v>463</v>
      </c>
      <c r="N242" t="s">
        <v>292</v>
      </c>
      <c r="O242" t="s">
        <v>340</v>
      </c>
      <c r="P242" t="s">
        <v>512</v>
      </c>
      <c r="Q242" t="s">
        <v>221</v>
      </c>
      <c r="R242" t="s">
        <v>274</v>
      </c>
      <c r="S242" t="s">
        <v>270</v>
      </c>
      <c r="T242" t="s">
        <v>246</v>
      </c>
      <c r="U242" t="s">
        <v>177</v>
      </c>
      <c r="V242" t="s">
        <v>199</v>
      </c>
      <c r="W242" t="s">
        <v>299</v>
      </c>
      <c r="X242" t="s">
        <v>800</v>
      </c>
      <c r="Y242" t="s">
        <v>276</v>
      </c>
      <c r="Z242" t="s">
        <v>419</v>
      </c>
      <c r="AA242" t="s">
        <v>548</v>
      </c>
      <c r="AB242" t="s">
        <v>621</v>
      </c>
      <c r="AC242" t="s">
        <v>553</v>
      </c>
      <c r="AD242" t="s">
        <v>473</v>
      </c>
      <c r="AE242" t="s">
        <v>316</v>
      </c>
      <c r="AF242" t="s">
        <v>551</v>
      </c>
      <c r="AG242" t="s">
        <v>325</v>
      </c>
      <c r="AH242" t="s">
        <v>494</v>
      </c>
      <c r="AI242" t="s">
        <v>396</v>
      </c>
      <c r="AJ242" t="s">
        <v>197</v>
      </c>
      <c r="AK242" t="s">
        <v>447</v>
      </c>
      <c r="AL242" t="s">
        <v>190</v>
      </c>
      <c r="AM242" t="s">
        <v>540</v>
      </c>
      <c r="AN242" t="s">
        <v>275</v>
      </c>
      <c r="AO242" t="s">
        <v>160</v>
      </c>
      <c r="AP242" t="s">
        <v>439</v>
      </c>
      <c r="AQ242" t="s">
        <v>587</v>
      </c>
      <c r="AR242" t="s">
        <v>466</v>
      </c>
      <c r="AS242" t="s">
        <v>306</v>
      </c>
      <c r="AT242" t="s">
        <v>382</v>
      </c>
      <c r="AU242" t="s">
        <v>283</v>
      </c>
      <c r="AV242" t="s">
        <v>334</v>
      </c>
      <c r="AW242" t="s">
        <v>487</v>
      </c>
      <c r="AX242" t="s">
        <v>157</v>
      </c>
      <c r="AY242" t="s">
        <v>151</v>
      </c>
      <c r="AZ242" t="s">
        <v>261</v>
      </c>
      <c r="BA242" t="s">
        <v>564</v>
      </c>
      <c r="BB242" t="s">
        <v>385</v>
      </c>
      <c r="BC242" t="s">
        <v>691</v>
      </c>
      <c r="BD242" t="s">
        <v>404</v>
      </c>
      <c r="BE242" t="s">
        <v>415</v>
      </c>
      <c r="BF242" t="s">
        <v>567</v>
      </c>
      <c r="BG242" t="s">
        <v>741</v>
      </c>
      <c r="BH242" t="s">
        <v>268</v>
      </c>
      <c r="BI242" t="s">
        <v>692</v>
      </c>
      <c r="BJ242" t="s">
        <v>155</v>
      </c>
      <c r="BK242" t="s">
        <v>149</v>
      </c>
      <c r="BL242" t="s">
        <v>231</v>
      </c>
      <c r="BM242" t="s">
        <v>515</v>
      </c>
      <c r="BN242" s="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0</v>
      </c>
      <c r="DK242">
        <v>1</v>
      </c>
      <c r="DL242">
        <v>1</v>
      </c>
      <c r="DM242">
        <v>0</v>
      </c>
      <c r="DN242">
        <v>1</v>
      </c>
      <c r="DO242">
        <v>0</v>
      </c>
      <c r="DP242">
        <v>1</v>
      </c>
      <c r="DQ242">
        <v>0</v>
      </c>
      <c r="DR242" s="2">
        <v>3</v>
      </c>
      <c r="DS242">
        <v>1</v>
      </c>
      <c r="DT242">
        <v>1</v>
      </c>
      <c r="DU242">
        <v>1</v>
      </c>
      <c r="DV242">
        <v>1</v>
      </c>
      <c r="DW242" s="2">
        <v>2017</v>
      </c>
      <c r="DX242" s="1">
        <v>1.8424768518518517E-2</v>
      </c>
      <c r="DY242" s="1">
        <v>1.8570601851851852E-2</v>
      </c>
      <c r="DZ242" s="1">
        <v>1.864236111111111E-2</v>
      </c>
      <c r="EA242" s="1">
        <v>1.8723379629629628E-2</v>
      </c>
      <c r="EB242" s="1">
        <v>1.8896990740740739E-2</v>
      </c>
      <c r="EC242" s="1">
        <v>1.9090277777777779E-2</v>
      </c>
      <c r="ED242" s="1">
        <v>1.9216435185185187E-2</v>
      </c>
      <c r="EE242" s="1">
        <v>1.9396990740740739E-2</v>
      </c>
      <c r="EF242" s="1">
        <v>1.9664351851851853E-2</v>
      </c>
      <c r="EG242" s="1">
        <v>1.9797453703703703E-2</v>
      </c>
      <c r="EH242" s="3">
        <v>0</v>
      </c>
      <c r="EI242" s="2" t="s">
        <v>1175</v>
      </c>
      <c r="EJ242" t="s">
        <v>1173</v>
      </c>
      <c r="EK242" t="s">
        <v>1175</v>
      </c>
      <c r="EL242" t="s">
        <v>1174</v>
      </c>
      <c r="EM242" t="s">
        <v>1171</v>
      </c>
      <c r="EN242" t="s">
        <v>1172</v>
      </c>
      <c r="EO242" t="s">
        <v>1171</v>
      </c>
      <c r="EP242" t="s">
        <v>1173</v>
      </c>
      <c r="EQ242" t="s">
        <v>1168</v>
      </c>
      <c r="ER242" t="s">
        <v>1169</v>
      </c>
      <c r="ES242" t="s">
        <v>1172</v>
      </c>
      <c r="ET242" t="s">
        <v>1174</v>
      </c>
      <c r="EU242" t="s">
        <v>1174</v>
      </c>
      <c r="EV242" t="s">
        <v>1174</v>
      </c>
      <c r="EW242" t="s">
        <v>1168</v>
      </c>
      <c r="EX242" t="s">
        <v>1174</v>
      </c>
      <c r="EY242" t="s">
        <v>1168</v>
      </c>
      <c r="EZ242" t="s">
        <v>1171</v>
      </c>
      <c r="FA242" t="s">
        <v>1173</v>
      </c>
      <c r="FB242" t="s">
        <v>1173</v>
      </c>
      <c r="FC242" t="s">
        <v>1172</v>
      </c>
      <c r="FD242" t="s">
        <v>1175</v>
      </c>
      <c r="FE242" t="s">
        <v>1169</v>
      </c>
      <c r="FF242" t="s">
        <v>1175</v>
      </c>
      <c r="FG242" t="s">
        <v>1171</v>
      </c>
      <c r="FH242" t="s">
        <v>1168</v>
      </c>
      <c r="FI242" t="s">
        <v>1171</v>
      </c>
      <c r="FJ242" t="s">
        <v>1169</v>
      </c>
      <c r="FK242" t="s">
        <v>1168</v>
      </c>
      <c r="FL242" t="s">
        <v>1168</v>
      </c>
      <c r="FM242" t="s">
        <v>1174</v>
      </c>
      <c r="FN242" t="s">
        <v>1175</v>
      </c>
      <c r="FO242" t="s">
        <v>1169</v>
      </c>
      <c r="FP242" t="s">
        <v>1173</v>
      </c>
      <c r="FQ242" t="s">
        <v>1169</v>
      </c>
      <c r="FR242" t="s">
        <v>1173</v>
      </c>
      <c r="FS242" t="s">
        <v>1168</v>
      </c>
      <c r="FT242" t="s">
        <v>1168</v>
      </c>
      <c r="FU242" t="s">
        <v>1169</v>
      </c>
      <c r="FV242" t="s">
        <v>1171</v>
      </c>
      <c r="FW242" t="s">
        <v>1168</v>
      </c>
      <c r="FX242" t="s">
        <v>1174</v>
      </c>
      <c r="FY242" t="s">
        <v>1175</v>
      </c>
      <c r="FZ242" t="s">
        <v>1168</v>
      </c>
      <c r="GA242" t="s">
        <v>1175</v>
      </c>
      <c r="GB242" t="s">
        <v>1168</v>
      </c>
      <c r="GC242" t="s">
        <v>1175</v>
      </c>
      <c r="GD242" t="s">
        <v>1168</v>
      </c>
      <c r="GE242" t="s">
        <v>1168</v>
      </c>
      <c r="GF242" t="s">
        <v>1171</v>
      </c>
      <c r="GG242" t="s">
        <v>1173</v>
      </c>
      <c r="GH242" t="s">
        <v>1168</v>
      </c>
      <c r="GI242" t="s">
        <v>1173</v>
      </c>
      <c r="GJ242" t="s">
        <v>1168</v>
      </c>
      <c r="GK242" t="s">
        <v>1168</v>
      </c>
      <c r="GL242" t="s">
        <v>1168</v>
      </c>
      <c r="GM242" s="2">
        <f t="shared" si="312"/>
        <v>0</v>
      </c>
      <c r="GN242">
        <f t="shared" si="313"/>
        <v>1</v>
      </c>
      <c r="GO242">
        <f t="shared" si="314"/>
        <v>0</v>
      </c>
      <c r="GP242">
        <f t="shared" si="315"/>
        <v>0</v>
      </c>
      <c r="GQ242">
        <f t="shared" si="316"/>
        <v>0</v>
      </c>
      <c r="GR242">
        <f t="shared" si="317"/>
        <v>0</v>
      </c>
      <c r="GS242">
        <f t="shared" si="318"/>
        <v>0</v>
      </c>
      <c r="GT242">
        <f t="shared" si="319"/>
        <v>0</v>
      </c>
      <c r="GU242">
        <f t="shared" si="370"/>
        <v>0</v>
      </c>
      <c r="GV242">
        <f t="shared" si="320"/>
        <v>0</v>
      </c>
      <c r="GW242">
        <f t="shared" si="321"/>
        <v>0</v>
      </c>
      <c r="GX242">
        <f t="shared" si="322"/>
        <v>1</v>
      </c>
      <c r="GY242">
        <f t="shared" si="323"/>
        <v>0</v>
      </c>
      <c r="GZ242">
        <f t="shared" si="324"/>
        <v>0</v>
      </c>
      <c r="HA242">
        <f t="shared" si="325"/>
        <v>0</v>
      </c>
      <c r="HB242">
        <f t="shared" si="326"/>
        <v>0</v>
      </c>
      <c r="HC242">
        <f t="shared" si="371"/>
        <v>0</v>
      </c>
      <c r="HD242">
        <f t="shared" si="327"/>
        <v>0</v>
      </c>
      <c r="HE242">
        <f t="shared" si="328"/>
        <v>0</v>
      </c>
      <c r="HF242">
        <f t="shared" si="329"/>
        <v>0</v>
      </c>
      <c r="HG242">
        <f t="shared" si="330"/>
        <v>0</v>
      </c>
      <c r="HH242">
        <f t="shared" si="331"/>
        <v>0</v>
      </c>
      <c r="HI242">
        <f t="shared" si="332"/>
        <v>1</v>
      </c>
      <c r="HJ242">
        <f t="shared" si="333"/>
        <v>0</v>
      </c>
      <c r="HK242">
        <f t="shared" si="372"/>
        <v>0</v>
      </c>
      <c r="HL242">
        <f t="shared" si="334"/>
        <v>0</v>
      </c>
      <c r="HM242">
        <f t="shared" si="335"/>
        <v>0</v>
      </c>
      <c r="HN242">
        <f t="shared" si="336"/>
        <v>0</v>
      </c>
      <c r="HO242">
        <f t="shared" si="337"/>
        <v>0</v>
      </c>
      <c r="HP242">
        <f t="shared" si="338"/>
        <v>0</v>
      </c>
      <c r="HQ242">
        <f t="shared" si="339"/>
        <v>0</v>
      </c>
      <c r="HR242">
        <f t="shared" si="340"/>
        <v>0</v>
      </c>
      <c r="HS242">
        <f t="shared" si="373"/>
        <v>0</v>
      </c>
      <c r="HT242">
        <f t="shared" si="341"/>
        <v>0</v>
      </c>
      <c r="HU242">
        <f t="shared" si="342"/>
        <v>0</v>
      </c>
      <c r="HV242">
        <f t="shared" si="343"/>
        <v>0</v>
      </c>
      <c r="HW242">
        <f t="shared" si="344"/>
        <v>0</v>
      </c>
      <c r="HX242">
        <f t="shared" si="345"/>
        <v>0</v>
      </c>
      <c r="HY242">
        <f t="shared" si="346"/>
        <v>0</v>
      </c>
      <c r="HZ242">
        <f t="shared" si="347"/>
        <v>0</v>
      </c>
      <c r="IA242">
        <f t="shared" si="374"/>
        <v>1</v>
      </c>
      <c r="IB242">
        <f t="shared" si="348"/>
        <v>1</v>
      </c>
      <c r="IC242">
        <f t="shared" si="349"/>
        <v>1</v>
      </c>
      <c r="ID242">
        <f t="shared" si="350"/>
        <v>1</v>
      </c>
      <c r="IE242">
        <f t="shared" si="351"/>
        <v>1</v>
      </c>
      <c r="IF242">
        <f t="shared" si="352"/>
        <v>1</v>
      </c>
      <c r="IG242">
        <f t="shared" si="353"/>
        <v>1</v>
      </c>
      <c r="IH242">
        <f t="shared" si="354"/>
        <v>1</v>
      </c>
      <c r="II242">
        <f t="shared" si="375"/>
        <v>0</v>
      </c>
      <c r="IJ242">
        <f t="shared" si="355"/>
        <v>1</v>
      </c>
      <c r="IK242">
        <f t="shared" si="356"/>
        <v>1</v>
      </c>
      <c r="IL242">
        <f t="shared" si="357"/>
        <v>0</v>
      </c>
      <c r="IM242">
        <f t="shared" si="358"/>
        <v>1</v>
      </c>
      <c r="IN242">
        <f t="shared" si="359"/>
        <v>0</v>
      </c>
      <c r="IO242">
        <f t="shared" si="360"/>
        <v>1</v>
      </c>
      <c r="IP242">
        <f t="shared" si="361"/>
        <v>0</v>
      </c>
      <c r="IQ242" s="2">
        <f t="shared" si="376"/>
        <v>1</v>
      </c>
      <c r="IR242" s="4">
        <f t="shared" si="377"/>
        <v>1</v>
      </c>
      <c r="IS242">
        <f t="shared" si="378"/>
        <v>1</v>
      </c>
      <c r="IT242">
        <f t="shared" si="379"/>
        <v>0</v>
      </c>
      <c r="IU242">
        <f t="shared" si="380"/>
        <v>0</v>
      </c>
      <c r="IV242">
        <f t="shared" si="381"/>
        <v>8</v>
      </c>
      <c r="IW242">
        <f t="shared" si="382"/>
        <v>4</v>
      </c>
      <c r="IX242">
        <f t="shared" si="383"/>
        <v>15</v>
      </c>
      <c r="IY242" s="11">
        <f t="shared" si="384"/>
        <v>0.5</v>
      </c>
      <c r="IZ242" s="12">
        <f t="shared" si="385"/>
        <v>0.25</v>
      </c>
      <c r="JA242" s="12">
        <f t="shared" si="386"/>
        <v>1</v>
      </c>
      <c r="JB242" s="12" t="str">
        <f t="shared" si="387"/>
        <v/>
      </c>
      <c r="JC242" s="12" t="str">
        <f t="shared" si="388"/>
        <v/>
      </c>
      <c r="JD242" s="12">
        <f t="shared" si="389"/>
        <v>1</v>
      </c>
      <c r="JE242" s="12">
        <f t="shared" si="390"/>
        <v>0.5</v>
      </c>
      <c r="JF242" s="12">
        <f t="shared" si="391"/>
        <v>0.65</v>
      </c>
      <c r="JG242" s="2">
        <f>IF(OR(AND(EI242="Happy",BN242&lt;&gt;1),AND(EI242&lt;&gt;"Happy",BN242=1)),1,0)</f>
        <v>0</v>
      </c>
      <c r="JH242">
        <f>IF(OR(AND(EJ242="Happy",BO242&lt;&gt;1),AND(EJ242&lt;&gt;"Happy",BO242=1)),1,0)</f>
        <v>0</v>
      </c>
      <c r="JI242">
        <f>IF(OR(AND(EK242="Happy",BP242&lt;&gt;1),AND(EK242&lt;&gt;"Happy",BP242=1)),1,0)</f>
        <v>0</v>
      </c>
      <c r="JJ242">
        <f>IF(OR(AND(EL242="Happy",BQ242&lt;&gt;1),AND(EL242&lt;&gt;"Happy",BQ242=1)),1,0)</f>
        <v>0</v>
      </c>
      <c r="JK242">
        <f>IF(OR(AND(EM242="Happy",BR242&lt;&gt;1),AND(EM242&lt;&gt;"Happy",BR242=1)),1,0)</f>
        <v>0</v>
      </c>
      <c r="JL242">
        <f>IF(OR(AND(EN242="Happy",BS242&lt;&gt;1),AND(EN242&lt;&gt;"Happy",BS242=1)),1,0)</f>
        <v>0</v>
      </c>
      <c r="JM242">
        <f>IF(OR(AND(EO242="Happy",BT242&lt;&gt;1),AND(EO242&lt;&gt;"Happy",BT242=1)),1,0)</f>
        <v>0</v>
      </c>
      <c r="JN242">
        <f>IF(OR(AND(EP242="Happy",BU242&lt;&gt;1),AND(EP242&lt;&gt;"Happy",BU242=1)),1,0)</f>
        <v>1</v>
      </c>
      <c r="JO242">
        <f>IF(OR(AND(EQ242="Sad",BV242&lt;&gt;1),AND(EQ242&lt;&gt;"Sad",BV242=1)),1,0)</f>
        <v>0</v>
      </c>
      <c r="JP242">
        <f>IF(OR(AND(ER242="Sad",BW242&lt;&gt;1),AND(ER242&lt;&gt;"Sad",BW242=1)),1,0)</f>
        <v>0</v>
      </c>
      <c r="JQ242">
        <f>IF(OR(AND(ES242="Sad",BX242&lt;&gt;1),AND(ES242&lt;&gt;"Sad",BX242=1)),1,0)</f>
        <v>0</v>
      </c>
      <c r="JR242">
        <f>IF(OR(AND(ET242="Sad",BY242&lt;&gt;1),AND(ET242&lt;&gt;"Sad",BY242=1)),1,0)</f>
        <v>0</v>
      </c>
      <c r="JS242">
        <f>IF(OR(AND(EU242="Sad",BZ242&lt;&gt;1),AND(EU242&lt;&gt;"Sad",BZ242=1)),1,0)</f>
        <v>1</v>
      </c>
      <c r="JT242">
        <f>IF(OR(AND(EV242="Sad",CA242&lt;&gt;1),AND(EV242&lt;&gt;"Sad",CA242=1)),1,0)</f>
        <v>1</v>
      </c>
      <c r="JU242">
        <f>IF(OR(AND(EW242="Sad",CB242&lt;&gt;1),AND(EW242&lt;&gt;"Sad",CB242=1)),1,0)</f>
        <v>0</v>
      </c>
      <c r="JV242">
        <f>IF(OR(AND(EX242="Sad",CC242&lt;&gt;1),AND(EX242&lt;&gt;"Sad",CC242=1)),1,0)</f>
        <v>1</v>
      </c>
      <c r="JW242">
        <f>IF(OR(AND(EY242="Angry",CD242&lt;&gt;1),AND(EY242&lt;&gt;"Angry",CD242=1)),1,0)</f>
        <v>0</v>
      </c>
      <c r="JX242">
        <f>IF(OR(AND(EZ242="Angry",CE242&lt;&gt;1),AND(EZ242&lt;&gt;"Angry",CE242=1)),1,0)</f>
        <v>1</v>
      </c>
      <c r="JY242">
        <f>IF(OR(AND(FA242="Angry",CF242&lt;&gt;1),AND(FA242&lt;&gt;"Angry",CF242=1)),1,0)</f>
        <v>0</v>
      </c>
      <c r="JZ242">
        <f>IF(OR(AND(FB242="Angry",CG242&lt;&gt;1),AND(FB242&lt;&gt;"Angry",CG242=1)),1,0)</f>
        <v>0</v>
      </c>
      <c r="KA242">
        <f>IF(OR(AND(FC242="Angry",CH242&lt;&gt;1),AND(FC242&lt;&gt;"Angry",CH242=1)),1,0)</f>
        <v>0</v>
      </c>
      <c r="KB242">
        <f>IF(OR(AND(FD242="Angry",CI242&lt;&gt;1),AND(FD242&lt;&gt;"Angry",CI242=1)),1,0)</f>
        <v>0</v>
      </c>
      <c r="KC242">
        <f>IF(OR(AND(FE242="Angry",CJ242&lt;&gt;1),AND(FE242&lt;&gt;"Angry",CJ242=1)),1,0)</f>
        <v>0</v>
      </c>
      <c r="KD242">
        <f>IF(OR(AND(FF242="Angry",CK242&lt;&gt;1),AND(FF242&lt;&gt;"Angry",CK242=1)),1,0)</f>
        <v>0</v>
      </c>
      <c r="KE242">
        <f>IF(OR(AND(FG242="Afraid",CL242&lt;&gt;1),AND(FG242&lt;&gt;"Afraid",CL242=1)),1,0)</f>
        <v>0</v>
      </c>
      <c r="KF242">
        <f>IF(OR(AND(FH242="Afraid",CM242&lt;&gt;1),AND(FH242&lt;&gt;"Afraid",CM242=1)),1,0)</f>
        <v>0</v>
      </c>
      <c r="KG242">
        <f>IF(OR(AND(FI242="Afraid",CN242&lt;&gt;1),AND(FI242&lt;&gt;"Afraid",CN242=1)),1,0)</f>
        <v>0</v>
      </c>
      <c r="KH242">
        <f>IF(OR(AND(FJ242="Afraid",CO242&lt;&gt;1),AND(FJ242&lt;&gt;"Afraid",CO242=1)),1,0)</f>
        <v>1</v>
      </c>
      <c r="KI242">
        <f>IF(OR(AND(FK242="Afraid",CP242&lt;&gt;1),AND(FK242&lt;&gt;"Afraid",CP242=1)),1,0)</f>
        <v>0</v>
      </c>
      <c r="KJ242">
        <f>IF(OR(AND(FL242="Afraid",CQ242&lt;&gt;1),AND(FL242&lt;&gt;"Afraid",CQ242=1)),1,0)</f>
        <v>0</v>
      </c>
      <c r="KK242">
        <f>IF(OR(AND(FM242="Afraid",CR242&lt;&gt;1),AND(FM242&lt;&gt;"Afraid",CR242=1)),1,0)</f>
        <v>0</v>
      </c>
      <c r="KL242">
        <f>IF(OR(AND(FN242="Afraid",CS242&lt;&gt;1),AND(FN242&lt;&gt;"Afraid",CS242=1)),1,0)</f>
        <v>1</v>
      </c>
      <c r="KM242">
        <f>IF(OR(AND(FO242="Surprised",CT242&lt;&gt;1),AND(FO242&lt;&gt;"Surprised",CT242=1)),1,0)</f>
        <v>0</v>
      </c>
      <c r="KN242">
        <f>IF(OR(AND(FP242="Surprised",CU242&lt;&gt;1),AND(FP242&lt;&gt;"Surprised",CU242=1)),1,0)</f>
        <v>0</v>
      </c>
      <c r="KO242">
        <f>IF(OR(AND(FQ242="Surprised",CV242&lt;&gt;1),AND(FQ242&lt;&gt;"Surprised",CV242=1)),1,0)</f>
        <v>0</v>
      </c>
      <c r="KP242">
        <f>IF(OR(AND(FR242="Surprised",CW242&lt;&gt;1),AND(FR242&lt;&gt;"Surprised",CW242=1)),1,0)</f>
        <v>0</v>
      </c>
      <c r="KQ242">
        <f>IF(OR(AND(FS242="Surprised",CX242&lt;&gt;1),AND(FS242&lt;&gt;"Surprised",CX242=1)),1,0)</f>
        <v>1</v>
      </c>
      <c r="KR242">
        <f>IF(OR(AND(FT242="Surprised",CY242&lt;&gt;1),AND(FT242&lt;&gt;"Surprised",CY242=1)),1,0)</f>
        <v>0</v>
      </c>
      <c r="KS242">
        <f>IF(OR(AND(FU242="Surprised",CZ242&lt;&gt;1),AND(FU242&lt;&gt;"Surprised",CZ242=1)),1,0)</f>
        <v>0</v>
      </c>
      <c r="KT242">
        <f>IF(OR(AND(FV242="Surprised",DA242&lt;&gt;1),AND(FV242&lt;&gt;"Surprised",DA242=1)),1,0)</f>
        <v>0</v>
      </c>
      <c r="KU242">
        <f>IF(OR(AND(FW242="Happy",DB242=1),AND(FW242&lt;&gt;"Happy",DB242=0)),1,0)</f>
        <v>0</v>
      </c>
      <c r="KV242">
        <f>IF(OR(AND(FX242="Happy",DC242=1),AND(FX242&lt;&gt;"Happy",DC242=0)),1,0)</f>
        <v>0</v>
      </c>
      <c r="KW242">
        <f>IF(OR(AND(FY242="Happy",DD242=1),AND(FY242&lt;&gt;"Happy",DD242=0)),1,0)</f>
        <v>0</v>
      </c>
      <c r="KX242">
        <f>IF(OR(AND(FZ242="Happy",DE242=1),AND(FZ242&lt;&gt;"Happy",DE242=0)),1,0)</f>
        <v>0</v>
      </c>
      <c r="KY242">
        <f>IF(OR(AND(GA242="Happy",DF242=1),AND(GA242&lt;&gt;"Happy",DF242=0)),1,0)</f>
        <v>0</v>
      </c>
      <c r="KZ242">
        <f>IF(OR(AND(GB242="Happy",DG242=1),AND(GB242&lt;&gt;"Happy",DG242=0)),1,0)</f>
        <v>0</v>
      </c>
      <c r="LA242">
        <f>IF(OR(AND(GC242="Happy",DH242=1),AND(GC242&lt;&gt;"Happy",DH242=0)),1,0)</f>
        <v>0</v>
      </c>
      <c r="LB242">
        <f>IF(OR(AND(GD242="Happy",DI242=1),AND(GD242&lt;&gt;"Happy",DI242=0)),1,0)</f>
        <v>0</v>
      </c>
      <c r="LC242">
        <f>IF(OR(AND(GE242="Sad",DJ242=1),AND(GE242&lt;&gt;"Sad",DJ242=0)),1,0)</f>
        <v>1</v>
      </c>
      <c r="LD242">
        <f>IF(OR(AND(GF242="Sad",DK242=1),AND(GF242&lt;&gt;"Sad",DK242=0)),1,0)</f>
        <v>0</v>
      </c>
      <c r="LE242">
        <f>IF(OR(AND(GG242="Sad",DL242=1),AND(GG242&lt;&gt;"Sad",DL242=0)),1,0)</f>
        <v>0</v>
      </c>
      <c r="LF242">
        <f>IF(OR(AND(GH242="Sad",DM242=1),AND(GH242&lt;&gt;"Sad",DM242=0)),1,0)</f>
        <v>1</v>
      </c>
      <c r="LG242">
        <f>IF(OR(AND(GI242="Sad",DN242=1),AND(GI242&lt;&gt;"Sad",DN242=0)),1,0)</f>
        <v>0</v>
      </c>
      <c r="LH242">
        <f>IF(OR(AND(GJ242="Sad",DO242=1),AND(GJ242&lt;&gt;"Sad",DO242=0)),1,0)</f>
        <v>1</v>
      </c>
      <c r="LI242">
        <f>IF(OR(AND(GK242="Sad",DP242=1),AND(GK242&lt;&gt;"Sad",DP242=0)),1,0)</f>
        <v>0</v>
      </c>
      <c r="LJ242">
        <f>IF(OR(AND(GL242="Sad",DQ242=1),AND(GL242&lt;&gt;"Sad",DQ242=0)),1,0)</f>
        <v>1</v>
      </c>
      <c r="LK242" s="2">
        <f t="shared" si="392"/>
        <v>1</v>
      </c>
      <c r="LL242" s="4">
        <f t="shared" si="393"/>
        <v>3</v>
      </c>
      <c r="LM242">
        <f t="shared" si="394"/>
        <v>1</v>
      </c>
      <c r="LN242">
        <f t="shared" si="395"/>
        <v>2</v>
      </c>
      <c r="LO242">
        <f t="shared" si="396"/>
        <v>1</v>
      </c>
      <c r="LP242">
        <f t="shared" si="397"/>
        <v>0</v>
      </c>
      <c r="LQ242">
        <f t="shared" si="398"/>
        <v>4</v>
      </c>
      <c r="LR242">
        <f t="shared" si="399"/>
        <v>12</v>
      </c>
      <c r="LS242" s="11">
        <f t="shared" si="400"/>
        <v>0.5</v>
      </c>
      <c r="LT242" s="14">
        <f t="shared" si="401"/>
        <v>0.75</v>
      </c>
      <c r="LU242" s="14">
        <f t="shared" si="402"/>
        <v>0</v>
      </c>
      <c r="LV242" s="14" t="str">
        <f t="shared" si="403"/>
        <v/>
      </c>
      <c r="LW242" s="14" t="str">
        <f t="shared" si="404"/>
        <v/>
      </c>
      <c r="LX242" s="14">
        <f t="shared" si="405"/>
        <v>0</v>
      </c>
      <c r="LY242" s="14">
        <f t="shared" si="406"/>
        <v>0.5</v>
      </c>
      <c r="LZ242" s="14">
        <f t="shared" si="407"/>
        <v>0.35</v>
      </c>
      <c r="MA242" s="15">
        <f t="shared" si="408"/>
        <v>1.4583333333333462E-4</v>
      </c>
      <c r="MB242" s="1">
        <f t="shared" si="362"/>
        <v>7.1759259259257524E-5</v>
      </c>
      <c r="MC242" s="1">
        <f t="shared" si="363"/>
        <v>8.1018518518518462E-5</v>
      </c>
      <c r="MD242" s="1">
        <f t="shared" si="364"/>
        <v>1.7361111111111049E-4</v>
      </c>
      <c r="ME242" s="1">
        <f t="shared" si="365"/>
        <v>1.9328703703704042E-4</v>
      </c>
      <c r="MF242" s="1">
        <f t="shared" si="366"/>
        <v>1.2615740740740816E-4</v>
      </c>
      <c r="MG242" s="1">
        <f t="shared" si="367"/>
        <v>1.8055555555555186E-4</v>
      </c>
      <c r="MH242" s="1">
        <f t="shared" si="368"/>
        <v>2.6736111111111405E-4</v>
      </c>
      <c r="MI242" s="1">
        <f t="shared" si="369"/>
        <v>1.3310185185184953E-4</v>
      </c>
      <c r="MJ242" s="1">
        <f t="shared" si="409"/>
        <v>1.3726851851851851E-3</v>
      </c>
      <c r="MK242" s="2" t="str">
        <f>VLOOKUP(B242,age_group!$A$1:$B$101,2,FALSE)</f>
        <v>25 to 44</v>
      </c>
      <c r="ML242" s="2">
        <f t="shared" si="410"/>
        <v>1</v>
      </c>
      <c r="MM242">
        <f t="shared" si="411"/>
        <v>0</v>
      </c>
      <c r="MN242">
        <f t="shared" si="412"/>
        <v>0</v>
      </c>
      <c r="MO242">
        <f t="shared" si="413"/>
        <v>0</v>
      </c>
      <c r="MP242">
        <f t="shared" si="414"/>
        <v>0</v>
      </c>
    </row>
    <row r="243" spans="1:354" x14ac:dyDescent="0.2">
      <c r="A243" t="s">
        <v>974</v>
      </c>
      <c r="B243">
        <v>28</v>
      </c>
      <c r="C243" t="s">
        <v>139</v>
      </c>
      <c r="D243" t="s">
        <v>140</v>
      </c>
      <c r="E243">
        <v>4</v>
      </c>
      <c r="F243">
        <v>5</v>
      </c>
      <c r="G243">
        <v>4</v>
      </c>
      <c r="H243">
        <v>4</v>
      </c>
      <c r="I243">
        <v>4</v>
      </c>
      <c r="J243" s="2" t="s">
        <v>342</v>
      </c>
      <c r="K243" t="s">
        <v>689</v>
      </c>
      <c r="L243" t="s">
        <v>188</v>
      </c>
      <c r="M243" t="s">
        <v>737</v>
      </c>
      <c r="N243" t="s">
        <v>671</v>
      </c>
      <c r="O243" t="s">
        <v>605</v>
      </c>
      <c r="P243" t="s">
        <v>388</v>
      </c>
      <c r="Q243" t="s">
        <v>465</v>
      </c>
      <c r="R243" t="s">
        <v>169</v>
      </c>
      <c r="S243" t="s">
        <v>215</v>
      </c>
      <c r="T243" t="s">
        <v>657</v>
      </c>
      <c r="U243" t="s">
        <v>175</v>
      </c>
      <c r="V243" t="s">
        <v>602</v>
      </c>
      <c r="W243" t="s">
        <v>189</v>
      </c>
      <c r="X243" t="s">
        <v>411</v>
      </c>
      <c r="Y243" t="s">
        <v>239</v>
      </c>
      <c r="Z243" t="s">
        <v>268</v>
      </c>
      <c r="AA243" t="s">
        <v>576</v>
      </c>
      <c r="AB243" t="s">
        <v>642</v>
      </c>
      <c r="AC243" t="s">
        <v>639</v>
      </c>
      <c r="AD243" t="s">
        <v>550</v>
      </c>
      <c r="AE243" t="s">
        <v>148</v>
      </c>
      <c r="AF243" t="s">
        <v>223</v>
      </c>
      <c r="AG243" t="s">
        <v>752</v>
      </c>
      <c r="AH243" t="s">
        <v>313</v>
      </c>
      <c r="AI243" t="s">
        <v>184</v>
      </c>
      <c r="AJ243" t="s">
        <v>328</v>
      </c>
      <c r="AK243" t="s">
        <v>666</v>
      </c>
      <c r="AL243" t="s">
        <v>286</v>
      </c>
      <c r="AM243" t="s">
        <v>214</v>
      </c>
      <c r="AN243" t="s">
        <v>201</v>
      </c>
      <c r="AO243" t="s">
        <v>244</v>
      </c>
      <c r="AP243" t="s">
        <v>672</v>
      </c>
      <c r="AQ243" t="s">
        <v>711</v>
      </c>
      <c r="AR243" t="s">
        <v>581</v>
      </c>
      <c r="AS243" t="s">
        <v>201</v>
      </c>
      <c r="AT243" t="s">
        <v>533</v>
      </c>
      <c r="AU243" t="s">
        <v>454</v>
      </c>
      <c r="AV243" t="s">
        <v>374</v>
      </c>
      <c r="AW243" t="s">
        <v>324</v>
      </c>
      <c r="AX243" t="s">
        <v>555</v>
      </c>
      <c r="AY243" t="s">
        <v>155</v>
      </c>
      <c r="AZ243" t="s">
        <v>389</v>
      </c>
      <c r="BA243" t="s">
        <v>514</v>
      </c>
      <c r="BB243" t="s">
        <v>325</v>
      </c>
      <c r="BC243" t="s">
        <v>146</v>
      </c>
      <c r="BD243" t="s">
        <v>206</v>
      </c>
      <c r="BE243" t="s">
        <v>491</v>
      </c>
      <c r="BF243" t="s">
        <v>332</v>
      </c>
      <c r="BG243" t="s">
        <v>284</v>
      </c>
      <c r="BH243" t="s">
        <v>236</v>
      </c>
      <c r="BI243" t="s">
        <v>732</v>
      </c>
      <c r="BJ243" t="s">
        <v>666</v>
      </c>
      <c r="BK243" t="s">
        <v>355</v>
      </c>
      <c r="BL243" t="s">
        <v>683</v>
      </c>
      <c r="BM243" t="s">
        <v>744</v>
      </c>
      <c r="BN243" s="2">
        <v>0</v>
      </c>
      <c r="BO243">
        <v>0</v>
      </c>
      <c r="BP243">
        <v>1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1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1</v>
      </c>
      <c r="DE243">
        <v>1</v>
      </c>
      <c r="DF243">
        <v>0</v>
      </c>
      <c r="DG243">
        <v>1</v>
      </c>
      <c r="DH243">
        <v>0</v>
      </c>
      <c r="DI243">
        <v>1</v>
      </c>
      <c r="DJ243">
        <v>0</v>
      </c>
      <c r="DK243">
        <v>0</v>
      </c>
      <c r="DL243">
        <v>1</v>
      </c>
      <c r="DM243">
        <v>1</v>
      </c>
      <c r="DN243">
        <v>0</v>
      </c>
      <c r="DO243">
        <v>1</v>
      </c>
      <c r="DP243">
        <v>1</v>
      </c>
      <c r="DQ243">
        <v>0</v>
      </c>
      <c r="DR243" s="2">
        <v>5</v>
      </c>
      <c r="DS243">
        <v>4</v>
      </c>
      <c r="DT243">
        <v>4</v>
      </c>
      <c r="DU243">
        <v>4</v>
      </c>
      <c r="DV243">
        <v>4</v>
      </c>
      <c r="DW243" s="2">
        <v>2017</v>
      </c>
      <c r="DX243" s="1">
        <v>9.6226851851851855E-3</v>
      </c>
      <c r="DY243" s="1">
        <v>9.7789351851851856E-3</v>
      </c>
      <c r="DZ243" s="1">
        <v>9.9178240740740737E-3</v>
      </c>
      <c r="EA243" s="1">
        <v>1.0052083333333333E-2</v>
      </c>
      <c r="EB243" s="1">
        <v>1.0215277777777778E-2</v>
      </c>
      <c r="EC243" s="1">
        <v>1.0372685185185186E-2</v>
      </c>
      <c r="ED243" s="1">
        <v>1.0465277777777776E-2</v>
      </c>
      <c r="EE243" s="1">
        <v>1.0709490740740742E-2</v>
      </c>
      <c r="EF243" s="1">
        <v>1.0968749999999999E-2</v>
      </c>
      <c r="EG243" s="1">
        <v>1.1122685185185185E-2</v>
      </c>
      <c r="EH243" s="3">
        <v>0</v>
      </c>
      <c r="EI243" s="2" t="s">
        <v>1168</v>
      </c>
      <c r="EJ243" t="s">
        <v>1169</v>
      </c>
      <c r="EK243" t="s">
        <v>1173</v>
      </c>
      <c r="EL243" t="s">
        <v>1173</v>
      </c>
      <c r="EM243" t="s">
        <v>1171</v>
      </c>
      <c r="EN243" t="s">
        <v>1168</v>
      </c>
      <c r="EO243" t="s">
        <v>1168</v>
      </c>
      <c r="EP243" t="s">
        <v>1171</v>
      </c>
      <c r="EQ243" t="s">
        <v>1168</v>
      </c>
      <c r="ER243" t="s">
        <v>1169</v>
      </c>
      <c r="ES243" t="s">
        <v>1175</v>
      </c>
      <c r="ET243" t="s">
        <v>1168</v>
      </c>
      <c r="EU243" t="s">
        <v>1173</v>
      </c>
      <c r="EV243" t="s">
        <v>1171</v>
      </c>
      <c r="EW243" t="s">
        <v>1175</v>
      </c>
      <c r="EX243" t="s">
        <v>1171</v>
      </c>
      <c r="EY243" t="s">
        <v>1173</v>
      </c>
      <c r="EZ243" t="s">
        <v>1168</v>
      </c>
      <c r="FA243" t="s">
        <v>1175</v>
      </c>
      <c r="FB243" t="s">
        <v>1169</v>
      </c>
      <c r="FC243" t="s">
        <v>1168</v>
      </c>
      <c r="FD243" t="s">
        <v>1168</v>
      </c>
      <c r="FE243" t="s">
        <v>1173</v>
      </c>
      <c r="FF243" t="s">
        <v>1170</v>
      </c>
      <c r="FG243" t="s">
        <v>1168</v>
      </c>
      <c r="FH243" t="s">
        <v>1169</v>
      </c>
      <c r="FI243" t="s">
        <v>1173</v>
      </c>
      <c r="FJ243" t="s">
        <v>1169</v>
      </c>
      <c r="FK243" t="s">
        <v>1175</v>
      </c>
      <c r="FL243" t="s">
        <v>1173</v>
      </c>
      <c r="FM243" t="s">
        <v>1175</v>
      </c>
      <c r="FN243" t="s">
        <v>1170</v>
      </c>
      <c r="FO243" t="s">
        <v>1169</v>
      </c>
      <c r="FP243" t="s">
        <v>1171</v>
      </c>
      <c r="FQ243" t="s">
        <v>1169</v>
      </c>
      <c r="FR243" t="s">
        <v>1175</v>
      </c>
      <c r="FS243" t="s">
        <v>1172</v>
      </c>
      <c r="FT243" t="s">
        <v>1175</v>
      </c>
      <c r="FU243" t="s">
        <v>1173</v>
      </c>
      <c r="FV243" t="s">
        <v>1172</v>
      </c>
      <c r="FW243" t="s">
        <v>1168</v>
      </c>
      <c r="FX243" t="s">
        <v>1173</v>
      </c>
      <c r="FY243" t="s">
        <v>1174</v>
      </c>
      <c r="FZ243" t="s">
        <v>1169</v>
      </c>
      <c r="GA243" t="s">
        <v>1175</v>
      </c>
      <c r="GB243" t="s">
        <v>1168</v>
      </c>
      <c r="GC243" t="s">
        <v>1168</v>
      </c>
      <c r="GD243" t="s">
        <v>1168</v>
      </c>
      <c r="GE243" t="s">
        <v>1169</v>
      </c>
      <c r="GF243" t="s">
        <v>1168</v>
      </c>
      <c r="GG243" t="s">
        <v>1175</v>
      </c>
      <c r="GH243" t="s">
        <v>1173</v>
      </c>
      <c r="GI243" t="s">
        <v>1169</v>
      </c>
      <c r="GJ243" t="s">
        <v>1168</v>
      </c>
      <c r="GK243" t="s">
        <v>1168</v>
      </c>
      <c r="GL243" t="s">
        <v>1168</v>
      </c>
      <c r="GM243" s="2">
        <f t="shared" si="312"/>
        <v>0</v>
      </c>
      <c r="GN243">
        <f t="shared" si="313"/>
        <v>0</v>
      </c>
      <c r="GO243">
        <f t="shared" si="314"/>
        <v>1</v>
      </c>
      <c r="GP243">
        <f t="shared" si="315"/>
        <v>1</v>
      </c>
      <c r="GQ243">
        <f t="shared" si="316"/>
        <v>0</v>
      </c>
      <c r="GR243">
        <f t="shared" si="317"/>
        <v>0</v>
      </c>
      <c r="GS243">
        <f t="shared" si="318"/>
        <v>0</v>
      </c>
      <c r="GT243">
        <f t="shared" si="319"/>
        <v>0</v>
      </c>
      <c r="GU243">
        <f t="shared" si="370"/>
        <v>0</v>
      </c>
      <c r="GV243">
        <f t="shared" si="320"/>
        <v>0</v>
      </c>
      <c r="GW243">
        <f t="shared" si="321"/>
        <v>0</v>
      </c>
      <c r="GX243">
        <f t="shared" si="322"/>
        <v>0</v>
      </c>
      <c r="GY243">
        <f t="shared" si="323"/>
        <v>0</v>
      </c>
      <c r="GZ243">
        <f t="shared" si="324"/>
        <v>0</v>
      </c>
      <c r="HA243">
        <f t="shared" si="325"/>
        <v>0</v>
      </c>
      <c r="HB243">
        <f t="shared" si="326"/>
        <v>0</v>
      </c>
      <c r="HC243">
        <f t="shared" si="371"/>
        <v>0</v>
      </c>
      <c r="HD243">
        <f t="shared" si="327"/>
        <v>0</v>
      </c>
      <c r="HE243">
        <f t="shared" si="328"/>
        <v>0</v>
      </c>
      <c r="HF243">
        <f t="shared" si="329"/>
        <v>1</v>
      </c>
      <c r="HG243">
        <f t="shared" si="330"/>
        <v>0</v>
      </c>
      <c r="HH243">
        <f t="shared" si="331"/>
        <v>0</v>
      </c>
      <c r="HI243">
        <f t="shared" si="332"/>
        <v>0</v>
      </c>
      <c r="HJ243">
        <f t="shared" si="333"/>
        <v>0</v>
      </c>
      <c r="HK243">
        <f t="shared" si="372"/>
        <v>0</v>
      </c>
      <c r="HL243">
        <f t="shared" si="334"/>
        <v>0</v>
      </c>
      <c r="HM243">
        <f t="shared" si="335"/>
        <v>0</v>
      </c>
      <c r="HN243">
        <f t="shared" si="336"/>
        <v>0</v>
      </c>
      <c r="HO243">
        <f t="shared" si="337"/>
        <v>0</v>
      </c>
      <c r="HP243">
        <f t="shared" si="338"/>
        <v>0</v>
      </c>
      <c r="HQ243">
        <f t="shared" si="339"/>
        <v>0</v>
      </c>
      <c r="HR243">
        <f t="shared" si="340"/>
        <v>0</v>
      </c>
      <c r="HS243">
        <f t="shared" si="373"/>
        <v>0</v>
      </c>
      <c r="HT243">
        <f t="shared" si="341"/>
        <v>0</v>
      </c>
      <c r="HU243">
        <f t="shared" si="342"/>
        <v>0</v>
      </c>
      <c r="HV243">
        <f t="shared" si="343"/>
        <v>1</v>
      </c>
      <c r="HW243">
        <f t="shared" si="344"/>
        <v>0</v>
      </c>
      <c r="HX243">
        <f t="shared" si="345"/>
        <v>1</v>
      </c>
      <c r="HY243">
        <f t="shared" si="346"/>
        <v>0</v>
      </c>
      <c r="HZ243">
        <f t="shared" si="347"/>
        <v>0</v>
      </c>
      <c r="IA243">
        <f t="shared" si="374"/>
        <v>1</v>
      </c>
      <c r="IB243">
        <f t="shared" si="348"/>
        <v>0</v>
      </c>
      <c r="IC243">
        <f t="shared" si="349"/>
        <v>1</v>
      </c>
      <c r="ID243">
        <f t="shared" si="350"/>
        <v>1</v>
      </c>
      <c r="IE243">
        <f t="shared" si="351"/>
        <v>0</v>
      </c>
      <c r="IF243">
        <f t="shared" si="352"/>
        <v>1</v>
      </c>
      <c r="IG243">
        <f t="shared" si="353"/>
        <v>0</v>
      </c>
      <c r="IH243">
        <f t="shared" si="354"/>
        <v>1</v>
      </c>
      <c r="II243">
        <f t="shared" si="375"/>
        <v>0</v>
      </c>
      <c r="IJ243">
        <f t="shared" si="355"/>
        <v>0</v>
      </c>
      <c r="IK243">
        <f t="shared" si="356"/>
        <v>1</v>
      </c>
      <c r="IL243">
        <f t="shared" si="357"/>
        <v>1</v>
      </c>
      <c r="IM243">
        <f t="shared" si="358"/>
        <v>0</v>
      </c>
      <c r="IN243">
        <f t="shared" si="359"/>
        <v>1</v>
      </c>
      <c r="IO243">
        <f t="shared" si="360"/>
        <v>1</v>
      </c>
      <c r="IP243">
        <f t="shared" si="361"/>
        <v>0</v>
      </c>
      <c r="IQ243" s="2">
        <f t="shared" si="376"/>
        <v>2</v>
      </c>
      <c r="IR243" s="4">
        <f t="shared" si="377"/>
        <v>0</v>
      </c>
      <c r="IS243">
        <f t="shared" si="378"/>
        <v>1</v>
      </c>
      <c r="IT243">
        <f t="shared" si="379"/>
        <v>0</v>
      </c>
      <c r="IU243">
        <f t="shared" si="380"/>
        <v>2</v>
      </c>
      <c r="IV243">
        <f t="shared" si="381"/>
        <v>5</v>
      </c>
      <c r="IW243">
        <f t="shared" si="382"/>
        <v>4</v>
      </c>
      <c r="IX243">
        <f t="shared" si="383"/>
        <v>14</v>
      </c>
      <c r="IY243" s="11">
        <f t="shared" si="384"/>
        <v>1</v>
      </c>
      <c r="IZ243" s="12" t="str">
        <f t="shared" si="385"/>
        <v/>
      </c>
      <c r="JA243" s="12">
        <f t="shared" si="386"/>
        <v>1</v>
      </c>
      <c r="JB243" s="12" t="str">
        <f t="shared" si="387"/>
        <v/>
      </c>
      <c r="JC243" s="12">
        <f t="shared" si="388"/>
        <v>1</v>
      </c>
      <c r="JD243" s="12">
        <f t="shared" si="389"/>
        <v>0.7142857142857143</v>
      </c>
      <c r="JE243" s="12">
        <f t="shared" si="390"/>
        <v>0.5</v>
      </c>
      <c r="JF243" s="12">
        <f t="shared" si="391"/>
        <v>0.84285714285714286</v>
      </c>
      <c r="JG243" s="2">
        <f>IF(OR(AND(EI243="Happy",BN243&lt;&gt;1),AND(EI243&lt;&gt;"Happy",BN243=1)),1,0)</f>
        <v>0</v>
      </c>
      <c r="JH243">
        <f>IF(OR(AND(EJ243="Happy",BO243&lt;&gt;1),AND(EJ243&lt;&gt;"Happy",BO243=1)),1,0)</f>
        <v>0</v>
      </c>
      <c r="JI243">
        <f>IF(OR(AND(EK243="Happy",BP243&lt;&gt;1),AND(EK243&lt;&gt;"Happy",BP243=1)),1,0)</f>
        <v>0</v>
      </c>
      <c r="JJ243">
        <f>IF(OR(AND(EL243="Happy",BQ243&lt;&gt;1),AND(EL243&lt;&gt;"Happy",BQ243=1)),1,0)</f>
        <v>0</v>
      </c>
      <c r="JK243">
        <f>IF(OR(AND(EM243="Happy",BR243&lt;&gt;1),AND(EM243&lt;&gt;"Happy",BR243=1)),1,0)</f>
        <v>0</v>
      </c>
      <c r="JL243">
        <f>IF(OR(AND(EN243="Happy",BS243&lt;&gt;1),AND(EN243&lt;&gt;"Happy",BS243=1)),1,0)</f>
        <v>0</v>
      </c>
      <c r="JM243">
        <f>IF(OR(AND(EO243="Happy",BT243&lt;&gt;1),AND(EO243&lt;&gt;"Happy",BT243=1)),1,0)</f>
        <v>0</v>
      </c>
      <c r="JN243">
        <f>IF(OR(AND(EP243="Happy",BU243&lt;&gt;1),AND(EP243&lt;&gt;"Happy",BU243=1)),1,0)</f>
        <v>0</v>
      </c>
      <c r="JO243">
        <f>IF(OR(AND(EQ243="Sad",BV243&lt;&gt;1),AND(EQ243&lt;&gt;"Sad",BV243=1)),1,0)</f>
        <v>1</v>
      </c>
      <c r="JP243">
        <f>IF(OR(AND(ER243="Sad",BW243&lt;&gt;1),AND(ER243&lt;&gt;"Sad",BW243=1)),1,0)</f>
        <v>0</v>
      </c>
      <c r="JQ243">
        <f>IF(OR(AND(ES243="Sad",BX243&lt;&gt;1),AND(ES243&lt;&gt;"Sad",BX243=1)),1,0)</f>
        <v>0</v>
      </c>
      <c r="JR243">
        <f>IF(OR(AND(ET243="Sad",BY243&lt;&gt;1),AND(ET243&lt;&gt;"Sad",BY243=1)),1,0)</f>
        <v>1</v>
      </c>
      <c r="JS243">
        <f>IF(OR(AND(EU243="Sad",BZ243&lt;&gt;1),AND(EU243&lt;&gt;"Sad",BZ243=1)),1,0)</f>
        <v>0</v>
      </c>
      <c r="JT243">
        <f>IF(OR(AND(EV243="Sad",CA243&lt;&gt;1),AND(EV243&lt;&gt;"Sad",CA243=1)),1,0)</f>
        <v>0</v>
      </c>
      <c r="JU243">
        <f>IF(OR(AND(EW243="Sad",CB243&lt;&gt;1),AND(EW243&lt;&gt;"Sad",CB243=1)),1,0)</f>
        <v>0</v>
      </c>
      <c r="JV243">
        <f>IF(OR(AND(EX243="Sad",CC243&lt;&gt;1),AND(EX243&lt;&gt;"Sad",CC243=1)),1,0)</f>
        <v>0</v>
      </c>
      <c r="JW243">
        <f>IF(OR(AND(EY243="Angry",CD243&lt;&gt;1),AND(EY243&lt;&gt;"Angry",CD243=1)),1,0)</f>
        <v>0</v>
      </c>
      <c r="JX243">
        <f>IF(OR(AND(EZ243="Angry",CE243&lt;&gt;1),AND(EZ243&lt;&gt;"Angry",CE243=1)),1,0)</f>
        <v>0</v>
      </c>
      <c r="JY243">
        <f>IF(OR(AND(FA243="Angry",CF243&lt;&gt;1),AND(FA243&lt;&gt;"Angry",CF243=1)),1,0)</f>
        <v>0</v>
      </c>
      <c r="JZ243">
        <f>IF(OR(AND(FB243="Angry",CG243&lt;&gt;1),AND(FB243&lt;&gt;"Angry",CG243=1)),1,0)</f>
        <v>0</v>
      </c>
      <c r="KA243">
        <f>IF(OR(AND(FC243="Angry",CH243&lt;&gt;1),AND(FC243&lt;&gt;"Angry",CH243=1)),1,0)</f>
        <v>0</v>
      </c>
      <c r="KB243">
        <f>IF(OR(AND(FD243="Angry",CI243&lt;&gt;1),AND(FD243&lt;&gt;"Angry",CI243=1)),1,0)</f>
        <v>1</v>
      </c>
      <c r="KC243">
        <f>IF(OR(AND(FE243="Angry",CJ243&lt;&gt;1),AND(FE243&lt;&gt;"Angry",CJ243=1)),1,0)</f>
        <v>0</v>
      </c>
      <c r="KD243">
        <f>IF(OR(AND(FF243="Angry",CK243&lt;&gt;1),AND(FF243&lt;&gt;"Angry",CK243=1)),1,0)</f>
        <v>0</v>
      </c>
      <c r="KE243">
        <f>IF(OR(AND(FG243="Afraid",CL243&lt;&gt;1),AND(FG243&lt;&gt;"Afraid",CL243=1)),1,0)</f>
        <v>1</v>
      </c>
      <c r="KF243">
        <f>IF(OR(AND(FH243="Afraid",CM243&lt;&gt;1),AND(FH243&lt;&gt;"Afraid",CM243=1)),1,0)</f>
        <v>0</v>
      </c>
      <c r="KG243">
        <f>IF(OR(AND(FI243="Afraid",CN243&lt;&gt;1),AND(FI243&lt;&gt;"Afraid",CN243=1)),1,0)</f>
        <v>0</v>
      </c>
      <c r="KH243">
        <f>IF(OR(AND(FJ243="Afraid",CO243&lt;&gt;1),AND(FJ243&lt;&gt;"Afraid",CO243=1)),1,0)</f>
        <v>0</v>
      </c>
      <c r="KI243">
        <f>IF(OR(AND(FK243="Afraid",CP243&lt;&gt;1),AND(FK243&lt;&gt;"Afraid",CP243=1)),1,0)</f>
        <v>1</v>
      </c>
      <c r="KJ243">
        <f>IF(OR(AND(FL243="Afraid",CQ243&lt;&gt;1),AND(FL243&lt;&gt;"Afraid",CQ243=1)),1,0)</f>
        <v>0</v>
      </c>
      <c r="KK243">
        <f>IF(OR(AND(FM243="Afraid",CR243&lt;&gt;1),AND(FM243&lt;&gt;"Afraid",CR243=1)),1,0)</f>
        <v>0</v>
      </c>
      <c r="KL243">
        <f>IF(OR(AND(FN243="Afraid",CS243&lt;&gt;1),AND(FN243&lt;&gt;"Afraid",CS243=1)),1,0)</f>
        <v>0</v>
      </c>
      <c r="KM243">
        <f>IF(OR(AND(FO243="Surprised",CT243&lt;&gt;1),AND(FO243&lt;&gt;"Surprised",CT243=1)),1,0)</f>
        <v>0</v>
      </c>
      <c r="KN243">
        <f>IF(OR(AND(FP243="Surprised",CU243&lt;&gt;1),AND(FP243&lt;&gt;"Surprised",CU243=1)),1,0)</f>
        <v>0</v>
      </c>
      <c r="KO243">
        <f>IF(OR(AND(FQ243="Surprised",CV243&lt;&gt;1),AND(FQ243&lt;&gt;"Surprised",CV243=1)),1,0)</f>
        <v>0</v>
      </c>
      <c r="KP243">
        <f>IF(OR(AND(FR243="Surprised",CW243&lt;&gt;1),AND(FR243&lt;&gt;"Surprised",CW243=1)),1,0)</f>
        <v>0</v>
      </c>
      <c r="KQ243">
        <f>IF(OR(AND(FS243="Surprised",CX243&lt;&gt;1),AND(FS243&lt;&gt;"Surprised",CX243=1)),1,0)</f>
        <v>0</v>
      </c>
      <c r="KR243">
        <f>IF(OR(AND(FT243="Surprised",CY243&lt;&gt;1),AND(FT243&lt;&gt;"Surprised",CY243=1)),1,0)</f>
        <v>0</v>
      </c>
      <c r="KS243">
        <f>IF(OR(AND(FU243="Surprised",CZ243&lt;&gt;1),AND(FU243&lt;&gt;"Surprised",CZ243=1)),1,0)</f>
        <v>0</v>
      </c>
      <c r="KT243">
        <f>IF(OR(AND(FV243="Surprised",DA243&lt;&gt;1),AND(FV243&lt;&gt;"Surprised",DA243=1)),1,0)</f>
        <v>0</v>
      </c>
      <c r="KU243">
        <f>IF(OR(AND(FW243="Happy",DB243=1),AND(FW243&lt;&gt;"Happy",DB243=0)),1,0)</f>
        <v>0</v>
      </c>
      <c r="KV243">
        <f>IF(OR(AND(FX243="Happy",DC243=1),AND(FX243&lt;&gt;"Happy",DC243=0)),1,0)</f>
        <v>0</v>
      </c>
      <c r="KW243">
        <f>IF(OR(AND(FY243="Happy",DD243=1),AND(FY243&lt;&gt;"Happy",DD243=0)),1,0)</f>
        <v>0</v>
      </c>
      <c r="KX243">
        <f>IF(OR(AND(FZ243="Happy",DE243=1),AND(FZ243&lt;&gt;"Happy",DE243=0)),1,0)</f>
        <v>0</v>
      </c>
      <c r="KY243">
        <f>IF(OR(AND(GA243="Happy",DF243=1),AND(GA243&lt;&gt;"Happy",DF243=0)),1,0)</f>
        <v>1</v>
      </c>
      <c r="KZ243">
        <f>IF(OR(AND(GB243="Happy",DG243=1),AND(GB243&lt;&gt;"Happy",DG243=0)),1,0)</f>
        <v>0</v>
      </c>
      <c r="LA243">
        <f>IF(OR(AND(GC243="Happy",DH243=1),AND(GC243&lt;&gt;"Happy",DH243=0)),1,0)</f>
        <v>1</v>
      </c>
      <c r="LB243">
        <f>IF(OR(AND(GD243="Happy",DI243=1),AND(GD243&lt;&gt;"Happy",DI243=0)),1,0)</f>
        <v>0</v>
      </c>
      <c r="LC243">
        <f>IF(OR(AND(GE243="Sad",DJ243=1),AND(GE243&lt;&gt;"Sad",DJ243=0)),1,0)</f>
        <v>1</v>
      </c>
      <c r="LD243">
        <f>IF(OR(AND(GF243="Sad",DK243=1),AND(GF243&lt;&gt;"Sad",DK243=0)),1,0)</f>
        <v>1</v>
      </c>
      <c r="LE243">
        <f>IF(OR(AND(GG243="Sad",DL243=1),AND(GG243&lt;&gt;"Sad",DL243=0)),1,0)</f>
        <v>0</v>
      </c>
      <c r="LF243">
        <f>IF(OR(AND(GH243="Sad",DM243=1),AND(GH243&lt;&gt;"Sad",DM243=0)),1,0)</f>
        <v>0</v>
      </c>
      <c r="LG243">
        <f>IF(OR(AND(GI243="Sad",DN243=1),AND(GI243&lt;&gt;"Sad",DN243=0)),1,0)</f>
        <v>1</v>
      </c>
      <c r="LH243">
        <f>IF(OR(AND(GJ243="Sad",DO243=1),AND(GJ243&lt;&gt;"Sad",DO243=0)),1,0)</f>
        <v>0</v>
      </c>
      <c r="LI243">
        <f>IF(OR(AND(GK243="Sad",DP243=1),AND(GK243&lt;&gt;"Sad",DP243=0)),1,0)</f>
        <v>0</v>
      </c>
      <c r="LJ243">
        <f>IF(OR(AND(GL243="Sad",DQ243=1),AND(GL243&lt;&gt;"Sad",DQ243=0)),1,0)</f>
        <v>1</v>
      </c>
      <c r="LK243" s="2">
        <f t="shared" si="392"/>
        <v>0</v>
      </c>
      <c r="LL243" s="4">
        <f t="shared" si="393"/>
        <v>2</v>
      </c>
      <c r="LM243">
        <f t="shared" si="394"/>
        <v>1</v>
      </c>
      <c r="LN243">
        <f t="shared" si="395"/>
        <v>2</v>
      </c>
      <c r="LO243">
        <f t="shared" si="396"/>
        <v>0</v>
      </c>
      <c r="LP243">
        <f t="shared" si="397"/>
        <v>2</v>
      </c>
      <c r="LQ243">
        <f t="shared" si="398"/>
        <v>4</v>
      </c>
      <c r="LR243">
        <f t="shared" si="399"/>
        <v>11</v>
      </c>
      <c r="LS243" s="11">
        <f t="shared" si="400"/>
        <v>0</v>
      </c>
      <c r="LT243" s="14" t="str">
        <f t="shared" si="401"/>
        <v/>
      </c>
      <c r="LU243" s="14">
        <f t="shared" si="402"/>
        <v>0</v>
      </c>
      <c r="LV243" s="14" t="str">
        <f t="shared" si="403"/>
        <v/>
      </c>
      <c r="LW243" s="14">
        <f t="shared" si="404"/>
        <v>0</v>
      </c>
      <c r="LX243" s="14">
        <f t="shared" si="405"/>
        <v>0.2857142857142857</v>
      </c>
      <c r="LY243" s="14">
        <f t="shared" si="406"/>
        <v>0.5</v>
      </c>
      <c r="LZ243" s="14">
        <f t="shared" si="407"/>
        <v>0.15714285714285714</v>
      </c>
      <c r="MA243" s="15">
        <f t="shared" si="408"/>
        <v>1.5625000000000014E-4</v>
      </c>
      <c r="MB243" s="1">
        <f t="shared" si="362"/>
        <v>1.3888888888888805E-4</v>
      </c>
      <c r="MC243" s="1">
        <f t="shared" si="363"/>
        <v>1.3425925925925931E-4</v>
      </c>
      <c r="MD243" s="1">
        <f t="shared" si="364"/>
        <v>1.6319444444444497E-4</v>
      </c>
      <c r="ME243" s="1">
        <f t="shared" si="365"/>
        <v>1.5740740740740819E-4</v>
      </c>
      <c r="MF243" s="1">
        <f t="shared" si="366"/>
        <v>9.2592592592590298E-5</v>
      </c>
      <c r="MG243" s="1">
        <f t="shared" si="367"/>
        <v>2.4421296296296517E-4</v>
      </c>
      <c r="MH243" s="1">
        <f t="shared" si="368"/>
        <v>2.5925925925925769E-4</v>
      </c>
      <c r="MI243" s="1">
        <f t="shared" si="369"/>
        <v>1.5393518518518577E-4</v>
      </c>
      <c r="MJ243" s="1">
        <f t="shared" si="409"/>
        <v>1.4999999999999996E-3</v>
      </c>
      <c r="MK243" s="2" t="str">
        <f>VLOOKUP(B243,age_group!$A$1:$B$101,2,FALSE)</f>
        <v>25 to 44</v>
      </c>
      <c r="ML243" s="2">
        <f t="shared" si="410"/>
        <v>1</v>
      </c>
      <c r="MM243">
        <f t="shared" si="411"/>
        <v>1</v>
      </c>
      <c r="MN243">
        <f t="shared" si="412"/>
        <v>1</v>
      </c>
      <c r="MO243">
        <f t="shared" si="413"/>
        <v>1</v>
      </c>
      <c r="MP243">
        <f t="shared" si="414"/>
        <v>1</v>
      </c>
    </row>
    <row r="244" spans="1:354" x14ac:dyDescent="0.2">
      <c r="A244" t="s">
        <v>975</v>
      </c>
      <c r="B244">
        <v>26</v>
      </c>
      <c r="C244" t="s">
        <v>195</v>
      </c>
      <c r="D244" t="s">
        <v>140</v>
      </c>
      <c r="E244">
        <v>3</v>
      </c>
      <c r="F244">
        <v>1</v>
      </c>
      <c r="G244">
        <v>1</v>
      </c>
      <c r="H244">
        <v>1</v>
      </c>
      <c r="I244">
        <v>1</v>
      </c>
      <c r="J244" s="2" t="s">
        <v>263</v>
      </c>
      <c r="K244" t="s">
        <v>480</v>
      </c>
      <c r="L244" t="s">
        <v>347</v>
      </c>
      <c r="M244" t="s">
        <v>364</v>
      </c>
      <c r="N244" t="s">
        <v>622</v>
      </c>
      <c r="O244" t="s">
        <v>451</v>
      </c>
      <c r="P244" t="s">
        <v>440</v>
      </c>
      <c r="Q244" t="s">
        <v>671</v>
      </c>
      <c r="R244" t="s">
        <v>563</v>
      </c>
      <c r="S244" t="s">
        <v>274</v>
      </c>
      <c r="T244" t="s">
        <v>173</v>
      </c>
      <c r="U244" t="s">
        <v>270</v>
      </c>
      <c r="V244" t="s">
        <v>250</v>
      </c>
      <c r="W244" t="s">
        <v>464</v>
      </c>
      <c r="X244" t="s">
        <v>156</v>
      </c>
      <c r="Y244" t="s">
        <v>160</v>
      </c>
      <c r="Z244" t="s">
        <v>240</v>
      </c>
      <c r="AA244" t="s">
        <v>334</v>
      </c>
      <c r="AB244" t="s">
        <v>230</v>
      </c>
      <c r="AC244" t="s">
        <v>454</v>
      </c>
      <c r="AD244" t="s">
        <v>211</v>
      </c>
      <c r="AE244" t="s">
        <v>612</v>
      </c>
      <c r="AF244" t="s">
        <v>297</v>
      </c>
      <c r="AG244" t="s">
        <v>537</v>
      </c>
      <c r="AH244" t="s">
        <v>689</v>
      </c>
      <c r="AI244" t="s">
        <v>269</v>
      </c>
      <c r="AJ244" t="s">
        <v>650</v>
      </c>
      <c r="AK244" t="s">
        <v>335</v>
      </c>
      <c r="AL244" t="s">
        <v>245</v>
      </c>
      <c r="AM244" t="s">
        <v>168</v>
      </c>
      <c r="AN244" t="s">
        <v>284</v>
      </c>
      <c r="AO244" t="s">
        <v>656</v>
      </c>
      <c r="AP244" t="s">
        <v>241</v>
      </c>
      <c r="AQ244" t="s">
        <v>737</v>
      </c>
      <c r="AR244" t="s">
        <v>276</v>
      </c>
      <c r="AS244" t="s">
        <v>386</v>
      </c>
      <c r="AT244" t="s">
        <v>243</v>
      </c>
      <c r="AU244" t="s">
        <v>351</v>
      </c>
      <c r="AV244" t="s">
        <v>298</v>
      </c>
      <c r="AW244" t="s">
        <v>352</v>
      </c>
      <c r="AX244" t="s">
        <v>682</v>
      </c>
      <c r="AY244" t="s">
        <v>193</v>
      </c>
      <c r="AZ244" t="s">
        <v>308</v>
      </c>
      <c r="BA244" t="s">
        <v>335</v>
      </c>
      <c r="BB244" t="s">
        <v>272</v>
      </c>
      <c r="BC244" t="s">
        <v>283</v>
      </c>
      <c r="BD244" t="s">
        <v>731</v>
      </c>
      <c r="BE244" t="s">
        <v>622</v>
      </c>
      <c r="BF244" t="s">
        <v>169</v>
      </c>
      <c r="BG244" t="s">
        <v>198</v>
      </c>
      <c r="BH244" t="s">
        <v>599</v>
      </c>
      <c r="BI244" t="s">
        <v>656</v>
      </c>
      <c r="BJ244" t="s">
        <v>507</v>
      </c>
      <c r="BK244" t="s">
        <v>431</v>
      </c>
      <c r="BL244" t="s">
        <v>186</v>
      </c>
      <c r="BM244" t="s">
        <v>489</v>
      </c>
      <c r="BN244" s="2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0</v>
      </c>
      <c r="DR244" s="2">
        <v>3</v>
      </c>
      <c r="DS244">
        <v>1</v>
      </c>
      <c r="DT244">
        <v>1</v>
      </c>
      <c r="DU244">
        <v>1</v>
      </c>
      <c r="DV244">
        <v>1</v>
      </c>
      <c r="DW244" s="2">
        <v>2017</v>
      </c>
      <c r="DX244" s="1">
        <v>2.1141203703703704E-2</v>
      </c>
      <c r="DY244" s="1">
        <v>2.1216435185185182E-2</v>
      </c>
      <c r="DZ244" s="1">
        <v>2.1290509259259262E-2</v>
      </c>
      <c r="EA244" s="1">
        <v>2.136226851851852E-2</v>
      </c>
      <c r="EB244" s="1">
        <v>2.1434027777777778E-2</v>
      </c>
      <c r="EC244" s="1">
        <v>2.1532407407407406E-2</v>
      </c>
      <c r="ED244" s="1">
        <v>2.1603009259259259E-2</v>
      </c>
      <c r="EE244" s="1">
        <v>2.1723379629629627E-2</v>
      </c>
      <c r="EF244" s="1">
        <v>2.1802083333333333E-2</v>
      </c>
      <c r="EG244" s="1">
        <v>2.1873842592592594E-2</v>
      </c>
      <c r="EH244" s="3">
        <v>0</v>
      </c>
      <c r="EI244" s="2" t="s">
        <v>1175</v>
      </c>
      <c r="EJ244" t="s">
        <v>1170</v>
      </c>
      <c r="EK244" t="s">
        <v>1172</v>
      </c>
      <c r="EL244" t="s">
        <v>1175</v>
      </c>
      <c r="EM244" t="s">
        <v>1171</v>
      </c>
      <c r="EN244" t="s">
        <v>1175</v>
      </c>
      <c r="EO244" t="s">
        <v>1168</v>
      </c>
      <c r="EP244" t="s">
        <v>1171</v>
      </c>
      <c r="EQ244" t="s">
        <v>1175</v>
      </c>
      <c r="ER244" t="s">
        <v>1168</v>
      </c>
      <c r="ES244" t="s">
        <v>1171</v>
      </c>
      <c r="ET244" t="s">
        <v>1169</v>
      </c>
      <c r="EU244" t="s">
        <v>1171</v>
      </c>
      <c r="EV244" t="s">
        <v>1172</v>
      </c>
      <c r="EW244" t="s">
        <v>1171</v>
      </c>
      <c r="EX244" t="s">
        <v>1175</v>
      </c>
      <c r="EY244" t="s">
        <v>1168</v>
      </c>
      <c r="EZ244" t="s">
        <v>1169</v>
      </c>
      <c r="FA244" t="s">
        <v>1175</v>
      </c>
      <c r="FB244" t="s">
        <v>1175</v>
      </c>
      <c r="FC244" t="s">
        <v>1175</v>
      </c>
      <c r="FD244" t="s">
        <v>1173</v>
      </c>
      <c r="FE244" t="s">
        <v>1170</v>
      </c>
      <c r="FF244" t="s">
        <v>1169</v>
      </c>
      <c r="FG244" t="s">
        <v>1169</v>
      </c>
      <c r="FH244" t="s">
        <v>1173</v>
      </c>
      <c r="FI244" t="s">
        <v>1168</v>
      </c>
      <c r="FJ244" t="s">
        <v>1169</v>
      </c>
      <c r="FK244" t="s">
        <v>1172</v>
      </c>
      <c r="FL244" t="s">
        <v>1168</v>
      </c>
      <c r="FM244" t="s">
        <v>1168</v>
      </c>
      <c r="FN244" t="s">
        <v>1168</v>
      </c>
      <c r="FO244" t="s">
        <v>1171</v>
      </c>
      <c r="FP244" t="s">
        <v>1173</v>
      </c>
      <c r="FQ244" t="s">
        <v>1174</v>
      </c>
      <c r="FR244" t="s">
        <v>1168</v>
      </c>
      <c r="FS244" t="s">
        <v>1170</v>
      </c>
      <c r="FT244" t="s">
        <v>1168</v>
      </c>
      <c r="FU244" t="s">
        <v>1175</v>
      </c>
      <c r="FV244" t="s">
        <v>1173</v>
      </c>
      <c r="FW244" t="s">
        <v>1168</v>
      </c>
      <c r="FX244" t="s">
        <v>1175</v>
      </c>
      <c r="FY244" t="s">
        <v>1168</v>
      </c>
      <c r="FZ244" t="s">
        <v>1169</v>
      </c>
      <c r="GA244" t="s">
        <v>1169</v>
      </c>
      <c r="GB244" t="s">
        <v>1168</v>
      </c>
      <c r="GC244" t="s">
        <v>1168</v>
      </c>
      <c r="GD244" t="s">
        <v>1171</v>
      </c>
      <c r="GE244" t="s">
        <v>1168</v>
      </c>
      <c r="GF244" t="s">
        <v>1174</v>
      </c>
      <c r="GG244" t="s">
        <v>1171</v>
      </c>
      <c r="GH244" t="s">
        <v>1168</v>
      </c>
      <c r="GI244" t="s">
        <v>1169</v>
      </c>
      <c r="GJ244" t="s">
        <v>1171</v>
      </c>
      <c r="GK244" t="s">
        <v>1173</v>
      </c>
      <c r="GL244" t="s">
        <v>1169</v>
      </c>
      <c r="GM244" s="2">
        <f t="shared" si="312"/>
        <v>0</v>
      </c>
      <c r="GN244">
        <f t="shared" si="313"/>
        <v>0</v>
      </c>
      <c r="GO244">
        <f t="shared" si="314"/>
        <v>0</v>
      </c>
      <c r="GP244">
        <f t="shared" si="315"/>
        <v>0</v>
      </c>
      <c r="GQ244">
        <f t="shared" si="316"/>
        <v>0</v>
      </c>
      <c r="GR244">
        <f t="shared" si="317"/>
        <v>0</v>
      </c>
      <c r="GS244">
        <f t="shared" si="318"/>
        <v>0</v>
      </c>
      <c r="GT244">
        <f t="shared" si="319"/>
        <v>0</v>
      </c>
      <c r="GU244">
        <f t="shared" si="370"/>
        <v>0</v>
      </c>
      <c r="GV244">
        <f t="shared" si="320"/>
        <v>0</v>
      </c>
      <c r="GW244">
        <f t="shared" si="321"/>
        <v>0</v>
      </c>
      <c r="GX244">
        <f t="shared" si="322"/>
        <v>0</v>
      </c>
      <c r="GY244">
        <f t="shared" si="323"/>
        <v>0</v>
      </c>
      <c r="GZ244">
        <f t="shared" si="324"/>
        <v>0</v>
      </c>
      <c r="HA244">
        <f t="shared" si="325"/>
        <v>0</v>
      </c>
      <c r="HB244">
        <f t="shared" si="326"/>
        <v>0</v>
      </c>
      <c r="HC244">
        <f t="shared" si="371"/>
        <v>0</v>
      </c>
      <c r="HD244">
        <f t="shared" si="327"/>
        <v>1</v>
      </c>
      <c r="HE244">
        <f t="shared" si="328"/>
        <v>0</v>
      </c>
      <c r="HF244">
        <f t="shared" si="329"/>
        <v>0</v>
      </c>
      <c r="HG244">
        <f t="shared" si="330"/>
        <v>0</v>
      </c>
      <c r="HH244">
        <f t="shared" si="331"/>
        <v>0</v>
      </c>
      <c r="HI244">
        <f t="shared" si="332"/>
        <v>0</v>
      </c>
      <c r="HJ244">
        <f t="shared" si="333"/>
        <v>0</v>
      </c>
      <c r="HK244">
        <f t="shared" si="372"/>
        <v>0</v>
      </c>
      <c r="HL244">
        <f t="shared" si="334"/>
        <v>0</v>
      </c>
      <c r="HM244">
        <f t="shared" si="335"/>
        <v>0</v>
      </c>
      <c r="HN244">
        <f t="shared" si="336"/>
        <v>0</v>
      </c>
      <c r="HO244">
        <f t="shared" si="337"/>
        <v>1</v>
      </c>
      <c r="HP244">
        <f t="shared" si="338"/>
        <v>0</v>
      </c>
      <c r="HQ244">
        <f t="shared" si="339"/>
        <v>0</v>
      </c>
      <c r="HR244">
        <f t="shared" si="340"/>
        <v>0</v>
      </c>
      <c r="HS244">
        <f t="shared" si="373"/>
        <v>0</v>
      </c>
      <c r="HT244">
        <f t="shared" si="341"/>
        <v>0</v>
      </c>
      <c r="HU244">
        <f t="shared" si="342"/>
        <v>0</v>
      </c>
      <c r="HV244">
        <f t="shared" si="343"/>
        <v>0</v>
      </c>
      <c r="HW244">
        <f t="shared" si="344"/>
        <v>0</v>
      </c>
      <c r="HX244">
        <f t="shared" si="345"/>
        <v>0</v>
      </c>
      <c r="HY244">
        <f t="shared" si="346"/>
        <v>1</v>
      </c>
      <c r="HZ244">
        <f t="shared" si="347"/>
        <v>0</v>
      </c>
      <c r="IA244">
        <f t="shared" si="374"/>
        <v>1</v>
      </c>
      <c r="IB244">
        <f t="shared" si="348"/>
        <v>1</v>
      </c>
      <c r="IC244">
        <f t="shared" si="349"/>
        <v>1</v>
      </c>
      <c r="ID244">
        <f t="shared" si="350"/>
        <v>1</v>
      </c>
      <c r="IE244">
        <f t="shared" si="351"/>
        <v>1</v>
      </c>
      <c r="IF244">
        <f t="shared" si="352"/>
        <v>1</v>
      </c>
      <c r="IG244">
        <f t="shared" si="353"/>
        <v>0</v>
      </c>
      <c r="IH244">
        <f t="shared" si="354"/>
        <v>1</v>
      </c>
      <c r="II244">
        <f t="shared" si="375"/>
        <v>0</v>
      </c>
      <c r="IJ244">
        <f t="shared" si="355"/>
        <v>0</v>
      </c>
      <c r="IK244">
        <f t="shared" si="356"/>
        <v>0</v>
      </c>
      <c r="IL244">
        <f t="shared" si="357"/>
        <v>0</v>
      </c>
      <c r="IM244">
        <f t="shared" si="358"/>
        <v>0</v>
      </c>
      <c r="IN244">
        <f t="shared" si="359"/>
        <v>0</v>
      </c>
      <c r="IO244">
        <f t="shared" si="360"/>
        <v>1</v>
      </c>
      <c r="IP244">
        <f t="shared" si="361"/>
        <v>0</v>
      </c>
      <c r="IQ244" s="2">
        <f t="shared" si="376"/>
        <v>0</v>
      </c>
      <c r="IR244" s="4">
        <f t="shared" si="377"/>
        <v>0</v>
      </c>
      <c r="IS244">
        <f t="shared" si="378"/>
        <v>1</v>
      </c>
      <c r="IT244">
        <f t="shared" si="379"/>
        <v>1</v>
      </c>
      <c r="IU244">
        <f t="shared" si="380"/>
        <v>1</v>
      </c>
      <c r="IV244">
        <f t="shared" si="381"/>
        <v>7</v>
      </c>
      <c r="IW244">
        <f t="shared" si="382"/>
        <v>1</v>
      </c>
      <c r="IX244">
        <f t="shared" si="383"/>
        <v>11</v>
      </c>
      <c r="IY244" s="11" t="str">
        <f t="shared" si="384"/>
        <v/>
      </c>
      <c r="IZ244" s="12" t="str">
        <f t="shared" si="385"/>
        <v/>
      </c>
      <c r="JA244" s="12">
        <f t="shared" si="386"/>
        <v>0.5</v>
      </c>
      <c r="JB244" s="12">
        <f t="shared" si="387"/>
        <v>1</v>
      </c>
      <c r="JC244" s="12">
        <f t="shared" si="388"/>
        <v>1</v>
      </c>
      <c r="JD244" s="12">
        <f t="shared" si="389"/>
        <v>0.875</v>
      </c>
      <c r="JE244" s="12">
        <f t="shared" si="390"/>
        <v>0.14285714285714285</v>
      </c>
      <c r="JF244" s="12">
        <f t="shared" si="391"/>
        <v>0.70357142857142851</v>
      </c>
      <c r="JG244" s="2">
        <f>IF(OR(AND(EI244="Happy",BN244&lt;&gt;1),AND(EI244&lt;&gt;"Happy",BN244=1)),1,0)</f>
        <v>0</v>
      </c>
      <c r="JH244">
        <f>IF(OR(AND(EJ244="Happy",BO244&lt;&gt;1),AND(EJ244&lt;&gt;"Happy",BO244=1)),1,0)</f>
        <v>0</v>
      </c>
      <c r="JI244">
        <f>IF(OR(AND(EK244="Happy",BP244&lt;&gt;1),AND(EK244&lt;&gt;"Happy",BP244=1)),1,0)</f>
        <v>0</v>
      </c>
      <c r="JJ244">
        <f>IF(OR(AND(EL244="Happy",BQ244&lt;&gt;1),AND(EL244&lt;&gt;"Happy",BQ244=1)),1,0)</f>
        <v>0</v>
      </c>
      <c r="JK244">
        <f>IF(OR(AND(EM244="Happy",BR244&lt;&gt;1),AND(EM244&lt;&gt;"Happy",BR244=1)),1,0)</f>
        <v>0</v>
      </c>
      <c r="JL244">
        <f>IF(OR(AND(EN244="Happy",BS244&lt;&gt;1),AND(EN244&lt;&gt;"Happy",BS244=1)),1,0)</f>
        <v>0</v>
      </c>
      <c r="JM244">
        <f>IF(OR(AND(EO244="Happy",BT244&lt;&gt;1),AND(EO244&lt;&gt;"Happy",BT244=1)),1,0)</f>
        <v>1</v>
      </c>
      <c r="JN244">
        <f>IF(OR(AND(EP244="Happy",BU244&lt;&gt;1),AND(EP244&lt;&gt;"Happy",BU244=1)),1,0)</f>
        <v>0</v>
      </c>
      <c r="JO244">
        <f>IF(OR(AND(EQ244="Sad",BV244&lt;&gt;1),AND(EQ244&lt;&gt;"Sad",BV244=1)),1,0)</f>
        <v>0</v>
      </c>
      <c r="JP244">
        <f>IF(OR(AND(ER244="Sad",BW244&lt;&gt;1),AND(ER244&lt;&gt;"Sad",BW244=1)),1,0)</f>
        <v>1</v>
      </c>
      <c r="JQ244">
        <f>IF(OR(AND(ES244="Sad",BX244&lt;&gt;1),AND(ES244&lt;&gt;"Sad",BX244=1)),1,0)</f>
        <v>0</v>
      </c>
      <c r="JR244">
        <f>IF(OR(AND(ET244="Sad",BY244&lt;&gt;1),AND(ET244&lt;&gt;"Sad",BY244=1)),1,0)</f>
        <v>1</v>
      </c>
      <c r="JS244">
        <f>IF(OR(AND(EU244="Sad",BZ244&lt;&gt;1),AND(EU244&lt;&gt;"Sad",BZ244=1)),1,0)</f>
        <v>0</v>
      </c>
      <c r="JT244">
        <f>IF(OR(AND(EV244="Sad",CA244&lt;&gt;1),AND(EV244&lt;&gt;"Sad",CA244=1)),1,0)</f>
        <v>0</v>
      </c>
      <c r="JU244">
        <f>IF(OR(AND(EW244="Sad",CB244&lt;&gt;1),AND(EW244&lt;&gt;"Sad",CB244=1)),1,0)</f>
        <v>0</v>
      </c>
      <c r="JV244">
        <f>IF(OR(AND(EX244="Sad",CC244&lt;&gt;1),AND(EX244&lt;&gt;"Sad",CC244=1)),1,0)</f>
        <v>0</v>
      </c>
      <c r="JW244">
        <f>IF(OR(AND(EY244="Angry",CD244&lt;&gt;1),AND(EY244&lt;&gt;"Angry",CD244=1)),1,0)</f>
        <v>0</v>
      </c>
      <c r="JX244">
        <f>IF(OR(AND(EZ244="Angry",CE244&lt;&gt;1),AND(EZ244&lt;&gt;"Angry",CE244=1)),1,0)</f>
        <v>0</v>
      </c>
      <c r="JY244">
        <f>IF(OR(AND(FA244="Angry",CF244&lt;&gt;1),AND(FA244&lt;&gt;"Angry",CF244=1)),1,0)</f>
        <v>0</v>
      </c>
      <c r="JZ244">
        <f>IF(OR(AND(FB244="Angry",CG244&lt;&gt;1),AND(FB244&lt;&gt;"Angry",CG244=1)),1,0)</f>
        <v>0</v>
      </c>
      <c r="KA244">
        <f>IF(OR(AND(FC244="Angry",CH244&lt;&gt;1),AND(FC244&lt;&gt;"Angry",CH244=1)),1,0)</f>
        <v>0</v>
      </c>
      <c r="KB244">
        <f>IF(OR(AND(FD244="Angry",CI244&lt;&gt;1),AND(FD244&lt;&gt;"Angry",CI244=1)),1,0)</f>
        <v>0</v>
      </c>
      <c r="KC244">
        <f>IF(OR(AND(FE244="Angry",CJ244&lt;&gt;1),AND(FE244&lt;&gt;"Angry",CJ244=1)),1,0)</f>
        <v>0</v>
      </c>
      <c r="KD244">
        <f>IF(OR(AND(FF244="Angry",CK244&lt;&gt;1),AND(FF244&lt;&gt;"Angry",CK244=1)),1,0)</f>
        <v>1</v>
      </c>
      <c r="KE244">
        <f>IF(OR(AND(FG244="Afraid",CL244&lt;&gt;1),AND(FG244&lt;&gt;"Afraid",CL244=1)),1,0)</f>
        <v>1</v>
      </c>
      <c r="KF244">
        <f>IF(OR(AND(FH244="Afraid",CM244&lt;&gt;1),AND(FH244&lt;&gt;"Afraid",CM244=1)),1,0)</f>
        <v>0</v>
      </c>
      <c r="KG244">
        <f>IF(OR(AND(FI244="Afraid",CN244&lt;&gt;1),AND(FI244&lt;&gt;"Afraid",CN244=1)),1,0)</f>
        <v>0</v>
      </c>
      <c r="KH244">
        <f>IF(OR(AND(FJ244="Afraid",CO244&lt;&gt;1),AND(FJ244&lt;&gt;"Afraid",CO244=1)),1,0)</f>
        <v>0</v>
      </c>
      <c r="KI244">
        <f>IF(OR(AND(FK244="Afraid",CP244&lt;&gt;1),AND(FK244&lt;&gt;"Afraid",CP244=1)),1,0)</f>
        <v>0</v>
      </c>
      <c r="KJ244">
        <f>IF(OR(AND(FL244="Afraid",CQ244&lt;&gt;1),AND(FL244&lt;&gt;"Afraid",CQ244=1)),1,0)</f>
        <v>1</v>
      </c>
      <c r="KK244">
        <f>IF(OR(AND(FM244="Afraid",CR244&lt;&gt;1),AND(FM244&lt;&gt;"Afraid",CR244=1)),1,0)</f>
        <v>1</v>
      </c>
      <c r="KL244">
        <f>IF(OR(AND(FN244="Afraid",CS244&lt;&gt;1),AND(FN244&lt;&gt;"Afraid",CS244=1)),1,0)</f>
        <v>0</v>
      </c>
      <c r="KM244">
        <f>IF(OR(AND(FO244="Surprised",CT244&lt;&gt;1),AND(FO244&lt;&gt;"Surprised",CT244=1)),1,0)</f>
        <v>0</v>
      </c>
      <c r="KN244">
        <f>IF(OR(AND(FP244="Surprised",CU244&lt;&gt;1),AND(FP244&lt;&gt;"Surprised",CU244=1)),1,0)</f>
        <v>0</v>
      </c>
      <c r="KO244">
        <f>IF(OR(AND(FQ244="Surprised",CV244&lt;&gt;1),AND(FQ244&lt;&gt;"Surprised",CV244=1)),1,0)</f>
        <v>0</v>
      </c>
      <c r="KP244">
        <f>IF(OR(AND(FR244="Surprised",CW244&lt;&gt;1),AND(FR244&lt;&gt;"Surprised",CW244=1)),1,0)</f>
        <v>0</v>
      </c>
      <c r="KQ244">
        <f>IF(OR(AND(FS244="Surprised",CX244&lt;&gt;1),AND(FS244&lt;&gt;"Surprised",CX244=1)),1,0)</f>
        <v>0</v>
      </c>
      <c r="KR244">
        <f>IF(OR(AND(FT244="Surprised",CY244&lt;&gt;1),AND(FT244&lt;&gt;"Surprised",CY244=1)),1,0)</f>
        <v>0</v>
      </c>
      <c r="KS244">
        <f>IF(OR(AND(FU244="Surprised",CZ244&lt;&gt;1),AND(FU244&lt;&gt;"Surprised",CZ244=1)),1,0)</f>
        <v>0</v>
      </c>
      <c r="KT244">
        <f>IF(OR(AND(FV244="Surprised",DA244&lt;&gt;1),AND(FV244&lt;&gt;"Surprised",DA244=1)),1,0)</f>
        <v>0</v>
      </c>
      <c r="KU244">
        <f>IF(OR(AND(FW244="Happy",DB244=1),AND(FW244&lt;&gt;"Happy",DB244=0)),1,0)</f>
        <v>0</v>
      </c>
      <c r="KV244">
        <f>IF(OR(AND(FX244="Happy",DC244=1),AND(FX244&lt;&gt;"Happy",DC244=0)),1,0)</f>
        <v>0</v>
      </c>
      <c r="KW244">
        <f>IF(OR(AND(FY244="Happy",DD244=1),AND(FY244&lt;&gt;"Happy",DD244=0)),1,0)</f>
        <v>0</v>
      </c>
      <c r="KX244">
        <f>IF(OR(AND(FZ244="Happy",DE244=1),AND(FZ244&lt;&gt;"Happy",DE244=0)),1,0)</f>
        <v>0</v>
      </c>
      <c r="KY244">
        <f>IF(OR(AND(GA244="Happy",DF244=1),AND(GA244&lt;&gt;"Happy",DF244=0)),1,0)</f>
        <v>0</v>
      </c>
      <c r="KZ244">
        <f>IF(OR(AND(GB244="Happy",DG244=1),AND(GB244&lt;&gt;"Happy",DG244=0)),1,0)</f>
        <v>0</v>
      </c>
      <c r="LA244">
        <f>IF(OR(AND(GC244="Happy",DH244=1),AND(GC244&lt;&gt;"Happy",DH244=0)),1,0)</f>
        <v>1</v>
      </c>
      <c r="LB244">
        <f>IF(OR(AND(GD244="Happy",DI244=1),AND(GD244&lt;&gt;"Happy",DI244=0)),1,0)</f>
        <v>0</v>
      </c>
      <c r="LC244">
        <f>IF(OR(AND(GE244="Sad",DJ244=1),AND(GE244&lt;&gt;"Sad",DJ244=0)),1,0)</f>
        <v>1</v>
      </c>
      <c r="LD244">
        <f>IF(OR(AND(GF244="Sad",DK244=1),AND(GF244&lt;&gt;"Sad",DK244=0)),1,0)</f>
        <v>0</v>
      </c>
      <c r="LE244">
        <f>IF(OR(AND(GG244="Sad",DL244=1),AND(GG244&lt;&gt;"Sad",DL244=0)),1,0)</f>
        <v>1</v>
      </c>
      <c r="LF244">
        <f>IF(OR(AND(GH244="Sad",DM244=1),AND(GH244&lt;&gt;"Sad",DM244=0)),1,0)</f>
        <v>1</v>
      </c>
      <c r="LG244">
        <f>IF(OR(AND(GI244="Sad",DN244=1),AND(GI244&lt;&gt;"Sad",DN244=0)),1,0)</f>
        <v>1</v>
      </c>
      <c r="LH244">
        <f>IF(OR(AND(GJ244="Sad",DO244=1),AND(GJ244&lt;&gt;"Sad",DO244=0)),1,0)</f>
        <v>1</v>
      </c>
      <c r="LI244">
        <f>IF(OR(AND(GK244="Sad",DP244=1),AND(GK244&lt;&gt;"Sad",DP244=0)),1,0)</f>
        <v>0</v>
      </c>
      <c r="LJ244">
        <f>IF(OR(AND(GL244="Sad",DQ244=1),AND(GL244&lt;&gt;"Sad",DQ244=0)),1,0)</f>
        <v>1</v>
      </c>
      <c r="LK244" s="2">
        <f t="shared" si="392"/>
        <v>1</v>
      </c>
      <c r="LL244" s="4">
        <f t="shared" si="393"/>
        <v>2</v>
      </c>
      <c r="LM244">
        <f t="shared" si="394"/>
        <v>1</v>
      </c>
      <c r="LN244">
        <f t="shared" si="395"/>
        <v>3</v>
      </c>
      <c r="LO244">
        <f t="shared" si="396"/>
        <v>0</v>
      </c>
      <c r="LP244">
        <f t="shared" si="397"/>
        <v>1</v>
      </c>
      <c r="LQ244">
        <f t="shared" si="398"/>
        <v>6</v>
      </c>
      <c r="LR244">
        <f t="shared" si="399"/>
        <v>14</v>
      </c>
      <c r="LS244" s="11" t="str">
        <f t="shared" si="400"/>
        <v/>
      </c>
      <c r="LT244" s="14" t="str">
        <f t="shared" si="401"/>
        <v/>
      </c>
      <c r="LU244" s="14">
        <f t="shared" si="402"/>
        <v>0.5</v>
      </c>
      <c r="LV244" s="14">
        <f t="shared" si="403"/>
        <v>0</v>
      </c>
      <c r="LW244" s="14">
        <f t="shared" si="404"/>
        <v>0</v>
      </c>
      <c r="LX244" s="14">
        <f t="shared" si="405"/>
        <v>0.125</v>
      </c>
      <c r="LY244" s="14">
        <f t="shared" si="406"/>
        <v>0.85714285714285721</v>
      </c>
      <c r="LZ244" s="14">
        <f t="shared" si="407"/>
        <v>0.29642857142857149</v>
      </c>
      <c r="MA244" s="15">
        <f t="shared" si="408"/>
        <v>7.5231481481478207E-5</v>
      </c>
      <c r="MB244" s="1">
        <f t="shared" si="362"/>
        <v>7.4074074074080565E-5</v>
      </c>
      <c r="MC244" s="1">
        <f t="shared" si="363"/>
        <v>7.1759259259257524E-5</v>
      </c>
      <c r="MD244" s="1">
        <f t="shared" si="364"/>
        <v>7.1759259259257524E-5</v>
      </c>
      <c r="ME244" s="1">
        <f t="shared" si="365"/>
        <v>9.8379629629628818E-5</v>
      </c>
      <c r="MF244" s="1">
        <f t="shared" si="366"/>
        <v>7.0601851851852943E-5</v>
      </c>
      <c r="MG244" s="1">
        <f t="shared" si="367"/>
        <v>1.2037037037036791E-4</v>
      </c>
      <c r="MH244" s="1">
        <f t="shared" si="368"/>
        <v>7.870370370370583E-5</v>
      </c>
      <c r="MI244" s="1">
        <f t="shared" si="369"/>
        <v>7.1759259259260993E-5</v>
      </c>
      <c r="MJ244" s="1">
        <f t="shared" si="409"/>
        <v>7.3263888888889031E-4</v>
      </c>
      <c r="MK244" s="2" t="str">
        <f>VLOOKUP(B244,age_group!$A$1:$B$101,2,FALSE)</f>
        <v>25 to 44</v>
      </c>
      <c r="ML244" s="2">
        <f t="shared" si="410"/>
        <v>1</v>
      </c>
      <c r="MM244">
        <f t="shared" si="411"/>
        <v>0</v>
      </c>
      <c r="MN244">
        <f t="shared" si="412"/>
        <v>0</v>
      </c>
      <c r="MO244">
        <f t="shared" si="413"/>
        <v>0</v>
      </c>
      <c r="MP244">
        <f t="shared" si="414"/>
        <v>0</v>
      </c>
    </row>
    <row r="245" spans="1:354" x14ac:dyDescent="0.2">
      <c r="A245" t="s">
        <v>976</v>
      </c>
      <c r="B245">
        <v>30</v>
      </c>
      <c r="C245" t="s">
        <v>139</v>
      </c>
      <c r="D245" t="s">
        <v>140</v>
      </c>
      <c r="E245">
        <v>4</v>
      </c>
      <c r="F245">
        <v>1</v>
      </c>
      <c r="G245">
        <v>1</v>
      </c>
      <c r="H245">
        <v>1</v>
      </c>
      <c r="I245">
        <v>2</v>
      </c>
      <c r="J245" s="2" t="s">
        <v>145</v>
      </c>
      <c r="K245" t="s">
        <v>318</v>
      </c>
      <c r="L245" t="s">
        <v>571</v>
      </c>
      <c r="M245" t="s">
        <v>730</v>
      </c>
      <c r="N245" t="s">
        <v>491</v>
      </c>
      <c r="O245" t="s">
        <v>299</v>
      </c>
      <c r="P245" t="s">
        <v>226</v>
      </c>
      <c r="Q245" t="s">
        <v>200</v>
      </c>
      <c r="R245" t="s">
        <v>685</v>
      </c>
      <c r="S245" t="s">
        <v>394</v>
      </c>
      <c r="T245" t="s">
        <v>405</v>
      </c>
      <c r="U245" t="s">
        <v>465</v>
      </c>
      <c r="V245" t="s">
        <v>294</v>
      </c>
      <c r="W245" t="s">
        <v>496</v>
      </c>
      <c r="X245" t="s">
        <v>426</v>
      </c>
      <c r="Y245" t="s">
        <v>537</v>
      </c>
      <c r="Z245" t="s">
        <v>236</v>
      </c>
      <c r="AA245" t="s">
        <v>728</v>
      </c>
      <c r="AB245" t="s">
        <v>334</v>
      </c>
      <c r="AC245" t="s">
        <v>400</v>
      </c>
      <c r="AD245" t="s">
        <v>400</v>
      </c>
      <c r="AE245" t="s">
        <v>488</v>
      </c>
      <c r="AF245" t="s">
        <v>246</v>
      </c>
      <c r="AG245" t="s">
        <v>305</v>
      </c>
      <c r="AH245" t="s">
        <v>305</v>
      </c>
      <c r="AI245" t="s">
        <v>561</v>
      </c>
      <c r="AJ245" t="s">
        <v>167</v>
      </c>
      <c r="AK245" t="s">
        <v>376</v>
      </c>
      <c r="AL245" t="s">
        <v>709</v>
      </c>
      <c r="AM245" t="s">
        <v>642</v>
      </c>
      <c r="AN245" t="s">
        <v>448</v>
      </c>
      <c r="AO245" t="s">
        <v>487</v>
      </c>
      <c r="AP245" t="s">
        <v>661</v>
      </c>
      <c r="AQ245" t="s">
        <v>169</v>
      </c>
      <c r="AR245" t="s">
        <v>159</v>
      </c>
      <c r="AS245" t="s">
        <v>378</v>
      </c>
      <c r="AT245" t="s">
        <v>403</v>
      </c>
      <c r="AU245" t="s">
        <v>436</v>
      </c>
      <c r="AV245" t="s">
        <v>610</v>
      </c>
      <c r="AW245" t="s">
        <v>172</v>
      </c>
      <c r="AX245" t="s">
        <v>354</v>
      </c>
      <c r="AY245" t="s">
        <v>419</v>
      </c>
      <c r="AZ245" t="s">
        <v>496</v>
      </c>
      <c r="BA245" t="s">
        <v>756</v>
      </c>
      <c r="BB245" t="s">
        <v>406</v>
      </c>
      <c r="BC245" t="s">
        <v>359</v>
      </c>
      <c r="BD245" t="s">
        <v>573</v>
      </c>
      <c r="BE245" t="s">
        <v>568</v>
      </c>
      <c r="BF245" t="s">
        <v>464</v>
      </c>
      <c r="BG245" t="s">
        <v>340</v>
      </c>
      <c r="BH245" t="s">
        <v>249</v>
      </c>
      <c r="BI245" t="s">
        <v>448</v>
      </c>
      <c r="BJ245" t="s">
        <v>375</v>
      </c>
      <c r="BK245" t="s">
        <v>282</v>
      </c>
      <c r="BL245" t="s">
        <v>339</v>
      </c>
      <c r="BM245" t="s">
        <v>289</v>
      </c>
      <c r="BN245" s="2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1</v>
      </c>
      <c r="DC245">
        <v>1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0</v>
      </c>
      <c r="DL245">
        <v>1</v>
      </c>
      <c r="DM245">
        <v>0</v>
      </c>
      <c r="DN245">
        <v>1</v>
      </c>
      <c r="DO245">
        <v>1</v>
      </c>
      <c r="DP245">
        <v>1</v>
      </c>
      <c r="DQ245">
        <v>1</v>
      </c>
      <c r="DR245" s="2">
        <v>4</v>
      </c>
      <c r="DS245">
        <v>1</v>
      </c>
      <c r="DT245">
        <v>1</v>
      </c>
      <c r="DU245">
        <v>1</v>
      </c>
      <c r="DV245">
        <v>2</v>
      </c>
      <c r="DW245" s="2">
        <v>2017</v>
      </c>
      <c r="DX245" s="1">
        <v>1.4328703703703703E-2</v>
      </c>
      <c r="DY245" s="1">
        <v>1.4437499999999999E-2</v>
      </c>
      <c r="DZ245" s="1">
        <v>1.4555555555555556E-2</v>
      </c>
      <c r="EA245" s="1">
        <v>1.4679398148148148E-2</v>
      </c>
      <c r="EB245" s="1">
        <v>1.4837962962962963E-2</v>
      </c>
      <c r="EC245" s="1">
        <v>1.5015046296296295E-2</v>
      </c>
      <c r="ED245" s="1">
        <v>1.5243055555555557E-2</v>
      </c>
      <c r="EE245" s="1">
        <v>1.5480324074074075E-2</v>
      </c>
      <c r="EF245" s="1">
        <v>1.5708333333333335E-2</v>
      </c>
      <c r="EG245" s="1">
        <v>1.5796296296296298E-2</v>
      </c>
      <c r="EH245" s="3">
        <v>0</v>
      </c>
      <c r="EI245" s="2" t="s">
        <v>1175</v>
      </c>
      <c r="EJ245" t="s">
        <v>1172</v>
      </c>
      <c r="EK245" t="s">
        <v>1175</v>
      </c>
      <c r="EL245" t="s">
        <v>1173</v>
      </c>
      <c r="EM245" t="s">
        <v>1168</v>
      </c>
      <c r="EN245" t="s">
        <v>1174</v>
      </c>
      <c r="EO245" t="s">
        <v>1169</v>
      </c>
      <c r="EP245" t="s">
        <v>1174</v>
      </c>
      <c r="EQ245" t="s">
        <v>1173</v>
      </c>
      <c r="ER245" t="s">
        <v>1168</v>
      </c>
      <c r="ES245" t="s">
        <v>1174</v>
      </c>
      <c r="ET245" t="s">
        <v>1171</v>
      </c>
      <c r="EU245" t="s">
        <v>1169</v>
      </c>
      <c r="EV245" t="s">
        <v>1172</v>
      </c>
      <c r="EW245" t="s">
        <v>1169</v>
      </c>
      <c r="EX245" t="s">
        <v>1169</v>
      </c>
      <c r="EY245" t="s">
        <v>1175</v>
      </c>
      <c r="EZ245" t="s">
        <v>1168</v>
      </c>
      <c r="FA245" t="s">
        <v>1169</v>
      </c>
      <c r="FB245" t="s">
        <v>1174</v>
      </c>
      <c r="FC245" t="s">
        <v>1174</v>
      </c>
      <c r="FD245" t="s">
        <v>1168</v>
      </c>
      <c r="FE245" t="s">
        <v>1172</v>
      </c>
      <c r="FF245" t="s">
        <v>1169</v>
      </c>
      <c r="FG245" t="s">
        <v>1169</v>
      </c>
      <c r="FH245" t="s">
        <v>1175</v>
      </c>
      <c r="FI245" t="s">
        <v>1175</v>
      </c>
      <c r="FJ245" t="s">
        <v>1168</v>
      </c>
      <c r="FK245" t="s">
        <v>1168</v>
      </c>
      <c r="FL245" t="s">
        <v>1175</v>
      </c>
      <c r="FM245" t="s">
        <v>1169</v>
      </c>
      <c r="FN245" t="s">
        <v>1171</v>
      </c>
      <c r="FO245" t="s">
        <v>1173</v>
      </c>
      <c r="FP245" t="s">
        <v>1168</v>
      </c>
      <c r="FQ245" t="s">
        <v>1175</v>
      </c>
      <c r="FR245" t="s">
        <v>1171</v>
      </c>
      <c r="FS245" t="s">
        <v>1174</v>
      </c>
      <c r="FT245" t="s">
        <v>1175</v>
      </c>
      <c r="FU245" t="s">
        <v>1171</v>
      </c>
      <c r="FV245" t="s">
        <v>1168</v>
      </c>
      <c r="FW245" t="s">
        <v>1174</v>
      </c>
      <c r="FX245" t="s">
        <v>1168</v>
      </c>
      <c r="FY245" t="s">
        <v>1172</v>
      </c>
      <c r="FZ245" t="s">
        <v>1169</v>
      </c>
      <c r="GA245" t="s">
        <v>1168</v>
      </c>
      <c r="GB245" t="s">
        <v>1175</v>
      </c>
      <c r="GC245" t="s">
        <v>1175</v>
      </c>
      <c r="GD245" t="s">
        <v>1168</v>
      </c>
      <c r="GE245" t="s">
        <v>1172</v>
      </c>
      <c r="GF245" t="s">
        <v>1172</v>
      </c>
      <c r="GG245" t="s">
        <v>1173</v>
      </c>
      <c r="GH245" t="s">
        <v>1169</v>
      </c>
      <c r="GI245" t="s">
        <v>1175</v>
      </c>
      <c r="GJ245" t="s">
        <v>1171</v>
      </c>
      <c r="GK245" t="s">
        <v>1175</v>
      </c>
      <c r="GL245" t="s">
        <v>1168</v>
      </c>
      <c r="GM245" s="2">
        <f t="shared" si="312"/>
        <v>0</v>
      </c>
      <c r="GN245">
        <f t="shared" si="313"/>
        <v>0</v>
      </c>
      <c r="GO245">
        <f t="shared" si="314"/>
        <v>0</v>
      </c>
      <c r="GP245">
        <f t="shared" si="315"/>
        <v>1</v>
      </c>
      <c r="GQ245">
        <f t="shared" si="316"/>
        <v>0</v>
      </c>
      <c r="GR245">
        <f t="shared" si="317"/>
        <v>0</v>
      </c>
      <c r="GS245">
        <f t="shared" si="318"/>
        <v>0</v>
      </c>
      <c r="GT245">
        <f t="shared" si="319"/>
        <v>0</v>
      </c>
      <c r="GU245">
        <f t="shared" si="370"/>
        <v>0</v>
      </c>
      <c r="GV245">
        <f t="shared" si="320"/>
        <v>0</v>
      </c>
      <c r="GW245">
        <f t="shared" si="321"/>
        <v>1</v>
      </c>
      <c r="GX245">
        <f t="shared" si="322"/>
        <v>0</v>
      </c>
      <c r="GY245">
        <f t="shared" si="323"/>
        <v>0</v>
      </c>
      <c r="GZ245">
        <f t="shared" si="324"/>
        <v>0</v>
      </c>
      <c r="HA245">
        <f t="shared" si="325"/>
        <v>0</v>
      </c>
      <c r="HB245">
        <f t="shared" si="326"/>
        <v>0</v>
      </c>
      <c r="HC245">
        <f t="shared" si="371"/>
        <v>0</v>
      </c>
      <c r="HD245">
        <f t="shared" si="327"/>
        <v>0</v>
      </c>
      <c r="HE245">
        <f t="shared" si="328"/>
        <v>1</v>
      </c>
      <c r="HF245">
        <f t="shared" si="329"/>
        <v>0</v>
      </c>
      <c r="HG245">
        <f t="shared" si="330"/>
        <v>0</v>
      </c>
      <c r="HH245">
        <f t="shared" si="331"/>
        <v>0</v>
      </c>
      <c r="HI245">
        <f t="shared" si="332"/>
        <v>0</v>
      </c>
      <c r="HJ245">
        <f t="shared" si="333"/>
        <v>0</v>
      </c>
      <c r="HK245">
        <f t="shared" si="372"/>
        <v>0</v>
      </c>
      <c r="HL245">
        <f t="shared" si="334"/>
        <v>0</v>
      </c>
      <c r="HM245">
        <f t="shared" si="335"/>
        <v>0</v>
      </c>
      <c r="HN245">
        <f t="shared" si="336"/>
        <v>0</v>
      </c>
      <c r="HO245">
        <f t="shared" si="337"/>
        <v>0</v>
      </c>
      <c r="HP245">
        <f t="shared" si="338"/>
        <v>0</v>
      </c>
      <c r="HQ245">
        <f t="shared" si="339"/>
        <v>0</v>
      </c>
      <c r="HR245">
        <f t="shared" si="340"/>
        <v>0</v>
      </c>
      <c r="HS245">
        <f t="shared" si="373"/>
        <v>0</v>
      </c>
      <c r="HT245">
        <f t="shared" si="341"/>
        <v>0</v>
      </c>
      <c r="HU245">
        <f t="shared" si="342"/>
        <v>1</v>
      </c>
      <c r="HV245">
        <f t="shared" si="343"/>
        <v>0</v>
      </c>
      <c r="HW245">
        <f t="shared" si="344"/>
        <v>0</v>
      </c>
      <c r="HX245">
        <f t="shared" si="345"/>
        <v>1</v>
      </c>
      <c r="HY245">
        <f t="shared" si="346"/>
        <v>0</v>
      </c>
      <c r="HZ245">
        <f t="shared" si="347"/>
        <v>0</v>
      </c>
      <c r="IA245">
        <f t="shared" si="374"/>
        <v>1</v>
      </c>
      <c r="IB245">
        <f t="shared" si="348"/>
        <v>1</v>
      </c>
      <c r="IC245">
        <f t="shared" si="349"/>
        <v>1</v>
      </c>
      <c r="ID245">
        <f t="shared" si="350"/>
        <v>0</v>
      </c>
      <c r="IE245">
        <f t="shared" si="351"/>
        <v>1</v>
      </c>
      <c r="IF245">
        <f t="shared" si="352"/>
        <v>1</v>
      </c>
      <c r="IG245">
        <f t="shared" si="353"/>
        <v>1</v>
      </c>
      <c r="IH245">
        <f t="shared" si="354"/>
        <v>1</v>
      </c>
      <c r="II245">
        <f t="shared" si="375"/>
        <v>1</v>
      </c>
      <c r="IJ245">
        <f t="shared" si="355"/>
        <v>0</v>
      </c>
      <c r="IK245">
        <f t="shared" si="356"/>
        <v>1</v>
      </c>
      <c r="IL245">
        <f t="shared" si="357"/>
        <v>0</v>
      </c>
      <c r="IM245">
        <f t="shared" si="358"/>
        <v>1</v>
      </c>
      <c r="IN245">
        <f t="shared" si="359"/>
        <v>1</v>
      </c>
      <c r="IO245">
        <f t="shared" si="360"/>
        <v>1</v>
      </c>
      <c r="IP245">
        <f t="shared" si="361"/>
        <v>1</v>
      </c>
      <c r="IQ245" s="2">
        <f t="shared" si="376"/>
        <v>1</v>
      </c>
      <c r="IR245" s="4">
        <f t="shared" si="377"/>
        <v>1</v>
      </c>
      <c r="IS245">
        <f t="shared" si="378"/>
        <v>1</v>
      </c>
      <c r="IT245">
        <f t="shared" si="379"/>
        <v>0</v>
      </c>
      <c r="IU245">
        <f t="shared" si="380"/>
        <v>2</v>
      </c>
      <c r="IV245">
        <f t="shared" si="381"/>
        <v>7</v>
      </c>
      <c r="IW245">
        <f t="shared" si="382"/>
        <v>6</v>
      </c>
      <c r="IX245">
        <f t="shared" si="383"/>
        <v>18</v>
      </c>
      <c r="IY245" s="11">
        <f t="shared" si="384"/>
        <v>1</v>
      </c>
      <c r="IZ245" s="12">
        <f t="shared" si="385"/>
        <v>1</v>
      </c>
      <c r="JA245" s="12">
        <f t="shared" si="386"/>
        <v>0.5</v>
      </c>
      <c r="JB245" s="12" t="str">
        <f t="shared" si="387"/>
        <v/>
      </c>
      <c r="JC245" s="12">
        <f t="shared" si="388"/>
        <v>1</v>
      </c>
      <c r="JD245" s="12">
        <f t="shared" si="389"/>
        <v>0.875</v>
      </c>
      <c r="JE245" s="12">
        <f t="shared" si="390"/>
        <v>0.75</v>
      </c>
      <c r="JF245" s="12">
        <f t="shared" si="391"/>
        <v>0.85416666666666663</v>
      </c>
      <c r="JG245" s="2">
        <f>IF(OR(AND(EI245="Happy",BN245&lt;&gt;1),AND(EI245&lt;&gt;"Happy",BN245=1)),1,0)</f>
        <v>0</v>
      </c>
      <c r="JH245">
        <f>IF(OR(AND(EJ245="Happy",BO245&lt;&gt;1),AND(EJ245&lt;&gt;"Happy",BO245=1)),1,0)</f>
        <v>0</v>
      </c>
      <c r="JI245">
        <f>IF(OR(AND(EK245="Happy",BP245&lt;&gt;1),AND(EK245&lt;&gt;"Happy",BP245=1)),1,0)</f>
        <v>0</v>
      </c>
      <c r="JJ245">
        <f>IF(OR(AND(EL245="Happy",BQ245&lt;&gt;1),AND(EL245&lt;&gt;"Happy",BQ245=1)),1,0)</f>
        <v>0</v>
      </c>
      <c r="JK245">
        <f>IF(OR(AND(EM245="Happy",BR245&lt;&gt;1),AND(EM245&lt;&gt;"Happy",BR245=1)),1,0)</f>
        <v>0</v>
      </c>
      <c r="JL245">
        <f>IF(OR(AND(EN245="Happy",BS245&lt;&gt;1),AND(EN245&lt;&gt;"Happy",BS245=1)),1,0)</f>
        <v>0</v>
      </c>
      <c r="JM245">
        <f>IF(OR(AND(EO245="Happy",BT245&lt;&gt;1),AND(EO245&lt;&gt;"Happy",BT245=1)),1,0)</f>
        <v>0</v>
      </c>
      <c r="JN245">
        <f>IF(OR(AND(EP245="Happy",BU245&lt;&gt;1),AND(EP245&lt;&gt;"Happy",BU245=1)),1,0)</f>
        <v>0</v>
      </c>
      <c r="JO245">
        <f>IF(OR(AND(EQ245="Sad",BV245&lt;&gt;1),AND(EQ245&lt;&gt;"Sad",BV245=1)),1,0)</f>
        <v>0</v>
      </c>
      <c r="JP245">
        <f>IF(OR(AND(ER245="Sad",BW245&lt;&gt;1),AND(ER245&lt;&gt;"Sad",BW245=1)),1,0)</f>
        <v>0</v>
      </c>
      <c r="JQ245">
        <f>IF(OR(AND(ES245="Sad",BX245&lt;&gt;1),AND(ES245&lt;&gt;"Sad",BX245=1)),1,0)</f>
        <v>0</v>
      </c>
      <c r="JR245">
        <f>IF(OR(AND(ET245="Sad",BY245&lt;&gt;1),AND(ET245&lt;&gt;"Sad",BY245=1)),1,0)</f>
        <v>0</v>
      </c>
      <c r="JS245">
        <f>IF(OR(AND(EU245="Sad",BZ245&lt;&gt;1),AND(EU245&lt;&gt;"Sad",BZ245=1)),1,0)</f>
        <v>0</v>
      </c>
      <c r="JT245">
        <f>IF(OR(AND(EV245="Sad",CA245&lt;&gt;1),AND(EV245&lt;&gt;"Sad",CA245=1)),1,0)</f>
        <v>0</v>
      </c>
      <c r="JU245">
        <f>IF(OR(AND(EW245="Sad",CB245&lt;&gt;1),AND(EW245&lt;&gt;"Sad",CB245=1)),1,0)</f>
        <v>0</v>
      </c>
      <c r="JV245">
        <f>IF(OR(AND(EX245="Sad",CC245&lt;&gt;1),AND(EX245&lt;&gt;"Sad",CC245=1)),1,0)</f>
        <v>0</v>
      </c>
      <c r="JW245">
        <f>IF(OR(AND(EY245="Angry",CD245&lt;&gt;1),AND(EY245&lt;&gt;"Angry",CD245=1)),1,0)</f>
        <v>0</v>
      </c>
      <c r="JX245">
        <f>IF(OR(AND(EZ245="Angry",CE245&lt;&gt;1),AND(EZ245&lt;&gt;"Angry",CE245=1)),1,0)</f>
        <v>0</v>
      </c>
      <c r="JY245">
        <f>IF(OR(AND(FA245="Angry",CF245&lt;&gt;1),AND(FA245&lt;&gt;"Angry",CF245=1)),1,0)</f>
        <v>0</v>
      </c>
      <c r="JZ245">
        <f>IF(OR(AND(FB245="Angry",CG245&lt;&gt;1),AND(FB245&lt;&gt;"Angry",CG245=1)),1,0)</f>
        <v>0</v>
      </c>
      <c r="KA245">
        <f>IF(OR(AND(FC245="Angry",CH245&lt;&gt;1),AND(FC245&lt;&gt;"Angry",CH245=1)),1,0)</f>
        <v>0</v>
      </c>
      <c r="KB245">
        <f>IF(OR(AND(FD245="Angry",CI245&lt;&gt;1),AND(FD245&lt;&gt;"Angry",CI245=1)),1,0)</f>
        <v>0</v>
      </c>
      <c r="KC245">
        <f>IF(OR(AND(FE245="Angry",CJ245&lt;&gt;1),AND(FE245&lt;&gt;"Angry",CJ245=1)),1,0)</f>
        <v>0</v>
      </c>
      <c r="KD245">
        <f>IF(OR(AND(FF245="Angry",CK245&lt;&gt;1),AND(FF245&lt;&gt;"Angry",CK245=1)),1,0)</f>
        <v>1</v>
      </c>
      <c r="KE245">
        <f>IF(OR(AND(FG245="Afraid",CL245&lt;&gt;1),AND(FG245&lt;&gt;"Afraid",CL245=1)),1,0)</f>
        <v>0</v>
      </c>
      <c r="KF245">
        <f>IF(OR(AND(FH245="Afraid",CM245&lt;&gt;1),AND(FH245&lt;&gt;"Afraid",CM245=1)),1,0)</f>
        <v>0</v>
      </c>
      <c r="KG245">
        <f>IF(OR(AND(FI245="Afraid",CN245&lt;&gt;1),AND(FI245&lt;&gt;"Afraid",CN245=1)),1,0)</f>
        <v>1</v>
      </c>
      <c r="KH245">
        <f>IF(OR(AND(FJ245="Afraid",CO245&lt;&gt;1),AND(FJ245&lt;&gt;"Afraid",CO245=1)),1,0)</f>
        <v>0</v>
      </c>
      <c r="KI245">
        <f>IF(OR(AND(FK245="Afraid",CP245&lt;&gt;1),AND(FK245&lt;&gt;"Afraid",CP245=1)),1,0)</f>
        <v>0</v>
      </c>
      <c r="KJ245">
        <f>IF(OR(AND(FL245="Afraid",CQ245&lt;&gt;1),AND(FL245&lt;&gt;"Afraid",CQ245=1)),1,0)</f>
        <v>0</v>
      </c>
      <c r="KK245">
        <f>IF(OR(AND(FM245="Afraid",CR245&lt;&gt;1),AND(FM245&lt;&gt;"Afraid",CR245=1)),1,0)</f>
        <v>0</v>
      </c>
      <c r="KL245">
        <f>IF(OR(AND(FN245="Afraid",CS245&lt;&gt;1),AND(FN245&lt;&gt;"Afraid",CS245=1)),1,0)</f>
        <v>0</v>
      </c>
      <c r="KM245">
        <f>IF(OR(AND(FO245="Surprised",CT245&lt;&gt;1),AND(FO245&lt;&gt;"Surprised",CT245=1)),1,0)</f>
        <v>0</v>
      </c>
      <c r="KN245">
        <f>IF(OR(AND(FP245="Surprised",CU245&lt;&gt;1),AND(FP245&lt;&gt;"Surprised",CU245=1)),1,0)</f>
        <v>0</v>
      </c>
      <c r="KO245">
        <f>IF(OR(AND(FQ245="Surprised",CV245&lt;&gt;1),AND(FQ245&lt;&gt;"Surprised",CV245=1)),1,0)</f>
        <v>0</v>
      </c>
      <c r="KP245">
        <f>IF(OR(AND(FR245="Surprised",CW245&lt;&gt;1),AND(FR245&lt;&gt;"Surprised",CW245=1)),1,0)</f>
        <v>0</v>
      </c>
      <c r="KQ245">
        <f>IF(OR(AND(FS245="Surprised",CX245&lt;&gt;1),AND(FS245&lt;&gt;"Surprised",CX245=1)),1,0)</f>
        <v>0</v>
      </c>
      <c r="KR245">
        <f>IF(OR(AND(FT245="Surprised",CY245&lt;&gt;1),AND(FT245&lt;&gt;"Surprised",CY245=1)),1,0)</f>
        <v>0</v>
      </c>
      <c r="KS245">
        <f>IF(OR(AND(FU245="Surprised",CZ245&lt;&gt;1),AND(FU245&lt;&gt;"Surprised",CZ245=1)),1,0)</f>
        <v>0</v>
      </c>
      <c r="KT245">
        <f>IF(OR(AND(FV245="Surprised",DA245&lt;&gt;1),AND(FV245&lt;&gt;"Surprised",DA245=1)),1,0)</f>
        <v>0</v>
      </c>
      <c r="KU245">
        <f>IF(OR(AND(FW245="Happy",DB245=1),AND(FW245&lt;&gt;"Happy",DB245=0)),1,0)</f>
        <v>0</v>
      </c>
      <c r="KV245">
        <f>IF(OR(AND(FX245="Happy",DC245=1),AND(FX245&lt;&gt;"Happy",DC245=0)),1,0)</f>
        <v>0</v>
      </c>
      <c r="KW245">
        <f>IF(OR(AND(FY245="Happy",DD245=1),AND(FY245&lt;&gt;"Happy",DD245=0)),1,0)</f>
        <v>0</v>
      </c>
      <c r="KX245">
        <f>IF(OR(AND(FZ245="Happy",DE245=1),AND(FZ245&lt;&gt;"Happy",DE245=0)),1,0)</f>
        <v>1</v>
      </c>
      <c r="KY245">
        <f>IF(OR(AND(GA245="Happy",DF245=1),AND(GA245&lt;&gt;"Happy",DF245=0)),1,0)</f>
        <v>0</v>
      </c>
      <c r="KZ245">
        <f>IF(OR(AND(GB245="Happy",DG245=1),AND(GB245&lt;&gt;"Happy",DG245=0)),1,0)</f>
        <v>0</v>
      </c>
      <c r="LA245">
        <f>IF(OR(AND(GC245="Happy",DH245=1),AND(GC245&lt;&gt;"Happy",DH245=0)),1,0)</f>
        <v>0</v>
      </c>
      <c r="LB245">
        <f>IF(OR(AND(GD245="Happy",DI245=1),AND(GD245&lt;&gt;"Happy",DI245=0)),1,0)</f>
        <v>0</v>
      </c>
      <c r="LC245">
        <f>IF(OR(AND(GE245="Sad",DJ245=1),AND(GE245&lt;&gt;"Sad",DJ245=0)),1,0)</f>
        <v>0</v>
      </c>
      <c r="LD245">
        <f>IF(OR(AND(GF245="Sad",DK245=1),AND(GF245&lt;&gt;"Sad",DK245=0)),1,0)</f>
        <v>1</v>
      </c>
      <c r="LE245">
        <f>IF(OR(AND(GG245="Sad",DL245=1),AND(GG245&lt;&gt;"Sad",DL245=0)),1,0)</f>
        <v>0</v>
      </c>
      <c r="LF245">
        <f>IF(OR(AND(GH245="Sad",DM245=1),AND(GH245&lt;&gt;"Sad",DM245=0)),1,0)</f>
        <v>1</v>
      </c>
      <c r="LG245">
        <f>IF(OR(AND(GI245="Sad",DN245=1),AND(GI245&lt;&gt;"Sad",DN245=0)),1,0)</f>
        <v>0</v>
      </c>
      <c r="LH245">
        <f>IF(OR(AND(GJ245="Sad",DO245=1),AND(GJ245&lt;&gt;"Sad",DO245=0)),1,0)</f>
        <v>0</v>
      </c>
      <c r="LI245">
        <f>IF(OR(AND(GK245="Sad",DP245=1),AND(GK245&lt;&gt;"Sad",DP245=0)),1,0)</f>
        <v>0</v>
      </c>
      <c r="LJ245">
        <f>IF(OR(AND(GL245="Sad",DQ245=1),AND(GL245&lt;&gt;"Sad",DQ245=0)),1,0)</f>
        <v>0</v>
      </c>
      <c r="LK245" s="2">
        <f t="shared" si="392"/>
        <v>0</v>
      </c>
      <c r="LL245" s="4">
        <f t="shared" si="393"/>
        <v>0</v>
      </c>
      <c r="LM245">
        <f t="shared" si="394"/>
        <v>1</v>
      </c>
      <c r="LN245">
        <f t="shared" si="395"/>
        <v>1</v>
      </c>
      <c r="LO245">
        <f t="shared" si="396"/>
        <v>0</v>
      </c>
      <c r="LP245">
        <f t="shared" si="397"/>
        <v>1</v>
      </c>
      <c r="LQ245">
        <f t="shared" si="398"/>
        <v>2</v>
      </c>
      <c r="LR245">
        <f t="shared" si="399"/>
        <v>5</v>
      </c>
      <c r="LS245" s="11">
        <f t="shared" si="400"/>
        <v>0</v>
      </c>
      <c r="LT245" s="14">
        <f t="shared" si="401"/>
        <v>0</v>
      </c>
      <c r="LU245" s="14">
        <f t="shared" si="402"/>
        <v>0.5</v>
      </c>
      <c r="LV245" s="14" t="str">
        <f t="shared" si="403"/>
        <v/>
      </c>
      <c r="LW245" s="14">
        <f t="shared" si="404"/>
        <v>0</v>
      </c>
      <c r="LX245" s="14">
        <f t="shared" si="405"/>
        <v>0.125</v>
      </c>
      <c r="LY245" s="14">
        <f t="shared" si="406"/>
        <v>0.25</v>
      </c>
      <c r="LZ245" s="14">
        <f t="shared" si="407"/>
        <v>0.14583333333333337</v>
      </c>
      <c r="MA245" s="15">
        <f t="shared" si="408"/>
        <v>1.0879629629629607E-4</v>
      </c>
      <c r="MB245" s="1">
        <f t="shared" si="362"/>
        <v>1.1805555555555701E-4</v>
      </c>
      <c r="MC245" s="1">
        <f t="shared" si="363"/>
        <v>1.2384259259259206E-4</v>
      </c>
      <c r="MD245" s="1">
        <f t="shared" si="364"/>
        <v>1.5856481481481451E-4</v>
      </c>
      <c r="ME245" s="1">
        <f t="shared" si="365"/>
        <v>1.7708333333333291E-4</v>
      </c>
      <c r="MF245" s="1">
        <f t="shared" si="366"/>
        <v>2.2800925925926113E-4</v>
      </c>
      <c r="MG245" s="1">
        <f t="shared" si="367"/>
        <v>2.372685185185186E-4</v>
      </c>
      <c r="MH245" s="1">
        <f t="shared" si="368"/>
        <v>2.280092592592594E-4</v>
      </c>
      <c r="MI245" s="1">
        <f t="shared" si="369"/>
        <v>8.7962962962963298E-5</v>
      </c>
      <c r="MJ245" s="1">
        <f t="shared" si="409"/>
        <v>1.467592592592595E-3</v>
      </c>
      <c r="MK245" s="2" t="str">
        <f>VLOOKUP(B245,age_group!$A$1:$B$101,2,FALSE)</f>
        <v>25 to 44</v>
      </c>
      <c r="ML245" s="2">
        <f t="shared" si="410"/>
        <v>1</v>
      </c>
      <c r="MM245">
        <f t="shared" si="411"/>
        <v>0</v>
      </c>
      <c r="MN245">
        <f t="shared" si="412"/>
        <v>0</v>
      </c>
      <c r="MO245">
        <f t="shared" si="413"/>
        <v>0</v>
      </c>
      <c r="MP245">
        <f t="shared" si="414"/>
        <v>0</v>
      </c>
    </row>
    <row r="246" spans="1:354" x14ac:dyDescent="0.2">
      <c r="A246" t="s">
        <v>977</v>
      </c>
      <c r="B246">
        <v>22</v>
      </c>
      <c r="C246" t="s">
        <v>195</v>
      </c>
      <c r="D246" t="s">
        <v>521</v>
      </c>
      <c r="E246">
        <v>4</v>
      </c>
      <c r="F246">
        <v>1</v>
      </c>
      <c r="G246">
        <v>2</v>
      </c>
      <c r="H246">
        <v>1</v>
      </c>
      <c r="I246">
        <v>3</v>
      </c>
      <c r="J246" s="2" t="s">
        <v>388</v>
      </c>
      <c r="K246" t="s">
        <v>245</v>
      </c>
      <c r="L246" t="s">
        <v>513</v>
      </c>
      <c r="M246" t="s">
        <v>419</v>
      </c>
      <c r="N246" t="s">
        <v>208</v>
      </c>
      <c r="O246" t="s">
        <v>627</v>
      </c>
      <c r="P246" t="s">
        <v>171</v>
      </c>
      <c r="Q246" t="s">
        <v>545</v>
      </c>
      <c r="R246" t="s">
        <v>712</v>
      </c>
      <c r="S246" t="s">
        <v>602</v>
      </c>
      <c r="T246" t="s">
        <v>682</v>
      </c>
      <c r="U246" t="s">
        <v>232</v>
      </c>
      <c r="V246" t="s">
        <v>645</v>
      </c>
      <c r="W246" t="s">
        <v>302</v>
      </c>
      <c r="X246" t="s">
        <v>683</v>
      </c>
      <c r="Y246" t="s">
        <v>228</v>
      </c>
      <c r="Z246" t="s">
        <v>316</v>
      </c>
      <c r="AA246" t="s">
        <v>526</v>
      </c>
      <c r="AB246" t="s">
        <v>808</v>
      </c>
      <c r="AC246" t="s">
        <v>557</v>
      </c>
      <c r="AD246" t="s">
        <v>748</v>
      </c>
      <c r="AE246" t="s">
        <v>323</v>
      </c>
      <c r="AF246" t="s">
        <v>505</v>
      </c>
      <c r="AG246" t="s">
        <v>612</v>
      </c>
      <c r="AH246" t="s">
        <v>625</v>
      </c>
      <c r="AI246" t="s">
        <v>565</v>
      </c>
      <c r="AJ246" t="s">
        <v>708</v>
      </c>
      <c r="AK246" t="s">
        <v>559</v>
      </c>
      <c r="AL246" t="s">
        <v>567</v>
      </c>
      <c r="AM246" t="s">
        <v>157</v>
      </c>
      <c r="AN246" t="s">
        <v>279</v>
      </c>
      <c r="AO246" t="s">
        <v>282</v>
      </c>
      <c r="AP246" t="s">
        <v>748</v>
      </c>
      <c r="AQ246" t="s">
        <v>146</v>
      </c>
      <c r="AR246" t="s">
        <v>384</v>
      </c>
      <c r="AS246" t="s">
        <v>342</v>
      </c>
      <c r="AT246" t="s">
        <v>444</v>
      </c>
      <c r="AU246" t="s">
        <v>318</v>
      </c>
      <c r="AV246" t="s">
        <v>407</v>
      </c>
      <c r="AW246" t="s">
        <v>554</v>
      </c>
      <c r="AX246" t="s">
        <v>250</v>
      </c>
      <c r="AY246" t="s">
        <v>717</v>
      </c>
      <c r="AZ246" t="s">
        <v>160</v>
      </c>
      <c r="BA246" t="s">
        <v>207</v>
      </c>
      <c r="BB246" t="s">
        <v>399</v>
      </c>
      <c r="BC246" t="s">
        <v>500</v>
      </c>
      <c r="BD246" t="s">
        <v>471</v>
      </c>
      <c r="BE246" t="s">
        <v>493</v>
      </c>
      <c r="BF246" t="s">
        <v>348</v>
      </c>
      <c r="BG246" t="s">
        <v>224</v>
      </c>
      <c r="BH246" t="s">
        <v>355</v>
      </c>
      <c r="BI246" t="s">
        <v>449</v>
      </c>
      <c r="BJ246" t="s">
        <v>631</v>
      </c>
      <c r="BK246" t="s">
        <v>306</v>
      </c>
      <c r="BL246" t="s">
        <v>532</v>
      </c>
      <c r="BM246" t="s">
        <v>423</v>
      </c>
      <c r="BN246" s="2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0</v>
      </c>
      <c r="DK246">
        <v>1</v>
      </c>
      <c r="DL246">
        <v>1</v>
      </c>
      <c r="DM246">
        <v>1</v>
      </c>
      <c r="DN246">
        <v>0</v>
      </c>
      <c r="DO246">
        <v>1</v>
      </c>
      <c r="DP246">
        <v>1</v>
      </c>
      <c r="DQ246">
        <v>1</v>
      </c>
      <c r="DR246" s="2">
        <v>4</v>
      </c>
      <c r="DS246">
        <v>1</v>
      </c>
      <c r="DT246">
        <v>2</v>
      </c>
      <c r="DU246">
        <v>1</v>
      </c>
      <c r="DV246">
        <v>3</v>
      </c>
      <c r="DW246" s="2">
        <v>2017</v>
      </c>
      <c r="DX246" s="1">
        <v>1.6126157407407408E-2</v>
      </c>
      <c r="DY246" s="1">
        <v>1.6336805555555552E-2</v>
      </c>
      <c r="DZ246" s="1">
        <v>1.6479166666666666E-2</v>
      </c>
      <c r="EA246" s="1">
        <v>1.6607638888888891E-2</v>
      </c>
      <c r="EB246" s="1">
        <v>1.6686342592592593E-2</v>
      </c>
      <c r="EC246" s="1">
        <v>1.681712962962963E-2</v>
      </c>
      <c r="ED246" s="1">
        <v>1.6969907407407409E-2</v>
      </c>
      <c r="EE246" s="1">
        <v>1.7100694444444443E-2</v>
      </c>
      <c r="EF246" s="1">
        <v>1.7266203703703704E-2</v>
      </c>
      <c r="EG246" s="1">
        <v>1.7462962962962965E-2</v>
      </c>
      <c r="EH246" s="3">
        <v>0</v>
      </c>
      <c r="EI246" s="2" t="s">
        <v>1168</v>
      </c>
      <c r="EJ246" t="s">
        <v>1172</v>
      </c>
      <c r="EK246" t="s">
        <v>1175</v>
      </c>
      <c r="EL246" t="s">
        <v>1168</v>
      </c>
      <c r="EM246" t="s">
        <v>1168</v>
      </c>
      <c r="EN246" t="s">
        <v>1168</v>
      </c>
      <c r="EO246" t="s">
        <v>1171</v>
      </c>
      <c r="EP246" t="s">
        <v>1172</v>
      </c>
      <c r="EQ246" t="s">
        <v>1168</v>
      </c>
      <c r="ER246" t="s">
        <v>1173</v>
      </c>
      <c r="ES246" t="s">
        <v>1168</v>
      </c>
      <c r="ET246" t="s">
        <v>1168</v>
      </c>
      <c r="EU246" t="s">
        <v>1171</v>
      </c>
      <c r="EV246" t="s">
        <v>1168</v>
      </c>
      <c r="EW246" t="s">
        <v>1168</v>
      </c>
      <c r="EX246" t="s">
        <v>1175</v>
      </c>
      <c r="EY246" t="s">
        <v>1175</v>
      </c>
      <c r="EZ246" t="s">
        <v>1175</v>
      </c>
      <c r="FA246" t="s">
        <v>1171</v>
      </c>
      <c r="FB246" t="s">
        <v>1168</v>
      </c>
      <c r="FC246" t="s">
        <v>1171</v>
      </c>
      <c r="FD246" t="s">
        <v>1175</v>
      </c>
      <c r="FE246" t="s">
        <v>1168</v>
      </c>
      <c r="FF246" t="s">
        <v>1173</v>
      </c>
      <c r="FG246" t="s">
        <v>1168</v>
      </c>
      <c r="FH246" t="s">
        <v>1173</v>
      </c>
      <c r="FI246" t="s">
        <v>1168</v>
      </c>
      <c r="FJ246" t="s">
        <v>1168</v>
      </c>
      <c r="FK246" t="s">
        <v>1168</v>
      </c>
      <c r="FL246" t="s">
        <v>1168</v>
      </c>
      <c r="FM246" t="s">
        <v>1168</v>
      </c>
      <c r="FN246" t="s">
        <v>1171</v>
      </c>
      <c r="FO246" t="s">
        <v>1171</v>
      </c>
      <c r="FP246" t="s">
        <v>1168</v>
      </c>
      <c r="FQ246" t="s">
        <v>1173</v>
      </c>
      <c r="FR246" t="s">
        <v>1168</v>
      </c>
      <c r="FS246" t="s">
        <v>1174</v>
      </c>
      <c r="FT246" t="s">
        <v>1172</v>
      </c>
      <c r="FU246" t="s">
        <v>1175</v>
      </c>
      <c r="FV246" t="s">
        <v>1168</v>
      </c>
      <c r="FW246" t="s">
        <v>1171</v>
      </c>
      <c r="FX246" t="s">
        <v>1168</v>
      </c>
      <c r="FY246" t="s">
        <v>1175</v>
      </c>
      <c r="FZ246" t="s">
        <v>1173</v>
      </c>
      <c r="GA246" t="s">
        <v>1168</v>
      </c>
      <c r="GB246" t="s">
        <v>1175</v>
      </c>
      <c r="GC246" t="s">
        <v>1168</v>
      </c>
      <c r="GD246" t="s">
        <v>1171</v>
      </c>
      <c r="GE246" t="s">
        <v>1168</v>
      </c>
      <c r="GF246" t="s">
        <v>1175</v>
      </c>
      <c r="GG246" t="s">
        <v>1168</v>
      </c>
      <c r="GH246" t="s">
        <v>1168</v>
      </c>
      <c r="GI246" t="s">
        <v>1168</v>
      </c>
      <c r="GJ246" t="s">
        <v>1173</v>
      </c>
      <c r="GK246" t="s">
        <v>1171</v>
      </c>
      <c r="GL246" t="s">
        <v>1175</v>
      </c>
      <c r="GM246" s="2">
        <f t="shared" si="312"/>
        <v>0</v>
      </c>
      <c r="GN246">
        <f t="shared" si="313"/>
        <v>0</v>
      </c>
      <c r="GO246">
        <f t="shared" si="314"/>
        <v>0</v>
      </c>
      <c r="GP246">
        <f t="shared" si="315"/>
        <v>0</v>
      </c>
      <c r="GQ246">
        <f t="shared" si="316"/>
        <v>0</v>
      </c>
      <c r="GR246">
        <f t="shared" si="317"/>
        <v>0</v>
      </c>
      <c r="GS246">
        <f t="shared" si="318"/>
        <v>0</v>
      </c>
      <c r="GT246">
        <f t="shared" si="319"/>
        <v>0</v>
      </c>
      <c r="GU246">
        <f t="shared" si="370"/>
        <v>0</v>
      </c>
      <c r="GV246">
        <f t="shared" si="320"/>
        <v>0</v>
      </c>
      <c r="GW246">
        <f t="shared" si="321"/>
        <v>0</v>
      </c>
      <c r="GX246">
        <f t="shared" si="322"/>
        <v>0</v>
      </c>
      <c r="GY246">
        <f t="shared" si="323"/>
        <v>0</v>
      </c>
      <c r="GZ246">
        <f t="shared" si="324"/>
        <v>0</v>
      </c>
      <c r="HA246">
        <f t="shared" si="325"/>
        <v>0</v>
      </c>
      <c r="HB246">
        <f t="shared" si="326"/>
        <v>0</v>
      </c>
      <c r="HC246">
        <f t="shared" si="371"/>
        <v>0</v>
      </c>
      <c r="HD246">
        <f t="shared" si="327"/>
        <v>0</v>
      </c>
      <c r="HE246">
        <f t="shared" si="328"/>
        <v>0</v>
      </c>
      <c r="HF246">
        <f t="shared" si="329"/>
        <v>0</v>
      </c>
      <c r="HG246">
        <f t="shared" si="330"/>
        <v>0</v>
      </c>
      <c r="HH246">
        <f t="shared" si="331"/>
        <v>0</v>
      </c>
      <c r="HI246">
        <f t="shared" si="332"/>
        <v>0</v>
      </c>
      <c r="HJ246">
        <f t="shared" si="333"/>
        <v>0</v>
      </c>
      <c r="HK246">
        <f t="shared" si="372"/>
        <v>0</v>
      </c>
      <c r="HL246">
        <f t="shared" si="334"/>
        <v>0</v>
      </c>
      <c r="HM246">
        <f t="shared" si="335"/>
        <v>0</v>
      </c>
      <c r="HN246">
        <f t="shared" si="336"/>
        <v>0</v>
      </c>
      <c r="HO246">
        <f t="shared" si="337"/>
        <v>0</v>
      </c>
      <c r="HP246">
        <f t="shared" si="338"/>
        <v>0</v>
      </c>
      <c r="HQ246">
        <f t="shared" si="339"/>
        <v>0</v>
      </c>
      <c r="HR246">
        <f t="shared" si="340"/>
        <v>0</v>
      </c>
      <c r="HS246">
        <f t="shared" si="373"/>
        <v>0</v>
      </c>
      <c r="HT246">
        <f t="shared" si="341"/>
        <v>0</v>
      </c>
      <c r="HU246">
        <f t="shared" si="342"/>
        <v>0</v>
      </c>
      <c r="HV246">
        <f t="shared" si="343"/>
        <v>0</v>
      </c>
      <c r="HW246">
        <f t="shared" si="344"/>
        <v>0</v>
      </c>
      <c r="HX246">
        <f t="shared" si="345"/>
        <v>0</v>
      </c>
      <c r="HY246">
        <f t="shared" si="346"/>
        <v>1</v>
      </c>
      <c r="HZ246">
        <f t="shared" si="347"/>
        <v>0</v>
      </c>
      <c r="IA246">
        <f t="shared" si="374"/>
        <v>1</v>
      </c>
      <c r="IB246">
        <f t="shared" si="348"/>
        <v>0</v>
      </c>
      <c r="IC246">
        <f t="shared" si="349"/>
        <v>1</v>
      </c>
      <c r="ID246">
        <f t="shared" si="350"/>
        <v>0</v>
      </c>
      <c r="IE246">
        <f t="shared" si="351"/>
        <v>1</v>
      </c>
      <c r="IF246">
        <f t="shared" si="352"/>
        <v>1</v>
      </c>
      <c r="IG246">
        <f t="shared" si="353"/>
        <v>1</v>
      </c>
      <c r="IH246">
        <f t="shared" si="354"/>
        <v>1</v>
      </c>
      <c r="II246">
        <f t="shared" si="375"/>
        <v>0</v>
      </c>
      <c r="IJ246">
        <f t="shared" si="355"/>
        <v>1</v>
      </c>
      <c r="IK246">
        <f t="shared" si="356"/>
        <v>1</v>
      </c>
      <c r="IL246">
        <f t="shared" si="357"/>
        <v>1</v>
      </c>
      <c r="IM246">
        <f t="shared" si="358"/>
        <v>0</v>
      </c>
      <c r="IN246">
        <f t="shared" si="359"/>
        <v>1</v>
      </c>
      <c r="IO246">
        <f t="shared" si="360"/>
        <v>1</v>
      </c>
      <c r="IP246">
        <f t="shared" si="361"/>
        <v>1</v>
      </c>
      <c r="IQ246" s="2">
        <f t="shared" si="376"/>
        <v>0</v>
      </c>
      <c r="IR246" s="4">
        <f t="shared" si="377"/>
        <v>0</v>
      </c>
      <c r="IS246">
        <f t="shared" si="378"/>
        <v>0</v>
      </c>
      <c r="IT246">
        <f t="shared" si="379"/>
        <v>0</v>
      </c>
      <c r="IU246">
        <f t="shared" si="380"/>
        <v>1</v>
      </c>
      <c r="IV246">
        <f t="shared" si="381"/>
        <v>6</v>
      </c>
      <c r="IW246">
        <f t="shared" si="382"/>
        <v>6</v>
      </c>
      <c r="IX246">
        <f t="shared" si="383"/>
        <v>13</v>
      </c>
      <c r="IY246" s="11" t="str">
        <f t="shared" si="384"/>
        <v/>
      </c>
      <c r="IZ246" s="12" t="str">
        <f t="shared" si="385"/>
        <v/>
      </c>
      <c r="JA246" s="12" t="str">
        <f t="shared" si="386"/>
        <v/>
      </c>
      <c r="JB246" s="12" t="str">
        <f t="shared" si="387"/>
        <v/>
      </c>
      <c r="JC246" s="12">
        <f t="shared" si="388"/>
        <v>1</v>
      </c>
      <c r="JD246" s="12">
        <f t="shared" si="389"/>
        <v>0.8571428571428571</v>
      </c>
      <c r="JE246" s="12">
        <f t="shared" si="390"/>
        <v>0.75</v>
      </c>
      <c r="JF246" s="12">
        <f t="shared" si="391"/>
        <v>0.86904761904761907</v>
      </c>
      <c r="JG246" s="2">
        <f>IF(OR(AND(EI246="Happy",BN246&lt;&gt;1),AND(EI246&lt;&gt;"Happy",BN246=1)),1,0)</f>
        <v>0</v>
      </c>
      <c r="JH246">
        <f>IF(OR(AND(EJ246="Happy",BO246&lt;&gt;1),AND(EJ246&lt;&gt;"Happy",BO246=1)),1,0)</f>
        <v>0</v>
      </c>
      <c r="JI246">
        <f>IF(OR(AND(EK246="Happy",BP246&lt;&gt;1),AND(EK246&lt;&gt;"Happy",BP246=1)),1,0)</f>
        <v>0</v>
      </c>
      <c r="JJ246">
        <f>IF(OR(AND(EL246="Happy",BQ246&lt;&gt;1),AND(EL246&lt;&gt;"Happy",BQ246=1)),1,0)</f>
        <v>0</v>
      </c>
      <c r="JK246">
        <f>IF(OR(AND(EM246="Happy",BR246&lt;&gt;1),AND(EM246&lt;&gt;"Happy",BR246=1)),1,0)</f>
        <v>0</v>
      </c>
      <c r="JL246">
        <f>IF(OR(AND(EN246="Happy",BS246&lt;&gt;1),AND(EN246&lt;&gt;"Happy",BS246=1)),1,0)</f>
        <v>0</v>
      </c>
      <c r="JM246">
        <f>IF(OR(AND(EO246="Happy",BT246&lt;&gt;1),AND(EO246&lt;&gt;"Happy",BT246=1)),1,0)</f>
        <v>0</v>
      </c>
      <c r="JN246">
        <f>IF(OR(AND(EP246="Happy",BU246&lt;&gt;1),AND(EP246&lt;&gt;"Happy",BU246=1)),1,0)</f>
        <v>0</v>
      </c>
      <c r="JO246">
        <f>IF(OR(AND(EQ246="Sad",BV246&lt;&gt;1),AND(EQ246&lt;&gt;"Sad",BV246=1)),1,0)</f>
        <v>0</v>
      </c>
      <c r="JP246">
        <f>IF(OR(AND(ER246="Sad",BW246&lt;&gt;1),AND(ER246&lt;&gt;"Sad",BW246=1)),1,0)</f>
        <v>0</v>
      </c>
      <c r="JQ246">
        <f>IF(OR(AND(ES246="Sad",BX246&lt;&gt;1),AND(ES246&lt;&gt;"Sad",BX246=1)),1,0)</f>
        <v>1</v>
      </c>
      <c r="JR246">
        <f>IF(OR(AND(ET246="Sad",BY246&lt;&gt;1),AND(ET246&lt;&gt;"Sad",BY246=1)),1,0)</f>
        <v>0</v>
      </c>
      <c r="JS246">
        <f>IF(OR(AND(EU246="Sad",BZ246&lt;&gt;1),AND(EU246&lt;&gt;"Sad",BZ246=1)),1,0)</f>
        <v>0</v>
      </c>
      <c r="JT246">
        <f>IF(OR(AND(EV246="Sad",CA246&lt;&gt;1),AND(EV246&lt;&gt;"Sad",CA246=1)),1,0)</f>
        <v>1</v>
      </c>
      <c r="JU246">
        <f>IF(OR(AND(EW246="Sad",CB246&lt;&gt;1),AND(EW246&lt;&gt;"Sad",CB246=1)),1,0)</f>
        <v>0</v>
      </c>
      <c r="JV246">
        <f>IF(OR(AND(EX246="Sad",CC246&lt;&gt;1),AND(EX246&lt;&gt;"Sad",CC246=1)),1,0)</f>
        <v>0</v>
      </c>
      <c r="JW246">
        <f>IF(OR(AND(EY246="Angry",CD246&lt;&gt;1),AND(EY246&lt;&gt;"Angry",CD246=1)),1,0)</f>
        <v>0</v>
      </c>
      <c r="JX246">
        <f>IF(OR(AND(EZ246="Angry",CE246&lt;&gt;1),AND(EZ246&lt;&gt;"Angry",CE246=1)),1,0)</f>
        <v>0</v>
      </c>
      <c r="JY246">
        <f>IF(OR(AND(FA246="Angry",CF246&lt;&gt;1),AND(FA246&lt;&gt;"Angry",CF246=1)),1,0)</f>
        <v>0</v>
      </c>
      <c r="JZ246">
        <f>IF(OR(AND(FB246="Angry",CG246&lt;&gt;1),AND(FB246&lt;&gt;"Angry",CG246=1)),1,0)</f>
        <v>0</v>
      </c>
      <c r="KA246">
        <f>IF(OR(AND(FC246="Angry",CH246&lt;&gt;1),AND(FC246&lt;&gt;"Angry",CH246=1)),1,0)</f>
        <v>0</v>
      </c>
      <c r="KB246">
        <f>IF(OR(AND(FD246="Angry",CI246&lt;&gt;1),AND(FD246&lt;&gt;"Angry",CI246=1)),1,0)</f>
        <v>0</v>
      </c>
      <c r="KC246">
        <f>IF(OR(AND(FE246="Angry",CJ246&lt;&gt;1),AND(FE246&lt;&gt;"Angry",CJ246=1)),1,0)</f>
        <v>0</v>
      </c>
      <c r="KD246">
        <f>IF(OR(AND(FF246="Angry",CK246&lt;&gt;1),AND(FF246&lt;&gt;"Angry",CK246=1)),1,0)</f>
        <v>0</v>
      </c>
      <c r="KE246">
        <f>IF(OR(AND(FG246="Afraid",CL246&lt;&gt;1),AND(FG246&lt;&gt;"Afraid",CL246=1)),1,0)</f>
        <v>0</v>
      </c>
      <c r="KF246">
        <f>IF(OR(AND(FH246="Afraid",CM246&lt;&gt;1),AND(FH246&lt;&gt;"Afraid",CM246=1)),1,0)</f>
        <v>0</v>
      </c>
      <c r="KG246">
        <f>IF(OR(AND(FI246="Afraid",CN246&lt;&gt;1),AND(FI246&lt;&gt;"Afraid",CN246=1)),1,0)</f>
        <v>0</v>
      </c>
      <c r="KH246">
        <f>IF(OR(AND(FJ246="Afraid",CO246&lt;&gt;1),AND(FJ246&lt;&gt;"Afraid",CO246=1)),1,0)</f>
        <v>1</v>
      </c>
      <c r="KI246">
        <f>IF(OR(AND(FK246="Afraid",CP246&lt;&gt;1),AND(FK246&lt;&gt;"Afraid",CP246=1)),1,0)</f>
        <v>0</v>
      </c>
      <c r="KJ246">
        <f>IF(OR(AND(FL246="Afraid",CQ246&lt;&gt;1),AND(FL246&lt;&gt;"Afraid",CQ246=1)),1,0)</f>
        <v>0</v>
      </c>
      <c r="KK246">
        <f>IF(OR(AND(FM246="Afraid",CR246&lt;&gt;1),AND(FM246&lt;&gt;"Afraid",CR246=1)),1,0)</f>
        <v>0</v>
      </c>
      <c r="KL246">
        <f>IF(OR(AND(FN246="Afraid",CS246&lt;&gt;1),AND(FN246&lt;&gt;"Afraid",CS246=1)),1,0)</f>
        <v>0</v>
      </c>
      <c r="KM246">
        <f>IF(OR(AND(FO246="Surprised",CT246&lt;&gt;1),AND(FO246&lt;&gt;"Surprised",CT246=1)),1,0)</f>
        <v>0</v>
      </c>
      <c r="KN246">
        <f>IF(OR(AND(FP246="Surprised",CU246&lt;&gt;1),AND(FP246&lt;&gt;"Surprised",CU246=1)),1,0)</f>
        <v>0</v>
      </c>
      <c r="KO246">
        <f>IF(OR(AND(FQ246="Surprised",CV246&lt;&gt;1),AND(FQ246&lt;&gt;"Surprised",CV246=1)),1,0)</f>
        <v>0</v>
      </c>
      <c r="KP246">
        <f>IF(OR(AND(FR246="Surprised",CW246&lt;&gt;1),AND(FR246&lt;&gt;"Surprised",CW246=1)),1,0)</f>
        <v>1</v>
      </c>
      <c r="KQ246">
        <f>IF(OR(AND(FS246="Surprised",CX246&lt;&gt;1),AND(FS246&lt;&gt;"Surprised",CX246=1)),1,0)</f>
        <v>0</v>
      </c>
      <c r="KR246">
        <f>IF(OR(AND(FT246="Surprised",CY246&lt;&gt;1),AND(FT246&lt;&gt;"Surprised",CY246=1)),1,0)</f>
        <v>0</v>
      </c>
      <c r="KS246">
        <f>IF(OR(AND(FU246="Surprised",CZ246&lt;&gt;1),AND(FU246&lt;&gt;"Surprised",CZ246=1)),1,0)</f>
        <v>0</v>
      </c>
      <c r="KT246">
        <f>IF(OR(AND(FV246="Surprised",DA246&lt;&gt;1),AND(FV246&lt;&gt;"Surprised",DA246=1)),1,0)</f>
        <v>1</v>
      </c>
      <c r="KU246">
        <f>IF(OR(AND(FW246="Happy",DB246=1),AND(FW246&lt;&gt;"Happy",DB246=0)),1,0)</f>
        <v>0</v>
      </c>
      <c r="KV246">
        <f>IF(OR(AND(FX246="Happy",DC246=1),AND(FX246&lt;&gt;"Happy",DC246=0)),1,0)</f>
        <v>1</v>
      </c>
      <c r="KW246">
        <f>IF(OR(AND(FY246="Happy",DD246=1),AND(FY246&lt;&gt;"Happy",DD246=0)),1,0)</f>
        <v>0</v>
      </c>
      <c r="KX246">
        <f>IF(OR(AND(FZ246="Happy",DE246=1),AND(FZ246&lt;&gt;"Happy",DE246=0)),1,0)</f>
        <v>0</v>
      </c>
      <c r="KY246">
        <f>IF(OR(AND(GA246="Happy",DF246=1),AND(GA246&lt;&gt;"Happy",DF246=0)),1,0)</f>
        <v>0</v>
      </c>
      <c r="KZ246">
        <f>IF(OR(AND(GB246="Happy",DG246=1),AND(GB246&lt;&gt;"Happy",DG246=0)),1,0)</f>
        <v>0</v>
      </c>
      <c r="LA246">
        <f>IF(OR(AND(GC246="Happy",DH246=1),AND(GC246&lt;&gt;"Happy",DH246=0)),1,0)</f>
        <v>0</v>
      </c>
      <c r="LB246">
        <f>IF(OR(AND(GD246="Happy",DI246=1),AND(GD246&lt;&gt;"Happy",DI246=0)),1,0)</f>
        <v>0</v>
      </c>
      <c r="LC246">
        <f>IF(OR(AND(GE246="Sad",DJ246=1),AND(GE246&lt;&gt;"Sad",DJ246=0)),1,0)</f>
        <v>1</v>
      </c>
      <c r="LD246">
        <f>IF(OR(AND(GF246="Sad",DK246=1),AND(GF246&lt;&gt;"Sad",DK246=0)),1,0)</f>
        <v>0</v>
      </c>
      <c r="LE246">
        <f>IF(OR(AND(GG246="Sad",DL246=1),AND(GG246&lt;&gt;"Sad",DL246=0)),1,0)</f>
        <v>0</v>
      </c>
      <c r="LF246">
        <f>IF(OR(AND(GH246="Sad",DM246=1),AND(GH246&lt;&gt;"Sad",DM246=0)),1,0)</f>
        <v>0</v>
      </c>
      <c r="LG246">
        <f>IF(OR(AND(GI246="Sad",DN246=1),AND(GI246&lt;&gt;"Sad",DN246=0)),1,0)</f>
        <v>1</v>
      </c>
      <c r="LH246">
        <f>IF(OR(AND(GJ246="Sad",DO246=1),AND(GJ246&lt;&gt;"Sad",DO246=0)),1,0)</f>
        <v>0</v>
      </c>
      <c r="LI246">
        <f>IF(OR(AND(GK246="Sad",DP246=1),AND(GK246&lt;&gt;"Sad",DP246=0)),1,0)</f>
        <v>0</v>
      </c>
      <c r="LJ246">
        <f>IF(OR(AND(GL246="Sad",DQ246=1),AND(GL246&lt;&gt;"Sad",DQ246=0)),1,0)</f>
        <v>0</v>
      </c>
      <c r="LK246" s="2">
        <f t="shared" si="392"/>
        <v>0</v>
      </c>
      <c r="LL246" s="4">
        <f t="shared" si="393"/>
        <v>2</v>
      </c>
      <c r="LM246">
        <f t="shared" si="394"/>
        <v>0</v>
      </c>
      <c r="LN246">
        <f t="shared" si="395"/>
        <v>1</v>
      </c>
      <c r="LO246">
        <f t="shared" si="396"/>
        <v>2</v>
      </c>
      <c r="LP246">
        <f t="shared" si="397"/>
        <v>1</v>
      </c>
      <c r="LQ246">
        <f t="shared" si="398"/>
        <v>2</v>
      </c>
      <c r="LR246">
        <f t="shared" si="399"/>
        <v>8</v>
      </c>
      <c r="LS246" s="11" t="str">
        <f t="shared" si="400"/>
        <v/>
      </c>
      <c r="LT246" s="14" t="str">
        <f t="shared" si="401"/>
        <v/>
      </c>
      <c r="LU246" s="14" t="str">
        <f t="shared" si="402"/>
        <v/>
      </c>
      <c r="LV246" s="14" t="str">
        <f t="shared" si="403"/>
        <v/>
      </c>
      <c r="LW246" s="14">
        <f t="shared" si="404"/>
        <v>0</v>
      </c>
      <c r="LX246" s="14">
        <f t="shared" si="405"/>
        <v>0.1428571428571429</v>
      </c>
      <c r="LY246" s="14">
        <f t="shared" si="406"/>
        <v>0.25</v>
      </c>
      <c r="LZ246" s="14">
        <f t="shared" si="407"/>
        <v>0.13095238095238093</v>
      </c>
      <c r="MA246" s="15">
        <f t="shared" si="408"/>
        <v>2.1064814814814384E-4</v>
      </c>
      <c r="MB246" s="1">
        <f t="shared" si="362"/>
        <v>1.4236111111111394E-4</v>
      </c>
      <c r="MC246" s="1">
        <f t="shared" si="363"/>
        <v>1.2847222222222426E-4</v>
      </c>
      <c r="MD246" s="1">
        <f t="shared" si="364"/>
        <v>7.870370370370236E-5</v>
      </c>
      <c r="ME246" s="1">
        <f t="shared" si="365"/>
        <v>1.307870370370369E-4</v>
      </c>
      <c r="MF246" s="1">
        <f t="shared" si="366"/>
        <v>1.5277777777777946E-4</v>
      </c>
      <c r="MG246" s="1">
        <f t="shared" si="367"/>
        <v>1.3078703703703343E-4</v>
      </c>
      <c r="MH246" s="1">
        <f t="shared" si="368"/>
        <v>1.6550925925926108E-4</v>
      </c>
      <c r="MI246" s="1">
        <f t="shared" si="369"/>
        <v>1.967592592592611E-4</v>
      </c>
      <c r="MJ246" s="1">
        <f t="shared" si="409"/>
        <v>1.3368055555555564E-3</v>
      </c>
      <c r="MK246" s="2" t="str">
        <f>VLOOKUP(B246,age_group!$A$1:$B$101,2,FALSE)</f>
        <v>18 to 24</v>
      </c>
      <c r="ML246" s="2">
        <f t="shared" si="410"/>
        <v>1</v>
      </c>
      <c r="MM246">
        <f t="shared" si="411"/>
        <v>0</v>
      </c>
      <c r="MN246">
        <f t="shared" si="412"/>
        <v>0</v>
      </c>
      <c r="MO246">
        <f t="shared" si="413"/>
        <v>0</v>
      </c>
      <c r="MP246">
        <f t="shared" si="414"/>
        <v>1</v>
      </c>
    </row>
    <row r="247" spans="1:354" x14ac:dyDescent="0.2">
      <c r="A247" t="s">
        <v>978</v>
      </c>
      <c r="B247">
        <v>29</v>
      </c>
      <c r="C247" t="s">
        <v>139</v>
      </c>
      <c r="D247" t="s">
        <v>140</v>
      </c>
      <c r="E247">
        <v>5</v>
      </c>
      <c r="F247">
        <v>2</v>
      </c>
      <c r="G247">
        <v>1</v>
      </c>
      <c r="H247">
        <v>4</v>
      </c>
      <c r="I247">
        <v>5</v>
      </c>
      <c r="J247" s="2" t="s">
        <v>182</v>
      </c>
      <c r="K247" t="s">
        <v>153</v>
      </c>
      <c r="L247" t="s">
        <v>497</v>
      </c>
      <c r="M247" t="s">
        <v>569</v>
      </c>
      <c r="N247" t="s">
        <v>339</v>
      </c>
      <c r="O247" t="s">
        <v>322</v>
      </c>
      <c r="P247" t="s">
        <v>531</v>
      </c>
      <c r="Q247" t="s">
        <v>197</v>
      </c>
      <c r="R247" t="s">
        <v>513</v>
      </c>
      <c r="S247" t="s">
        <v>270</v>
      </c>
      <c r="T247" t="s">
        <v>606</v>
      </c>
      <c r="U247" t="s">
        <v>426</v>
      </c>
      <c r="V247" t="s">
        <v>465</v>
      </c>
      <c r="W247" t="s">
        <v>428</v>
      </c>
      <c r="X247" t="s">
        <v>473</v>
      </c>
      <c r="Y247" t="s">
        <v>396</v>
      </c>
      <c r="Z247" t="s">
        <v>182</v>
      </c>
      <c r="AA247" t="s">
        <v>354</v>
      </c>
      <c r="AB247" t="s">
        <v>298</v>
      </c>
      <c r="AC247" t="s">
        <v>400</v>
      </c>
      <c r="AD247" t="s">
        <v>179</v>
      </c>
      <c r="AE247" t="s">
        <v>167</v>
      </c>
      <c r="AF247" t="s">
        <v>209</v>
      </c>
      <c r="AG247" t="s">
        <v>214</v>
      </c>
      <c r="AH247" t="s">
        <v>301</v>
      </c>
      <c r="AI247" t="s">
        <v>388</v>
      </c>
      <c r="AJ247" t="s">
        <v>381</v>
      </c>
      <c r="AK247" t="s">
        <v>187</v>
      </c>
      <c r="AL247" t="s">
        <v>224</v>
      </c>
      <c r="AM247" t="s">
        <v>173</v>
      </c>
      <c r="AN247" t="s">
        <v>603</v>
      </c>
      <c r="AO247" t="s">
        <v>178</v>
      </c>
      <c r="AP247" t="s">
        <v>157</v>
      </c>
      <c r="AQ247" t="s">
        <v>455</v>
      </c>
      <c r="AR247" t="s">
        <v>538</v>
      </c>
      <c r="AS247" t="s">
        <v>277</v>
      </c>
      <c r="AT247" t="s">
        <v>616</v>
      </c>
      <c r="AU247" t="s">
        <v>299</v>
      </c>
      <c r="AV247" t="s">
        <v>336</v>
      </c>
      <c r="AW247" t="s">
        <v>282</v>
      </c>
      <c r="AX247" t="s">
        <v>419</v>
      </c>
      <c r="AY247" t="s">
        <v>142</v>
      </c>
      <c r="AZ247" t="s">
        <v>526</v>
      </c>
      <c r="BA247" t="s">
        <v>237</v>
      </c>
      <c r="BB247" t="s">
        <v>178</v>
      </c>
      <c r="BC247" t="s">
        <v>326</v>
      </c>
      <c r="BD247" t="s">
        <v>224</v>
      </c>
      <c r="BE247" t="s">
        <v>666</v>
      </c>
      <c r="BF247" t="s">
        <v>385</v>
      </c>
      <c r="BG247" t="s">
        <v>428</v>
      </c>
      <c r="BH247" t="s">
        <v>514</v>
      </c>
      <c r="BI247" t="s">
        <v>541</v>
      </c>
      <c r="BJ247" t="s">
        <v>490</v>
      </c>
      <c r="BK247" t="s">
        <v>475</v>
      </c>
      <c r="BL247" t="s">
        <v>333</v>
      </c>
      <c r="BM247" t="s">
        <v>658</v>
      </c>
      <c r="BN247" s="2">
        <v>0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 s="2">
        <v>4</v>
      </c>
      <c r="DS247">
        <v>3</v>
      </c>
      <c r="DT247">
        <v>2</v>
      </c>
      <c r="DU247">
        <v>4</v>
      </c>
      <c r="DV247">
        <v>5</v>
      </c>
      <c r="DW247" s="2">
        <v>2017</v>
      </c>
      <c r="DX247" s="1">
        <v>3.2068287037037034E-2</v>
      </c>
      <c r="DY247" s="1">
        <v>3.2241898148148145E-2</v>
      </c>
      <c r="DZ247" s="1">
        <v>3.2428240740740737E-2</v>
      </c>
      <c r="EA247" s="1">
        <v>3.2539351851851854E-2</v>
      </c>
      <c r="EB247" s="1">
        <v>3.264699074074074E-2</v>
      </c>
      <c r="EC247" s="1">
        <v>3.270949074074074E-2</v>
      </c>
      <c r="ED247" s="1">
        <v>3.2760416666666667E-2</v>
      </c>
      <c r="EE247" s="1">
        <v>3.2837962962962965E-2</v>
      </c>
      <c r="EF247" s="1">
        <v>3.2903935185185189E-2</v>
      </c>
      <c r="EG247" s="1">
        <v>3.3018518518518516E-2</v>
      </c>
      <c r="EH247" s="3">
        <v>0</v>
      </c>
      <c r="EI247" s="2" t="s">
        <v>1175</v>
      </c>
      <c r="EJ247" t="s">
        <v>1175</v>
      </c>
      <c r="EK247" t="s">
        <v>1170</v>
      </c>
      <c r="EL247" t="s">
        <v>1173</v>
      </c>
      <c r="EM247" t="s">
        <v>1175</v>
      </c>
      <c r="EN247" t="s">
        <v>1168</v>
      </c>
      <c r="EO247" t="s">
        <v>1168</v>
      </c>
      <c r="EP247" t="s">
        <v>1171</v>
      </c>
      <c r="EQ247" t="s">
        <v>1175</v>
      </c>
      <c r="ER247" t="s">
        <v>1169</v>
      </c>
      <c r="ES247" t="s">
        <v>1168</v>
      </c>
      <c r="ET247" t="s">
        <v>1169</v>
      </c>
      <c r="EU247" t="s">
        <v>1171</v>
      </c>
      <c r="EV247" t="s">
        <v>1173</v>
      </c>
      <c r="EW247" t="s">
        <v>1172</v>
      </c>
      <c r="EX247" t="s">
        <v>1168</v>
      </c>
      <c r="EY247" t="s">
        <v>1175</v>
      </c>
      <c r="EZ247" t="s">
        <v>1174</v>
      </c>
      <c r="FA247" t="s">
        <v>1175</v>
      </c>
      <c r="FB247" t="s">
        <v>1174</v>
      </c>
      <c r="FC247" t="s">
        <v>1173</v>
      </c>
      <c r="FD247" t="s">
        <v>1175</v>
      </c>
      <c r="FE247" t="s">
        <v>1174</v>
      </c>
      <c r="FF247" t="s">
        <v>1173</v>
      </c>
      <c r="FG247" t="s">
        <v>1168</v>
      </c>
      <c r="FH247" t="s">
        <v>1168</v>
      </c>
      <c r="FI247" t="s">
        <v>1168</v>
      </c>
      <c r="FJ247" t="s">
        <v>1168</v>
      </c>
      <c r="FK247" t="s">
        <v>1175</v>
      </c>
      <c r="FL247" t="s">
        <v>1171</v>
      </c>
      <c r="FM247" t="s">
        <v>1168</v>
      </c>
      <c r="FN247" t="s">
        <v>1168</v>
      </c>
      <c r="FO247" t="s">
        <v>1168</v>
      </c>
      <c r="FP247" t="s">
        <v>1175</v>
      </c>
      <c r="FQ247" t="s">
        <v>1171</v>
      </c>
      <c r="FR247" t="s">
        <v>1175</v>
      </c>
      <c r="FS247" t="s">
        <v>1168</v>
      </c>
      <c r="FT247" t="s">
        <v>1174</v>
      </c>
      <c r="FU247" t="s">
        <v>1169</v>
      </c>
      <c r="FV247" t="s">
        <v>1171</v>
      </c>
      <c r="FW247" t="s">
        <v>1168</v>
      </c>
      <c r="FX247" t="s">
        <v>1169</v>
      </c>
      <c r="FY247" t="s">
        <v>1175</v>
      </c>
      <c r="FZ247" t="s">
        <v>1169</v>
      </c>
      <c r="GA247" t="s">
        <v>1168</v>
      </c>
      <c r="GB247" t="s">
        <v>1168</v>
      </c>
      <c r="GC247" t="s">
        <v>1175</v>
      </c>
      <c r="GD247" t="s">
        <v>1169</v>
      </c>
      <c r="GE247" t="s">
        <v>1175</v>
      </c>
      <c r="GF247" t="s">
        <v>1173</v>
      </c>
      <c r="GG247" t="s">
        <v>1169</v>
      </c>
      <c r="GH247" t="s">
        <v>1168</v>
      </c>
      <c r="GI247" t="s">
        <v>1171</v>
      </c>
      <c r="GJ247" t="s">
        <v>1168</v>
      </c>
      <c r="GK247" t="s">
        <v>1172</v>
      </c>
      <c r="GL247" t="s">
        <v>1173</v>
      </c>
      <c r="GM247" s="2">
        <f t="shared" si="312"/>
        <v>0</v>
      </c>
      <c r="GN247">
        <f t="shared" si="313"/>
        <v>0</v>
      </c>
      <c r="GO247">
        <f t="shared" si="314"/>
        <v>0</v>
      </c>
      <c r="GP247">
        <f t="shared" si="315"/>
        <v>1</v>
      </c>
      <c r="GQ247">
        <f t="shared" si="316"/>
        <v>0</v>
      </c>
      <c r="GR247">
        <f t="shared" si="317"/>
        <v>0</v>
      </c>
      <c r="GS247">
        <f t="shared" si="318"/>
        <v>0</v>
      </c>
      <c r="GT247">
        <f t="shared" si="319"/>
        <v>0</v>
      </c>
      <c r="GU247">
        <f t="shared" si="370"/>
        <v>0</v>
      </c>
      <c r="GV247">
        <f t="shared" si="320"/>
        <v>0</v>
      </c>
      <c r="GW247">
        <f t="shared" si="321"/>
        <v>0</v>
      </c>
      <c r="GX247">
        <f t="shared" si="322"/>
        <v>0</v>
      </c>
      <c r="GY247">
        <f t="shared" si="323"/>
        <v>0</v>
      </c>
      <c r="GZ247">
        <f t="shared" si="324"/>
        <v>0</v>
      </c>
      <c r="HA247">
        <f t="shared" si="325"/>
        <v>0</v>
      </c>
      <c r="HB247">
        <f t="shared" si="326"/>
        <v>0</v>
      </c>
      <c r="HC247">
        <f t="shared" si="371"/>
        <v>0</v>
      </c>
      <c r="HD247">
        <f t="shared" si="327"/>
        <v>0</v>
      </c>
      <c r="HE247">
        <f t="shared" si="328"/>
        <v>0</v>
      </c>
      <c r="HF247">
        <f t="shared" si="329"/>
        <v>0</v>
      </c>
      <c r="HG247">
        <f t="shared" si="330"/>
        <v>0</v>
      </c>
      <c r="HH247">
        <f t="shared" si="331"/>
        <v>0</v>
      </c>
      <c r="HI247">
        <f t="shared" si="332"/>
        <v>0</v>
      </c>
      <c r="HJ247">
        <f t="shared" si="333"/>
        <v>0</v>
      </c>
      <c r="HK247">
        <f t="shared" si="372"/>
        <v>0</v>
      </c>
      <c r="HL247">
        <f t="shared" si="334"/>
        <v>0</v>
      </c>
      <c r="HM247">
        <f t="shared" si="335"/>
        <v>0</v>
      </c>
      <c r="HN247">
        <f t="shared" si="336"/>
        <v>0</v>
      </c>
      <c r="HO247">
        <f t="shared" si="337"/>
        <v>0</v>
      </c>
      <c r="HP247">
        <f t="shared" si="338"/>
        <v>0</v>
      </c>
      <c r="HQ247">
        <f t="shared" si="339"/>
        <v>0</v>
      </c>
      <c r="HR247">
        <f t="shared" si="340"/>
        <v>0</v>
      </c>
      <c r="HS247">
        <f t="shared" si="373"/>
        <v>0</v>
      </c>
      <c r="HT247">
        <f t="shared" si="341"/>
        <v>1</v>
      </c>
      <c r="HU247">
        <f t="shared" si="342"/>
        <v>0</v>
      </c>
      <c r="HV247">
        <f t="shared" si="343"/>
        <v>0</v>
      </c>
      <c r="HW247">
        <f t="shared" si="344"/>
        <v>0</v>
      </c>
      <c r="HX247">
        <f t="shared" si="345"/>
        <v>0</v>
      </c>
      <c r="HY247">
        <f t="shared" si="346"/>
        <v>0</v>
      </c>
      <c r="HZ247">
        <f t="shared" si="347"/>
        <v>0</v>
      </c>
      <c r="IA247">
        <f t="shared" si="374"/>
        <v>0</v>
      </c>
      <c r="IB247">
        <f t="shared" si="348"/>
        <v>0</v>
      </c>
      <c r="IC247">
        <f t="shared" si="349"/>
        <v>0</v>
      </c>
      <c r="ID247">
        <f t="shared" si="350"/>
        <v>0</v>
      </c>
      <c r="IE247">
        <f t="shared" si="351"/>
        <v>1</v>
      </c>
      <c r="IF247">
        <f t="shared" si="352"/>
        <v>0</v>
      </c>
      <c r="IG247">
        <f t="shared" si="353"/>
        <v>0</v>
      </c>
      <c r="IH247">
        <f t="shared" si="354"/>
        <v>0</v>
      </c>
      <c r="II247">
        <f t="shared" si="375"/>
        <v>0</v>
      </c>
      <c r="IJ247">
        <f t="shared" si="355"/>
        <v>0</v>
      </c>
      <c r="IK247">
        <f t="shared" si="356"/>
        <v>0</v>
      </c>
      <c r="IL247">
        <f t="shared" si="357"/>
        <v>1</v>
      </c>
      <c r="IM247">
        <f t="shared" si="358"/>
        <v>0</v>
      </c>
      <c r="IN247">
        <f t="shared" si="359"/>
        <v>0</v>
      </c>
      <c r="IO247">
        <f t="shared" si="360"/>
        <v>0</v>
      </c>
      <c r="IP247">
        <f t="shared" si="361"/>
        <v>0</v>
      </c>
      <c r="IQ247" s="2">
        <f t="shared" si="376"/>
        <v>1</v>
      </c>
      <c r="IR247" s="4">
        <f t="shared" si="377"/>
        <v>0</v>
      </c>
      <c r="IS247">
        <f t="shared" si="378"/>
        <v>0</v>
      </c>
      <c r="IT247">
        <f t="shared" si="379"/>
        <v>0</v>
      </c>
      <c r="IU247">
        <f t="shared" si="380"/>
        <v>1</v>
      </c>
      <c r="IV247">
        <f t="shared" si="381"/>
        <v>1</v>
      </c>
      <c r="IW247">
        <f t="shared" si="382"/>
        <v>1</v>
      </c>
      <c r="IX247">
        <f t="shared" si="383"/>
        <v>4</v>
      </c>
      <c r="IY247" s="11">
        <f t="shared" si="384"/>
        <v>1</v>
      </c>
      <c r="IZ247" s="12" t="str">
        <f t="shared" si="385"/>
        <v/>
      </c>
      <c r="JA247" s="12" t="str">
        <f t="shared" si="386"/>
        <v/>
      </c>
      <c r="JB247" s="12" t="str">
        <f t="shared" si="387"/>
        <v/>
      </c>
      <c r="JC247" s="12">
        <f t="shared" si="388"/>
        <v>0.5</v>
      </c>
      <c r="JD247" s="12">
        <f t="shared" si="389"/>
        <v>0.125</v>
      </c>
      <c r="JE247" s="12">
        <f t="shared" si="390"/>
        <v>0.125</v>
      </c>
      <c r="JF247" s="12">
        <f t="shared" si="391"/>
        <v>0.4375</v>
      </c>
      <c r="JG247" s="2">
        <f>IF(OR(AND(EI247="Happy",BN247&lt;&gt;1),AND(EI247&lt;&gt;"Happy",BN247=1)),1,0)</f>
        <v>0</v>
      </c>
      <c r="JH247">
        <f>IF(OR(AND(EJ247="Happy",BO247&lt;&gt;1),AND(EJ247&lt;&gt;"Happy",BO247=1)),1,0)</f>
        <v>0</v>
      </c>
      <c r="JI247">
        <f>IF(OR(AND(EK247="Happy",BP247&lt;&gt;1),AND(EK247&lt;&gt;"Happy",BP247=1)),1,0)</f>
        <v>0</v>
      </c>
      <c r="JJ247">
        <f>IF(OR(AND(EL247="Happy",BQ247&lt;&gt;1),AND(EL247&lt;&gt;"Happy",BQ247=1)),1,0)</f>
        <v>0</v>
      </c>
      <c r="JK247">
        <f>IF(OR(AND(EM247="Happy",BR247&lt;&gt;1),AND(EM247&lt;&gt;"Happy",BR247=1)),1,0)</f>
        <v>0</v>
      </c>
      <c r="JL247">
        <f>IF(OR(AND(EN247="Happy",BS247&lt;&gt;1),AND(EN247&lt;&gt;"Happy",BS247=1)),1,0)</f>
        <v>0</v>
      </c>
      <c r="JM247">
        <f>IF(OR(AND(EO247="Happy",BT247&lt;&gt;1),AND(EO247&lt;&gt;"Happy",BT247=1)),1,0)</f>
        <v>0</v>
      </c>
      <c r="JN247">
        <f>IF(OR(AND(EP247="Happy",BU247&lt;&gt;1),AND(EP247&lt;&gt;"Happy",BU247=1)),1,0)</f>
        <v>0</v>
      </c>
      <c r="JO247">
        <f>IF(OR(AND(EQ247="Sad",BV247&lt;&gt;1),AND(EQ247&lt;&gt;"Sad",BV247=1)),1,0)</f>
        <v>0</v>
      </c>
      <c r="JP247">
        <f>IF(OR(AND(ER247="Sad",BW247&lt;&gt;1),AND(ER247&lt;&gt;"Sad",BW247=1)),1,0)</f>
        <v>0</v>
      </c>
      <c r="JQ247">
        <f>IF(OR(AND(ES247="Sad",BX247&lt;&gt;1),AND(ES247&lt;&gt;"Sad",BX247=1)),1,0)</f>
        <v>0</v>
      </c>
      <c r="JR247">
        <f>IF(OR(AND(ET247="Sad",BY247&lt;&gt;1),AND(ET247&lt;&gt;"Sad",BY247=1)),1,0)</f>
        <v>1</v>
      </c>
      <c r="JS247">
        <f>IF(OR(AND(EU247="Sad",BZ247&lt;&gt;1),AND(EU247&lt;&gt;"Sad",BZ247=1)),1,0)</f>
        <v>0</v>
      </c>
      <c r="JT247">
        <f>IF(OR(AND(EV247="Sad",CA247&lt;&gt;1),AND(EV247&lt;&gt;"Sad",CA247=1)),1,0)</f>
        <v>0</v>
      </c>
      <c r="JU247">
        <f>IF(OR(AND(EW247="Sad",CB247&lt;&gt;1),AND(EW247&lt;&gt;"Sad",CB247=1)),1,0)</f>
        <v>0</v>
      </c>
      <c r="JV247">
        <f>IF(OR(AND(EX247="Sad",CC247&lt;&gt;1),AND(EX247&lt;&gt;"Sad",CC247=1)),1,0)</f>
        <v>0</v>
      </c>
      <c r="JW247">
        <f>IF(OR(AND(EY247="Angry",CD247&lt;&gt;1),AND(EY247&lt;&gt;"Angry",CD247=1)),1,0)</f>
        <v>1</v>
      </c>
      <c r="JX247">
        <f>IF(OR(AND(EZ247="Angry",CE247&lt;&gt;1),AND(EZ247&lt;&gt;"Angry",CE247=1)),1,0)</f>
        <v>0</v>
      </c>
      <c r="JY247">
        <f>IF(OR(AND(FA247="Angry",CF247&lt;&gt;1),AND(FA247&lt;&gt;"Angry",CF247=1)),1,0)</f>
        <v>0</v>
      </c>
      <c r="JZ247">
        <f>IF(OR(AND(FB247="Angry",CG247&lt;&gt;1),AND(FB247&lt;&gt;"Angry",CG247=1)),1,0)</f>
        <v>0</v>
      </c>
      <c r="KA247">
        <f>IF(OR(AND(FC247="Angry",CH247&lt;&gt;1),AND(FC247&lt;&gt;"Angry",CH247=1)),1,0)</f>
        <v>0</v>
      </c>
      <c r="KB247">
        <f>IF(OR(AND(FD247="Angry",CI247&lt;&gt;1),AND(FD247&lt;&gt;"Angry",CI247=1)),1,0)</f>
        <v>0</v>
      </c>
      <c r="KC247">
        <f>IF(OR(AND(FE247="Angry",CJ247&lt;&gt;1),AND(FE247&lt;&gt;"Angry",CJ247=1)),1,0)</f>
        <v>0</v>
      </c>
      <c r="KD247">
        <f>IF(OR(AND(FF247="Angry",CK247&lt;&gt;1),AND(FF247&lt;&gt;"Angry",CK247=1)),1,0)</f>
        <v>0</v>
      </c>
      <c r="KE247">
        <f>IF(OR(AND(FG247="Afraid",CL247&lt;&gt;1),AND(FG247&lt;&gt;"Afraid",CL247=1)),1,0)</f>
        <v>0</v>
      </c>
      <c r="KF247">
        <f>IF(OR(AND(FH247="Afraid",CM247&lt;&gt;1),AND(FH247&lt;&gt;"Afraid",CM247=1)),1,0)</f>
        <v>0</v>
      </c>
      <c r="KG247">
        <f>IF(OR(AND(FI247="Afraid",CN247&lt;&gt;1),AND(FI247&lt;&gt;"Afraid",CN247=1)),1,0)</f>
        <v>0</v>
      </c>
      <c r="KH247">
        <f>IF(OR(AND(FJ247="Afraid",CO247&lt;&gt;1),AND(FJ247&lt;&gt;"Afraid",CO247=1)),1,0)</f>
        <v>1</v>
      </c>
      <c r="KI247">
        <f>IF(OR(AND(FK247="Afraid",CP247&lt;&gt;1),AND(FK247&lt;&gt;"Afraid",CP247=1)),1,0)</f>
        <v>0</v>
      </c>
      <c r="KJ247">
        <f>IF(OR(AND(FL247="Afraid",CQ247&lt;&gt;1),AND(FL247&lt;&gt;"Afraid",CQ247=1)),1,0)</f>
        <v>0</v>
      </c>
      <c r="KK247">
        <f>IF(OR(AND(FM247="Afraid",CR247&lt;&gt;1),AND(FM247&lt;&gt;"Afraid",CR247=1)),1,0)</f>
        <v>0</v>
      </c>
      <c r="KL247">
        <f>IF(OR(AND(FN247="Afraid",CS247&lt;&gt;1),AND(FN247&lt;&gt;"Afraid",CS247=1)),1,0)</f>
        <v>0</v>
      </c>
      <c r="KM247">
        <f>IF(OR(AND(FO247="Surprised",CT247&lt;&gt;1),AND(FO247&lt;&gt;"Surprised",CT247=1)),1,0)</f>
        <v>0</v>
      </c>
      <c r="KN247">
        <f>IF(OR(AND(FP247="Surprised",CU247&lt;&gt;1),AND(FP247&lt;&gt;"Surprised",CU247=1)),1,0)</f>
        <v>0</v>
      </c>
      <c r="KO247">
        <f>IF(OR(AND(FQ247="Surprised",CV247&lt;&gt;1),AND(FQ247&lt;&gt;"Surprised",CV247=1)),1,0)</f>
        <v>0</v>
      </c>
      <c r="KP247">
        <f>IF(OR(AND(FR247="Surprised",CW247&lt;&gt;1),AND(FR247&lt;&gt;"Surprised",CW247=1)),1,0)</f>
        <v>1</v>
      </c>
      <c r="KQ247">
        <f>IF(OR(AND(FS247="Surprised",CX247&lt;&gt;1),AND(FS247&lt;&gt;"Surprised",CX247=1)),1,0)</f>
        <v>0</v>
      </c>
      <c r="KR247">
        <f>IF(OR(AND(FT247="Surprised",CY247&lt;&gt;1),AND(FT247&lt;&gt;"Surprised",CY247=1)),1,0)</f>
        <v>0</v>
      </c>
      <c r="KS247">
        <f>IF(OR(AND(FU247="Surprised",CZ247&lt;&gt;1),AND(FU247&lt;&gt;"Surprised",CZ247=1)),1,0)</f>
        <v>0</v>
      </c>
      <c r="KT247">
        <f>IF(OR(AND(FV247="Surprised",DA247&lt;&gt;1),AND(FV247&lt;&gt;"Surprised",DA247=1)),1,0)</f>
        <v>0</v>
      </c>
      <c r="KU247">
        <f>IF(OR(AND(FW247="Happy",DB247=1),AND(FW247&lt;&gt;"Happy",DB247=0)),1,0)</f>
        <v>1</v>
      </c>
      <c r="KV247">
        <f>IF(OR(AND(FX247="Happy",DC247=1),AND(FX247&lt;&gt;"Happy",DC247=0)),1,0)</f>
        <v>1</v>
      </c>
      <c r="KW247">
        <f>IF(OR(AND(FY247="Happy",DD247=1),AND(FY247&lt;&gt;"Happy",DD247=0)),1,0)</f>
        <v>1</v>
      </c>
      <c r="KX247">
        <f>IF(OR(AND(FZ247="Happy",DE247=1),AND(FZ247&lt;&gt;"Happy",DE247=0)),1,0)</f>
        <v>1</v>
      </c>
      <c r="KY247">
        <f>IF(OR(AND(GA247="Happy",DF247=1),AND(GA247&lt;&gt;"Happy",DF247=0)),1,0)</f>
        <v>0</v>
      </c>
      <c r="KZ247">
        <f>IF(OR(AND(GB247="Happy",DG247=1),AND(GB247&lt;&gt;"Happy",DG247=0)),1,0)</f>
        <v>1</v>
      </c>
      <c r="LA247">
        <f>IF(OR(AND(GC247="Happy",DH247=1),AND(GC247&lt;&gt;"Happy",DH247=0)),1,0)</f>
        <v>1</v>
      </c>
      <c r="LB247">
        <f>IF(OR(AND(GD247="Happy",DI247=1),AND(GD247&lt;&gt;"Happy",DI247=0)),1,0)</f>
        <v>1</v>
      </c>
      <c r="LC247">
        <f>IF(OR(AND(GE247="Sad",DJ247=1),AND(GE247&lt;&gt;"Sad",DJ247=0)),1,0)</f>
        <v>1</v>
      </c>
      <c r="LD247">
        <f>IF(OR(AND(GF247="Sad",DK247=1),AND(GF247&lt;&gt;"Sad",DK247=0)),1,0)</f>
        <v>1</v>
      </c>
      <c r="LE247">
        <f>IF(OR(AND(GG247="Sad",DL247=1),AND(GG247&lt;&gt;"Sad",DL247=0)),1,0)</f>
        <v>1</v>
      </c>
      <c r="LF247">
        <f>IF(OR(AND(GH247="Sad",DM247=1),AND(GH247&lt;&gt;"Sad",DM247=0)),1,0)</f>
        <v>0</v>
      </c>
      <c r="LG247">
        <f>IF(OR(AND(GI247="Sad",DN247=1),AND(GI247&lt;&gt;"Sad",DN247=0)),1,0)</f>
        <v>1</v>
      </c>
      <c r="LH247">
        <f>IF(OR(AND(GJ247="Sad",DO247=1),AND(GJ247&lt;&gt;"Sad",DO247=0)),1,0)</f>
        <v>1</v>
      </c>
      <c r="LI247">
        <f>IF(OR(AND(GK247="Sad",DP247=1),AND(GK247&lt;&gt;"Sad",DP247=0)),1,0)</f>
        <v>1</v>
      </c>
      <c r="LJ247">
        <f>IF(OR(AND(GL247="Sad",DQ247=1),AND(GL247&lt;&gt;"Sad",DQ247=0)),1,0)</f>
        <v>1</v>
      </c>
      <c r="LK247" s="2">
        <f t="shared" si="392"/>
        <v>0</v>
      </c>
      <c r="LL247" s="4">
        <f t="shared" si="393"/>
        <v>1</v>
      </c>
      <c r="LM247">
        <f t="shared" si="394"/>
        <v>1</v>
      </c>
      <c r="LN247">
        <f t="shared" si="395"/>
        <v>1</v>
      </c>
      <c r="LO247">
        <f t="shared" si="396"/>
        <v>1</v>
      </c>
      <c r="LP247">
        <f t="shared" si="397"/>
        <v>7</v>
      </c>
      <c r="LQ247">
        <f t="shared" si="398"/>
        <v>7</v>
      </c>
      <c r="LR247">
        <f t="shared" si="399"/>
        <v>18</v>
      </c>
      <c r="LS247" s="11">
        <f t="shared" si="400"/>
        <v>0</v>
      </c>
      <c r="LT247" s="14" t="str">
        <f t="shared" si="401"/>
        <v/>
      </c>
      <c r="LU247" s="14" t="str">
        <f t="shared" si="402"/>
        <v/>
      </c>
      <c r="LV247" s="14" t="str">
        <f t="shared" si="403"/>
        <v/>
      </c>
      <c r="LW247" s="14">
        <f t="shared" si="404"/>
        <v>0.5</v>
      </c>
      <c r="LX247" s="14">
        <f t="shared" si="405"/>
        <v>0.875</v>
      </c>
      <c r="LY247" s="14">
        <f t="shared" si="406"/>
        <v>0.875</v>
      </c>
      <c r="LZ247" s="14">
        <f t="shared" si="407"/>
        <v>0.5625</v>
      </c>
      <c r="MA247" s="15">
        <f t="shared" si="408"/>
        <v>1.7361111111111049E-4</v>
      </c>
      <c r="MB247" s="1">
        <f t="shared" si="362"/>
        <v>1.8634259259259212E-4</v>
      </c>
      <c r="MC247" s="1">
        <f t="shared" si="363"/>
        <v>1.1111111111111738E-4</v>
      </c>
      <c r="MD247" s="1">
        <f t="shared" si="364"/>
        <v>1.0763888888888629E-4</v>
      </c>
      <c r="ME247" s="1">
        <f t="shared" si="365"/>
        <v>6.2500000000000056E-5</v>
      </c>
      <c r="MF247" s="1">
        <f t="shared" si="366"/>
        <v>5.0925925925926485E-5</v>
      </c>
      <c r="MG247" s="1">
        <f t="shared" si="367"/>
        <v>7.7546296296297779E-5</v>
      </c>
      <c r="MH247" s="1">
        <f t="shared" si="368"/>
        <v>6.5972222222224208E-5</v>
      </c>
      <c r="MI247" s="1">
        <f t="shared" si="369"/>
        <v>1.1458333333332765E-4</v>
      </c>
      <c r="MJ247" s="1">
        <f t="shared" si="409"/>
        <v>9.5023148148148245E-4</v>
      </c>
      <c r="MK247" s="2" t="str">
        <f>VLOOKUP(B247,age_group!$A$1:$B$101,2,FALSE)</f>
        <v>25 to 44</v>
      </c>
      <c r="ML247" s="2">
        <f t="shared" si="410"/>
        <v>1</v>
      </c>
      <c r="MM247">
        <f t="shared" si="411"/>
        <v>0</v>
      </c>
      <c r="MN247">
        <f t="shared" si="412"/>
        <v>0</v>
      </c>
      <c r="MO247">
        <f t="shared" si="413"/>
        <v>1</v>
      </c>
      <c r="MP247">
        <f t="shared" si="414"/>
        <v>1</v>
      </c>
    </row>
    <row r="248" spans="1:354" x14ac:dyDescent="0.2">
      <c r="A248" t="s">
        <v>979</v>
      </c>
      <c r="B248">
        <v>30</v>
      </c>
      <c r="C248" t="s">
        <v>195</v>
      </c>
      <c r="D248" t="s">
        <v>140</v>
      </c>
      <c r="E248">
        <v>4</v>
      </c>
      <c r="F248">
        <v>1</v>
      </c>
      <c r="G248">
        <v>1</v>
      </c>
      <c r="H248">
        <v>1</v>
      </c>
      <c r="I248">
        <v>1</v>
      </c>
      <c r="J248" s="2" t="s">
        <v>628</v>
      </c>
      <c r="K248" t="s">
        <v>172</v>
      </c>
      <c r="L248" t="s">
        <v>571</v>
      </c>
      <c r="M248" t="s">
        <v>581</v>
      </c>
      <c r="N248" t="s">
        <v>541</v>
      </c>
      <c r="O248" t="s">
        <v>463</v>
      </c>
      <c r="P248" t="s">
        <v>291</v>
      </c>
      <c r="Q248" t="s">
        <v>808</v>
      </c>
      <c r="R248" t="s">
        <v>334</v>
      </c>
      <c r="S248" t="s">
        <v>321</v>
      </c>
      <c r="T248" t="s">
        <v>627</v>
      </c>
      <c r="U248" t="s">
        <v>575</v>
      </c>
      <c r="V248" t="s">
        <v>677</v>
      </c>
      <c r="W248" t="s">
        <v>630</v>
      </c>
      <c r="X248" t="s">
        <v>201</v>
      </c>
      <c r="Y248" t="s">
        <v>457</v>
      </c>
      <c r="Z248" t="s">
        <v>626</v>
      </c>
      <c r="AA248" t="s">
        <v>563</v>
      </c>
      <c r="AB248" t="s">
        <v>598</v>
      </c>
      <c r="AC248" t="s">
        <v>759</v>
      </c>
      <c r="AD248" t="s">
        <v>378</v>
      </c>
      <c r="AE248" t="s">
        <v>213</v>
      </c>
      <c r="AF248" t="s">
        <v>178</v>
      </c>
      <c r="AG248" t="s">
        <v>379</v>
      </c>
      <c r="AH248" t="s">
        <v>509</v>
      </c>
      <c r="AI248" t="s">
        <v>389</v>
      </c>
      <c r="AJ248" t="s">
        <v>191</v>
      </c>
      <c r="AK248" t="s">
        <v>182</v>
      </c>
      <c r="AL248" t="s">
        <v>460</v>
      </c>
      <c r="AM248" t="s">
        <v>411</v>
      </c>
      <c r="AN248" t="s">
        <v>569</v>
      </c>
      <c r="AO248" t="s">
        <v>414</v>
      </c>
      <c r="AP248" t="s">
        <v>141</v>
      </c>
      <c r="AQ248" t="s">
        <v>767</v>
      </c>
      <c r="AR248" t="s">
        <v>384</v>
      </c>
      <c r="AS248" t="s">
        <v>460</v>
      </c>
      <c r="AT248" t="s">
        <v>403</v>
      </c>
      <c r="AU248" t="s">
        <v>563</v>
      </c>
      <c r="AV248" t="s">
        <v>453</v>
      </c>
      <c r="AW248" t="s">
        <v>308</v>
      </c>
      <c r="AX248" t="s">
        <v>510</v>
      </c>
      <c r="AY248" t="s">
        <v>435</v>
      </c>
      <c r="AZ248" t="s">
        <v>232</v>
      </c>
      <c r="BA248" t="s">
        <v>333</v>
      </c>
      <c r="BB248" t="s">
        <v>148</v>
      </c>
      <c r="BC248" t="s">
        <v>188</v>
      </c>
      <c r="BD248" t="s">
        <v>327</v>
      </c>
      <c r="BE248" t="s">
        <v>498</v>
      </c>
      <c r="BF248" t="s">
        <v>250</v>
      </c>
      <c r="BG248" t="s">
        <v>302</v>
      </c>
      <c r="BH248" t="s">
        <v>289</v>
      </c>
      <c r="BI248" t="s">
        <v>253</v>
      </c>
      <c r="BJ248" t="s">
        <v>247</v>
      </c>
      <c r="BK248" t="s">
        <v>363</v>
      </c>
      <c r="BL248" t="s">
        <v>322</v>
      </c>
      <c r="BM248" t="s">
        <v>363</v>
      </c>
      <c r="BN248" s="2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1</v>
      </c>
      <c r="DA248">
        <v>0</v>
      </c>
      <c r="DB248">
        <v>1</v>
      </c>
      <c r="DC248">
        <v>0</v>
      </c>
      <c r="DD248">
        <v>1</v>
      </c>
      <c r="DE248">
        <v>1</v>
      </c>
      <c r="DF248">
        <v>1</v>
      </c>
      <c r="DG248">
        <v>0</v>
      </c>
      <c r="DH248">
        <v>0</v>
      </c>
      <c r="DI248">
        <v>1</v>
      </c>
      <c r="DJ248">
        <v>1</v>
      </c>
      <c r="DK248">
        <v>0</v>
      </c>
      <c r="DL248">
        <v>1</v>
      </c>
      <c r="DM248">
        <v>1</v>
      </c>
      <c r="DN248">
        <v>1</v>
      </c>
      <c r="DO248">
        <v>1</v>
      </c>
      <c r="DP248">
        <v>0</v>
      </c>
      <c r="DQ248">
        <v>1</v>
      </c>
      <c r="DR248" s="2">
        <v>4</v>
      </c>
      <c r="DS248">
        <v>1</v>
      </c>
      <c r="DT248">
        <v>1</v>
      </c>
      <c r="DU248">
        <v>1</v>
      </c>
      <c r="DV248">
        <v>1</v>
      </c>
      <c r="DW248" s="2">
        <v>2017</v>
      </c>
      <c r="DX248" s="1">
        <v>2.2449074074074076E-2</v>
      </c>
      <c r="DY248" s="1">
        <v>2.2576388888888885E-2</v>
      </c>
      <c r="DZ248" s="1">
        <v>2.269097222222222E-2</v>
      </c>
      <c r="EA248" s="1">
        <v>2.2825231481481481E-2</v>
      </c>
      <c r="EB248" s="1">
        <v>2.2921296296296297E-2</v>
      </c>
      <c r="EC248" s="1">
        <v>2.3061342592592595E-2</v>
      </c>
      <c r="ED248" s="1">
        <v>2.3196759259259261E-2</v>
      </c>
      <c r="EE248" s="1">
        <v>2.335763888888889E-2</v>
      </c>
      <c r="EF248" s="1">
        <v>2.3519675925925923E-2</v>
      </c>
      <c r="EG248" s="1">
        <v>2.3635416666666662E-2</v>
      </c>
      <c r="EH248" s="3">
        <v>0</v>
      </c>
      <c r="EI248" s="2" t="s">
        <v>1168</v>
      </c>
      <c r="EJ248" t="s">
        <v>1168</v>
      </c>
      <c r="EK248" t="s">
        <v>1175</v>
      </c>
      <c r="EL248" t="s">
        <v>1169</v>
      </c>
      <c r="EM248" t="s">
        <v>1168</v>
      </c>
      <c r="EN248" t="s">
        <v>1174</v>
      </c>
      <c r="EO248" t="s">
        <v>1173</v>
      </c>
      <c r="EP248" t="s">
        <v>1171</v>
      </c>
      <c r="EQ248" t="s">
        <v>1169</v>
      </c>
      <c r="ER248" t="s">
        <v>1168</v>
      </c>
      <c r="ES248" t="s">
        <v>1168</v>
      </c>
      <c r="ET248" t="s">
        <v>1173</v>
      </c>
      <c r="EU248" t="s">
        <v>1169</v>
      </c>
      <c r="EV248" t="s">
        <v>1168</v>
      </c>
      <c r="EW248" t="s">
        <v>1175</v>
      </c>
      <c r="EX248" t="s">
        <v>1173</v>
      </c>
      <c r="EY248" t="s">
        <v>1173</v>
      </c>
      <c r="EZ248" t="s">
        <v>1175</v>
      </c>
      <c r="FA248" t="s">
        <v>1175</v>
      </c>
      <c r="FB248" t="s">
        <v>1168</v>
      </c>
      <c r="FC248" t="s">
        <v>1171</v>
      </c>
      <c r="FD248" t="s">
        <v>1169</v>
      </c>
      <c r="FE248" t="s">
        <v>1168</v>
      </c>
      <c r="FF248" t="s">
        <v>1175</v>
      </c>
      <c r="FG248" t="s">
        <v>1173</v>
      </c>
      <c r="FH248" t="s">
        <v>1174</v>
      </c>
      <c r="FI248" t="s">
        <v>1169</v>
      </c>
      <c r="FJ248" t="s">
        <v>1175</v>
      </c>
      <c r="FK248" t="s">
        <v>1168</v>
      </c>
      <c r="FL248" t="s">
        <v>1175</v>
      </c>
      <c r="FM248" t="s">
        <v>1173</v>
      </c>
      <c r="FN248" t="s">
        <v>1168</v>
      </c>
      <c r="FO248" t="s">
        <v>1171</v>
      </c>
      <c r="FP248" t="s">
        <v>1168</v>
      </c>
      <c r="FQ248" t="s">
        <v>1173</v>
      </c>
      <c r="FR248" t="s">
        <v>1168</v>
      </c>
      <c r="FS248" t="s">
        <v>1174</v>
      </c>
      <c r="FT248" t="s">
        <v>1175</v>
      </c>
      <c r="FU248" t="s">
        <v>1175</v>
      </c>
      <c r="FV248" t="s">
        <v>1168</v>
      </c>
      <c r="FW248" t="s">
        <v>1168</v>
      </c>
      <c r="FX248" t="s">
        <v>1173</v>
      </c>
      <c r="FY248" t="s">
        <v>1168</v>
      </c>
      <c r="FZ248" t="s">
        <v>1172</v>
      </c>
      <c r="GA248" t="s">
        <v>1168</v>
      </c>
      <c r="GB248" t="s">
        <v>1173</v>
      </c>
      <c r="GC248" t="s">
        <v>1168</v>
      </c>
      <c r="GD248" t="s">
        <v>1171</v>
      </c>
      <c r="GE248" t="s">
        <v>1171</v>
      </c>
      <c r="GF248" t="s">
        <v>1168</v>
      </c>
      <c r="GG248" t="s">
        <v>1168</v>
      </c>
      <c r="GH248" t="s">
        <v>1172</v>
      </c>
      <c r="GI248" t="s">
        <v>1170</v>
      </c>
      <c r="GJ248" t="s">
        <v>1168</v>
      </c>
      <c r="GK248" t="s">
        <v>1168</v>
      </c>
      <c r="GL248" t="s">
        <v>1168</v>
      </c>
      <c r="GM248" s="2">
        <f t="shared" si="312"/>
        <v>0</v>
      </c>
      <c r="GN248">
        <f t="shared" si="313"/>
        <v>0</v>
      </c>
      <c r="GO248">
        <f t="shared" si="314"/>
        <v>0</v>
      </c>
      <c r="GP248">
        <f t="shared" si="315"/>
        <v>0</v>
      </c>
      <c r="GQ248">
        <f t="shared" si="316"/>
        <v>0</v>
      </c>
      <c r="GR248">
        <f t="shared" si="317"/>
        <v>0</v>
      </c>
      <c r="GS248">
        <f t="shared" si="318"/>
        <v>1</v>
      </c>
      <c r="GT248">
        <f t="shared" si="319"/>
        <v>0</v>
      </c>
      <c r="GU248">
        <f t="shared" si="370"/>
        <v>0</v>
      </c>
      <c r="GV248">
        <f t="shared" si="320"/>
        <v>0</v>
      </c>
      <c r="GW248">
        <f t="shared" si="321"/>
        <v>0</v>
      </c>
      <c r="GX248">
        <f t="shared" si="322"/>
        <v>0</v>
      </c>
      <c r="GY248">
        <f t="shared" si="323"/>
        <v>0</v>
      </c>
      <c r="GZ248">
        <f t="shared" si="324"/>
        <v>0</v>
      </c>
      <c r="HA248">
        <f t="shared" si="325"/>
        <v>0</v>
      </c>
      <c r="HB248">
        <f t="shared" si="326"/>
        <v>0</v>
      </c>
      <c r="HC248">
        <f t="shared" si="371"/>
        <v>0</v>
      </c>
      <c r="HD248">
        <f t="shared" si="327"/>
        <v>0</v>
      </c>
      <c r="HE248">
        <f t="shared" si="328"/>
        <v>0</v>
      </c>
      <c r="HF248">
        <f t="shared" si="329"/>
        <v>0</v>
      </c>
      <c r="HG248">
        <f t="shared" si="330"/>
        <v>0</v>
      </c>
      <c r="HH248">
        <f t="shared" si="331"/>
        <v>1</v>
      </c>
      <c r="HI248">
        <f t="shared" si="332"/>
        <v>0</v>
      </c>
      <c r="HJ248">
        <f t="shared" si="333"/>
        <v>0</v>
      </c>
      <c r="HK248">
        <f t="shared" si="372"/>
        <v>0</v>
      </c>
      <c r="HL248">
        <f t="shared" si="334"/>
        <v>0</v>
      </c>
      <c r="HM248">
        <f t="shared" si="335"/>
        <v>0</v>
      </c>
      <c r="HN248">
        <f t="shared" si="336"/>
        <v>0</v>
      </c>
      <c r="HO248">
        <f t="shared" si="337"/>
        <v>0</v>
      </c>
      <c r="HP248">
        <f t="shared" si="338"/>
        <v>0</v>
      </c>
      <c r="HQ248">
        <f t="shared" si="339"/>
        <v>0</v>
      </c>
      <c r="HR248">
        <f t="shared" si="340"/>
        <v>0</v>
      </c>
      <c r="HS248">
        <f t="shared" si="373"/>
        <v>0</v>
      </c>
      <c r="HT248">
        <f t="shared" si="341"/>
        <v>0</v>
      </c>
      <c r="HU248">
        <f t="shared" si="342"/>
        <v>0</v>
      </c>
      <c r="HV248">
        <f t="shared" si="343"/>
        <v>0</v>
      </c>
      <c r="HW248">
        <f t="shared" si="344"/>
        <v>0</v>
      </c>
      <c r="HX248">
        <f t="shared" si="345"/>
        <v>1</v>
      </c>
      <c r="HY248">
        <f t="shared" si="346"/>
        <v>1</v>
      </c>
      <c r="HZ248">
        <f t="shared" si="347"/>
        <v>0</v>
      </c>
      <c r="IA248">
        <f t="shared" si="374"/>
        <v>1</v>
      </c>
      <c r="IB248">
        <f t="shared" si="348"/>
        <v>0</v>
      </c>
      <c r="IC248">
        <f t="shared" si="349"/>
        <v>1</v>
      </c>
      <c r="ID248">
        <f t="shared" si="350"/>
        <v>1</v>
      </c>
      <c r="IE248">
        <f t="shared" si="351"/>
        <v>1</v>
      </c>
      <c r="IF248">
        <f t="shared" si="352"/>
        <v>0</v>
      </c>
      <c r="IG248">
        <f t="shared" si="353"/>
        <v>0</v>
      </c>
      <c r="IH248">
        <f t="shared" si="354"/>
        <v>1</v>
      </c>
      <c r="II248">
        <f t="shared" si="375"/>
        <v>1</v>
      </c>
      <c r="IJ248">
        <f t="shared" si="355"/>
        <v>0</v>
      </c>
      <c r="IK248">
        <f t="shared" si="356"/>
        <v>1</v>
      </c>
      <c r="IL248">
        <f t="shared" si="357"/>
        <v>1</v>
      </c>
      <c r="IM248">
        <f t="shared" si="358"/>
        <v>1</v>
      </c>
      <c r="IN248">
        <f t="shared" si="359"/>
        <v>1</v>
      </c>
      <c r="IO248">
        <f t="shared" si="360"/>
        <v>0</v>
      </c>
      <c r="IP248">
        <f t="shared" si="361"/>
        <v>1</v>
      </c>
      <c r="IQ248" s="2">
        <f t="shared" si="376"/>
        <v>1</v>
      </c>
      <c r="IR248" s="4">
        <f t="shared" si="377"/>
        <v>0</v>
      </c>
      <c r="IS248">
        <f t="shared" si="378"/>
        <v>1</v>
      </c>
      <c r="IT248">
        <f t="shared" si="379"/>
        <v>0</v>
      </c>
      <c r="IU248">
        <f t="shared" si="380"/>
        <v>2</v>
      </c>
      <c r="IV248">
        <f t="shared" si="381"/>
        <v>5</v>
      </c>
      <c r="IW248">
        <f t="shared" si="382"/>
        <v>6</v>
      </c>
      <c r="IX248">
        <f t="shared" si="383"/>
        <v>15</v>
      </c>
      <c r="IY248" s="11">
        <f t="shared" si="384"/>
        <v>1</v>
      </c>
      <c r="IZ248" s="12" t="str">
        <f t="shared" si="385"/>
        <v/>
      </c>
      <c r="JA248" s="12">
        <f t="shared" si="386"/>
        <v>1</v>
      </c>
      <c r="JB248" s="12" t="str">
        <f t="shared" si="387"/>
        <v/>
      </c>
      <c r="JC248" s="12">
        <f t="shared" si="388"/>
        <v>1</v>
      </c>
      <c r="JD248" s="12">
        <f t="shared" si="389"/>
        <v>0.83333333333333337</v>
      </c>
      <c r="JE248" s="12">
        <f t="shared" si="390"/>
        <v>0.75</v>
      </c>
      <c r="JF248" s="12">
        <f t="shared" si="391"/>
        <v>0.91666666666666674</v>
      </c>
      <c r="JG248" s="2">
        <f>IF(OR(AND(EI248="Happy",BN248&lt;&gt;1),AND(EI248&lt;&gt;"Happy",BN248=1)),1,0)</f>
        <v>1</v>
      </c>
      <c r="JH248">
        <f>IF(OR(AND(EJ248="Happy",BO248&lt;&gt;1),AND(EJ248&lt;&gt;"Happy",BO248=1)),1,0)</f>
        <v>0</v>
      </c>
      <c r="JI248">
        <f>IF(OR(AND(EK248="Happy",BP248&lt;&gt;1),AND(EK248&lt;&gt;"Happy",BP248=1)),1,0)</f>
        <v>0</v>
      </c>
      <c r="JJ248">
        <f>IF(OR(AND(EL248="Happy",BQ248&lt;&gt;1),AND(EL248&lt;&gt;"Happy",BQ248=1)),1,0)</f>
        <v>0</v>
      </c>
      <c r="JK248">
        <f>IF(OR(AND(EM248="Happy",BR248&lt;&gt;1),AND(EM248&lt;&gt;"Happy",BR248=1)),1,0)</f>
        <v>0</v>
      </c>
      <c r="JL248">
        <f>IF(OR(AND(EN248="Happy",BS248&lt;&gt;1),AND(EN248&lt;&gt;"Happy",BS248=1)),1,0)</f>
        <v>0</v>
      </c>
      <c r="JM248">
        <f>IF(OR(AND(EO248="Happy",BT248&lt;&gt;1),AND(EO248&lt;&gt;"Happy",BT248=1)),1,0)</f>
        <v>0</v>
      </c>
      <c r="JN248">
        <f>IF(OR(AND(EP248="Happy",BU248&lt;&gt;1),AND(EP248&lt;&gt;"Happy",BU248=1)),1,0)</f>
        <v>0</v>
      </c>
      <c r="JO248">
        <f>IF(OR(AND(EQ248="Sad",BV248&lt;&gt;1),AND(EQ248&lt;&gt;"Sad",BV248=1)),1,0)</f>
        <v>0</v>
      </c>
      <c r="JP248">
        <f>IF(OR(AND(ER248="Sad",BW248&lt;&gt;1),AND(ER248&lt;&gt;"Sad",BW248=1)),1,0)</f>
        <v>0</v>
      </c>
      <c r="JQ248">
        <f>IF(OR(AND(ES248="Sad",BX248&lt;&gt;1),AND(ES248&lt;&gt;"Sad",BX248=1)),1,0)</f>
        <v>1</v>
      </c>
      <c r="JR248">
        <f>IF(OR(AND(ET248="Sad",BY248&lt;&gt;1),AND(ET248&lt;&gt;"Sad",BY248=1)),1,0)</f>
        <v>0</v>
      </c>
      <c r="JS248">
        <f>IF(OR(AND(EU248="Sad",BZ248&lt;&gt;1),AND(EU248&lt;&gt;"Sad",BZ248=1)),1,0)</f>
        <v>0</v>
      </c>
      <c r="JT248">
        <f>IF(OR(AND(EV248="Sad",CA248&lt;&gt;1),AND(EV248&lt;&gt;"Sad",CA248=1)),1,0)</f>
        <v>0</v>
      </c>
      <c r="JU248">
        <f>IF(OR(AND(EW248="Sad",CB248&lt;&gt;1),AND(EW248&lt;&gt;"Sad",CB248=1)),1,0)</f>
        <v>0</v>
      </c>
      <c r="JV248">
        <f>IF(OR(AND(EX248="Sad",CC248&lt;&gt;1),AND(EX248&lt;&gt;"Sad",CC248=1)),1,0)</f>
        <v>0</v>
      </c>
      <c r="JW248">
        <f>IF(OR(AND(EY248="Angry",CD248&lt;&gt;1),AND(EY248&lt;&gt;"Angry",CD248=1)),1,0)</f>
        <v>0</v>
      </c>
      <c r="JX248">
        <f>IF(OR(AND(EZ248="Angry",CE248&lt;&gt;1),AND(EZ248&lt;&gt;"Angry",CE248=1)),1,0)</f>
        <v>0</v>
      </c>
      <c r="JY248">
        <f>IF(OR(AND(FA248="Angry",CF248&lt;&gt;1),AND(FA248&lt;&gt;"Angry",CF248=1)),1,0)</f>
        <v>0</v>
      </c>
      <c r="JZ248">
        <f>IF(OR(AND(FB248="Angry",CG248&lt;&gt;1),AND(FB248&lt;&gt;"Angry",CG248=1)),1,0)</f>
        <v>0</v>
      </c>
      <c r="KA248">
        <f>IF(OR(AND(FC248="Angry",CH248&lt;&gt;1),AND(FC248&lt;&gt;"Angry",CH248=1)),1,0)</f>
        <v>1</v>
      </c>
      <c r="KB248">
        <f>IF(OR(AND(FD248="Angry",CI248&lt;&gt;1),AND(FD248&lt;&gt;"Angry",CI248=1)),1,0)</f>
        <v>0</v>
      </c>
      <c r="KC248">
        <f>IF(OR(AND(FE248="Angry",CJ248&lt;&gt;1),AND(FE248&lt;&gt;"Angry",CJ248=1)),1,0)</f>
        <v>0</v>
      </c>
      <c r="KD248">
        <f>IF(OR(AND(FF248="Angry",CK248&lt;&gt;1),AND(FF248&lt;&gt;"Angry",CK248=1)),1,0)</f>
        <v>0</v>
      </c>
      <c r="KE248">
        <f>IF(OR(AND(FG248="Afraid",CL248&lt;&gt;1),AND(FG248&lt;&gt;"Afraid",CL248=1)),1,0)</f>
        <v>0</v>
      </c>
      <c r="KF248">
        <f>IF(OR(AND(FH248="Afraid",CM248&lt;&gt;1),AND(FH248&lt;&gt;"Afraid",CM248=1)),1,0)</f>
        <v>0</v>
      </c>
      <c r="KG248">
        <f>IF(OR(AND(FI248="Afraid",CN248&lt;&gt;1),AND(FI248&lt;&gt;"Afraid",CN248=1)),1,0)</f>
        <v>0</v>
      </c>
      <c r="KH248">
        <f>IF(OR(AND(FJ248="Afraid",CO248&lt;&gt;1),AND(FJ248&lt;&gt;"Afraid",CO248=1)),1,0)</f>
        <v>0</v>
      </c>
      <c r="KI248">
        <f>IF(OR(AND(FK248="Afraid",CP248&lt;&gt;1),AND(FK248&lt;&gt;"Afraid",CP248=1)),1,0)</f>
        <v>0</v>
      </c>
      <c r="KJ248">
        <f>IF(OR(AND(FL248="Afraid",CQ248&lt;&gt;1),AND(FL248&lt;&gt;"Afraid",CQ248=1)),1,0)</f>
        <v>1</v>
      </c>
      <c r="KK248">
        <f>IF(OR(AND(FM248="Afraid",CR248&lt;&gt;1),AND(FM248&lt;&gt;"Afraid",CR248=1)),1,0)</f>
        <v>0</v>
      </c>
      <c r="KL248">
        <f>IF(OR(AND(FN248="Afraid",CS248&lt;&gt;1),AND(FN248&lt;&gt;"Afraid",CS248=1)),1,0)</f>
        <v>0</v>
      </c>
      <c r="KM248">
        <f>IF(OR(AND(FO248="Surprised",CT248&lt;&gt;1),AND(FO248&lt;&gt;"Surprised",CT248=1)),1,0)</f>
        <v>0</v>
      </c>
      <c r="KN248">
        <f>IF(OR(AND(FP248="Surprised",CU248&lt;&gt;1),AND(FP248&lt;&gt;"Surprised",CU248=1)),1,0)</f>
        <v>0</v>
      </c>
      <c r="KO248">
        <f>IF(OR(AND(FQ248="Surprised",CV248&lt;&gt;1),AND(FQ248&lt;&gt;"Surprised",CV248=1)),1,0)</f>
        <v>0</v>
      </c>
      <c r="KP248">
        <f>IF(OR(AND(FR248="Surprised",CW248&lt;&gt;1),AND(FR248&lt;&gt;"Surprised",CW248=1)),1,0)</f>
        <v>0</v>
      </c>
      <c r="KQ248">
        <f>IF(OR(AND(FS248="Surprised",CX248&lt;&gt;1),AND(FS248&lt;&gt;"Surprised",CX248=1)),1,0)</f>
        <v>0</v>
      </c>
      <c r="KR248">
        <f>IF(OR(AND(FT248="Surprised",CY248&lt;&gt;1),AND(FT248&lt;&gt;"Surprised",CY248=1)),1,0)</f>
        <v>0</v>
      </c>
      <c r="KS248">
        <f>IF(OR(AND(FU248="Surprised",CZ248&lt;&gt;1),AND(FU248&lt;&gt;"Surprised",CZ248=1)),1,0)</f>
        <v>0</v>
      </c>
      <c r="KT248">
        <f>IF(OR(AND(FV248="Surprised",DA248&lt;&gt;1),AND(FV248&lt;&gt;"Surprised",DA248=1)),1,0)</f>
        <v>0</v>
      </c>
      <c r="KU248">
        <f>IF(OR(AND(FW248="Happy",DB248=1),AND(FW248&lt;&gt;"Happy",DB248=0)),1,0)</f>
        <v>0</v>
      </c>
      <c r="KV248">
        <f>IF(OR(AND(FX248="Happy",DC248=1),AND(FX248&lt;&gt;"Happy",DC248=0)),1,0)</f>
        <v>0</v>
      </c>
      <c r="KW248">
        <f>IF(OR(AND(FY248="Happy",DD248=1),AND(FY248&lt;&gt;"Happy",DD248=0)),1,0)</f>
        <v>0</v>
      </c>
      <c r="KX248">
        <f>IF(OR(AND(FZ248="Happy",DE248=1),AND(FZ248&lt;&gt;"Happy",DE248=0)),1,0)</f>
        <v>0</v>
      </c>
      <c r="KY248">
        <f>IF(OR(AND(GA248="Happy",DF248=1),AND(GA248&lt;&gt;"Happy",DF248=0)),1,0)</f>
        <v>0</v>
      </c>
      <c r="KZ248">
        <f>IF(OR(AND(GB248="Happy",DG248=1),AND(GB248&lt;&gt;"Happy",DG248=0)),1,0)</f>
        <v>0</v>
      </c>
      <c r="LA248">
        <f>IF(OR(AND(GC248="Happy",DH248=1),AND(GC248&lt;&gt;"Happy",DH248=0)),1,0)</f>
        <v>1</v>
      </c>
      <c r="LB248">
        <f>IF(OR(AND(GD248="Happy",DI248=1),AND(GD248&lt;&gt;"Happy",DI248=0)),1,0)</f>
        <v>0</v>
      </c>
      <c r="LC248">
        <f>IF(OR(AND(GE248="Sad",DJ248=1),AND(GE248&lt;&gt;"Sad",DJ248=0)),1,0)</f>
        <v>0</v>
      </c>
      <c r="LD248">
        <f>IF(OR(AND(GF248="Sad",DK248=1),AND(GF248&lt;&gt;"Sad",DK248=0)),1,0)</f>
        <v>1</v>
      </c>
      <c r="LE248">
        <f>IF(OR(AND(GG248="Sad",DL248=1),AND(GG248&lt;&gt;"Sad",DL248=0)),1,0)</f>
        <v>0</v>
      </c>
      <c r="LF248">
        <f>IF(OR(AND(GH248="Sad",DM248=1),AND(GH248&lt;&gt;"Sad",DM248=0)),1,0)</f>
        <v>0</v>
      </c>
      <c r="LG248">
        <f>IF(OR(AND(GI248="Sad",DN248=1),AND(GI248&lt;&gt;"Sad",DN248=0)),1,0)</f>
        <v>0</v>
      </c>
      <c r="LH248">
        <f>IF(OR(AND(GJ248="Sad",DO248=1),AND(GJ248&lt;&gt;"Sad",DO248=0)),1,0)</f>
        <v>0</v>
      </c>
      <c r="LI248">
        <f>IF(OR(AND(GK248="Sad",DP248=1),AND(GK248&lt;&gt;"Sad",DP248=0)),1,0)</f>
        <v>1</v>
      </c>
      <c r="LJ248">
        <f>IF(OR(AND(GL248="Sad",DQ248=1),AND(GL248&lt;&gt;"Sad",DQ248=0)),1,0)</f>
        <v>0</v>
      </c>
      <c r="LK248" s="2">
        <f t="shared" si="392"/>
        <v>1</v>
      </c>
      <c r="LL248" s="4">
        <f t="shared" si="393"/>
        <v>1</v>
      </c>
      <c r="LM248">
        <f t="shared" si="394"/>
        <v>1</v>
      </c>
      <c r="LN248">
        <f t="shared" si="395"/>
        <v>1</v>
      </c>
      <c r="LO248">
        <f t="shared" si="396"/>
        <v>0</v>
      </c>
      <c r="LP248">
        <f t="shared" si="397"/>
        <v>1</v>
      </c>
      <c r="LQ248">
        <f t="shared" si="398"/>
        <v>2</v>
      </c>
      <c r="LR248">
        <f t="shared" si="399"/>
        <v>7</v>
      </c>
      <c r="LS248" s="11">
        <f t="shared" si="400"/>
        <v>0</v>
      </c>
      <c r="LT248" s="14" t="str">
        <f t="shared" si="401"/>
        <v/>
      </c>
      <c r="LU248" s="14">
        <f t="shared" si="402"/>
        <v>0</v>
      </c>
      <c r="LV248" s="14" t="str">
        <f t="shared" si="403"/>
        <v/>
      </c>
      <c r="LW248" s="14">
        <f t="shared" si="404"/>
        <v>0</v>
      </c>
      <c r="LX248" s="14">
        <f t="shared" si="405"/>
        <v>0.16666666666666663</v>
      </c>
      <c r="LY248" s="14">
        <f t="shared" si="406"/>
        <v>0.25</v>
      </c>
      <c r="LZ248" s="14">
        <f t="shared" si="407"/>
        <v>8.3333333333333259E-2</v>
      </c>
      <c r="MA248" s="15">
        <f t="shared" si="408"/>
        <v>1.2731481481480927E-4</v>
      </c>
      <c r="MB248" s="1">
        <f t="shared" si="362"/>
        <v>1.1458333333333459E-4</v>
      </c>
      <c r="MC248" s="1">
        <f t="shared" si="363"/>
        <v>1.3425925925926105E-4</v>
      </c>
      <c r="MD248" s="1">
        <f t="shared" si="364"/>
        <v>9.6064814814816185E-5</v>
      </c>
      <c r="ME248" s="1">
        <f t="shared" si="365"/>
        <v>1.4004629629629783E-4</v>
      </c>
      <c r="MF248" s="1">
        <f t="shared" si="366"/>
        <v>1.3541666666666563E-4</v>
      </c>
      <c r="MG248" s="1">
        <f t="shared" si="367"/>
        <v>1.6087962962962887E-4</v>
      </c>
      <c r="MH248" s="1">
        <f t="shared" si="368"/>
        <v>1.6203703703703345E-4</v>
      </c>
      <c r="MI248" s="1">
        <f t="shared" si="369"/>
        <v>1.1574074074073917E-4</v>
      </c>
      <c r="MJ248" s="1">
        <f t="shared" si="409"/>
        <v>1.1863425925925861E-3</v>
      </c>
      <c r="MK248" s="2" t="str">
        <f>VLOOKUP(B248,age_group!$A$1:$B$101,2,FALSE)</f>
        <v>25 to 44</v>
      </c>
      <c r="ML248" s="2">
        <f t="shared" si="410"/>
        <v>1</v>
      </c>
      <c r="MM248">
        <f t="shared" si="411"/>
        <v>0</v>
      </c>
      <c r="MN248">
        <f t="shared" si="412"/>
        <v>0</v>
      </c>
      <c r="MO248">
        <f t="shared" si="413"/>
        <v>0</v>
      </c>
      <c r="MP248">
        <f t="shared" si="414"/>
        <v>0</v>
      </c>
    </row>
    <row r="249" spans="1:354" x14ac:dyDescent="0.2">
      <c r="A249" t="s">
        <v>980</v>
      </c>
      <c r="B249">
        <v>25</v>
      </c>
      <c r="C249" t="s">
        <v>139</v>
      </c>
      <c r="D249" t="s">
        <v>140</v>
      </c>
      <c r="E249">
        <v>3</v>
      </c>
      <c r="F249">
        <v>3</v>
      </c>
      <c r="G249">
        <v>3</v>
      </c>
      <c r="H249">
        <v>3</v>
      </c>
      <c r="I249">
        <v>3</v>
      </c>
      <c r="J249" s="2" t="s">
        <v>418</v>
      </c>
      <c r="K249" t="s">
        <v>177</v>
      </c>
      <c r="L249" t="s">
        <v>725</v>
      </c>
      <c r="M249" t="s">
        <v>323</v>
      </c>
      <c r="N249" t="s">
        <v>272</v>
      </c>
      <c r="O249" t="s">
        <v>657</v>
      </c>
      <c r="P249" t="s">
        <v>182</v>
      </c>
      <c r="Q249" t="s">
        <v>322</v>
      </c>
      <c r="R249" t="s">
        <v>282</v>
      </c>
      <c r="S249" t="s">
        <v>471</v>
      </c>
      <c r="T249" t="s">
        <v>351</v>
      </c>
      <c r="U249" t="s">
        <v>209</v>
      </c>
      <c r="V249" t="s">
        <v>621</v>
      </c>
      <c r="W249" t="s">
        <v>238</v>
      </c>
      <c r="X249" t="s">
        <v>539</v>
      </c>
      <c r="Y249" t="s">
        <v>401</v>
      </c>
      <c r="Z249" t="s">
        <v>266</v>
      </c>
      <c r="AA249" t="s">
        <v>606</v>
      </c>
      <c r="AB249" t="s">
        <v>523</v>
      </c>
      <c r="AC249" t="s">
        <v>292</v>
      </c>
      <c r="AD249" t="s">
        <v>240</v>
      </c>
      <c r="AE249" t="s">
        <v>351</v>
      </c>
      <c r="AF249" t="s">
        <v>252</v>
      </c>
      <c r="AG249" t="s">
        <v>347</v>
      </c>
      <c r="AH249" t="s">
        <v>365</v>
      </c>
      <c r="AI249" t="s">
        <v>207</v>
      </c>
      <c r="AJ249" t="s">
        <v>291</v>
      </c>
      <c r="AK249" t="s">
        <v>206</v>
      </c>
      <c r="AL249" t="s">
        <v>180</v>
      </c>
      <c r="AM249" t="s">
        <v>172</v>
      </c>
      <c r="AN249" t="s">
        <v>548</v>
      </c>
      <c r="AO249" t="s">
        <v>496</v>
      </c>
      <c r="AP249" t="s">
        <v>153</v>
      </c>
      <c r="AQ249" t="s">
        <v>496</v>
      </c>
      <c r="AR249" t="s">
        <v>697</v>
      </c>
      <c r="AS249" t="s">
        <v>559</v>
      </c>
      <c r="AT249" t="s">
        <v>655</v>
      </c>
      <c r="AU249" t="s">
        <v>206</v>
      </c>
      <c r="AV249" t="s">
        <v>646</v>
      </c>
      <c r="AW249" t="s">
        <v>252</v>
      </c>
      <c r="AX249" t="s">
        <v>523</v>
      </c>
      <c r="AY249" t="s">
        <v>148</v>
      </c>
      <c r="AZ249" t="s">
        <v>426</v>
      </c>
      <c r="BA249" t="s">
        <v>489</v>
      </c>
      <c r="BB249" t="s">
        <v>188</v>
      </c>
      <c r="BC249" t="s">
        <v>537</v>
      </c>
      <c r="BD249" t="s">
        <v>461</v>
      </c>
      <c r="BE249" t="s">
        <v>469</v>
      </c>
      <c r="BF249" t="s">
        <v>211</v>
      </c>
      <c r="BG249" t="s">
        <v>599</v>
      </c>
      <c r="BH249" t="s">
        <v>313</v>
      </c>
      <c r="BI249" t="s">
        <v>333</v>
      </c>
      <c r="BJ249" t="s">
        <v>581</v>
      </c>
      <c r="BK249" t="s">
        <v>666</v>
      </c>
      <c r="BL249" t="s">
        <v>206</v>
      </c>
      <c r="BM249" t="s">
        <v>334</v>
      </c>
      <c r="BN249" s="2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0</v>
      </c>
      <c r="DR249" s="2">
        <v>3</v>
      </c>
      <c r="DS249">
        <v>3</v>
      </c>
      <c r="DT249">
        <v>3</v>
      </c>
      <c r="DU249">
        <v>3</v>
      </c>
      <c r="DV249">
        <v>3</v>
      </c>
      <c r="DW249" s="2">
        <v>2017</v>
      </c>
      <c r="DX249" s="1">
        <v>1.1171296296296295E-2</v>
      </c>
      <c r="DY249" s="1">
        <v>1.1225694444444443E-2</v>
      </c>
      <c r="DZ249" s="1">
        <v>1.1357638888888889E-2</v>
      </c>
      <c r="EA249" s="1">
        <v>1.1407407407407408E-2</v>
      </c>
      <c r="EB249" s="1">
        <v>1.1450231481481483E-2</v>
      </c>
      <c r="EC249" s="1">
        <v>1.1483796296296296E-2</v>
      </c>
      <c r="ED249" s="1">
        <v>1.1506944444444445E-2</v>
      </c>
      <c r="EE249" s="1">
        <v>1.1584490740740741E-2</v>
      </c>
      <c r="EF249" s="1">
        <v>1.1606481481481482E-2</v>
      </c>
      <c r="EG249" s="1">
        <v>1.1665509259259257E-2</v>
      </c>
      <c r="EH249" s="3">
        <v>0</v>
      </c>
      <c r="EI249" s="2" t="s">
        <v>1175</v>
      </c>
      <c r="EJ249" t="s">
        <v>1174</v>
      </c>
      <c r="EK249" t="s">
        <v>1168</v>
      </c>
      <c r="EL249" t="s">
        <v>1175</v>
      </c>
      <c r="EM249" t="s">
        <v>1169</v>
      </c>
      <c r="EN249" t="s">
        <v>1175</v>
      </c>
      <c r="EO249" t="s">
        <v>1175</v>
      </c>
      <c r="EP249" t="s">
        <v>1168</v>
      </c>
      <c r="EQ249" t="s">
        <v>1171</v>
      </c>
      <c r="ER249" t="s">
        <v>1168</v>
      </c>
      <c r="ES249" t="s">
        <v>1168</v>
      </c>
      <c r="ET249" t="s">
        <v>1174</v>
      </c>
      <c r="EU249" t="s">
        <v>1173</v>
      </c>
      <c r="EV249" t="s">
        <v>1175</v>
      </c>
      <c r="EW249" t="s">
        <v>1175</v>
      </c>
      <c r="EX249" t="s">
        <v>1173</v>
      </c>
      <c r="EY249" t="s">
        <v>1168</v>
      </c>
      <c r="EZ249" t="s">
        <v>1168</v>
      </c>
      <c r="FA249" t="s">
        <v>1168</v>
      </c>
      <c r="FB249" t="s">
        <v>1171</v>
      </c>
      <c r="FC249" t="s">
        <v>1168</v>
      </c>
      <c r="FD249" t="s">
        <v>1168</v>
      </c>
      <c r="FE249" t="s">
        <v>1175</v>
      </c>
      <c r="FF249" t="s">
        <v>1172</v>
      </c>
      <c r="FG249" t="s">
        <v>1175</v>
      </c>
      <c r="FH249" t="s">
        <v>1173</v>
      </c>
      <c r="FI249" t="s">
        <v>1173</v>
      </c>
      <c r="FJ249" t="s">
        <v>1168</v>
      </c>
      <c r="FK249" t="s">
        <v>1174</v>
      </c>
      <c r="FL249" t="s">
        <v>1168</v>
      </c>
      <c r="FM249" t="s">
        <v>1171</v>
      </c>
      <c r="FN249" t="s">
        <v>1172</v>
      </c>
      <c r="FO249" t="s">
        <v>1175</v>
      </c>
      <c r="FP249" t="s">
        <v>1172</v>
      </c>
      <c r="FQ249" t="s">
        <v>1173</v>
      </c>
      <c r="FR249" t="s">
        <v>1168</v>
      </c>
      <c r="FS249" t="s">
        <v>1175</v>
      </c>
      <c r="FT249" t="s">
        <v>1168</v>
      </c>
      <c r="FU249" t="s">
        <v>1169</v>
      </c>
      <c r="FV249" t="s">
        <v>1175</v>
      </c>
      <c r="FW249" t="s">
        <v>1168</v>
      </c>
      <c r="FX249" t="s">
        <v>1168</v>
      </c>
      <c r="FY249" t="s">
        <v>1169</v>
      </c>
      <c r="FZ249" t="s">
        <v>1169</v>
      </c>
      <c r="GA249" t="s">
        <v>1173</v>
      </c>
      <c r="GB249" t="s">
        <v>1169</v>
      </c>
      <c r="GC249" t="s">
        <v>1171</v>
      </c>
      <c r="GD249" t="s">
        <v>1169</v>
      </c>
      <c r="GE249" t="s">
        <v>1175</v>
      </c>
      <c r="GF249" t="s">
        <v>1171</v>
      </c>
      <c r="GG249" t="s">
        <v>1168</v>
      </c>
      <c r="GH249" t="s">
        <v>1172</v>
      </c>
      <c r="GI249" t="s">
        <v>1169</v>
      </c>
      <c r="GJ249" t="s">
        <v>1169</v>
      </c>
      <c r="GK249" t="s">
        <v>1168</v>
      </c>
      <c r="GL249" t="s">
        <v>1169</v>
      </c>
      <c r="GM249" s="2">
        <f t="shared" si="312"/>
        <v>0</v>
      </c>
      <c r="GN249">
        <f t="shared" si="313"/>
        <v>0</v>
      </c>
      <c r="GO249">
        <f t="shared" si="314"/>
        <v>0</v>
      </c>
      <c r="GP249">
        <f t="shared" si="315"/>
        <v>0</v>
      </c>
      <c r="GQ249">
        <f t="shared" si="316"/>
        <v>0</v>
      </c>
      <c r="GR249">
        <f t="shared" si="317"/>
        <v>0</v>
      </c>
      <c r="GS249">
        <f t="shared" si="318"/>
        <v>0</v>
      </c>
      <c r="GT249">
        <f t="shared" si="319"/>
        <v>0</v>
      </c>
      <c r="GU249">
        <f t="shared" si="370"/>
        <v>0</v>
      </c>
      <c r="GV249">
        <f t="shared" si="320"/>
        <v>0</v>
      </c>
      <c r="GW249">
        <f t="shared" si="321"/>
        <v>0</v>
      </c>
      <c r="GX249">
        <f t="shared" si="322"/>
        <v>0</v>
      </c>
      <c r="GY249">
        <f t="shared" si="323"/>
        <v>0</v>
      </c>
      <c r="GZ249">
        <f t="shared" si="324"/>
        <v>0</v>
      </c>
      <c r="HA249">
        <f t="shared" si="325"/>
        <v>0</v>
      </c>
      <c r="HB249">
        <f t="shared" si="326"/>
        <v>0</v>
      </c>
      <c r="HC249">
        <f t="shared" si="371"/>
        <v>0</v>
      </c>
      <c r="HD249">
        <f t="shared" si="327"/>
        <v>0</v>
      </c>
      <c r="HE249">
        <f t="shared" si="328"/>
        <v>0</v>
      </c>
      <c r="HF249">
        <f t="shared" si="329"/>
        <v>0</v>
      </c>
      <c r="HG249">
        <f t="shared" si="330"/>
        <v>0</v>
      </c>
      <c r="HH249">
        <f t="shared" si="331"/>
        <v>0</v>
      </c>
      <c r="HI249">
        <f t="shared" si="332"/>
        <v>0</v>
      </c>
      <c r="HJ249">
        <f t="shared" si="333"/>
        <v>0</v>
      </c>
      <c r="HK249">
        <f t="shared" si="372"/>
        <v>0</v>
      </c>
      <c r="HL249">
        <f t="shared" si="334"/>
        <v>0</v>
      </c>
      <c r="HM249">
        <f t="shared" si="335"/>
        <v>0</v>
      </c>
      <c r="HN249">
        <f t="shared" si="336"/>
        <v>0</v>
      </c>
      <c r="HO249">
        <f t="shared" si="337"/>
        <v>0</v>
      </c>
      <c r="HP249">
        <f t="shared" si="338"/>
        <v>0</v>
      </c>
      <c r="HQ249">
        <f t="shared" si="339"/>
        <v>0</v>
      </c>
      <c r="HR249">
        <f t="shared" si="340"/>
        <v>0</v>
      </c>
      <c r="HS249">
        <f t="shared" si="373"/>
        <v>0</v>
      </c>
      <c r="HT249">
        <f t="shared" si="341"/>
        <v>0</v>
      </c>
      <c r="HU249">
        <f t="shared" si="342"/>
        <v>0</v>
      </c>
      <c r="HV249">
        <f t="shared" si="343"/>
        <v>0</v>
      </c>
      <c r="HW249">
        <f t="shared" si="344"/>
        <v>0</v>
      </c>
      <c r="HX249">
        <f t="shared" si="345"/>
        <v>0</v>
      </c>
      <c r="HY249">
        <f t="shared" si="346"/>
        <v>0</v>
      </c>
      <c r="HZ249">
        <f t="shared" si="347"/>
        <v>0</v>
      </c>
      <c r="IA249">
        <f t="shared" si="374"/>
        <v>1</v>
      </c>
      <c r="IB249">
        <f t="shared" si="348"/>
        <v>0</v>
      </c>
      <c r="IC249">
        <f t="shared" si="349"/>
        <v>1</v>
      </c>
      <c r="ID249">
        <f t="shared" si="350"/>
        <v>0</v>
      </c>
      <c r="IE249">
        <f t="shared" si="351"/>
        <v>0</v>
      </c>
      <c r="IF249">
        <f t="shared" si="352"/>
        <v>0</v>
      </c>
      <c r="IG249">
        <f t="shared" si="353"/>
        <v>0</v>
      </c>
      <c r="IH249">
        <f t="shared" si="354"/>
        <v>1</v>
      </c>
      <c r="II249">
        <f t="shared" si="375"/>
        <v>0</v>
      </c>
      <c r="IJ249">
        <f t="shared" si="355"/>
        <v>0</v>
      </c>
      <c r="IK249">
        <f t="shared" si="356"/>
        <v>1</v>
      </c>
      <c r="IL249">
        <f t="shared" si="357"/>
        <v>0</v>
      </c>
      <c r="IM249">
        <f t="shared" si="358"/>
        <v>0</v>
      </c>
      <c r="IN249">
        <f t="shared" si="359"/>
        <v>0</v>
      </c>
      <c r="IO249">
        <f t="shared" si="360"/>
        <v>0</v>
      </c>
      <c r="IP249">
        <f t="shared" si="361"/>
        <v>0</v>
      </c>
      <c r="IQ249" s="2">
        <f t="shared" si="376"/>
        <v>0</v>
      </c>
      <c r="IR249" s="4">
        <f t="shared" si="377"/>
        <v>0</v>
      </c>
      <c r="IS249">
        <f t="shared" si="378"/>
        <v>0</v>
      </c>
      <c r="IT249">
        <f t="shared" si="379"/>
        <v>0</v>
      </c>
      <c r="IU249">
        <f t="shared" si="380"/>
        <v>0</v>
      </c>
      <c r="IV249">
        <f t="shared" si="381"/>
        <v>3</v>
      </c>
      <c r="IW249">
        <f t="shared" si="382"/>
        <v>1</v>
      </c>
      <c r="IX249">
        <f t="shared" si="383"/>
        <v>4</v>
      </c>
      <c r="IY249" s="11" t="str">
        <f t="shared" si="384"/>
        <v/>
      </c>
      <c r="IZ249" s="12">
        <f t="shared" si="385"/>
        <v>0</v>
      </c>
      <c r="JA249" s="12" t="str">
        <f t="shared" si="386"/>
        <v/>
      </c>
      <c r="JB249" s="12">
        <f t="shared" si="387"/>
        <v>0</v>
      </c>
      <c r="JC249" s="12">
        <f t="shared" si="388"/>
        <v>0</v>
      </c>
      <c r="JD249" s="12">
        <f t="shared" si="389"/>
        <v>0.42857142857142855</v>
      </c>
      <c r="JE249" s="12">
        <f t="shared" si="390"/>
        <v>0.125</v>
      </c>
      <c r="JF249" s="12">
        <f t="shared" si="391"/>
        <v>0.11071428571428572</v>
      </c>
      <c r="JG249" s="2">
        <f>IF(OR(AND(EI249="Happy",BN249&lt;&gt;1),AND(EI249&lt;&gt;"Happy",BN249=1)),1,0)</f>
        <v>0</v>
      </c>
      <c r="JH249">
        <f>IF(OR(AND(EJ249="Happy",BO249&lt;&gt;1),AND(EJ249&lt;&gt;"Happy",BO249=1)),1,0)</f>
        <v>0</v>
      </c>
      <c r="JI249">
        <f>IF(OR(AND(EK249="Happy",BP249&lt;&gt;1),AND(EK249&lt;&gt;"Happy",BP249=1)),1,0)</f>
        <v>0</v>
      </c>
      <c r="JJ249">
        <f>IF(OR(AND(EL249="Happy",BQ249&lt;&gt;1),AND(EL249&lt;&gt;"Happy",BQ249=1)),1,0)</f>
        <v>0</v>
      </c>
      <c r="JK249">
        <f>IF(OR(AND(EM249="Happy",BR249&lt;&gt;1),AND(EM249&lt;&gt;"Happy",BR249=1)),1,0)</f>
        <v>0</v>
      </c>
      <c r="JL249">
        <f>IF(OR(AND(EN249="Happy",BS249&lt;&gt;1),AND(EN249&lt;&gt;"Happy",BS249=1)),1,0)</f>
        <v>0</v>
      </c>
      <c r="JM249">
        <f>IF(OR(AND(EO249="Happy",BT249&lt;&gt;1),AND(EO249&lt;&gt;"Happy",BT249=1)),1,0)</f>
        <v>1</v>
      </c>
      <c r="JN249">
        <f>IF(OR(AND(EP249="Happy",BU249&lt;&gt;1),AND(EP249&lt;&gt;"Happy",BU249=1)),1,0)</f>
        <v>0</v>
      </c>
      <c r="JO249">
        <f>IF(OR(AND(EQ249="Sad",BV249&lt;&gt;1),AND(EQ249&lt;&gt;"Sad",BV249=1)),1,0)</f>
        <v>0</v>
      </c>
      <c r="JP249">
        <f>IF(OR(AND(ER249="Sad",BW249&lt;&gt;1),AND(ER249&lt;&gt;"Sad",BW249=1)),1,0)</f>
        <v>1</v>
      </c>
      <c r="JQ249">
        <f>IF(OR(AND(ES249="Sad",BX249&lt;&gt;1),AND(ES249&lt;&gt;"Sad",BX249=1)),1,0)</f>
        <v>0</v>
      </c>
      <c r="JR249">
        <f>IF(OR(AND(ET249="Sad",BY249&lt;&gt;1),AND(ET249&lt;&gt;"Sad",BY249=1)),1,0)</f>
        <v>1</v>
      </c>
      <c r="JS249">
        <f>IF(OR(AND(EU249="Sad",BZ249&lt;&gt;1),AND(EU249&lt;&gt;"Sad",BZ249=1)),1,0)</f>
        <v>0</v>
      </c>
      <c r="JT249">
        <f>IF(OR(AND(EV249="Sad",CA249&lt;&gt;1),AND(EV249&lt;&gt;"Sad",CA249=1)),1,0)</f>
        <v>0</v>
      </c>
      <c r="JU249">
        <f>IF(OR(AND(EW249="Sad",CB249&lt;&gt;1),AND(EW249&lt;&gt;"Sad",CB249=1)),1,0)</f>
        <v>0</v>
      </c>
      <c r="JV249">
        <f>IF(OR(AND(EX249="Sad",CC249&lt;&gt;1),AND(EX249&lt;&gt;"Sad",CC249=1)),1,0)</f>
        <v>0</v>
      </c>
      <c r="JW249">
        <f>IF(OR(AND(EY249="Angry",CD249&lt;&gt;1),AND(EY249&lt;&gt;"Angry",CD249=1)),1,0)</f>
        <v>0</v>
      </c>
      <c r="JX249">
        <f>IF(OR(AND(EZ249="Angry",CE249&lt;&gt;1),AND(EZ249&lt;&gt;"Angry",CE249=1)),1,0)</f>
        <v>1</v>
      </c>
      <c r="JY249">
        <f>IF(OR(AND(FA249="Angry",CF249&lt;&gt;1),AND(FA249&lt;&gt;"Angry",CF249=1)),1,0)</f>
        <v>0</v>
      </c>
      <c r="JZ249">
        <f>IF(OR(AND(FB249="Angry",CG249&lt;&gt;1),AND(FB249&lt;&gt;"Angry",CG249=1)),1,0)</f>
        <v>0</v>
      </c>
      <c r="KA249">
        <f>IF(OR(AND(FC249="Angry",CH249&lt;&gt;1),AND(FC249&lt;&gt;"Angry",CH249=1)),1,0)</f>
        <v>0</v>
      </c>
      <c r="KB249">
        <f>IF(OR(AND(FD249="Angry",CI249&lt;&gt;1),AND(FD249&lt;&gt;"Angry",CI249=1)),1,0)</f>
        <v>0</v>
      </c>
      <c r="KC249">
        <f>IF(OR(AND(FE249="Angry",CJ249&lt;&gt;1),AND(FE249&lt;&gt;"Angry",CJ249=1)),1,0)</f>
        <v>0</v>
      </c>
      <c r="KD249">
        <f>IF(OR(AND(FF249="Angry",CK249&lt;&gt;1),AND(FF249&lt;&gt;"Angry",CK249=1)),1,0)</f>
        <v>0</v>
      </c>
      <c r="KE249">
        <f>IF(OR(AND(FG249="Afraid",CL249&lt;&gt;1),AND(FG249&lt;&gt;"Afraid",CL249=1)),1,0)</f>
        <v>1</v>
      </c>
      <c r="KF249">
        <f>IF(OR(AND(FH249="Afraid",CM249&lt;&gt;1),AND(FH249&lt;&gt;"Afraid",CM249=1)),1,0)</f>
        <v>0</v>
      </c>
      <c r="KG249">
        <f>IF(OR(AND(FI249="Afraid",CN249&lt;&gt;1),AND(FI249&lt;&gt;"Afraid",CN249=1)),1,0)</f>
        <v>0</v>
      </c>
      <c r="KH249">
        <f>IF(OR(AND(FJ249="Afraid",CO249&lt;&gt;1),AND(FJ249&lt;&gt;"Afraid",CO249=1)),1,0)</f>
        <v>0</v>
      </c>
      <c r="KI249">
        <f>IF(OR(AND(FK249="Afraid",CP249&lt;&gt;1),AND(FK249&lt;&gt;"Afraid",CP249=1)),1,0)</f>
        <v>0</v>
      </c>
      <c r="KJ249">
        <f>IF(OR(AND(FL249="Afraid",CQ249&lt;&gt;1),AND(FL249&lt;&gt;"Afraid",CQ249=1)),1,0)</f>
        <v>0</v>
      </c>
      <c r="KK249">
        <f>IF(OR(AND(FM249="Afraid",CR249&lt;&gt;1),AND(FM249&lt;&gt;"Afraid",CR249=1)),1,0)</f>
        <v>0</v>
      </c>
      <c r="KL249">
        <f>IF(OR(AND(FN249="Afraid",CS249&lt;&gt;1),AND(FN249&lt;&gt;"Afraid",CS249=1)),1,0)</f>
        <v>1</v>
      </c>
      <c r="KM249">
        <f>IF(OR(AND(FO249="Surprised",CT249&lt;&gt;1),AND(FO249&lt;&gt;"Surprised",CT249=1)),1,0)</f>
        <v>1</v>
      </c>
      <c r="KN249">
        <f>IF(OR(AND(FP249="Surprised",CU249&lt;&gt;1),AND(FP249&lt;&gt;"Surprised",CU249=1)),1,0)</f>
        <v>1</v>
      </c>
      <c r="KO249">
        <f>IF(OR(AND(FQ249="Surprised",CV249&lt;&gt;1),AND(FQ249&lt;&gt;"Surprised",CV249=1)),1,0)</f>
        <v>0</v>
      </c>
      <c r="KP249">
        <f>IF(OR(AND(FR249="Surprised",CW249&lt;&gt;1),AND(FR249&lt;&gt;"Surprised",CW249=1)),1,0)</f>
        <v>0</v>
      </c>
      <c r="KQ249">
        <f>IF(OR(AND(FS249="Surprised",CX249&lt;&gt;1),AND(FS249&lt;&gt;"Surprised",CX249=1)),1,0)</f>
        <v>1</v>
      </c>
      <c r="KR249">
        <f>IF(OR(AND(FT249="Surprised",CY249&lt;&gt;1),AND(FT249&lt;&gt;"Surprised",CY249=1)),1,0)</f>
        <v>0</v>
      </c>
      <c r="KS249">
        <f>IF(OR(AND(FU249="Surprised",CZ249&lt;&gt;1),AND(FU249&lt;&gt;"Surprised",CZ249=1)),1,0)</f>
        <v>0</v>
      </c>
      <c r="KT249">
        <f>IF(OR(AND(FV249="Surprised",DA249&lt;&gt;1),AND(FV249&lt;&gt;"Surprised",DA249=1)),1,0)</f>
        <v>1</v>
      </c>
      <c r="KU249">
        <f>IF(OR(AND(FW249="Happy",DB249=1),AND(FW249&lt;&gt;"Happy",DB249=0)),1,0)</f>
        <v>0</v>
      </c>
      <c r="KV249">
        <f>IF(OR(AND(FX249="Happy",DC249=1),AND(FX249&lt;&gt;"Happy",DC249=0)),1,0)</f>
        <v>1</v>
      </c>
      <c r="KW249">
        <f>IF(OR(AND(FY249="Happy",DD249=1),AND(FY249&lt;&gt;"Happy",DD249=0)),1,0)</f>
        <v>0</v>
      </c>
      <c r="KX249">
        <f>IF(OR(AND(FZ249="Happy",DE249=1),AND(FZ249&lt;&gt;"Happy",DE249=0)),1,0)</f>
        <v>1</v>
      </c>
      <c r="KY249">
        <f>IF(OR(AND(GA249="Happy",DF249=1),AND(GA249&lt;&gt;"Happy",DF249=0)),1,0)</f>
        <v>0</v>
      </c>
      <c r="KZ249">
        <f>IF(OR(AND(GB249="Happy",DG249=1),AND(GB249&lt;&gt;"Happy",DG249=0)),1,0)</f>
        <v>1</v>
      </c>
      <c r="LA249">
        <f>IF(OR(AND(GC249="Happy",DH249=1),AND(GC249&lt;&gt;"Happy",DH249=0)),1,0)</f>
        <v>1</v>
      </c>
      <c r="LB249">
        <f>IF(OR(AND(GD249="Happy",DI249=1),AND(GD249&lt;&gt;"Happy",DI249=0)),1,0)</f>
        <v>0</v>
      </c>
      <c r="LC249">
        <f>IF(OR(AND(GE249="Sad",DJ249=1),AND(GE249&lt;&gt;"Sad",DJ249=0)),1,0)</f>
        <v>1</v>
      </c>
      <c r="LD249">
        <f>IF(OR(AND(GF249="Sad",DK249=1),AND(GF249&lt;&gt;"Sad",DK249=0)),1,0)</f>
        <v>1</v>
      </c>
      <c r="LE249">
        <f>IF(OR(AND(GG249="Sad",DL249=1),AND(GG249&lt;&gt;"Sad",DL249=0)),1,0)</f>
        <v>0</v>
      </c>
      <c r="LF249">
        <f>IF(OR(AND(GH249="Sad",DM249=1),AND(GH249&lt;&gt;"Sad",DM249=0)),1,0)</f>
        <v>1</v>
      </c>
      <c r="LG249">
        <f>IF(OR(AND(GI249="Sad",DN249=1),AND(GI249&lt;&gt;"Sad",DN249=0)),1,0)</f>
        <v>1</v>
      </c>
      <c r="LH249">
        <f>IF(OR(AND(GJ249="Sad",DO249=1),AND(GJ249&lt;&gt;"Sad",DO249=0)),1,0)</f>
        <v>1</v>
      </c>
      <c r="LI249">
        <f>IF(OR(AND(GK249="Sad",DP249=1),AND(GK249&lt;&gt;"Sad",DP249=0)),1,0)</f>
        <v>1</v>
      </c>
      <c r="LJ249">
        <f>IF(OR(AND(GL249="Sad",DQ249=1),AND(GL249&lt;&gt;"Sad",DQ249=0)),1,0)</f>
        <v>1</v>
      </c>
      <c r="LK249" s="2">
        <f t="shared" si="392"/>
        <v>1</v>
      </c>
      <c r="LL249" s="4">
        <f t="shared" si="393"/>
        <v>2</v>
      </c>
      <c r="LM249">
        <f t="shared" si="394"/>
        <v>1</v>
      </c>
      <c r="LN249">
        <f t="shared" si="395"/>
        <v>2</v>
      </c>
      <c r="LO249">
        <f t="shared" si="396"/>
        <v>4</v>
      </c>
      <c r="LP249">
        <f t="shared" si="397"/>
        <v>4</v>
      </c>
      <c r="LQ249">
        <f t="shared" si="398"/>
        <v>7</v>
      </c>
      <c r="LR249">
        <f t="shared" si="399"/>
        <v>21</v>
      </c>
      <c r="LS249" s="11" t="str">
        <f t="shared" si="400"/>
        <v/>
      </c>
      <c r="LT249" s="14">
        <f t="shared" si="401"/>
        <v>1</v>
      </c>
      <c r="LU249" s="14" t="str">
        <f t="shared" si="402"/>
        <v/>
      </c>
      <c r="LV249" s="14">
        <f t="shared" si="403"/>
        <v>1</v>
      </c>
      <c r="LW249" s="14">
        <f t="shared" si="404"/>
        <v>1</v>
      </c>
      <c r="LX249" s="14">
        <f t="shared" si="405"/>
        <v>0.5714285714285714</v>
      </c>
      <c r="LY249" s="14">
        <f t="shared" si="406"/>
        <v>0.875</v>
      </c>
      <c r="LZ249" s="14">
        <f t="shared" si="407"/>
        <v>0.88928571428571423</v>
      </c>
      <c r="MA249" s="15">
        <f t="shared" si="408"/>
        <v>5.4398148148147168E-5</v>
      </c>
      <c r="MB249" s="1">
        <f t="shared" si="362"/>
        <v>1.3194444444444668E-4</v>
      </c>
      <c r="MC249" s="1">
        <f t="shared" si="363"/>
        <v>4.9768518518518434E-5</v>
      </c>
      <c r="MD249" s="1">
        <f t="shared" si="364"/>
        <v>4.2824074074075333E-5</v>
      </c>
      <c r="ME249" s="1">
        <f t="shared" si="365"/>
        <v>3.356481481481266E-5</v>
      </c>
      <c r="MF249" s="1">
        <f t="shared" si="366"/>
        <v>2.3148148148148875E-5</v>
      </c>
      <c r="MG249" s="1">
        <f t="shared" si="367"/>
        <v>7.7546296296296044E-5</v>
      </c>
      <c r="MH249" s="1">
        <f t="shared" si="368"/>
        <v>2.1990740740740825E-5</v>
      </c>
      <c r="MI249" s="1">
        <f t="shared" si="369"/>
        <v>5.9027777777775903E-5</v>
      </c>
      <c r="MJ249" s="1">
        <f t="shared" si="409"/>
        <v>4.9421296296296192E-4</v>
      </c>
      <c r="MK249" s="2" t="str">
        <f>VLOOKUP(B249,age_group!$A$1:$B$101,2,FALSE)</f>
        <v>25 to 44</v>
      </c>
      <c r="ML249" s="2">
        <f t="shared" si="410"/>
        <v>1</v>
      </c>
      <c r="MM249">
        <f t="shared" si="411"/>
        <v>1</v>
      </c>
      <c r="MN249">
        <f t="shared" si="412"/>
        <v>1</v>
      </c>
      <c r="MO249">
        <f t="shared" si="413"/>
        <v>1</v>
      </c>
      <c r="MP249">
        <f t="shared" si="414"/>
        <v>1</v>
      </c>
    </row>
    <row r="250" spans="1:354" x14ac:dyDescent="0.2">
      <c r="A250" t="s">
        <v>981</v>
      </c>
      <c r="B250">
        <v>38</v>
      </c>
      <c r="C250" t="s">
        <v>139</v>
      </c>
      <c r="D250" t="s">
        <v>140</v>
      </c>
      <c r="E250">
        <v>2</v>
      </c>
      <c r="F250">
        <v>2</v>
      </c>
      <c r="G250">
        <v>4</v>
      </c>
      <c r="H250">
        <v>1</v>
      </c>
      <c r="I250">
        <v>1</v>
      </c>
      <c r="J250" s="2" t="s">
        <v>599</v>
      </c>
      <c r="K250" t="s">
        <v>752</v>
      </c>
      <c r="L250" t="s">
        <v>143</v>
      </c>
      <c r="M250" t="s">
        <v>509</v>
      </c>
      <c r="N250" t="s">
        <v>282</v>
      </c>
      <c r="O250" t="s">
        <v>542</v>
      </c>
      <c r="P250" t="s">
        <v>145</v>
      </c>
      <c r="Q250" t="s">
        <v>408</v>
      </c>
      <c r="R250" t="s">
        <v>235</v>
      </c>
      <c r="S250" t="s">
        <v>333</v>
      </c>
      <c r="T250" t="s">
        <v>390</v>
      </c>
      <c r="U250" t="s">
        <v>737</v>
      </c>
      <c r="V250" t="s">
        <v>178</v>
      </c>
      <c r="W250" t="s">
        <v>345</v>
      </c>
      <c r="X250" t="s">
        <v>448</v>
      </c>
      <c r="Y250" t="s">
        <v>517</v>
      </c>
      <c r="Z250" t="s">
        <v>566</v>
      </c>
      <c r="AA250" t="s">
        <v>439</v>
      </c>
      <c r="AB250" t="s">
        <v>156</v>
      </c>
      <c r="AC250" t="s">
        <v>246</v>
      </c>
      <c r="AD250" t="s">
        <v>333</v>
      </c>
      <c r="AE250" t="s">
        <v>205</v>
      </c>
      <c r="AF250" t="s">
        <v>185</v>
      </c>
      <c r="AG250" t="s">
        <v>544</v>
      </c>
      <c r="AH250" t="s">
        <v>462</v>
      </c>
      <c r="AI250" t="s">
        <v>313</v>
      </c>
      <c r="AJ250" t="s">
        <v>529</v>
      </c>
      <c r="AK250" t="s">
        <v>359</v>
      </c>
      <c r="AL250" t="s">
        <v>585</v>
      </c>
      <c r="AM250" t="s">
        <v>199</v>
      </c>
      <c r="AN250" t="s">
        <v>198</v>
      </c>
      <c r="AO250" t="s">
        <v>565</v>
      </c>
      <c r="AP250" t="s">
        <v>236</v>
      </c>
      <c r="AQ250" t="s">
        <v>411</v>
      </c>
      <c r="AR250" t="s">
        <v>591</v>
      </c>
      <c r="AS250" t="s">
        <v>653</v>
      </c>
      <c r="AT250" t="s">
        <v>689</v>
      </c>
      <c r="AU250" t="s">
        <v>265</v>
      </c>
      <c r="AV250" t="s">
        <v>513</v>
      </c>
      <c r="AW250" t="s">
        <v>318</v>
      </c>
      <c r="AX250" t="s">
        <v>161</v>
      </c>
      <c r="AY250" t="s">
        <v>327</v>
      </c>
      <c r="AZ250" t="s">
        <v>297</v>
      </c>
      <c r="BA250" t="s">
        <v>565</v>
      </c>
      <c r="BB250" t="s">
        <v>456</v>
      </c>
      <c r="BC250" t="s">
        <v>428</v>
      </c>
      <c r="BD250" t="s">
        <v>435</v>
      </c>
      <c r="BE250" t="s">
        <v>634</v>
      </c>
      <c r="BF250" t="s">
        <v>608</v>
      </c>
      <c r="BG250" t="s">
        <v>273</v>
      </c>
      <c r="BH250" t="s">
        <v>638</v>
      </c>
      <c r="BI250" t="s">
        <v>252</v>
      </c>
      <c r="BJ250" t="s">
        <v>514</v>
      </c>
      <c r="BK250" t="s">
        <v>172</v>
      </c>
      <c r="BL250" t="s">
        <v>373</v>
      </c>
      <c r="BM250" t="s">
        <v>335</v>
      </c>
      <c r="BN250" s="2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1</v>
      </c>
      <c r="DK250">
        <v>1</v>
      </c>
      <c r="DL250">
        <v>1</v>
      </c>
      <c r="DM250">
        <v>1</v>
      </c>
      <c r="DN250">
        <v>0</v>
      </c>
      <c r="DO250">
        <v>1</v>
      </c>
      <c r="DP250">
        <v>1</v>
      </c>
      <c r="DQ250">
        <v>0</v>
      </c>
      <c r="DR250" s="2">
        <v>1</v>
      </c>
      <c r="DS250">
        <v>4</v>
      </c>
      <c r="DT250">
        <v>1</v>
      </c>
      <c r="DU250">
        <v>1</v>
      </c>
      <c r="DV250">
        <v>1</v>
      </c>
      <c r="DW250" s="2">
        <v>2017</v>
      </c>
      <c r="DX250" s="1">
        <v>1.5780092592592592E-2</v>
      </c>
      <c r="DY250" s="1">
        <v>1.5980324074074074E-2</v>
      </c>
      <c r="DZ250" s="1">
        <v>1.6187499999999997E-2</v>
      </c>
      <c r="EA250" s="1">
        <v>1.6395833333333335E-2</v>
      </c>
      <c r="EB250" s="1">
        <v>1.6475694444444446E-2</v>
      </c>
      <c r="EC250" s="1">
        <v>1.6599537037037034E-2</v>
      </c>
      <c r="ED250" s="1">
        <v>1.6662037037037034E-2</v>
      </c>
      <c r="EE250" s="1">
        <v>1.6788194444444446E-2</v>
      </c>
      <c r="EF250" s="1">
        <v>1.6937500000000001E-2</v>
      </c>
      <c r="EG250" s="1">
        <v>1.7034722222222222E-2</v>
      </c>
      <c r="EH250" s="3">
        <v>0</v>
      </c>
      <c r="EI250" s="2" t="s">
        <v>1171</v>
      </c>
      <c r="EJ250" t="s">
        <v>1170</v>
      </c>
      <c r="EK250" t="s">
        <v>1170</v>
      </c>
      <c r="EL250" t="s">
        <v>1173</v>
      </c>
      <c r="EM250" t="s">
        <v>1171</v>
      </c>
      <c r="EN250" t="s">
        <v>1171</v>
      </c>
      <c r="EO250" t="s">
        <v>1175</v>
      </c>
      <c r="EP250" t="s">
        <v>1168</v>
      </c>
      <c r="EQ250" t="s">
        <v>1169</v>
      </c>
      <c r="ER250" t="s">
        <v>1172</v>
      </c>
      <c r="ES250" t="s">
        <v>1172</v>
      </c>
      <c r="ET250" t="s">
        <v>1173</v>
      </c>
      <c r="EU250" t="s">
        <v>1168</v>
      </c>
      <c r="EV250" t="s">
        <v>1171</v>
      </c>
      <c r="EW250" t="s">
        <v>1169</v>
      </c>
      <c r="EX250" t="s">
        <v>1168</v>
      </c>
      <c r="EY250" t="s">
        <v>1168</v>
      </c>
      <c r="EZ250" t="s">
        <v>1169</v>
      </c>
      <c r="FA250" t="s">
        <v>1171</v>
      </c>
      <c r="FB250" t="s">
        <v>1172</v>
      </c>
      <c r="FC250" t="s">
        <v>1172</v>
      </c>
      <c r="FD250" t="s">
        <v>1168</v>
      </c>
      <c r="FE250" t="s">
        <v>1173</v>
      </c>
      <c r="FF250" t="s">
        <v>1175</v>
      </c>
      <c r="FG250" t="s">
        <v>1174</v>
      </c>
      <c r="FH250" t="s">
        <v>1168</v>
      </c>
      <c r="FI250" t="s">
        <v>1169</v>
      </c>
      <c r="FJ250" t="s">
        <v>1175</v>
      </c>
      <c r="FK250" t="s">
        <v>1171</v>
      </c>
      <c r="FL250" t="s">
        <v>1174</v>
      </c>
      <c r="FM250" t="s">
        <v>1174</v>
      </c>
      <c r="FN250" t="s">
        <v>1173</v>
      </c>
      <c r="FO250" t="s">
        <v>1175</v>
      </c>
      <c r="FP250" t="s">
        <v>1175</v>
      </c>
      <c r="FQ250" t="s">
        <v>1174</v>
      </c>
      <c r="FR250" t="s">
        <v>1173</v>
      </c>
      <c r="FS250" t="s">
        <v>1169</v>
      </c>
      <c r="FT250" t="s">
        <v>1168</v>
      </c>
      <c r="FU250" t="s">
        <v>1175</v>
      </c>
      <c r="FV250" t="s">
        <v>1172</v>
      </c>
      <c r="FW250" t="s">
        <v>1173</v>
      </c>
      <c r="FX250" t="s">
        <v>1168</v>
      </c>
      <c r="FY250" t="s">
        <v>1170</v>
      </c>
      <c r="FZ250" t="s">
        <v>1173</v>
      </c>
      <c r="GA250" t="s">
        <v>1174</v>
      </c>
      <c r="GB250" t="s">
        <v>1173</v>
      </c>
      <c r="GC250" t="s">
        <v>1173</v>
      </c>
      <c r="GD250" t="s">
        <v>1173</v>
      </c>
      <c r="GE250" t="s">
        <v>1175</v>
      </c>
      <c r="GF250" t="s">
        <v>1173</v>
      </c>
      <c r="GG250" t="s">
        <v>1173</v>
      </c>
      <c r="GH250" t="s">
        <v>1175</v>
      </c>
      <c r="GI250" t="s">
        <v>1169</v>
      </c>
      <c r="GJ250" t="s">
        <v>1168</v>
      </c>
      <c r="GK250" t="s">
        <v>1168</v>
      </c>
      <c r="GL250" t="s">
        <v>1169</v>
      </c>
      <c r="GM250" s="2">
        <f t="shared" si="312"/>
        <v>0</v>
      </c>
      <c r="GN250">
        <f t="shared" si="313"/>
        <v>0</v>
      </c>
      <c r="GO250">
        <f t="shared" si="314"/>
        <v>0</v>
      </c>
      <c r="GP250">
        <f t="shared" si="315"/>
        <v>1</v>
      </c>
      <c r="GQ250">
        <f t="shared" si="316"/>
        <v>0</v>
      </c>
      <c r="GR250">
        <f t="shared" si="317"/>
        <v>0</v>
      </c>
      <c r="GS250">
        <f t="shared" si="318"/>
        <v>0</v>
      </c>
      <c r="GT250">
        <f t="shared" si="319"/>
        <v>0</v>
      </c>
      <c r="GU250">
        <f t="shared" si="370"/>
        <v>0</v>
      </c>
      <c r="GV250">
        <f t="shared" si="320"/>
        <v>0</v>
      </c>
      <c r="GW250">
        <f t="shared" si="321"/>
        <v>0</v>
      </c>
      <c r="GX250">
        <f t="shared" si="322"/>
        <v>0</v>
      </c>
      <c r="GY250">
        <f t="shared" si="323"/>
        <v>0</v>
      </c>
      <c r="GZ250">
        <f t="shared" si="324"/>
        <v>0</v>
      </c>
      <c r="HA250">
        <f t="shared" si="325"/>
        <v>0</v>
      </c>
      <c r="HB250">
        <f t="shared" si="326"/>
        <v>0</v>
      </c>
      <c r="HC250">
        <f t="shared" si="371"/>
        <v>0</v>
      </c>
      <c r="HD250">
        <f t="shared" si="327"/>
        <v>1</v>
      </c>
      <c r="HE250">
        <f t="shared" si="328"/>
        <v>0</v>
      </c>
      <c r="HF250">
        <f t="shared" si="329"/>
        <v>0</v>
      </c>
      <c r="HG250">
        <f t="shared" si="330"/>
        <v>0</v>
      </c>
      <c r="HH250">
        <f t="shared" si="331"/>
        <v>0</v>
      </c>
      <c r="HI250">
        <f t="shared" si="332"/>
        <v>0</v>
      </c>
      <c r="HJ250">
        <f t="shared" si="333"/>
        <v>0</v>
      </c>
      <c r="HK250">
        <f t="shared" si="372"/>
        <v>0</v>
      </c>
      <c r="HL250">
        <f t="shared" si="334"/>
        <v>0</v>
      </c>
      <c r="HM250">
        <f t="shared" si="335"/>
        <v>0</v>
      </c>
      <c r="HN250">
        <f t="shared" si="336"/>
        <v>0</v>
      </c>
      <c r="HO250">
        <f t="shared" si="337"/>
        <v>0</v>
      </c>
      <c r="HP250">
        <f t="shared" si="338"/>
        <v>0</v>
      </c>
      <c r="HQ250">
        <f t="shared" si="339"/>
        <v>0</v>
      </c>
      <c r="HR250">
        <f t="shared" si="340"/>
        <v>0</v>
      </c>
      <c r="HS250">
        <f t="shared" si="373"/>
        <v>1</v>
      </c>
      <c r="HT250">
        <f t="shared" si="341"/>
        <v>0</v>
      </c>
      <c r="HU250">
        <f t="shared" si="342"/>
        <v>0</v>
      </c>
      <c r="HV250">
        <f t="shared" si="343"/>
        <v>0</v>
      </c>
      <c r="HW250">
        <f t="shared" si="344"/>
        <v>0</v>
      </c>
      <c r="HX250">
        <f t="shared" si="345"/>
        <v>0</v>
      </c>
      <c r="HY250">
        <f t="shared" si="346"/>
        <v>1</v>
      </c>
      <c r="HZ250">
        <f t="shared" si="347"/>
        <v>0</v>
      </c>
      <c r="IA250">
        <f t="shared" si="374"/>
        <v>0</v>
      </c>
      <c r="IB250">
        <f t="shared" si="348"/>
        <v>0</v>
      </c>
      <c r="IC250">
        <f t="shared" si="349"/>
        <v>0</v>
      </c>
      <c r="ID250">
        <f t="shared" si="350"/>
        <v>0</v>
      </c>
      <c r="IE250">
        <f t="shared" si="351"/>
        <v>1</v>
      </c>
      <c r="IF250">
        <f t="shared" si="352"/>
        <v>0</v>
      </c>
      <c r="IG250">
        <f t="shared" si="353"/>
        <v>0</v>
      </c>
      <c r="IH250">
        <f t="shared" si="354"/>
        <v>0</v>
      </c>
      <c r="II250">
        <f t="shared" si="375"/>
        <v>1</v>
      </c>
      <c r="IJ250">
        <f t="shared" si="355"/>
        <v>1</v>
      </c>
      <c r="IK250">
        <f t="shared" si="356"/>
        <v>1</v>
      </c>
      <c r="IL250">
        <f t="shared" si="357"/>
        <v>1</v>
      </c>
      <c r="IM250">
        <f t="shared" si="358"/>
        <v>0</v>
      </c>
      <c r="IN250">
        <f t="shared" si="359"/>
        <v>1</v>
      </c>
      <c r="IO250">
        <f t="shared" si="360"/>
        <v>1</v>
      </c>
      <c r="IP250">
        <f t="shared" si="361"/>
        <v>0</v>
      </c>
      <c r="IQ250" s="2">
        <f t="shared" si="376"/>
        <v>1</v>
      </c>
      <c r="IR250" s="4">
        <f t="shared" si="377"/>
        <v>0</v>
      </c>
      <c r="IS250">
        <f t="shared" si="378"/>
        <v>1</v>
      </c>
      <c r="IT250">
        <f t="shared" si="379"/>
        <v>0</v>
      </c>
      <c r="IU250">
        <f t="shared" si="380"/>
        <v>2</v>
      </c>
      <c r="IV250">
        <f t="shared" si="381"/>
        <v>1</v>
      </c>
      <c r="IW250">
        <f t="shared" si="382"/>
        <v>6</v>
      </c>
      <c r="IX250">
        <f t="shared" si="383"/>
        <v>11</v>
      </c>
      <c r="IY250" s="11">
        <f t="shared" si="384"/>
        <v>1</v>
      </c>
      <c r="IZ250" s="12" t="str">
        <f t="shared" si="385"/>
        <v/>
      </c>
      <c r="JA250" s="12">
        <f t="shared" si="386"/>
        <v>1</v>
      </c>
      <c r="JB250" s="12" t="str">
        <f t="shared" si="387"/>
        <v/>
      </c>
      <c r="JC250" s="12">
        <f t="shared" si="388"/>
        <v>0.66666666666666663</v>
      </c>
      <c r="JD250" s="12">
        <f t="shared" si="389"/>
        <v>0.33333333333333331</v>
      </c>
      <c r="JE250" s="12">
        <f t="shared" si="390"/>
        <v>0.75</v>
      </c>
      <c r="JF250" s="12">
        <f t="shared" si="391"/>
        <v>0.75</v>
      </c>
      <c r="JG250" s="2">
        <f>IF(OR(AND(EI250="Happy",BN250&lt;&gt;1),AND(EI250&lt;&gt;"Happy",BN250=1)),1,0)</f>
        <v>0</v>
      </c>
      <c r="JH250">
        <f>IF(OR(AND(EJ250="Happy",BO250&lt;&gt;1),AND(EJ250&lt;&gt;"Happy",BO250=1)),1,0)</f>
        <v>0</v>
      </c>
      <c r="JI250">
        <f>IF(OR(AND(EK250="Happy",BP250&lt;&gt;1),AND(EK250&lt;&gt;"Happy",BP250=1)),1,0)</f>
        <v>0</v>
      </c>
      <c r="JJ250">
        <f>IF(OR(AND(EL250="Happy",BQ250&lt;&gt;1),AND(EL250&lt;&gt;"Happy",BQ250=1)),1,0)</f>
        <v>0</v>
      </c>
      <c r="JK250">
        <f>IF(OR(AND(EM250="Happy",BR250&lt;&gt;1),AND(EM250&lt;&gt;"Happy",BR250=1)),1,0)</f>
        <v>0</v>
      </c>
      <c r="JL250">
        <f>IF(OR(AND(EN250="Happy",BS250&lt;&gt;1),AND(EN250&lt;&gt;"Happy",BS250=1)),1,0)</f>
        <v>0</v>
      </c>
      <c r="JM250">
        <f>IF(OR(AND(EO250="Happy",BT250&lt;&gt;1),AND(EO250&lt;&gt;"Happy",BT250=1)),1,0)</f>
        <v>0</v>
      </c>
      <c r="JN250">
        <f>IF(OR(AND(EP250="Happy",BU250&lt;&gt;1),AND(EP250&lt;&gt;"Happy",BU250=1)),1,0)</f>
        <v>0</v>
      </c>
      <c r="JO250">
        <f>IF(OR(AND(EQ250="Sad",BV250&lt;&gt;1),AND(EQ250&lt;&gt;"Sad",BV250=1)),1,0)</f>
        <v>1</v>
      </c>
      <c r="JP250">
        <f>IF(OR(AND(ER250="Sad",BW250&lt;&gt;1),AND(ER250&lt;&gt;"Sad",BW250=1)),1,0)</f>
        <v>0</v>
      </c>
      <c r="JQ250">
        <f>IF(OR(AND(ES250="Sad",BX250&lt;&gt;1),AND(ES250&lt;&gt;"Sad",BX250=1)),1,0)</f>
        <v>1</v>
      </c>
      <c r="JR250">
        <f>IF(OR(AND(ET250="Sad",BY250&lt;&gt;1),AND(ET250&lt;&gt;"Sad",BY250=1)),1,0)</f>
        <v>0</v>
      </c>
      <c r="JS250">
        <f>IF(OR(AND(EU250="Sad",BZ250&lt;&gt;1),AND(EU250&lt;&gt;"Sad",BZ250=1)),1,0)</f>
        <v>0</v>
      </c>
      <c r="JT250">
        <f>IF(OR(AND(EV250="Sad",CA250&lt;&gt;1),AND(EV250&lt;&gt;"Sad",CA250=1)),1,0)</f>
        <v>0</v>
      </c>
      <c r="JU250">
        <f>IF(OR(AND(EW250="Sad",CB250&lt;&gt;1),AND(EW250&lt;&gt;"Sad",CB250=1)),1,0)</f>
        <v>1</v>
      </c>
      <c r="JV250">
        <f>IF(OR(AND(EX250="Sad",CC250&lt;&gt;1),AND(EX250&lt;&gt;"Sad",CC250=1)),1,0)</f>
        <v>0</v>
      </c>
      <c r="JW250">
        <f>IF(OR(AND(EY250="Angry",CD250&lt;&gt;1),AND(EY250&lt;&gt;"Angry",CD250=1)),1,0)</f>
        <v>0</v>
      </c>
      <c r="JX250">
        <f>IF(OR(AND(EZ250="Angry",CE250&lt;&gt;1),AND(EZ250&lt;&gt;"Angry",CE250=1)),1,0)</f>
        <v>0</v>
      </c>
      <c r="JY250">
        <f>IF(OR(AND(FA250="Angry",CF250&lt;&gt;1),AND(FA250&lt;&gt;"Angry",CF250=1)),1,0)</f>
        <v>0</v>
      </c>
      <c r="JZ250">
        <f>IF(OR(AND(FB250="Angry",CG250&lt;&gt;1),AND(FB250&lt;&gt;"Angry",CG250=1)),1,0)</f>
        <v>0</v>
      </c>
      <c r="KA250">
        <f>IF(OR(AND(FC250="Angry",CH250&lt;&gt;1),AND(FC250&lt;&gt;"Angry",CH250=1)),1,0)</f>
        <v>0</v>
      </c>
      <c r="KB250">
        <f>IF(OR(AND(FD250="Angry",CI250&lt;&gt;1),AND(FD250&lt;&gt;"Angry",CI250=1)),1,0)</f>
        <v>0</v>
      </c>
      <c r="KC250">
        <f>IF(OR(AND(FE250="Angry",CJ250&lt;&gt;1),AND(FE250&lt;&gt;"Angry",CJ250=1)),1,0)</f>
        <v>0</v>
      </c>
      <c r="KD250">
        <f>IF(OR(AND(FF250="Angry",CK250&lt;&gt;1),AND(FF250&lt;&gt;"Angry",CK250=1)),1,0)</f>
        <v>0</v>
      </c>
      <c r="KE250">
        <f>IF(OR(AND(FG250="Afraid",CL250&lt;&gt;1),AND(FG250&lt;&gt;"Afraid",CL250=1)),1,0)</f>
        <v>0</v>
      </c>
      <c r="KF250">
        <f>IF(OR(AND(FH250="Afraid",CM250&lt;&gt;1),AND(FH250&lt;&gt;"Afraid",CM250=1)),1,0)</f>
        <v>0</v>
      </c>
      <c r="KG250">
        <f>IF(OR(AND(FI250="Afraid",CN250&lt;&gt;1),AND(FI250&lt;&gt;"Afraid",CN250=1)),1,0)</f>
        <v>0</v>
      </c>
      <c r="KH250">
        <f>IF(OR(AND(FJ250="Afraid",CO250&lt;&gt;1),AND(FJ250&lt;&gt;"Afraid",CO250=1)),1,0)</f>
        <v>1</v>
      </c>
      <c r="KI250">
        <f>IF(OR(AND(FK250="Afraid",CP250&lt;&gt;1),AND(FK250&lt;&gt;"Afraid",CP250=1)),1,0)</f>
        <v>0</v>
      </c>
      <c r="KJ250">
        <f>IF(OR(AND(FL250="Afraid",CQ250&lt;&gt;1),AND(FL250&lt;&gt;"Afraid",CQ250=1)),1,0)</f>
        <v>0</v>
      </c>
      <c r="KK250">
        <f>IF(OR(AND(FM250="Afraid",CR250&lt;&gt;1),AND(FM250&lt;&gt;"Afraid",CR250=1)),1,0)</f>
        <v>0</v>
      </c>
      <c r="KL250">
        <f>IF(OR(AND(FN250="Afraid",CS250&lt;&gt;1),AND(FN250&lt;&gt;"Afraid",CS250=1)),1,0)</f>
        <v>0</v>
      </c>
      <c r="KM250">
        <f>IF(OR(AND(FO250="Surprised",CT250&lt;&gt;1),AND(FO250&lt;&gt;"Surprised",CT250=1)),1,0)</f>
        <v>0</v>
      </c>
      <c r="KN250">
        <f>IF(OR(AND(FP250="Surprised",CU250&lt;&gt;1),AND(FP250&lt;&gt;"Surprised",CU250=1)),1,0)</f>
        <v>1</v>
      </c>
      <c r="KO250">
        <f>IF(OR(AND(FQ250="Surprised",CV250&lt;&gt;1),AND(FQ250&lt;&gt;"Surprised",CV250=1)),1,0)</f>
        <v>0</v>
      </c>
      <c r="KP250">
        <f>IF(OR(AND(FR250="Surprised",CW250&lt;&gt;1),AND(FR250&lt;&gt;"Surprised",CW250=1)),1,0)</f>
        <v>0</v>
      </c>
      <c r="KQ250">
        <f>IF(OR(AND(FS250="Surprised",CX250&lt;&gt;1),AND(FS250&lt;&gt;"Surprised",CX250=1)),1,0)</f>
        <v>0</v>
      </c>
      <c r="KR250">
        <f>IF(OR(AND(FT250="Surprised",CY250&lt;&gt;1),AND(FT250&lt;&gt;"Surprised",CY250=1)),1,0)</f>
        <v>0</v>
      </c>
      <c r="KS250">
        <f>IF(OR(AND(FU250="Surprised",CZ250&lt;&gt;1),AND(FU250&lt;&gt;"Surprised",CZ250=1)),1,0)</f>
        <v>0</v>
      </c>
      <c r="KT250">
        <f>IF(OR(AND(FV250="Surprised",DA250&lt;&gt;1),AND(FV250&lt;&gt;"Surprised",DA250=1)),1,0)</f>
        <v>0</v>
      </c>
      <c r="KU250">
        <f>IF(OR(AND(FW250="Happy",DB250=1),AND(FW250&lt;&gt;"Happy",DB250=0)),1,0)</f>
        <v>0</v>
      </c>
      <c r="KV250">
        <f>IF(OR(AND(FX250="Happy",DC250=1),AND(FX250&lt;&gt;"Happy",DC250=0)),1,0)</f>
        <v>1</v>
      </c>
      <c r="KW250">
        <f>IF(OR(AND(FY250="Happy",DD250=1),AND(FY250&lt;&gt;"Happy",DD250=0)),1,0)</f>
        <v>1</v>
      </c>
      <c r="KX250">
        <f>IF(OR(AND(FZ250="Happy",DE250=1),AND(FZ250&lt;&gt;"Happy",DE250=0)),1,0)</f>
        <v>0</v>
      </c>
      <c r="KY250">
        <f>IF(OR(AND(GA250="Happy",DF250=1),AND(GA250&lt;&gt;"Happy",DF250=0)),1,0)</f>
        <v>0</v>
      </c>
      <c r="KZ250">
        <f>IF(OR(AND(GB250="Happy",DG250=1),AND(GB250&lt;&gt;"Happy",DG250=0)),1,0)</f>
        <v>0</v>
      </c>
      <c r="LA250">
        <f>IF(OR(AND(GC250="Happy",DH250=1),AND(GC250&lt;&gt;"Happy",DH250=0)),1,0)</f>
        <v>0</v>
      </c>
      <c r="LB250">
        <f>IF(OR(AND(GD250="Happy",DI250=1),AND(GD250&lt;&gt;"Happy",DI250=0)),1,0)</f>
        <v>0</v>
      </c>
      <c r="LC250">
        <f>IF(OR(AND(GE250="Sad",DJ250=1),AND(GE250&lt;&gt;"Sad",DJ250=0)),1,0)</f>
        <v>0</v>
      </c>
      <c r="LD250">
        <f>IF(OR(AND(GF250="Sad",DK250=1),AND(GF250&lt;&gt;"Sad",DK250=0)),1,0)</f>
        <v>0</v>
      </c>
      <c r="LE250">
        <f>IF(OR(AND(GG250="Sad",DL250=1),AND(GG250&lt;&gt;"Sad",DL250=0)),1,0)</f>
        <v>0</v>
      </c>
      <c r="LF250">
        <f>IF(OR(AND(GH250="Sad",DM250=1),AND(GH250&lt;&gt;"Sad",DM250=0)),1,0)</f>
        <v>0</v>
      </c>
      <c r="LG250">
        <f>IF(OR(AND(GI250="Sad",DN250=1),AND(GI250&lt;&gt;"Sad",DN250=0)),1,0)</f>
        <v>1</v>
      </c>
      <c r="LH250">
        <f>IF(OR(AND(GJ250="Sad",DO250=1),AND(GJ250&lt;&gt;"Sad",DO250=0)),1,0)</f>
        <v>0</v>
      </c>
      <c r="LI250">
        <f>IF(OR(AND(GK250="Sad",DP250=1),AND(GK250&lt;&gt;"Sad",DP250=0)),1,0)</f>
        <v>0</v>
      </c>
      <c r="LJ250">
        <f>IF(OR(AND(GL250="Sad",DQ250=1),AND(GL250&lt;&gt;"Sad",DQ250=0)),1,0)</f>
        <v>1</v>
      </c>
      <c r="LK250" s="2">
        <f t="shared" si="392"/>
        <v>0</v>
      </c>
      <c r="LL250" s="4">
        <f t="shared" si="393"/>
        <v>3</v>
      </c>
      <c r="LM250">
        <f t="shared" si="394"/>
        <v>0</v>
      </c>
      <c r="LN250">
        <f t="shared" si="395"/>
        <v>1</v>
      </c>
      <c r="LO250">
        <f t="shared" si="396"/>
        <v>1</v>
      </c>
      <c r="LP250">
        <f t="shared" si="397"/>
        <v>2</v>
      </c>
      <c r="LQ250">
        <f t="shared" si="398"/>
        <v>2</v>
      </c>
      <c r="LR250">
        <f t="shared" si="399"/>
        <v>9</v>
      </c>
      <c r="LS250" s="11">
        <f t="shared" si="400"/>
        <v>0</v>
      </c>
      <c r="LT250" s="14" t="str">
        <f t="shared" si="401"/>
        <v/>
      </c>
      <c r="LU250" s="14">
        <f t="shared" si="402"/>
        <v>0</v>
      </c>
      <c r="LV250" s="14" t="str">
        <f t="shared" si="403"/>
        <v/>
      </c>
      <c r="LW250" s="14">
        <f t="shared" si="404"/>
        <v>0.33333333333333337</v>
      </c>
      <c r="LX250" s="14">
        <f t="shared" si="405"/>
        <v>0.66666666666666674</v>
      </c>
      <c r="LY250" s="14">
        <f t="shared" si="406"/>
        <v>0.25</v>
      </c>
      <c r="LZ250" s="14">
        <f t="shared" si="407"/>
        <v>0.25</v>
      </c>
      <c r="MA250" s="15">
        <f t="shared" si="408"/>
        <v>2.0023148148148179E-4</v>
      </c>
      <c r="MB250" s="1">
        <f t="shared" si="362"/>
        <v>2.0717592592592315E-4</v>
      </c>
      <c r="MC250" s="1">
        <f t="shared" si="363"/>
        <v>2.0833333333333814E-4</v>
      </c>
      <c r="MD250" s="1">
        <f t="shared" si="364"/>
        <v>7.9861111111110411E-5</v>
      </c>
      <c r="ME250" s="1">
        <f t="shared" si="365"/>
        <v>1.2384259259258859E-4</v>
      </c>
      <c r="MF250" s="1">
        <f t="shared" si="366"/>
        <v>6.2500000000000056E-5</v>
      </c>
      <c r="MG250" s="1">
        <f t="shared" si="367"/>
        <v>1.2615740740741163E-4</v>
      </c>
      <c r="MH250" s="1">
        <f t="shared" si="368"/>
        <v>1.493055555555553E-4</v>
      </c>
      <c r="MI250" s="1">
        <f t="shared" si="369"/>
        <v>9.7222222222220767E-5</v>
      </c>
      <c r="MJ250" s="1">
        <f t="shared" si="409"/>
        <v>1.2546296296296298E-3</v>
      </c>
      <c r="MK250" s="2" t="str">
        <f>VLOOKUP(B250,age_group!$A$1:$B$101,2,FALSE)</f>
        <v>25 to 44</v>
      </c>
      <c r="ML250" s="2">
        <f t="shared" si="410"/>
        <v>0</v>
      </c>
      <c r="MM250">
        <f t="shared" si="411"/>
        <v>0</v>
      </c>
      <c r="MN250">
        <f t="shared" si="412"/>
        <v>1</v>
      </c>
      <c r="MO250">
        <f t="shared" si="413"/>
        <v>0</v>
      </c>
      <c r="MP250">
        <f t="shared" si="414"/>
        <v>0</v>
      </c>
    </row>
    <row r="251" spans="1:354" x14ac:dyDescent="0.2">
      <c r="A251" t="s">
        <v>982</v>
      </c>
      <c r="B251">
        <v>28</v>
      </c>
      <c r="C251" t="s">
        <v>139</v>
      </c>
      <c r="D251" t="s">
        <v>521</v>
      </c>
      <c r="E251">
        <v>4</v>
      </c>
      <c r="F251">
        <v>1</v>
      </c>
      <c r="G251">
        <v>1</v>
      </c>
      <c r="H251">
        <v>1</v>
      </c>
      <c r="I251">
        <v>4</v>
      </c>
      <c r="J251" s="2" t="s">
        <v>732</v>
      </c>
      <c r="K251" t="s">
        <v>214</v>
      </c>
      <c r="L251" t="s">
        <v>728</v>
      </c>
      <c r="M251" t="s">
        <v>729</v>
      </c>
      <c r="N251" t="s">
        <v>363</v>
      </c>
      <c r="O251" t="s">
        <v>748</v>
      </c>
      <c r="P251" t="s">
        <v>573</v>
      </c>
      <c r="Q251" t="s">
        <v>375</v>
      </c>
      <c r="R251" t="s">
        <v>254</v>
      </c>
      <c r="S251" t="s">
        <v>672</v>
      </c>
      <c r="T251" t="s">
        <v>689</v>
      </c>
      <c r="U251" t="s">
        <v>386</v>
      </c>
      <c r="V251" t="s">
        <v>513</v>
      </c>
      <c r="W251" t="s">
        <v>324</v>
      </c>
      <c r="X251" t="s">
        <v>240</v>
      </c>
      <c r="Y251" t="s">
        <v>808</v>
      </c>
      <c r="Z251" t="s">
        <v>213</v>
      </c>
      <c r="AA251" t="s">
        <v>222</v>
      </c>
      <c r="AB251" t="s">
        <v>309</v>
      </c>
      <c r="AC251" t="s">
        <v>214</v>
      </c>
      <c r="AD251" t="s">
        <v>558</v>
      </c>
      <c r="AE251" t="s">
        <v>234</v>
      </c>
      <c r="AF251" t="s">
        <v>197</v>
      </c>
      <c r="AG251" t="s">
        <v>507</v>
      </c>
      <c r="AH251" t="s">
        <v>367</v>
      </c>
      <c r="AI251" t="s">
        <v>354</v>
      </c>
      <c r="AJ251" t="s">
        <v>228</v>
      </c>
      <c r="AK251" t="s">
        <v>581</v>
      </c>
      <c r="AL251" t="s">
        <v>435</v>
      </c>
      <c r="AM251" t="s">
        <v>679</v>
      </c>
      <c r="AN251" t="s">
        <v>455</v>
      </c>
      <c r="AO251" t="s">
        <v>371</v>
      </c>
      <c r="AP251" t="s">
        <v>491</v>
      </c>
      <c r="AQ251" t="s">
        <v>234</v>
      </c>
      <c r="AR251" t="s">
        <v>144</v>
      </c>
      <c r="AS251" t="s">
        <v>488</v>
      </c>
      <c r="AT251" t="s">
        <v>561</v>
      </c>
      <c r="AU251" t="s">
        <v>363</v>
      </c>
      <c r="AV251" t="s">
        <v>550</v>
      </c>
      <c r="AW251" t="s">
        <v>278</v>
      </c>
      <c r="AX251" t="s">
        <v>319</v>
      </c>
      <c r="AY251" t="s">
        <v>475</v>
      </c>
      <c r="AZ251" t="s">
        <v>320</v>
      </c>
      <c r="BA251" t="s">
        <v>314</v>
      </c>
      <c r="BB251" t="s">
        <v>494</v>
      </c>
      <c r="BC251" t="s">
        <v>745</v>
      </c>
      <c r="BD251" t="s">
        <v>664</v>
      </c>
      <c r="BE251" t="s">
        <v>265</v>
      </c>
      <c r="BF251" t="s">
        <v>322</v>
      </c>
      <c r="BG251" t="s">
        <v>439</v>
      </c>
      <c r="BH251" t="s">
        <v>649</v>
      </c>
      <c r="BI251" t="s">
        <v>169</v>
      </c>
      <c r="BJ251" t="s">
        <v>167</v>
      </c>
      <c r="BK251" t="s">
        <v>369</v>
      </c>
      <c r="BL251" t="s">
        <v>510</v>
      </c>
      <c r="BM251" t="s">
        <v>157</v>
      </c>
      <c r="BN251" s="2">
        <v>1</v>
      </c>
      <c r="BO251">
        <v>1</v>
      </c>
      <c r="BP251">
        <v>1</v>
      </c>
      <c r="BQ251">
        <v>0</v>
      </c>
      <c r="BR251">
        <v>1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1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0</v>
      </c>
      <c r="DI251">
        <v>1</v>
      </c>
      <c r="DJ251">
        <v>0</v>
      </c>
      <c r="DK251">
        <v>1</v>
      </c>
      <c r="DL251">
        <v>1</v>
      </c>
      <c r="DM251">
        <v>1</v>
      </c>
      <c r="DN251">
        <v>1</v>
      </c>
      <c r="DO251">
        <v>0</v>
      </c>
      <c r="DP251">
        <v>1</v>
      </c>
      <c r="DQ251">
        <v>1</v>
      </c>
      <c r="DR251" s="2">
        <v>4</v>
      </c>
      <c r="DS251">
        <v>1</v>
      </c>
      <c r="DT251">
        <v>2</v>
      </c>
      <c r="DU251">
        <v>1</v>
      </c>
      <c r="DV251">
        <v>4</v>
      </c>
      <c r="DW251" s="2">
        <v>2017</v>
      </c>
      <c r="DX251" s="1">
        <v>4.2534722222222219E-3</v>
      </c>
      <c r="DY251" s="1">
        <v>4.4560185185185189E-3</v>
      </c>
      <c r="DZ251" s="1">
        <v>4.6076388888888885E-3</v>
      </c>
      <c r="EA251" s="1">
        <v>4.7615740740740735E-3</v>
      </c>
      <c r="EB251" s="1">
        <v>4.8715277777777776E-3</v>
      </c>
      <c r="EC251" s="1">
        <v>4.9606481481481481E-3</v>
      </c>
      <c r="ED251" s="1">
        <v>5.0787037037037042E-3</v>
      </c>
      <c r="EE251" s="1">
        <v>5.2442129629629635E-3</v>
      </c>
      <c r="EF251" s="1">
        <v>5.4444444444444436E-3</v>
      </c>
      <c r="EG251" s="1">
        <v>5.6643518518518518E-3</v>
      </c>
      <c r="EH251" s="3">
        <v>0</v>
      </c>
      <c r="EI251" s="2" t="s">
        <v>1173</v>
      </c>
      <c r="EJ251" t="s">
        <v>1173</v>
      </c>
      <c r="EK251" t="s">
        <v>1168</v>
      </c>
      <c r="EL251" t="s">
        <v>1175</v>
      </c>
      <c r="EM251" t="s">
        <v>1168</v>
      </c>
      <c r="EN251" t="s">
        <v>1171</v>
      </c>
      <c r="EO251" t="s">
        <v>1175</v>
      </c>
      <c r="EP251" t="s">
        <v>1175</v>
      </c>
      <c r="EQ251" t="s">
        <v>1172</v>
      </c>
      <c r="ER251" t="s">
        <v>1169</v>
      </c>
      <c r="ES251" t="s">
        <v>1169</v>
      </c>
      <c r="ET251" t="s">
        <v>1168</v>
      </c>
      <c r="EU251" t="s">
        <v>1175</v>
      </c>
      <c r="EV251" t="s">
        <v>1172</v>
      </c>
      <c r="EW251" t="s">
        <v>1168</v>
      </c>
      <c r="EX251" t="s">
        <v>1171</v>
      </c>
      <c r="EY251" t="s">
        <v>1169</v>
      </c>
      <c r="EZ251" t="s">
        <v>1175</v>
      </c>
      <c r="FA251" t="s">
        <v>1171</v>
      </c>
      <c r="FB251" t="s">
        <v>1173</v>
      </c>
      <c r="FC251" t="s">
        <v>1168</v>
      </c>
      <c r="FD251" t="s">
        <v>1175</v>
      </c>
      <c r="FE251" t="s">
        <v>1171</v>
      </c>
      <c r="FF251" t="s">
        <v>1169</v>
      </c>
      <c r="FG251" t="s">
        <v>1171</v>
      </c>
      <c r="FH251" t="s">
        <v>1174</v>
      </c>
      <c r="FI251" t="s">
        <v>1175</v>
      </c>
      <c r="FJ251" t="s">
        <v>1169</v>
      </c>
      <c r="FK251" t="s">
        <v>1173</v>
      </c>
      <c r="FL251" t="s">
        <v>1168</v>
      </c>
      <c r="FM251" t="s">
        <v>1175</v>
      </c>
      <c r="FN251" t="s">
        <v>1174</v>
      </c>
      <c r="FO251" t="s">
        <v>1168</v>
      </c>
      <c r="FP251" t="s">
        <v>1175</v>
      </c>
      <c r="FQ251" t="s">
        <v>1171</v>
      </c>
      <c r="FR251" t="s">
        <v>1168</v>
      </c>
      <c r="FS251" t="s">
        <v>1175</v>
      </c>
      <c r="FT251" t="s">
        <v>1168</v>
      </c>
      <c r="FU251" t="s">
        <v>1168</v>
      </c>
      <c r="FV251" t="s">
        <v>1168</v>
      </c>
      <c r="FW251" t="s">
        <v>1172</v>
      </c>
      <c r="FX251" t="s">
        <v>1168</v>
      </c>
      <c r="FY251" t="s">
        <v>1175</v>
      </c>
      <c r="FZ251" t="s">
        <v>1169</v>
      </c>
      <c r="GA251" t="s">
        <v>1171</v>
      </c>
      <c r="GB251" t="s">
        <v>1168</v>
      </c>
      <c r="GC251" t="s">
        <v>1173</v>
      </c>
      <c r="GD251" t="s">
        <v>1168</v>
      </c>
      <c r="GE251" t="s">
        <v>1168</v>
      </c>
      <c r="GF251" t="s">
        <v>1169</v>
      </c>
      <c r="GG251" t="s">
        <v>1173</v>
      </c>
      <c r="GH251" t="s">
        <v>1168</v>
      </c>
      <c r="GI251" t="s">
        <v>1175</v>
      </c>
      <c r="GJ251" t="s">
        <v>1168</v>
      </c>
      <c r="GK251" t="s">
        <v>1168</v>
      </c>
      <c r="GL251" t="s">
        <v>1168</v>
      </c>
      <c r="GM251" s="2">
        <f t="shared" si="312"/>
        <v>1</v>
      </c>
      <c r="GN251">
        <f t="shared" si="313"/>
        <v>1</v>
      </c>
      <c r="GO251">
        <f t="shared" si="314"/>
        <v>0</v>
      </c>
      <c r="GP251">
        <f t="shared" si="315"/>
        <v>0</v>
      </c>
      <c r="GQ251">
        <f t="shared" si="316"/>
        <v>0</v>
      </c>
      <c r="GR251">
        <f t="shared" si="317"/>
        <v>0</v>
      </c>
      <c r="GS251">
        <f t="shared" si="318"/>
        <v>0</v>
      </c>
      <c r="GT251">
        <f t="shared" si="319"/>
        <v>0</v>
      </c>
      <c r="GU251">
        <f t="shared" si="370"/>
        <v>0</v>
      </c>
      <c r="GV251">
        <f t="shared" si="320"/>
        <v>0</v>
      </c>
      <c r="GW251">
        <f t="shared" si="321"/>
        <v>0</v>
      </c>
      <c r="GX251">
        <f t="shared" si="322"/>
        <v>0</v>
      </c>
      <c r="GY251">
        <f t="shared" si="323"/>
        <v>0</v>
      </c>
      <c r="GZ251">
        <f t="shared" si="324"/>
        <v>0</v>
      </c>
      <c r="HA251">
        <f t="shared" si="325"/>
        <v>0</v>
      </c>
      <c r="HB251">
        <f t="shared" si="326"/>
        <v>0</v>
      </c>
      <c r="HC251">
        <f t="shared" si="371"/>
        <v>0</v>
      </c>
      <c r="HD251">
        <f t="shared" si="327"/>
        <v>0</v>
      </c>
      <c r="HE251">
        <f t="shared" si="328"/>
        <v>0</v>
      </c>
      <c r="HF251">
        <f t="shared" si="329"/>
        <v>0</v>
      </c>
      <c r="HG251">
        <f t="shared" si="330"/>
        <v>0</v>
      </c>
      <c r="HH251">
        <f t="shared" si="331"/>
        <v>0</v>
      </c>
      <c r="HI251">
        <f t="shared" si="332"/>
        <v>0</v>
      </c>
      <c r="HJ251">
        <f t="shared" si="333"/>
        <v>1</v>
      </c>
      <c r="HK251">
        <f t="shared" si="372"/>
        <v>0</v>
      </c>
      <c r="HL251">
        <f t="shared" si="334"/>
        <v>0</v>
      </c>
      <c r="HM251">
        <f t="shared" si="335"/>
        <v>0</v>
      </c>
      <c r="HN251">
        <f t="shared" si="336"/>
        <v>0</v>
      </c>
      <c r="HO251">
        <f t="shared" si="337"/>
        <v>0</v>
      </c>
      <c r="HP251">
        <f t="shared" si="338"/>
        <v>0</v>
      </c>
      <c r="HQ251">
        <f t="shared" si="339"/>
        <v>0</v>
      </c>
      <c r="HR251">
        <f t="shared" si="340"/>
        <v>0</v>
      </c>
      <c r="HS251">
        <f t="shared" si="373"/>
        <v>0</v>
      </c>
      <c r="HT251">
        <f t="shared" si="341"/>
        <v>0</v>
      </c>
      <c r="HU251">
        <f t="shared" si="342"/>
        <v>0</v>
      </c>
      <c r="HV251">
        <f t="shared" si="343"/>
        <v>0</v>
      </c>
      <c r="HW251">
        <f t="shared" si="344"/>
        <v>1</v>
      </c>
      <c r="HX251">
        <f t="shared" si="345"/>
        <v>0</v>
      </c>
      <c r="HY251">
        <f t="shared" si="346"/>
        <v>0</v>
      </c>
      <c r="HZ251">
        <f t="shared" si="347"/>
        <v>0</v>
      </c>
      <c r="IA251">
        <f t="shared" si="374"/>
        <v>1</v>
      </c>
      <c r="IB251">
        <f t="shared" si="348"/>
        <v>1</v>
      </c>
      <c r="IC251">
        <f t="shared" si="349"/>
        <v>1</v>
      </c>
      <c r="ID251">
        <f t="shared" si="350"/>
        <v>1</v>
      </c>
      <c r="IE251">
        <f t="shared" si="351"/>
        <v>1</v>
      </c>
      <c r="IF251">
        <f t="shared" si="352"/>
        <v>1</v>
      </c>
      <c r="IG251">
        <f t="shared" si="353"/>
        <v>0</v>
      </c>
      <c r="IH251">
        <f t="shared" si="354"/>
        <v>1</v>
      </c>
      <c r="II251">
        <f t="shared" si="375"/>
        <v>0</v>
      </c>
      <c r="IJ251">
        <f t="shared" si="355"/>
        <v>1</v>
      </c>
      <c r="IK251">
        <f t="shared" si="356"/>
        <v>1</v>
      </c>
      <c r="IL251">
        <f t="shared" si="357"/>
        <v>1</v>
      </c>
      <c r="IM251">
        <f t="shared" si="358"/>
        <v>1</v>
      </c>
      <c r="IN251">
        <f t="shared" si="359"/>
        <v>0</v>
      </c>
      <c r="IO251">
        <f t="shared" si="360"/>
        <v>1</v>
      </c>
      <c r="IP251">
        <f t="shared" si="361"/>
        <v>1</v>
      </c>
      <c r="IQ251" s="2">
        <f t="shared" si="376"/>
        <v>2</v>
      </c>
      <c r="IR251" s="4">
        <f t="shared" si="377"/>
        <v>0</v>
      </c>
      <c r="IS251">
        <f t="shared" si="378"/>
        <v>1</v>
      </c>
      <c r="IT251">
        <f t="shared" si="379"/>
        <v>0</v>
      </c>
      <c r="IU251">
        <f t="shared" si="380"/>
        <v>1</v>
      </c>
      <c r="IV251">
        <f t="shared" si="381"/>
        <v>7</v>
      </c>
      <c r="IW251">
        <f t="shared" si="382"/>
        <v>6</v>
      </c>
      <c r="IX251">
        <f t="shared" si="383"/>
        <v>17</v>
      </c>
      <c r="IY251" s="11">
        <f t="shared" si="384"/>
        <v>1</v>
      </c>
      <c r="IZ251" s="12" t="str">
        <f t="shared" si="385"/>
        <v/>
      </c>
      <c r="JA251" s="12">
        <f t="shared" si="386"/>
        <v>0.5</v>
      </c>
      <c r="JB251" s="12" t="str">
        <f t="shared" si="387"/>
        <v/>
      </c>
      <c r="JC251" s="12">
        <f t="shared" si="388"/>
        <v>0.5</v>
      </c>
      <c r="JD251" s="12">
        <f t="shared" si="389"/>
        <v>1</v>
      </c>
      <c r="JE251" s="12">
        <f t="shared" si="390"/>
        <v>0.75</v>
      </c>
      <c r="JF251" s="12">
        <f t="shared" si="391"/>
        <v>0.75</v>
      </c>
      <c r="JG251" s="2">
        <f>IF(OR(AND(EI251="Happy",BN251&lt;&gt;1),AND(EI251&lt;&gt;"Happy",BN251=1)),1,0)</f>
        <v>0</v>
      </c>
      <c r="JH251">
        <f>IF(OR(AND(EJ251="Happy",BO251&lt;&gt;1),AND(EJ251&lt;&gt;"Happy",BO251=1)),1,0)</f>
        <v>0</v>
      </c>
      <c r="JI251">
        <f>IF(OR(AND(EK251="Happy",BP251&lt;&gt;1),AND(EK251&lt;&gt;"Happy",BP251=1)),1,0)</f>
        <v>1</v>
      </c>
      <c r="JJ251">
        <f>IF(OR(AND(EL251="Happy",BQ251&lt;&gt;1),AND(EL251&lt;&gt;"Happy",BQ251=1)),1,0)</f>
        <v>0</v>
      </c>
      <c r="JK251">
        <f>IF(OR(AND(EM251="Happy",BR251&lt;&gt;1),AND(EM251&lt;&gt;"Happy",BR251=1)),1,0)</f>
        <v>1</v>
      </c>
      <c r="JL251">
        <f>IF(OR(AND(EN251="Happy",BS251&lt;&gt;1),AND(EN251&lt;&gt;"Happy",BS251=1)),1,0)</f>
        <v>0</v>
      </c>
      <c r="JM251">
        <f>IF(OR(AND(EO251="Happy",BT251&lt;&gt;1),AND(EO251&lt;&gt;"Happy",BT251=1)),1,0)</f>
        <v>0</v>
      </c>
      <c r="JN251">
        <f>IF(OR(AND(EP251="Happy",BU251&lt;&gt;1),AND(EP251&lt;&gt;"Happy",BU251=1)),1,0)</f>
        <v>0</v>
      </c>
      <c r="JO251">
        <f>IF(OR(AND(EQ251="Sad",BV251&lt;&gt;1),AND(EQ251&lt;&gt;"Sad",BV251=1)),1,0)</f>
        <v>1</v>
      </c>
      <c r="JP251">
        <f>IF(OR(AND(ER251="Sad",BW251&lt;&gt;1),AND(ER251&lt;&gt;"Sad",BW251=1)),1,0)</f>
        <v>0</v>
      </c>
      <c r="JQ251">
        <f>IF(OR(AND(ES251="Sad",BX251&lt;&gt;1),AND(ES251&lt;&gt;"Sad",BX251=1)),1,0)</f>
        <v>1</v>
      </c>
      <c r="JR251">
        <f>IF(OR(AND(ET251="Sad",BY251&lt;&gt;1),AND(ET251&lt;&gt;"Sad",BY251=1)),1,0)</f>
        <v>0</v>
      </c>
      <c r="JS251">
        <f>IF(OR(AND(EU251="Sad",BZ251&lt;&gt;1),AND(EU251&lt;&gt;"Sad",BZ251=1)),1,0)</f>
        <v>0</v>
      </c>
      <c r="JT251">
        <f>IF(OR(AND(EV251="Sad",CA251&lt;&gt;1),AND(EV251&lt;&gt;"Sad",CA251=1)),1,0)</f>
        <v>1</v>
      </c>
      <c r="JU251">
        <f>IF(OR(AND(EW251="Sad",CB251&lt;&gt;1),AND(EW251&lt;&gt;"Sad",CB251=1)),1,0)</f>
        <v>0</v>
      </c>
      <c r="JV251">
        <f>IF(OR(AND(EX251="Sad",CC251&lt;&gt;1),AND(EX251&lt;&gt;"Sad",CC251=1)),1,0)</f>
        <v>0</v>
      </c>
      <c r="JW251">
        <f>IF(OR(AND(EY251="Angry",CD251&lt;&gt;1),AND(EY251&lt;&gt;"Angry",CD251=1)),1,0)</f>
        <v>1</v>
      </c>
      <c r="JX251">
        <f>IF(OR(AND(EZ251="Angry",CE251&lt;&gt;1),AND(EZ251&lt;&gt;"Angry",CE251=1)),1,0)</f>
        <v>0</v>
      </c>
      <c r="JY251">
        <f>IF(OR(AND(FA251="Angry",CF251&lt;&gt;1),AND(FA251&lt;&gt;"Angry",CF251=1)),1,0)</f>
        <v>1</v>
      </c>
      <c r="JZ251">
        <f>IF(OR(AND(FB251="Angry",CG251&lt;&gt;1),AND(FB251&lt;&gt;"Angry",CG251=1)),1,0)</f>
        <v>0</v>
      </c>
      <c r="KA251">
        <f>IF(OR(AND(FC251="Angry",CH251&lt;&gt;1),AND(FC251&lt;&gt;"Angry",CH251=1)),1,0)</f>
        <v>0</v>
      </c>
      <c r="KB251">
        <f>IF(OR(AND(FD251="Angry",CI251&lt;&gt;1),AND(FD251&lt;&gt;"Angry",CI251=1)),1,0)</f>
        <v>0</v>
      </c>
      <c r="KC251">
        <f>IF(OR(AND(FE251="Angry",CJ251&lt;&gt;1),AND(FE251&lt;&gt;"Angry",CJ251=1)),1,0)</f>
        <v>1</v>
      </c>
      <c r="KD251">
        <f>IF(OR(AND(FF251="Angry",CK251&lt;&gt;1),AND(FF251&lt;&gt;"Angry",CK251=1)),1,0)</f>
        <v>0</v>
      </c>
      <c r="KE251">
        <f>IF(OR(AND(FG251="Afraid",CL251&lt;&gt;1),AND(FG251&lt;&gt;"Afraid",CL251=1)),1,0)</f>
        <v>0</v>
      </c>
      <c r="KF251">
        <f>IF(OR(AND(FH251="Afraid",CM251&lt;&gt;1),AND(FH251&lt;&gt;"Afraid",CM251=1)),1,0)</f>
        <v>0</v>
      </c>
      <c r="KG251">
        <f>IF(OR(AND(FI251="Afraid",CN251&lt;&gt;1),AND(FI251&lt;&gt;"Afraid",CN251=1)),1,0)</f>
        <v>1</v>
      </c>
      <c r="KH251">
        <f>IF(OR(AND(FJ251="Afraid",CO251&lt;&gt;1),AND(FJ251&lt;&gt;"Afraid",CO251=1)),1,0)</f>
        <v>0</v>
      </c>
      <c r="KI251">
        <f>IF(OR(AND(FK251="Afraid",CP251&lt;&gt;1),AND(FK251&lt;&gt;"Afraid",CP251=1)),1,0)</f>
        <v>0</v>
      </c>
      <c r="KJ251">
        <f>IF(OR(AND(FL251="Afraid",CQ251&lt;&gt;1),AND(FL251&lt;&gt;"Afraid",CQ251=1)),1,0)</f>
        <v>0</v>
      </c>
      <c r="KK251">
        <f>IF(OR(AND(FM251="Afraid",CR251&lt;&gt;1),AND(FM251&lt;&gt;"Afraid",CR251=1)),1,0)</f>
        <v>1</v>
      </c>
      <c r="KL251">
        <f>IF(OR(AND(FN251="Afraid",CS251&lt;&gt;1),AND(FN251&lt;&gt;"Afraid",CS251=1)),1,0)</f>
        <v>0</v>
      </c>
      <c r="KM251">
        <f>IF(OR(AND(FO251="Surprised",CT251&lt;&gt;1),AND(FO251&lt;&gt;"Surprised",CT251=1)),1,0)</f>
        <v>0</v>
      </c>
      <c r="KN251">
        <f>IF(OR(AND(FP251="Surprised",CU251&lt;&gt;1),AND(FP251&lt;&gt;"Surprised",CU251=1)),1,0)</f>
        <v>1</v>
      </c>
      <c r="KO251">
        <f>IF(OR(AND(FQ251="Surprised",CV251&lt;&gt;1),AND(FQ251&lt;&gt;"Surprised",CV251=1)),1,0)</f>
        <v>0</v>
      </c>
      <c r="KP251">
        <f>IF(OR(AND(FR251="Surprised",CW251&lt;&gt;1),AND(FR251&lt;&gt;"Surprised",CW251=1)),1,0)</f>
        <v>0</v>
      </c>
      <c r="KQ251">
        <f>IF(OR(AND(FS251="Surprised",CX251&lt;&gt;1),AND(FS251&lt;&gt;"Surprised",CX251=1)),1,0)</f>
        <v>0</v>
      </c>
      <c r="KR251">
        <f>IF(OR(AND(FT251="Surprised",CY251&lt;&gt;1),AND(FT251&lt;&gt;"Surprised",CY251=1)),1,0)</f>
        <v>0</v>
      </c>
      <c r="KS251">
        <f>IF(OR(AND(FU251="Surprised",CZ251&lt;&gt;1),AND(FU251&lt;&gt;"Surprised",CZ251=1)),1,0)</f>
        <v>0</v>
      </c>
      <c r="KT251">
        <f>IF(OR(AND(FV251="Surprised",DA251&lt;&gt;1),AND(FV251&lt;&gt;"Surprised",DA251=1)),1,0)</f>
        <v>0</v>
      </c>
      <c r="KU251">
        <f>IF(OR(AND(FW251="Happy",DB251=1),AND(FW251&lt;&gt;"Happy",DB251=0)),1,0)</f>
        <v>0</v>
      </c>
      <c r="KV251">
        <f>IF(OR(AND(FX251="Happy",DC251=1),AND(FX251&lt;&gt;"Happy",DC251=0)),1,0)</f>
        <v>0</v>
      </c>
      <c r="KW251">
        <f>IF(OR(AND(FY251="Happy",DD251=1),AND(FY251&lt;&gt;"Happy",DD251=0)),1,0)</f>
        <v>0</v>
      </c>
      <c r="KX251">
        <f>IF(OR(AND(FZ251="Happy",DE251=1),AND(FZ251&lt;&gt;"Happy",DE251=0)),1,0)</f>
        <v>0</v>
      </c>
      <c r="KY251">
        <f>IF(OR(AND(GA251="Happy",DF251=1),AND(GA251&lt;&gt;"Happy",DF251=0)),1,0)</f>
        <v>0</v>
      </c>
      <c r="KZ251">
        <f>IF(OR(AND(GB251="Happy",DG251=1),AND(GB251&lt;&gt;"Happy",DG251=0)),1,0)</f>
        <v>0</v>
      </c>
      <c r="LA251">
        <f>IF(OR(AND(GC251="Happy",DH251=1),AND(GC251&lt;&gt;"Happy",DH251=0)),1,0)</f>
        <v>0</v>
      </c>
      <c r="LB251">
        <f>IF(OR(AND(GD251="Happy",DI251=1),AND(GD251&lt;&gt;"Happy",DI251=0)),1,0)</f>
        <v>0</v>
      </c>
      <c r="LC251">
        <f>IF(OR(AND(GE251="Sad",DJ251=1),AND(GE251&lt;&gt;"Sad",DJ251=0)),1,0)</f>
        <v>1</v>
      </c>
      <c r="LD251">
        <f>IF(OR(AND(GF251="Sad",DK251=1),AND(GF251&lt;&gt;"Sad",DK251=0)),1,0)</f>
        <v>0</v>
      </c>
      <c r="LE251">
        <f>IF(OR(AND(GG251="Sad",DL251=1),AND(GG251&lt;&gt;"Sad",DL251=0)),1,0)</f>
        <v>0</v>
      </c>
      <c r="LF251">
        <f>IF(OR(AND(GH251="Sad",DM251=1),AND(GH251&lt;&gt;"Sad",DM251=0)),1,0)</f>
        <v>0</v>
      </c>
      <c r="LG251">
        <f>IF(OR(AND(GI251="Sad",DN251=1),AND(GI251&lt;&gt;"Sad",DN251=0)),1,0)</f>
        <v>0</v>
      </c>
      <c r="LH251">
        <f>IF(OR(AND(GJ251="Sad",DO251=1),AND(GJ251&lt;&gt;"Sad",DO251=0)),1,0)</f>
        <v>1</v>
      </c>
      <c r="LI251">
        <f>IF(OR(AND(GK251="Sad",DP251=1),AND(GK251&lt;&gt;"Sad",DP251=0)),1,0)</f>
        <v>0</v>
      </c>
      <c r="LJ251">
        <f>IF(OR(AND(GL251="Sad",DQ251=1),AND(GL251&lt;&gt;"Sad",DQ251=0)),1,0)</f>
        <v>0</v>
      </c>
      <c r="LK251" s="2">
        <f t="shared" si="392"/>
        <v>2</v>
      </c>
      <c r="LL251" s="4">
        <f t="shared" si="393"/>
        <v>3</v>
      </c>
      <c r="LM251">
        <f t="shared" si="394"/>
        <v>3</v>
      </c>
      <c r="LN251">
        <f t="shared" si="395"/>
        <v>2</v>
      </c>
      <c r="LO251">
        <f t="shared" si="396"/>
        <v>1</v>
      </c>
      <c r="LP251">
        <f t="shared" si="397"/>
        <v>0</v>
      </c>
      <c r="LQ251">
        <f t="shared" si="398"/>
        <v>2</v>
      </c>
      <c r="LR251">
        <f t="shared" si="399"/>
        <v>13</v>
      </c>
      <c r="LS251" s="11">
        <f t="shared" si="400"/>
        <v>0</v>
      </c>
      <c r="LT251" s="14" t="str">
        <f t="shared" si="401"/>
        <v/>
      </c>
      <c r="LU251" s="14">
        <f t="shared" si="402"/>
        <v>0.5</v>
      </c>
      <c r="LV251" s="14" t="str">
        <f t="shared" si="403"/>
        <v/>
      </c>
      <c r="LW251" s="14">
        <f t="shared" si="404"/>
        <v>0.5</v>
      </c>
      <c r="LX251" s="14">
        <f t="shared" si="405"/>
        <v>0</v>
      </c>
      <c r="LY251" s="14">
        <f t="shared" si="406"/>
        <v>0.25</v>
      </c>
      <c r="LZ251" s="14">
        <f t="shared" si="407"/>
        <v>0.25</v>
      </c>
      <c r="MA251" s="15">
        <f t="shared" si="408"/>
        <v>2.0254629629629702E-4</v>
      </c>
      <c r="MB251" s="1">
        <f t="shared" si="362"/>
        <v>1.5162037037036967E-4</v>
      </c>
      <c r="MC251" s="1">
        <f t="shared" si="363"/>
        <v>1.539351851851849E-4</v>
      </c>
      <c r="MD251" s="1">
        <f t="shared" si="364"/>
        <v>1.0995370370370412E-4</v>
      </c>
      <c r="ME251" s="1">
        <f t="shared" si="365"/>
        <v>8.9120370370370482E-5</v>
      </c>
      <c r="MF251" s="1">
        <f t="shared" si="366"/>
        <v>1.1805555555555614E-4</v>
      </c>
      <c r="MG251" s="1">
        <f t="shared" si="367"/>
        <v>1.6550925925925934E-4</v>
      </c>
      <c r="MH251" s="1">
        <f t="shared" si="368"/>
        <v>2.0023148148148005E-4</v>
      </c>
      <c r="MI251" s="1">
        <f t="shared" si="369"/>
        <v>2.1990740740740825E-4</v>
      </c>
      <c r="MJ251" s="1">
        <f t="shared" si="409"/>
        <v>1.41087962962963E-3</v>
      </c>
      <c r="MK251" s="2" t="str">
        <f>VLOOKUP(B251,age_group!$A$1:$B$101,2,FALSE)</f>
        <v>25 to 44</v>
      </c>
      <c r="ML251" s="2">
        <f t="shared" si="410"/>
        <v>1</v>
      </c>
      <c r="MM251">
        <f t="shared" si="411"/>
        <v>0</v>
      </c>
      <c r="MN251">
        <f t="shared" si="412"/>
        <v>0</v>
      </c>
      <c r="MO251">
        <f t="shared" si="413"/>
        <v>0</v>
      </c>
      <c r="MP251">
        <f t="shared" si="414"/>
        <v>1</v>
      </c>
    </row>
    <row r="252" spans="1:354" x14ac:dyDescent="0.2">
      <c r="A252" t="s">
        <v>983</v>
      </c>
      <c r="B252">
        <v>39</v>
      </c>
      <c r="C252" t="s">
        <v>139</v>
      </c>
      <c r="D252" t="s">
        <v>140</v>
      </c>
      <c r="E252">
        <v>1</v>
      </c>
      <c r="F252">
        <v>1</v>
      </c>
      <c r="G252">
        <v>3</v>
      </c>
      <c r="H252">
        <v>1</v>
      </c>
      <c r="I252">
        <v>1</v>
      </c>
      <c r="J252" s="2" t="s">
        <v>309</v>
      </c>
      <c r="K252" t="s">
        <v>664</v>
      </c>
      <c r="L252" t="s">
        <v>672</v>
      </c>
      <c r="M252" t="s">
        <v>612</v>
      </c>
      <c r="N252" t="s">
        <v>245</v>
      </c>
      <c r="O252" t="s">
        <v>679</v>
      </c>
      <c r="P252" t="s">
        <v>390</v>
      </c>
      <c r="Q252" t="s">
        <v>751</v>
      </c>
      <c r="R252" t="s">
        <v>210</v>
      </c>
      <c r="S252" t="s">
        <v>658</v>
      </c>
      <c r="T252" t="s">
        <v>271</v>
      </c>
      <c r="U252" t="s">
        <v>212</v>
      </c>
      <c r="V252" t="s">
        <v>448</v>
      </c>
      <c r="W252" t="s">
        <v>423</v>
      </c>
      <c r="X252" t="s">
        <v>551</v>
      </c>
      <c r="Y252" t="s">
        <v>282</v>
      </c>
      <c r="Z252" t="s">
        <v>228</v>
      </c>
      <c r="AA252" t="s">
        <v>426</v>
      </c>
      <c r="AB252" t="s">
        <v>738</v>
      </c>
      <c r="AC252" t="s">
        <v>281</v>
      </c>
      <c r="AD252" t="s">
        <v>303</v>
      </c>
      <c r="AE252" t="s">
        <v>489</v>
      </c>
      <c r="AF252" t="s">
        <v>664</v>
      </c>
      <c r="AG252" t="s">
        <v>363</v>
      </c>
      <c r="AH252" t="s">
        <v>564</v>
      </c>
      <c r="AI252" t="s">
        <v>200</v>
      </c>
      <c r="AJ252" t="s">
        <v>448</v>
      </c>
      <c r="AK252" t="s">
        <v>808</v>
      </c>
      <c r="AL252" t="s">
        <v>216</v>
      </c>
      <c r="AM252" t="s">
        <v>206</v>
      </c>
      <c r="AN252" t="s">
        <v>376</v>
      </c>
      <c r="AO252" t="s">
        <v>232</v>
      </c>
      <c r="AP252" t="s">
        <v>216</v>
      </c>
      <c r="AQ252" t="s">
        <v>290</v>
      </c>
      <c r="AR252" t="s">
        <v>728</v>
      </c>
      <c r="AS252" t="s">
        <v>207</v>
      </c>
      <c r="AT252" t="s">
        <v>379</v>
      </c>
      <c r="AU252" t="s">
        <v>182</v>
      </c>
      <c r="AV252" t="s">
        <v>759</v>
      </c>
      <c r="AW252" t="s">
        <v>470</v>
      </c>
      <c r="AX252" t="s">
        <v>304</v>
      </c>
      <c r="AY252" t="s">
        <v>276</v>
      </c>
      <c r="AZ252" t="s">
        <v>657</v>
      </c>
      <c r="BA252" t="s">
        <v>275</v>
      </c>
      <c r="BB252" t="s">
        <v>557</v>
      </c>
      <c r="BC252" t="s">
        <v>519</v>
      </c>
      <c r="BD252" t="s">
        <v>379</v>
      </c>
      <c r="BE252" t="s">
        <v>156</v>
      </c>
      <c r="BF252" t="s">
        <v>335</v>
      </c>
      <c r="BG252" t="s">
        <v>579</v>
      </c>
      <c r="BH252" t="s">
        <v>244</v>
      </c>
      <c r="BI252" t="s">
        <v>602</v>
      </c>
      <c r="BJ252" t="s">
        <v>184</v>
      </c>
      <c r="BK252" t="s">
        <v>509</v>
      </c>
      <c r="BL252" t="s">
        <v>742</v>
      </c>
      <c r="BM252" t="s">
        <v>692</v>
      </c>
      <c r="BN252" s="2">
        <v>0</v>
      </c>
      <c r="BO252">
        <v>1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1</v>
      </c>
      <c r="CZ252">
        <v>0</v>
      </c>
      <c r="DA252">
        <v>0</v>
      </c>
      <c r="DB252">
        <v>1</v>
      </c>
      <c r="DC252">
        <v>1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1</v>
      </c>
      <c r="DL252">
        <v>0</v>
      </c>
      <c r="DM252">
        <v>1</v>
      </c>
      <c r="DN252">
        <v>0</v>
      </c>
      <c r="DO252">
        <v>1</v>
      </c>
      <c r="DP252">
        <v>0</v>
      </c>
      <c r="DQ252">
        <v>0</v>
      </c>
      <c r="DR252" s="2">
        <v>1</v>
      </c>
      <c r="DS252">
        <v>1</v>
      </c>
      <c r="DT252">
        <v>2</v>
      </c>
      <c r="DU252">
        <v>1</v>
      </c>
      <c r="DV252">
        <v>1</v>
      </c>
      <c r="DW252" s="2">
        <v>2017</v>
      </c>
      <c r="DX252" s="1">
        <v>4.3437499999999995E-3</v>
      </c>
      <c r="DY252" s="1">
        <v>4.5046296296296293E-3</v>
      </c>
      <c r="DZ252" s="1">
        <v>4.6168981481481486E-3</v>
      </c>
      <c r="EA252" s="1">
        <v>4.8043981481481479E-3</v>
      </c>
      <c r="EB252" s="1">
        <v>4.9247685185185184E-3</v>
      </c>
      <c r="EC252" s="1">
        <v>5.0694444444444441E-3</v>
      </c>
      <c r="ED252" s="1">
        <v>5.2303240740740739E-3</v>
      </c>
      <c r="EE252" s="1">
        <v>5.3819444444444453E-3</v>
      </c>
      <c r="EF252" s="1">
        <v>5.5219907407407405E-3</v>
      </c>
      <c r="EG252" s="1">
        <v>5.673611111111111E-3</v>
      </c>
      <c r="EH252" s="3">
        <v>0</v>
      </c>
      <c r="EI252" s="2" t="s">
        <v>1171</v>
      </c>
      <c r="EJ252" t="s">
        <v>1173</v>
      </c>
      <c r="EK252" t="s">
        <v>1169</v>
      </c>
      <c r="EL252" t="s">
        <v>1173</v>
      </c>
      <c r="EM252" t="s">
        <v>1172</v>
      </c>
      <c r="EN252" t="s">
        <v>1168</v>
      </c>
      <c r="EO252" t="s">
        <v>1172</v>
      </c>
      <c r="EP252" t="s">
        <v>1168</v>
      </c>
      <c r="EQ252" t="s">
        <v>1168</v>
      </c>
      <c r="ER252" t="s">
        <v>1173</v>
      </c>
      <c r="ES252" t="s">
        <v>1175</v>
      </c>
      <c r="ET252" t="s">
        <v>1172</v>
      </c>
      <c r="EU252" t="s">
        <v>1169</v>
      </c>
      <c r="EV252" t="s">
        <v>1175</v>
      </c>
      <c r="EW252" t="s">
        <v>1169</v>
      </c>
      <c r="EX252" t="s">
        <v>1171</v>
      </c>
      <c r="EY252" t="s">
        <v>1175</v>
      </c>
      <c r="EZ252" t="s">
        <v>1169</v>
      </c>
      <c r="FA252" t="s">
        <v>1173</v>
      </c>
      <c r="FB252" t="s">
        <v>1168</v>
      </c>
      <c r="FC252" t="s">
        <v>1175</v>
      </c>
      <c r="FD252" t="s">
        <v>1169</v>
      </c>
      <c r="FE252" t="s">
        <v>1173</v>
      </c>
      <c r="FF252" t="s">
        <v>1168</v>
      </c>
      <c r="FG252" t="s">
        <v>1168</v>
      </c>
      <c r="FH252" t="s">
        <v>1174</v>
      </c>
      <c r="FI252" t="s">
        <v>1169</v>
      </c>
      <c r="FJ252" t="s">
        <v>1171</v>
      </c>
      <c r="FK252" t="s">
        <v>1168</v>
      </c>
      <c r="FL252" t="s">
        <v>1168</v>
      </c>
      <c r="FM252" t="s">
        <v>1168</v>
      </c>
      <c r="FN252" t="s">
        <v>1168</v>
      </c>
      <c r="FO252" t="s">
        <v>1168</v>
      </c>
      <c r="FP252" t="s">
        <v>1168</v>
      </c>
      <c r="FQ252" t="s">
        <v>1168</v>
      </c>
      <c r="FR252" t="s">
        <v>1173</v>
      </c>
      <c r="FS252" t="s">
        <v>1175</v>
      </c>
      <c r="FT252" t="s">
        <v>1175</v>
      </c>
      <c r="FU252" t="s">
        <v>1168</v>
      </c>
      <c r="FV252" t="s">
        <v>1168</v>
      </c>
      <c r="FW252" t="s">
        <v>1171</v>
      </c>
      <c r="FX252" t="s">
        <v>1174</v>
      </c>
      <c r="FY252" t="s">
        <v>1175</v>
      </c>
      <c r="FZ252" t="s">
        <v>1174</v>
      </c>
      <c r="GA252" t="s">
        <v>1168</v>
      </c>
      <c r="GB252" t="s">
        <v>1175</v>
      </c>
      <c r="GC252" t="s">
        <v>1175</v>
      </c>
      <c r="GD252" t="s">
        <v>1171</v>
      </c>
      <c r="GE252" t="s">
        <v>1169</v>
      </c>
      <c r="GF252" t="s">
        <v>1170</v>
      </c>
      <c r="GG252" t="s">
        <v>1170</v>
      </c>
      <c r="GH252" t="s">
        <v>1173</v>
      </c>
      <c r="GI252" t="s">
        <v>1169</v>
      </c>
      <c r="GJ252" t="s">
        <v>1173</v>
      </c>
      <c r="GK252" t="s">
        <v>1168</v>
      </c>
      <c r="GL252" t="s">
        <v>1168</v>
      </c>
      <c r="GM252" s="2">
        <f t="shared" si="312"/>
        <v>0</v>
      </c>
      <c r="GN252">
        <f t="shared" si="313"/>
        <v>1</v>
      </c>
      <c r="GO252">
        <f t="shared" si="314"/>
        <v>0</v>
      </c>
      <c r="GP252">
        <f t="shared" si="315"/>
        <v>1</v>
      </c>
      <c r="GQ252">
        <f t="shared" si="316"/>
        <v>0</v>
      </c>
      <c r="GR252">
        <f t="shared" si="317"/>
        <v>0</v>
      </c>
      <c r="GS252">
        <f t="shared" si="318"/>
        <v>0</v>
      </c>
      <c r="GT252">
        <f t="shared" si="319"/>
        <v>0</v>
      </c>
      <c r="GU252">
        <f t="shared" si="370"/>
        <v>0</v>
      </c>
      <c r="GV252">
        <f t="shared" si="320"/>
        <v>0</v>
      </c>
      <c r="GW252">
        <f t="shared" si="321"/>
        <v>0</v>
      </c>
      <c r="GX252">
        <f t="shared" si="322"/>
        <v>0</v>
      </c>
      <c r="GY252">
        <f t="shared" si="323"/>
        <v>0</v>
      </c>
      <c r="GZ252">
        <f t="shared" si="324"/>
        <v>0</v>
      </c>
      <c r="HA252">
        <f t="shared" si="325"/>
        <v>0</v>
      </c>
      <c r="HB252">
        <f t="shared" si="326"/>
        <v>0</v>
      </c>
      <c r="HC252">
        <f t="shared" si="371"/>
        <v>0</v>
      </c>
      <c r="HD252">
        <f t="shared" si="327"/>
        <v>1</v>
      </c>
      <c r="HE252">
        <f t="shared" si="328"/>
        <v>0</v>
      </c>
      <c r="HF252">
        <f t="shared" si="329"/>
        <v>0</v>
      </c>
      <c r="HG252">
        <f t="shared" si="330"/>
        <v>0</v>
      </c>
      <c r="HH252">
        <f t="shared" si="331"/>
        <v>1</v>
      </c>
      <c r="HI252">
        <f t="shared" si="332"/>
        <v>0</v>
      </c>
      <c r="HJ252">
        <f t="shared" si="333"/>
        <v>0</v>
      </c>
      <c r="HK252">
        <f t="shared" si="372"/>
        <v>0</v>
      </c>
      <c r="HL252">
        <f t="shared" si="334"/>
        <v>0</v>
      </c>
      <c r="HM252">
        <f t="shared" si="335"/>
        <v>0</v>
      </c>
      <c r="HN252">
        <f t="shared" si="336"/>
        <v>0</v>
      </c>
      <c r="HO252">
        <f t="shared" si="337"/>
        <v>0</v>
      </c>
      <c r="HP252">
        <f t="shared" si="338"/>
        <v>0</v>
      </c>
      <c r="HQ252">
        <f t="shared" si="339"/>
        <v>0</v>
      </c>
      <c r="HR252">
        <f t="shared" si="340"/>
        <v>0</v>
      </c>
      <c r="HS252">
        <f t="shared" si="373"/>
        <v>0</v>
      </c>
      <c r="HT252">
        <f t="shared" si="341"/>
        <v>0</v>
      </c>
      <c r="HU252">
        <f t="shared" si="342"/>
        <v>0</v>
      </c>
      <c r="HV252">
        <f t="shared" si="343"/>
        <v>0</v>
      </c>
      <c r="HW252">
        <f t="shared" si="344"/>
        <v>1</v>
      </c>
      <c r="HX252">
        <f t="shared" si="345"/>
        <v>1</v>
      </c>
      <c r="HY252">
        <f t="shared" si="346"/>
        <v>0</v>
      </c>
      <c r="HZ252">
        <f t="shared" si="347"/>
        <v>0</v>
      </c>
      <c r="IA252">
        <f t="shared" si="374"/>
        <v>1</v>
      </c>
      <c r="IB252">
        <f t="shared" si="348"/>
        <v>1</v>
      </c>
      <c r="IC252">
        <f t="shared" si="349"/>
        <v>0</v>
      </c>
      <c r="ID252">
        <f t="shared" si="350"/>
        <v>1</v>
      </c>
      <c r="IE252">
        <f t="shared" si="351"/>
        <v>0</v>
      </c>
      <c r="IF252">
        <f t="shared" si="352"/>
        <v>0</v>
      </c>
      <c r="IG252">
        <f t="shared" si="353"/>
        <v>0</v>
      </c>
      <c r="IH252">
        <f t="shared" si="354"/>
        <v>1</v>
      </c>
      <c r="II252">
        <f t="shared" si="375"/>
        <v>0</v>
      </c>
      <c r="IJ252">
        <f t="shared" si="355"/>
        <v>1</v>
      </c>
      <c r="IK252">
        <f t="shared" si="356"/>
        <v>0</v>
      </c>
      <c r="IL252">
        <f t="shared" si="357"/>
        <v>1</v>
      </c>
      <c r="IM252">
        <f t="shared" si="358"/>
        <v>0</v>
      </c>
      <c r="IN252">
        <f t="shared" si="359"/>
        <v>1</v>
      </c>
      <c r="IO252">
        <f t="shared" si="360"/>
        <v>0</v>
      </c>
      <c r="IP252">
        <f t="shared" si="361"/>
        <v>0</v>
      </c>
      <c r="IQ252" s="2">
        <f t="shared" si="376"/>
        <v>2</v>
      </c>
      <c r="IR252" s="4">
        <f t="shared" si="377"/>
        <v>0</v>
      </c>
      <c r="IS252">
        <f t="shared" si="378"/>
        <v>2</v>
      </c>
      <c r="IT252">
        <f t="shared" si="379"/>
        <v>0</v>
      </c>
      <c r="IU252">
        <f t="shared" si="380"/>
        <v>2</v>
      </c>
      <c r="IV252">
        <f t="shared" si="381"/>
        <v>4</v>
      </c>
      <c r="IW252">
        <f t="shared" si="382"/>
        <v>3</v>
      </c>
      <c r="IX252">
        <f t="shared" si="383"/>
        <v>13</v>
      </c>
      <c r="IY252" s="11">
        <f t="shared" si="384"/>
        <v>1</v>
      </c>
      <c r="IZ252" s="12" t="str">
        <f t="shared" si="385"/>
        <v/>
      </c>
      <c r="JA252" s="12">
        <f t="shared" si="386"/>
        <v>1</v>
      </c>
      <c r="JB252" s="12" t="str">
        <f t="shared" si="387"/>
        <v/>
      </c>
      <c r="JC252" s="12">
        <f t="shared" si="388"/>
        <v>1</v>
      </c>
      <c r="JD252" s="12">
        <f t="shared" si="389"/>
        <v>0.5</v>
      </c>
      <c r="JE252" s="12">
        <f t="shared" si="390"/>
        <v>0.375</v>
      </c>
      <c r="JF252" s="12">
        <f t="shared" si="391"/>
        <v>0.77500000000000002</v>
      </c>
      <c r="JG252" s="2">
        <f>IF(OR(AND(EI252="Happy",BN252&lt;&gt;1),AND(EI252&lt;&gt;"Happy",BN252=1)),1,0)</f>
        <v>0</v>
      </c>
      <c r="JH252">
        <f>IF(OR(AND(EJ252="Happy",BO252&lt;&gt;1),AND(EJ252&lt;&gt;"Happy",BO252=1)),1,0)</f>
        <v>0</v>
      </c>
      <c r="JI252">
        <f>IF(OR(AND(EK252="Happy",BP252&lt;&gt;1),AND(EK252&lt;&gt;"Happy",BP252=1)),1,0)</f>
        <v>0</v>
      </c>
      <c r="JJ252">
        <f>IF(OR(AND(EL252="Happy",BQ252&lt;&gt;1),AND(EL252&lt;&gt;"Happy",BQ252=1)),1,0)</f>
        <v>0</v>
      </c>
      <c r="JK252">
        <f>IF(OR(AND(EM252="Happy",BR252&lt;&gt;1),AND(EM252&lt;&gt;"Happy",BR252=1)),1,0)</f>
        <v>0</v>
      </c>
      <c r="JL252">
        <f>IF(OR(AND(EN252="Happy",BS252&lt;&gt;1),AND(EN252&lt;&gt;"Happy",BS252=1)),1,0)</f>
        <v>0</v>
      </c>
      <c r="JM252">
        <f>IF(OR(AND(EO252="Happy",BT252&lt;&gt;1),AND(EO252&lt;&gt;"Happy",BT252=1)),1,0)</f>
        <v>0</v>
      </c>
      <c r="JN252">
        <f>IF(OR(AND(EP252="Happy",BU252&lt;&gt;1),AND(EP252&lt;&gt;"Happy",BU252=1)),1,0)</f>
        <v>1</v>
      </c>
      <c r="JO252">
        <f>IF(OR(AND(EQ252="Sad",BV252&lt;&gt;1),AND(EQ252&lt;&gt;"Sad",BV252=1)),1,0)</f>
        <v>0</v>
      </c>
      <c r="JP252">
        <f>IF(OR(AND(ER252="Sad",BW252&lt;&gt;1),AND(ER252&lt;&gt;"Sad",BW252=1)),1,0)</f>
        <v>0</v>
      </c>
      <c r="JQ252">
        <f>IF(OR(AND(ES252="Sad",BX252&lt;&gt;1),AND(ES252&lt;&gt;"Sad",BX252=1)),1,0)</f>
        <v>0</v>
      </c>
      <c r="JR252">
        <f>IF(OR(AND(ET252="Sad",BY252&lt;&gt;1),AND(ET252&lt;&gt;"Sad",BY252=1)),1,0)</f>
        <v>1</v>
      </c>
      <c r="JS252">
        <f>IF(OR(AND(EU252="Sad",BZ252&lt;&gt;1),AND(EU252&lt;&gt;"Sad",BZ252=1)),1,0)</f>
        <v>0</v>
      </c>
      <c r="JT252">
        <f>IF(OR(AND(EV252="Sad",CA252&lt;&gt;1),AND(EV252&lt;&gt;"Sad",CA252=1)),1,0)</f>
        <v>0</v>
      </c>
      <c r="JU252">
        <f>IF(OR(AND(EW252="Sad",CB252&lt;&gt;1),AND(EW252&lt;&gt;"Sad",CB252=1)),1,0)</f>
        <v>0</v>
      </c>
      <c r="JV252">
        <f>IF(OR(AND(EX252="Sad",CC252&lt;&gt;1),AND(EX252&lt;&gt;"Sad",CC252=1)),1,0)</f>
        <v>0</v>
      </c>
      <c r="JW252">
        <f>IF(OR(AND(EY252="Angry",CD252&lt;&gt;1),AND(EY252&lt;&gt;"Angry",CD252=1)),1,0)</f>
        <v>0</v>
      </c>
      <c r="JX252">
        <f>IF(OR(AND(EZ252="Angry",CE252&lt;&gt;1),AND(EZ252&lt;&gt;"Angry",CE252=1)),1,0)</f>
        <v>0</v>
      </c>
      <c r="JY252">
        <f>IF(OR(AND(FA252="Angry",CF252&lt;&gt;1),AND(FA252&lt;&gt;"Angry",CF252=1)),1,0)</f>
        <v>0</v>
      </c>
      <c r="JZ252">
        <f>IF(OR(AND(FB252="Angry",CG252&lt;&gt;1),AND(FB252&lt;&gt;"Angry",CG252=1)),1,0)</f>
        <v>0</v>
      </c>
      <c r="KA252">
        <f>IF(OR(AND(FC252="Angry",CH252&lt;&gt;1),AND(FC252&lt;&gt;"Angry",CH252=1)),1,0)</f>
        <v>0</v>
      </c>
      <c r="KB252">
        <f>IF(OR(AND(FD252="Angry",CI252&lt;&gt;1),AND(FD252&lt;&gt;"Angry",CI252=1)),1,0)</f>
        <v>0</v>
      </c>
      <c r="KC252">
        <f>IF(OR(AND(FE252="Angry",CJ252&lt;&gt;1),AND(FE252&lt;&gt;"Angry",CJ252=1)),1,0)</f>
        <v>0</v>
      </c>
      <c r="KD252">
        <f>IF(OR(AND(FF252="Angry",CK252&lt;&gt;1),AND(FF252&lt;&gt;"Angry",CK252=1)),1,0)</f>
        <v>0</v>
      </c>
      <c r="KE252">
        <f>IF(OR(AND(FG252="Afraid",CL252&lt;&gt;1),AND(FG252&lt;&gt;"Afraid",CL252=1)),1,0)</f>
        <v>0</v>
      </c>
      <c r="KF252">
        <f>IF(OR(AND(FH252="Afraid",CM252&lt;&gt;1),AND(FH252&lt;&gt;"Afraid",CM252=1)),1,0)</f>
        <v>1</v>
      </c>
      <c r="KG252">
        <f>IF(OR(AND(FI252="Afraid",CN252&lt;&gt;1),AND(FI252&lt;&gt;"Afraid",CN252=1)),1,0)</f>
        <v>0</v>
      </c>
      <c r="KH252">
        <f>IF(OR(AND(FJ252="Afraid",CO252&lt;&gt;1),AND(FJ252&lt;&gt;"Afraid",CO252=1)),1,0)</f>
        <v>0</v>
      </c>
      <c r="KI252">
        <f>IF(OR(AND(FK252="Afraid",CP252&lt;&gt;1),AND(FK252&lt;&gt;"Afraid",CP252=1)),1,0)</f>
        <v>0</v>
      </c>
      <c r="KJ252">
        <f>IF(OR(AND(FL252="Afraid",CQ252&lt;&gt;1),AND(FL252&lt;&gt;"Afraid",CQ252=1)),1,0)</f>
        <v>0</v>
      </c>
      <c r="KK252">
        <f>IF(OR(AND(FM252="Afraid",CR252&lt;&gt;1),AND(FM252&lt;&gt;"Afraid",CR252=1)),1,0)</f>
        <v>0</v>
      </c>
      <c r="KL252">
        <f>IF(OR(AND(FN252="Afraid",CS252&lt;&gt;1),AND(FN252&lt;&gt;"Afraid",CS252=1)),1,0)</f>
        <v>0</v>
      </c>
      <c r="KM252">
        <f>IF(OR(AND(FO252="Surprised",CT252&lt;&gt;1),AND(FO252&lt;&gt;"Surprised",CT252=1)),1,0)</f>
        <v>0</v>
      </c>
      <c r="KN252">
        <f>IF(OR(AND(FP252="Surprised",CU252&lt;&gt;1),AND(FP252&lt;&gt;"Surprised",CU252=1)),1,0)</f>
        <v>0</v>
      </c>
      <c r="KO252">
        <f>IF(OR(AND(FQ252="Surprised",CV252&lt;&gt;1),AND(FQ252&lt;&gt;"Surprised",CV252=1)),1,0)</f>
        <v>1</v>
      </c>
      <c r="KP252">
        <f>IF(OR(AND(FR252="Surprised",CW252&lt;&gt;1),AND(FR252&lt;&gt;"Surprised",CW252=1)),1,0)</f>
        <v>0</v>
      </c>
      <c r="KQ252">
        <f>IF(OR(AND(FS252="Surprised",CX252&lt;&gt;1),AND(FS252&lt;&gt;"Surprised",CX252=1)),1,0)</f>
        <v>0</v>
      </c>
      <c r="KR252">
        <f>IF(OR(AND(FT252="Surprised",CY252&lt;&gt;1),AND(FT252&lt;&gt;"Surprised",CY252=1)),1,0)</f>
        <v>0</v>
      </c>
      <c r="KS252">
        <f>IF(OR(AND(FU252="Surprised",CZ252&lt;&gt;1),AND(FU252&lt;&gt;"Surprised",CZ252=1)),1,0)</f>
        <v>0</v>
      </c>
      <c r="KT252">
        <f>IF(OR(AND(FV252="Surprised",DA252&lt;&gt;1),AND(FV252&lt;&gt;"Surprised",DA252=1)),1,0)</f>
        <v>0</v>
      </c>
      <c r="KU252">
        <f>IF(OR(AND(FW252="Happy",DB252=1),AND(FW252&lt;&gt;"Happy",DB252=0)),1,0)</f>
        <v>0</v>
      </c>
      <c r="KV252">
        <f>IF(OR(AND(FX252="Happy",DC252=1),AND(FX252&lt;&gt;"Happy",DC252=0)),1,0)</f>
        <v>0</v>
      </c>
      <c r="KW252">
        <f>IF(OR(AND(FY252="Happy",DD252=1),AND(FY252&lt;&gt;"Happy",DD252=0)),1,0)</f>
        <v>1</v>
      </c>
      <c r="KX252">
        <f>IF(OR(AND(FZ252="Happy",DE252=1),AND(FZ252&lt;&gt;"Happy",DE252=0)),1,0)</f>
        <v>0</v>
      </c>
      <c r="KY252">
        <f>IF(OR(AND(GA252="Happy",DF252=1),AND(GA252&lt;&gt;"Happy",DF252=0)),1,0)</f>
        <v>1</v>
      </c>
      <c r="KZ252">
        <f>IF(OR(AND(GB252="Happy",DG252=1),AND(GB252&lt;&gt;"Happy",DG252=0)),1,0)</f>
        <v>1</v>
      </c>
      <c r="LA252">
        <f>IF(OR(AND(GC252="Happy",DH252=1),AND(GC252&lt;&gt;"Happy",DH252=0)),1,0)</f>
        <v>1</v>
      </c>
      <c r="LB252">
        <f>IF(OR(AND(GD252="Happy",DI252=1),AND(GD252&lt;&gt;"Happy",DI252=0)),1,0)</f>
        <v>0</v>
      </c>
      <c r="LC252">
        <f>IF(OR(AND(GE252="Sad",DJ252=1),AND(GE252&lt;&gt;"Sad",DJ252=0)),1,0)</f>
        <v>1</v>
      </c>
      <c r="LD252">
        <f>IF(OR(AND(GF252="Sad",DK252=1),AND(GF252&lt;&gt;"Sad",DK252=0)),1,0)</f>
        <v>0</v>
      </c>
      <c r="LE252">
        <f>IF(OR(AND(GG252="Sad",DL252=1),AND(GG252&lt;&gt;"Sad",DL252=0)),1,0)</f>
        <v>1</v>
      </c>
      <c r="LF252">
        <f>IF(OR(AND(GH252="Sad",DM252=1),AND(GH252&lt;&gt;"Sad",DM252=0)),1,0)</f>
        <v>0</v>
      </c>
      <c r="LG252">
        <f>IF(OR(AND(GI252="Sad",DN252=1),AND(GI252&lt;&gt;"Sad",DN252=0)),1,0)</f>
        <v>1</v>
      </c>
      <c r="LH252">
        <f>IF(OR(AND(GJ252="Sad",DO252=1),AND(GJ252&lt;&gt;"Sad",DO252=0)),1,0)</f>
        <v>0</v>
      </c>
      <c r="LI252">
        <f>IF(OR(AND(GK252="Sad",DP252=1),AND(GK252&lt;&gt;"Sad",DP252=0)),1,0)</f>
        <v>1</v>
      </c>
      <c r="LJ252">
        <f>IF(OR(AND(GL252="Sad",DQ252=1),AND(GL252&lt;&gt;"Sad",DQ252=0)),1,0)</f>
        <v>1</v>
      </c>
      <c r="LK252" s="2">
        <f t="shared" si="392"/>
        <v>1</v>
      </c>
      <c r="LL252" s="4">
        <f t="shared" si="393"/>
        <v>1</v>
      </c>
      <c r="LM252">
        <f t="shared" si="394"/>
        <v>0</v>
      </c>
      <c r="LN252">
        <f t="shared" si="395"/>
        <v>1</v>
      </c>
      <c r="LO252">
        <f t="shared" si="396"/>
        <v>1</v>
      </c>
      <c r="LP252">
        <f t="shared" si="397"/>
        <v>4</v>
      </c>
      <c r="LQ252">
        <f t="shared" si="398"/>
        <v>5</v>
      </c>
      <c r="LR252">
        <f t="shared" si="399"/>
        <v>13</v>
      </c>
      <c r="LS252" s="11">
        <f t="shared" si="400"/>
        <v>0</v>
      </c>
      <c r="LT252" s="14" t="str">
        <f t="shared" si="401"/>
        <v/>
      </c>
      <c r="LU252" s="14">
        <f t="shared" si="402"/>
        <v>0</v>
      </c>
      <c r="LV252" s="14" t="str">
        <f t="shared" si="403"/>
        <v/>
      </c>
      <c r="LW252" s="14">
        <f t="shared" si="404"/>
        <v>0</v>
      </c>
      <c r="LX252" s="14">
        <f t="shared" si="405"/>
        <v>0.5</v>
      </c>
      <c r="LY252" s="14">
        <f t="shared" si="406"/>
        <v>0.625</v>
      </c>
      <c r="LZ252" s="14">
        <f t="shared" si="407"/>
        <v>0.22499999999999998</v>
      </c>
      <c r="MA252" s="15">
        <f t="shared" si="408"/>
        <v>1.6087962962962974E-4</v>
      </c>
      <c r="MB252" s="1">
        <f t="shared" si="362"/>
        <v>1.1226851851851936E-4</v>
      </c>
      <c r="MC252" s="1">
        <f t="shared" si="363"/>
        <v>1.874999999999993E-4</v>
      </c>
      <c r="MD252" s="1">
        <f t="shared" si="364"/>
        <v>1.2037037037037051E-4</v>
      </c>
      <c r="ME252" s="1">
        <f t="shared" si="365"/>
        <v>1.446759259259257E-4</v>
      </c>
      <c r="MF252" s="1">
        <f t="shared" si="366"/>
        <v>1.6087962962962974E-4</v>
      </c>
      <c r="MG252" s="1">
        <f t="shared" si="367"/>
        <v>1.516203703703714E-4</v>
      </c>
      <c r="MH252" s="1">
        <f t="shared" si="368"/>
        <v>1.4004629629629523E-4</v>
      </c>
      <c r="MI252" s="1">
        <f t="shared" si="369"/>
        <v>1.5162037037037054E-4</v>
      </c>
      <c r="MJ252" s="1">
        <f t="shared" si="409"/>
        <v>1.3298611111111115E-3</v>
      </c>
      <c r="MK252" s="2" t="str">
        <f>VLOOKUP(B252,age_group!$A$1:$B$101,2,FALSE)</f>
        <v>25 to 44</v>
      </c>
      <c r="ML252" s="2">
        <f t="shared" si="410"/>
        <v>0</v>
      </c>
      <c r="MM252">
        <f t="shared" si="411"/>
        <v>0</v>
      </c>
      <c r="MN252">
        <f t="shared" si="412"/>
        <v>1</v>
      </c>
      <c r="MO252">
        <f t="shared" si="413"/>
        <v>0</v>
      </c>
      <c r="MP252">
        <f t="shared" si="414"/>
        <v>0</v>
      </c>
    </row>
    <row r="253" spans="1:354" x14ac:dyDescent="0.2">
      <c r="A253" t="s">
        <v>984</v>
      </c>
      <c r="B253">
        <v>46</v>
      </c>
      <c r="C253" t="s">
        <v>195</v>
      </c>
      <c r="D253" t="s">
        <v>140</v>
      </c>
      <c r="E253">
        <v>4</v>
      </c>
      <c r="F253">
        <v>1</v>
      </c>
      <c r="G253">
        <v>1</v>
      </c>
      <c r="H253">
        <v>1</v>
      </c>
      <c r="I253">
        <v>1</v>
      </c>
      <c r="J253" s="2" t="s">
        <v>227</v>
      </c>
      <c r="K253" t="s">
        <v>230</v>
      </c>
      <c r="L253" t="s">
        <v>205</v>
      </c>
      <c r="M253" t="s">
        <v>349</v>
      </c>
      <c r="N253" t="s">
        <v>333</v>
      </c>
      <c r="O253" t="s">
        <v>655</v>
      </c>
      <c r="P253" t="s">
        <v>271</v>
      </c>
      <c r="Q253" t="s">
        <v>315</v>
      </c>
      <c r="R253" t="s">
        <v>350</v>
      </c>
      <c r="S253" t="s">
        <v>144</v>
      </c>
      <c r="T253" t="s">
        <v>259</v>
      </c>
      <c r="U253" t="s">
        <v>420</v>
      </c>
      <c r="V253" t="s">
        <v>298</v>
      </c>
      <c r="W253" t="s">
        <v>598</v>
      </c>
      <c r="X253" t="s">
        <v>585</v>
      </c>
      <c r="Y253" t="s">
        <v>186</v>
      </c>
      <c r="Z253" t="s">
        <v>541</v>
      </c>
      <c r="AA253" t="s">
        <v>172</v>
      </c>
      <c r="AB253" t="s">
        <v>593</v>
      </c>
      <c r="AC253" t="s">
        <v>668</v>
      </c>
      <c r="AD253" t="s">
        <v>463</v>
      </c>
      <c r="AE253" t="s">
        <v>389</v>
      </c>
      <c r="AF253" t="s">
        <v>674</v>
      </c>
      <c r="AG253" t="s">
        <v>598</v>
      </c>
      <c r="AH253" t="s">
        <v>406</v>
      </c>
      <c r="AI253" t="s">
        <v>270</v>
      </c>
      <c r="AJ253" t="s">
        <v>175</v>
      </c>
      <c r="AK253" t="s">
        <v>556</v>
      </c>
      <c r="AL253" t="s">
        <v>610</v>
      </c>
      <c r="AM253" t="s">
        <v>478</v>
      </c>
      <c r="AN253" t="s">
        <v>729</v>
      </c>
      <c r="AO253" t="s">
        <v>413</v>
      </c>
      <c r="AP253" t="s">
        <v>611</v>
      </c>
      <c r="AQ253" t="s">
        <v>627</v>
      </c>
      <c r="AR253" t="s">
        <v>371</v>
      </c>
      <c r="AS253" t="s">
        <v>513</v>
      </c>
      <c r="AT253" t="s">
        <v>405</v>
      </c>
      <c r="AU253" t="s">
        <v>686</v>
      </c>
      <c r="AV253" t="s">
        <v>299</v>
      </c>
      <c r="AW253" t="s">
        <v>177</v>
      </c>
      <c r="AX253" t="s">
        <v>465</v>
      </c>
      <c r="AY253" t="s">
        <v>388</v>
      </c>
      <c r="AZ253" t="s">
        <v>241</v>
      </c>
      <c r="BA253" t="s">
        <v>526</v>
      </c>
      <c r="BB253" t="s">
        <v>738</v>
      </c>
      <c r="BC253" t="s">
        <v>517</v>
      </c>
      <c r="BD253" t="s">
        <v>542</v>
      </c>
      <c r="BE253" t="s">
        <v>503</v>
      </c>
      <c r="BF253" t="s">
        <v>294</v>
      </c>
      <c r="BG253" t="s">
        <v>563</v>
      </c>
      <c r="BH253" t="s">
        <v>726</v>
      </c>
      <c r="BI253" t="s">
        <v>254</v>
      </c>
      <c r="BJ253" t="s">
        <v>544</v>
      </c>
      <c r="BK253" t="s">
        <v>199</v>
      </c>
      <c r="BL253" t="s">
        <v>353</v>
      </c>
      <c r="BM253" t="s">
        <v>337</v>
      </c>
      <c r="BN253" s="2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 s="2">
        <v>5</v>
      </c>
      <c r="DS253">
        <v>1</v>
      </c>
      <c r="DT253">
        <v>1</v>
      </c>
      <c r="DU253">
        <v>1</v>
      </c>
      <c r="DV253">
        <v>1</v>
      </c>
      <c r="DW253" s="2">
        <v>2017</v>
      </c>
      <c r="DX253" s="1">
        <v>3.0016203703703708E-2</v>
      </c>
      <c r="DY253" s="1">
        <v>3.021412037037037E-2</v>
      </c>
      <c r="DZ253" s="1">
        <v>3.0549768518518521E-2</v>
      </c>
      <c r="EA253" s="1">
        <v>3.0909722222222224E-2</v>
      </c>
      <c r="EB253" s="1">
        <v>3.1060185185185187E-2</v>
      </c>
      <c r="EC253" s="1">
        <v>3.1200231481481485E-2</v>
      </c>
      <c r="ED253" s="1">
        <v>3.1320601851851849E-2</v>
      </c>
      <c r="EE253" s="1">
        <v>3.1517361111111107E-2</v>
      </c>
      <c r="EF253" s="1">
        <v>3.1712962962962964E-2</v>
      </c>
      <c r="EG253" s="1">
        <v>3.1877314814814817E-2</v>
      </c>
      <c r="EH253" s="3">
        <v>0</v>
      </c>
      <c r="EI253" s="2" t="s">
        <v>1171</v>
      </c>
      <c r="EJ253" t="s">
        <v>1175</v>
      </c>
      <c r="EK253" t="s">
        <v>1168</v>
      </c>
      <c r="EL253" t="s">
        <v>1168</v>
      </c>
      <c r="EM253" t="s">
        <v>1172</v>
      </c>
      <c r="EN253" t="s">
        <v>1175</v>
      </c>
      <c r="EO253" t="s">
        <v>1175</v>
      </c>
      <c r="EP253" t="s">
        <v>1168</v>
      </c>
      <c r="EQ253" t="s">
        <v>1175</v>
      </c>
      <c r="ER253" t="s">
        <v>1171</v>
      </c>
      <c r="ES253" t="s">
        <v>1175</v>
      </c>
      <c r="ET253" t="s">
        <v>1172</v>
      </c>
      <c r="EU253" t="s">
        <v>1175</v>
      </c>
      <c r="EV253" t="s">
        <v>1175</v>
      </c>
      <c r="EW253" t="s">
        <v>1171</v>
      </c>
      <c r="EX253" t="s">
        <v>1173</v>
      </c>
      <c r="EY253" t="s">
        <v>1168</v>
      </c>
      <c r="EZ253" t="s">
        <v>1168</v>
      </c>
      <c r="FA253" t="s">
        <v>1174</v>
      </c>
      <c r="FB253" t="s">
        <v>1168</v>
      </c>
      <c r="FC253" t="s">
        <v>1174</v>
      </c>
      <c r="FD253" t="s">
        <v>1174</v>
      </c>
      <c r="FE253" t="s">
        <v>1173</v>
      </c>
      <c r="FF253" t="s">
        <v>1175</v>
      </c>
      <c r="FG253" t="s">
        <v>1168</v>
      </c>
      <c r="FH253" t="s">
        <v>1169</v>
      </c>
      <c r="FI253" t="s">
        <v>1168</v>
      </c>
      <c r="FJ253" t="s">
        <v>1175</v>
      </c>
      <c r="FK253" t="s">
        <v>1171</v>
      </c>
      <c r="FL253" t="s">
        <v>1173</v>
      </c>
      <c r="FM253" t="s">
        <v>1175</v>
      </c>
      <c r="FN253" t="s">
        <v>1173</v>
      </c>
      <c r="FO253" t="s">
        <v>1175</v>
      </c>
      <c r="FP253" t="s">
        <v>1168</v>
      </c>
      <c r="FQ253" t="s">
        <v>1174</v>
      </c>
      <c r="FR253" t="s">
        <v>1175</v>
      </c>
      <c r="FS253" t="s">
        <v>1174</v>
      </c>
      <c r="FT253" t="s">
        <v>1168</v>
      </c>
      <c r="FU253" t="s">
        <v>1174</v>
      </c>
      <c r="FV253" t="s">
        <v>1174</v>
      </c>
      <c r="FW253" t="s">
        <v>1171</v>
      </c>
      <c r="FX253" t="s">
        <v>1168</v>
      </c>
      <c r="FY253" t="s">
        <v>1171</v>
      </c>
      <c r="FZ253" t="s">
        <v>1175</v>
      </c>
      <c r="GA253" t="s">
        <v>1173</v>
      </c>
      <c r="GB253" t="s">
        <v>1168</v>
      </c>
      <c r="GC253" t="s">
        <v>1171</v>
      </c>
      <c r="GD253" t="s">
        <v>1168</v>
      </c>
      <c r="GE253" t="s">
        <v>1169</v>
      </c>
      <c r="GF253" t="s">
        <v>1175</v>
      </c>
      <c r="GG253" t="s">
        <v>1168</v>
      </c>
      <c r="GH253" t="s">
        <v>1172</v>
      </c>
      <c r="GI253" t="s">
        <v>1175</v>
      </c>
      <c r="GJ253" t="s">
        <v>1174</v>
      </c>
      <c r="GK253" t="s">
        <v>1174</v>
      </c>
      <c r="GL253" t="s">
        <v>1169</v>
      </c>
      <c r="GM253" s="2">
        <f t="shared" si="312"/>
        <v>0</v>
      </c>
      <c r="GN253">
        <f t="shared" si="313"/>
        <v>0</v>
      </c>
      <c r="GO253">
        <f t="shared" si="314"/>
        <v>0</v>
      </c>
      <c r="GP253">
        <f t="shared" si="315"/>
        <v>0</v>
      </c>
      <c r="GQ253">
        <f t="shared" si="316"/>
        <v>0</v>
      </c>
      <c r="GR253">
        <f t="shared" si="317"/>
        <v>0</v>
      </c>
      <c r="GS253">
        <f t="shared" si="318"/>
        <v>0</v>
      </c>
      <c r="GT253">
        <f t="shared" si="319"/>
        <v>0</v>
      </c>
      <c r="GU253">
        <f t="shared" si="370"/>
        <v>0</v>
      </c>
      <c r="GV253">
        <f t="shared" si="320"/>
        <v>0</v>
      </c>
      <c r="GW253">
        <f t="shared" si="321"/>
        <v>0</v>
      </c>
      <c r="GX253">
        <f t="shared" si="322"/>
        <v>0</v>
      </c>
      <c r="GY253">
        <f t="shared" si="323"/>
        <v>0</v>
      </c>
      <c r="GZ253">
        <f t="shared" si="324"/>
        <v>0</v>
      </c>
      <c r="HA253">
        <f t="shared" si="325"/>
        <v>0</v>
      </c>
      <c r="HB253">
        <f t="shared" si="326"/>
        <v>0</v>
      </c>
      <c r="HC253">
        <f t="shared" si="371"/>
        <v>0</v>
      </c>
      <c r="HD253">
        <f t="shared" si="327"/>
        <v>0</v>
      </c>
      <c r="HE253">
        <f t="shared" si="328"/>
        <v>0</v>
      </c>
      <c r="HF253">
        <f t="shared" si="329"/>
        <v>0</v>
      </c>
      <c r="HG253">
        <f t="shared" si="330"/>
        <v>0</v>
      </c>
      <c r="HH253">
        <f t="shared" si="331"/>
        <v>0</v>
      </c>
      <c r="HI253">
        <f t="shared" si="332"/>
        <v>0</v>
      </c>
      <c r="HJ253">
        <f t="shared" si="333"/>
        <v>0</v>
      </c>
      <c r="HK253">
        <f t="shared" si="372"/>
        <v>0</v>
      </c>
      <c r="HL253">
        <f t="shared" si="334"/>
        <v>0</v>
      </c>
      <c r="HM253">
        <f t="shared" si="335"/>
        <v>0</v>
      </c>
      <c r="HN253">
        <f t="shared" si="336"/>
        <v>0</v>
      </c>
      <c r="HO253">
        <f t="shared" si="337"/>
        <v>0</v>
      </c>
      <c r="HP253">
        <f t="shared" si="338"/>
        <v>0</v>
      </c>
      <c r="HQ253">
        <f t="shared" si="339"/>
        <v>0</v>
      </c>
      <c r="HR253">
        <f t="shared" si="340"/>
        <v>0</v>
      </c>
      <c r="HS253">
        <f t="shared" si="373"/>
        <v>0</v>
      </c>
      <c r="HT253">
        <f t="shared" si="341"/>
        <v>0</v>
      </c>
      <c r="HU253">
        <f t="shared" si="342"/>
        <v>0</v>
      </c>
      <c r="HV253">
        <f t="shared" si="343"/>
        <v>1</v>
      </c>
      <c r="HW253">
        <f t="shared" si="344"/>
        <v>0</v>
      </c>
      <c r="HX253">
        <f t="shared" si="345"/>
        <v>0</v>
      </c>
      <c r="HY253">
        <f t="shared" si="346"/>
        <v>0</v>
      </c>
      <c r="HZ253">
        <f t="shared" si="347"/>
        <v>0</v>
      </c>
      <c r="IA253">
        <f t="shared" si="374"/>
        <v>0</v>
      </c>
      <c r="IB253">
        <f t="shared" si="348"/>
        <v>0</v>
      </c>
      <c r="IC253">
        <f t="shared" si="349"/>
        <v>1</v>
      </c>
      <c r="ID253">
        <f t="shared" si="350"/>
        <v>0</v>
      </c>
      <c r="IE253">
        <f t="shared" si="351"/>
        <v>0</v>
      </c>
      <c r="IF253">
        <f t="shared" si="352"/>
        <v>0</v>
      </c>
      <c r="IG253">
        <f t="shared" si="353"/>
        <v>0</v>
      </c>
      <c r="IH253">
        <f t="shared" si="354"/>
        <v>0</v>
      </c>
      <c r="II253">
        <f t="shared" si="375"/>
        <v>0</v>
      </c>
      <c r="IJ253">
        <f t="shared" si="355"/>
        <v>0</v>
      </c>
      <c r="IK253">
        <f t="shared" si="356"/>
        <v>0</v>
      </c>
      <c r="IL253">
        <f t="shared" si="357"/>
        <v>0</v>
      </c>
      <c r="IM253">
        <f t="shared" si="358"/>
        <v>1</v>
      </c>
      <c r="IN253">
        <f t="shared" si="359"/>
        <v>0</v>
      </c>
      <c r="IO253">
        <f t="shared" si="360"/>
        <v>0</v>
      </c>
      <c r="IP253">
        <f t="shared" si="361"/>
        <v>0</v>
      </c>
      <c r="IQ253" s="2">
        <f t="shared" si="376"/>
        <v>0</v>
      </c>
      <c r="IR253" s="4">
        <f t="shared" si="377"/>
        <v>0</v>
      </c>
      <c r="IS253">
        <f t="shared" si="378"/>
        <v>0</v>
      </c>
      <c r="IT253">
        <f t="shared" si="379"/>
        <v>0</v>
      </c>
      <c r="IU253">
        <f t="shared" si="380"/>
        <v>1</v>
      </c>
      <c r="IV253">
        <f t="shared" si="381"/>
        <v>1</v>
      </c>
      <c r="IW253">
        <f t="shared" si="382"/>
        <v>1</v>
      </c>
      <c r="IX253">
        <f t="shared" si="383"/>
        <v>3</v>
      </c>
      <c r="IY253" s="11" t="str">
        <f t="shared" si="384"/>
        <v/>
      </c>
      <c r="IZ253" s="12" t="str">
        <f t="shared" si="385"/>
        <v/>
      </c>
      <c r="JA253" s="12" t="str">
        <f t="shared" si="386"/>
        <v/>
      </c>
      <c r="JB253" s="12" t="str">
        <f t="shared" si="387"/>
        <v/>
      </c>
      <c r="JC253" s="12">
        <f t="shared" si="388"/>
        <v>0.5</v>
      </c>
      <c r="JD253" s="12">
        <f t="shared" si="389"/>
        <v>0.14285714285714285</v>
      </c>
      <c r="JE253" s="12">
        <f t="shared" si="390"/>
        <v>0.16666666666666666</v>
      </c>
      <c r="JF253" s="12">
        <f t="shared" si="391"/>
        <v>0.26984126984126983</v>
      </c>
      <c r="JG253" s="2">
        <f>IF(OR(AND(EI253="Happy",BN253&lt;&gt;1),AND(EI253&lt;&gt;"Happy",BN253=1)),1,0)</f>
        <v>0</v>
      </c>
      <c r="JH253">
        <f>IF(OR(AND(EJ253="Happy",BO253&lt;&gt;1),AND(EJ253&lt;&gt;"Happy",BO253=1)),1,0)</f>
        <v>0</v>
      </c>
      <c r="JI253">
        <f>IF(OR(AND(EK253="Happy",BP253&lt;&gt;1),AND(EK253&lt;&gt;"Happy",BP253=1)),1,0)</f>
        <v>0</v>
      </c>
      <c r="JJ253">
        <f>IF(OR(AND(EL253="Happy",BQ253&lt;&gt;1),AND(EL253&lt;&gt;"Happy",BQ253=1)),1,0)</f>
        <v>0</v>
      </c>
      <c r="JK253">
        <f>IF(OR(AND(EM253="Happy",BR253&lt;&gt;1),AND(EM253&lt;&gt;"Happy",BR253=1)),1,0)</f>
        <v>0</v>
      </c>
      <c r="JL253">
        <f>IF(OR(AND(EN253="Happy",BS253&lt;&gt;1),AND(EN253&lt;&gt;"Happy",BS253=1)),1,0)</f>
        <v>1</v>
      </c>
      <c r="JM253">
        <f>IF(OR(AND(EO253="Happy",BT253&lt;&gt;1),AND(EO253&lt;&gt;"Happy",BT253=1)),1,0)</f>
        <v>0</v>
      </c>
      <c r="JN253">
        <f>IF(OR(AND(EP253="Happy",BU253&lt;&gt;1),AND(EP253&lt;&gt;"Happy",BU253=1)),1,0)</f>
        <v>0</v>
      </c>
      <c r="JO253">
        <f>IF(OR(AND(EQ253="Sad",BV253&lt;&gt;1),AND(EQ253&lt;&gt;"Sad",BV253=1)),1,0)</f>
        <v>0</v>
      </c>
      <c r="JP253">
        <f>IF(OR(AND(ER253="Sad",BW253&lt;&gt;1),AND(ER253&lt;&gt;"Sad",BW253=1)),1,0)</f>
        <v>1</v>
      </c>
      <c r="JQ253">
        <f>IF(OR(AND(ES253="Sad",BX253&lt;&gt;1),AND(ES253&lt;&gt;"Sad",BX253=1)),1,0)</f>
        <v>0</v>
      </c>
      <c r="JR253">
        <f>IF(OR(AND(ET253="Sad",BY253&lt;&gt;1),AND(ET253&lt;&gt;"Sad",BY253=1)),1,0)</f>
        <v>0</v>
      </c>
      <c r="JS253">
        <f>IF(OR(AND(EU253="Sad",BZ253&lt;&gt;1),AND(EU253&lt;&gt;"Sad",BZ253=1)),1,0)</f>
        <v>0</v>
      </c>
      <c r="JT253">
        <f>IF(OR(AND(EV253="Sad",CA253&lt;&gt;1),AND(EV253&lt;&gt;"Sad",CA253=1)),1,0)</f>
        <v>0</v>
      </c>
      <c r="JU253">
        <f>IF(OR(AND(EW253="Sad",CB253&lt;&gt;1),AND(EW253&lt;&gt;"Sad",CB253=1)),1,0)</f>
        <v>0</v>
      </c>
      <c r="JV253">
        <f>IF(OR(AND(EX253="Sad",CC253&lt;&gt;1),AND(EX253&lt;&gt;"Sad",CC253=1)),1,0)</f>
        <v>0</v>
      </c>
      <c r="JW253">
        <f>IF(OR(AND(EY253="Angry",CD253&lt;&gt;1),AND(EY253&lt;&gt;"Angry",CD253=1)),1,0)</f>
        <v>1</v>
      </c>
      <c r="JX253">
        <f>IF(OR(AND(EZ253="Angry",CE253&lt;&gt;1),AND(EZ253&lt;&gt;"Angry",CE253=1)),1,0)</f>
        <v>0</v>
      </c>
      <c r="JY253">
        <f>IF(OR(AND(FA253="Angry",CF253&lt;&gt;1),AND(FA253&lt;&gt;"Angry",CF253=1)),1,0)</f>
        <v>0</v>
      </c>
      <c r="JZ253">
        <f>IF(OR(AND(FB253="Angry",CG253&lt;&gt;1),AND(FB253&lt;&gt;"Angry",CG253=1)),1,0)</f>
        <v>0</v>
      </c>
      <c r="KA253">
        <f>IF(OR(AND(FC253="Angry",CH253&lt;&gt;1),AND(FC253&lt;&gt;"Angry",CH253=1)),1,0)</f>
        <v>0</v>
      </c>
      <c r="KB253">
        <f>IF(OR(AND(FD253="Angry",CI253&lt;&gt;1),AND(FD253&lt;&gt;"Angry",CI253=1)),1,0)</f>
        <v>0</v>
      </c>
      <c r="KC253">
        <f>IF(OR(AND(FE253="Angry",CJ253&lt;&gt;1),AND(FE253&lt;&gt;"Angry",CJ253=1)),1,0)</f>
        <v>0</v>
      </c>
      <c r="KD253">
        <f>IF(OR(AND(FF253="Angry",CK253&lt;&gt;1),AND(FF253&lt;&gt;"Angry",CK253=1)),1,0)</f>
        <v>0</v>
      </c>
      <c r="KE253">
        <f>IF(OR(AND(FG253="Afraid",CL253&lt;&gt;1),AND(FG253&lt;&gt;"Afraid",CL253=1)),1,0)</f>
        <v>0</v>
      </c>
      <c r="KF253">
        <f>IF(OR(AND(FH253="Afraid",CM253&lt;&gt;1),AND(FH253&lt;&gt;"Afraid",CM253=1)),1,0)</f>
        <v>0</v>
      </c>
      <c r="KG253">
        <f>IF(OR(AND(FI253="Afraid",CN253&lt;&gt;1),AND(FI253&lt;&gt;"Afraid",CN253=1)),1,0)</f>
        <v>1</v>
      </c>
      <c r="KH253">
        <f>IF(OR(AND(FJ253="Afraid",CO253&lt;&gt;1),AND(FJ253&lt;&gt;"Afraid",CO253=1)),1,0)</f>
        <v>0</v>
      </c>
      <c r="KI253">
        <f>IF(OR(AND(FK253="Afraid",CP253&lt;&gt;1),AND(FK253&lt;&gt;"Afraid",CP253=1)),1,0)</f>
        <v>0</v>
      </c>
      <c r="KJ253">
        <f>IF(OR(AND(FL253="Afraid",CQ253&lt;&gt;1),AND(FL253&lt;&gt;"Afraid",CQ253=1)),1,0)</f>
        <v>0</v>
      </c>
      <c r="KK253">
        <f>IF(OR(AND(FM253="Afraid",CR253&lt;&gt;1),AND(FM253&lt;&gt;"Afraid",CR253=1)),1,0)</f>
        <v>0</v>
      </c>
      <c r="KL253">
        <f>IF(OR(AND(FN253="Afraid",CS253&lt;&gt;1),AND(FN253&lt;&gt;"Afraid",CS253=1)),1,0)</f>
        <v>0</v>
      </c>
      <c r="KM253">
        <f>IF(OR(AND(FO253="Surprised",CT253&lt;&gt;1),AND(FO253&lt;&gt;"Surprised",CT253=1)),1,0)</f>
        <v>1</v>
      </c>
      <c r="KN253">
        <f>IF(OR(AND(FP253="Surprised",CU253&lt;&gt;1),AND(FP253&lt;&gt;"Surprised",CU253=1)),1,0)</f>
        <v>0</v>
      </c>
      <c r="KO253">
        <f>IF(OR(AND(FQ253="Surprised",CV253&lt;&gt;1),AND(FQ253&lt;&gt;"Surprised",CV253=1)),1,0)</f>
        <v>0</v>
      </c>
      <c r="KP253">
        <f>IF(OR(AND(FR253="Surprised",CW253&lt;&gt;1),AND(FR253&lt;&gt;"Surprised",CW253=1)),1,0)</f>
        <v>0</v>
      </c>
      <c r="KQ253">
        <f>IF(OR(AND(FS253="Surprised",CX253&lt;&gt;1),AND(FS253&lt;&gt;"Surprised",CX253=1)),1,0)</f>
        <v>0</v>
      </c>
      <c r="KR253">
        <f>IF(OR(AND(FT253="Surprised",CY253&lt;&gt;1),AND(FT253&lt;&gt;"Surprised",CY253=1)),1,0)</f>
        <v>0</v>
      </c>
      <c r="KS253">
        <f>IF(OR(AND(FU253="Surprised",CZ253&lt;&gt;1),AND(FU253&lt;&gt;"Surprised",CZ253=1)),1,0)</f>
        <v>0</v>
      </c>
      <c r="KT253">
        <f>IF(OR(AND(FV253="Surprised",DA253&lt;&gt;1),AND(FV253&lt;&gt;"Surprised",DA253=1)),1,0)</f>
        <v>0</v>
      </c>
      <c r="KU253">
        <f>IF(OR(AND(FW253="Happy",DB253=1),AND(FW253&lt;&gt;"Happy",DB253=0)),1,0)</f>
        <v>1</v>
      </c>
      <c r="KV253">
        <f>IF(OR(AND(FX253="Happy",DC253=1),AND(FX253&lt;&gt;"Happy",DC253=0)),1,0)</f>
        <v>1</v>
      </c>
      <c r="KW253">
        <f>IF(OR(AND(FY253="Happy",DD253=1),AND(FY253&lt;&gt;"Happy",DD253=0)),1,0)</f>
        <v>0</v>
      </c>
      <c r="KX253">
        <f>IF(OR(AND(FZ253="Happy",DE253=1),AND(FZ253&lt;&gt;"Happy",DE253=0)),1,0)</f>
        <v>1</v>
      </c>
      <c r="KY253">
        <f>IF(OR(AND(GA253="Happy",DF253=1),AND(GA253&lt;&gt;"Happy",DF253=0)),1,0)</f>
        <v>0</v>
      </c>
      <c r="KZ253">
        <f>IF(OR(AND(GB253="Happy",DG253=1),AND(GB253&lt;&gt;"Happy",DG253=0)),1,0)</f>
        <v>1</v>
      </c>
      <c r="LA253">
        <f>IF(OR(AND(GC253="Happy",DH253=1),AND(GC253&lt;&gt;"Happy",DH253=0)),1,0)</f>
        <v>1</v>
      </c>
      <c r="LB253">
        <f>IF(OR(AND(GD253="Happy",DI253=1),AND(GD253&lt;&gt;"Happy",DI253=0)),1,0)</f>
        <v>1</v>
      </c>
      <c r="LC253">
        <f>IF(OR(AND(GE253="Sad",DJ253=1),AND(GE253&lt;&gt;"Sad",DJ253=0)),1,0)</f>
        <v>1</v>
      </c>
      <c r="LD253">
        <f>IF(OR(AND(GF253="Sad",DK253=1),AND(GF253&lt;&gt;"Sad",DK253=0)),1,0)</f>
        <v>1</v>
      </c>
      <c r="LE253">
        <f>IF(OR(AND(GG253="Sad",DL253=1),AND(GG253&lt;&gt;"Sad",DL253=0)),1,0)</f>
        <v>1</v>
      </c>
      <c r="LF253">
        <f>IF(OR(AND(GH253="Sad",DM253=1),AND(GH253&lt;&gt;"Sad",DM253=0)),1,0)</f>
        <v>1</v>
      </c>
      <c r="LG253">
        <f>IF(OR(AND(GI253="Sad",DN253=1),AND(GI253&lt;&gt;"Sad",DN253=0)),1,0)</f>
        <v>0</v>
      </c>
      <c r="LH253">
        <f>IF(OR(AND(GJ253="Sad",DO253=1),AND(GJ253&lt;&gt;"Sad",DO253=0)),1,0)</f>
        <v>0</v>
      </c>
      <c r="LI253">
        <f>IF(OR(AND(GK253="Sad",DP253=1),AND(GK253&lt;&gt;"Sad",DP253=0)),1,0)</f>
        <v>0</v>
      </c>
      <c r="LJ253">
        <f>IF(OR(AND(GL253="Sad",DQ253=1),AND(GL253&lt;&gt;"Sad",DQ253=0)),1,0)</f>
        <v>1</v>
      </c>
      <c r="LK253" s="2">
        <f t="shared" si="392"/>
        <v>1</v>
      </c>
      <c r="LL253" s="4">
        <f t="shared" si="393"/>
        <v>1</v>
      </c>
      <c r="LM253">
        <f t="shared" si="394"/>
        <v>1</v>
      </c>
      <c r="LN253">
        <f t="shared" si="395"/>
        <v>1</v>
      </c>
      <c r="LO253">
        <f t="shared" si="396"/>
        <v>1</v>
      </c>
      <c r="LP253">
        <f t="shared" si="397"/>
        <v>6</v>
      </c>
      <c r="LQ253">
        <f t="shared" si="398"/>
        <v>5</v>
      </c>
      <c r="LR253">
        <f t="shared" si="399"/>
        <v>16</v>
      </c>
      <c r="LS253" s="11" t="str">
        <f t="shared" si="400"/>
        <v/>
      </c>
      <c r="LT253" s="14" t="str">
        <f t="shared" si="401"/>
        <v/>
      </c>
      <c r="LU253" s="14" t="str">
        <f t="shared" si="402"/>
        <v/>
      </c>
      <c r="LV253" s="14" t="str">
        <f t="shared" si="403"/>
        <v/>
      </c>
      <c r="LW253" s="14">
        <f t="shared" si="404"/>
        <v>0.5</v>
      </c>
      <c r="LX253" s="14">
        <f t="shared" si="405"/>
        <v>0.85714285714285721</v>
      </c>
      <c r="LY253" s="14">
        <f t="shared" si="406"/>
        <v>0.83333333333333337</v>
      </c>
      <c r="LZ253" s="14">
        <f t="shared" si="407"/>
        <v>0.73015873015873023</v>
      </c>
      <c r="MA253" s="15">
        <f t="shared" si="408"/>
        <v>1.9791666666666222E-4</v>
      </c>
      <c r="MB253" s="1">
        <f t="shared" si="362"/>
        <v>3.3564814814815089E-4</v>
      </c>
      <c r="MC253" s="1">
        <f t="shared" si="363"/>
        <v>3.5995370370370261E-4</v>
      </c>
      <c r="MD253" s="1">
        <f t="shared" si="364"/>
        <v>1.5046296296296335E-4</v>
      </c>
      <c r="ME253" s="1">
        <f t="shared" si="365"/>
        <v>1.4004629629629783E-4</v>
      </c>
      <c r="MF253" s="1">
        <f t="shared" si="366"/>
        <v>1.2037037037036444E-4</v>
      </c>
      <c r="MG253" s="1">
        <f t="shared" si="367"/>
        <v>1.9675925925925764E-4</v>
      </c>
      <c r="MH253" s="1">
        <f t="shared" si="368"/>
        <v>1.9560185185185652E-4</v>
      </c>
      <c r="MI253" s="1">
        <f t="shared" si="369"/>
        <v>1.6435185185185303E-4</v>
      </c>
      <c r="MJ253" s="1">
        <f t="shared" si="409"/>
        <v>1.8611111111111085E-3</v>
      </c>
      <c r="MK253" s="2" t="str">
        <f>VLOOKUP(B253,age_group!$A$1:$B$101,2,FALSE)</f>
        <v>45 to 64</v>
      </c>
      <c r="ML253" s="2">
        <f t="shared" si="410"/>
        <v>1</v>
      </c>
      <c r="MM253">
        <f t="shared" si="411"/>
        <v>0</v>
      </c>
      <c r="MN253">
        <f t="shared" si="412"/>
        <v>0</v>
      </c>
      <c r="MO253">
        <f t="shared" si="413"/>
        <v>0</v>
      </c>
      <c r="MP253">
        <f t="shared" si="414"/>
        <v>0</v>
      </c>
    </row>
    <row r="254" spans="1:354" x14ac:dyDescent="0.2">
      <c r="A254" t="s">
        <v>985</v>
      </c>
      <c r="B254">
        <v>55</v>
      </c>
      <c r="C254" t="s">
        <v>195</v>
      </c>
      <c r="D254" t="s">
        <v>140</v>
      </c>
      <c r="E254">
        <v>3</v>
      </c>
      <c r="F254">
        <v>1</v>
      </c>
      <c r="G254">
        <v>1</v>
      </c>
      <c r="H254">
        <v>1</v>
      </c>
      <c r="I254">
        <v>1</v>
      </c>
      <c r="J254" s="2" t="s">
        <v>283</v>
      </c>
      <c r="K254" t="s">
        <v>729</v>
      </c>
      <c r="L254" t="s">
        <v>310</v>
      </c>
      <c r="M254" t="s">
        <v>614</v>
      </c>
      <c r="N254" t="s">
        <v>213</v>
      </c>
      <c r="O254" t="s">
        <v>806</v>
      </c>
      <c r="P254" t="s">
        <v>215</v>
      </c>
      <c r="Q254" t="s">
        <v>587</v>
      </c>
      <c r="R254" t="s">
        <v>320</v>
      </c>
      <c r="S254" t="s">
        <v>311</v>
      </c>
      <c r="T254" t="s">
        <v>555</v>
      </c>
      <c r="U254" t="s">
        <v>365</v>
      </c>
      <c r="V254" t="s">
        <v>304</v>
      </c>
      <c r="W254" t="s">
        <v>296</v>
      </c>
      <c r="X254" t="s">
        <v>410</v>
      </c>
      <c r="Y254" t="s">
        <v>590</v>
      </c>
      <c r="Z254" t="s">
        <v>266</v>
      </c>
      <c r="AA254" t="s">
        <v>484</v>
      </c>
      <c r="AB254" t="s">
        <v>185</v>
      </c>
      <c r="AC254" t="s">
        <v>251</v>
      </c>
      <c r="AD254" t="s">
        <v>266</v>
      </c>
      <c r="AE254" t="s">
        <v>349</v>
      </c>
      <c r="AF254" t="s">
        <v>505</v>
      </c>
      <c r="AG254" t="s">
        <v>196</v>
      </c>
      <c r="AH254" t="s">
        <v>155</v>
      </c>
      <c r="AI254" t="s">
        <v>434</v>
      </c>
      <c r="AJ254" t="s">
        <v>358</v>
      </c>
      <c r="AK254" t="s">
        <v>172</v>
      </c>
      <c r="AL254" t="s">
        <v>511</v>
      </c>
      <c r="AM254" t="s">
        <v>173</v>
      </c>
      <c r="AN254" t="s">
        <v>243</v>
      </c>
      <c r="AO254" t="s">
        <v>311</v>
      </c>
      <c r="AP254" t="s">
        <v>246</v>
      </c>
      <c r="AQ254" t="s">
        <v>749</v>
      </c>
      <c r="AR254" t="s">
        <v>579</v>
      </c>
      <c r="AS254" t="s">
        <v>575</v>
      </c>
      <c r="AT254" t="s">
        <v>575</v>
      </c>
      <c r="AU254" t="s">
        <v>249</v>
      </c>
      <c r="AV254" t="s">
        <v>465</v>
      </c>
      <c r="AW254" t="s">
        <v>417</v>
      </c>
      <c r="AX254" t="s">
        <v>675</v>
      </c>
      <c r="AY254" t="s">
        <v>152</v>
      </c>
      <c r="AZ254" t="s">
        <v>268</v>
      </c>
      <c r="BA254" t="s">
        <v>289</v>
      </c>
      <c r="BB254" t="s">
        <v>202</v>
      </c>
      <c r="BC254" t="s">
        <v>502</v>
      </c>
      <c r="BD254" t="s">
        <v>306</v>
      </c>
      <c r="BE254" t="s">
        <v>610</v>
      </c>
      <c r="BF254" t="s">
        <v>565</v>
      </c>
      <c r="BG254" t="s">
        <v>543</v>
      </c>
      <c r="BH254" t="s">
        <v>537</v>
      </c>
      <c r="BI254" t="s">
        <v>482</v>
      </c>
      <c r="BJ254" t="s">
        <v>206</v>
      </c>
      <c r="BK254" t="s">
        <v>159</v>
      </c>
      <c r="BL254" t="s">
        <v>332</v>
      </c>
      <c r="BM254" t="s">
        <v>268</v>
      </c>
      <c r="BN254" s="2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 s="2">
        <v>2</v>
      </c>
      <c r="DS254">
        <v>2</v>
      </c>
      <c r="DT254">
        <v>2</v>
      </c>
      <c r="DU254">
        <v>1</v>
      </c>
      <c r="DV254">
        <v>4</v>
      </c>
      <c r="DW254" s="2">
        <v>2017</v>
      </c>
      <c r="DX254" s="1">
        <v>9.5740740740740734E-3</v>
      </c>
      <c r="DY254" s="1">
        <v>9.7650462962962977E-3</v>
      </c>
      <c r="DZ254" s="1">
        <v>1.0033564814814816E-2</v>
      </c>
      <c r="EA254" s="1">
        <v>1.0167824074074074E-2</v>
      </c>
      <c r="EB254" s="1">
        <v>1.0408564814814815E-2</v>
      </c>
      <c r="EC254" s="1">
        <v>1.0511574074074074E-2</v>
      </c>
      <c r="ED254" s="1">
        <v>1.0609953703703703E-2</v>
      </c>
      <c r="EE254" s="1">
        <v>1.0717592592592593E-2</v>
      </c>
      <c r="EF254" s="1">
        <v>1.0748842592592593E-2</v>
      </c>
      <c r="EG254" s="1">
        <v>1.1142361111111112E-2</v>
      </c>
      <c r="EH254" s="3">
        <v>0</v>
      </c>
      <c r="EI254" s="2" t="s">
        <v>1168</v>
      </c>
      <c r="EJ254" t="s">
        <v>1175</v>
      </c>
      <c r="EK254" t="s">
        <v>1173</v>
      </c>
      <c r="EL254" t="s">
        <v>1168</v>
      </c>
      <c r="EM254" t="s">
        <v>1169</v>
      </c>
      <c r="EN254" t="s">
        <v>1168</v>
      </c>
      <c r="EO254" t="s">
        <v>1169</v>
      </c>
      <c r="EP254" t="s">
        <v>1173</v>
      </c>
      <c r="EQ254" t="s">
        <v>1175</v>
      </c>
      <c r="ER254" t="s">
        <v>1172</v>
      </c>
      <c r="ES254" t="s">
        <v>1168</v>
      </c>
      <c r="ET254" t="s">
        <v>1175</v>
      </c>
      <c r="EU254" t="s">
        <v>1171</v>
      </c>
      <c r="EV254" t="s">
        <v>1171</v>
      </c>
      <c r="EW254" t="s">
        <v>1175</v>
      </c>
      <c r="EX254" t="s">
        <v>1175</v>
      </c>
      <c r="EY254" t="s">
        <v>1168</v>
      </c>
      <c r="EZ254" t="s">
        <v>1173</v>
      </c>
      <c r="FA254" t="s">
        <v>1173</v>
      </c>
      <c r="FB254" t="s">
        <v>1168</v>
      </c>
      <c r="FC254" t="s">
        <v>1168</v>
      </c>
      <c r="FD254" t="s">
        <v>1168</v>
      </c>
      <c r="FE254" t="s">
        <v>1168</v>
      </c>
      <c r="FF254" t="s">
        <v>1168</v>
      </c>
      <c r="FG254" t="s">
        <v>1173</v>
      </c>
      <c r="FH254" t="s">
        <v>1168</v>
      </c>
      <c r="FI254" t="s">
        <v>1168</v>
      </c>
      <c r="FJ254" t="s">
        <v>1168</v>
      </c>
      <c r="FK254" t="s">
        <v>1168</v>
      </c>
      <c r="FL254" t="s">
        <v>1171</v>
      </c>
      <c r="FM254" t="s">
        <v>1170</v>
      </c>
      <c r="FN254" t="s">
        <v>1172</v>
      </c>
      <c r="FO254" t="s">
        <v>1172</v>
      </c>
      <c r="FP254" t="s">
        <v>1168</v>
      </c>
      <c r="FQ254" t="s">
        <v>1170</v>
      </c>
      <c r="FR254" t="s">
        <v>1173</v>
      </c>
      <c r="FS254" t="s">
        <v>1173</v>
      </c>
      <c r="FT254" t="s">
        <v>1173</v>
      </c>
      <c r="FU254" t="s">
        <v>1171</v>
      </c>
      <c r="FV254" t="s">
        <v>1175</v>
      </c>
      <c r="FW254" t="s">
        <v>1168</v>
      </c>
      <c r="FX254" t="s">
        <v>1168</v>
      </c>
      <c r="FY254" t="s">
        <v>1173</v>
      </c>
      <c r="FZ254" t="s">
        <v>1168</v>
      </c>
      <c r="GA254" t="s">
        <v>1168</v>
      </c>
      <c r="GB254" t="s">
        <v>1171</v>
      </c>
      <c r="GC254" t="s">
        <v>1173</v>
      </c>
      <c r="GD254" t="s">
        <v>1171</v>
      </c>
      <c r="GE254" t="s">
        <v>1173</v>
      </c>
      <c r="GF254" t="s">
        <v>1171</v>
      </c>
      <c r="GG254" t="s">
        <v>1169</v>
      </c>
      <c r="GH254" t="s">
        <v>1171</v>
      </c>
      <c r="GI254" t="s">
        <v>1168</v>
      </c>
      <c r="GJ254" t="s">
        <v>1175</v>
      </c>
      <c r="GK254" t="s">
        <v>1169</v>
      </c>
      <c r="GL254" t="s">
        <v>1173</v>
      </c>
      <c r="GM254" s="2">
        <f t="shared" si="312"/>
        <v>0</v>
      </c>
      <c r="GN254">
        <f t="shared" si="313"/>
        <v>0</v>
      </c>
      <c r="GO254">
        <f t="shared" si="314"/>
        <v>0</v>
      </c>
      <c r="GP254">
        <f t="shared" si="315"/>
        <v>0</v>
      </c>
      <c r="GQ254">
        <f t="shared" si="316"/>
        <v>0</v>
      </c>
      <c r="GR254">
        <f t="shared" si="317"/>
        <v>0</v>
      </c>
      <c r="GS254">
        <f t="shared" si="318"/>
        <v>0</v>
      </c>
      <c r="GT254">
        <f t="shared" si="319"/>
        <v>0</v>
      </c>
      <c r="GU254">
        <f t="shared" si="370"/>
        <v>0</v>
      </c>
      <c r="GV254">
        <f t="shared" si="320"/>
        <v>0</v>
      </c>
      <c r="GW254">
        <f t="shared" si="321"/>
        <v>0</v>
      </c>
      <c r="GX254">
        <f t="shared" si="322"/>
        <v>0</v>
      </c>
      <c r="GY254">
        <f t="shared" si="323"/>
        <v>0</v>
      </c>
      <c r="GZ254">
        <f t="shared" si="324"/>
        <v>0</v>
      </c>
      <c r="HA254">
        <f t="shared" si="325"/>
        <v>0</v>
      </c>
      <c r="HB254">
        <f t="shared" si="326"/>
        <v>0</v>
      </c>
      <c r="HC254">
        <f t="shared" si="371"/>
        <v>0</v>
      </c>
      <c r="HD254">
        <f t="shared" si="327"/>
        <v>0</v>
      </c>
      <c r="HE254">
        <f t="shared" si="328"/>
        <v>0</v>
      </c>
      <c r="HF254">
        <f t="shared" si="329"/>
        <v>0</v>
      </c>
      <c r="HG254">
        <f t="shared" si="330"/>
        <v>0</v>
      </c>
      <c r="HH254">
        <f t="shared" si="331"/>
        <v>0</v>
      </c>
      <c r="HI254">
        <f t="shared" si="332"/>
        <v>0</v>
      </c>
      <c r="HJ254">
        <f t="shared" si="333"/>
        <v>0</v>
      </c>
      <c r="HK254">
        <f t="shared" si="372"/>
        <v>0</v>
      </c>
      <c r="HL254">
        <f t="shared" si="334"/>
        <v>0</v>
      </c>
      <c r="HM254">
        <f t="shared" si="335"/>
        <v>0</v>
      </c>
      <c r="HN254">
        <f t="shared" si="336"/>
        <v>0</v>
      </c>
      <c r="HO254">
        <f t="shared" si="337"/>
        <v>0</v>
      </c>
      <c r="HP254">
        <f t="shared" si="338"/>
        <v>0</v>
      </c>
      <c r="HQ254">
        <f t="shared" si="339"/>
        <v>0</v>
      </c>
      <c r="HR254">
        <f t="shared" si="340"/>
        <v>0</v>
      </c>
      <c r="HS254">
        <f t="shared" si="373"/>
        <v>0</v>
      </c>
      <c r="HT254">
        <f t="shared" si="341"/>
        <v>0</v>
      </c>
      <c r="HU254">
        <f t="shared" si="342"/>
        <v>0</v>
      </c>
      <c r="HV254">
        <f t="shared" si="343"/>
        <v>0</v>
      </c>
      <c r="HW254">
        <f t="shared" si="344"/>
        <v>0</v>
      </c>
      <c r="HX254">
        <f t="shared" si="345"/>
        <v>0</v>
      </c>
      <c r="HY254">
        <f t="shared" si="346"/>
        <v>0</v>
      </c>
      <c r="HZ254">
        <f t="shared" si="347"/>
        <v>0</v>
      </c>
      <c r="IA254">
        <f t="shared" si="374"/>
        <v>0</v>
      </c>
      <c r="IB254">
        <f t="shared" si="348"/>
        <v>0</v>
      </c>
      <c r="IC254">
        <f t="shared" si="349"/>
        <v>0</v>
      </c>
      <c r="ID254">
        <f t="shared" si="350"/>
        <v>0</v>
      </c>
      <c r="IE254">
        <f t="shared" si="351"/>
        <v>0</v>
      </c>
      <c r="IF254">
        <f t="shared" si="352"/>
        <v>0</v>
      </c>
      <c r="IG254">
        <f t="shared" si="353"/>
        <v>0</v>
      </c>
      <c r="IH254">
        <f t="shared" si="354"/>
        <v>0</v>
      </c>
      <c r="II254">
        <f t="shared" si="375"/>
        <v>0</v>
      </c>
      <c r="IJ254">
        <f t="shared" si="355"/>
        <v>0</v>
      </c>
      <c r="IK254">
        <f t="shared" si="356"/>
        <v>0</v>
      </c>
      <c r="IL254">
        <f t="shared" si="357"/>
        <v>0</v>
      </c>
      <c r="IM254">
        <f t="shared" si="358"/>
        <v>0</v>
      </c>
      <c r="IN254">
        <f t="shared" si="359"/>
        <v>0</v>
      </c>
      <c r="IO254">
        <f t="shared" si="360"/>
        <v>0</v>
      </c>
      <c r="IP254">
        <f t="shared" si="361"/>
        <v>0</v>
      </c>
      <c r="IQ254" s="2">
        <f t="shared" si="376"/>
        <v>0</v>
      </c>
      <c r="IR254" s="4">
        <f t="shared" si="377"/>
        <v>0</v>
      </c>
      <c r="IS254">
        <f t="shared" si="378"/>
        <v>0</v>
      </c>
      <c r="IT254">
        <f t="shared" si="379"/>
        <v>0</v>
      </c>
      <c r="IU254">
        <f t="shared" si="380"/>
        <v>0</v>
      </c>
      <c r="IV254">
        <f t="shared" si="381"/>
        <v>0</v>
      </c>
      <c r="IW254">
        <f t="shared" si="382"/>
        <v>0</v>
      </c>
      <c r="IX254">
        <f t="shared" si="383"/>
        <v>0</v>
      </c>
      <c r="IY254" s="11">
        <f t="shared" si="384"/>
        <v>0</v>
      </c>
      <c r="IZ254" s="12" t="str">
        <f t="shared" si="385"/>
        <v/>
      </c>
      <c r="JA254" s="12" t="str">
        <f t="shared" si="386"/>
        <v/>
      </c>
      <c r="JB254" s="12">
        <f t="shared" si="387"/>
        <v>0</v>
      </c>
      <c r="JC254" s="12">
        <f t="shared" si="388"/>
        <v>0</v>
      </c>
      <c r="JD254" s="12">
        <f t="shared" si="389"/>
        <v>0</v>
      </c>
      <c r="JE254" s="12">
        <f t="shared" si="390"/>
        <v>0</v>
      </c>
      <c r="JF254" s="12">
        <f t="shared" si="391"/>
        <v>0</v>
      </c>
      <c r="JG254" s="2">
        <f>IF(OR(AND(EI254="Happy",BN254&lt;&gt;1),AND(EI254&lt;&gt;"Happy",BN254=1)),1,0)</f>
        <v>0</v>
      </c>
      <c r="JH254">
        <f>IF(OR(AND(EJ254="Happy",BO254&lt;&gt;1),AND(EJ254&lt;&gt;"Happy",BO254=1)),1,0)</f>
        <v>0</v>
      </c>
      <c r="JI254">
        <f>IF(OR(AND(EK254="Happy",BP254&lt;&gt;1),AND(EK254&lt;&gt;"Happy",BP254=1)),1,0)</f>
        <v>1</v>
      </c>
      <c r="JJ254">
        <f>IF(OR(AND(EL254="Happy",BQ254&lt;&gt;1),AND(EL254&lt;&gt;"Happy",BQ254=1)),1,0)</f>
        <v>0</v>
      </c>
      <c r="JK254">
        <f>IF(OR(AND(EM254="Happy",BR254&lt;&gt;1),AND(EM254&lt;&gt;"Happy",BR254=1)),1,0)</f>
        <v>0</v>
      </c>
      <c r="JL254">
        <f>IF(OR(AND(EN254="Happy",BS254&lt;&gt;1),AND(EN254&lt;&gt;"Happy",BS254=1)),1,0)</f>
        <v>0</v>
      </c>
      <c r="JM254">
        <f>IF(OR(AND(EO254="Happy",BT254&lt;&gt;1),AND(EO254&lt;&gt;"Happy",BT254=1)),1,0)</f>
        <v>0</v>
      </c>
      <c r="JN254">
        <f>IF(OR(AND(EP254="Happy",BU254&lt;&gt;1),AND(EP254&lt;&gt;"Happy",BU254=1)),1,0)</f>
        <v>1</v>
      </c>
      <c r="JO254">
        <f>IF(OR(AND(EQ254="Sad",BV254&lt;&gt;1),AND(EQ254&lt;&gt;"Sad",BV254=1)),1,0)</f>
        <v>0</v>
      </c>
      <c r="JP254">
        <f>IF(OR(AND(ER254="Sad",BW254&lt;&gt;1),AND(ER254&lt;&gt;"Sad",BW254=1)),1,0)</f>
        <v>0</v>
      </c>
      <c r="JQ254">
        <f>IF(OR(AND(ES254="Sad",BX254&lt;&gt;1),AND(ES254&lt;&gt;"Sad",BX254=1)),1,0)</f>
        <v>0</v>
      </c>
      <c r="JR254">
        <f>IF(OR(AND(ET254="Sad",BY254&lt;&gt;1),AND(ET254&lt;&gt;"Sad",BY254=1)),1,0)</f>
        <v>0</v>
      </c>
      <c r="JS254">
        <f>IF(OR(AND(EU254="Sad",BZ254&lt;&gt;1),AND(EU254&lt;&gt;"Sad",BZ254=1)),1,0)</f>
        <v>0</v>
      </c>
      <c r="JT254">
        <f>IF(OR(AND(EV254="Sad",CA254&lt;&gt;1),AND(EV254&lt;&gt;"Sad",CA254=1)),1,0)</f>
        <v>0</v>
      </c>
      <c r="JU254">
        <f>IF(OR(AND(EW254="Sad",CB254&lt;&gt;1),AND(EW254&lt;&gt;"Sad",CB254=1)),1,0)</f>
        <v>0</v>
      </c>
      <c r="JV254">
        <f>IF(OR(AND(EX254="Sad",CC254&lt;&gt;1),AND(EX254&lt;&gt;"Sad",CC254=1)),1,0)</f>
        <v>0</v>
      </c>
      <c r="JW254">
        <f>IF(OR(AND(EY254="Angry",CD254&lt;&gt;1),AND(EY254&lt;&gt;"Angry",CD254=1)),1,0)</f>
        <v>0</v>
      </c>
      <c r="JX254">
        <f>IF(OR(AND(EZ254="Angry",CE254&lt;&gt;1),AND(EZ254&lt;&gt;"Angry",CE254=1)),1,0)</f>
        <v>0</v>
      </c>
      <c r="JY254">
        <f>IF(OR(AND(FA254="Angry",CF254&lt;&gt;1),AND(FA254&lt;&gt;"Angry",CF254=1)),1,0)</f>
        <v>0</v>
      </c>
      <c r="JZ254">
        <f>IF(OR(AND(FB254="Angry",CG254&lt;&gt;1),AND(FB254&lt;&gt;"Angry",CG254=1)),1,0)</f>
        <v>0</v>
      </c>
      <c r="KA254">
        <f>IF(OR(AND(FC254="Angry",CH254&lt;&gt;1),AND(FC254&lt;&gt;"Angry",CH254=1)),1,0)</f>
        <v>0</v>
      </c>
      <c r="KB254">
        <f>IF(OR(AND(FD254="Angry",CI254&lt;&gt;1),AND(FD254&lt;&gt;"Angry",CI254=1)),1,0)</f>
        <v>0</v>
      </c>
      <c r="KC254">
        <f>IF(OR(AND(FE254="Angry",CJ254&lt;&gt;1),AND(FE254&lt;&gt;"Angry",CJ254=1)),1,0)</f>
        <v>0</v>
      </c>
      <c r="KD254">
        <f>IF(OR(AND(FF254="Angry",CK254&lt;&gt;1),AND(FF254&lt;&gt;"Angry",CK254=1)),1,0)</f>
        <v>0</v>
      </c>
      <c r="KE254">
        <f>IF(OR(AND(FG254="Afraid",CL254&lt;&gt;1),AND(FG254&lt;&gt;"Afraid",CL254=1)),1,0)</f>
        <v>0</v>
      </c>
      <c r="KF254">
        <f>IF(OR(AND(FH254="Afraid",CM254&lt;&gt;1),AND(FH254&lt;&gt;"Afraid",CM254=1)),1,0)</f>
        <v>0</v>
      </c>
      <c r="KG254">
        <f>IF(OR(AND(FI254="Afraid",CN254&lt;&gt;1),AND(FI254&lt;&gt;"Afraid",CN254=1)),1,0)</f>
        <v>0</v>
      </c>
      <c r="KH254">
        <f>IF(OR(AND(FJ254="Afraid",CO254&lt;&gt;1),AND(FJ254&lt;&gt;"Afraid",CO254=1)),1,0)</f>
        <v>0</v>
      </c>
      <c r="KI254">
        <f>IF(OR(AND(FK254="Afraid",CP254&lt;&gt;1),AND(FK254&lt;&gt;"Afraid",CP254=1)),1,0)</f>
        <v>0</v>
      </c>
      <c r="KJ254">
        <f>IF(OR(AND(FL254="Afraid",CQ254&lt;&gt;1),AND(FL254&lt;&gt;"Afraid",CQ254=1)),1,0)</f>
        <v>0</v>
      </c>
      <c r="KK254">
        <f>IF(OR(AND(FM254="Afraid",CR254&lt;&gt;1),AND(FM254&lt;&gt;"Afraid",CR254=1)),1,0)</f>
        <v>0</v>
      </c>
      <c r="KL254">
        <f>IF(OR(AND(FN254="Afraid",CS254&lt;&gt;1),AND(FN254&lt;&gt;"Afraid",CS254=1)),1,0)</f>
        <v>1</v>
      </c>
      <c r="KM254">
        <f>IF(OR(AND(FO254="Surprised",CT254&lt;&gt;1),AND(FO254&lt;&gt;"Surprised",CT254=1)),1,0)</f>
        <v>0</v>
      </c>
      <c r="KN254">
        <f>IF(OR(AND(FP254="Surprised",CU254&lt;&gt;1),AND(FP254&lt;&gt;"Surprised",CU254=1)),1,0)</f>
        <v>0</v>
      </c>
      <c r="KO254">
        <f>IF(OR(AND(FQ254="Surprised",CV254&lt;&gt;1),AND(FQ254&lt;&gt;"Surprised",CV254=1)),1,0)</f>
        <v>0</v>
      </c>
      <c r="KP254">
        <f>IF(OR(AND(FR254="Surprised",CW254&lt;&gt;1),AND(FR254&lt;&gt;"Surprised",CW254=1)),1,0)</f>
        <v>0</v>
      </c>
      <c r="KQ254">
        <f>IF(OR(AND(FS254="Surprised",CX254&lt;&gt;1),AND(FS254&lt;&gt;"Surprised",CX254=1)),1,0)</f>
        <v>0</v>
      </c>
      <c r="KR254">
        <f>IF(OR(AND(FT254="Surprised",CY254&lt;&gt;1),AND(FT254&lt;&gt;"Surprised",CY254=1)),1,0)</f>
        <v>0</v>
      </c>
      <c r="KS254">
        <f>IF(OR(AND(FU254="Surprised",CZ254&lt;&gt;1),AND(FU254&lt;&gt;"Surprised",CZ254=1)),1,0)</f>
        <v>0</v>
      </c>
      <c r="KT254">
        <f>IF(OR(AND(FV254="Surprised",DA254&lt;&gt;1),AND(FV254&lt;&gt;"Surprised",DA254=1)),1,0)</f>
        <v>1</v>
      </c>
      <c r="KU254">
        <f>IF(OR(AND(FW254="Happy",DB254=1),AND(FW254&lt;&gt;"Happy",DB254=0)),1,0)</f>
        <v>1</v>
      </c>
      <c r="KV254">
        <f>IF(OR(AND(FX254="Happy",DC254=1),AND(FX254&lt;&gt;"Happy",DC254=0)),1,0)</f>
        <v>1</v>
      </c>
      <c r="KW254">
        <f>IF(OR(AND(FY254="Happy",DD254=1),AND(FY254&lt;&gt;"Happy",DD254=0)),1,0)</f>
        <v>0</v>
      </c>
      <c r="KX254">
        <f>IF(OR(AND(FZ254="Happy",DE254=1),AND(FZ254&lt;&gt;"Happy",DE254=0)),1,0)</f>
        <v>1</v>
      </c>
      <c r="KY254">
        <f>IF(OR(AND(GA254="Happy",DF254=1),AND(GA254&lt;&gt;"Happy",DF254=0)),1,0)</f>
        <v>1</v>
      </c>
      <c r="KZ254">
        <f>IF(OR(AND(GB254="Happy",DG254=1),AND(GB254&lt;&gt;"Happy",DG254=0)),1,0)</f>
        <v>1</v>
      </c>
      <c r="LA254">
        <f>IF(OR(AND(GC254="Happy",DH254=1),AND(GC254&lt;&gt;"Happy",DH254=0)),1,0)</f>
        <v>0</v>
      </c>
      <c r="LB254">
        <f>IF(OR(AND(GD254="Happy",DI254=1),AND(GD254&lt;&gt;"Happy",DI254=0)),1,0)</f>
        <v>1</v>
      </c>
      <c r="LC254">
        <f>IF(OR(AND(GE254="Sad",DJ254=1),AND(GE254&lt;&gt;"Sad",DJ254=0)),1,0)</f>
        <v>1</v>
      </c>
      <c r="LD254">
        <f>IF(OR(AND(GF254="Sad",DK254=1),AND(GF254&lt;&gt;"Sad",DK254=0)),1,0)</f>
        <v>1</v>
      </c>
      <c r="LE254">
        <f>IF(OR(AND(GG254="Sad",DL254=1),AND(GG254&lt;&gt;"Sad",DL254=0)),1,0)</f>
        <v>1</v>
      </c>
      <c r="LF254">
        <f>IF(OR(AND(GH254="Sad",DM254=1),AND(GH254&lt;&gt;"Sad",DM254=0)),1,0)</f>
        <v>1</v>
      </c>
      <c r="LG254">
        <f>IF(OR(AND(GI254="Sad",DN254=1),AND(GI254&lt;&gt;"Sad",DN254=0)),1,0)</f>
        <v>1</v>
      </c>
      <c r="LH254">
        <f>IF(OR(AND(GJ254="Sad",DO254=1),AND(GJ254&lt;&gt;"Sad",DO254=0)),1,0)</f>
        <v>1</v>
      </c>
      <c r="LI254">
        <f>IF(OR(AND(GK254="Sad",DP254=1),AND(GK254&lt;&gt;"Sad",DP254=0)),1,0)</f>
        <v>1</v>
      </c>
      <c r="LJ254">
        <f>IF(OR(AND(GL254="Sad",DQ254=1),AND(GL254&lt;&gt;"Sad",DQ254=0)),1,0)</f>
        <v>1</v>
      </c>
      <c r="LK254" s="2">
        <f t="shared" si="392"/>
        <v>2</v>
      </c>
      <c r="LL254" s="4">
        <f t="shared" si="393"/>
        <v>0</v>
      </c>
      <c r="LM254">
        <f t="shared" si="394"/>
        <v>0</v>
      </c>
      <c r="LN254">
        <f t="shared" si="395"/>
        <v>1</v>
      </c>
      <c r="LO254">
        <f t="shared" si="396"/>
        <v>1</v>
      </c>
      <c r="LP254">
        <f t="shared" si="397"/>
        <v>6</v>
      </c>
      <c r="LQ254">
        <f t="shared" si="398"/>
        <v>8</v>
      </c>
      <c r="LR254">
        <f t="shared" si="399"/>
        <v>18</v>
      </c>
      <c r="LS254" s="11">
        <f t="shared" si="400"/>
        <v>1</v>
      </c>
      <c r="LT254" s="14" t="str">
        <f t="shared" si="401"/>
        <v/>
      </c>
      <c r="LU254" s="14" t="str">
        <f t="shared" si="402"/>
        <v/>
      </c>
      <c r="LV254" s="14">
        <f t="shared" si="403"/>
        <v>1</v>
      </c>
      <c r="LW254" s="14">
        <f t="shared" si="404"/>
        <v>1</v>
      </c>
      <c r="LX254" s="14">
        <f t="shared" si="405"/>
        <v>1</v>
      </c>
      <c r="LY254" s="14">
        <f t="shared" si="406"/>
        <v>1</v>
      </c>
      <c r="LZ254" s="14">
        <f t="shared" si="407"/>
        <v>1</v>
      </c>
      <c r="MA254" s="15">
        <f t="shared" si="408"/>
        <v>1.9097222222222432E-4</v>
      </c>
      <c r="MB254" s="1">
        <f t="shared" si="362"/>
        <v>2.6851851851851863E-4</v>
      </c>
      <c r="MC254" s="1">
        <f t="shared" si="363"/>
        <v>1.3425925925925758E-4</v>
      </c>
      <c r="MD254" s="1">
        <f t="shared" si="364"/>
        <v>2.4074074074074102E-4</v>
      </c>
      <c r="ME254" s="1">
        <f t="shared" si="365"/>
        <v>1.0300925925925929E-4</v>
      </c>
      <c r="MF254" s="1">
        <f t="shared" si="366"/>
        <v>9.8379629629628818E-5</v>
      </c>
      <c r="MG254" s="1">
        <f t="shared" si="367"/>
        <v>1.0763888888888976E-4</v>
      </c>
      <c r="MH254" s="1">
        <f t="shared" si="368"/>
        <v>3.1250000000000028E-5</v>
      </c>
      <c r="MI254" s="1">
        <f t="shared" si="369"/>
        <v>3.9351851851851874E-4</v>
      </c>
      <c r="MJ254" s="1">
        <f t="shared" si="409"/>
        <v>1.5682870370370382E-3</v>
      </c>
      <c r="MK254" s="2" t="str">
        <f>VLOOKUP(B254,age_group!$A$1:$B$101,2,FALSE)</f>
        <v>45 to 64</v>
      </c>
      <c r="ML254" s="2">
        <f t="shared" si="410"/>
        <v>1</v>
      </c>
      <c r="MM254">
        <f t="shared" si="411"/>
        <v>0</v>
      </c>
      <c r="MN254">
        <f t="shared" si="412"/>
        <v>0</v>
      </c>
      <c r="MO254">
        <f t="shared" si="413"/>
        <v>0</v>
      </c>
      <c r="MP254">
        <f t="shared" si="414"/>
        <v>0</v>
      </c>
    </row>
    <row r="255" spans="1:354" x14ac:dyDescent="0.2">
      <c r="A255" t="s">
        <v>986</v>
      </c>
      <c r="B255">
        <v>43</v>
      </c>
      <c r="C255" t="s">
        <v>195</v>
      </c>
      <c r="D255" t="s">
        <v>140</v>
      </c>
      <c r="E255">
        <v>4</v>
      </c>
      <c r="F255">
        <v>1</v>
      </c>
      <c r="G255">
        <v>1</v>
      </c>
      <c r="H255">
        <v>1</v>
      </c>
      <c r="I255">
        <v>2</v>
      </c>
      <c r="J255" s="2" t="s">
        <v>471</v>
      </c>
      <c r="K255" t="s">
        <v>379</v>
      </c>
      <c r="L255" t="s">
        <v>533</v>
      </c>
      <c r="M255" t="s">
        <v>171</v>
      </c>
      <c r="N255" t="s">
        <v>615</v>
      </c>
      <c r="O255" t="s">
        <v>396</v>
      </c>
      <c r="P255" t="s">
        <v>266</v>
      </c>
      <c r="Q255" t="s">
        <v>251</v>
      </c>
      <c r="R255" t="s">
        <v>342</v>
      </c>
      <c r="S255" t="s">
        <v>533</v>
      </c>
      <c r="T255" t="s">
        <v>591</v>
      </c>
      <c r="U255" t="s">
        <v>254</v>
      </c>
      <c r="V255" t="s">
        <v>739</v>
      </c>
      <c r="W255" t="s">
        <v>573</v>
      </c>
      <c r="X255" t="s">
        <v>358</v>
      </c>
      <c r="Y255" t="s">
        <v>697</v>
      </c>
      <c r="Z255" t="s">
        <v>153</v>
      </c>
      <c r="AA255" t="s">
        <v>440</v>
      </c>
      <c r="AB255" t="s">
        <v>243</v>
      </c>
      <c r="AC255" t="s">
        <v>435</v>
      </c>
      <c r="AD255" t="s">
        <v>169</v>
      </c>
      <c r="AE255" t="s">
        <v>492</v>
      </c>
      <c r="AF255" t="s">
        <v>243</v>
      </c>
      <c r="AG255" t="s">
        <v>286</v>
      </c>
      <c r="AH255" t="s">
        <v>219</v>
      </c>
      <c r="AI255" t="s">
        <v>545</v>
      </c>
      <c r="AJ255" t="s">
        <v>474</v>
      </c>
      <c r="AK255" t="s">
        <v>334</v>
      </c>
      <c r="AL255" t="s">
        <v>437</v>
      </c>
      <c r="AM255" t="s">
        <v>689</v>
      </c>
      <c r="AN255" t="s">
        <v>489</v>
      </c>
      <c r="AO255" t="s">
        <v>170</v>
      </c>
      <c r="AP255" t="s">
        <v>332</v>
      </c>
      <c r="AQ255" t="s">
        <v>232</v>
      </c>
      <c r="AR255" t="s">
        <v>230</v>
      </c>
      <c r="AS255" t="s">
        <v>421</v>
      </c>
      <c r="AT255" t="s">
        <v>168</v>
      </c>
      <c r="AU255" t="s">
        <v>691</v>
      </c>
      <c r="AV255" t="s">
        <v>201</v>
      </c>
      <c r="AW255" t="s">
        <v>599</v>
      </c>
      <c r="AX255" t="s">
        <v>332</v>
      </c>
      <c r="AY255" t="s">
        <v>232</v>
      </c>
      <c r="AZ255" t="s">
        <v>688</v>
      </c>
      <c r="BA255" t="s">
        <v>204</v>
      </c>
      <c r="BB255" t="s">
        <v>444</v>
      </c>
      <c r="BC255" t="s">
        <v>627</v>
      </c>
      <c r="BD255" t="s">
        <v>217</v>
      </c>
      <c r="BE255" t="s">
        <v>564</v>
      </c>
      <c r="BF255" t="s">
        <v>612</v>
      </c>
      <c r="BG255" t="s">
        <v>365</v>
      </c>
      <c r="BH255" t="s">
        <v>525</v>
      </c>
      <c r="BI255" t="s">
        <v>237</v>
      </c>
      <c r="BJ255" t="s">
        <v>670</v>
      </c>
      <c r="BK255" t="s">
        <v>375</v>
      </c>
      <c r="BL255" t="s">
        <v>875</v>
      </c>
      <c r="BM255" t="s">
        <v>250</v>
      </c>
      <c r="BN255" s="2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1</v>
      </c>
      <c r="DK255">
        <v>1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 s="2">
        <v>3</v>
      </c>
      <c r="DS255">
        <v>3</v>
      </c>
      <c r="DT255">
        <v>1</v>
      </c>
      <c r="DU255">
        <v>1</v>
      </c>
      <c r="DV255">
        <v>4</v>
      </c>
      <c r="DW255" s="2">
        <v>2017</v>
      </c>
      <c r="DX255" s="1">
        <v>2.8300925925925924E-2</v>
      </c>
      <c r="DY255" s="1">
        <v>2.8550925925925928E-2</v>
      </c>
      <c r="DZ255" s="1">
        <v>2.864699074074074E-2</v>
      </c>
      <c r="EA255" s="1">
        <v>2.8783564814814814E-2</v>
      </c>
      <c r="EB255" s="1">
        <v>2.8912037037037038E-2</v>
      </c>
      <c r="EC255" s="1">
        <v>2.9057870370370373E-2</v>
      </c>
      <c r="ED255" s="1">
        <v>2.9233796296296296E-2</v>
      </c>
      <c r="EE255" s="1">
        <v>2.9427083333333336E-2</v>
      </c>
      <c r="EF255" s="1">
        <v>2.9581018518518517E-2</v>
      </c>
      <c r="EG255" s="1">
        <v>2.9892361111111113E-2</v>
      </c>
      <c r="EH255" s="3">
        <v>0</v>
      </c>
      <c r="EI255" s="2" t="s">
        <v>1168</v>
      </c>
      <c r="EJ255" t="s">
        <v>1175</v>
      </c>
      <c r="EK255" t="s">
        <v>1172</v>
      </c>
      <c r="EL255" t="s">
        <v>1171</v>
      </c>
      <c r="EM255" t="s">
        <v>1168</v>
      </c>
      <c r="EN255" t="s">
        <v>1168</v>
      </c>
      <c r="EO255" t="s">
        <v>1168</v>
      </c>
      <c r="EP255" t="s">
        <v>1168</v>
      </c>
      <c r="EQ255" t="s">
        <v>1168</v>
      </c>
      <c r="ER255" t="s">
        <v>1172</v>
      </c>
      <c r="ES255" t="s">
        <v>1174</v>
      </c>
      <c r="ET255" t="s">
        <v>1172</v>
      </c>
      <c r="EU255" t="s">
        <v>1168</v>
      </c>
      <c r="EV255" t="s">
        <v>1175</v>
      </c>
      <c r="EW255" t="s">
        <v>1168</v>
      </c>
      <c r="EX255" t="s">
        <v>1173</v>
      </c>
      <c r="EY255" t="s">
        <v>1175</v>
      </c>
      <c r="EZ255" t="s">
        <v>1168</v>
      </c>
      <c r="FA255" t="s">
        <v>1170</v>
      </c>
      <c r="FB255" t="s">
        <v>1173</v>
      </c>
      <c r="FC255" t="s">
        <v>1168</v>
      </c>
      <c r="FD255" t="s">
        <v>1175</v>
      </c>
      <c r="FE255" t="s">
        <v>1170</v>
      </c>
      <c r="FF255" t="s">
        <v>1175</v>
      </c>
      <c r="FG255" t="s">
        <v>1168</v>
      </c>
      <c r="FH255" t="s">
        <v>1172</v>
      </c>
      <c r="FI255" t="s">
        <v>1168</v>
      </c>
      <c r="FJ255" t="s">
        <v>1169</v>
      </c>
      <c r="FK255" t="s">
        <v>1171</v>
      </c>
      <c r="FL255" t="s">
        <v>1169</v>
      </c>
      <c r="FM255" t="s">
        <v>1169</v>
      </c>
      <c r="FN255" t="s">
        <v>1175</v>
      </c>
      <c r="FO255" t="s">
        <v>1169</v>
      </c>
      <c r="FP255" t="s">
        <v>1168</v>
      </c>
      <c r="FQ255" t="s">
        <v>1175</v>
      </c>
      <c r="FR255" t="s">
        <v>1168</v>
      </c>
      <c r="FS255" t="s">
        <v>1168</v>
      </c>
      <c r="FT255" t="s">
        <v>1168</v>
      </c>
      <c r="FU255" t="s">
        <v>1175</v>
      </c>
      <c r="FV255" t="s">
        <v>1171</v>
      </c>
      <c r="FW255" t="s">
        <v>1169</v>
      </c>
      <c r="FX255" t="s">
        <v>1168</v>
      </c>
      <c r="FY255" t="s">
        <v>1168</v>
      </c>
      <c r="FZ255" t="s">
        <v>1171</v>
      </c>
      <c r="GA255" t="s">
        <v>1174</v>
      </c>
      <c r="GB255" t="s">
        <v>1168</v>
      </c>
      <c r="GC255" t="s">
        <v>1175</v>
      </c>
      <c r="GD255" t="s">
        <v>1168</v>
      </c>
      <c r="GE255" t="s">
        <v>1173</v>
      </c>
      <c r="GF255" t="s">
        <v>1175</v>
      </c>
      <c r="GG255" t="s">
        <v>1168</v>
      </c>
      <c r="GH255" t="s">
        <v>1169</v>
      </c>
      <c r="GI255" t="s">
        <v>1168</v>
      </c>
      <c r="GJ255" t="s">
        <v>1175</v>
      </c>
      <c r="GK255" t="s">
        <v>1168</v>
      </c>
      <c r="GL255" t="s">
        <v>1171</v>
      </c>
      <c r="GM255" s="2">
        <f t="shared" si="312"/>
        <v>0</v>
      </c>
      <c r="GN255">
        <f t="shared" si="313"/>
        <v>0</v>
      </c>
      <c r="GO255">
        <f t="shared" si="314"/>
        <v>0</v>
      </c>
      <c r="GP255">
        <f t="shared" si="315"/>
        <v>0</v>
      </c>
      <c r="GQ255">
        <f t="shared" si="316"/>
        <v>0</v>
      </c>
      <c r="GR255">
        <f t="shared" si="317"/>
        <v>0</v>
      </c>
      <c r="GS255">
        <f t="shared" si="318"/>
        <v>0</v>
      </c>
      <c r="GT255">
        <f t="shared" si="319"/>
        <v>0</v>
      </c>
      <c r="GU255">
        <f t="shared" si="370"/>
        <v>0</v>
      </c>
      <c r="GV255">
        <f t="shared" si="320"/>
        <v>0</v>
      </c>
      <c r="GW255">
        <f t="shared" si="321"/>
        <v>1</v>
      </c>
      <c r="GX255">
        <f t="shared" si="322"/>
        <v>0</v>
      </c>
      <c r="GY255">
        <f t="shared" si="323"/>
        <v>0</v>
      </c>
      <c r="GZ255">
        <f t="shared" si="324"/>
        <v>0</v>
      </c>
      <c r="HA255">
        <f t="shared" si="325"/>
        <v>0</v>
      </c>
      <c r="HB255">
        <f t="shared" si="326"/>
        <v>0</v>
      </c>
      <c r="HC255">
        <f t="shared" si="371"/>
        <v>0</v>
      </c>
      <c r="HD255">
        <f t="shared" si="327"/>
        <v>0</v>
      </c>
      <c r="HE255">
        <f t="shared" si="328"/>
        <v>0</v>
      </c>
      <c r="HF255">
        <f t="shared" si="329"/>
        <v>0</v>
      </c>
      <c r="HG255">
        <f t="shared" si="330"/>
        <v>0</v>
      </c>
      <c r="HH255">
        <f t="shared" si="331"/>
        <v>0</v>
      </c>
      <c r="HI255">
        <f t="shared" si="332"/>
        <v>0</v>
      </c>
      <c r="HJ255">
        <f t="shared" si="333"/>
        <v>0</v>
      </c>
      <c r="HK255">
        <f t="shared" si="372"/>
        <v>0</v>
      </c>
      <c r="HL255">
        <f t="shared" si="334"/>
        <v>1</v>
      </c>
      <c r="HM255">
        <f t="shared" si="335"/>
        <v>0</v>
      </c>
      <c r="HN255">
        <f t="shared" si="336"/>
        <v>0</v>
      </c>
      <c r="HO255">
        <f t="shared" si="337"/>
        <v>0</v>
      </c>
      <c r="HP255">
        <f t="shared" si="338"/>
        <v>0</v>
      </c>
      <c r="HQ255">
        <f t="shared" si="339"/>
        <v>0</v>
      </c>
      <c r="HR255">
        <f t="shared" si="340"/>
        <v>0</v>
      </c>
      <c r="HS255">
        <f t="shared" si="373"/>
        <v>0</v>
      </c>
      <c r="HT255">
        <f t="shared" si="341"/>
        <v>0</v>
      </c>
      <c r="HU255">
        <f t="shared" si="342"/>
        <v>1</v>
      </c>
      <c r="HV255">
        <f t="shared" si="343"/>
        <v>0</v>
      </c>
      <c r="HW255">
        <f t="shared" si="344"/>
        <v>0</v>
      </c>
      <c r="HX255">
        <f t="shared" si="345"/>
        <v>0</v>
      </c>
      <c r="HY255">
        <f t="shared" si="346"/>
        <v>1</v>
      </c>
      <c r="HZ255">
        <f t="shared" si="347"/>
        <v>0</v>
      </c>
      <c r="IA255">
        <f t="shared" si="374"/>
        <v>1</v>
      </c>
      <c r="IB255">
        <f t="shared" si="348"/>
        <v>1</v>
      </c>
      <c r="IC255">
        <f t="shared" si="349"/>
        <v>1</v>
      </c>
      <c r="ID255">
        <f t="shared" si="350"/>
        <v>1</v>
      </c>
      <c r="IE255">
        <f t="shared" si="351"/>
        <v>1</v>
      </c>
      <c r="IF255">
        <f t="shared" si="352"/>
        <v>1</v>
      </c>
      <c r="IG255">
        <f t="shared" si="353"/>
        <v>0</v>
      </c>
      <c r="IH255">
        <f t="shared" si="354"/>
        <v>1</v>
      </c>
      <c r="II255">
        <f t="shared" si="375"/>
        <v>1</v>
      </c>
      <c r="IJ255">
        <f t="shared" si="355"/>
        <v>1</v>
      </c>
      <c r="IK255">
        <f t="shared" si="356"/>
        <v>0</v>
      </c>
      <c r="IL255">
        <f t="shared" si="357"/>
        <v>0</v>
      </c>
      <c r="IM255">
        <f t="shared" si="358"/>
        <v>0</v>
      </c>
      <c r="IN255">
        <f t="shared" si="359"/>
        <v>0</v>
      </c>
      <c r="IO255">
        <f t="shared" si="360"/>
        <v>1</v>
      </c>
      <c r="IP255">
        <f t="shared" si="361"/>
        <v>0</v>
      </c>
      <c r="IQ255" s="2">
        <f t="shared" si="376"/>
        <v>0</v>
      </c>
      <c r="IR255" s="4">
        <f t="shared" si="377"/>
        <v>1</v>
      </c>
      <c r="IS255">
        <f t="shared" si="378"/>
        <v>0</v>
      </c>
      <c r="IT255">
        <f t="shared" si="379"/>
        <v>1</v>
      </c>
      <c r="IU255">
        <f t="shared" si="380"/>
        <v>2</v>
      </c>
      <c r="IV255">
        <f t="shared" si="381"/>
        <v>7</v>
      </c>
      <c r="IW255">
        <f t="shared" si="382"/>
        <v>3</v>
      </c>
      <c r="IX255">
        <f t="shared" si="383"/>
        <v>14</v>
      </c>
      <c r="IY255" s="11" t="str">
        <f t="shared" si="384"/>
        <v/>
      </c>
      <c r="IZ255" s="12">
        <f t="shared" si="385"/>
        <v>1</v>
      </c>
      <c r="JA255" s="12" t="str">
        <f t="shared" si="386"/>
        <v/>
      </c>
      <c r="JB255" s="12">
        <f t="shared" si="387"/>
        <v>1</v>
      </c>
      <c r="JC255" s="12">
        <f t="shared" si="388"/>
        <v>1</v>
      </c>
      <c r="JD255" s="12">
        <f t="shared" si="389"/>
        <v>0.875</v>
      </c>
      <c r="JE255" s="12">
        <f t="shared" si="390"/>
        <v>0.375</v>
      </c>
      <c r="JF255" s="12">
        <f t="shared" si="391"/>
        <v>0.85</v>
      </c>
      <c r="JG255" s="2">
        <f>IF(OR(AND(EI255="Happy",BN255&lt;&gt;1),AND(EI255&lt;&gt;"Happy",BN255=1)),1,0)</f>
        <v>0</v>
      </c>
      <c r="JH255">
        <f>IF(OR(AND(EJ255="Happy",BO255&lt;&gt;1),AND(EJ255&lt;&gt;"Happy",BO255=1)),1,0)</f>
        <v>0</v>
      </c>
      <c r="JI255">
        <f>IF(OR(AND(EK255="Happy",BP255&lt;&gt;1),AND(EK255&lt;&gt;"Happy",BP255=1)),1,0)</f>
        <v>0</v>
      </c>
      <c r="JJ255">
        <f>IF(OR(AND(EL255="Happy",BQ255&lt;&gt;1),AND(EL255&lt;&gt;"Happy",BQ255=1)),1,0)</f>
        <v>0</v>
      </c>
      <c r="JK255">
        <f>IF(OR(AND(EM255="Happy",BR255&lt;&gt;1),AND(EM255&lt;&gt;"Happy",BR255=1)),1,0)</f>
        <v>0</v>
      </c>
      <c r="JL255">
        <f>IF(OR(AND(EN255="Happy",BS255&lt;&gt;1),AND(EN255&lt;&gt;"Happy",BS255=1)),1,0)</f>
        <v>1</v>
      </c>
      <c r="JM255">
        <f>IF(OR(AND(EO255="Happy",BT255&lt;&gt;1),AND(EO255&lt;&gt;"Happy",BT255=1)),1,0)</f>
        <v>0</v>
      </c>
      <c r="JN255">
        <f>IF(OR(AND(EP255="Happy",BU255&lt;&gt;1),AND(EP255&lt;&gt;"Happy",BU255=1)),1,0)</f>
        <v>0</v>
      </c>
      <c r="JO255">
        <f>IF(OR(AND(EQ255="Sad",BV255&lt;&gt;1),AND(EQ255&lt;&gt;"Sad",BV255=1)),1,0)</f>
        <v>0</v>
      </c>
      <c r="JP255">
        <f>IF(OR(AND(ER255="Sad",BW255&lt;&gt;1),AND(ER255&lt;&gt;"Sad",BW255=1)),1,0)</f>
        <v>0</v>
      </c>
      <c r="JQ255">
        <f>IF(OR(AND(ES255="Sad",BX255&lt;&gt;1),AND(ES255&lt;&gt;"Sad",BX255=1)),1,0)</f>
        <v>0</v>
      </c>
      <c r="JR255">
        <f>IF(OR(AND(ET255="Sad",BY255&lt;&gt;1),AND(ET255&lt;&gt;"Sad",BY255=1)),1,0)</f>
        <v>0</v>
      </c>
      <c r="JS255">
        <f>IF(OR(AND(EU255="Sad",BZ255&lt;&gt;1),AND(EU255&lt;&gt;"Sad",BZ255=1)),1,0)</f>
        <v>0</v>
      </c>
      <c r="JT255">
        <f>IF(OR(AND(EV255="Sad",CA255&lt;&gt;1),AND(EV255&lt;&gt;"Sad",CA255=1)),1,0)</f>
        <v>0</v>
      </c>
      <c r="JU255">
        <f>IF(OR(AND(EW255="Sad",CB255&lt;&gt;1),AND(EW255&lt;&gt;"Sad",CB255=1)),1,0)</f>
        <v>0</v>
      </c>
      <c r="JV255">
        <f>IF(OR(AND(EX255="Sad",CC255&lt;&gt;1),AND(EX255&lt;&gt;"Sad",CC255=1)),1,0)</f>
        <v>0</v>
      </c>
      <c r="JW255">
        <f>IF(OR(AND(EY255="Angry",CD255&lt;&gt;1),AND(EY255&lt;&gt;"Angry",CD255=1)),1,0)</f>
        <v>0</v>
      </c>
      <c r="JX255">
        <f>IF(OR(AND(EZ255="Angry",CE255&lt;&gt;1),AND(EZ255&lt;&gt;"Angry",CE255=1)),1,0)</f>
        <v>0</v>
      </c>
      <c r="JY255">
        <f>IF(OR(AND(FA255="Angry",CF255&lt;&gt;1),AND(FA255&lt;&gt;"Angry",CF255=1)),1,0)</f>
        <v>0</v>
      </c>
      <c r="JZ255">
        <f>IF(OR(AND(FB255="Angry",CG255&lt;&gt;1),AND(FB255&lt;&gt;"Angry",CG255=1)),1,0)</f>
        <v>0</v>
      </c>
      <c r="KA255">
        <f>IF(OR(AND(FC255="Angry",CH255&lt;&gt;1),AND(FC255&lt;&gt;"Angry",CH255=1)),1,0)</f>
        <v>1</v>
      </c>
      <c r="KB255">
        <f>IF(OR(AND(FD255="Angry",CI255&lt;&gt;1),AND(FD255&lt;&gt;"Angry",CI255=1)),1,0)</f>
        <v>0</v>
      </c>
      <c r="KC255">
        <f>IF(OR(AND(FE255="Angry",CJ255&lt;&gt;1),AND(FE255&lt;&gt;"Angry",CJ255=1)),1,0)</f>
        <v>0</v>
      </c>
      <c r="KD255">
        <f>IF(OR(AND(FF255="Angry",CK255&lt;&gt;1),AND(FF255&lt;&gt;"Angry",CK255=1)),1,0)</f>
        <v>0</v>
      </c>
      <c r="KE255">
        <f>IF(OR(AND(FG255="Afraid",CL255&lt;&gt;1),AND(FG255&lt;&gt;"Afraid",CL255=1)),1,0)</f>
        <v>0</v>
      </c>
      <c r="KF255">
        <f>IF(OR(AND(FH255="Afraid",CM255&lt;&gt;1),AND(FH255&lt;&gt;"Afraid",CM255=1)),1,0)</f>
        <v>0</v>
      </c>
      <c r="KG255">
        <f>IF(OR(AND(FI255="Afraid",CN255&lt;&gt;1),AND(FI255&lt;&gt;"Afraid",CN255=1)),1,0)</f>
        <v>0</v>
      </c>
      <c r="KH255">
        <f>IF(OR(AND(FJ255="Afraid",CO255&lt;&gt;1),AND(FJ255&lt;&gt;"Afraid",CO255=1)),1,0)</f>
        <v>0</v>
      </c>
      <c r="KI255">
        <f>IF(OR(AND(FK255="Afraid",CP255&lt;&gt;1),AND(FK255&lt;&gt;"Afraid",CP255=1)),1,0)</f>
        <v>0</v>
      </c>
      <c r="KJ255">
        <f>IF(OR(AND(FL255="Afraid",CQ255&lt;&gt;1),AND(FL255&lt;&gt;"Afraid",CQ255=1)),1,0)</f>
        <v>0</v>
      </c>
      <c r="KK255">
        <f>IF(OR(AND(FM255="Afraid",CR255&lt;&gt;1),AND(FM255&lt;&gt;"Afraid",CR255=1)),1,0)</f>
        <v>0</v>
      </c>
      <c r="KL255">
        <f>IF(OR(AND(FN255="Afraid",CS255&lt;&gt;1),AND(FN255&lt;&gt;"Afraid",CS255=1)),1,0)</f>
        <v>0</v>
      </c>
      <c r="KM255">
        <f>IF(OR(AND(FO255="Surprised",CT255&lt;&gt;1),AND(FO255&lt;&gt;"Surprised",CT255=1)),1,0)</f>
        <v>0</v>
      </c>
      <c r="KN255">
        <f>IF(OR(AND(FP255="Surprised",CU255&lt;&gt;1),AND(FP255&lt;&gt;"Surprised",CU255=1)),1,0)</f>
        <v>0</v>
      </c>
      <c r="KO255">
        <f>IF(OR(AND(FQ255="Surprised",CV255&lt;&gt;1),AND(FQ255&lt;&gt;"Surprised",CV255=1)),1,0)</f>
        <v>0</v>
      </c>
      <c r="KP255">
        <f>IF(OR(AND(FR255="Surprised",CW255&lt;&gt;1),AND(FR255&lt;&gt;"Surprised",CW255=1)),1,0)</f>
        <v>0</v>
      </c>
      <c r="KQ255">
        <f>IF(OR(AND(FS255="Surprised",CX255&lt;&gt;1),AND(FS255&lt;&gt;"Surprised",CX255=1)),1,0)</f>
        <v>0</v>
      </c>
      <c r="KR255">
        <f>IF(OR(AND(FT255="Surprised",CY255&lt;&gt;1),AND(FT255&lt;&gt;"Surprised",CY255=1)),1,0)</f>
        <v>0</v>
      </c>
      <c r="KS255">
        <f>IF(OR(AND(FU255="Surprised",CZ255&lt;&gt;1),AND(FU255&lt;&gt;"Surprised",CZ255=1)),1,0)</f>
        <v>0</v>
      </c>
      <c r="KT255">
        <f>IF(OR(AND(FV255="Surprised",DA255&lt;&gt;1),AND(FV255&lt;&gt;"Surprised",DA255=1)),1,0)</f>
        <v>0</v>
      </c>
      <c r="KU255">
        <f>IF(OR(AND(FW255="Happy",DB255=1),AND(FW255&lt;&gt;"Happy",DB255=0)),1,0)</f>
        <v>0</v>
      </c>
      <c r="KV255">
        <f>IF(OR(AND(FX255="Happy",DC255=1),AND(FX255&lt;&gt;"Happy",DC255=0)),1,0)</f>
        <v>0</v>
      </c>
      <c r="KW255">
        <f>IF(OR(AND(FY255="Happy",DD255=1),AND(FY255&lt;&gt;"Happy",DD255=0)),1,0)</f>
        <v>0</v>
      </c>
      <c r="KX255">
        <f>IF(OR(AND(FZ255="Happy",DE255=1),AND(FZ255&lt;&gt;"Happy",DE255=0)),1,0)</f>
        <v>0</v>
      </c>
      <c r="KY255">
        <f>IF(OR(AND(GA255="Happy",DF255=1),AND(GA255&lt;&gt;"Happy",DF255=0)),1,0)</f>
        <v>0</v>
      </c>
      <c r="KZ255">
        <f>IF(OR(AND(GB255="Happy",DG255=1),AND(GB255&lt;&gt;"Happy",DG255=0)),1,0)</f>
        <v>0</v>
      </c>
      <c r="LA255">
        <f>IF(OR(AND(GC255="Happy",DH255=1),AND(GC255&lt;&gt;"Happy",DH255=0)),1,0)</f>
        <v>1</v>
      </c>
      <c r="LB255">
        <f>IF(OR(AND(GD255="Happy",DI255=1),AND(GD255&lt;&gt;"Happy",DI255=0)),1,0)</f>
        <v>0</v>
      </c>
      <c r="LC255">
        <f>IF(OR(AND(GE255="Sad",DJ255=1),AND(GE255&lt;&gt;"Sad",DJ255=0)),1,0)</f>
        <v>0</v>
      </c>
      <c r="LD255">
        <f>IF(OR(AND(GF255="Sad",DK255=1),AND(GF255&lt;&gt;"Sad",DK255=0)),1,0)</f>
        <v>0</v>
      </c>
      <c r="LE255">
        <f>IF(OR(AND(GG255="Sad",DL255=1),AND(GG255&lt;&gt;"Sad",DL255=0)),1,0)</f>
        <v>1</v>
      </c>
      <c r="LF255">
        <f>IF(OR(AND(GH255="Sad",DM255=1),AND(GH255&lt;&gt;"Sad",DM255=0)),1,0)</f>
        <v>1</v>
      </c>
      <c r="LG255">
        <f>IF(OR(AND(GI255="Sad",DN255=1),AND(GI255&lt;&gt;"Sad",DN255=0)),1,0)</f>
        <v>1</v>
      </c>
      <c r="LH255">
        <f>IF(OR(AND(GJ255="Sad",DO255=1),AND(GJ255&lt;&gt;"Sad",DO255=0)),1,0)</f>
        <v>1</v>
      </c>
      <c r="LI255">
        <f>IF(OR(AND(GK255="Sad",DP255=1),AND(GK255&lt;&gt;"Sad",DP255=0)),1,0)</f>
        <v>0</v>
      </c>
      <c r="LJ255">
        <f>IF(OR(AND(GL255="Sad",DQ255=1),AND(GL255&lt;&gt;"Sad",DQ255=0)),1,0)</f>
        <v>1</v>
      </c>
      <c r="LK255" s="2">
        <f t="shared" si="392"/>
        <v>1</v>
      </c>
      <c r="LL255" s="4">
        <f t="shared" si="393"/>
        <v>0</v>
      </c>
      <c r="LM255">
        <f t="shared" si="394"/>
        <v>1</v>
      </c>
      <c r="LN255">
        <f t="shared" si="395"/>
        <v>0</v>
      </c>
      <c r="LO255">
        <f t="shared" si="396"/>
        <v>0</v>
      </c>
      <c r="LP255">
        <f t="shared" si="397"/>
        <v>1</v>
      </c>
      <c r="LQ255">
        <f t="shared" si="398"/>
        <v>5</v>
      </c>
      <c r="LR255">
        <f t="shared" si="399"/>
        <v>8</v>
      </c>
      <c r="LS255" s="11" t="str">
        <f t="shared" si="400"/>
        <v/>
      </c>
      <c r="LT255" s="14">
        <f t="shared" si="401"/>
        <v>0</v>
      </c>
      <c r="LU255" s="14" t="str">
        <f t="shared" si="402"/>
        <v/>
      </c>
      <c r="LV255" s="14">
        <f t="shared" si="403"/>
        <v>0</v>
      </c>
      <c r="LW255" s="14">
        <f t="shared" si="404"/>
        <v>0</v>
      </c>
      <c r="LX255" s="14">
        <f t="shared" si="405"/>
        <v>0.125</v>
      </c>
      <c r="LY255" s="14">
        <f t="shared" si="406"/>
        <v>0.625</v>
      </c>
      <c r="LZ255" s="14">
        <f t="shared" si="407"/>
        <v>0.15000000000000002</v>
      </c>
      <c r="MA255" s="15">
        <f t="shared" si="408"/>
        <v>2.5000000000000369E-4</v>
      </c>
      <c r="MB255" s="1">
        <f t="shared" si="362"/>
        <v>9.6064814814812716E-5</v>
      </c>
      <c r="MC255" s="1">
        <f t="shared" si="363"/>
        <v>1.3657407407407368E-4</v>
      </c>
      <c r="MD255" s="1">
        <f t="shared" si="364"/>
        <v>1.2847222222222426E-4</v>
      </c>
      <c r="ME255" s="1">
        <f t="shared" si="365"/>
        <v>1.4583333333333462E-4</v>
      </c>
      <c r="MF255" s="1">
        <f t="shared" si="366"/>
        <v>1.7592592592592313E-4</v>
      </c>
      <c r="MG255" s="1">
        <f t="shared" si="367"/>
        <v>1.9328703703704042E-4</v>
      </c>
      <c r="MH255" s="1">
        <f t="shared" si="368"/>
        <v>1.5393518518518057E-4</v>
      </c>
      <c r="MI255" s="1">
        <f t="shared" si="369"/>
        <v>3.113425925925957E-4</v>
      </c>
      <c r="MJ255" s="1">
        <f t="shared" si="409"/>
        <v>1.5914351851851888E-3</v>
      </c>
      <c r="MK255" s="2" t="str">
        <f>VLOOKUP(B255,age_group!$A$1:$B$101,2,FALSE)</f>
        <v>25 to 44</v>
      </c>
      <c r="ML255" s="2">
        <f t="shared" si="410"/>
        <v>1</v>
      </c>
      <c r="MM255">
        <f t="shared" si="411"/>
        <v>0</v>
      </c>
      <c r="MN255">
        <f t="shared" si="412"/>
        <v>0</v>
      </c>
      <c r="MO255">
        <f t="shared" si="413"/>
        <v>0</v>
      </c>
      <c r="MP255">
        <f t="shared" si="414"/>
        <v>0</v>
      </c>
    </row>
    <row r="256" spans="1:354" x14ac:dyDescent="0.2">
      <c r="A256" t="s">
        <v>987</v>
      </c>
      <c r="B256">
        <v>29</v>
      </c>
      <c r="C256" t="s">
        <v>139</v>
      </c>
      <c r="D256" t="s">
        <v>140</v>
      </c>
      <c r="E256">
        <v>3</v>
      </c>
      <c r="F256">
        <v>1</v>
      </c>
      <c r="G256">
        <v>1</v>
      </c>
      <c r="H256">
        <v>1</v>
      </c>
      <c r="I256">
        <v>2</v>
      </c>
      <c r="J256" s="2" t="s">
        <v>170</v>
      </c>
      <c r="K256" t="s">
        <v>598</v>
      </c>
      <c r="L256" t="s">
        <v>754</v>
      </c>
      <c r="M256" t="s">
        <v>191</v>
      </c>
      <c r="N256" t="s">
        <v>701</v>
      </c>
      <c r="O256" t="s">
        <v>597</v>
      </c>
      <c r="P256" t="s">
        <v>244</v>
      </c>
      <c r="Q256" t="s">
        <v>266</v>
      </c>
      <c r="R256" t="s">
        <v>217</v>
      </c>
      <c r="S256" t="s">
        <v>259</v>
      </c>
      <c r="T256" t="s">
        <v>319</v>
      </c>
      <c r="U256" t="s">
        <v>551</v>
      </c>
      <c r="V256" t="s">
        <v>423</v>
      </c>
      <c r="W256" t="s">
        <v>390</v>
      </c>
      <c r="X256" t="s">
        <v>287</v>
      </c>
      <c r="Y256" t="s">
        <v>153</v>
      </c>
      <c r="Z256" t="s">
        <v>373</v>
      </c>
      <c r="AA256" t="s">
        <v>592</v>
      </c>
      <c r="AB256" t="s">
        <v>180</v>
      </c>
      <c r="AC256" t="s">
        <v>629</v>
      </c>
      <c r="AD256" t="s">
        <v>487</v>
      </c>
      <c r="AE256" t="s">
        <v>627</v>
      </c>
      <c r="AF256" t="s">
        <v>734</v>
      </c>
      <c r="AG256" t="s">
        <v>372</v>
      </c>
      <c r="AH256" t="s">
        <v>279</v>
      </c>
      <c r="AI256" t="s">
        <v>532</v>
      </c>
      <c r="AJ256" t="s">
        <v>365</v>
      </c>
      <c r="AK256" t="s">
        <v>385</v>
      </c>
      <c r="AL256" t="s">
        <v>333</v>
      </c>
      <c r="AM256" t="s">
        <v>298</v>
      </c>
      <c r="AN256" t="s">
        <v>215</v>
      </c>
      <c r="AO256" t="s">
        <v>213</v>
      </c>
      <c r="AP256" t="s">
        <v>737</v>
      </c>
      <c r="AQ256" t="s">
        <v>471</v>
      </c>
      <c r="AR256" t="s">
        <v>145</v>
      </c>
      <c r="AS256" t="s">
        <v>469</v>
      </c>
      <c r="AT256" t="s">
        <v>413</v>
      </c>
      <c r="AU256" t="s">
        <v>252</v>
      </c>
      <c r="AV256" t="s">
        <v>497</v>
      </c>
      <c r="AW256" t="s">
        <v>243</v>
      </c>
      <c r="AX256" t="s">
        <v>346</v>
      </c>
      <c r="AY256" t="s">
        <v>167</v>
      </c>
      <c r="AZ256" t="s">
        <v>597</v>
      </c>
      <c r="BA256" t="s">
        <v>533</v>
      </c>
      <c r="BB256" t="s">
        <v>259</v>
      </c>
      <c r="BC256" t="s">
        <v>483</v>
      </c>
      <c r="BD256" t="s">
        <v>164</v>
      </c>
      <c r="BE256" t="s">
        <v>348</v>
      </c>
      <c r="BF256" t="s">
        <v>657</v>
      </c>
      <c r="BG256" t="s">
        <v>244</v>
      </c>
      <c r="BH256" t="s">
        <v>410</v>
      </c>
      <c r="BI256" t="s">
        <v>486</v>
      </c>
      <c r="BJ256" t="s">
        <v>656</v>
      </c>
      <c r="BK256" t="s">
        <v>180</v>
      </c>
      <c r="BL256" t="s">
        <v>427</v>
      </c>
      <c r="BM256" t="s">
        <v>215</v>
      </c>
      <c r="BN256" s="2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1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0</v>
      </c>
      <c r="DL256">
        <v>1</v>
      </c>
      <c r="DM256">
        <v>1</v>
      </c>
      <c r="DN256">
        <v>0</v>
      </c>
      <c r="DO256">
        <v>0</v>
      </c>
      <c r="DP256">
        <v>0</v>
      </c>
      <c r="DQ256">
        <v>0</v>
      </c>
      <c r="DR256" s="2">
        <v>3</v>
      </c>
      <c r="DS256">
        <v>1</v>
      </c>
      <c r="DT256">
        <v>1</v>
      </c>
      <c r="DU256">
        <v>1</v>
      </c>
      <c r="DV256">
        <v>2</v>
      </c>
      <c r="DW256" s="2">
        <v>2017</v>
      </c>
      <c r="DX256" s="1">
        <v>8.1990740740740739E-3</v>
      </c>
      <c r="DY256" s="1">
        <v>8.3923611111111126E-3</v>
      </c>
      <c r="DZ256" s="1">
        <v>8.4629629629629638E-3</v>
      </c>
      <c r="EA256" s="1">
        <v>8.5671296296296294E-3</v>
      </c>
      <c r="EB256" s="1">
        <v>8.7002314814814807E-3</v>
      </c>
      <c r="EC256" s="1">
        <v>8.8240740740740745E-3</v>
      </c>
      <c r="ED256" s="1">
        <v>8.8854166666666665E-3</v>
      </c>
      <c r="EE256" s="1">
        <v>8.9745370370370378E-3</v>
      </c>
      <c r="EF256" s="1">
        <v>9.076388888888889E-3</v>
      </c>
      <c r="EG256" s="1">
        <v>9.1550925925925931E-3</v>
      </c>
      <c r="EH256" s="3">
        <v>0</v>
      </c>
      <c r="EI256" s="2" t="s">
        <v>1175</v>
      </c>
      <c r="EJ256" t="s">
        <v>1175</v>
      </c>
      <c r="EK256" t="s">
        <v>1168</v>
      </c>
      <c r="EL256" t="s">
        <v>1169</v>
      </c>
      <c r="EM256" t="s">
        <v>1168</v>
      </c>
      <c r="EN256" t="s">
        <v>1171</v>
      </c>
      <c r="EO256" t="s">
        <v>1170</v>
      </c>
      <c r="EP256" t="s">
        <v>1168</v>
      </c>
      <c r="EQ256" t="s">
        <v>1175</v>
      </c>
      <c r="ER256" t="s">
        <v>1175</v>
      </c>
      <c r="ES256" t="s">
        <v>1172</v>
      </c>
      <c r="ET256" t="s">
        <v>1169</v>
      </c>
      <c r="EU256" t="s">
        <v>1175</v>
      </c>
      <c r="EV256" t="s">
        <v>1172</v>
      </c>
      <c r="EW256" t="s">
        <v>1171</v>
      </c>
      <c r="EX256" t="s">
        <v>1175</v>
      </c>
      <c r="EY256" t="s">
        <v>1168</v>
      </c>
      <c r="EZ256" t="s">
        <v>1168</v>
      </c>
      <c r="FA256" t="s">
        <v>1174</v>
      </c>
      <c r="FB256" t="s">
        <v>1168</v>
      </c>
      <c r="FC256" t="s">
        <v>1171</v>
      </c>
      <c r="FD256" t="s">
        <v>1168</v>
      </c>
      <c r="FE256" t="s">
        <v>1168</v>
      </c>
      <c r="FF256" t="s">
        <v>1169</v>
      </c>
      <c r="FG256" t="s">
        <v>1168</v>
      </c>
      <c r="FH256" t="s">
        <v>1171</v>
      </c>
      <c r="FI256" t="s">
        <v>1175</v>
      </c>
      <c r="FJ256" t="s">
        <v>1175</v>
      </c>
      <c r="FK256" t="s">
        <v>1172</v>
      </c>
      <c r="FL256" t="s">
        <v>1175</v>
      </c>
      <c r="FM256" t="s">
        <v>1169</v>
      </c>
      <c r="FN256" t="s">
        <v>1169</v>
      </c>
      <c r="FO256" t="s">
        <v>1173</v>
      </c>
      <c r="FP256" t="s">
        <v>1168</v>
      </c>
      <c r="FQ256" t="s">
        <v>1175</v>
      </c>
      <c r="FR256" t="s">
        <v>1169</v>
      </c>
      <c r="FS256" t="s">
        <v>1173</v>
      </c>
      <c r="FT256" t="s">
        <v>1175</v>
      </c>
      <c r="FU256" t="s">
        <v>1170</v>
      </c>
      <c r="FV256" t="s">
        <v>1170</v>
      </c>
      <c r="FW256" t="s">
        <v>1175</v>
      </c>
      <c r="FX256" t="s">
        <v>1175</v>
      </c>
      <c r="FY256" t="s">
        <v>1171</v>
      </c>
      <c r="FZ256" t="s">
        <v>1172</v>
      </c>
      <c r="GA256" t="s">
        <v>1175</v>
      </c>
      <c r="GB256" t="s">
        <v>1168</v>
      </c>
      <c r="GC256" t="s">
        <v>1175</v>
      </c>
      <c r="GD256" t="s">
        <v>1168</v>
      </c>
      <c r="GE256" t="s">
        <v>1175</v>
      </c>
      <c r="GF256" t="s">
        <v>1170</v>
      </c>
      <c r="GG256" t="s">
        <v>1175</v>
      </c>
      <c r="GH256" t="s">
        <v>1175</v>
      </c>
      <c r="GI256" t="s">
        <v>1168</v>
      </c>
      <c r="GJ256" t="s">
        <v>1174</v>
      </c>
      <c r="GK256" t="s">
        <v>1168</v>
      </c>
      <c r="GL256" t="s">
        <v>1169</v>
      </c>
      <c r="GM256" s="2">
        <f t="shared" si="312"/>
        <v>0</v>
      </c>
      <c r="GN256">
        <f t="shared" si="313"/>
        <v>0</v>
      </c>
      <c r="GO256">
        <f t="shared" si="314"/>
        <v>0</v>
      </c>
      <c r="GP256">
        <f t="shared" si="315"/>
        <v>0</v>
      </c>
      <c r="GQ256">
        <f t="shared" si="316"/>
        <v>0</v>
      </c>
      <c r="GR256">
        <f t="shared" si="317"/>
        <v>0</v>
      </c>
      <c r="GS256">
        <f t="shared" si="318"/>
        <v>0</v>
      </c>
      <c r="GT256">
        <f t="shared" si="319"/>
        <v>0</v>
      </c>
      <c r="GU256">
        <f t="shared" si="370"/>
        <v>0</v>
      </c>
      <c r="GV256">
        <f t="shared" si="320"/>
        <v>0</v>
      </c>
      <c r="GW256">
        <f t="shared" si="321"/>
        <v>0</v>
      </c>
      <c r="GX256">
        <f t="shared" si="322"/>
        <v>0</v>
      </c>
      <c r="GY256">
        <f t="shared" si="323"/>
        <v>0</v>
      </c>
      <c r="GZ256">
        <f t="shared" si="324"/>
        <v>0</v>
      </c>
      <c r="HA256">
        <f t="shared" si="325"/>
        <v>0</v>
      </c>
      <c r="HB256">
        <f t="shared" si="326"/>
        <v>0</v>
      </c>
      <c r="HC256">
        <f t="shared" si="371"/>
        <v>0</v>
      </c>
      <c r="HD256">
        <f t="shared" si="327"/>
        <v>0</v>
      </c>
      <c r="HE256">
        <f t="shared" si="328"/>
        <v>0</v>
      </c>
      <c r="HF256">
        <f t="shared" si="329"/>
        <v>0</v>
      </c>
      <c r="HG256">
        <f t="shared" si="330"/>
        <v>0</v>
      </c>
      <c r="HH256">
        <f t="shared" si="331"/>
        <v>0</v>
      </c>
      <c r="HI256">
        <f t="shared" si="332"/>
        <v>0</v>
      </c>
      <c r="HJ256">
        <f t="shared" si="333"/>
        <v>1</v>
      </c>
      <c r="HK256">
        <f t="shared" si="372"/>
        <v>0</v>
      </c>
      <c r="HL256">
        <f t="shared" si="334"/>
        <v>0</v>
      </c>
      <c r="HM256">
        <f t="shared" si="335"/>
        <v>0</v>
      </c>
      <c r="HN256">
        <f t="shared" si="336"/>
        <v>0</v>
      </c>
      <c r="HO256">
        <f t="shared" si="337"/>
        <v>0</v>
      </c>
      <c r="HP256">
        <f t="shared" si="338"/>
        <v>0</v>
      </c>
      <c r="HQ256">
        <f t="shared" si="339"/>
        <v>0</v>
      </c>
      <c r="HR256">
        <f t="shared" si="340"/>
        <v>0</v>
      </c>
      <c r="HS256">
        <f t="shared" si="373"/>
        <v>0</v>
      </c>
      <c r="HT256">
        <f t="shared" si="341"/>
        <v>0</v>
      </c>
      <c r="HU256">
        <f t="shared" si="342"/>
        <v>1</v>
      </c>
      <c r="HV256">
        <f t="shared" si="343"/>
        <v>0</v>
      </c>
      <c r="HW256">
        <f t="shared" si="344"/>
        <v>0</v>
      </c>
      <c r="HX256">
        <f t="shared" si="345"/>
        <v>1</v>
      </c>
      <c r="HY256">
        <f t="shared" si="346"/>
        <v>0</v>
      </c>
      <c r="HZ256">
        <f t="shared" si="347"/>
        <v>0</v>
      </c>
      <c r="IA256">
        <f t="shared" si="374"/>
        <v>1</v>
      </c>
      <c r="IB256">
        <f t="shared" si="348"/>
        <v>1</v>
      </c>
      <c r="IC256">
        <f t="shared" si="349"/>
        <v>1</v>
      </c>
      <c r="ID256">
        <f t="shared" si="350"/>
        <v>1</v>
      </c>
      <c r="IE256">
        <f t="shared" si="351"/>
        <v>1</v>
      </c>
      <c r="IF256">
        <f t="shared" si="352"/>
        <v>1</v>
      </c>
      <c r="IG256">
        <f t="shared" si="353"/>
        <v>1</v>
      </c>
      <c r="IH256">
        <f t="shared" si="354"/>
        <v>1</v>
      </c>
      <c r="II256">
        <f t="shared" si="375"/>
        <v>1</v>
      </c>
      <c r="IJ256">
        <f t="shared" si="355"/>
        <v>0</v>
      </c>
      <c r="IK256">
        <f t="shared" si="356"/>
        <v>1</v>
      </c>
      <c r="IL256">
        <f t="shared" si="357"/>
        <v>1</v>
      </c>
      <c r="IM256">
        <f t="shared" si="358"/>
        <v>0</v>
      </c>
      <c r="IN256">
        <f t="shared" si="359"/>
        <v>0</v>
      </c>
      <c r="IO256">
        <f t="shared" si="360"/>
        <v>0</v>
      </c>
      <c r="IP256">
        <f t="shared" si="361"/>
        <v>0</v>
      </c>
      <c r="IQ256" s="2">
        <f t="shared" si="376"/>
        <v>0</v>
      </c>
      <c r="IR256" s="4">
        <f t="shared" si="377"/>
        <v>0</v>
      </c>
      <c r="IS256">
        <f t="shared" si="378"/>
        <v>1</v>
      </c>
      <c r="IT256">
        <f t="shared" si="379"/>
        <v>0</v>
      </c>
      <c r="IU256">
        <f t="shared" si="380"/>
        <v>2</v>
      </c>
      <c r="IV256">
        <f t="shared" si="381"/>
        <v>8</v>
      </c>
      <c r="IW256">
        <f t="shared" si="382"/>
        <v>3</v>
      </c>
      <c r="IX256">
        <f t="shared" si="383"/>
        <v>14</v>
      </c>
      <c r="IY256" s="11" t="str">
        <f t="shared" si="384"/>
        <v/>
      </c>
      <c r="IZ256" s="12" t="str">
        <f t="shared" si="385"/>
        <v/>
      </c>
      <c r="JA256" s="12">
        <f t="shared" si="386"/>
        <v>1</v>
      </c>
      <c r="JB256" s="12">
        <f t="shared" si="387"/>
        <v>0</v>
      </c>
      <c r="JC256" s="12">
        <f t="shared" si="388"/>
        <v>1</v>
      </c>
      <c r="JD256" s="12">
        <f t="shared" si="389"/>
        <v>1</v>
      </c>
      <c r="JE256" s="12">
        <f t="shared" si="390"/>
        <v>0.42857142857142855</v>
      </c>
      <c r="JF256" s="12">
        <f t="shared" si="391"/>
        <v>0.68571428571428572</v>
      </c>
      <c r="JG256" s="2">
        <f>IF(OR(AND(EI256="Happy",BN256&lt;&gt;1),AND(EI256&lt;&gt;"Happy",BN256=1)),1,0)</f>
        <v>0</v>
      </c>
      <c r="JH256">
        <f>IF(OR(AND(EJ256="Happy",BO256&lt;&gt;1),AND(EJ256&lt;&gt;"Happy",BO256=1)),1,0)</f>
        <v>0</v>
      </c>
      <c r="JI256">
        <f>IF(OR(AND(EK256="Happy",BP256&lt;&gt;1),AND(EK256&lt;&gt;"Happy",BP256=1)),1,0)</f>
        <v>1</v>
      </c>
      <c r="JJ256">
        <f>IF(OR(AND(EL256="Happy",BQ256&lt;&gt;1),AND(EL256&lt;&gt;"Happy",BQ256=1)),1,0)</f>
        <v>0</v>
      </c>
      <c r="JK256">
        <f>IF(OR(AND(EM256="Happy",BR256&lt;&gt;1),AND(EM256&lt;&gt;"Happy",BR256=1)),1,0)</f>
        <v>0</v>
      </c>
      <c r="JL256">
        <f>IF(OR(AND(EN256="Happy",BS256&lt;&gt;1),AND(EN256&lt;&gt;"Happy",BS256=1)),1,0)</f>
        <v>0</v>
      </c>
      <c r="JM256">
        <f>IF(OR(AND(EO256="Happy",BT256&lt;&gt;1),AND(EO256&lt;&gt;"Happy",BT256=1)),1,0)</f>
        <v>0</v>
      </c>
      <c r="JN256">
        <f>IF(OR(AND(EP256="Happy",BU256&lt;&gt;1),AND(EP256&lt;&gt;"Happy",BU256=1)),1,0)</f>
        <v>0</v>
      </c>
      <c r="JO256">
        <f>IF(OR(AND(EQ256="Sad",BV256&lt;&gt;1),AND(EQ256&lt;&gt;"Sad",BV256=1)),1,0)</f>
        <v>0</v>
      </c>
      <c r="JP256">
        <f>IF(OR(AND(ER256="Sad",BW256&lt;&gt;1),AND(ER256&lt;&gt;"Sad",BW256=1)),1,0)</f>
        <v>0</v>
      </c>
      <c r="JQ256">
        <f>IF(OR(AND(ES256="Sad",BX256&lt;&gt;1),AND(ES256&lt;&gt;"Sad",BX256=1)),1,0)</f>
        <v>1</v>
      </c>
      <c r="JR256">
        <f>IF(OR(AND(ET256="Sad",BY256&lt;&gt;1),AND(ET256&lt;&gt;"Sad",BY256=1)),1,0)</f>
        <v>0</v>
      </c>
      <c r="JS256">
        <f>IF(OR(AND(EU256="Sad",BZ256&lt;&gt;1),AND(EU256&lt;&gt;"Sad",BZ256=1)),1,0)</f>
        <v>0</v>
      </c>
      <c r="JT256">
        <f>IF(OR(AND(EV256="Sad",CA256&lt;&gt;1),AND(EV256&lt;&gt;"Sad",CA256=1)),1,0)</f>
        <v>0</v>
      </c>
      <c r="JU256">
        <f>IF(OR(AND(EW256="Sad",CB256&lt;&gt;1),AND(EW256&lt;&gt;"Sad",CB256=1)),1,0)</f>
        <v>0</v>
      </c>
      <c r="JV256">
        <f>IF(OR(AND(EX256="Sad",CC256&lt;&gt;1),AND(EX256&lt;&gt;"Sad",CC256=1)),1,0)</f>
        <v>0</v>
      </c>
      <c r="JW256">
        <f>IF(OR(AND(EY256="Angry",CD256&lt;&gt;1),AND(EY256&lt;&gt;"Angry",CD256=1)),1,0)</f>
        <v>0</v>
      </c>
      <c r="JX256">
        <f>IF(OR(AND(EZ256="Angry",CE256&lt;&gt;1),AND(EZ256&lt;&gt;"Angry",CE256=1)),1,0)</f>
        <v>0</v>
      </c>
      <c r="JY256">
        <f>IF(OR(AND(FA256="Angry",CF256&lt;&gt;1),AND(FA256&lt;&gt;"Angry",CF256=1)),1,0)</f>
        <v>0</v>
      </c>
      <c r="JZ256">
        <f>IF(OR(AND(FB256="Angry",CG256&lt;&gt;1),AND(FB256&lt;&gt;"Angry",CG256=1)),1,0)</f>
        <v>1</v>
      </c>
      <c r="KA256">
        <f>IF(OR(AND(FC256="Angry",CH256&lt;&gt;1),AND(FC256&lt;&gt;"Angry",CH256=1)),1,0)</f>
        <v>1</v>
      </c>
      <c r="KB256">
        <f>IF(OR(AND(FD256="Angry",CI256&lt;&gt;1),AND(FD256&lt;&gt;"Angry",CI256=1)),1,0)</f>
        <v>0</v>
      </c>
      <c r="KC256">
        <f>IF(OR(AND(FE256="Angry",CJ256&lt;&gt;1),AND(FE256&lt;&gt;"Angry",CJ256=1)),1,0)</f>
        <v>0</v>
      </c>
      <c r="KD256">
        <f>IF(OR(AND(FF256="Angry",CK256&lt;&gt;1),AND(FF256&lt;&gt;"Angry",CK256=1)),1,0)</f>
        <v>0</v>
      </c>
      <c r="KE256">
        <f>IF(OR(AND(FG256="Afraid",CL256&lt;&gt;1),AND(FG256&lt;&gt;"Afraid",CL256=1)),1,0)</f>
        <v>0</v>
      </c>
      <c r="KF256">
        <f>IF(OR(AND(FH256="Afraid",CM256&lt;&gt;1),AND(FH256&lt;&gt;"Afraid",CM256=1)),1,0)</f>
        <v>0</v>
      </c>
      <c r="KG256">
        <f>IF(OR(AND(FI256="Afraid",CN256&lt;&gt;1),AND(FI256&lt;&gt;"Afraid",CN256=1)),1,0)</f>
        <v>1</v>
      </c>
      <c r="KH256">
        <f>IF(OR(AND(FJ256="Afraid",CO256&lt;&gt;1),AND(FJ256&lt;&gt;"Afraid",CO256=1)),1,0)</f>
        <v>1</v>
      </c>
      <c r="KI256">
        <f>IF(OR(AND(FK256="Afraid",CP256&lt;&gt;1),AND(FK256&lt;&gt;"Afraid",CP256=1)),1,0)</f>
        <v>1</v>
      </c>
      <c r="KJ256">
        <f>IF(OR(AND(FL256="Afraid",CQ256&lt;&gt;1),AND(FL256&lt;&gt;"Afraid",CQ256=1)),1,0)</f>
        <v>0</v>
      </c>
      <c r="KK256">
        <f>IF(OR(AND(FM256="Afraid",CR256&lt;&gt;1),AND(FM256&lt;&gt;"Afraid",CR256=1)),1,0)</f>
        <v>0</v>
      </c>
      <c r="KL256">
        <f>IF(OR(AND(FN256="Afraid",CS256&lt;&gt;1),AND(FN256&lt;&gt;"Afraid",CS256=1)),1,0)</f>
        <v>0</v>
      </c>
      <c r="KM256">
        <f>IF(OR(AND(FO256="Surprised",CT256&lt;&gt;1),AND(FO256&lt;&gt;"Surprised",CT256=1)),1,0)</f>
        <v>0</v>
      </c>
      <c r="KN256">
        <f>IF(OR(AND(FP256="Surprised",CU256&lt;&gt;1),AND(FP256&lt;&gt;"Surprised",CU256=1)),1,0)</f>
        <v>0</v>
      </c>
      <c r="KO256">
        <f>IF(OR(AND(FQ256="Surprised",CV256&lt;&gt;1),AND(FQ256&lt;&gt;"Surprised",CV256=1)),1,0)</f>
        <v>0</v>
      </c>
      <c r="KP256">
        <f>IF(OR(AND(FR256="Surprised",CW256&lt;&gt;1),AND(FR256&lt;&gt;"Surprised",CW256=1)),1,0)</f>
        <v>0</v>
      </c>
      <c r="KQ256">
        <f>IF(OR(AND(FS256="Surprised",CX256&lt;&gt;1),AND(FS256&lt;&gt;"Surprised",CX256=1)),1,0)</f>
        <v>0</v>
      </c>
      <c r="KR256">
        <f>IF(OR(AND(FT256="Surprised",CY256&lt;&gt;1),AND(FT256&lt;&gt;"Surprised",CY256=1)),1,0)</f>
        <v>0</v>
      </c>
      <c r="KS256">
        <f>IF(OR(AND(FU256="Surprised",CZ256&lt;&gt;1),AND(FU256&lt;&gt;"Surprised",CZ256=1)),1,0)</f>
        <v>0</v>
      </c>
      <c r="KT256">
        <f>IF(OR(AND(FV256="Surprised",DA256&lt;&gt;1),AND(FV256&lt;&gt;"Surprised",DA256=1)),1,0)</f>
        <v>0</v>
      </c>
      <c r="KU256">
        <f>IF(OR(AND(FW256="Happy",DB256=1),AND(FW256&lt;&gt;"Happy",DB256=0)),1,0)</f>
        <v>0</v>
      </c>
      <c r="KV256">
        <f>IF(OR(AND(FX256="Happy",DC256=1),AND(FX256&lt;&gt;"Happy",DC256=0)),1,0)</f>
        <v>0</v>
      </c>
      <c r="KW256">
        <f>IF(OR(AND(FY256="Happy",DD256=1),AND(FY256&lt;&gt;"Happy",DD256=0)),1,0)</f>
        <v>0</v>
      </c>
      <c r="KX256">
        <f>IF(OR(AND(FZ256="Happy",DE256=1),AND(FZ256&lt;&gt;"Happy",DE256=0)),1,0)</f>
        <v>0</v>
      </c>
      <c r="KY256">
        <f>IF(OR(AND(GA256="Happy",DF256=1),AND(GA256&lt;&gt;"Happy",DF256=0)),1,0)</f>
        <v>0</v>
      </c>
      <c r="KZ256">
        <f>IF(OR(AND(GB256="Happy",DG256=1),AND(GB256&lt;&gt;"Happy",DG256=0)),1,0)</f>
        <v>0</v>
      </c>
      <c r="LA256">
        <f>IF(OR(AND(GC256="Happy",DH256=1),AND(GC256&lt;&gt;"Happy",DH256=0)),1,0)</f>
        <v>0</v>
      </c>
      <c r="LB256">
        <f>IF(OR(AND(GD256="Happy",DI256=1),AND(GD256&lt;&gt;"Happy",DI256=0)),1,0)</f>
        <v>0</v>
      </c>
      <c r="LC256">
        <f>IF(OR(AND(GE256="Sad",DJ256=1),AND(GE256&lt;&gt;"Sad",DJ256=0)),1,0)</f>
        <v>0</v>
      </c>
      <c r="LD256">
        <f>IF(OR(AND(GF256="Sad",DK256=1),AND(GF256&lt;&gt;"Sad",DK256=0)),1,0)</f>
        <v>1</v>
      </c>
      <c r="LE256">
        <f>IF(OR(AND(GG256="Sad",DL256=1),AND(GG256&lt;&gt;"Sad",DL256=0)),1,0)</f>
        <v>0</v>
      </c>
      <c r="LF256">
        <f>IF(OR(AND(GH256="Sad",DM256=1),AND(GH256&lt;&gt;"Sad",DM256=0)),1,0)</f>
        <v>0</v>
      </c>
      <c r="LG256">
        <f>IF(OR(AND(GI256="Sad",DN256=1),AND(GI256&lt;&gt;"Sad",DN256=0)),1,0)</f>
        <v>1</v>
      </c>
      <c r="LH256">
        <f>IF(OR(AND(GJ256="Sad",DO256=1),AND(GJ256&lt;&gt;"Sad",DO256=0)),1,0)</f>
        <v>0</v>
      </c>
      <c r="LI256">
        <f>IF(OR(AND(GK256="Sad",DP256=1),AND(GK256&lt;&gt;"Sad",DP256=0)),1,0)</f>
        <v>1</v>
      </c>
      <c r="LJ256">
        <f>IF(OR(AND(GL256="Sad",DQ256=1),AND(GL256&lt;&gt;"Sad",DQ256=0)),1,0)</f>
        <v>1</v>
      </c>
      <c r="LK256" s="2">
        <f t="shared" si="392"/>
        <v>1</v>
      </c>
      <c r="LL256" s="4">
        <f t="shared" si="393"/>
        <v>1</v>
      </c>
      <c r="LM256">
        <f t="shared" si="394"/>
        <v>2</v>
      </c>
      <c r="LN256">
        <f t="shared" si="395"/>
        <v>3</v>
      </c>
      <c r="LO256">
        <f t="shared" si="396"/>
        <v>0</v>
      </c>
      <c r="LP256">
        <f t="shared" si="397"/>
        <v>0</v>
      </c>
      <c r="LQ256">
        <f t="shared" si="398"/>
        <v>4</v>
      </c>
      <c r="LR256">
        <f t="shared" si="399"/>
        <v>11</v>
      </c>
      <c r="LS256" s="11" t="str">
        <f t="shared" si="400"/>
        <v/>
      </c>
      <c r="LT256" s="14" t="str">
        <f t="shared" si="401"/>
        <v/>
      </c>
      <c r="LU256" s="14">
        <f t="shared" si="402"/>
        <v>0</v>
      </c>
      <c r="LV256" s="14">
        <f t="shared" si="403"/>
        <v>1</v>
      </c>
      <c r="LW256" s="14">
        <f t="shared" si="404"/>
        <v>0</v>
      </c>
      <c r="LX256" s="14">
        <f t="shared" si="405"/>
        <v>0</v>
      </c>
      <c r="LY256" s="14">
        <f t="shared" si="406"/>
        <v>0.5714285714285714</v>
      </c>
      <c r="LZ256" s="14">
        <f t="shared" si="407"/>
        <v>0.31428571428571428</v>
      </c>
      <c r="MA256" s="15">
        <f t="shared" si="408"/>
        <v>1.9328703703703869E-4</v>
      </c>
      <c r="MB256" s="1">
        <f t="shared" si="362"/>
        <v>7.0601851851851208E-5</v>
      </c>
      <c r="MC256" s="1">
        <f t="shared" si="363"/>
        <v>1.041666666666656E-4</v>
      </c>
      <c r="MD256" s="1">
        <f t="shared" si="364"/>
        <v>1.3310185185185126E-4</v>
      </c>
      <c r="ME256" s="1">
        <f t="shared" si="365"/>
        <v>1.2384259259259379E-4</v>
      </c>
      <c r="MF256" s="1">
        <f t="shared" si="366"/>
        <v>6.1342592592592005E-5</v>
      </c>
      <c r="MG256" s="1">
        <f t="shared" si="367"/>
        <v>8.9120370370371349E-5</v>
      </c>
      <c r="MH256" s="1">
        <f t="shared" si="368"/>
        <v>1.0185185185185124E-4</v>
      </c>
      <c r="MI256" s="1">
        <f t="shared" si="369"/>
        <v>7.8703703703704095E-5</v>
      </c>
      <c r="MJ256" s="1">
        <f t="shared" si="409"/>
        <v>9.5601851851851924E-4</v>
      </c>
      <c r="MK256" s="2" t="str">
        <f>VLOOKUP(B256,age_group!$A$1:$B$101,2,FALSE)</f>
        <v>25 to 44</v>
      </c>
      <c r="ML256" s="2">
        <f t="shared" si="410"/>
        <v>1</v>
      </c>
      <c r="MM256">
        <f t="shared" si="411"/>
        <v>0</v>
      </c>
      <c r="MN256">
        <f t="shared" si="412"/>
        <v>0</v>
      </c>
      <c r="MO256">
        <f t="shared" si="413"/>
        <v>0</v>
      </c>
      <c r="MP256">
        <f t="shared" si="414"/>
        <v>0</v>
      </c>
    </row>
    <row r="257" spans="1:354" x14ac:dyDescent="0.2">
      <c r="A257" t="s">
        <v>988</v>
      </c>
      <c r="B257">
        <v>62</v>
      </c>
      <c r="C257" t="s">
        <v>195</v>
      </c>
      <c r="D257" t="s">
        <v>140</v>
      </c>
      <c r="E257">
        <v>5</v>
      </c>
      <c r="F257">
        <v>1</v>
      </c>
      <c r="G257">
        <v>1</v>
      </c>
      <c r="H257">
        <v>1</v>
      </c>
      <c r="I257">
        <v>2</v>
      </c>
      <c r="J257" s="2" t="s">
        <v>257</v>
      </c>
      <c r="K257" t="s">
        <v>380</v>
      </c>
      <c r="L257" t="s">
        <v>503</v>
      </c>
      <c r="M257" t="s">
        <v>585</v>
      </c>
      <c r="N257" t="s">
        <v>643</v>
      </c>
      <c r="O257" t="s">
        <v>287</v>
      </c>
      <c r="P257" t="s">
        <v>154</v>
      </c>
      <c r="Q257" t="s">
        <v>394</v>
      </c>
      <c r="R257" t="s">
        <v>634</v>
      </c>
      <c r="S257" t="s">
        <v>350</v>
      </c>
      <c r="T257" t="s">
        <v>182</v>
      </c>
      <c r="U257" t="s">
        <v>320</v>
      </c>
      <c r="V257" t="s">
        <v>250</v>
      </c>
      <c r="W257" t="s">
        <v>691</v>
      </c>
      <c r="X257" t="s">
        <v>479</v>
      </c>
      <c r="Y257" t="s">
        <v>593</v>
      </c>
      <c r="Z257" t="s">
        <v>431</v>
      </c>
      <c r="AA257" t="s">
        <v>367</v>
      </c>
      <c r="AB257" t="s">
        <v>209</v>
      </c>
      <c r="AC257" t="s">
        <v>561</v>
      </c>
      <c r="AD257" t="s">
        <v>386</v>
      </c>
      <c r="AE257" t="s">
        <v>453</v>
      </c>
      <c r="AF257" t="s">
        <v>369</v>
      </c>
      <c r="AG257" t="s">
        <v>226</v>
      </c>
      <c r="AH257" t="s">
        <v>345</v>
      </c>
      <c r="AI257" t="s">
        <v>511</v>
      </c>
      <c r="AJ257" t="s">
        <v>365</v>
      </c>
      <c r="AK257" t="s">
        <v>530</v>
      </c>
      <c r="AL257" t="s">
        <v>282</v>
      </c>
      <c r="AM257" t="s">
        <v>622</v>
      </c>
      <c r="AN257" t="s">
        <v>294</v>
      </c>
      <c r="AO257" t="s">
        <v>522</v>
      </c>
      <c r="AP257" t="s">
        <v>559</v>
      </c>
      <c r="AQ257" t="s">
        <v>235</v>
      </c>
      <c r="AR257" t="s">
        <v>397</v>
      </c>
      <c r="AS257" t="s">
        <v>608</v>
      </c>
      <c r="AT257" t="s">
        <v>378</v>
      </c>
      <c r="AU257" t="s">
        <v>406</v>
      </c>
      <c r="AV257" t="s">
        <v>418</v>
      </c>
      <c r="AW257" t="s">
        <v>294</v>
      </c>
      <c r="AX257" t="s">
        <v>530</v>
      </c>
      <c r="AY257" t="s">
        <v>677</v>
      </c>
      <c r="AZ257" t="s">
        <v>749</v>
      </c>
      <c r="BA257" t="s">
        <v>389</v>
      </c>
      <c r="BB257" t="s">
        <v>374</v>
      </c>
      <c r="BC257" t="s">
        <v>313</v>
      </c>
      <c r="BD257" t="s">
        <v>494</v>
      </c>
      <c r="BE257" t="s">
        <v>484</v>
      </c>
      <c r="BF257" t="s">
        <v>510</v>
      </c>
      <c r="BG257" t="s">
        <v>213</v>
      </c>
      <c r="BH257" t="s">
        <v>492</v>
      </c>
      <c r="BI257" t="s">
        <v>576</v>
      </c>
      <c r="BJ257" t="s">
        <v>160</v>
      </c>
      <c r="BK257" t="s">
        <v>698</v>
      </c>
      <c r="BL257" t="s">
        <v>608</v>
      </c>
      <c r="BM257" t="s">
        <v>655</v>
      </c>
      <c r="BN257" s="2">
        <v>0</v>
      </c>
      <c r="BO257">
        <v>1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1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1</v>
      </c>
      <c r="DL257">
        <v>1</v>
      </c>
      <c r="DM257">
        <v>0</v>
      </c>
      <c r="DN257">
        <v>1</v>
      </c>
      <c r="DO257">
        <v>1</v>
      </c>
      <c r="DP257">
        <v>1</v>
      </c>
      <c r="DQ257">
        <v>1</v>
      </c>
      <c r="DR257" s="2">
        <v>5</v>
      </c>
      <c r="DS257">
        <v>1</v>
      </c>
      <c r="DT257">
        <v>1</v>
      </c>
      <c r="DU257">
        <v>1</v>
      </c>
      <c r="DV257">
        <v>3</v>
      </c>
      <c r="DW257" s="2">
        <v>2017</v>
      </c>
      <c r="DX257" s="1">
        <v>1.5099537037037036E-2</v>
      </c>
      <c r="DY257" s="1">
        <v>1.5245370370370369E-2</v>
      </c>
      <c r="DZ257" s="1">
        <v>1.5445601851851851E-2</v>
      </c>
      <c r="EA257" s="1">
        <v>1.5552083333333333E-2</v>
      </c>
      <c r="EB257" s="1">
        <v>1.5771990740740739E-2</v>
      </c>
      <c r="EC257" s="1">
        <v>1.5881944444444445E-2</v>
      </c>
      <c r="ED257" s="1">
        <v>1.5972222222222224E-2</v>
      </c>
      <c r="EE257" s="1">
        <v>1.6208333333333335E-2</v>
      </c>
      <c r="EF257" s="1">
        <v>1.6562500000000001E-2</v>
      </c>
      <c r="EG257" s="1">
        <v>1.6666666666666666E-2</v>
      </c>
      <c r="EH257" s="3">
        <v>0</v>
      </c>
      <c r="EI257" s="2" t="s">
        <v>1171</v>
      </c>
      <c r="EJ257" t="s">
        <v>1173</v>
      </c>
      <c r="EK257" t="s">
        <v>1168</v>
      </c>
      <c r="EL257" t="s">
        <v>1171</v>
      </c>
      <c r="EM257" t="s">
        <v>1173</v>
      </c>
      <c r="EN257" t="s">
        <v>1171</v>
      </c>
      <c r="EO257" t="s">
        <v>1171</v>
      </c>
      <c r="EP257" t="s">
        <v>1168</v>
      </c>
      <c r="EQ257" t="s">
        <v>1173</v>
      </c>
      <c r="ER257" t="s">
        <v>1175</v>
      </c>
      <c r="ES257" t="s">
        <v>1175</v>
      </c>
      <c r="ET257" t="s">
        <v>1175</v>
      </c>
      <c r="EU257" t="s">
        <v>1171</v>
      </c>
      <c r="EV257" t="s">
        <v>1168</v>
      </c>
      <c r="EW257" t="s">
        <v>1175</v>
      </c>
      <c r="EX257" t="s">
        <v>1174</v>
      </c>
      <c r="EY257" t="s">
        <v>1171</v>
      </c>
      <c r="EZ257" t="s">
        <v>1171</v>
      </c>
      <c r="FA257" t="s">
        <v>1174</v>
      </c>
      <c r="FB257" t="s">
        <v>1175</v>
      </c>
      <c r="FC257" t="s">
        <v>1168</v>
      </c>
      <c r="FD257" t="s">
        <v>1175</v>
      </c>
      <c r="FE257" t="s">
        <v>1168</v>
      </c>
      <c r="FF257" t="s">
        <v>1169</v>
      </c>
      <c r="FG257" t="s">
        <v>1171</v>
      </c>
      <c r="FH257" t="s">
        <v>1168</v>
      </c>
      <c r="FI257" t="s">
        <v>1175</v>
      </c>
      <c r="FJ257" t="s">
        <v>1168</v>
      </c>
      <c r="FK257" t="s">
        <v>1171</v>
      </c>
      <c r="FL257" t="s">
        <v>1171</v>
      </c>
      <c r="FM257" t="s">
        <v>1169</v>
      </c>
      <c r="FN257" t="s">
        <v>1168</v>
      </c>
      <c r="FO257" t="s">
        <v>1168</v>
      </c>
      <c r="FP257" t="s">
        <v>1169</v>
      </c>
      <c r="FQ257" t="s">
        <v>1173</v>
      </c>
      <c r="FR257" t="s">
        <v>1175</v>
      </c>
      <c r="FS257" t="s">
        <v>1171</v>
      </c>
      <c r="FT257" t="s">
        <v>1168</v>
      </c>
      <c r="FU257" t="s">
        <v>1175</v>
      </c>
      <c r="FV257" t="s">
        <v>1169</v>
      </c>
      <c r="FW257" t="s">
        <v>1168</v>
      </c>
      <c r="FX257" t="s">
        <v>1169</v>
      </c>
      <c r="FY257" t="s">
        <v>1168</v>
      </c>
      <c r="FZ257" t="s">
        <v>1174</v>
      </c>
      <c r="GA257" t="s">
        <v>1173</v>
      </c>
      <c r="GB257" t="s">
        <v>1168</v>
      </c>
      <c r="GC257" t="s">
        <v>1171</v>
      </c>
      <c r="GD257" t="s">
        <v>1173</v>
      </c>
      <c r="GE257" t="s">
        <v>1168</v>
      </c>
      <c r="GF257" t="s">
        <v>1169</v>
      </c>
      <c r="GG257" t="s">
        <v>1175</v>
      </c>
      <c r="GH257" t="s">
        <v>1168</v>
      </c>
      <c r="GI257" t="s">
        <v>1175</v>
      </c>
      <c r="GJ257" t="s">
        <v>1168</v>
      </c>
      <c r="GK257" t="s">
        <v>1175</v>
      </c>
      <c r="GL257" t="s">
        <v>1175</v>
      </c>
      <c r="GM257" s="2">
        <f t="shared" si="312"/>
        <v>0</v>
      </c>
      <c r="GN257">
        <f t="shared" si="313"/>
        <v>1</v>
      </c>
      <c r="GO257">
        <f t="shared" si="314"/>
        <v>0</v>
      </c>
      <c r="GP257">
        <f t="shared" si="315"/>
        <v>0</v>
      </c>
      <c r="GQ257">
        <f t="shared" si="316"/>
        <v>1</v>
      </c>
      <c r="GR257">
        <f t="shared" si="317"/>
        <v>0</v>
      </c>
      <c r="GS257">
        <f t="shared" si="318"/>
        <v>0</v>
      </c>
      <c r="GT257">
        <f t="shared" si="319"/>
        <v>0</v>
      </c>
      <c r="GU257">
        <f t="shared" si="370"/>
        <v>0</v>
      </c>
      <c r="GV257">
        <f t="shared" si="320"/>
        <v>0</v>
      </c>
      <c r="GW257">
        <f t="shared" si="321"/>
        <v>0</v>
      </c>
      <c r="GX257">
        <f t="shared" si="322"/>
        <v>0</v>
      </c>
      <c r="GY257">
        <f t="shared" si="323"/>
        <v>0</v>
      </c>
      <c r="GZ257">
        <f t="shared" si="324"/>
        <v>0</v>
      </c>
      <c r="HA257">
        <f t="shared" si="325"/>
        <v>0</v>
      </c>
      <c r="HB257">
        <f t="shared" si="326"/>
        <v>1</v>
      </c>
      <c r="HC257">
        <f t="shared" si="371"/>
        <v>0</v>
      </c>
      <c r="HD257">
        <f t="shared" si="327"/>
        <v>0</v>
      </c>
      <c r="HE257">
        <f t="shared" si="328"/>
        <v>0</v>
      </c>
      <c r="HF257">
        <f t="shared" si="329"/>
        <v>0</v>
      </c>
      <c r="HG257">
        <f t="shared" si="330"/>
        <v>0</v>
      </c>
      <c r="HH257">
        <f t="shared" si="331"/>
        <v>0</v>
      </c>
      <c r="HI257">
        <f t="shared" si="332"/>
        <v>0</v>
      </c>
      <c r="HJ257">
        <f t="shared" si="333"/>
        <v>1</v>
      </c>
      <c r="HK257">
        <f t="shared" si="372"/>
        <v>0</v>
      </c>
      <c r="HL257">
        <f t="shared" si="334"/>
        <v>0</v>
      </c>
      <c r="HM257">
        <f t="shared" si="335"/>
        <v>0</v>
      </c>
      <c r="HN257">
        <f t="shared" si="336"/>
        <v>0</v>
      </c>
      <c r="HO257">
        <f t="shared" si="337"/>
        <v>0</v>
      </c>
      <c r="HP257">
        <f t="shared" si="338"/>
        <v>0</v>
      </c>
      <c r="HQ257">
        <f t="shared" si="339"/>
        <v>0</v>
      </c>
      <c r="HR257">
        <f t="shared" si="340"/>
        <v>0</v>
      </c>
      <c r="HS257">
        <f t="shared" si="373"/>
        <v>0</v>
      </c>
      <c r="HT257">
        <f t="shared" si="341"/>
        <v>0</v>
      </c>
      <c r="HU257">
        <f t="shared" si="342"/>
        <v>0</v>
      </c>
      <c r="HV257">
        <f t="shared" si="343"/>
        <v>1</v>
      </c>
      <c r="HW257">
        <f t="shared" si="344"/>
        <v>0</v>
      </c>
      <c r="HX257">
        <f t="shared" si="345"/>
        <v>0</v>
      </c>
      <c r="HY257">
        <f t="shared" si="346"/>
        <v>1</v>
      </c>
      <c r="HZ257">
        <f t="shared" si="347"/>
        <v>0</v>
      </c>
      <c r="IA257">
        <f t="shared" si="374"/>
        <v>0</v>
      </c>
      <c r="IB257">
        <f t="shared" si="348"/>
        <v>0</v>
      </c>
      <c r="IC257">
        <f t="shared" si="349"/>
        <v>0</v>
      </c>
      <c r="ID257">
        <f t="shared" si="350"/>
        <v>1</v>
      </c>
      <c r="IE257">
        <f t="shared" si="351"/>
        <v>0</v>
      </c>
      <c r="IF257">
        <f t="shared" si="352"/>
        <v>0</v>
      </c>
      <c r="IG257">
        <f t="shared" si="353"/>
        <v>0</v>
      </c>
      <c r="IH257">
        <f t="shared" si="354"/>
        <v>0</v>
      </c>
      <c r="II257">
        <f t="shared" si="375"/>
        <v>1</v>
      </c>
      <c r="IJ257">
        <f t="shared" si="355"/>
        <v>1</v>
      </c>
      <c r="IK257">
        <f t="shared" si="356"/>
        <v>1</v>
      </c>
      <c r="IL257">
        <f t="shared" si="357"/>
        <v>0</v>
      </c>
      <c r="IM257">
        <f t="shared" si="358"/>
        <v>1</v>
      </c>
      <c r="IN257">
        <f t="shared" si="359"/>
        <v>1</v>
      </c>
      <c r="IO257">
        <f t="shared" si="360"/>
        <v>1</v>
      </c>
      <c r="IP257">
        <f t="shared" si="361"/>
        <v>1</v>
      </c>
      <c r="IQ257" s="2">
        <f t="shared" si="376"/>
        <v>2</v>
      </c>
      <c r="IR257" s="4">
        <f t="shared" si="377"/>
        <v>1</v>
      </c>
      <c r="IS257">
        <f t="shared" si="378"/>
        <v>1</v>
      </c>
      <c r="IT257">
        <f t="shared" si="379"/>
        <v>0</v>
      </c>
      <c r="IU257">
        <f t="shared" si="380"/>
        <v>2</v>
      </c>
      <c r="IV257">
        <f t="shared" si="381"/>
        <v>1</v>
      </c>
      <c r="IW257">
        <f t="shared" si="382"/>
        <v>7</v>
      </c>
      <c r="IX257">
        <f t="shared" si="383"/>
        <v>14</v>
      </c>
      <c r="IY257" s="11">
        <f t="shared" si="384"/>
        <v>1</v>
      </c>
      <c r="IZ257" s="12">
        <f t="shared" si="385"/>
        <v>1</v>
      </c>
      <c r="JA257" s="12">
        <f t="shared" si="386"/>
        <v>1</v>
      </c>
      <c r="JB257" s="12" t="str">
        <f t="shared" si="387"/>
        <v/>
      </c>
      <c r="JC257" s="12">
        <f t="shared" si="388"/>
        <v>1</v>
      </c>
      <c r="JD257" s="12">
        <f t="shared" si="389"/>
        <v>0.16666666666666666</v>
      </c>
      <c r="JE257" s="12">
        <f t="shared" si="390"/>
        <v>0.875</v>
      </c>
      <c r="JF257" s="12">
        <f t="shared" si="391"/>
        <v>0.84027777777777779</v>
      </c>
      <c r="JG257" s="2">
        <f>IF(OR(AND(EI257="Happy",BN257&lt;&gt;1),AND(EI257&lt;&gt;"Happy",BN257=1)),1,0)</f>
        <v>0</v>
      </c>
      <c r="JH257">
        <f>IF(OR(AND(EJ257="Happy",BO257&lt;&gt;1),AND(EJ257&lt;&gt;"Happy",BO257=1)),1,0)</f>
        <v>0</v>
      </c>
      <c r="JI257">
        <f>IF(OR(AND(EK257="Happy",BP257&lt;&gt;1),AND(EK257&lt;&gt;"Happy",BP257=1)),1,0)</f>
        <v>0</v>
      </c>
      <c r="JJ257">
        <f>IF(OR(AND(EL257="Happy",BQ257&lt;&gt;1),AND(EL257&lt;&gt;"Happy",BQ257=1)),1,0)</f>
        <v>0</v>
      </c>
      <c r="JK257">
        <f>IF(OR(AND(EM257="Happy",BR257&lt;&gt;1),AND(EM257&lt;&gt;"Happy",BR257=1)),1,0)</f>
        <v>0</v>
      </c>
      <c r="JL257">
        <f>IF(OR(AND(EN257="Happy",BS257&lt;&gt;1),AND(EN257&lt;&gt;"Happy",BS257=1)),1,0)</f>
        <v>0</v>
      </c>
      <c r="JM257">
        <f>IF(OR(AND(EO257="Happy",BT257&lt;&gt;1),AND(EO257&lt;&gt;"Happy",BT257=1)),1,0)</f>
        <v>0</v>
      </c>
      <c r="JN257">
        <f>IF(OR(AND(EP257="Happy",BU257&lt;&gt;1),AND(EP257&lt;&gt;"Happy",BU257=1)),1,0)</f>
        <v>1</v>
      </c>
      <c r="JO257">
        <f>IF(OR(AND(EQ257="Sad",BV257&lt;&gt;1),AND(EQ257&lt;&gt;"Sad",BV257=1)),1,0)</f>
        <v>0</v>
      </c>
      <c r="JP257">
        <f>IF(OR(AND(ER257="Sad",BW257&lt;&gt;1),AND(ER257&lt;&gt;"Sad",BW257=1)),1,0)</f>
        <v>0</v>
      </c>
      <c r="JQ257">
        <f>IF(OR(AND(ES257="Sad",BX257&lt;&gt;1),AND(ES257&lt;&gt;"Sad",BX257=1)),1,0)</f>
        <v>0</v>
      </c>
      <c r="JR257">
        <f>IF(OR(AND(ET257="Sad",BY257&lt;&gt;1),AND(ET257&lt;&gt;"Sad",BY257=1)),1,0)</f>
        <v>0</v>
      </c>
      <c r="JS257">
        <f>IF(OR(AND(EU257="Sad",BZ257&lt;&gt;1),AND(EU257&lt;&gt;"Sad",BZ257=1)),1,0)</f>
        <v>0</v>
      </c>
      <c r="JT257">
        <f>IF(OR(AND(EV257="Sad",CA257&lt;&gt;1),AND(EV257&lt;&gt;"Sad",CA257=1)),1,0)</f>
        <v>1</v>
      </c>
      <c r="JU257">
        <f>IF(OR(AND(EW257="Sad",CB257&lt;&gt;1),AND(EW257&lt;&gt;"Sad",CB257=1)),1,0)</f>
        <v>0</v>
      </c>
      <c r="JV257">
        <f>IF(OR(AND(EX257="Sad",CC257&lt;&gt;1),AND(EX257&lt;&gt;"Sad",CC257=1)),1,0)</f>
        <v>0</v>
      </c>
      <c r="JW257">
        <f>IF(OR(AND(EY257="Angry",CD257&lt;&gt;1),AND(EY257&lt;&gt;"Angry",CD257=1)),1,0)</f>
        <v>1</v>
      </c>
      <c r="JX257">
        <f>IF(OR(AND(EZ257="Angry",CE257&lt;&gt;1),AND(EZ257&lt;&gt;"Angry",CE257=1)),1,0)</f>
        <v>1</v>
      </c>
      <c r="JY257">
        <f>IF(OR(AND(FA257="Angry",CF257&lt;&gt;1),AND(FA257&lt;&gt;"Angry",CF257=1)),1,0)</f>
        <v>0</v>
      </c>
      <c r="JZ257">
        <f>IF(OR(AND(FB257="Angry",CG257&lt;&gt;1),AND(FB257&lt;&gt;"Angry",CG257=1)),1,0)</f>
        <v>0</v>
      </c>
      <c r="KA257">
        <f>IF(OR(AND(FC257="Angry",CH257&lt;&gt;1),AND(FC257&lt;&gt;"Angry",CH257=1)),1,0)</f>
        <v>0</v>
      </c>
      <c r="KB257">
        <f>IF(OR(AND(FD257="Angry",CI257&lt;&gt;1),AND(FD257&lt;&gt;"Angry",CI257=1)),1,0)</f>
        <v>0</v>
      </c>
      <c r="KC257">
        <f>IF(OR(AND(FE257="Angry",CJ257&lt;&gt;1),AND(FE257&lt;&gt;"Angry",CJ257=1)),1,0)</f>
        <v>0</v>
      </c>
      <c r="KD257">
        <f>IF(OR(AND(FF257="Angry",CK257&lt;&gt;1),AND(FF257&lt;&gt;"Angry",CK257=1)),1,0)</f>
        <v>0</v>
      </c>
      <c r="KE257">
        <f>IF(OR(AND(FG257="Afraid",CL257&lt;&gt;1),AND(FG257&lt;&gt;"Afraid",CL257=1)),1,0)</f>
        <v>0</v>
      </c>
      <c r="KF257">
        <f>IF(OR(AND(FH257="Afraid",CM257&lt;&gt;1),AND(FH257&lt;&gt;"Afraid",CM257=1)),1,0)</f>
        <v>0</v>
      </c>
      <c r="KG257">
        <f>IF(OR(AND(FI257="Afraid",CN257&lt;&gt;1),AND(FI257&lt;&gt;"Afraid",CN257=1)),1,0)</f>
        <v>1</v>
      </c>
      <c r="KH257">
        <f>IF(OR(AND(FJ257="Afraid",CO257&lt;&gt;1),AND(FJ257&lt;&gt;"Afraid",CO257=1)),1,0)</f>
        <v>1</v>
      </c>
      <c r="KI257">
        <f>IF(OR(AND(FK257="Afraid",CP257&lt;&gt;1),AND(FK257&lt;&gt;"Afraid",CP257=1)),1,0)</f>
        <v>0</v>
      </c>
      <c r="KJ257">
        <f>IF(OR(AND(FL257="Afraid",CQ257&lt;&gt;1),AND(FL257&lt;&gt;"Afraid",CQ257=1)),1,0)</f>
        <v>0</v>
      </c>
      <c r="KK257">
        <f>IF(OR(AND(FM257="Afraid",CR257&lt;&gt;1),AND(FM257&lt;&gt;"Afraid",CR257=1)),1,0)</f>
        <v>0</v>
      </c>
      <c r="KL257">
        <f>IF(OR(AND(FN257="Afraid",CS257&lt;&gt;1),AND(FN257&lt;&gt;"Afraid",CS257=1)),1,0)</f>
        <v>0</v>
      </c>
      <c r="KM257">
        <f>IF(OR(AND(FO257="Surprised",CT257&lt;&gt;1),AND(FO257&lt;&gt;"Surprised",CT257=1)),1,0)</f>
        <v>0</v>
      </c>
      <c r="KN257">
        <f>IF(OR(AND(FP257="Surprised",CU257&lt;&gt;1),AND(FP257&lt;&gt;"Surprised",CU257=1)),1,0)</f>
        <v>0</v>
      </c>
      <c r="KO257">
        <f>IF(OR(AND(FQ257="Surprised",CV257&lt;&gt;1),AND(FQ257&lt;&gt;"Surprised",CV257=1)),1,0)</f>
        <v>0</v>
      </c>
      <c r="KP257">
        <f>IF(OR(AND(FR257="Surprised",CW257&lt;&gt;1),AND(FR257&lt;&gt;"Surprised",CW257=1)),1,0)</f>
        <v>0</v>
      </c>
      <c r="KQ257">
        <f>IF(OR(AND(FS257="Surprised",CX257&lt;&gt;1),AND(FS257&lt;&gt;"Surprised",CX257=1)),1,0)</f>
        <v>0</v>
      </c>
      <c r="KR257">
        <f>IF(OR(AND(FT257="Surprised",CY257&lt;&gt;1),AND(FT257&lt;&gt;"Surprised",CY257=1)),1,0)</f>
        <v>0</v>
      </c>
      <c r="KS257">
        <f>IF(OR(AND(FU257="Surprised",CZ257&lt;&gt;1),AND(FU257&lt;&gt;"Surprised",CZ257=1)),1,0)</f>
        <v>0</v>
      </c>
      <c r="KT257">
        <f>IF(OR(AND(FV257="Surprised",DA257&lt;&gt;1),AND(FV257&lt;&gt;"Surprised",DA257=1)),1,0)</f>
        <v>0</v>
      </c>
      <c r="KU257">
        <f>IF(OR(AND(FW257="Happy",DB257=1),AND(FW257&lt;&gt;"Happy",DB257=0)),1,0)</f>
        <v>1</v>
      </c>
      <c r="KV257">
        <f>IF(OR(AND(FX257="Happy",DC257=1),AND(FX257&lt;&gt;"Happy",DC257=0)),1,0)</f>
        <v>1</v>
      </c>
      <c r="KW257">
        <f>IF(OR(AND(FY257="Happy",DD257=1),AND(FY257&lt;&gt;"Happy",DD257=0)),1,0)</f>
        <v>1</v>
      </c>
      <c r="KX257">
        <f>IF(OR(AND(FZ257="Happy",DE257=1),AND(FZ257&lt;&gt;"Happy",DE257=0)),1,0)</f>
        <v>0</v>
      </c>
      <c r="KY257">
        <f>IF(OR(AND(GA257="Happy",DF257=1),AND(GA257&lt;&gt;"Happy",DF257=0)),1,0)</f>
        <v>0</v>
      </c>
      <c r="KZ257">
        <f>IF(OR(AND(GB257="Happy",DG257=1),AND(GB257&lt;&gt;"Happy",DG257=0)),1,0)</f>
        <v>1</v>
      </c>
      <c r="LA257">
        <f>IF(OR(AND(GC257="Happy",DH257=1),AND(GC257&lt;&gt;"Happy",DH257=0)),1,0)</f>
        <v>1</v>
      </c>
      <c r="LB257">
        <f>IF(OR(AND(GD257="Happy",DI257=1),AND(GD257&lt;&gt;"Happy",DI257=0)),1,0)</f>
        <v>0</v>
      </c>
      <c r="LC257">
        <f>IF(OR(AND(GE257="Sad",DJ257=1),AND(GE257&lt;&gt;"Sad",DJ257=0)),1,0)</f>
        <v>0</v>
      </c>
      <c r="LD257">
        <f>IF(OR(AND(GF257="Sad",DK257=1),AND(GF257&lt;&gt;"Sad",DK257=0)),1,0)</f>
        <v>0</v>
      </c>
      <c r="LE257">
        <f>IF(OR(AND(GG257="Sad",DL257=1),AND(GG257&lt;&gt;"Sad",DL257=0)),1,0)</f>
        <v>0</v>
      </c>
      <c r="LF257">
        <f>IF(OR(AND(GH257="Sad",DM257=1),AND(GH257&lt;&gt;"Sad",DM257=0)),1,0)</f>
        <v>1</v>
      </c>
      <c r="LG257">
        <f>IF(OR(AND(GI257="Sad",DN257=1),AND(GI257&lt;&gt;"Sad",DN257=0)),1,0)</f>
        <v>0</v>
      </c>
      <c r="LH257">
        <f>IF(OR(AND(GJ257="Sad",DO257=1),AND(GJ257&lt;&gt;"Sad",DO257=0)),1,0)</f>
        <v>0</v>
      </c>
      <c r="LI257">
        <f>IF(OR(AND(GK257="Sad",DP257=1),AND(GK257&lt;&gt;"Sad",DP257=0)),1,0)</f>
        <v>0</v>
      </c>
      <c r="LJ257">
        <f>IF(OR(AND(GL257="Sad",DQ257=1),AND(GL257&lt;&gt;"Sad",DQ257=0)),1,0)</f>
        <v>0</v>
      </c>
      <c r="LK257" s="2">
        <f t="shared" si="392"/>
        <v>1</v>
      </c>
      <c r="LL257" s="4">
        <f t="shared" si="393"/>
        <v>1</v>
      </c>
      <c r="LM257">
        <f t="shared" si="394"/>
        <v>2</v>
      </c>
      <c r="LN257">
        <f t="shared" si="395"/>
        <v>2</v>
      </c>
      <c r="LO257">
        <f t="shared" si="396"/>
        <v>0</v>
      </c>
      <c r="LP257">
        <f t="shared" si="397"/>
        <v>5</v>
      </c>
      <c r="LQ257">
        <f t="shared" si="398"/>
        <v>1</v>
      </c>
      <c r="LR257">
        <f t="shared" si="399"/>
        <v>12</v>
      </c>
      <c r="LS257" s="11">
        <f t="shared" si="400"/>
        <v>0</v>
      </c>
      <c r="LT257" s="14">
        <f t="shared" si="401"/>
        <v>0</v>
      </c>
      <c r="LU257" s="14">
        <f t="shared" si="402"/>
        <v>0</v>
      </c>
      <c r="LV257" s="14" t="str">
        <f t="shared" si="403"/>
        <v/>
      </c>
      <c r="LW257" s="14">
        <f t="shared" si="404"/>
        <v>0</v>
      </c>
      <c r="LX257" s="14">
        <f t="shared" si="405"/>
        <v>0.83333333333333337</v>
      </c>
      <c r="LY257" s="14">
        <f t="shared" si="406"/>
        <v>0.125</v>
      </c>
      <c r="LZ257" s="14">
        <f t="shared" si="407"/>
        <v>0.15972222222222221</v>
      </c>
      <c r="MA257" s="15">
        <f t="shared" si="408"/>
        <v>1.4583333333333288E-4</v>
      </c>
      <c r="MB257" s="1">
        <f t="shared" si="362"/>
        <v>2.0023148148148179E-4</v>
      </c>
      <c r="MC257" s="1">
        <f t="shared" si="363"/>
        <v>1.064814814814817E-4</v>
      </c>
      <c r="MD257" s="1">
        <f t="shared" si="364"/>
        <v>2.1990740740740651E-4</v>
      </c>
      <c r="ME257" s="1">
        <f t="shared" si="365"/>
        <v>1.0995370370370586E-4</v>
      </c>
      <c r="MF257" s="1">
        <f t="shared" si="366"/>
        <v>9.02777777777794E-5</v>
      </c>
      <c r="MG257" s="1">
        <f t="shared" si="367"/>
        <v>2.3611111111111055E-4</v>
      </c>
      <c r="MH257" s="1">
        <f t="shared" si="368"/>
        <v>3.5416666666666582E-4</v>
      </c>
      <c r="MI257" s="1">
        <f t="shared" si="369"/>
        <v>1.041666666666656E-4</v>
      </c>
      <c r="MJ257" s="1">
        <f t="shared" si="409"/>
        <v>1.5671296296296301E-3</v>
      </c>
      <c r="MK257" s="2" t="str">
        <f>VLOOKUP(B257,age_group!$A$1:$B$101,2,FALSE)</f>
        <v>45 to 64</v>
      </c>
      <c r="ML257" s="2">
        <f t="shared" si="410"/>
        <v>1</v>
      </c>
      <c r="MM257">
        <f t="shared" si="411"/>
        <v>0</v>
      </c>
      <c r="MN257">
        <f t="shared" si="412"/>
        <v>0</v>
      </c>
      <c r="MO257">
        <f t="shared" si="413"/>
        <v>0</v>
      </c>
      <c r="MP257">
        <f t="shared" si="414"/>
        <v>0</v>
      </c>
    </row>
    <row r="258" spans="1:354" x14ac:dyDescent="0.2">
      <c r="A258" t="s">
        <v>989</v>
      </c>
      <c r="B258">
        <v>29</v>
      </c>
      <c r="C258" t="s">
        <v>195</v>
      </c>
      <c r="D258" t="s">
        <v>140</v>
      </c>
      <c r="E258">
        <v>4</v>
      </c>
      <c r="F258">
        <v>1</v>
      </c>
      <c r="G258">
        <v>1</v>
      </c>
      <c r="H258">
        <v>2</v>
      </c>
      <c r="I258">
        <v>2</v>
      </c>
      <c r="J258" s="2" t="s">
        <v>496</v>
      </c>
      <c r="K258" t="s">
        <v>489</v>
      </c>
      <c r="L258" t="s">
        <v>166</v>
      </c>
      <c r="M258" t="s">
        <v>189</v>
      </c>
      <c r="N258" t="s">
        <v>440</v>
      </c>
      <c r="O258" t="s">
        <v>392</v>
      </c>
      <c r="P258" t="s">
        <v>529</v>
      </c>
      <c r="Q258" t="s">
        <v>336</v>
      </c>
      <c r="R258" t="s">
        <v>390</v>
      </c>
      <c r="S258" t="s">
        <v>653</v>
      </c>
      <c r="T258" t="s">
        <v>528</v>
      </c>
      <c r="U258" t="s">
        <v>184</v>
      </c>
      <c r="V258" t="s">
        <v>314</v>
      </c>
      <c r="W258" t="s">
        <v>462</v>
      </c>
      <c r="X258" t="s">
        <v>182</v>
      </c>
      <c r="Y258" t="s">
        <v>473</v>
      </c>
      <c r="Z258" t="s">
        <v>453</v>
      </c>
      <c r="AA258" t="s">
        <v>329</v>
      </c>
      <c r="AB258" t="s">
        <v>390</v>
      </c>
      <c r="AC258" t="s">
        <v>430</v>
      </c>
      <c r="AD258" t="s">
        <v>555</v>
      </c>
      <c r="AE258" t="s">
        <v>438</v>
      </c>
      <c r="AF258" t="s">
        <v>272</v>
      </c>
      <c r="AG258" t="s">
        <v>325</v>
      </c>
      <c r="AH258" t="s">
        <v>185</v>
      </c>
      <c r="AI258" t="s">
        <v>597</v>
      </c>
      <c r="AJ258" t="s">
        <v>702</v>
      </c>
      <c r="AK258" t="s">
        <v>260</v>
      </c>
      <c r="AL258" t="s">
        <v>655</v>
      </c>
      <c r="AM258" t="s">
        <v>414</v>
      </c>
      <c r="AN258" t="s">
        <v>502</v>
      </c>
      <c r="AO258" t="s">
        <v>416</v>
      </c>
      <c r="AP258" t="s">
        <v>830</v>
      </c>
      <c r="AQ258" t="s">
        <v>313</v>
      </c>
      <c r="AR258" t="s">
        <v>301</v>
      </c>
      <c r="AS258" t="s">
        <v>596</v>
      </c>
      <c r="AT258" t="s">
        <v>591</v>
      </c>
      <c r="AU258" t="s">
        <v>456</v>
      </c>
      <c r="AV258" t="s">
        <v>517</v>
      </c>
      <c r="AW258" t="s">
        <v>141</v>
      </c>
      <c r="AX258" t="s">
        <v>335</v>
      </c>
      <c r="AY258" t="s">
        <v>153</v>
      </c>
      <c r="AZ258" t="s">
        <v>488</v>
      </c>
      <c r="BA258" t="s">
        <v>514</v>
      </c>
      <c r="BB258" t="s">
        <v>602</v>
      </c>
      <c r="BC258" t="s">
        <v>345</v>
      </c>
      <c r="BD258" t="s">
        <v>486</v>
      </c>
      <c r="BE258" t="s">
        <v>222</v>
      </c>
      <c r="BF258" t="s">
        <v>334</v>
      </c>
      <c r="BG258" t="s">
        <v>199</v>
      </c>
      <c r="BH258" t="s">
        <v>610</v>
      </c>
      <c r="BI258" t="s">
        <v>206</v>
      </c>
      <c r="BJ258" t="s">
        <v>265</v>
      </c>
      <c r="BK258" t="s">
        <v>556</v>
      </c>
      <c r="BL258" t="s">
        <v>306</v>
      </c>
      <c r="BM258" t="s">
        <v>602</v>
      </c>
      <c r="BN258" s="2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0</v>
      </c>
      <c r="DR258" s="2">
        <v>4</v>
      </c>
      <c r="DS258">
        <v>2</v>
      </c>
      <c r="DT258">
        <v>1</v>
      </c>
      <c r="DU258">
        <v>2</v>
      </c>
      <c r="DV258">
        <v>4</v>
      </c>
      <c r="DW258" s="2">
        <v>2017</v>
      </c>
      <c r="DX258" s="1">
        <v>4.0750000000000001E-2</v>
      </c>
      <c r="DY258" s="1">
        <v>4.0965277777777781E-2</v>
      </c>
      <c r="DZ258" s="1">
        <v>4.1096064814814814E-2</v>
      </c>
      <c r="EA258" s="1">
        <v>4.1211805555555557E-2</v>
      </c>
      <c r="EB258" s="1">
        <v>4.1385416666666668E-2</v>
      </c>
      <c r="EC258" s="1">
        <v>4.1493055555555554E-2</v>
      </c>
      <c r="ED258" s="1">
        <v>4.1630787037037036E-2</v>
      </c>
      <c r="EE258" s="1">
        <v>9.1435185185185188E-5</v>
      </c>
      <c r="EF258" s="1">
        <v>1.550925925925926E-4</v>
      </c>
      <c r="EG258" s="1">
        <v>2.9050925925925929E-4</v>
      </c>
      <c r="EH258" s="3">
        <v>0</v>
      </c>
      <c r="EI258" s="2" t="s">
        <v>1172</v>
      </c>
      <c r="EJ258" t="s">
        <v>1169</v>
      </c>
      <c r="EK258" t="s">
        <v>1175</v>
      </c>
      <c r="EL258" t="s">
        <v>1171</v>
      </c>
      <c r="EM258" t="s">
        <v>1168</v>
      </c>
      <c r="EN258" t="s">
        <v>1175</v>
      </c>
      <c r="EO258" t="s">
        <v>1169</v>
      </c>
      <c r="EP258" t="s">
        <v>1169</v>
      </c>
      <c r="EQ258" t="s">
        <v>1172</v>
      </c>
      <c r="ER258" t="s">
        <v>1173</v>
      </c>
      <c r="ES258" t="s">
        <v>1168</v>
      </c>
      <c r="ET258" t="s">
        <v>1169</v>
      </c>
      <c r="EU258" t="s">
        <v>1169</v>
      </c>
      <c r="EV258" t="s">
        <v>1174</v>
      </c>
      <c r="EW258" t="s">
        <v>1175</v>
      </c>
      <c r="EX258" t="s">
        <v>1172</v>
      </c>
      <c r="EY258" t="s">
        <v>1175</v>
      </c>
      <c r="EZ258" t="s">
        <v>1168</v>
      </c>
      <c r="FA258" t="s">
        <v>1172</v>
      </c>
      <c r="FB258" t="s">
        <v>1169</v>
      </c>
      <c r="FC258" t="s">
        <v>1168</v>
      </c>
      <c r="FD258" t="s">
        <v>1173</v>
      </c>
      <c r="FE258" t="s">
        <v>1169</v>
      </c>
      <c r="FF258" t="s">
        <v>1175</v>
      </c>
      <c r="FG258" t="s">
        <v>1173</v>
      </c>
      <c r="FH258" t="s">
        <v>1171</v>
      </c>
      <c r="FI258" t="s">
        <v>1168</v>
      </c>
      <c r="FJ258" t="s">
        <v>1175</v>
      </c>
      <c r="FK258" t="s">
        <v>1175</v>
      </c>
      <c r="FL258" t="s">
        <v>1168</v>
      </c>
      <c r="FM258" t="s">
        <v>1171</v>
      </c>
      <c r="FN258" t="s">
        <v>1175</v>
      </c>
      <c r="FO258" t="s">
        <v>1168</v>
      </c>
      <c r="FP258" t="s">
        <v>1168</v>
      </c>
      <c r="FQ258" t="s">
        <v>1168</v>
      </c>
      <c r="FR258" t="s">
        <v>1168</v>
      </c>
      <c r="FS258" t="s">
        <v>1174</v>
      </c>
      <c r="FT258" t="s">
        <v>1174</v>
      </c>
      <c r="FU258" t="s">
        <v>1168</v>
      </c>
      <c r="FV258" t="s">
        <v>1171</v>
      </c>
      <c r="FW258" t="s">
        <v>1169</v>
      </c>
      <c r="FX258" t="s">
        <v>1175</v>
      </c>
      <c r="FY258" t="s">
        <v>1168</v>
      </c>
      <c r="FZ258" t="s">
        <v>1169</v>
      </c>
      <c r="GA258" t="s">
        <v>1173</v>
      </c>
      <c r="GB258" t="s">
        <v>1171</v>
      </c>
      <c r="GC258" t="s">
        <v>1175</v>
      </c>
      <c r="GD258" t="s">
        <v>1175</v>
      </c>
      <c r="GE258" t="s">
        <v>1169</v>
      </c>
      <c r="GF258" t="s">
        <v>1174</v>
      </c>
      <c r="GG258" t="s">
        <v>1171</v>
      </c>
      <c r="GH258" t="s">
        <v>1168</v>
      </c>
      <c r="GI258" t="s">
        <v>1168</v>
      </c>
      <c r="GJ258" t="s">
        <v>1175</v>
      </c>
      <c r="GK258" t="s">
        <v>1173</v>
      </c>
      <c r="GL258" t="s">
        <v>1173</v>
      </c>
      <c r="GM258" s="2">
        <f t="shared" ref="GM258:GM321" si="415">IF(AND(BN258=1,EI258="Happy"),1,0)</f>
        <v>0</v>
      </c>
      <c r="GN258">
        <f t="shared" ref="GN258:GN321" si="416">IF(AND(BO258=1,EJ258="Happy"),1,0)</f>
        <v>0</v>
      </c>
      <c r="GO258">
        <f t="shared" ref="GO258:GO321" si="417">IF(AND(BP258=1,EK258="Happy"),1,0)</f>
        <v>0</v>
      </c>
      <c r="GP258">
        <f t="shared" ref="GP258:GP321" si="418">IF(AND(BQ258=1,EL258="Happy"),1,0)</f>
        <v>0</v>
      </c>
      <c r="GQ258">
        <f t="shared" ref="GQ258:GQ321" si="419">IF(AND(BR258=1,EM258="Happy"),1,0)</f>
        <v>0</v>
      </c>
      <c r="GR258">
        <f t="shared" ref="GR258:GR321" si="420">IF(AND(BS258=1,EN258="Happy"),1,0)</f>
        <v>0</v>
      </c>
      <c r="GS258">
        <f t="shared" ref="GS258:GS321" si="421">IF(AND(BT258=1,EO258="Happy"),1,0)</f>
        <v>0</v>
      </c>
      <c r="GT258">
        <f t="shared" ref="GT258:GT321" si="422">IF(AND(BU258=1,EP258="Happy"),1,0)</f>
        <v>0</v>
      </c>
      <c r="GU258">
        <f t="shared" si="370"/>
        <v>0</v>
      </c>
      <c r="GV258">
        <f t="shared" ref="GV258:GV321" si="423">IF(AND(BW258=1,ER258="Sad"),1,0)</f>
        <v>0</v>
      </c>
      <c r="GW258">
        <f t="shared" ref="GW258:GW321" si="424">IF(AND(BX258=1,ES258="Sad"),1,0)</f>
        <v>0</v>
      </c>
      <c r="GX258">
        <f t="shared" ref="GX258:GX321" si="425">IF(AND(BY258=1,ET258="Sad"),1,0)</f>
        <v>0</v>
      </c>
      <c r="GY258">
        <f t="shared" ref="GY258:GY321" si="426">IF(AND(BZ258=1,EU258="Sad"),1,0)</f>
        <v>0</v>
      </c>
      <c r="GZ258">
        <f t="shared" ref="GZ258:GZ321" si="427">IF(AND(CA258=1,EV258="Sad"),1,0)</f>
        <v>1</v>
      </c>
      <c r="HA258">
        <f t="shared" ref="HA258:HA321" si="428">IF(AND(CB258=1,EW258="Sad"),1,0)</f>
        <v>0</v>
      </c>
      <c r="HB258">
        <f t="shared" ref="HB258:HB321" si="429">IF(AND(CC258=1,EX258="Sad"),1,0)</f>
        <v>0</v>
      </c>
      <c r="HC258">
        <f t="shared" si="371"/>
        <v>0</v>
      </c>
      <c r="HD258">
        <f t="shared" ref="HD258:HD321" si="430">IF(AND(CE258=1,EZ258="Angry"),1,0)</f>
        <v>0</v>
      </c>
      <c r="HE258">
        <f t="shared" ref="HE258:HE321" si="431">IF(AND(CF258=1,FA258="Angry"),1,0)</f>
        <v>0</v>
      </c>
      <c r="HF258">
        <f t="shared" ref="HF258:HF321" si="432">IF(AND(CG258=1,FB258="Angry"),1,0)</f>
        <v>0</v>
      </c>
      <c r="HG258">
        <f t="shared" ref="HG258:HG321" si="433">IF(AND(CH258=1,FC258="Angry"),1,0)</f>
        <v>0</v>
      </c>
      <c r="HH258">
        <f t="shared" ref="HH258:HH321" si="434">IF(AND(CI258=1,FD258="Angry"),1,0)</f>
        <v>0</v>
      </c>
      <c r="HI258">
        <f t="shared" ref="HI258:HI321" si="435">IF(AND(CJ258=1,FE258="Angry"),1,0)</f>
        <v>0</v>
      </c>
      <c r="HJ258">
        <f t="shared" ref="HJ258:HJ321" si="436">IF(AND(CK258=1,FF258="Angry"),1,0)</f>
        <v>0</v>
      </c>
      <c r="HK258">
        <f t="shared" si="372"/>
        <v>0</v>
      </c>
      <c r="HL258">
        <f t="shared" ref="HL258:HL321" si="437">IF(AND(CM258=1,FH258="Afraid"),1,0)</f>
        <v>0</v>
      </c>
      <c r="HM258">
        <f t="shared" ref="HM258:HM321" si="438">IF(AND(CN258=1,FI258="Afraid"),1,0)</f>
        <v>0</v>
      </c>
      <c r="HN258">
        <f t="shared" ref="HN258:HN321" si="439">IF(AND(CO258=1,FJ258="Afraid"),1,0)</f>
        <v>0</v>
      </c>
      <c r="HO258">
        <f t="shared" ref="HO258:HO321" si="440">IF(AND(CP258=1,FK258="Afraid"),1,0)</f>
        <v>0</v>
      </c>
      <c r="HP258">
        <f t="shared" ref="HP258:HP321" si="441">IF(AND(CQ258=1,FL258="Afraid"),1,0)</f>
        <v>0</v>
      </c>
      <c r="HQ258">
        <f t="shared" ref="HQ258:HQ321" si="442">IF(AND(CR258=1,FM258="Afraid"),1,0)</f>
        <v>0</v>
      </c>
      <c r="HR258">
        <f t="shared" ref="HR258:HR321" si="443">IF(AND(CS258=1,FN258="Afraid"),1,0)</f>
        <v>0</v>
      </c>
      <c r="HS258">
        <f t="shared" si="373"/>
        <v>0</v>
      </c>
      <c r="HT258">
        <f t="shared" ref="HT258:HT321" si="444">IF(AND(CU258=1,FP258="Surprised"),1,0)</f>
        <v>0</v>
      </c>
      <c r="HU258">
        <f t="shared" ref="HU258:HU321" si="445">IF(AND(CV258=1,FQ258="Surprised"),1,0)</f>
        <v>0</v>
      </c>
      <c r="HV258">
        <f t="shared" ref="HV258:HV321" si="446">IF(AND(CW258=1,FR258="Surprised"),1,0)</f>
        <v>0</v>
      </c>
      <c r="HW258">
        <f t="shared" ref="HW258:HW321" si="447">IF(AND(CX258=1,FS258="Surprised"),1,0)</f>
        <v>0</v>
      </c>
      <c r="HX258">
        <f t="shared" ref="HX258:HX321" si="448">IF(AND(CY258=1,FT258="Surprised"),1,0)</f>
        <v>0</v>
      </c>
      <c r="HY258">
        <f t="shared" ref="HY258:HY321" si="449">IF(AND(CZ258=1,FU258="Surprised"),1,0)</f>
        <v>0</v>
      </c>
      <c r="HZ258">
        <f t="shared" ref="HZ258:HZ321" si="450">IF(AND(DA258=1,FV258="Surprised"),1,0)</f>
        <v>0</v>
      </c>
      <c r="IA258">
        <f t="shared" si="374"/>
        <v>0</v>
      </c>
      <c r="IB258">
        <f t="shared" ref="IB258:IB321" si="451">IF(AND(DC258=1,FX258&lt;&gt;"Happy"),1,0)</f>
        <v>0</v>
      </c>
      <c r="IC258">
        <f t="shared" ref="IC258:IC321" si="452">IF(AND(DD258=1,FY258&lt;&gt;"Happy"),1,0)</f>
        <v>0</v>
      </c>
      <c r="ID258">
        <f t="shared" ref="ID258:ID321" si="453">IF(AND(DE258=1,FZ258&lt;&gt;"Happy"),1,0)</f>
        <v>0</v>
      </c>
      <c r="IE258">
        <f t="shared" ref="IE258:IE321" si="454">IF(AND(DF258=1,GA258&lt;&gt;"Happy"),1,0)</f>
        <v>0</v>
      </c>
      <c r="IF258">
        <f t="shared" ref="IF258:IF321" si="455">IF(AND(DG258=1,GB258&lt;&gt;"Happy"),1,0)</f>
        <v>1</v>
      </c>
      <c r="IG258">
        <f t="shared" ref="IG258:IG321" si="456">IF(AND(DH258=1,GC258&lt;&gt;"Happy"),1,0)</f>
        <v>0</v>
      </c>
      <c r="IH258">
        <f t="shared" ref="IH258:IH321" si="457">IF(AND(DI258=1,GD258&lt;&gt;"Happy"),1,0)</f>
        <v>0</v>
      </c>
      <c r="II258">
        <f t="shared" si="375"/>
        <v>0</v>
      </c>
      <c r="IJ258">
        <f t="shared" ref="IJ258:IJ321" si="458">IF(AND(DK258=1,GF258&lt;&gt;"Sad"),1,0)</f>
        <v>0</v>
      </c>
      <c r="IK258">
        <f t="shared" ref="IK258:IK321" si="459">IF(AND(DL258=1,GG258&lt;&gt;"Sad"),1,0)</f>
        <v>0</v>
      </c>
      <c r="IL258">
        <f t="shared" ref="IL258:IL321" si="460">IF(AND(DM258=1,GH258&lt;&gt;"Sad"),1,0)</f>
        <v>0</v>
      </c>
      <c r="IM258">
        <f t="shared" ref="IM258:IM321" si="461">IF(AND(DN258=1,GI258&lt;&gt;"Sad"),1,0)</f>
        <v>0</v>
      </c>
      <c r="IN258">
        <f t="shared" ref="IN258:IN321" si="462">IF(AND(DO258=1,GJ258&lt;&gt;"Sad"),1,0)</f>
        <v>0</v>
      </c>
      <c r="IO258">
        <f t="shared" ref="IO258:IO321" si="463">IF(AND(DP258=1,GK258&lt;&gt;"Sad"),1,0)</f>
        <v>1</v>
      </c>
      <c r="IP258">
        <f t="shared" ref="IP258:IP321" si="464">IF(AND(DQ258=1,GL258&lt;&gt;"Sad"),1,0)</f>
        <v>0</v>
      </c>
      <c r="IQ258" s="2">
        <f t="shared" si="376"/>
        <v>0</v>
      </c>
      <c r="IR258" s="4">
        <f t="shared" si="377"/>
        <v>1</v>
      </c>
      <c r="IS258">
        <f t="shared" si="378"/>
        <v>0</v>
      </c>
      <c r="IT258">
        <f t="shared" si="379"/>
        <v>0</v>
      </c>
      <c r="IU258">
        <f t="shared" si="380"/>
        <v>0</v>
      </c>
      <c r="IV258">
        <f t="shared" si="381"/>
        <v>1</v>
      </c>
      <c r="IW258">
        <f t="shared" si="382"/>
        <v>1</v>
      </c>
      <c r="IX258">
        <f t="shared" si="383"/>
        <v>3</v>
      </c>
      <c r="IY258" s="11" t="str">
        <f t="shared" si="384"/>
        <v/>
      </c>
      <c r="IZ258" s="12">
        <f t="shared" si="385"/>
        <v>1</v>
      </c>
      <c r="JA258" s="12">
        <f t="shared" si="386"/>
        <v>0</v>
      </c>
      <c r="JB258" s="12" t="str">
        <f t="shared" si="387"/>
        <v/>
      </c>
      <c r="JC258" s="12" t="str">
        <f t="shared" si="388"/>
        <v/>
      </c>
      <c r="JD258" s="12">
        <f t="shared" si="389"/>
        <v>0.14285714285714285</v>
      </c>
      <c r="JE258" s="12">
        <f t="shared" si="390"/>
        <v>0.14285714285714285</v>
      </c>
      <c r="JF258" s="12">
        <f t="shared" si="391"/>
        <v>0.3214285714285714</v>
      </c>
      <c r="JG258" s="2">
        <f>IF(OR(AND(EI258="Happy",BN258&lt;&gt;1),AND(EI258&lt;&gt;"Happy",BN258=1)),1,0)</f>
        <v>0</v>
      </c>
      <c r="JH258">
        <f>IF(OR(AND(EJ258="Happy",BO258&lt;&gt;1),AND(EJ258&lt;&gt;"Happy",BO258=1)),1,0)</f>
        <v>0</v>
      </c>
      <c r="JI258">
        <f>IF(OR(AND(EK258="Happy",BP258&lt;&gt;1),AND(EK258&lt;&gt;"Happy",BP258=1)),1,0)</f>
        <v>0</v>
      </c>
      <c r="JJ258">
        <f>IF(OR(AND(EL258="Happy",BQ258&lt;&gt;1),AND(EL258&lt;&gt;"Happy",BQ258=1)),1,0)</f>
        <v>0</v>
      </c>
      <c r="JK258">
        <f>IF(OR(AND(EM258="Happy",BR258&lt;&gt;1),AND(EM258&lt;&gt;"Happy",BR258=1)),1,0)</f>
        <v>1</v>
      </c>
      <c r="JL258">
        <f>IF(OR(AND(EN258="Happy",BS258&lt;&gt;1),AND(EN258&lt;&gt;"Happy",BS258=1)),1,0)</f>
        <v>0</v>
      </c>
      <c r="JM258">
        <f>IF(OR(AND(EO258="Happy",BT258&lt;&gt;1),AND(EO258&lt;&gt;"Happy",BT258=1)),1,0)</f>
        <v>0</v>
      </c>
      <c r="JN258">
        <f>IF(OR(AND(EP258="Happy",BU258&lt;&gt;1),AND(EP258&lt;&gt;"Happy",BU258=1)),1,0)</f>
        <v>0</v>
      </c>
      <c r="JO258">
        <f>IF(OR(AND(EQ258="Sad",BV258&lt;&gt;1),AND(EQ258&lt;&gt;"Sad",BV258=1)),1,0)</f>
        <v>0</v>
      </c>
      <c r="JP258">
        <f>IF(OR(AND(ER258="Sad",BW258&lt;&gt;1),AND(ER258&lt;&gt;"Sad",BW258=1)),1,0)</f>
        <v>0</v>
      </c>
      <c r="JQ258">
        <f>IF(OR(AND(ES258="Sad",BX258&lt;&gt;1),AND(ES258&lt;&gt;"Sad",BX258=1)),1,0)</f>
        <v>0</v>
      </c>
      <c r="JR258">
        <f>IF(OR(AND(ET258="Sad",BY258&lt;&gt;1),AND(ET258&lt;&gt;"Sad",BY258=1)),1,0)</f>
        <v>0</v>
      </c>
      <c r="JS258">
        <f>IF(OR(AND(EU258="Sad",BZ258&lt;&gt;1),AND(EU258&lt;&gt;"Sad",BZ258=1)),1,0)</f>
        <v>0</v>
      </c>
      <c r="JT258">
        <f>IF(OR(AND(EV258="Sad",CA258&lt;&gt;1),AND(EV258&lt;&gt;"Sad",CA258=1)),1,0)</f>
        <v>0</v>
      </c>
      <c r="JU258">
        <f>IF(OR(AND(EW258="Sad",CB258&lt;&gt;1),AND(EW258&lt;&gt;"Sad",CB258=1)),1,0)</f>
        <v>0</v>
      </c>
      <c r="JV258">
        <f>IF(OR(AND(EX258="Sad",CC258&lt;&gt;1),AND(EX258&lt;&gt;"Sad",CC258=1)),1,0)</f>
        <v>0</v>
      </c>
      <c r="JW258">
        <f>IF(OR(AND(EY258="Angry",CD258&lt;&gt;1),AND(EY258&lt;&gt;"Angry",CD258=1)),1,0)</f>
        <v>0</v>
      </c>
      <c r="JX258">
        <f>IF(OR(AND(EZ258="Angry",CE258&lt;&gt;1),AND(EZ258&lt;&gt;"Angry",CE258=1)),1,0)</f>
        <v>0</v>
      </c>
      <c r="JY258">
        <f>IF(OR(AND(FA258="Angry",CF258&lt;&gt;1),AND(FA258&lt;&gt;"Angry",CF258=1)),1,0)</f>
        <v>0</v>
      </c>
      <c r="JZ258">
        <f>IF(OR(AND(FB258="Angry",CG258&lt;&gt;1),AND(FB258&lt;&gt;"Angry",CG258=1)),1,0)</f>
        <v>1</v>
      </c>
      <c r="KA258">
        <f>IF(OR(AND(FC258="Angry",CH258&lt;&gt;1),AND(FC258&lt;&gt;"Angry",CH258=1)),1,0)</f>
        <v>1</v>
      </c>
      <c r="KB258">
        <f>IF(OR(AND(FD258="Angry",CI258&lt;&gt;1),AND(FD258&lt;&gt;"Angry",CI258=1)),1,0)</f>
        <v>0</v>
      </c>
      <c r="KC258">
        <f>IF(OR(AND(FE258="Angry",CJ258&lt;&gt;1),AND(FE258&lt;&gt;"Angry",CJ258=1)),1,0)</f>
        <v>1</v>
      </c>
      <c r="KD258">
        <f>IF(OR(AND(FF258="Angry",CK258&lt;&gt;1),AND(FF258&lt;&gt;"Angry",CK258=1)),1,0)</f>
        <v>0</v>
      </c>
      <c r="KE258">
        <f>IF(OR(AND(FG258="Afraid",CL258&lt;&gt;1),AND(FG258&lt;&gt;"Afraid",CL258=1)),1,0)</f>
        <v>0</v>
      </c>
      <c r="KF258">
        <f>IF(OR(AND(FH258="Afraid",CM258&lt;&gt;1),AND(FH258&lt;&gt;"Afraid",CM258=1)),1,0)</f>
        <v>0</v>
      </c>
      <c r="KG258">
        <f>IF(OR(AND(FI258="Afraid",CN258&lt;&gt;1),AND(FI258&lt;&gt;"Afraid",CN258=1)),1,0)</f>
        <v>0</v>
      </c>
      <c r="KH258">
        <f>IF(OR(AND(FJ258="Afraid",CO258&lt;&gt;1),AND(FJ258&lt;&gt;"Afraid",CO258=1)),1,0)</f>
        <v>0</v>
      </c>
      <c r="KI258">
        <f>IF(OR(AND(FK258="Afraid",CP258&lt;&gt;1),AND(FK258&lt;&gt;"Afraid",CP258=1)),1,0)</f>
        <v>0</v>
      </c>
      <c r="KJ258">
        <f>IF(OR(AND(FL258="Afraid",CQ258&lt;&gt;1),AND(FL258&lt;&gt;"Afraid",CQ258=1)),1,0)</f>
        <v>0</v>
      </c>
      <c r="KK258">
        <f>IF(OR(AND(FM258="Afraid",CR258&lt;&gt;1),AND(FM258&lt;&gt;"Afraid",CR258=1)),1,0)</f>
        <v>0</v>
      </c>
      <c r="KL258">
        <f>IF(OR(AND(FN258="Afraid",CS258&lt;&gt;1),AND(FN258&lt;&gt;"Afraid",CS258=1)),1,0)</f>
        <v>1</v>
      </c>
      <c r="KM258">
        <f>IF(OR(AND(FO258="Surprised",CT258&lt;&gt;1),AND(FO258&lt;&gt;"Surprised",CT258=1)),1,0)</f>
        <v>1</v>
      </c>
      <c r="KN258">
        <f>IF(OR(AND(FP258="Surprised",CU258&lt;&gt;1),AND(FP258&lt;&gt;"Surprised",CU258=1)),1,0)</f>
        <v>0</v>
      </c>
      <c r="KO258">
        <f>IF(OR(AND(FQ258="Surprised",CV258&lt;&gt;1),AND(FQ258&lt;&gt;"Surprised",CV258=1)),1,0)</f>
        <v>0</v>
      </c>
      <c r="KP258">
        <f>IF(OR(AND(FR258="Surprised",CW258&lt;&gt;1),AND(FR258&lt;&gt;"Surprised",CW258=1)),1,0)</f>
        <v>0</v>
      </c>
      <c r="KQ258">
        <f>IF(OR(AND(FS258="Surprised",CX258&lt;&gt;1),AND(FS258&lt;&gt;"Surprised",CX258=1)),1,0)</f>
        <v>0</v>
      </c>
      <c r="KR258">
        <f>IF(OR(AND(FT258="Surprised",CY258&lt;&gt;1),AND(FT258&lt;&gt;"Surprised",CY258=1)),1,0)</f>
        <v>0</v>
      </c>
      <c r="KS258">
        <f>IF(OR(AND(FU258="Surprised",CZ258&lt;&gt;1),AND(FU258&lt;&gt;"Surprised",CZ258=1)),1,0)</f>
        <v>0</v>
      </c>
      <c r="KT258">
        <f>IF(OR(AND(FV258="Surprised",DA258&lt;&gt;1),AND(FV258&lt;&gt;"Surprised",DA258=1)),1,0)</f>
        <v>0</v>
      </c>
      <c r="KU258">
        <f>IF(OR(AND(FW258="Happy",DB258=1),AND(FW258&lt;&gt;"Happy",DB258=0)),1,0)</f>
        <v>1</v>
      </c>
      <c r="KV258">
        <f>IF(OR(AND(FX258="Happy",DC258=1),AND(FX258&lt;&gt;"Happy",DC258=0)),1,0)</f>
        <v>1</v>
      </c>
      <c r="KW258">
        <f>IF(OR(AND(FY258="Happy",DD258=1),AND(FY258&lt;&gt;"Happy",DD258=0)),1,0)</f>
        <v>1</v>
      </c>
      <c r="KX258">
        <f>IF(OR(AND(FZ258="Happy",DE258=1),AND(FZ258&lt;&gt;"Happy",DE258=0)),1,0)</f>
        <v>1</v>
      </c>
      <c r="KY258">
        <f>IF(OR(AND(GA258="Happy",DF258=1),AND(GA258&lt;&gt;"Happy",DF258=0)),1,0)</f>
        <v>0</v>
      </c>
      <c r="KZ258">
        <f>IF(OR(AND(GB258="Happy",DG258=1),AND(GB258&lt;&gt;"Happy",DG258=0)),1,0)</f>
        <v>0</v>
      </c>
      <c r="LA258">
        <f>IF(OR(AND(GC258="Happy",DH258=1),AND(GC258&lt;&gt;"Happy",DH258=0)),1,0)</f>
        <v>1</v>
      </c>
      <c r="LB258">
        <f>IF(OR(AND(GD258="Happy",DI258=1),AND(GD258&lt;&gt;"Happy",DI258=0)),1,0)</f>
        <v>1</v>
      </c>
      <c r="LC258">
        <f>IF(OR(AND(GE258="Sad",DJ258=1),AND(GE258&lt;&gt;"Sad",DJ258=0)),1,0)</f>
        <v>1</v>
      </c>
      <c r="LD258">
        <f>IF(OR(AND(GF258="Sad",DK258=1),AND(GF258&lt;&gt;"Sad",DK258=0)),1,0)</f>
        <v>0</v>
      </c>
      <c r="LE258">
        <f>IF(OR(AND(GG258="Sad",DL258=1),AND(GG258&lt;&gt;"Sad",DL258=0)),1,0)</f>
        <v>1</v>
      </c>
      <c r="LF258">
        <f>IF(OR(AND(GH258="Sad",DM258=1),AND(GH258&lt;&gt;"Sad",DM258=0)),1,0)</f>
        <v>1</v>
      </c>
      <c r="LG258">
        <f>IF(OR(AND(GI258="Sad",DN258=1),AND(GI258&lt;&gt;"Sad",DN258=0)),1,0)</f>
        <v>1</v>
      </c>
      <c r="LH258">
        <f>IF(OR(AND(GJ258="Sad",DO258=1),AND(GJ258&lt;&gt;"Sad",DO258=0)),1,0)</f>
        <v>1</v>
      </c>
      <c r="LI258">
        <f>IF(OR(AND(GK258="Sad",DP258=1),AND(GK258&lt;&gt;"Sad",DP258=0)),1,0)</f>
        <v>0</v>
      </c>
      <c r="LJ258">
        <f>IF(OR(AND(GL258="Sad",DQ258=1),AND(GL258&lt;&gt;"Sad",DQ258=0)),1,0)</f>
        <v>1</v>
      </c>
      <c r="LK258" s="2">
        <f t="shared" si="392"/>
        <v>1</v>
      </c>
      <c r="LL258" s="4">
        <f t="shared" si="393"/>
        <v>0</v>
      </c>
      <c r="LM258">
        <f t="shared" si="394"/>
        <v>3</v>
      </c>
      <c r="LN258">
        <f t="shared" si="395"/>
        <v>1</v>
      </c>
      <c r="LO258">
        <f t="shared" si="396"/>
        <v>1</v>
      </c>
      <c r="LP258">
        <f t="shared" si="397"/>
        <v>6</v>
      </c>
      <c r="LQ258">
        <f t="shared" si="398"/>
        <v>6</v>
      </c>
      <c r="LR258">
        <f t="shared" si="399"/>
        <v>18</v>
      </c>
      <c r="LS258" s="11" t="str">
        <f t="shared" si="400"/>
        <v/>
      </c>
      <c r="LT258" s="14">
        <f t="shared" si="401"/>
        <v>0</v>
      </c>
      <c r="LU258" s="14">
        <f t="shared" si="402"/>
        <v>1</v>
      </c>
      <c r="LV258" s="14" t="str">
        <f t="shared" si="403"/>
        <v/>
      </c>
      <c r="LW258" s="14" t="str">
        <f t="shared" si="404"/>
        <v/>
      </c>
      <c r="LX258" s="14">
        <f t="shared" si="405"/>
        <v>0.85714285714285721</v>
      </c>
      <c r="LY258" s="14">
        <f t="shared" si="406"/>
        <v>0.85714285714285721</v>
      </c>
      <c r="LZ258" s="14">
        <f t="shared" si="407"/>
        <v>0.6785714285714286</v>
      </c>
      <c r="MA258" s="15">
        <f t="shared" si="408"/>
        <v>2.1527777777777951E-4</v>
      </c>
      <c r="MB258" s="1">
        <f t="shared" ref="MB258:MB321" si="465">DZ258-DY258</f>
        <v>1.3078703703703343E-4</v>
      </c>
      <c r="MC258" s="1">
        <f t="shared" ref="MC258:MC321" si="466">EA258-DZ258</f>
        <v>1.1574074074074264E-4</v>
      </c>
      <c r="MD258" s="1">
        <f t="shared" ref="MD258:MD321" si="467">EB258-EA258</f>
        <v>1.7361111111111049E-4</v>
      </c>
      <c r="ME258" s="1">
        <f t="shared" ref="ME258:ME321" si="468">EC258-EB258</f>
        <v>1.0763888888888629E-4</v>
      </c>
      <c r="MF258" s="1">
        <f t="shared" ref="MF258:MF321" si="469">ED258-EC258</f>
        <v>1.3773148148148173E-4</v>
      </c>
      <c r="MG258" s="1">
        <f>EE258-ED258+1</f>
        <v>0.95846064814814813</v>
      </c>
      <c r="MH258" s="1">
        <f t="shared" ref="MH258:MH321" si="470">EF258-EE258</f>
        <v>6.3657407407407415E-5</v>
      </c>
      <c r="MI258" s="1">
        <f t="shared" ref="MI258:MI321" si="471">EG258-EF258</f>
        <v>1.3541666666666669E-4</v>
      </c>
      <c r="MJ258" s="1">
        <f t="shared" si="409"/>
        <v>0.95954050925925938</v>
      </c>
      <c r="MK258" s="2" t="str">
        <f>VLOOKUP(B258,age_group!$A$1:$B$101,2,FALSE)</f>
        <v>25 to 44</v>
      </c>
      <c r="ML258" s="2">
        <f t="shared" si="410"/>
        <v>1</v>
      </c>
      <c r="MM258">
        <f t="shared" si="411"/>
        <v>0</v>
      </c>
      <c r="MN258">
        <f t="shared" si="412"/>
        <v>0</v>
      </c>
      <c r="MO258">
        <f t="shared" si="413"/>
        <v>0</v>
      </c>
      <c r="MP258">
        <f t="shared" si="414"/>
        <v>0</v>
      </c>
    </row>
    <row r="259" spans="1:354" x14ac:dyDescent="0.2">
      <c r="A259" t="s">
        <v>990</v>
      </c>
      <c r="B259">
        <v>49</v>
      </c>
      <c r="C259" t="s">
        <v>139</v>
      </c>
      <c r="D259" t="s">
        <v>140</v>
      </c>
      <c r="E259">
        <v>3</v>
      </c>
      <c r="F259">
        <v>1</v>
      </c>
      <c r="G259">
        <v>1</v>
      </c>
      <c r="H259">
        <v>1</v>
      </c>
      <c r="I259">
        <v>1</v>
      </c>
      <c r="J259" s="2" t="s">
        <v>763</v>
      </c>
      <c r="K259" t="s">
        <v>666</v>
      </c>
      <c r="L259" t="s">
        <v>228</v>
      </c>
      <c r="M259" t="s">
        <v>674</v>
      </c>
      <c r="N259" t="s">
        <v>215</v>
      </c>
      <c r="O259" t="s">
        <v>630</v>
      </c>
      <c r="P259" t="s">
        <v>390</v>
      </c>
      <c r="Q259" t="s">
        <v>513</v>
      </c>
      <c r="R259" t="s">
        <v>554</v>
      </c>
      <c r="S259" t="s">
        <v>380</v>
      </c>
      <c r="T259" t="s">
        <v>464</v>
      </c>
      <c r="U259" t="s">
        <v>458</v>
      </c>
      <c r="V259" t="s">
        <v>625</v>
      </c>
      <c r="W259" t="s">
        <v>252</v>
      </c>
      <c r="X259" t="s">
        <v>212</v>
      </c>
      <c r="Y259" t="s">
        <v>186</v>
      </c>
      <c r="Z259" t="s">
        <v>495</v>
      </c>
      <c r="AA259" t="s">
        <v>233</v>
      </c>
      <c r="AB259" t="s">
        <v>440</v>
      </c>
      <c r="AC259" t="s">
        <v>238</v>
      </c>
      <c r="AD259" t="s">
        <v>500</v>
      </c>
      <c r="AE259" t="s">
        <v>455</v>
      </c>
      <c r="AF259" t="s">
        <v>237</v>
      </c>
      <c r="AG259" t="s">
        <v>642</v>
      </c>
      <c r="AH259" t="s">
        <v>293</v>
      </c>
      <c r="AI259" t="s">
        <v>355</v>
      </c>
      <c r="AJ259" t="s">
        <v>204</v>
      </c>
      <c r="AK259" t="s">
        <v>750</v>
      </c>
      <c r="AL259" t="s">
        <v>239</v>
      </c>
      <c r="AM259" t="s">
        <v>439</v>
      </c>
      <c r="AN259" t="s">
        <v>502</v>
      </c>
      <c r="AO259" t="s">
        <v>401</v>
      </c>
      <c r="AP259" t="s">
        <v>456</v>
      </c>
      <c r="AQ259" t="s">
        <v>308</v>
      </c>
      <c r="AR259" t="s">
        <v>178</v>
      </c>
      <c r="AS259" t="s">
        <v>205</v>
      </c>
      <c r="AT259" t="s">
        <v>401</v>
      </c>
      <c r="AU259" t="s">
        <v>362</v>
      </c>
      <c r="AV259" t="s">
        <v>251</v>
      </c>
      <c r="AW259" t="s">
        <v>475</v>
      </c>
      <c r="AX259" t="s">
        <v>533</v>
      </c>
      <c r="AY259" t="s">
        <v>342</v>
      </c>
      <c r="AZ259" t="s">
        <v>465</v>
      </c>
      <c r="BA259" t="s">
        <v>458</v>
      </c>
      <c r="BB259" t="s">
        <v>167</v>
      </c>
      <c r="BC259" t="s">
        <v>524</v>
      </c>
      <c r="BD259" t="s">
        <v>748</v>
      </c>
      <c r="BE259" t="s">
        <v>671</v>
      </c>
      <c r="BF259" t="s">
        <v>206</v>
      </c>
      <c r="BG259" t="s">
        <v>248</v>
      </c>
      <c r="BH259" t="s">
        <v>712</v>
      </c>
      <c r="BI259" t="s">
        <v>689</v>
      </c>
      <c r="BJ259" t="s">
        <v>420</v>
      </c>
      <c r="BK259" t="s">
        <v>357</v>
      </c>
      <c r="BL259" t="s">
        <v>363</v>
      </c>
      <c r="BM259" t="s">
        <v>233</v>
      </c>
      <c r="BN259" s="2">
        <v>1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0</v>
      </c>
      <c r="DL259">
        <v>1</v>
      </c>
      <c r="DM259">
        <v>1</v>
      </c>
      <c r="DN259">
        <v>1</v>
      </c>
      <c r="DO259">
        <v>0</v>
      </c>
      <c r="DP259">
        <v>1</v>
      </c>
      <c r="DQ259">
        <v>1</v>
      </c>
      <c r="DR259" s="2">
        <v>3</v>
      </c>
      <c r="DS259">
        <v>1</v>
      </c>
      <c r="DT259">
        <v>1</v>
      </c>
      <c r="DU259">
        <v>1</v>
      </c>
      <c r="DV259">
        <v>1</v>
      </c>
      <c r="DW259" s="2">
        <v>2017</v>
      </c>
      <c r="DX259" s="1">
        <v>1.2171296296296296E-2</v>
      </c>
      <c r="DY259" s="1">
        <v>1.2255787037037037E-2</v>
      </c>
      <c r="DZ259" s="1">
        <v>1.2407407407407409E-2</v>
      </c>
      <c r="EA259" s="1">
        <v>1.2601851851851852E-2</v>
      </c>
      <c r="EB259" s="1">
        <v>1.2729166666666666E-2</v>
      </c>
      <c r="EC259" s="1">
        <v>1.2856481481481481E-2</v>
      </c>
      <c r="ED259" s="1">
        <v>1.2999999999999999E-2</v>
      </c>
      <c r="EE259" s="1">
        <v>1.3232638888888889E-2</v>
      </c>
      <c r="EF259" s="1">
        <v>1.3467592592592594E-2</v>
      </c>
      <c r="EG259" s="1">
        <v>1.3591435185185184E-2</v>
      </c>
      <c r="EH259" s="3">
        <v>0</v>
      </c>
      <c r="EI259" s="2" t="s">
        <v>1168</v>
      </c>
      <c r="EJ259" t="s">
        <v>1169</v>
      </c>
      <c r="EK259" t="s">
        <v>1175</v>
      </c>
      <c r="EL259" t="s">
        <v>1173</v>
      </c>
      <c r="EM259" t="s">
        <v>1169</v>
      </c>
      <c r="EN259" t="s">
        <v>1168</v>
      </c>
      <c r="EO259" t="s">
        <v>1172</v>
      </c>
      <c r="EP259" t="s">
        <v>1175</v>
      </c>
      <c r="EQ259" t="s">
        <v>1168</v>
      </c>
      <c r="ER259" t="s">
        <v>1173</v>
      </c>
      <c r="ES259" t="s">
        <v>1172</v>
      </c>
      <c r="ET259" t="s">
        <v>1171</v>
      </c>
      <c r="EU259" t="s">
        <v>1168</v>
      </c>
      <c r="EV259" t="s">
        <v>1175</v>
      </c>
      <c r="EW259" t="s">
        <v>1172</v>
      </c>
      <c r="EX259" t="s">
        <v>1173</v>
      </c>
      <c r="EY259" t="s">
        <v>1168</v>
      </c>
      <c r="EZ259" t="s">
        <v>1172</v>
      </c>
      <c r="FA259" t="s">
        <v>1168</v>
      </c>
      <c r="FB259" t="s">
        <v>1175</v>
      </c>
      <c r="FC259" t="s">
        <v>1175</v>
      </c>
      <c r="FD259" t="s">
        <v>1175</v>
      </c>
      <c r="FE259" t="s">
        <v>1169</v>
      </c>
      <c r="FF259" t="s">
        <v>1175</v>
      </c>
      <c r="FG259" t="s">
        <v>1172</v>
      </c>
      <c r="FH259" t="s">
        <v>1168</v>
      </c>
      <c r="FI259" t="s">
        <v>1171</v>
      </c>
      <c r="FJ259" t="s">
        <v>1168</v>
      </c>
      <c r="FK259" t="s">
        <v>1171</v>
      </c>
      <c r="FL259" t="s">
        <v>1169</v>
      </c>
      <c r="FM259" t="s">
        <v>1171</v>
      </c>
      <c r="FN259" t="s">
        <v>1173</v>
      </c>
      <c r="FO259" t="s">
        <v>1174</v>
      </c>
      <c r="FP259" t="s">
        <v>1168</v>
      </c>
      <c r="FQ259" t="s">
        <v>1168</v>
      </c>
      <c r="FR259" t="s">
        <v>1168</v>
      </c>
      <c r="FS259" t="s">
        <v>1173</v>
      </c>
      <c r="FT259" t="s">
        <v>1170</v>
      </c>
      <c r="FU259" t="s">
        <v>1168</v>
      </c>
      <c r="FV259" t="s">
        <v>1168</v>
      </c>
      <c r="FW259" t="s">
        <v>1172</v>
      </c>
      <c r="FX259" t="s">
        <v>1168</v>
      </c>
      <c r="FY259" t="s">
        <v>1171</v>
      </c>
      <c r="FZ259" t="s">
        <v>1171</v>
      </c>
      <c r="GA259" t="s">
        <v>1175</v>
      </c>
      <c r="GB259" t="s">
        <v>1172</v>
      </c>
      <c r="GC259" t="s">
        <v>1171</v>
      </c>
      <c r="GD259" t="s">
        <v>1171</v>
      </c>
      <c r="GE259" t="s">
        <v>1168</v>
      </c>
      <c r="GF259" t="s">
        <v>1168</v>
      </c>
      <c r="GG259" t="s">
        <v>1168</v>
      </c>
      <c r="GH259" t="s">
        <v>1169</v>
      </c>
      <c r="GI259" t="s">
        <v>1172</v>
      </c>
      <c r="GJ259" t="s">
        <v>1174</v>
      </c>
      <c r="GK259" t="s">
        <v>1168</v>
      </c>
      <c r="GL259" t="s">
        <v>1172</v>
      </c>
      <c r="GM259" s="2">
        <f t="shared" si="415"/>
        <v>0</v>
      </c>
      <c r="GN259">
        <f t="shared" si="416"/>
        <v>0</v>
      </c>
      <c r="GO259">
        <f t="shared" si="417"/>
        <v>0</v>
      </c>
      <c r="GP259">
        <f t="shared" si="418"/>
        <v>1</v>
      </c>
      <c r="GQ259">
        <f t="shared" si="419"/>
        <v>0</v>
      </c>
      <c r="GR259">
        <f t="shared" si="420"/>
        <v>0</v>
      </c>
      <c r="GS259">
        <f t="shared" si="421"/>
        <v>0</v>
      </c>
      <c r="GT259">
        <f t="shared" si="422"/>
        <v>0</v>
      </c>
      <c r="GU259">
        <f t="shared" ref="GU259:GU322" si="472">IF(AND(BV259=1,EQ259="Sad"),1,0)</f>
        <v>0</v>
      </c>
      <c r="GV259">
        <f t="shared" si="423"/>
        <v>0</v>
      </c>
      <c r="GW259">
        <f t="shared" si="424"/>
        <v>0</v>
      </c>
      <c r="GX259">
        <f t="shared" si="425"/>
        <v>0</v>
      </c>
      <c r="GY259">
        <f t="shared" si="426"/>
        <v>0</v>
      </c>
      <c r="GZ259">
        <f t="shared" si="427"/>
        <v>0</v>
      </c>
      <c r="HA259">
        <f t="shared" si="428"/>
        <v>0</v>
      </c>
      <c r="HB259">
        <f t="shared" si="429"/>
        <v>0</v>
      </c>
      <c r="HC259">
        <f t="shared" ref="HC259:HC322" si="473">IF(AND(CD259=1,EY259="Angry"),1,0)</f>
        <v>0</v>
      </c>
      <c r="HD259">
        <f t="shared" si="430"/>
        <v>0</v>
      </c>
      <c r="HE259">
        <f t="shared" si="431"/>
        <v>0</v>
      </c>
      <c r="HF259">
        <f t="shared" si="432"/>
        <v>0</v>
      </c>
      <c r="HG259">
        <f t="shared" si="433"/>
        <v>0</v>
      </c>
      <c r="HH259">
        <f t="shared" si="434"/>
        <v>0</v>
      </c>
      <c r="HI259">
        <f t="shared" si="435"/>
        <v>1</v>
      </c>
      <c r="HJ259">
        <f t="shared" si="436"/>
        <v>0</v>
      </c>
      <c r="HK259">
        <f t="shared" ref="HK259:HK322" si="474">IF(AND(CL259=1,FG259="Afraid"),1,0)</f>
        <v>1</v>
      </c>
      <c r="HL259">
        <f t="shared" si="437"/>
        <v>0</v>
      </c>
      <c r="HM259">
        <f t="shared" si="438"/>
        <v>0</v>
      </c>
      <c r="HN259">
        <f t="shared" si="439"/>
        <v>0</v>
      </c>
      <c r="HO259">
        <f t="shared" si="440"/>
        <v>0</v>
      </c>
      <c r="HP259">
        <f t="shared" si="441"/>
        <v>0</v>
      </c>
      <c r="HQ259">
        <f t="shared" si="442"/>
        <v>0</v>
      </c>
      <c r="HR259">
        <f t="shared" si="443"/>
        <v>0</v>
      </c>
      <c r="HS259">
        <f t="shared" ref="HS259:HS322" si="475">IF(AND(CT259=1,FO259="Surprised"),1,0)</f>
        <v>0</v>
      </c>
      <c r="HT259">
        <f t="shared" si="444"/>
        <v>0</v>
      </c>
      <c r="HU259">
        <f t="shared" si="445"/>
        <v>0</v>
      </c>
      <c r="HV259">
        <f t="shared" si="446"/>
        <v>0</v>
      </c>
      <c r="HW259">
        <f t="shared" si="447"/>
        <v>0</v>
      </c>
      <c r="HX259">
        <f t="shared" si="448"/>
        <v>0</v>
      </c>
      <c r="HY259">
        <f t="shared" si="449"/>
        <v>0</v>
      </c>
      <c r="HZ259">
        <f t="shared" si="450"/>
        <v>0</v>
      </c>
      <c r="IA259">
        <f t="shared" ref="IA259:IA322" si="476">IF(AND(DB259=1,FW259&lt;&gt;"Happy"),1,0)</f>
        <v>1</v>
      </c>
      <c r="IB259">
        <f t="shared" si="451"/>
        <v>1</v>
      </c>
      <c r="IC259">
        <f t="shared" si="452"/>
        <v>1</v>
      </c>
      <c r="ID259">
        <f t="shared" si="453"/>
        <v>1</v>
      </c>
      <c r="IE259">
        <f t="shared" si="454"/>
        <v>1</v>
      </c>
      <c r="IF259">
        <f t="shared" si="455"/>
        <v>1</v>
      </c>
      <c r="IG259">
        <f t="shared" si="456"/>
        <v>1</v>
      </c>
      <c r="IH259">
        <f t="shared" si="457"/>
        <v>1</v>
      </c>
      <c r="II259">
        <f t="shared" ref="II259:II322" si="477">IF(AND(DJ259=1,GE259&lt;&gt;"Sad"),1,0)</f>
        <v>1</v>
      </c>
      <c r="IJ259">
        <f t="shared" si="458"/>
        <v>0</v>
      </c>
      <c r="IK259">
        <f t="shared" si="459"/>
        <v>1</v>
      </c>
      <c r="IL259">
        <f t="shared" si="460"/>
        <v>1</v>
      </c>
      <c r="IM259">
        <f t="shared" si="461"/>
        <v>1</v>
      </c>
      <c r="IN259">
        <f t="shared" si="462"/>
        <v>0</v>
      </c>
      <c r="IO259">
        <f t="shared" si="463"/>
        <v>1</v>
      </c>
      <c r="IP259">
        <f t="shared" si="464"/>
        <v>1</v>
      </c>
      <c r="IQ259" s="2">
        <f t="shared" ref="IQ259:IQ322" si="478">SUM(GM259:GT259)</f>
        <v>1</v>
      </c>
      <c r="IR259" s="4">
        <f t="shared" ref="IR259:IR322" si="479">SUM(GU259:HB259)</f>
        <v>0</v>
      </c>
      <c r="IS259">
        <f t="shared" ref="IS259:IS322" si="480">SUM(HC259:HJ259)</f>
        <v>1</v>
      </c>
      <c r="IT259">
        <f t="shared" ref="IT259:IT322" si="481">SUM(HK259:HR259)</f>
        <v>1</v>
      </c>
      <c r="IU259">
        <f t="shared" ref="IU259:IU322" si="482">SUM(HS259:HZ259)</f>
        <v>0</v>
      </c>
      <c r="IV259">
        <f t="shared" ref="IV259:IV322" si="483">SUM(IA259:IH259)</f>
        <v>8</v>
      </c>
      <c r="IW259">
        <f t="shared" ref="IW259:IW322" si="484">SUM(II259:IP259)</f>
        <v>6</v>
      </c>
      <c r="IX259">
        <f t="shared" ref="IX259:IX322" si="485">SUM(IQ259:IW259)</f>
        <v>17</v>
      </c>
      <c r="IY259" s="11">
        <f t="shared" ref="IY259:IY322" si="486">IF(ISERR(IQ259/COUNTIF(EI259:EP259,"Happy")),"",IQ259/COUNTIF(EI259:EP259,"Happy"))</f>
        <v>1</v>
      </c>
      <c r="IZ259" s="12" t="str">
        <f t="shared" ref="IZ259:IZ322" si="487">IF(ISERR(IR259/COUNTIF(EQ259:EX259,"Sad")),"",IR259/COUNTIF(EQ259:EX259,"Sad"))</f>
        <v/>
      </c>
      <c r="JA259" s="12">
        <f t="shared" ref="JA259:JA322" si="488">IF(ISERR(IS259/COUNTIF(EY259:FF259,"Angry")),"",IS259/COUNTIF(EY259:FF259,"Angry"))</f>
        <v>1</v>
      </c>
      <c r="JB259" s="12">
        <f t="shared" ref="JB259:JB322" si="489">IF(ISERR(IT259/COUNTIF(FG259:FN259,"Afraid")),"",IT259/COUNTIF(FG259:FN259,"Afraid"))</f>
        <v>1</v>
      </c>
      <c r="JC259" s="12" t="str">
        <f t="shared" ref="JC259:JC322" si="490">IF(ISERR(IU259/COUNTIF(FO259:FV259,"Surprised")),"",IU259/COUNTIF(FO259:FV259,"Surprised"))</f>
        <v/>
      </c>
      <c r="JD259" s="12">
        <f t="shared" ref="JD259:JD322" si="491">IF(ISERR(IV259/(8-COUNTIF(FW259:GD259,"Happy"))),"",IV259/(8-COUNTIF(FW259:GD259,"Happy")))</f>
        <v>1</v>
      </c>
      <c r="JE259" s="12">
        <f t="shared" ref="JE259:JE322" si="492">IF(ISERR(IW259/(8-COUNTIF(GE259:GL259,"Sad"))),"",IW259/(8-COUNTIF(GE259:GL259,"Sad")))</f>
        <v>0.8571428571428571</v>
      </c>
      <c r="JF259" s="12">
        <f t="shared" ref="JF259:JF322" si="493">AVERAGE(IY259:JE259)</f>
        <v>0.97142857142857131</v>
      </c>
      <c r="JG259" s="2">
        <f>IF(OR(AND(EI259="Happy",BN259&lt;&gt;1),AND(EI259&lt;&gt;"Happy",BN259=1)),1,0)</f>
        <v>1</v>
      </c>
      <c r="JH259">
        <f>IF(OR(AND(EJ259="Happy",BO259&lt;&gt;1),AND(EJ259&lt;&gt;"Happy",BO259=1)),1,0)</f>
        <v>0</v>
      </c>
      <c r="JI259">
        <f>IF(OR(AND(EK259="Happy",BP259&lt;&gt;1),AND(EK259&lt;&gt;"Happy",BP259=1)),1,0)</f>
        <v>0</v>
      </c>
      <c r="JJ259">
        <f>IF(OR(AND(EL259="Happy",BQ259&lt;&gt;1),AND(EL259&lt;&gt;"Happy",BQ259=1)),1,0)</f>
        <v>0</v>
      </c>
      <c r="JK259">
        <f>IF(OR(AND(EM259="Happy",BR259&lt;&gt;1),AND(EM259&lt;&gt;"Happy",BR259=1)),1,0)</f>
        <v>0</v>
      </c>
      <c r="JL259">
        <f>IF(OR(AND(EN259="Happy",BS259&lt;&gt;1),AND(EN259&lt;&gt;"Happy",BS259=1)),1,0)</f>
        <v>0</v>
      </c>
      <c r="JM259">
        <f>IF(OR(AND(EO259="Happy",BT259&lt;&gt;1),AND(EO259&lt;&gt;"Happy",BT259=1)),1,0)</f>
        <v>0</v>
      </c>
      <c r="JN259">
        <f>IF(OR(AND(EP259="Happy",BU259&lt;&gt;1),AND(EP259&lt;&gt;"Happy",BU259=1)),1,0)</f>
        <v>1</v>
      </c>
      <c r="JO259">
        <f>IF(OR(AND(EQ259="Sad",BV259&lt;&gt;1),AND(EQ259&lt;&gt;"Sad",BV259=1)),1,0)</f>
        <v>0</v>
      </c>
      <c r="JP259">
        <f>IF(OR(AND(ER259="Sad",BW259&lt;&gt;1),AND(ER259&lt;&gt;"Sad",BW259=1)),1,0)</f>
        <v>0</v>
      </c>
      <c r="JQ259">
        <f>IF(OR(AND(ES259="Sad",BX259&lt;&gt;1),AND(ES259&lt;&gt;"Sad",BX259=1)),1,0)</f>
        <v>0</v>
      </c>
      <c r="JR259">
        <f>IF(OR(AND(ET259="Sad",BY259&lt;&gt;1),AND(ET259&lt;&gt;"Sad",BY259=1)),1,0)</f>
        <v>0</v>
      </c>
      <c r="JS259">
        <f>IF(OR(AND(EU259="Sad",BZ259&lt;&gt;1),AND(EU259&lt;&gt;"Sad",BZ259=1)),1,0)</f>
        <v>0</v>
      </c>
      <c r="JT259">
        <f>IF(OR(AND(EV259="Sad",CA259&lt;&gt;1),AND(EV259&lt;&gt;"Sad",CA259=1)),1,0)</f>
        <v>0</v>
      </c>
      <c r="JU259">
        <f>IF(OR(AND(EW259="Sad",CB259&lt;&gt;1),AND(EW259&lt;&gt;"Sad",CB259=1)),1,0)</f>
        <v>1</v>
      </c>
      <c r="JV259">
        <f>IF(OR(AND(EX259="Sad",CC259&lt;&gt;1),AND(EX259&lt;&gt;"Sad",CC259=1)),1,0)</f>
        <v>0</v>
      </c>
      <c r="JW259">
        <f>IF(OR(AND(EY259="Angry",CD259&lt;&gt;1),AND(EY259&lt;&gt;"Angry",CD259=1)),1,0)</f>
        <v>0</v>
      </c>
      <c r="JX259">
        <f>IF(OR(AND(EZ259="Angry",CE259&lt;&gt;1),AND(EZ259&lt;&gt;"Angry",CE259=1)),1,0)</f>
        <v>0</v>
      </c>
      <c r="JY259">
        <f>IF(OR(AND(FA259="Angry",CF259&lt;&gt;1),AND(FA259&lt;&gt;"Angry",CF259=1)),1,0)</f>
        <v>0</v>
      </c>
      <c r="JZ259">
        <f>IF(OR(AND(FB259="Angry",CG259&lt;&gt;1),AND(FB259&lt;&gt;"Angry",CG259=1)),1,0)</f>
        <v>0</v>
      </c>
      <c r="KA259">
        <f>IF(OR(AND(FC259="Angry",CH259&lt;&gt;1),AND(FC259&lt;&gt;"Angry",CH259=1)),1,0)</f>
        <v>0</v>
      </c>
      <c r="KB259">
        <f>IF(OR(AND(FD259="Angry",CI259&lt;&gt;1),AND(FD259&lt;&gt;"Angry",CI259=1)),1,0)</f>
        <v>0</v>
      </c>
      <c r="KC259">
        <f>IF(OR(AND(FE259="Angry",CJ259&lt;&gt;1),AND(FE259&lt;&gt;"Angry",CJ259=1)),1,0)</f>
        <v>0</v>
      </c>
      <c r="KD259">
        <f>IF(OR(AND(FF259="Angry",CK259&lt;&gt;1),AND(FF259&lt;&gt;"Angry",CK259=1)),1,0)</f>
        <v>0</v>
      </c>
      <c r="KE259">
        <f>IF(OR(AND(FG259="Afraid",CL259&lt;&gt;1),AND(FG259&lt;&gt;"Afraid",CL259=1)),1,0)</f>
        <v>0</v>
      </c>
      <c r="KF259">
        <f>IF(OR(AND(FH259="Afraid",CM259&lt;&gt;1),AND(FH259&lt;&gt;"Afraid",CM259=1)),1,0)</f>
        <v>0</v>
      </c>
      <c r="KG259">
        <f>IF(OR(AND(FI259="Afraid",CN259&lt;&gt;1),AND(FI259&lt;&gt;"Afraid",CN259=1)),1,0)</f>
        <v>0</v>
      </c>
      <c r="KH259">
        <f>IF(OR(AND(FJ259="Afraid",CO259&lt;&gt;1),AND(FJ259&lt;&gt;"Afraid",CO259=1)),1,0)</f>
        <v>0</v>
      </c>
      <c r="KI259">
        <f>IF(OR(AND(FK259="Afraid",CP259&lt;&gt;1),AND(FK259&lt;&gt;"Afraid",CP259=1)),1,0)</f>
        <v>0</v>
      </c>
      <c r="KJ259">
        <f>IF(OR(AND(FL259="Afraid",CQ259&lt;&gt;1),AND(FL259&lt;&gt;"Afraid",CQ259=1)),1,0)</f>
        <v>0</v>
      </c>
      <c r="KK259">
        <f>IF(OR(AND(FM259="Afraid",CR259&lt;&gt;1),AND(FM259&lt;&gt;"Afraid",CR259=1)),1,0)</f>
        <v>0</v>
      </c>
      <c r="KL259">
        <f>IF(OR(AND(FN259="Afraid",CS259&lt;&gt;1),AND(FN259&lt;&gt;"Afraid",CS259=1)),1,0)</f>
        <v>0</v>
      </c>
      <c r="KM259">
        <f>IF(OR(AND(FO259="Surprised",CT259&lt;&gt;1),AND(FO259&lt;&gt;"Surprised",CT259=1)),1,0)</f>
        <v>0</v>
      </c>
      <c r="KN259">
        <f>IF(OR(AND(FP259="Surprised",CU259&lt;&gt;1),AND(FP259&lt;&gt;"Surprised",CU259=1)),1,0)</f>
        <v>0</v>
      </c>
      <c r="KO259">
        <f>IF(OR(AND(FQ259="Surprised",CV259&lt;&gt;1),AND(FQ259&lt;&gt;"Surprised",CV259=1)),1,0)</f>
        <v>1</v>
      </c>
      <c r="KP259">
        <f>IF(OR(AND(FR259="Surprised",CW259&lt;&gt;1),AND(FR259&lt;&gt;"Surprised",CW259=1)),1,0)</f>
        <v>0</v>
      </c>
      <c r="KQ259">
        <f>IF(OR(AND(FS259="Surprised",CX259&lt;&gt;1),AND(FS259&lt;&gt;"Surprised",CX259=1)),1,0)</f>
        <v>0</v>
      </c>
      <c r="KR259">
        <f>IF(OR(AND(FT259="Surprised",CY259&lt;&gt;1),AND(FT259&lt;&gt;"Surprised",CY259=1)),1,0)</f>
        <v>0</v>
      </c>
      <c r="KS259">
        <f>IF(OR(AND(FU259="Surprised",CZ259&lt;&gt;1),AND(FU259&lt;&gt;"Surprised",CZ259=1)),1,0)</f>
        <v>0</v>
      </c>
      <c r="KT259">
        <f>IF(OR(AND(FV259="Surprised",DA259&lt;&gt;1),AND(FV259&lt;&gt;"Surprised",DA259=1)),1,0)</f>
        <v>0</v>
      </c>
      <c r="KU259">
        <f>IF(OR(AND(FW259="Happy",DB259=1),AND(FW259&lt;&gt;"Happy",DB259=0)),1,0)</f>
        <v>0</v>
      </c>
      <c r="KV259">
        <f>IF(OR(AND(FX259="Happy",DC259=1),AND(FX259&lt;&gt;"Happy",DC259=0)),1,0)</f>
        <v>0</v>
      </c>
      <c r="KW259">
        <f>IF(OR(AND(FY259="Happy",DD259=1),AND(FY259&lt;&gt;"Happy",DD259=0)),1,0)</f>
        <v>0</v>
      </c>
      <c r="KX259">
        <f>IF(OR(AND(FZ259="Happy",DE259=1),AND(FZ259&lt;&gt;"Happy",DE259=0)),1,0)</f>
        <v>0</v>
      </c>
      <c r="KY259">
        <f>IF(OR(AND(GA259="Happy",DF259=1),AND(GA259&lt;&gt;"Happy",DF259=0)),1,0)</f>
        <v>0</v>
      </c>
      <c r="KZ259">
        <f>IF(OR(AND(GB259="Happy",DG259=1),AND(GB259&lt;&gt;"Happy",DG259=0)),1,0)</f>
        <v>0</v>
      </c>
      <c r="LA259">
        <f>IF(OR(AND(GC259="Happy",DH259=1),AND(GC259&lt;&gt;"Happy",DH259=0)),1,0)</f>
        <v>0</v>
      </c>
      <c r="LB259">
        <f>IF(OR(AND(GD259="Happy",DI259=1),AND(GD259&lt;&gt;"Happy",DI259=0)),1,0)</f>
        <v>0</v>
      </c>
      <c r="LC259">
        <f>IF(OR(AND(GE259="Sad",DJ259=1),AND(GE259&lt;&gt;"Sad",DJ259=0)),1,0)</f>
        <v>0</v>
      </c>
      <c r="LD259">
        <f>IF(OR(AND(GF259="Sad",DK259=1),AND(GF259&lt;&gt;"Sad",DK259=0)),1,0)</f>
        <v>1</v>
      </c>
      <c r="LE259">
        <f>IF(OR(AND(GG259="Sad",DL259=1),AND(GG259&lt;&gt;"Sad",DL259=0)),1,0)</f>
        <v>0</v>
      </c>
      <c r="LF259">
        <f>IF(OR(AND(GH259="Sad",DM259=1),AND(GH259&lt;&gt;"Sad",DM259=0)),1,0)</f>
        <v>0</v>
      </c>
      <c r="LG259">
        <f>IF(OR(AND(GI259="Sad",DN259=1),AND(GI259&lt;&gt;"Sad",DN259=0)),1,0)</f>
        <v>0</v>
      </c>
      <c r="LH259">
        <f>IF(OR(AND(GJ259="Sad",DO259=1),AND(GJ259&lt;&gt;"Sad",DO259=0)),1,0)</f>
        <v>0</v>
      </c>
      <c r="LI259">
        <f>IF(OR(AND(GK259="Sad",DP259=1),AND(GK259&lt;&gt;"Sad",DP259=0)),1,0)</f>
        <v>0</v>
      </c>
      <c r="LJ259">
        <f>IF(OR(AND(GL259="Sad",DQ259=1),AND(GL259&lt;&gt;"Sad",DQ259=0)),1,0)</f>
        <v>0</v>
      </c>
      <c r="LK259" s="2">
        <f t="shared" ref="LK259:LK322" si="494">SUM(JG259:JN259)</f>
        <v>2</v>
      </c>
      <c r="LL259" s="4">
        <f t="shared" ref="LL259:LL322" si="495">SUM(JO259:JV259)</f>
        <v>1</v>
      </c>
      <c r="LM259">
        <f t="shared" ref="LM259:LM322" si="496">SUM(JW259:KD259)</f>
        <v>0</v>
      </c>
      <c r="LN259">
        <f t="shared" ref="LN259:LN322" si="497">SUM(KE259:KL259)</f>
        <v>0</v>
      </c>
      <c r="LO259">
        <f t="shared" ref="LO259:LO322" si="498">SUM(KM259:KT259)</f>
        <v>1</v>
      </c>
      <c r="LP259">
        <f t="shared" ref="LP259:LP322" si="499">SUM(KU259:LB259)</f>
        <v>0</v>
      </c>
      <c r="LQ259">
        <f t="shared" ref="LQ259:LQ322" si="500">SUM(LC259:LJ259)</f>
        <v>1</v>
      </c>
      <c r="LR259">
        <f t="shared" ref="LR259:LR322" si="501">SUM(LK259:LQ259)</f>
        <v>5</v>
      </c>
      <c r="LS259" s="11">
        <f t="shared" ref="LS259:LS322" si="502">IF(ISERR(1-IY259),"",1-IY259)</f>
        <v>0</v>
      </c>
      <c r="LT259" s="14" t="str">
        <f t="shared" ref="LT259:LT322" si="503">IF(ISERR(1-IZ259),"",1-IZ259)</f>
        <v/>
      </c>
      <c r="LU259" s="14">
        <f t="shared" ref="LU259:LU322" si="504">IF(ISERR(1-JA259),"",1-JA259)</f>
        <v>0</v>
      </c>
      <c r="LV259" s="14">
        <f t="shared" ref="LV259:LV322" si="505">IF(ISERR(1-JB259),"",1-JB259)</f>
        <v>0</v>
      </c>
      <c r="LW259" s="14" t="str">
        <f t="shared" ref="LW259:LW322" si="506">IF(ISERR(1-JC259),"",1-JC259)</f>
        <v/>
      </c>
      <c r="LX259" s="14">
        <f t="shared" ref="LX259:LX322" si="507">IF(ISERR(1-JD259),"",1-JD259)</f>
        <v>0</v>
      </c>
      <c r="LY259" s="14">
        <f t="shared" ref="LY259:LY322" si="508">IF(ISERR(1-JE259),"",1-JE259)</f>
        <v>0.1428571428571429</v>
      </c>
      <c r="LZ259" s="14">
        <f t="shared" ref="LZ259:LZ322" si="509">IF(ISERR(1-JF259),"",1-JF259)</f>
        <v>2.8571428571428692E-2</v>
      </c>
      <c r="MA259" s="15">
        <f t="shared" ref="MA259:MA322" si="510">DY259-DX259</f>
        <v>8.449074074074088E-5</v>
      </c>
      <c r="MB259" s="1">
        <f t="shared" si="465"/>
        <v>1.516203703703714E-4</v>
      </c>
      <c r="MC259" s="1">
        <f t="shared" si="466"/>
        <v>1.9444444444444327E-4</v>
      </c>
      <c r="MD259" s="1">
        <f t="shared" si="467"/>
        <v>1.2731481481481448E-4</v>
      </c>
      <c r="ME259" s="1">
        <f t="shared" si="468"/>
        <v>1.2731481481481448E-4</v>
      </c>
      <c r="MF259" s="1">
        <f t="shared" si="469"/>
        <v>1.4351851851851852E-4</v>
      </c>
      <c r="MG259" s="1">
        <f t="shared" ref="MG258:MG321" si="511">EE259-ED259</f>
        <v>2.3263888888888987E-4</v>
      </c>
      <c r="MH259" s="1">
        <f t="shared" si="470"/>
        <v>2.3495370370370423E-4</v>
      </c>
      <c r="MI259" s="1">
        <f t="shared" si="471"/>
        <v>1.2384259259259033E-4</v>
      </c>
      <c r="MJ259" s="1">
        <f t="shared" ref="MJ259:MJ322" si="512">SUM(MA259:MI259)</f>
        <v>1.4201388888888875E-3</v>
      </c>
      <c r="MK259" s="2" t="str">
        <f>VLOOKUP(B259,age_group!$A$1:$B$101,2,FALSE)</f>
        <v>45 to 64</v>
      </c>
      <c r="ML259" s="2">
        <f t="shared" ref="ML259:ML322" si="513">IF(E259&gt;=3,1,0)</f>
        <v>1</v>
      </c>
      <c r="MM259">
        <f t="shared" ref="MM259:MM322" si="514">IF(F259&gt;=3,1,0)</f>
        <v>0</v>
      </c>
      <c r="MN259">
        <f t="shared" ref="MN259:MN322" si="515">IF(G259&gt;=3,1,0)</f>
        <v>0</v>
      </c>
      <c r="MO259">
        <f t="shared" ref="MO259:MO322" si="516">IF(H259&gt;=3,1,0)</f>
        <v>0</v>
      </c>
      <c r="MP259">
        <f t="shared" ref="MP259:MP322" si="517">IF(I259&gt;=3,1,0)</f>
        <v>0</v>
      </c>
    </row>
    <row r="260" spans="1:354" x14ac:dyDescent="0.2">
      <c r="A260" t="s">
        <v>991</v>
      </c>
      <c r="B260">
        <v>32</v>
      </c>
      <c r="C260" t="s">
        <v>139</v>
      </c>
      <c r="D260" t="s">
        <v>140</v>
      </c>
      <c r="E260">
        <v>5</v>
      </c>
      <c r="F260">
        <v>1</v>
      </c>
      <c r="G260">
        <v>1</v>
      </c>
      <c r="H260">
        <v>1</v>
      </c>
      <c r="I260">
        <v>2</v>
      </c>
      <c r="J260" s="2" t="s">
        <v>576</v>
      </c>
      <c r="K260" t="s">
        <v>647</v>
      </c>
      <c r="L260" t="s">
        <v>157</v>
      </c>
      <c r="M260" t="s">
        <v>462</v>
      </c>
      <c r="N260" t="s">
        <v>559</v>
      </c>
      <c r="O260" t="s">
        <v>462</v>
      </c>
      <c r="P260" t="s">
        <v>212</v>
      </c>
      <c r="Q260" t="s">
        <v>172</v>
      </c>
      <c r="R260" t="s">
        <v>555</v>
      </c>
      <c r="S260" t="s">
        <v>185</v>
      </c>
      <c r="T260" t="s">
        <v>436</v>
      </c>
      <c r="U260" t="s">
        <v>208</v>
      </c>
      <c r="V260" t="s">
        <v>691</v>
      </c>
      <c r="W260" t="s">
        <v>175</v>
      </c>
      <c r="X260" t="s">
        <v>561</v>
      </c>
      <c r="Y260" t="s">
        <v>379</v>
      </c>
      <c r="Z260" t="s">
        <v>191</v>
      </c>
      <c r="AA260" t="s">
        <v>522</v>
      </c>
      <c r="AB260" t="s">
        <v>244</v>
      </c>
      <c r="AC260" t="s">
        <v>627</v>
      </c>
      <c r="AD260" t="s">
        <v>542</v>
      </c>
      <c r="AE260" t="s">
        <v>332</v>
      </c>
      <c r="AF260" t="s">
        <v>472</v>
      </c>
      <c r="AG260" t="s">
        <v>202</v>
      </c>
      <c r="AH260" t="s">
        <v>350</v>
      </c>
      <c r="AI260" t="s">
        <v>635</v>
      </c>
      <c r="AJ260" t="s">
        <v>147</v>
      </c>
      <c r="AK260" t="s">
        <v>235</v>
      </c>
      <c r="AL260" t="s">
        <v>251</v>
      </c>
      <c r="AM260" t="s">
        <v>250</v>
      </c>
      <c r="AN260" t="s">
        <v>236</v>
      </c>
      <c r="AO260" t="s">
        <v>324</v>
      </c>
      <c r="AP260" t="s">
        <v>516</v>
      </c>
      <c r="AQ260" t="s">
        <v>303</v>
      </c>
      <c r="AR260" t="s">
        <v>335</v>
      </c>
      <c r="AS260" t="s">
        <v>353</v>
      </c>
      <c r="AT260" t="s">
        <v>431</v>
      </c>
      <c r="AU260" t="s">
        <v>310</v>
      </c>
      <c r="AV260" t="s">
        <v>587</v>
      </c>
      <c r="AW260" t="s">
        <v>304</v>
      </c>
      <c r="AX260" t="s">
        <v>702</v>
      </c>
      <c r="AY260" t="s">
        <v>208</v>
      </c>
      <c r="AZ260" t="s">
        <v>319</v>
      </c>
      <c r="BA260" t="s">
        <v>155</v>
      </c>
      <c r="BB260" t="s">
        <v>348</v>
      </c>
      <c r="BC260" t="s">
        <v>190</v>
      </c>
      <c r="BD260" t="s">
        <v>345</v>
      </c>
      <c r="BE260" t="s">
        <v>688</v>
      </c>
      <c r="BF260" t="s">
        <v>448</v>
      </c>
      <c r="BG260" t="s">
        <v>683</v>
      </c>
      <c r="BH260" t="s">
        <v>526</v>
      </c>
      <c r="BI260" t="s">
        <v>320</v>
      </c>
      <c r="BJ260" t="s">
        <v>605</v>
      </c>
      <c r="BK260" t="s">
        <v>436</v>
      </c>
      <c r="BL260" t="s">
        <v>206</v>
      </c>
      <c r="BM260" t="s">
        <v>552</v>
      </c>
      <c r="BN260" s="2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1</v>
      </c>
      <c r="DD260">
        <v>1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0</v>
      </c>
      <c r="DO260">
        <v>1</v>
      </c>
      <c r="DP260">
        <v>1</v>
      </c>
      <c r="DQ260">
        <v>0</v>
      </c>
      <c r="DR260" s="2">
        <v>5</v>
      </c>
      <c r="DS260">
        <v>1</v>
      </c>
      <c r="DT260">
        <v>1</v>
      </c>
      <c r="DU260">
        <v>1</v>
      </c>
      <c r="DV260">
        <v>3</v>
      </c>
      <c r="DW260" s="2">
        <v>2017</v>
      </c>
      <c r="DX260" s="1">
        <v>4.105787037037037E-2</v>
      </c>
      <c r="DY260" s="1">
        <v>4.1212962962962958E-2</v>
      </c>
      <c r="DZ260" s="1">
        <v>4.1435185185185179E-2</v>
      </c>
      <c r="EA260" s="1">
        <v>4.1653935185185183E-2</v>
      </c>
      <c r="EB260" s="1">
        <v>1.0532407407407407E-4</v>
      </c>
      <c r="EC260" s="1">
        <v>2.1296296296296295E-4</v>
      </c>
      <c r="ED260" s="1">
        <v>3.0555555555555555E-4</v>
      </c>
      <c r="EE260" s="1">
        <v>6.076388888888889E-4</v>
      </c>
      <c r="EF260" s="1">
        <v>8.7962962962962962E-4</v>
      </c>
      <c r="EG260" s="1">
        <v>1.017361111111111E-3</v>
      </c>
      <c r="EH260" s="3">
        <v>0</v>
      </c>
      <c r="EI260" s="2" t="s">
        <v>1168</v>
      </c>
      <c r="EJ260" t="s">
        <v>1168</v>
      </c>
      <c r="EK260" t="s">
        <v>1168</v>
      </c>
      <c r="EL260" t="s">
        <v>1174</v>
      </c>
      <c r="EM260" t="s">
        <v>1168</v>
      </c>
      <c r="EN260" t="s">
        <v>1174</v>
      </c>
      <c r="EO260" t="s">
        <v>1172</v>
      </c>
      <c r="EP260" t="s">
        <v>1168</v>
      </c>
      <c r="EQ260" t="s">
        <v>1168</v>
      </c>
      <c r="ER260" t="s">
        <v>1173</v>
      </c>
      <c r="ES260" t="s">
        <v>1175</v>
      </c>
      <c r="ET260" t="s">
        <v>1168</v>
      </c>
      <c r="EU260" t="s">
        <v>1168</v>
      </c>
      <c r="EV260" t="s">
        <v>1168</v>
      </c>
      <c r="EW260" t="s">
        <v>1175</v>
      </c>
      <c r="EX260" t="s">
        <v>1175</v>
      </c>
      <c r="EY260" t="s">
        <v>1169</v>
      </c>
      <c r="EZ260" t="s">
        <v>1168</v>
      </c>
      <c r="FA260" t="s">
        <v>1170</v>
      </c>
      <c r="FB260" t="s">
        <v>1168</v>
      </c>
      <c r="FC260" t="s">
        <v>1171</v>
      </c>
      <c r="FD260" t="s">
        <v>1169</v>
      </c>
      <c r="FE260" t="s">
        <v>1174</v>
      </c>
      <c r="FF260" t="s">
        <v>1168</v>
      </c>
      <c r="FG260" t="s">
        <v>1175</v>
      </c>
      <c r="FH260" t="s">
        <v>1171</v>
      </c>
      <c r="FI260" t="s">
        <v>1173</v>
      </c>
      <c r="FJ260" t="s">
        <v>1169</v>
      </c>
      <c r="FK260" t="s">
        <v>1168</v>
      </c>
      <c r="FL260" t="s">
        <v>1171</v>
      </c>
      <c r="FM260" t="s">
        <v>1175</v>
      </c>
      <c r="FN260" t="s">
        <v>1172</v>
      </c>
      <c r="FO260" t="s">
        <v>1173</v>
      </c>
      <c r="FP260" t="s">
        <v>1175</v>
      </c>
      <c r="FQ260" t="s">
        <v>1169</v>
      </c>
      <c r="FR260" t="s">
        <v>1174</v>
      </c>
      <c r="FS260" t="s">
        <v>1171</v>
      </c>
      <c r="FT260" t="s">
        <v>1173</v>
      </c>
      <c r="FU260" t="s">
        <v>1173</v>
      </c>
      <c r="FV260" t="s">
        <v>1171</v>
      </c>
      <c r="FW260" t="s">
        <v>1168</v>
      </c>
      <c r="FX260" t="s">
        <v>1168</v>
      </c>
      <c r="FY260" t="s">
        <v>1172</v>
      </c>
      <c r="FZ260" t="s">
        <v>1173</v>
      </c>
      <c r="GA260" t="s">
        <v>1168</v>
      </c>
      <c r="GB260" t="s">
        <v>1168</v>
      </c>
      <c r="GC260" t="s">
        <v>1171</v>
      </c>
      <c r="GD260" t="s">
        <v>1168</v>
      </c>
      <c r="GE260" t="s">
        <v>1169</v>
      </c>
      <c r="GF260" t="s">
        <v>1168</v>
      </c>
      <c r="GG260" t="s">
        <v>1175</v>
      </c>
      <c r="GH260" t="s">
        <v>1175</v>
      </c>
      <c r="GI260" t="s">
        <v>1168</v>
      </c>
      <c r="GJ260" t="s">
        <v>1175</v>
      </c>
      <c r="GK260" t="s">
        <v>1168</v>
      </c>
      <c r="GL260" t="s">
        <v>1170</v>
      </c>
      <c r="GM260" s="2">
        <f t="shared" si="415"/>
        <v>0</v>
      </c>
      <c r="GN260">
        <f t="shared" si="416"/>
        <v>0</v>
      </c>
      <c r="GO260">
        <f t="shared" si="417"/>
        <v>0</v>
      </c>
      <c r="GP260">
        <f t="shared" si="418"/>
        <v>0</v>
      </c>
      <c r="GQ260">
        <f t="shared" si="419"/>
        <v>0</v>
      </c>
      <c r="GR260">
        <f t="shared" si="420"/>
        <v>0</v>
      </c>
      <c r="GS260">
        <f t="shared" si="421"/>
        <v>0</v>
      </c>
      <c r="GT260">
        <f t="shared" si="422"/>
        <v>0</v>
      </c>
      <c r="GU260">
        <f t="shared" si="472"/>
        <v>0</v>
      </c>
      <c r="GV260">
        <f t="shared" si="423"/>
        <v>0</v>
      </c>
      <c r="GW260">
        <f t="shared" si="424"/>
        <v>0</v>
      </c>
      <c r="GX260">
        <f t="shared" si="425"/>
        <v>0</v>
      </c>
      <c r="GY260">
        <f t="shared" si="426"/>
        <v>0</v>
      </c>
      <c r="GZ260">
        <f t="shared" si="427"/>
        <v>0</v>
      </c>
      <c r="HA260">
        <f t="shared" si="428"/>
        <v>0</v>
      </c>
      <c r="HB260">
        <f t="shared" si="429"/>
        <v>0</v>
      </c>
      <c r="HC260">
        <f t="shared" si="473"/>
        <v>0</v>
      </c>
      <c r="HD260">
        <f t="shared" si="430"/>
        <v>0</v>
      </c>
      <c r="HE260">
        <f t="shared" si="431"/>
        <v>0</v>
      </c>
      <c r="HF260">
        <f t="shared" si="432"/>
        <v>0</v>
      </c>
      <c r="HG260">
        <f t="shared" si="433"/>
        <v>0</v>
      </c>
      <c r="HH260">
        <f t="shared" si="434"/>
        <v>1</v>
      </c>
      <c r="HI260">
        <f t="shared" si="435"/>
        <v>0</v>
      </c>
      <c r="HJ260">
        <f t="shared" si="436"/>
        <v>0</v>
      </c>
      <c r="HK260">
        <f t="shared" si="474"/>
        <v>0</v>
      </c>
      <c r="HL260">
        <f t="shared" si="437"/>
        <v>0</v>
      </c>
      <c r="HM260">
        <f t="shared" si="438"/>
        <v>0</v>
      </c>
      <c r="HN260">
        <f t="shared" si="439"/>
        <v>0</v>
      </c>
      <c r="HO260">
        <f t="shared" si="440"/>
        <v>0</v>
      </c>
      <c r="HP260">
        <f t="shared" si="441"/>
        <v>0</v>
      </c>
      <c r="HQ260">
        <f t="shared" si="442"/>
        <v>0</v>
      </c>
      <c r="HR260">
        <f t="shared" si="443"/>
        <v>0</v>
      </c>
      <c r="HS260">
        <f t="shared" si="475"/>
        <v>0</v>
      </c>
      <c r="HT260">
        <f t="shared" si="444"/>
        <v>1</v>
      </c>
      <c r="HU260">
        <f t="shared" si="445"/>
        <v>0</v>
      </c>
      <c r="HV260">
        <f t="shared" si="446"/>
        <v>0</v>
      </c>
      <c r="HW260">
        <f t="shared" si="447"/>
        <v>0</v>
      </c>
      <c r="HX260">
        <f t="shared" si="448"/>
        <v>0</v>
      </c>
      <c r="HY260">
        <f t="shared" si="449"/>
        <v>0</v>
      </c>
      <c r="HZ260">
        <f t="shared" si="450"/>
        <v>0</v>
      </c>
      <c r="IA260">
        <f t="shared" si="476"/>
        <v>1</v>
      </c>
      <c r="IB260">
        <f t="shared" si="451"/>
        <v>1</v>
      </c>
      <c r="IC260">
        <f t="shared" si="452"/>
        <v>1</v>
      </c>
      <c r="ID260">
        <f t="shared" si="453"/>
        <v>0</v>
      </c>
      <c r="IE260">
        <f t="shared" si="454"/>
        <v>1</v>
      </c>
      <c r="IF260">
        <f t="shared" si="455"/>
        <v>1</v>
      </c>
      <c r="IG260">
        <f t="shared" si="456"/>
        <v>1</v>
      </c>
      <c r="IH260">
        <f t="shared" si="457"/>
        <v>1</v>
      </c>
      <c r="II260">
        <f t="shared" si="477"/>
        <v>1</v>
      </c>
      <c r="IJ260">
        <f t="shared" si="458"/>
        <v>1</v>
      </c>
      <c r="IK260">
        <f t="shared" si="459"/>
        <v>1</v>
      </c>
      <c r="IL260">
        <f t="shared" si="460"/>
        <v>1</v>
      </c>
      <c r="IM260">
        <f t="shared" si="461"/>
        <v>0</v>
      </c>
      <c r="IN260">
        <f t="shared" si="462"/>
        <v>1</v>
      </c>
      <c r="IO260">
        <f t="shared" si="463"/>
        <v>1</v>
      </c>
      <c r="IP260">
        <f t="shared" si="464"/>
        <v>0</v>
      </c>
      <c r="IQ260" s="2">
        <f t="shared" si="478"/>
        <v>0</v>
      </c>
      <c r="IR260" s="4">
        <f t="shared" si="479"/>
        <v>0</v>
      </c>
      <c r="IS260">
        <f t="shared" si="480"/>
        <v>1</v>
      </c>
      <c r="IT260">
        <f t="shared" si="481"/>
        <v>0</v>
      </c>
      <c r="IU260">
        <f t="shared" si="482"/>
        <v>1</v>
      </c>
      <c r="IV260">
        <f t="shared" si="483"/>
        <v>7</v>
      </c>
      <c r="IW260">
        <f t="shared" si="484"/>
        <v>6</v>
      </c>
      <c r="IX260">
        <f t="shared" si="485"/>
        <v>15</v>
      </c>
      <c r="IY260" s="11" t="str">
        <f t="shared" si="486"/>
        <v/>
      </c>
      <c r="IZ260" s="12" t="str">
        <f t="shared" si="487"/>
        <v/>
      </c>
      <c r="JA260" s="12">
        <f t="shared" si="488"/>
        <v>0.5</v>
      </c>
      <c r="JB260" s="12">
        <f t="shared" si="489"/>
        <v>0</v>
      </c>
      <c r="JC260" s="12">
        <f t="shared" si="490"/>
        <v>1</v>
      </c>
      <c r="JD260" s="12">
        <f t="shared" si="491"/>
        <v>1</v>
      </c>
      <c r="JE260" s="12">
        <f t="shared" si="492"/>
        <v>0.75</v>
      </c>
      <c r="JF260" s="12">
        <f t="shared" si="493"/>
        <v>0.65</v>
      </c>
      <c r="JG260" s="2">
        <f>IF(OR(AND(EI260="Happy",BN260&lt;&gt;1),AND(EI260&lt;&gt;"Happy",BN260=1)),1,0)</f>
        <v>0</v>
      </c>
      <c r="JH260">
        <f>IF(OR(AND(EJ260="Happy",BO260&lt;&gt;1),AND(EJ260&lt;&gt;"Happy",BO260=1)),1,0)</f>
        <v>0</v>
      </c>
      <c r="JI260">
        <f>IF(OR(AND(EK260="Happy",BP260&lt;&gt;1),AND(EK260&lt;&gt;"Happy",BP260=1)),1,0)</f>
        <v>0</v>
      </c>
      <c r="JJ260">
        <f>IF(OR(AND(EL260="Happy",BQ260&lt;&gt;1),AND(EL260&lt;&gt;"Happy",BQ260=1)),1,0)</f>
        <v>0</v>
      </c>
      <c r="JK260">
        <f>IF(OR(AND(EM260="Happy",BR260&lt;&gt;1),AND(EM260&lt;&gt;"Happy",BR260=1)),1,0)</f>
        <v>0</v>
      </c>
      <c r="JL260">
        <f>IF(OR(AND(EN260="Happy",BS260&lt;&gt;1),AND(EN260&lt;&gt;"Happy",BS260=1)),1,0)</f>
        <v>0</v>
      </c>
      <c r="JM260">
        <f>IF(OR(AND(EO260="Happy",BT260&lt;&gt;1),AND(EO260&lt;&gt;"Happy",BT260=1)),1,0)</f>
        <v>0</v>
      </c>
      <c r="JN260">
        <f>IF(OR(AND(EP260="Happy",BU260&lt;&gt;1),AND(EP260&lt;&gt;"Happy",BU260=1)),1,0)</f>
        <v>1</v>
      </c>
      <c r="JO260">
        <f>IF(OR(AND(EQ260="Sad",BV260&lt;&gt;1),AND(EQ260&lt;&gt;"Sad",BV260=1)),1,0)</f>
        <v>0</v>
      </c>
      <c r="JP260">
        <f>IF(OR(AND(ER260="Sad",BW260&lt;&gt;1),AND(ER260&lt;&gt;"Sad",BW260=1)),1,0)</f>
        <v>0</v>
      </c>
      <c r="JQ260">
        <f>IF(OR(AND(ES260="Sad",BX260&lt;&gt;1),AND(ES260&lt;&gt;"Sad",BX260=1)),1,0)</f>
        <v>0</v>
      </c>
      <c r="JR260">
        <f>IF(OR(AND(ET260="Sad",BY260&lt;&gt;1),AND(ET260&lt;&gt;"Sad",BY260=1)),1,0)</f>
        <v>0</v>
      </c>
      <c r="JS260">
        <f>IF(OR(AND(EU260="Sad",BZ260&lt;&gt;1),AND(EU260&lt;&gt;"Sad",BZ260=1)),1,0)</f>
        <v>1</v>
      </c>
      <c r="JT260">
        <f>IF(OR(AND(EV260="Sad",CA260&lt;&gt;1),AND(EV260&lt;&gt;"Sad",CA260=1)),1,0)</f>
        <v>0</v>
      </c>
      <c r="JU260">
        <f>IF(OR(AND(EW260="Sad",CB260&lt;&gt;1),AND(EW260&lt;&gt;"Sad",CB260=1)),1,0)</f>
        <v>0</v>
      </c>
      <c r="JV260">
        <f>IF(OR(AND(EX260="Sad",CC260&lt;&gt;1),AND(EX260&lt;&gt;"Sad",CC260=1)),1,0)</f>
        <v>0</v>
      </c>
      <c r="JW260">
        <f>IF(OR(AND(EY260="Angry",CD260&lt;&gt;1),AND(EY260&lt;&gt;"Angry",CD260=1)),1,0)</f>
        <v>1</v>
      </c>
      <c r="JX260">
        <f>IF(OR(AND(EZ260="Angry",CE260&lt;&gt;1),AND(EZ260&lt;&gt;"Angry",CE260=1)),1,0)</f>
        <v>0</v>
      </c>
      <c r="JY260">
        <f>IF(OR(AND(FA260="Angry",CF260&lt;&gt;1),AND(FA260&lt;&gt;"Angry",CF260=1)),1,0)</f>
        <v>0</v>
      </c>
      <c r="JZ260">
        <f>IF(OR(AND(FB260="Angry",CG260&lt;&gt;1),AND(FB260&lt;&gt;"Angry",CG260=1)),1,0)</f>
        <v>0</v>
      </c>
      <c r="KA260">
        <f>IF(OR(AND(FC260="Angry",CH260&lt;&gt;1),AND(FC260&lt;&gt;"Angry",CH260=1)),1,0)</f>
        <v>0</v>
      </c>
      <c r="KB260">
        <f>IF(OR(AND(FD260="Angry",CI260&lt;&gt;1),AND(FD260&lt;&gt;"Angry",CI260=1)),1,0)</f>
        <v>0</v>
      </c>
      <c r="KC260">
        <f>IF(OR(AND(FE260="Angry",CJ260&lt;&gt;1),AND(FE260&lt;&gt;"Angry",CJ260=1)),1,0)</f>
        <v>0</v>
      </c>
      <c r="KD260">
        <f>IF(OR(AND(FF260="Angry",CK260&lt;&gt;1),AND(FF260&lt;&gt;"Angry",CK260=1)),1,0)</f>
        <v>0</v>
      </c>
      <c r="KE260">
        <f>IF(OR(AND(FG260="Afraid",CL260&lt;&gt;1),AND(FG260&lt;&gt;"Afraid",CL260=1)),1,0)</f>
        <v>1</v>
      </c>
      <c r="KF260">
        <f>IF(OR(AND(FH260="Afraid",CM260&lt;&gt;1),AND(FH260&lt;&gt;"Afraid",CM260=1)),1,0)</f>
        <v>0</v>
      </c>
      <c r="KG260">
        <f>IF(OR(AND(FI260="Afraid",CN260&lt;&gt;1),AND(FI260&lt;&gt;"Afraid",CN260=1)),1,0)</f>
        <v>0</v>
      </c>
      <c r="KH260">
        <f>IF(OR(AND(FJ260="Afraid",CO260&lt;&gt;1),AND(FJ260&lt;&gt;"Afraid",CO260=1)),1,0)</f>
        <v>0</v>
      </c>
      <c r="KI260">
        <f>IF(OR(AND(FK260="Afraid",CP260&lt;&gt;1),AND(FK260&lt;&gt;"Afraid",CP260=1)),1,0)</f>
        <v>0</v>
      </c>
      <c r="KJ260">
        <f>IF(OR(AND(FL260="Afraid",CQ260&lt;&gt;1),AND(FL260&lt;&gt;"Afraid",CQ260=1)),1,0)</f>
        <v>0</v>
      </c>
      <c r="KK260">
        <f>IF(OR(AND(FM260="Afraid",CR260&lt;&gt;1),AND(FM260&lt;&gt;"Afraid",CR260=1)),1,0)</f>
        <v>0</v>
      </c>
      <c r="KL260">
        <f>IF(OR(AND(FN260="Afraid",CS260&lt;&gt;1),AND(FN260&lt;&gt;"Afraid",CS260=1)),1,0)</f>
        <v>1</v>
      </c>
      <c r="KM260">
        <f>IF(OR(AND(FO260="Surprised",CT260&lt;&gt;1),AND(FO260&lt;&gt;"Surprised",CT260=1)),1,0)</f>
        <v>0</v>
      </c>
      <c r="KN260">
        <f>IF(OR(AND(FP260="Surprised",CU260&lt;&gt;1),AND(FP260&lt;&gt;"Surprised",CU260=1)),1,0)</f>
        <v>0</v>
      </c>
      <c r="KO260">
        <f>IF(OR(AND(FQ260="Surprised",CV260&lt;&gt;1),AND(FQ260&lt;&gt;"Surprised",CV260=1)),1,0)</f>
        <v>0</v>
      </c>
      <c r="KP260">
        <f>IF(OR(AND(FR260="Surprised",CW260&lt;&gt;1),AND(FR260&lt;&gt;"Surprised",CW260=1)),1,0)</f>
        <v>0</v>
      </c>
      <c r="KQ260">
        <f>IF(OR(AND(FS260="Surprised",CX260&lt;&gt;1),AND(FS260&lt;&gt;"Surprised",CX260=1)),1,0)</f>
        <v>0</v>
      </c>
      <c r="KR260">
        <f>IF(OR(AND(FT260="Surprised",CY260&lt;&gt;1),AND(FT260&lt;&gt;"Surprised",CY260=1)),1,0)</f>
        <v>0</v>
      </c>
      <c r="KS260">
        <f>IF(OR(AND(FU260="Surprised",CZ260&lt;&gt;1),AND(FU260&lt;&gt;"Surprised",CZ260=1)),1,0)</f>
        <v>0</v>
      </c>
      <c r="KT260">
        <f>IF(OR(AND(FV260="Surprised",DA260&lt;&gt;1),AND(FV260&lt;&gt;"Surprised",DA260=1)),1,0)</f>
        <v>0</v>
      </c>
      <c r="KU260">
        <f>IF(OR(AND(FW260="Happy",DB260=1),AND(FW260&lt;&gt;"Happy",DB260=0)),1,0)</f>
        <v>0</v>
      </c>
      <c r="KV260">
        <f>IF(OR(AND(FX260="Happy",DC260=1),AND(FX260&lt;&gt;"Happy",DC260=0)),1,0)</f>
        <v>0</v>
      </c>
      <c r="KW260">
        <f>IF(OR(AND(FY260="Happy",DD260=1),AND(FY260&lt;&gt;"Happy",DD260=0)),1,0)</f>
        <v>0</v>
      </c>
      <c r="KX260">
        <f>IF(OR(AND(FZ260="Happy",DE260=1),AND(FZ260&lt;&gt;"Happy",DE260=0)),1,0)</f>
        <v>0</v>
      </c>
      <c r="KY260">
        <f>IF(OR(AND(GA260="Happy",DF260=1),AND(GA260&lt;&gt;"Happy",DF260=0)),1,0)</f>
        <v>0</v>
      </c>
      <c r="KZ260">
        <f>IF(OR(AND(GB260="Happy",DG260=1),AND(GB260&lt;&gt;"Happy",DG260=0)),1,0)</f>
        <v>0</v>
      </c>
      <c r="LA260">
        <f>IF(OR(AND(GC260="Happy",DH260=1),AND(GC260&lt;&gt;"Happy",DH260=0)),1,0)</f>
        <v>0</v>
      </c>
      <c r="LB260">
        <f>IF(OR(AND(GD260="Happy",DI260=1),AND(GD260&lt;&gt;"Happy",DI260=0)),1,0)</f>
        <v>0</v>
      </c>
      <c r="LC260">
        <f>IF(OR(AND(GE260="Sad",DJ260=1),AND(GE260&lt;&gt;"Sad",DJ260=0)),1,0)</f>
        <v>0</v>
      </c>
      <c r="LD260">
        <f>IF(OR(AND(GF260="Sad",DK260=1),AND(GF260&lt;&gt;"Sad",DK260=0)),1,0)</f>
        <v>0</v>
      </c>
      <c r="LE260">
        <f>IF(OR(AND(GG260="Sad",DL260=1),AND(GG260&lt;&gt;"Sad",DL260=0)),1,0)</f>
        <v>0</v>
      </c>
      <c r="LF260">
        <f>IF(OR(AND(GH260="Sad",DM260=1),AND(GH260&lt;&gt;"Sad",DM260=0)),1,0)</f>
        <v>0</v>
      </c>
      <c r="LG260">
        <f>IF(OR(AND(GI260="Sad",DN260=1),AND(GI260&lt;&gt;"Sad",DN260=0)),1,0)</f>
        <v>1</v>
      </c>
      <c r="LH260">
        <f>IF(OR(AND(GJ260="Sad",DO260=1),AND(GJ260&lt;&gt;"Sad",DO260=0)),1,0)</f>
        <v>0</v>
      </c>
      <c r="LI260">
        <f>IF(OR(AND(GK260="Sad",DP260=1),AND(GK260&lt;&gt;"Sad",DP260=0)),1,0)</f>
        <v>0</v>
      </c>
      <c r="LJ260">
        <f>IF(OR(AND(GL260="Sad",DQ260=1),AND(GL260&lt;&gt;"Sad",DQ260=0)),1,0)</f>
        <v>1</v>
      </c>
      <c r="LK260" s="2">
        <f t="shared" si="494"/>
        <v>1</v>
      </c>
      <c r="LL260" s="4">
        <f t="shared" si="495"/>
        <v>1</v>
      </c>
      <c r="LM260">
        <f t="shared" si="496"/>
        <v>1</v>
      </c>
      <c r="LN260">
        <f t="shared" si="497"/>
        <v>2</v>
      </c>
      <c r="LO260">
        <f t="shared" si="498"/>
        <v>0</v>
      </c>
      <c r="LP260">
        <f t="shared" si="499"/>
        <v>0</v>
      </c>
      <c r="LQ260">
        <f t="shared" si="500"/>
        <v>2</v>
      </c>
      <c r="LR260">
        <f t="shared" si="501"/>
        <v>7</v>
      </c>
      <c r="LS260" s="11" t="str">
        <f t="shared" si="502"/>
        <v/>
      </c>
      <c r="LT260" s="14" t="str">
        <f t="shared" si="503"/>
        <v/>
      </c>
      <c r="LU260" s="14">
        <f t="shared" si="504"/>
        <v>0.5</v>
      </c>
      <c r="LV260" s="14">
        <f t="shared" si="505"/>
        <v>1</v>
      </c>
      <c r="LW260" s="14">
        <f t="shared" si="506"/>
        <v>0</v>
      </c>
      <c r="LX260" s="14">
        <f t="shared" si="507"/>
        <v>0</v>
      </c>
      <c r="LY260" s="14">
        <f t="shared" si="508"/>
        <v>0.25</v>
      </c>
      <c r="LZ260" s="14">
        <f t="shared" si="509"/>
        <v>0.35</v>
      </c>
      <c r="MA260" s="15">
        <f t="shared" si="510"/>
        <v>1.5509259259258862E-4</v>
      </c>
      <c r="MB260" s="1">
        <f t="shared" si="465"/>
        <v>2.2222222222222088E-4</v>
      </c>
      <c r="MC260" s="1">
        <f t="shared" si="466"/>
        <v>2.1875000000000366E-4</v>
      </c>
      <c r="MD260" s="1">
        <f>EB260-EA260+1</f>
        <v>0.95845138888888892</v>
      </c>
      <c r="ME260" s="1">
        <f t="shared" si="468"/>
        <v>1.0763888888888887E-4</v>
      </c>
      <c r="MF260" s="1">
        <f t="shared" si="469"/>
        <v>9.2592592592592602E-5</v>
      </c>
      <c r="MG260" s="1">
        <f t="shared" si="511"/>
        <v>3.0208333333333335E-4</v>
      </c>
      <c r="MH260" s="1">
        <f t="shared" si="470"/>
        <v>2.7199074074074072E-4</v>
      </c>
      <c r="MI260" s="1">
        <f t="shared" si="471"/>
        <v>1.3773148148148141E-4</v>
      </c>
      <c r="MJ260" s="1">
        <f t="shared" si="512"/>
        <v>0.95995949074074072</v>
      </c>
      <c r="MK260" s="2" t="str">
        <f>VLOOKUP(B260,age_group!$A$1:$B$101,2,FALSE)</f>
        <v>25 to 44</v>
      </c>
      <c r="ML260" s="2">
        <f t="shared" si="513"/>
        <v>1</v>
      </c>
      <c r="MM260">
        <f t="shared" si="514"/>
        <v>0</v>
      </c>
      <c r="MN260">
        <f t="shared" si="515"/>
        <v>0</v>
      </c>
      <c r="MO260">
        <f t="shared" si="516"/>
        <v>0</v>
      </c>
      <c r="MP260">
        <f t="shared" si="517"/>
        <v>0</v>
      </c>
    </row>
    <row r="261" spans="1:354" x14ac:dyDescent="0.2">
      <c r="A261" t="s">
        <v>992</v>
      </c>
      <c r="B261">
        <v>24</v>
      </c>
      <c r="C261" t="s">
        <v>195</v>
      </c>
      <c r="D261" t="s">
        <v>140</v>
      </c>
      <c r="E261">
        <v>4</v>
      </c>
      <c r="F261">
        <v>2</v>
      </c>
      <c r="G261">
        <v>2</v>
      </c>
      <c r="H261">
        <v>1</v>
      </c>
      <c r="I261">
        <v>1</v>
      </c>
      <c r="J261" s="2" t="s">
        <v>375</v>
      </c>
      <c r="K261" t="s">
        <v>454</v>
      </c>
      <c r="L261" t="s">
        <v>279</v>
      </c>
      <c r="M261" t="s">
        <v>685</v>
      </c>
      <c r="N261" t="s">
        <v>352</v>
      </c>
      <c r="O261" t="s">
        <v>672</v>
      </c>
      <c r="P261" t="s">
        <v>542</v>
      </c>
      <c r="Q261" t="s">
        <v>298</v>
      </c>
      <c r="R261" t="s">
        <v>431</v>
      </c>
      <c r="S261" t="s">
        <v>241</v>
      </c>
      <c r="T261" t="s">
        <v>201</v>
      </c>
      <c r="U261" t="s">
        <v>293</v>
      </c>
      <c r="V261" t="s">
        <v>737</v>
      </c>
      <c r="W261" t="s">
        <v>297</v>
      </c>
      <c r="X261" t="s">
        <v>588</v>
      </c>
      <c r="Y261" t="s">
        <v>606</v>
      </c>
      <c r="Z261" t="s">
        <v>450</v>
      </c>
      <c r="AA261" t="s">
        <v>221</v>
      </c>
      <c r="AB261" t="s">
        <v>290</v>
      </c>
      <c r="AC261" t="s">
        <v>659</v>
      </c>
      <c r="AD261" t="s">
        <v>524</v>
      </c>
      <c r="AE261" t="s">
        <v>228</v>
      </c>
      <c r="AF261" t="s">
        <v>153</v>
      </c>
      <c r="AG261" t="s">
        <v>282</v>
      </c>
      <c r="AH261" t="s">
        <v>403</v>
      </c>
      <c r="AI261" t="s">
        <v>196</v>
      </c>
      <c r="AJ261" t="s">
        <v>514</v>
      </c>
      <c r="AK261" t="s">
        <v>386</v>
      </c>
      <c r="AL261" t="s">
        <v>199</v>
      </c>
      <c r="AM261" t="s">
        <v>420</v>
      </c>
      <c r="AN261" t="s">
        <v>462</v>
      </c>
      <c r="AO261" t="s">
        <v>491</v>
      </c>
      <c r="AP261" t="s">
        <v>153</v>
      </c>
      <c r="AQ261" t="s">
        <v>767</v>
      </c>
      <c r="AR261" t="s">
        <v>272</v>
      </c>
      <c r="AS261" t="s">
        <v>395</v>
      </c>
      <c r="AT261" t="s">
        <v>212</v>
      </c>
      <c r="AU261" t="s">
        <v>482</v>
      </c>
      <c r="AV261" t="s">
        <v>601</v>
      </c>
      <c r="AW261" t="s">
        <v>177</v>
      </c>
      <c r="AX261" t="s">
        <v>267</v>
      </c>
      <c r="AY261" t="s">
        <v>196</v>
      </c>
      <c r="AZ261" t="s">
        <v>619</v>
      </c>
      <c r="BA261" t="s">
        <v>468</v>
      </c>
      <c r="BB261" t="s">
        <v>500</v>
      </c>
      <c r="BC261" t="s">
        <v>206</v>
      </c>
      <c r="BD261" t="s">
        <v>435</v>
      </c>
      <c r="BE261" t="s">
        <v>626</v>
      </c>
      <c r="BF261" t="s">
        <v>726</v>
      </c>
      <c r="BG261" t="s">
        <v>199</v>
      </c>
      <c r="BH261" t="s">
        <v>362</v>
      </c>
      <c r="BI261" t="s">
        <v>500</v>
      </c>
      <c r="BJ261" t="s">
        <v>241</v>
      </c>
      <c r="BK261" t="s">
        <v>383</v>
      </c>
      <c r="BL261" t="s">
        <v>601</v>
      </c>
      <c r="BM261" t="s">
        <v>236</v>
      </c>
      <c r="BN261" s="2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0</v>
      </c>
      <c r="DI261">
        <v>0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0</v>
      </c>
      <c r="DP261">
        <v>1</v>
      </c>
      <c r="DQ261">
        <v>1</v>
      </c>
      <c r="DR261" s="2">
        <v>5</v>
      </c>
      <c r="DS261">
        <v>1</v>
      </c>
      <c r="DT261">
        <v>1</v>
      </c>
      <c r="DU261">
        <v>1</v>
      </c>
      <c r="DV261">
        <v>2</v>
      </c>
      <c r="DW261" s="2">
        <v>2017</v>
      </c>
      <c r="DX261" s="1">
        <v>1.4327546296296297E-2</v>
      </c>
      <c r="DY261" s="1">
        <v>1.4393518518518519E-2</v>
      </c>
      <c r="DZ261" s="1">
        <v>1.4451388888888889E-2</v>
      </c>
      <c r="EA261" s="1">
        <v>1.4495370370370372E-2</v>
      </c>
      <c r="EB261" s="1">
        <v>1.4569444444444446E-2</v>
      </c>
      <c r="EC261" s="1">
        <v>1.4721064814814817E-2</v>
      </c>
      <c r="ED261" s="1">
        <v>1.4795138888888887E-2</v>
      </c>
      <c r="EE261" s="1">
        <v>1.4899305555555555E-2</v>
      </c>
      <c r="EF261" s="1">
        <v>1.4984953703703703E-2</v>
      </c>
      <c r="EG261" s="1">
        <v>1.5278935185185185E-2</v>
      </c>
      <c r="EH261" s="3">
        <v>0</v>
      </c>
      <c r="EI261" s="2" t="s">
        <v>1175</v>
      </c>
      <c r="EJ261" t="s">
        <v>1175</v>
      </c>
      <c r="EK261" t="s">
        <v>1168</v>
      </c>
      <c r="EL261" t="s">
        <v>1173</v>
      </c>
      <c r="EM261" t="s">
        <v>1173</v>
      </c>
      <c r="EN261" t="s">
        <v>1169</v>
      </c>
      <c r="EO261" t="s">
        <v>1171</v>
      </c>
      <c r="EP261" t="s">
        <v>1175</v>
      </c>
      <c r="EQ261" t="s">
        <v>1171</v>
      </c>
      <c r="ER261" t="s">
        <v>1171</v>
      </c>
      <c r="ES261" t="s">
        <v>1175</v>
      </c>
      <c r="ET261" t="s">
        <v>1172</v>
      </c>
      <c r="EU261" t="s">
        <v>1173</v>
      </c>
      <c r="EV261" t="s">
        <v>1170</v>
      </c>
      <c r="EW261" t="s">
        <v>1170</v>
      </c>
      <c r="EX261" t="s">
        <v>1168</v>
      </c>
      <c r="EY261" t="s">
        <v>1173</v>
      </c>
      <c r="EZ261" t="s">
        <v>1173</v>
      </c>
      <c r="FA261" t="s">
        <v>1168</v>
      </c>
      <c r="FB261" t="s">
        <v>1175</v>
      </c>
      <c r="FC261" t="s">
        <v>1172</v>
      </c>
      <c r="FD261" t="s">
        <v>1175</v>
      </c>
      <c r="FE261" t="s">
        <v>1175</v>
      </c>
      <c r="FF261" t="s">
        <v>1171</v>
      </c>
      <c r="FG261" t="s">
        <v>1174</v>
      </c>
      <c r="FH261" t="s">
        <v>1168</v>
      </c>
      <c r="FI261" t="s">
        <v>1169</v>
      </c>
      <c r="FJ261" t="s">
        <v>1168</v>
      </c>
      <c r="FK261" t="s">
        <v>1174</v>
      </c>
      <c r="FL261" t="s">
        <v>1172</v>
      </c>
      <c r="FM261" t="s">
        <v>1174</v>
      </c>
      <c r="FN261" t="s">
        <v>1168</v>
      </c>
      <c r="FO261" t="s">
        <v>1175</v>
      </c>
      <c r="FP261" t="s">
        <v>1168</v>
      </c>
      <c r="FQ261" t="s">
        <v>1169</v>
      </c>
      <c r="FR261" t="s">
        <v>1168</v>
      </c>
      <c r="FS261" t="s">
        <v>1172</v>
      </c>
      <c r="FT261" t="s">
        <v>1171</v>
      </c>
      <c r="FU261" t="s">
        <v>1171</v>
      </c>
      <c r="FV261" t="s">
        <v>1174</v>
      </c>
      <c r="FW261" t="s">
        <v>1168</v>
      </c>
      <c r="FX261" t="s">
        <v>1168</v>
      </c>
      <c r="FY261" t="s">
        <v>1169</v>
      </c>
      <c r="FZ261" t="s">
        <v>1168</v>
      </c>
      <c r="GA261" t="s">
        <v>1175</v>
      </c>
      <c r="GB261" t="s">
        <v>1168</v>
      </c>
      <c r="GC261" t="s">
        <v>1173</v>
      </c>
      <c r="GD261" t="s">
        <v>1173</v>
      </c>
      <c r="GE261" t="s">
        <v>1168</v>
      </c>
      <c r="GF261" t="s">
        <v>1174</v>
      </c>
      <c r="GG261" t="s">
        <v>1170</v>
      </c>
      <c r="GH261" t="s">
        <v>1175</v>
      </c>
      <c r="GI261" t="s">
        <v>1171</v>
      </c>
      <c r="GJ261" t="s">
        <v>1168</v>
      </c>
      <c r="GK261" t="s">
        <v>1171</v>
      </c>
      <c r="GL261" t="s">
        <v>1175</v>
      </c>
      <c r="GM261" s="2">
        <f t="shared" si="415"/>
        <v>0</v>
      </c>
      <c r="GN261">
        <f t="shared" si="416"/>
        <v>0</v>
      </c>
      <c r="GO261">
        <f t="shared" si="417"/>
        <v>0</v>
      </c>
      <c r="GP261">
        <f t="shared" si="418"/>
        <v>0</v>
      </c>
      <c r="GQ261">
        <f t="shared" si="419"/>
        <v>1</v>
      </c>
      <c r="GR261">
        <f t="shared" si="420"/>
        <v>0</v>
      </c>
      <c r="GS261">
        <f t="shared" si="421"/>
        <v>0</v>
      </c>
      <c r="GT261">
        <f t="shared" si="422"/>
        <v>0</v>
      </c>
      <c r="GU261">
        <f t="shared" si="472"/>
        <v>0</v>
      </c>
      <c r="GV261">
        <f t="shared" si="423"/>
        <v>0</v>
      </c>
      <c r="GW261">
        <f t="shared" si="424"/>
        <v>0</v>
      </c>
      <c r="GX261">
        <f t="shared" si="425"/>
        <v>0</v>
      </c>
      <c r="GY261">
        <f t="shared" si="426"/>
        <v>0</v>
      </c>
      <c r="GZ261">
        <f t="shared" si="427"/>
        <v>0</v>
      </c>
      <c r="HA261">
        <f t="shared" si="428"/>
        <v>0</v>
      </c>
      <c r="HB261">
        <f t="shared" si="429"/>
        <v>0</v>
      </c>
      <c r="HC261">
        <f t="shared" si="473"/>
        <v>0</v>
      </c>
      <c r="HD261">
        <f t="shared" si="430"/>
        <v>0</v>
      </c>
      <c r="HE261">
        <f t="shared" si="431"/>
        <v>0</v>
      </c>
      <c r="HF261">
        <f t="shared" si="432"/>
        <v>0</v>
      </c>
      <c r="HG261">
        <f t="shared" si="433"/>
        <v>0</v>
      </c>
      <c r="HH261">
        <f t="shared" si="434"/>
        <v>0</v>
      </c>
      <c r="HI261">
        <f t="shared" si="435"/>
        <v>0</v>
      </c>
      <c r="HJ261">
        <f t="shared" si="436"/>
        <v>0</v>
      </c>
      <c r="HK261">
        <f t="shared" si="474"/>
        <v>0</v>
      </c>
      <c r="HL261">
        <f t="shared" si="437"/>
        <v>0</v>
      </c>
      <c r="HM261">
        <f t="shared" si="438"/>
        <v>0</v>
      </c>
      <c r="HN261">
        <f t="shared" si="439"/>
        <v>0</v>
      </c>
      <c r="HO261">
        <f t="shared" si="440"/>
        <v>0</v>
      </c>
      <c r="HP261">
        <f t="shared" si="441"/>
        <v>1</v>
      </c>
      <c r="HQ261">
        <f t="shared" si="442"/>
        <v>0</v>
      </c>
      <c r="HR261">
        <f t="shared" si="443"/>
        <v>0</v>
      </c>
      <c r="HS261">
        <f t="shared" si="475"/>
        <v>1</v>
      </c>
      <c r="HT261">
        <f t="shared" si="444"/>
        <v>0</v>
      </c>
      <c r="HU261">
        <f t="shared" si="445"/>
        <v>0</v>
      </c>
      <c r="HV261">
        <f t="shared" si="446"/>
        <v>0</v>
      </c>
      <c r="HW261">
        <f t="shared" si="447"/>
        <v>0</v>
      </c>
      <c r="HX261">
        <f t="shared" si="448"/>
        <v>0</v>
      </c>
      <c r="HY261">
        <f t="shared" si="449"/>
        <v>0</v>
      </c>
      <c r="HZ261">
        <f t="shared" si="450"/>
        <v>0</v>
      </c>
      <c r="IA261">
        <f t="shared" si="476"/>
        <v>1</v>
      </c>
      <c r="IB261">
        <f t="shared" si="451"/>
        <v>1</v>
      </c>
      <c r="IC261">
        <f t="shared" si="452"/>
        <v>1</v>
      </c>
      <c r="ID261">
        <f t="shared" si="453"/>
        <v>1</v>
      </c>
      <c r="IE261">
        <f t="shared" si="454"/>
        <v>1</v>
      </c>
      <c r="IF261">
        <f t="shared" si="455"/>
        <v>1</v>
      </c>
      <c r="IG261">
        <f t="shared" si="456"/>
        <v>0</v>
      </c>
      <c r="IH261">
        <f t="shared" si="457"/>
        <v>0</v>
      </c>
      <c r="II261">
        <f t="shared" si="477"/>
        <v>1</v>
      </c>
      <c r="IJ261">
        <f t="shared" si="458"/>
        <v>0</v>
      </c>
      <c r="IK261">
        <f t="shared" si="459"/>
        <v>1</v>
      </c>
      <c r="IL261">
        <f t="shared" si="460"/>
        <v>1</v>
      </c>
      <c r="IM261">
        <f t="shared" si="461"/>
        <v>1</v>
      </c>
      <c r="IN261">
        <f t="shared" si="462"/>
        <v>0</v>
      </c>
      <c r="IO261">
        <f t="shared" si="463"/>
        <v>1</v>
      </c>
      <c r="IP261">
        <f t="shared" si="464"/>
        <v>1</v>
      </c>
      <c r="IQ261" s="2">
        <f t="shared" si="478"/>
        <v>1</v>
      </c>
      <c r="IR261" s="4">
        <f t="shared" si="479"/>
        <v>0</v>
      </c>
      <c r="IS261">
        <f t="shared" si="480"/>
        <v>0</v>
      </c>
      <c r="IT261">
        <f t="shared" si="481"/>
        <v>1</v>
      </c>
      <c r="IU261">
        <f t="shared" si="482"/>
        <v>1</v>
      </c>
      <c r="IV261">
        <f t="shared" si="483"/>
        <v>6</v>
      </c>
      <c r="IW261">
        <f t="shared" si="484"/>
        <v>6</v>
      </c>
      <c r="IX261">
        <f t="shared" si="485"/>
        <v>15</v>
      </c>
      <c r="IY261" s="11">
        <f t="shared" si="486"/>
        <v>0.5</v>
      </c>
      <c r="IZ261" s="12" t="str">
        <f t="shared" si="487"/>
        <v/>
      </c>
      <c r="JA261" s="12" t="str">
        <f t="shared" si="488"/>
        <v/>
      </c>
      <c r="JB261" s="12">
        <f t="shared" si="489"/>
        <v>1</v>
      </c>
      <c r="JC261" s="12">
        <f t="shared" si="490"/>
        <v>1</v>
      </c>
      <c r="JD261" s="12">
        <f t="shared" si="491"/>
        <v>1</v>
      </c>
      <c r="JE261" s="12">
        <f t="shared" si="492"/>
        <v>0.8571428571428571</v>
      </c>
      <c r="JF261" s="12">
        <f t="shared" si="493"/>
        <v>0.87142857142857133</v>
      </c>
      <c r="JG261" s="2">
        <f>IF(OR(AND(EI261="Happy",BN261&lt;&gt;1),AND(EI261&lt;&gt;"Happy",BN261=1)),1,0)</f>
        <v>0</v>
      </c>
      <c r="JH261">
        <f>IF(OR(AND(EJ261="Happy",BO261&lt;&gt;1),AND(EJ261&lt;&gt;"Happy",BO261=1)),1,0)</f>
        <v>0</v>
      </c>
      <c r="JI261">
        <f>IF(OR(AND(EK261="Happy",BP261&lt;&gt;1),AND(EK261&lt;&gt;"Happy",BP261=1)),1,0)</f>
        <v>0</v>
      </c>
      <c r="JJ261">
        <f>IF(OR(AND(EL261="Happy",BQ261&lt;&gt;1),AND(EL261&lt;&gt;"Happy",BQ261=1)),1,0)</f>
        <v>1</v>
      </c>
      <c r="JK261">
        <f>IF(OR(AND(EM261="Happy",BR261&lt;&gt;1),AND(EM261&lt;&gt;"Happy",BR261=1)),1,0)</f>
        <v>0</v>
      </c>
      <c r="JL261">
        <f>IF(OR(AND(EN261="Happy",BS261&lt;&gt;1),AND(EN261&lt;&gt;"Happy",BS261=1)),1,0)</f>
        <v>0</v>
      </c>
      <c r="JM261">
        <f>IF(OR(AND(EO261="Happy",BT261&lt;&gt;1),AND(EO261&lt;&gt;"Happy",BT261=1)),1,0)</f>
        <v>0</v>
      </c>
      <c r="JN261">
        <f>IF(OR(AND(EP261="Happy",BU261&lt;&gt;1),AND(EP261&lt;&gt;"Happy",BU261=1)),1,0)</f>
        <v>0</v>
      </c>
      <c r="JO261">
        <f>IF(OR(AND(EQ261="Sad",BV261&lt;&gt;1),AND(EQ261&lt;&gt;"Sad",BV261=1)),1,0)</f>
        <v>0</v>
      </c>
      <c r="JP261">
        <f>IF(OR(AND(ER261="Sad",BW261&lt;&gt;1),AND(ER261&lt;&gt;"Sad",BW261=1)),1,0)</f>
        <v>0</v>
      </c>
      <c r="JQ261">
        <f>IF(OR(AND(ES261="Sad",BX261&lt;&gt;1),AND(ES261&lt;&gt;"Sad",BX261=1)),1,0)</f>
        <v>0</v>
      </c>
      <c r="JR261">
        <f>IF(OR(AND(ET261="Sad",BY261&lt;&gt;1),AND(ET261&lt;&gt;"Sad",BY261=1)),1,0)</f>
        <v>0</v>
      </c>
      <c r="JS261">
        <f>IF(OR(AND(EU261="Sad",BZ261&lt;&gt;1),AND(EU261&lt;&gt;"Sad",BZ261=1)),1,0)</f>
        <v>0</v>
      </c>
      <c r="JT261">
        <f>IF(OR(AND(EV261="Sad",CA261&lt;&gt;1),AND(EV261&lt;&gt;"Sad",CA261=1)),1,0)</f>
        <v>0</v>
      </c>
      <c r="JU261">
        <f>IF(OR(AND(EW261="Sad",CB261&lt;&gt;1),AND(EW261&lt;&gt;"Sad",CB261=1)),1,0)</f>
        <v>0</v>
      </c>
      <c r="JV261">
        <f>IF(OR(AND(EX261="Sad",CC261&lt;&gt;1),AND(EX261&lt;&gt;"Sad",CC261=1)),1,0)</f>
        <v>1</v>
      </c>
      <c r="JW261">
        <f>IF(OR(AND(EY261="Angry",CD261&lt;&gt;1),AND(EY261&lt;&gt;"Angry",CD261=1)),1,0)</f>
        <v>0</v>
      </c>
      <c r="JX261">
        <f>IF(OR(AND(EZ261="Angry",CE261&lt;&gt;1),AND(EZ261&lt;&gt;"Angry",CE261=1)),1,0)</f>
        <v>0</v>
      </c>
      <c r="JY261">
        <f>IF(OR(AND(FA261="Angry",CF261&lt;&gt;1),AND(FA261&lt;&gt;"Angry",CF261=1)),1,0)</f>
        <v>0</v>
      </c>
      <c r="JZ261">
        <f>IF(OR(AND(FB261="Angry",CG261&lt;&gt;1),AND(FB261&lt;&gt;"Angry",CG261=1)),1,0)</f>
        <v>0</v>
      </c>
      <c r="KA261">
        <f>IF(OR(AND(FC261="Angry",CH261&lt;&gt;1),AND(FC261&lt;&gt;"Angry",CH261=1)),1,0)</f>
        <v>0</v>
      </c>
      <c r="KB261">
        <f>IF(OR(AND(FD261="Angry",CI261&lt;&gt;1),AND(FD261&lt;&gt;"Angry",CI261=1)),1,0)</f>
        <v>0</v>
      </c>
      <c r="KC261">
        <f>IF(OR(AND(FE261="Angry",CJ261&lt;&gt;1),AND(FE261&lt;&gt;"Angry",CJ261=1)),1,0)</f>
        <v>0</v>
      </c>
      <c r="KD261">
        <f>IF(OR(AND(FF261="Angry",CK261&lt;&gt;1),AND(FF261&lt;&gt;"Angry",CK261=1)),1,0)</f>
        <v>1</v>
      </c>
      <c r="KE261">
        <f>IF(OR(AND(FG261="Afraid",CL261&lt;&gt;1),AND(FG261&lt;&gt;"Afraid",CL261=1)),1,0)</f>
        <v>0</v>
      </c>
      <c r="KF261">
        <f>IF(OR(AND(FH261="Afraid",CM261&lt;&gt;1),AND(FH261&lt;&gt;"Afraid",CM261=1)),1,0)</f>
        <v>1</v>
      </c>
      <c r="KG261">
        <f>IF(OR(AND(FI261="Afraid",CN261&lt;&gt;1),AND(FI261&lt;&gt;"Afraid",CN261=1)),1,0)</f>
        <v>1</v>
      </c>
      <c r="KH261">
        <f>IF(OR(AND(FJ261="Afraid",CO261&lt;&gt;1),AND(FJ261&lt;&gt;"Afraid",CO261=1)),1,0)</f>
        <v>0</v>
      </c>
      <c r="KI261">
        <f>IF(OR(AND(FK261="Afraid",CP261&lt;&gt;1),AND(FK261&lt;&gt;"Afraid",CP261=1)),1,0)</f>
        <v>0</v>
      </c>
      <c r="KJ261">
        <f>IF(OR(AND(FL261="Afraid",CQ261&lt;&gt;1),AND(FL261&lt;&gt;"Afraid",CQ261=1)),1,0)</f>
        <v>0</v>
      </c>
      <c r="KK261">
        <f>IF(OR(AND(FM261="Afraid",CR261&lt;&gt;1),AND(FM261&lt;&gt;"Afraid",CR261=1)),1,0)</f>
        <v>0</v>
      </c>
      <c r="KL261">
        <f>IF(OR(AND(FN261="Afraid",CS261&lt;&gt;1),AND(FN261&lt;&gt;"Afraid",CS261=1)),1,0)</f>
        <v>0</v>
      </c>
      <c r="KM261">
        <f>IF(OR(AND(FO261="Surprised",CT261&lt;&gt;1),AND(FO261&lt;&gt;"Surprised",CT261=1)),1,0)</f>
        <v>0</v>
      </c>
      <c r="KN261">
        <f>IF(OR(AND(FP261="Surprised",CU261&lt;&gt;1),AND(FP261&lt;&gt;"Surprised",CU261=1)),1,0)</f>
        <v>0</v>
      </c>
      <c r="KO261">
        <f>IF(OR(AND(FQ261="Surprised",CV261&lt;&gt;1),AND(FQ261&lt;&gt;"Surprised",CV261=1)),1,0)</f>
        <v>0</v>
      </c>
      <c r="KP261">
        <f>IF(OR(AND(FR261="Surprised",CW261&lt;&gt;1),AND(FR261&lt;&gt;"Surprised",CW261=1)),1,0)</f>
        <v>0</v>
      </c>
      <c r="KQ261">
        <f>IF(OR(AND(FS261="Surprised",CX261&lt;&gt;1),AND(FS261&lt;&gt;"Surprised",CX261=1)),1,0)</f>
        <v>1</v>
      </c>
      <c r="KR261">
        <f>IF(OR(AND(FT261="Surprised",CY261&lt;&gt;1),AND(FT261&lt;&gt;"Surprised",CY261=1)),1,0)</f>
        <v>0</v>
      </c>
      <c r="KS261">
        <f>IF(OR(AND(FU261="Surprised",CZ261&lt;&gt;1),AND(FU261&lt;&gt;"Surprised",CZ261=1)),1,0)</f>
        <v>0</v>
      </c>
      <c r="KT261">
        <f>IF(OR(AND(FV261="Surprised",DA261&lt;&gt;1),AND(FV261&lt;&gt;"Surprised",DA261=1)),1,0)</f>
        <v>0</v>
      </c>
      <c r="KU261">
        <f>IF(OR(AND(FW261="Happy",DB261=1),AND(FW261&lt;&gt;"Happy",DB261=0)),1,0)</f>
        <v>0</v>
      </c>
      <c r="KV261">
        <f>IF(OR(AND(FX261="Happy",DC261=1),AND(FX261&lt;&gt;"Happy",DC261=0)),1,0)</f>
        <v>0</v>
      </c>
      <c r="KW261">
        <f>IF(OR(AND(FY261="Happy",DD261=1),AND(FY261&lt;&gt;"Happy",DD261=0)),1,0)</f>
        <v>0</v>
      </c>
      <c r="KX261">
        <f>IF(OR(AND(FZ261="Happy",DE261=1),AND(FZ261&lt;&gt;"Happy",DE261=0)),1,0)</f>
        <v>0</v>
      </c>
      <c r="KY261">
        <f>IF(OR(AND(GA261="Happy",DF261=1),AND(GA261&lt;&gt;"Happy",DF261=0)),1,0)</f>
        <v>0</v>
      </c>
      <c r="KZ261">
        <f>IF(OR(AND(GB261="Happy",DG261=1),AND(GB261&lt;&gt;"Happy",DG261=0)),1,0)</f>
        <v>0</v>
      </c>
      <c r="LA261">
        <f>IF(OR(AND(GC261="Happy",DH261=1),AND(GC261&lt;&gt;"Happy",DH261=0)),1,0)</f>
        <v>0</v>
      </c>
      <c r="LB261">
        <f>IF(OR(AND(GD261="Happy",DI261=1),AND(GD261&lt;&gt;"Happy",DI261=0)),1,0)</f>
        <v>0</v>
      </c>
      <c r="LC261">
        <f>IF(OR(AND(GE261="Sad",DJ261=1),AND(GE261&lt;&gt;"Sad",DJ261=0)),1,0)</f>
        <v>0</v>
      </c>
      <c r="LD261">
        <f>IF(OR(AND(GF261="Sad",DK261=1),AND(GF261&lt;&gt;"Sad",DK261=0)),1,0)</f>
        <v>1</v>
      </c>
      <c r="LE261">
        <f>IF(OR(AND(GG261="Sad",DL261=1),AND(GG261&lt;&gt;"Sad",DL261=0)),1,0)</f>
        <v>0</v>
      </c>
      <c r="LF261">
        <f>IF(OR(AND(GH261="Sad",DM261=1),AND(GH261&lt;&gt;"Sad",DM261=0)),1,0)</f>
        <v>0</v>
      </c>
      <c r="LG261">
        <f>IF(OR(AND(GI261="Sad",DN261=1),AND(GI261&lt;&gt;"Sad",DN261=0)),1,0)</f>
        <v>0</v>
      </c>
      <c r="LH261">
        <f>IF(OR(AND(GJ261="Sad",DO261=1),AND(GJ261&lt;&gt;"Sad",DO261=0)),1,0)</f>
        <v>1</v>
      </c>
      <c r="LI261">
        <f>IF(OR(AND(GK261="Sad",DP261=1),AND(GK261&lt;&gt;"Sad",DP261=0)),1,0)</f>
        <v>0</v>
      </c>
      <c r="LJ261">
        <f>IF(OR(AND(GL261="Sad",DQ261=1),AND(GL261&lt;&gt;"Sad",DQ261=0)),1,0)</f>
        <v>0</v>
      </c>
      <c r="LK261" s="2">
        <f t="shared" si="494"/>
        <v>1</v>
      </c>
      <c r="LL261" s="4">
        <f t="shared" si="495"/>
        <v>1</v>
      </c>
      <c r="LM261">
        <f t="shared" si="496"/>
        <v>1</v>
      </c>
      <c r="LN261">
        <f t="shared" si="497"/>
        <v>2</v>
      </c>
      <c r="LO261">
        <f t="shared" si="498"/>
        <v>1</v>
      </c>
      <c r="LP261">
        <f t="shared" si="499"/>
        <v>0</v>
      </c>
      <c r="LQ261">
        <f t="shared" si="500"/>
        <v>2</v>
      </c>
      <c r="LR261">
        <f t="shared" si="501"/>
        <v>8</v>
      </c>
      <c r="LS261" s="11">
        <f t="shared" si="502"/>
        <v>0.5</v>
      </c>
      <c r="LT261" s="14" t="str">
        <f t="shared" si="503"/>
        <v/>
      </c>
      <c r="LU261" s="14" t="str">
        <f t="shared" si="504"/>
        <v/>
      </c>
      <c r="LV261" s="14">
        <f t="shared" si="505"/>
        <v>0</v>
      </c>
      <c r="LW261" s="14">
        <f t="shared" si="506"/>
        <v>0</v>
      </c>
      <c r="LX261" s="14">
        <f t="shared" si="507"/>
        <v>0</v>
      </c>
      <c r="LY261" s="14">
        <f t="shared" si="508"/>
        <v>0.1428571428571429</v>
      </c>
      <c r="LZ261" s="14">
        <f t="shared" si="509"/>
        <v>0.12857142857142867</v>
      </c>
      <c r="MA261" s="15">
        <f t="shared" si="510"/>
        <v>6.5972222222222474E-5</v>
      </c>
      <c r="MB261" s="1">
        <f t="shared" si="465"/>
        <v>5.7870370370369587E-5</v>
      </c>
      <c r="MC261" s="1">
        <f t="shared" si="466"/>
        <v>4.3981481481483384E-5</v>
      </c>
      <c r="MD261" s="1">
        <f t="shared" si="467"/>
        <v>7.4074074074073626E-5</v>
      </c>
      <c r="ME261" s="1">
        <f t="shared" si="468"/>
        <v>1.516203703703714E-4</v>
      </c>
      <c r="MF261" s="1">
        <f t="shared" si="469"/>
        <v>7.4074074074070156E-5</v>
      </c>
      <c r="MG261" s="1">
        <f t="shared" si="511"/>
        <v>1.0416666666666734E-4</v>
      </c>
      <c r="MH261" s="1">
        <f t="shared" si="470"/>
        <v>8.5648148148148931E-5</v>
      </c>
      <c r="MI261" s="1">
        <f t="shared" si="471"/>
        <v>2.9398148148148187E-4</v>
      </c>
      <c r="MJ261" s="1">
        <f t="shared" si="512"/>
        <v>9.5138888888888877E-4</v>
      </c>
      <c r="MK261" s="2" t="str">
        <f>VLOOKUP(B261,age_group!$A$1:$B$101,2,FALSE)</f>
        <v>18 to 24</v>
      </c>
      <c r="ML261" s="2">
        <f t="shared" si="513"/>
        <v>1</v>
      </c>
      <c r="MM261">
        <f t="shared" si="514"/>
        <v>0</v>
      </c>
      <c r="MN261">
        <f t="shared" si="515"/>
        <v>0</v>
      </c>
      <c r="MO261">
        <f t="shared" si="516"/>
        <v>0</v>
      </c>
      <c r="MP261">
        <f t="shared" si="517"/>
        <v>0</v>
      </c>
    </row>
    <row r="262" spans="1:354" x14ac:dyDescent="0.2">
      <c r="A262" t="s">
        <v>993</v>
      </c>
      <c r="B262">
        <v>28</v>
      </c>
      <c r="C262" t="s">
        <v>139</v>
      </c>
      <c r="D262" t="s">
        <v>140</v>
      </c>
      <c r="E262">
        <v>4</v>
      </c>
      <c r="F262">
        <v>1</v>
      </c>
      <c r="G262">
        <v>1</v>
      </c>
      <c r="H262">
        <v>1</v>
      </c>
      <c r="I262">
        <v>1</v>
      </c>
      <c r="J262" s="2" t="s">
        <v>314</v>
      </c>
      <c r="K262" t="s">
        <v>205</v>
      </c>
      <c r="L262" t="s">
        <v>734</v>
      </c>
      <c r="M262" t="s">
        <v>282</v>
      </c>
      <c r="N262" t="s">
        <v>563</v>
      </c>
      <c r="O262" t="s">
        <v>354</v>
      </c>
      <c r="P262" t="s">
        <v>402</v>
      </c>
      <c r="Q262" t="s">
        <v>424</v>
      </c>
      <c r="R262" t="s">
        <v>189</v>
      </c>
      <c r="S262" t="s">
        <v>211</v>
      </c>
      <c r="T262" t="s">
        <v>671</v>
      </c>
      <c r="U262" t="s">
        <v>619</v>
      </c>
      <c r="V262" t="s">
        <v>586</v>
      </c>
      <c r="W262" t="s">
        <v>314</v>
      </c>
      <c r="X262" t="s">
        <v>246</v>
      </c>
      <c r="Y262" t="s">
        <v>334</v>
      </c>
      <c r="Z262" t="s">
        <v>490</v>
      </c>
      <c r="AA262" t="s">
        <v>222</v>
      </c>
      <c r="AB262" t="s">
        <v>610</v>
      </c>
      <c r="AC262" t="s">
        <v>400</v>
      </c>
      <c r="AD262" t="s">
        <v>537</v>
      </c>
      <c r="AE262" t="s">
        <v>282</v>
      </c>
      <c r="AF262" t="s">
        <v>271</v>
      </c>
      <c r="AG262" t="s">
        <v>270</v>
      </c>
      <c r="AH262" t="s">
        <v>691</v>
      </c>
      <c r="AI262" t="s">
        <v>426</v>
      </c>
      <c r="AJ262" t="s">
        <v>250</v>
      </c>
      <c r="AK262" t="s">
        <v>706</v>
      </c>
      <c r="AL262" t="s">
        <v>390</v>
      </c>
      <c r="AM262" t="s">
        <v>409</v>
      </c>
      <c r="AN262" t="s">
        <v>407</v>
      </c>
      <c r="AO262" t="s">
        <v>738</v>
      </c>
      <c r="AP262" t="s">
        <v>169</v>
      </c>
      <c r="AQ262" t="s">
        <v>445</v>
      </c>
      <c r="AR262" t="s">
        <v>353</v>
      </c>
      <c r="AS262" t="s">
        <v>725</v>
      </c>
      <c r="AT262" t="s">
        <v>339</v>
      </c>
      <c r="AU262" t="s">
        <v>438</v>
      </c>
      <c r="AV262" t="s">
        <v>350</v>
      </c>
      <c r="AW262" t="s">
        <v>428</v>
      </c>
      <c r="AX262" t="s">
        <v>697</v>
      </c>
      <c r="AY262" t="s">
        <v>323</v>
      </c>
      <c r="AZ262" t="s">
        <v>705</v>
      </c>
      <c r="BA262" t="s">
        <v>203</v>
      </c>
      <c r="BB262" t="s">
        <v>438</v>
      </c>
      <c r="BC262" t="s">
        <v>219</v>
      </c>
      <c r="BD262" t="s">
        <v>252</v>
      </c>
      <c r="BE262" t="s">
        <v>171</v>
      </c>
      <c r="BF262" t="s">
        <v>428</v>
      </c>
      <c r="BG262" t="s">
        <v>496</v>
      </c>
      <c r="BH262" t="s">
        <v>419</v>
      </c>
      <c r="BI262" t="s">
        <v>407</v>
      </c>
      <c r="BJ262" t="s">
        <v>530</v>
      </c>
      <c r="BK262" t="s">
        <v>608</v>
      </c>
      <c r="BL262" t="s">
        <v>487</v>
      </c>
      <c r="BM262" t="s">
        <v>490</v>
      </c>
      <c r="BN262" s="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0</v>
      </c>
      <c r="DM262">
        <v>1</v>
      </c>
      <c r="DN262">
        <v>1</v>
      </c>
      <c r="DO262">
        <v>1</v>
      </c>
      <c r="DP262">
        <v>1</v>
      </c>
      <c r="DQ262">
        <v>1</v>
      </c>
      <c r="DR262" s="2">
        <v>4</v>
      </c>
      <c r="DS262">
        <v>1</v>
      </c>
      <c r="DT262">
        <v>1</v>
      </c>
      <c r="DU262">
        <v>1</v>
      </c>
      <c r="DV262">
        <v>1</v>
      </c>
      <c r="DW262" s="2">
        <v>2017</v>
      </c>
      <c r="DX262" s="1">
        <v>1.275925925925926E-2</v>
      </c>
      <c r="DY262" s="1">
        <v>1.2849537037037036E-2</v>
      </c>
      <c r="DZ262" s="1">
        <v>1.3050925925925926E-2</v>
      </c>
      <c r="EA262" s="1">
        <v>1.3109953703703705E-2</v>
      </c>
      <c r="EB262" s="1">
        <v>1.3179398148148147E-2</v>
      </c>
      <c r="EC262" s="1">
        <v>1.3219907407407408E-2</v>
      </c>
      <c r="ED262" s="1">
        <v>1.3262731481481481E-2</v>
      </c>
      <c r="EE262" s="1">
        <v>1.3400462962962963E-2</v>
      </c>
      <c r="EF262" s="1">
        <v>1.3597222222222221E-2</v>
      </c>
      <c r="EG262" s="1">
        <v>1.3810185185185184E-2</v>
      </c>
      <c r="EH262" s="3">
        <v>0</v>
      </c>
      <c r="EI262" s="2" t="s">
        <v>1169</v>
      </c>
      <c r="EJ262" t="s">
        <v>1168</v>
      </c>
      <c r="EK262" t="s">
        <v>1168</v>
      </c>
      <c r="EL262" t="s">
        <v>1171</v>
      </c>
      <c r="EM262" t="s">
        <v>1175</v>
      </c>
      <c r="EN262" t="s">
        <v>1174</v>
      </c>
      <c r="EO262" t="s">
        <v>1169</v>
      </c>
      <c r="EP262" t="s">
        <v>1168</v>
      </c>
      <c r="EQ262" t="s">
        <v>1171</v>
      </c>
      <c r="ER262" t="s">
        <v>1175</v>
      </c>
      <c r="ES262" t="s">
        <v>1171</v>
      </c>
      <c r="ET262" t="s">
        <v>1169</v>
      </c>
      <c r="EU262" t="s">
        <v>1168</v>
      </c>
      <c r="EV262" t="s">
        <v>1169</v>
      </c>
      <c r="EW262" t="s">
        <v>1172</v>
      </c>
      <c r="EX262" t="s">
        <v>1169</v>
      </c>
      <c r="EY262" t="s">
        <v>1171</v>
      </c>
      <c r="EZ262" t="s">
        <v>1175</v>
      </c>
      <c r="FA262" t="s">
        <v>1171</v>
      </c>
      <c r="FB262" t="s">
        <v>1174</v>
      </c>
      <c r="FC262" t="s">
        <v>1169</v>
      </c>
      <c r="FD262" t="s">
        <v>1171</v>
      </c>
      <c r="FE262" t="s">
        <v>1175</v>
      </c>
      <c r="FF262" t="s">
        <v>1169</v>
      </c>
      <c r="FG262" t="s">
        <v>1168</v>
      </c>
      <c r="FH262" t="s">
        <v>1169</v>
      </c>
      <c r="FI262" t="s">
        <v>1171</v>
      </c>
      <c r="FJ262" t="s">
        <v>1168</v>
      </c>
      <c r="FK262" t="s">
        <v>1172</v>
      </c>
      <c r="FL262" t="s">
        <v>1168</v>
      </c>
      <c r="FM262" t="s">
        <v>1175</v>
      </c>
      <c r="FN262" t="s">
        <v>1173</v>
      </c>
      <c r="FO262" t="s">
        <v>1168</v>
      </c>
      <c r="FP262" t="s">
        <v>1168</v>
      </c>
      <c r="FQ262" t="s">
        <v>1174</v>
      </c>
      <c r="FR262" t="s">
        <v>1168</v>
      </c>
      <c r="FS262" t="s">
        <v>1175</v>
      </c>
      <c r="FT262" t="s">
        <v>1173</v>
      </c>
      <c r="FU262" t="s">
        <v>1175</v>
      </c>
      <c r="FV262" t="s">
        <v>1173</v>
      </c>
      <c r="FW262" t="s">
        <v>1173</v>
      </c>
      <c r="FX262" t="s">
        <v>1175</v>
      </c>
      <c r="FY262" t="s">
        <v>1168</v>
      </c>
      <c r="FZ262" t="s">
        <v>1168</v>
      </c>
      <c r="GA262" t="s">
        <v>1173</v>
      </c>
      <c r="GB262" t="s">
        <v>1168</v>
      </c>
      <c r="GC262" t="s">
        <v>1175</v>
      </c>
      <c r="GD262" t="s">
        <v>1171</v>
      </c>
      <c r="GE262" t="s">
        <v>1173</v>
      </c>
      <c r="GF262" t="s">
        <v>1172</v>
      </c>
      <c r="GG262" t="s">
        <v>1168</v>
      </c>
      <c r="GH262" t="s">
        <v>1175</v>
      </c>
      <c r="GI262" t="s">
        <v>1168</v>
      </c>
      <c r="GJ262" t="s">
        <v>1175</v>
      </c>
      <c r="GK262" t="s">
        <v>1171</v>
      </c>
      <c r="GL262" t="s">
        <v>1171</v>
      </c>
      <c r="GM262" s="2">
        <f t="shared" si="415"/>
        <v>0</v>
      </c>
      <c r="GN262">
        <f t="shared" si="416"/>
        <v>0</v>
      </c>
      <c r="GO262">
        <f t="shared" si="417"/>
        <v>0</v>
      </c>
      <c r="GP262">
        <f t="shared" si="418"/>
        <v>0</v>
      </c>
      <c r="GQ262">
        <f t="shared" si="419"/>
        <v>0</v>
      </c>
      <c r="GR262">
        <f t="shared" si="420"/>
        <v>0</v>
      </c>
      <c r="GS262">
        <f t="shared" si="421"/>
        <v>0</v>
      </c>
      <c r="GT262">
        <f t="shared" si="422"/>
        <v>0</v>
      </c>
      <c r="GU262">
        <f t="shared" si="472"/>
        <v>0</v>
      </c>
      <c r="GV262">
        <f t="shared" si="423"/>
        <v>0</v>
      </c>
      <c r="GW262">
        <f t="shared" si="424"/>
        <v>0</v>
      </c>
      <c r="GX262">
        <f t="shared" si="425"/>
        <v>0</v>
      </c>
      <c r="GY262">
        <f t="shared" si="426"/>
        <v>0</v>
      </c>
      <c r="GZ262">
        <f t="shared" si="427"/>
        <v>0</v>
      </c>
      <c r="HA262">
        <f t="shared" si="428"/>
        <v>0</v>
      </c>
      <c r="HB262">
        <f t="shared" si="429"/>
        <v>0</v>
      </c>
      <c r="HC262">
        <f t="shared" si="473"/>
        <v>0</v>
      </c>
      <c r="HD262">
        <f t="shared" si="430"/>
        <v>0</v>
      </c>
      <c r="HE262">
        <f t="shared" si="431"/>
        <v>0</v>
      </c>
      <c r="HF262">
        <f t="shared" si="432"/>
        <v>0</v>
      </c>
      <c r="HG262">
        <f t="shared" si="433"/>
        <v>0</v>
      </c>
      <c r="HH262">
        <f t="shared" si="434"/>
        <v>0</v>
      </c>
      <c r="HI262">
        <f t="shared" si="435"/>
        <v>0</v>
      </c>
      <c r="HJ262">
        <f t="shared" si="436"/>
        <v>0</v>
      </c>
      <c r="HK262">
        <f t="shared" si="474"/>
        <v>0</v>
      </c>
      <c r="HL262">
        <f t="shared" si="437"/>
        <v>0</v>
      </c>
      <c r="HM262">
        <f t="shared" si="438"/>
        <v>0</v>
      </c>
      <c r="HN262">
        <f t="shared" si="439"/>
        <v>0</v>
      </c>
      <c r="HO262">
        <f t="shared" si="440"/>
        <v>0</v>
      </c>
      <c r="HP262">
        <f t="shared" si="441"/>
        <v>0</v>
      </c>
      <c r="HQ262">
        <f t="shared" si="442"/>
        <v>0</v>
      </c>
      <c r="HR262">
        <f t="shared" si="443"/>
        <v>0</v>
      </c>
      <c r="HS262">
        <f t="shared" si="475"/>
        <v>0</v>
      </c>
      <c r="HT262">
        <f t="shared" si="444"/>
        <v>0</v>
      </c>
      <c r="HU262">
        <f t="shared" si="445"/>
        <v>0</v>
      </c>
      <c r="HV262">
        <f t="shared" si="446"/>
        <v>0</v>
      </c>
      <c r="HW262">
        <f t="shared" si="447"/>
        <v>0</v>
      </c>
      <c r="HX262">
        <f t="shared" si="448"/>
        <v>0</v>
      </c>
      <c r="HY262">
        <f t="shared" si="449"/>
        <v>1</v>
      </c>
      <c r="HZ262">
        <f t="shared" si="450"/>
        <v>0</v>
      </c>
      <c r="IA262">
        <f t="shared" si="476"/>
        <v>0</v>
      </c>
      <c r="IB262">
        <f t="shared" si="451"/>
        <v>1</v>
      </c>
      <c r="IC262">
        <f t="shared" si="452"/>
        <v>0</v>
      </c>
      <c r="ID262">
        <f t="shared" si="453"/>
        <v>0</v>
      </c>
      <c r="IE262">
        <f t="shared" si="454"/>
        <v>0</v>
      </c>
      <c r="IF262">
        <f t="shared" si="455"/>
        <v>1</v>
      </c>
      <c r="IG262">
        <f t="shared" si="456"/>
        <v>1</v>
      </c>
      <c r="IH262">
        <f t="shared" si="457"/>
        <v>1</v>
      </c>
      <c r="II262">
        <f t="shared" si="477"/>
        <v>1</v>
      </c>
      <c r="IJ262">
        <f t="shared" si="458"/>
        <v>1</v>
      </c>
      <c r="IK262">
        <f t="shared" si="459"/>
        <v>0</v>
      </c>
      <c r="IL262">
        <f t="shared" si="460"/>
        <v>1</v>
      </c>
      <c r="IM262">
        <f t="shared" si="461"/>
        <v>1</v>
      </c>
      <c r="IN262">
        <f t="shared" si="462"/>
        <v>1</v>
      </c>
      <c r="IO262">
        <f t="shared" si="463"/>
        <v>1</v>
      </c>
      <c r="IP262">
        <f t="shared" si="464"/>
        <v>1</v>
      </c>
      <c r="IQ262" s="2">
        <f t="shared" si="478"/>
        <v>0</v>
      </c>
      <c r="IR262" s="4">
        <f t="shared" si="479"/>
        <v>0</v>
      </c>
      <c r="IS262">
        <f t="shared" si="480"/>
        <v>0</v>
      </c>
      <c r="IT262">
        <f t="shared" si="481"/>
        <v>0</v>
      </c>
      <c r="IU262">
        <f t="shared" si="482"/>
        <v>1</v>
      </c>
      <c r="IV262">
        <f t="shared" si="483"/>
        <v>4</v>
      </c>
      <c r="IW262">
        <f t="shared" si="484"/>
        <v>7</v>
      </c>
      <c r="IX262">
        <f t="shared" si="485"/>
        <v>12</v>
      </c>
      <c r="IY262" s="11" t="str">
        <f t="shared" si="486"/>
        <v/>
      </c>
      <c r="IZ262" s="12" t="str">
        <f t="shared" si="487"/>
        <v/>
      </c>
      <c r="JA262" s="12">
        <f t="shared" si="488"/>
        <v>0</v>
      </c>
      <c r="JB262" s="12">
        <f t="shared" si="489"/>
        <v>0</v>
      </c>
      <c r="JC262" s="12">
        <f t="shared" si="490"/>
        <v>0.5</v>
      </c>
      <c r="JD262" s="12">
        <f t="shared" si="491"/>
        <v>0.66666666666666663</v>
      </c>
      <c r="JE262" s="12">
        <f t="shared" si="492"/>
        <v>0.875</v>
      </c>
      <c r="JF262" s="12">
        <f t="shared" si="493"/>
        <v>0.40833333333333333</v>
      </c>
      <c r="JG262" s="2">
        <f>IF(OR(AND(EI262="Happy",BN262&lt;&gt;1),AND(EI262&lt;&gt;"Happy",BN262=1)),1,0)</f>
        <v>0</v>
      </c>
      <c r="JH262">
        <f>IF(OR(AND(EJ262="Happy",BO262&lt;&gt;1),AND(EJ262&lt;&gt;"Happy",BO262=1)),1,0)</f>
        <v>0</v>
      </c>
      <c r="JI262">
        <f>IF(OR(AND(EK262="Happy",BP262&lt;&gt;1),AND(EK262&lt;&gt;"Happy",BP262=1)),1,0)</f>
        <v>0</v>
      </c>
      <c r="JJ262">
        <f>IF(OR(AND(EL262="Happy",BQ262&lt;&gt;1),AND(EL262&lt;&gt;"Happy",BQ262=1)),1,0)</f>
        <v>0</v>
      </c>
      <c r="JK262">
        <f>IF(OR(AND(EM262="Happy",BR262&lt;&gt;1),AND(EM262&lt;&gt;"Happy",BR262=1)),1,0)</f>
        <v>1</v>
      </c>
      <c r="JL262">
        <f>IF(OR(AND(EN262="Happy",BS262&lt;&gt;1),AND(EN262&lt;&gt;"Happy",BS262=1)),1,0)</f>
        <v>0</v>
      </c>
      <c r="JM262">
        <f>IF(OR(AND(EO262="Happy",BT262&lt;&gt;1),AND(EO262&lt;&gt;"Happy",BT262=1)),1,0)</f>
        <v>0</v>
      </c>
      <c r="JN262">
        <f>IF(OR(AND(EP262="Happy",BU262&lt;&gt;1),AND(EP262&lt;&gt;"Happy",BU262=1)),1,0)</f>
        <v>0</v>
      </c>
      <c r="JO262">
        <f>IF(OR(AND(EQ262="Sad",BV262&lt;&gt;1),AND(EQ262&lt;&gt;"Sad",BV262=1)),1,0)</f>
        <v>0</v>
      </c>
      <c r="JP262">
        <f>IF(OR(AND(ER262="Sad",BW262&lt;&gt;1),AND(ER262&lt;&gt;"Sad",BW262=1)),1,0)</f>
        <v>0</v>
      </c>
      <c r="JQ262">
        <f>IF(OR(AND(ES262="Sad",BX262&lt;&gt;1),AND(ES262&lt;&gt;"Sad",BX262=1)),1,0)</f>
        <v>0</v>
      </c>
      <c r="JR262">
        <f>IF(OR(AND(ET262="Sad",BY262&lt;&gt;1),AND(ET262&lt;&gt;"Sad",BY262=1)),1,0)</f>
        <v>0</v>
      </c>
      <c r="JS262">
        <f>IF(OR(AND(EU262="Sad",BZ262&lt;&gt;1),AND(EU262&lt;&gt;"Sad",BZ262=1)),1,0)</f>
        <v>1</v>
      </c>
      <c r="JT262">
        <f>IF(OR(AND(EV262="Sad",CA262&lt;&gt;1),AND(EV262&lt;&gt;"Sad",CA262=1)),1,0)</f>
        <v>0</v>
      </c>
      <c r="JU262">
        <f>IF(OR(AND(EW262="Sad",CB262&lt;&gt;1),AND(EW262&lt;&gt;"Sad",CB262=1)),1,0)</f>
        <v>0</v>
      </c>
      <c r="JV262">
        <f>IF(OR(AND(EX262="Sad",CC262&lt;&gt;1),AND(EX262&lt;&gt;"Sad",CC262=1)),1,0)</f>
        <v>0</v>
      </c>
      <c r="JW262">
        <f>IF(OR(AND(EY262="Angry",CD262&lt;&gt;1),AND(EY262&lt;&gt;"Angry",CD262=1)),1,0)</f>
        <v>0</v>
      </c>
      <c r="JX262">
        <f>IF(OR(AND(EZ262="Angry",CE262&lt;&gt;1),AND(EZ262&lt;&gt;"Angry",CE262=1)),1,0)</f>
        <v>0</v>
      </c>
      <c r="JY262">
        <f>IF(OR(AND(FA262="Angry",CF262&lt;&gt;1),AND(FA262&lt;&gt;"Angry",CF262=1)),1,0)</f>
        <v>1</v>
      </c>
      <c r="JZ262">
        <f>IF(OR(AND(FB262="Angry",CG262&lt;&gt;1),AND(FB262&lt;&gt;"Angry",CG262=1)),1,0)</f>
        <v>0</v>
      </c>
      <c r="KA262">
        <f>IF(OR(AND(FC262="Angry",CH262&lt;&gt;1),AND(FC262&lt;&gt;"Angry",CH262=1)),1,0)</f>
        <v>1</v>
      </c>
      <c r="KB262">
        <f>IF(OR(AND(FD262="Angry",CI262&lt;&gt;1),AND(FD262&lt;&gt;"Angry",CI262=1)),1,0)</f>
        <v>1</v>
      </c>
      <c r="KC262">
        <f>IF(OR(AND(FE262="Angry",CJ262&lt;&gt;1),AND(FE262&lt;&gt;"Angry",CJ262=1)),1,0)</f>
        <v>0</v>
      </c>
      <c r="KD262">
        <f>IF(OR(AND(FF262="Angry",CK262&lt;&gt;1),AND(FF262&lt;&gt;"Angry",CK262=1)),1,0)</f>
        <v>1</v>
      </c>
      <c r="KE262">
        <f>IF(OR(AND(FG262="Afraid",CL262&lt;&gt;1),AND(FG262&lt;&gt;"Afraid",CL262=1)),1,0)</f>
        <v>0</v>
      </c>
      <c r="KF262">
        <f>IF(OR(AND(FH262="Afraid",CM262&lt;&gt;1),AND(FH262&lt;&gt;"Afraid",CM262=1)),1,0)</f>
        <v>0</v>
      </c>
      <c r="KG262">
        <f>IF(OR(AND(FI262="Afraid",CN262&lt;&gt;1),AND(FI262&lt;&gt;"Afraid",CN262=1)),1,0)</f>
        <v>0</v>
      </c>
      <c r="KH262">
        <f>IF(OR(AND(FJ262="Afraid",CO262&lt;&gt;1),AND(FJ262&lt;&gt;"Afraid",CO262=1)),1,0)</f>
        <v>0</v>
      </c>
      <c r="KI262">
        <f>IF(OR(AND(FK262="Afraid",CP262&lt;&gt;1),AND(FK262&lt;&gt;"Afraid",CP262=1)),1,0)</f>
        <v>1</v>
      </c>
      <c r="KJ262">
        <f>IF(OR(AND(FL262="Afraid",CQ262&lt;&gt;1),AND(FL262&lt;&gt;"Afraid",CQ262=1)),1,0)</f>
        <v>0</v>
      </c>
      <c r="KK262">
        <f>IF(OR(AND(FM262="Afraid",CR262&lt;&gt;1),AND(FM262&lt;&gt;"Afraid",CR262=1)),1,0)</f>
        <v>1</v>
      </c>
      <c r="KL262">
        <f>IF(OR(AND(FN262="Afraid",CS262&lt;&gt;1),AND(FN262&lt;&gt;"Afraid",CS262=1)),1,0)</f>
        <v>0</v>
      </c>
      <c r="KM262">
        <f>IF(OR(AND(FO262="Surprised",CT262&lt;&gt;1),AND(FO262&lt;&gt;"Surprised",CT262=1)),1,0)</f>
        <v>0</v>
      </c>
      <c r="KN262">
        <f>IF(OR(AND(FP262="Surprised",CU262&lt;&gt;1),AND(FP262&lt;&gt;"Surprised",CU262=1)),1,0)</f>
        <v>0</v>
      </c>
      <c r="KO262">
        <f>IF(OR(AND(FQ262="Surprised",CV262&lt;&gt;1),AND(FQ262&lt;&gt;"Surprised",CV262=1)),1,0)</f>
        <v>0</v>
      </c>
      <c r="KP262">
        <f>IF(OR(AND(FR262="Surprised",CW262&lt;&gt;1),AND(FR262&lt;&gt;"Surprised",CW262=1)),1,0)</f>
        <v>0</v>
      </c>
      <c r="KQ262">
        <f>IF(OR(AND(FS262="Surprised",CX262&lt;&gt;1),AND(FS262&lt;&gt;"Surprised",CX262=1)),1,0)</f>
        <v>1</v>
      </c>
      <c r="KR262">
        <f>IF(OR(AND(FT262="Surprised",CY262&lt;&gt;1),AND(FT262&lt;&gt;"Surprised",CY262=1)),1,0)</f>
        <v>0</v>
      </c>
      <c r="KS262">
        <f>IF(OR(AND(FU262="Surprised",CZ262&lt;&gt;1),AND(FU262&lt;&gt;"Surprised",CZ262=1)),1,0)</f>
        <v>0</v>
      </c>
      <c r="KT262">
        <f>IF(OR(AND(FV262="Surprised",DA262&lt;&gt;1),AND(FV262&lt;&gt;"Surprised",DA262=1)),1,0)</f>
        <v>0</v>
      </c>
      <c r="KU262">
        <f>IF(OR(AND(FW262="Happy",DB262=1),AND(FW262&lt;&gt;"Happy",DB262=0)),1,0)</f>
        <v>0</v>
      </c>
      <c r="KV262">
        <f>IF(OR(AND(FX262="Happy",DC262=1),AND(FX262&lt;&gt;"Happy",DC262=0)),1,0)</f>
        <v>0</v>
      </c>
      <c r="KW262">
        <f>IF(OR(AND(FY262="Happy",DD262=1),AND(FY262&lt;&gt;"Happy",DD262=0)),1,0)</f>
        <v>1</v>
      </c>
      <c r="KX262">
        <f>IF(OR(AND(FZ262="Happy",DE262=1),AND(FZ262&lt;&gt;"Happy",DE262=0)),1,0)</f>
        <v>1</v>
      </c>
      <c r="KY262">
        <f>IF(OR(AND(GA262="Happy",DF262=1),AND(GA262&lt;&gt;"Happy",DF262=0)),1,0)</f>
        <v>0</v>
      </c>
      <c r="KZ262">
        <f>IF(OR(AND(GB262="Happy",DG262=1),AND(GB262&lt;&gt;"Happy",DG262=0)),1,0)</f>
        <v>0</v>
      </c>
      <c r="LA262">
        <f>IF(OR(AND(GC262="Happy",DH262=1),AND(GC262&lt;&gt;"Happy",DH262=0)),1,0)</f>
        <v>0</v>
      </c>
      <c r="LB262">
        <f>IF(OR(AND(GD262="Happy",DI262=1),AND(GD262&lt;&gt;"Happy",DI262=0)),1,0)</f>
        <v>0</v>
      </c>
      <c r="LC262">
        <f>IF(OR(AND(GE262="Sad",DJ262=1),AND(GE262&lt;&gt;"Sad",DJ262=0)),1,0)</f>
        <v>0</v>
      </c>
      <c r="LD262">
        <f>IF(OR(AND(GF262="Sad",DK262=1),AND(GF262&lt;&gt;"Sad",DK262=0)),1,0)</f>
        <v>0</v>
      </c>
      <c r="LE262">
        <f>IF(OR(AND(GG262="Sad",DL262=1),AND(GG262&lt;&gt;"Sad",DL262=0)),1,0)</f>
        <v>1</v>
      </c>
      <c r="LF262">
        <f>IF(OR(AND(GH262="Sad",DM262=1),AND(GH262&lt;&gt;"Sad",DM262=0)),1,0)</f>
        <v>0</v>
      </c>
      <c r="LG262">
        <f>IF(OR(AND(GI262="Sad",DN262=1),AND(GI262&lt;&gt;"Sad",DN262=0)),1,0)</f>
        <v>0</v>
      </c>
      <c r="LH262">
        <f>IF(OR(AND(GJ262="Sad",DO262=1),AND(GJ262&lt;&gt;"Sad",DO262=0)),1,0)</f>
        <v>0</v>
      </c>
      <c r="LI262">
        <f>IF(OR(AND(GK262="Sad",DP262=1),AND(GK262&lt;&gt;"Sad",DP262=0)),1,0)</f>
        <v>0</v>
      </c>
      <c r="LJ262">
        <f>IF(OR(AND(GL262="Sad",DQ262=1),AND(GL262&lt;&gt;"Sad",DQ262=0)),1,0)</f>
        <v>0</v>
      </c>
      <c r="LK262" s="2">
        <f t="shared" si="494"/>
        <v>1</v>
      </c>
      <c r="LL262" s="4">
        <f t="shared" si="495"/>
        <v>1</v>
      </c>
      <c r="LM262">
        <f t="shared" si="496"/>
        <v>4</v>
      </c>
      <c r="LN262">
        <f t="shared" si="497"/>
        <v>2</v>
      </c>
      <c r="LO262">
        <f t="shared" si="498"/>
        <v>1</v>
      </c>
      <c r="LP262">
        <f t="shared" si="499"/>
        <v>2</v>
      </c>
      <c r="LQ262">
        <f t="shared" si="500"/>
        <v>1</v>
      </c>
      <c r="LR262">
        <f t="shared" si="501"/>
        <v>12</v>
      </c>
      <c r="LS262" s="11" t="str">
        <f t="shared" si="502"/>
        <v/>
      </c>
      <c r="LT262" s="14" t="str">
        <f t="shared" si="503"/>
        <v/>
      </c>
      <c r="LU262" s="14">
        <f t="shared" si="504"/>
        <v>1</v>
      </c>
      <c r="LV262" s="14">
        <f t="shared" si="505"/>
        <v>1</v>
      </c>
      <c r="LW262" s="14">
        <f t="shared" si="506"/>
        <v>0.5</v>
      </c>
      <c r="LX262" s="14">
        <f t="shared" si="507"/>
        <v>0.33333333333333337</v>
      </c>
      <c r="LY262" s="14">
        <f t="shared" si="508"/>
        <v>0.125</v>
      </c>
      <c r="LZ262" s="14">
        <f t="shared" si="509"/>
        <v>0.59166666666666667</v>
      </c>
      <c r="MA262" s="15">
        <f t="shared" si="510"/>
        <v>9.027777777777593E-5</v>
      </c>
      <c r="MB262" s="1">
        <f t="shared" si="465"/>
        <v>2.0138888888888984E-4</v>
      </c>
      <c r="MC262" s="1">
        <f t="shared" si="466"/>
        <v>5.9027777777779372E-5</v>
      </c>
      <c r="MD262" s="1">
        <f t="shared" si="467"/>
        <v>6.9444444444441422E-5</v>
      </c>
      <c r="ME262" s="1">
        <f t="shared" si="468"/>
        <v>4.0509259259260966E-5</v>
      </c>
      <c r="MF262" s="1">
        <f t="shared" si="469"/>
        <v>4.2824074074073598E-5</v>
      </c>
      <c r="MG262" s="1">
        <f t="shared" si="511"/>
        <v>1.3773148148148173E-4</v>
      </c>
      <c r="MH262" s="1">
        <f t="shared" si="470"/>
        <v>1.9675925925925764E-4</v>
      </c>
      <c r="MI262" s="1">
        <f t="shared" si="471"/>
        <v>2.1296296296296341E-4</v>
      </c>
      <c r="MJ262" s="1">
        <f t="shared" si="512"/>
        <v>1.0509259259259239E-3</v>
      </c>
      <c r="MK262" s="2" t="str">
        <f>VLOOKUP(B262,age_group!$A$1:$B$101,2,FALSE)</f>
        <v>25 to 44</v>
      </c>
      <c r="ML262" s="2">
        <f t="shared" si="513"/>
        <v>1</v>
      </c>
      <c r="MM262">
        <f t="shared" si="514"/>
        <v>0</v>
      </c>
      <c r="MN262">
        <f t="shared" si="515"/>
        <v>0</v>
      </c>
      <c r="MO262">
        <f t="shared" si="516"/>
        <v>0</v>
      </c>
      <c r="MP262">
        <f t="shared" si="517"/>
        <v>0</v>
      </c>
    </row>
    <row r="263" spans="1:354" x14ac:dyDescent="0.2">
      <c r="A263" t="s">
        <v>994</v>
      </c>
      <c r="B263">
        <v>21</v>
      </c>
      <c r="C263" t="s">
        <v>139</v>
      </c>
      <c r="D263" t="s">
        <v>140</v>
      </c>
      <c r="E263">
        <v>5</v>
      </c>
      <c r="F263">
        <v>4</v>
      </c>
      <c r="G263">
        <v>5</v>
      </c>
      <c r="H263">
        <v>4</v>
      </c>
      <c r="I263">
        <v>5</v>
      </c>
      <c r="J263" s="2" t="s">
        <v>414</v>
      </c>
      <c r="K263" t="s">
        <v>672</v>
      </c>
      <c r="L263" t="s">
        <v>748</v>
      </c>
      <c r="M263" t="s">
        <v>231</v>
      </c>
      <c r="N263" t="s">
        <v>493</v>
      </c>
      <c r="O263" t="s">
        <v>598</v>
      </c>
      <c r="P263" t="s">
        <v>325</v>
      </c>
      <c r="Q263" t="s">
        <v>351</v>
      </c>
      <c r="R263" t="s">
        <v>433</v>
      </c>
      <c r="S263" t="s">
        <v>510</v>
      </c>
      <c r="T263" t="s">
        <v>501</v>
      </c>
      <c r="U263" t="s">
        <v>309</v>
      </c>
      <c r="V263" t="s">
        <v>206</v>
      </c>
      <c r="W263" t="s">
        <v>653</v>
      </c>
      <c r="X263" t="s">
        <v>461</v>
      </c>
      <c r="Y263" t="s">
        <v>697</v>
      </c>
      <c r="Z263" t="s">
        <v>580</v>
      </c>
      <c r="AA263" t="s">
        <v>462</v>
      </c>
      <c r="AB263" t="s">
        <v>211</v>
      </c>
      <c r="AC263" t="s">
        <v>177</v>
      </c>
      <c r="AD263" t="s">
        <v>683</v>
      </c>
      <c r="AE263" t="s">
        <v>488</v>
      </c>
      <c r="AF263" t="s">
        <v>481</v>
      </c>
      <c r="AG263" t="s">
        <v>223</v>
      </c>
      <c r="AH263" t="s">
        <v>215</v>
      </c>
      <c r="AI263" t="s">
        <v>472</v>
      </c>
      <c r="AJ263" t="s">
        <v>385</v>
      </c>
      <c r="AK263" t="s">
        <v>284</v>
      </c>
      <c r="AL263" t="s">
        <v>401</v>
      </c>
      <c r="AM263" t="s">
        <v>488</v>
      </c>
      <c r="AN263" t="s">
        <v>461</v>
      </c>
      <c r="AO263" t="s">
        <v>235</v>
      </c>
      <c r="AP263" t="s">
        <v>226</v>
      </c>
      <c r="AQ263" t="s">
        <v>365</v>
      </c>
      <c r="AR263" t="s">
        <v>254</v>
      </c>
      <c r="AS263" t="s">
        <v>352</v>
      </c>
      <c r="AT263" t="s">
        <v>693</v>
      </c>
      <c r="AU263" t="s">
        <v>494</v>
      </c>
      <c r="AV263" t="s">
        <v>143</v>
      </c>
      <c r="AW263" t="s">
        <v>507</v>
      </c>
      <c r="AX263" t="s">
        <v>601</v>
      </c>
      <c r="AY263" t="s">
        <v>217</v>
      </c>
      <c r="AZ263" t="s">
        <v>715</v>
      </c>
      <c r="BA263" t="s">
        <v>274</v>
      </c>
      <c r="BB263" t="s">
        <v>357</v>
      </c>
      <c r="BC263" t="s">
        <v>167</v>
      </c>
      <c r="BD263" t="s">
        <v>528</v>
      </c>
      <c r="BE263" t="s">
        <v>300</v>
      </c>
      <c r="BF263" t="s">
        <v>321</v>
      </c>
      <c r="BG263" t="s">
        <v>333</v>
      </c>
      <c r="BH263" t="s">
        <v>418</v>
      </c>
      <c r="BI263" t="s">
        <v>391</v>
      </c>
      <c r="BJ263" t="s">
        <v>277</v>
      </c>
      <c r="BK263" t="s">
        <v>437</v>
      </c>
      <c r="BL263" t="s">
        <v>275</v>
      </c>
      <c r="BM263" t="s">
        <v>371</v>
      </c>
      <c r="BN263" s="2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 s="2">
        <v>5</v>
      </c>
      <c r="DS263">
        <v>4</v>
      </c>
      <c r="DT263">
        <v>5</v>
      </c>
      <c r="DU263">
        <v>4</v>
      </c>
      <c r="DV263">
        <v>4</v>
      </c>
      <c r="DW263" s="2">
        <v>2017</v>
      </c>
      <c r="DX263" s="1">
        <v>1.1863425925925925E-2</v>
      </c>
      <c r="DY263" s="1">
        <v>1.1953703703703704E-2</v>
      </c>
      <c r="DZ263" s="1">
        <v>1.2127314814814815E-2</v>
      </c>
      <c r="EA263" s="1">
        <v>1.2221064814814815E-2</v>
      </c>
      <c r="EB263" s="1">
        <v>1.2333333333333335E-2</v>
      </c>
      <c r="EC263" s="1">
        <v>1.2395833333333335E-2</v>
      </c>
      <c r="ED263" s="1">
        <v>1.2497685185185186E-2</v>
      </c>
      <c r="EE263" s="1">
        <v>1.2623842592592594E-2</v>
      </c>
      <c r="EF263" s="1">
        <v>1.2746527777777778E-2</v>
      </c>
      <c r="EG263" s="1">
        <v>1.286574074074074E-2</v>
      </c>
      <c r="EH263" s="3">
        <v>0</v>
      </c>
      <c r="EI263" s="2" t="s">
        <v>1168</v>
      </c>
      <c r="EJ263" t="s">
        <v>1169</v>
      </c>
      <c r="EK263" t="s">
        <v>1171</v>
      </c>
      <c r="EL263" t="s">
        <v>1168</v>
      </c>
      <c r="EM263" t="s">
        <v>1171</v>
      </c>
      <c r="EN263" t="s">
        <v>1175</v>
      </c>
      <c r="EO263" t="s">
        <v>1175</v>
      </c>
      <c r="EP263" t="s">
        <v>1168</v>
      </c>
      <c r="EQ263" t="s">
        <v>1175</v>
      </c>
      <c r="ER263" t="s">
        <v>1168</v>
      </c>
      <c r="ES263" t="s">
        <v>1168</v>
      </c>
      <c r="ET263" t="s">
        <v>1171</v>
      </c>
      <c r="EU263" t="s">
        <v>1168</v>
      </c>
      <c r="EV263" t="s">
        <v>1173</v>
      </c>
      <c r="EW263" t="s">
        <v>1171</v>
      </c>
      <c r="EX263" t="s">
        <v>1173</v>
      </c>
      <c r="EY263" t="s">
        <v>1173</v>
      </c>
      <c r="EZ263" t="s">
        <v>1174</v>
      </c>
      <c r="FA263" t="s">
        <v>1175</v>
      </c>
      <c r="FB263" t="s">
        <v>1174</v>
      </c>
      <c r="FC263" t="s">
        <v>1168</v>
      </c>
      <c r="FD263" t="s">
        <v>1168</v>
      </c>
      <c r="FE263" t="s">
        <v>1168</v>
      </c>
      <c r="FF263" t="s">
        <v>1173</v>
      </c>
      <c r="FG263" t="s">
        <v>1169</v>
      </c>
      <c r="FH263" t="s">
        <v>1174</v>
      </c>
      <c r="FI263" t="s">
        <v>1175</v>
      </c>
      <c r="FJ263" t="s">
        <v>1168</v>
      </c>
      <c r="FK263" t="s">
        <v>1173</v>
      </c>
      <c r="FL263" t="s">
        <v>1168</v>
      </c>
      <c r="FM263" t="s">
        <v>1171</v>
      </c>
      <c r="FN263" t="s">
        <v>1169</v>
      </c>
      <c r="FO263" t="s">
        <v>1169</v>
      </c>
      <c r="FP263" t="s">
        <v>1175</v>
      </c>
      <c r="FQ263" t="s">
        <v>1172</v>
      </c>
      <c r="FR263" t="s">
        <v>1173</v>
      </c>
      <c r="FS263" t="s">
        <v>1171</v>
      </c>
      <c r="FT263" t="s">
        <v>1171</v>
      </c>
      <c r="FU263" t="s">
        <v>1170</v>
      </c>
      <c r="FV263" t="s">
        <v>1169</v>
      </c>
      <c r="FW263" t="s">
        <v>1171</v>
      </c>
      <c r="FX263" t="s">
        <v>1175</v>
      </c>
      <c r="FY263" t="s">
        <v>1168</v>
      </c>
      <c r="FZ263" t="s">
        <v>1168</v>
      </c>
      <c r="GA263" t="s">
        <v>1174</v>
      </c>
      <c r="GB263" t="s">
        <v>1175</v>
      </c>
      <c r="GC263" t="s">
        <v>1168</v>
      </c>
      <c r="GD263" t="s">
        <v>1172</v>
      </c>
      <c r="GE263" t="s">
        <v>1168</v>
      </c>
      <c r="GF263" t="s">
        <v>1172</v>
      </c>
      <c r="GG263" t="s">
        <v>1175</v>
      </c>
      <c r="GH263" t="s">
        <v>1168</v>
      </c>
      <c r="GI263" t="s">
        <v>1175</v>
      </c>
      <c r="GJ263" t="s">
        <v>1171</v>
      </c>
      <c r="GK263" t="s">
        <v>1174</v>
      </c>
      <c r="GL263" t="s">
        <v>1174</v>
      </c>
      <c r="GM263" s="2">
        <f t="shared" si="415"/>
        <v>0</v>
      </c>
      <c r="GN263">
        <f t="shared" si="416"/>
        <v>0</v>
      </c>
      <c r="GO263">
        <f t="shared" si="417"/>
        <v>0</v>
      </c>
      <c r="GP263">
        <f t="shared" si="418"/>
        <v>0</v>
      </c>
      <c r="GQ263">
        <f t="shared" si="419"/>
        <v>0</v>
      </c>
      <c r="GR263">
        <f t="shared" si="420"/>
        <v>0</v>
      </c>
      <c r="GS263">
        <f t="shared" si="421"/>
        <v>0</v>
      </c>
      <c r="GT263">
        <f t="shared" si="422"/>
        <v>0</v>
      </c>
      <c r="GU263">
        <f t="shared" si="472"/>
        <v>0</v>
      </c>
      <c r="GV263">
        <f t="shared" si="423"/>
        <v>0</v>
      </c>
      <c r="GW263">
        <f t="shared" si="424"/>
        <v>0</v>
      </c>
      <c r="GX263">
        <f t="shared" si="425"/>
        <v>0</v>
      </c>
      <c r="GY263">
        <f t="shared" si="426"/>
        <v>0</v>
      </c>
      <c r="GZ263">
        <f t="shared" si="427"/>
        <v>0</v>
      </c>
      <c r="HA263">
        <f t="shared" si="428"/>
        <v>0</v>
      </c>
      <c r="HB263">
        <f t="shared" si="429"/>
        <v>0</v>
      </c>
      <c r="HC263">
        <f t="shared" si="473"/>
        <v>0</v>
      </c>
      <c r="HD263">
        <f t="shared" si="430"/>
        <v>0</v>
      </c>
      <c r="HE263">
        <f t="shared" si="431"/>
        <v>0</v>
      </c>
      <c r="HF263">
        <f t="shared" si="432"/>
        <v>0</v>
      </c>
      <c r="HG263">
        <f t="shared" si="433"/>
        <v>0</v>
      </c>
      <c r="HH263">
        <f t="shared" si="434"/>
        <v>0</v>
      </c>
      <c r="HI263">
        <f t="shared" si="435"/>
        <v>0</v>
      </c>
      <c r="HJ263">
        <f t="shared" si="436"/>
        <v>0</v>
      </c>
      <c r="HK263">
        <f t="shared" si="474"/>
        <v>0</v>
      </c>
      <c r="HL263">
        <f t="shared" si="437"/>
        <v>0</v>
      </c>
      <c r="HM263">
        <f t="shared" si="438"/>
        <v>0</v>
      </c>
      <c r="HN263">
        <f t="shared" si="439"/>
        <v>0</v>
      </c>
      <c r="HO263">
        <f t="shared" si="440"/>
        <v>0</v>
      </c>
      <c r="HP263">
        <f t="shared" si="441"/>
        <v>0</v>
      </c>
      <c r="HQ263">
        <f t="shared" si="442"/>
        <v>0</v>
      </c>
      <c r="HR263">
        <f t="shared" si="443"/>
        <v>0</v>
      </c>
      <c r="HS263">
        <f t="shared" si="475"/>
        <v>0</v>
      </c>
      <c r="HT263">
        <f t="shared" si="444"/>
        <v>1</v>
      </c>
      <c r="HU263">
        <f t="shared" si="445"/>
        <v>0</v>
      </c>
      <c r="HV263">
        <f t="shared" si="446"/>
        <v>0</v>
      </c>
      <c r="HW263">
        <f t="shared" si="447"/>
        <v>0</v>
      </c>
      <c r="HX263">
        <f t="shared" si="448"/>
        <v>0</v>
      </c>
      <c r="HY263">
        <f t="shared" si="449"/>
        <v>0</v>
      </c>
      <c r="HZ263">
        <f t="shared" si="450"/>
        <v>0</v>
      </c>
      <c r="IA263">
        <f t="shared" si="476"/>
        <v>0</v>
      </c>
      <c r="IB263">
        <f t="shared" si="451"/>
        <v>0</v>
      </c>
      <c r="IC263">
        <f t="shared" si="452"/>
        <v>0</v>
      </c>
      <c r="ID263">
        <f t="shared" si="453"/>
        <v>1</v>
      </c>
      <c r="IE263">
        <f t="shared" si="454"/>
        <v>0</v>
      </c>
      <c r="IF263">
        <f t="shared" si="455"/>
        <v>0</v>
      </c>
      <c r="IG263">
        <f t="shared" si="456"/>
        <v>0</v>
      </c>
      <c r="IH263">
        <f t="shared" si="457"/>
        <v>0</v>
      </c>
      <c r="II263">
        <f t="shared" si="477"/>
        <v>0</v>
      </c>
      <c r="IJ263">
        <f t="shared" si="458"/>
        <v>0</v>
      </c>
      <c r="IK263">
        <f t="shared" si="459"/>
        <v>0</v>
      </c>
      <c r="IL263">
        <f t="shared" si="460"/>
        <v>0</v>
      </c>
      <c r="IM263">
        <f t="shared" si="461"/>
        <v>1</v>
      </c>
      <c r="IN263">
        <f t="shared" si="462"/>
        <v>0</v>
      </c>
      <c r="IO263">
        <f t="shared" si="463"/>
        <v>0</v>
      </c>
      <c r="IP263">
        <f t="shared" si="464"/>
        <v>0</v>
      </c>
      <c r="IQ263" s="2">
        <f t="shared" si="478"/>
        <v>0</v>
      </c>
      <c r="IR263" s="4">
        <f t="shared" si="479"/>
        <v>0</v>
      </c>
      <c r="IS263">
        <f t="shared" si="480"/>
        <v>0</v>
      </c>
      <c r="IT263">
        <f t="shared" si="481"/>
        <v>0</v>
      </c>
      <c r="IU263">
        <f t="shared" si="482"/>
        <v>1</v>
      </c>
      <c r="IV263">
        <f t="shared" si="483"/>
        <v>1</v>
      </c>
      <c r="IW263">
        <f t="shared" si="484"/>
        <v>1</v>
      </c>
      <c r="IX263">
        <f t="shared" si="485"/>
        <v>3</v>
      </c>
      <c r="IY263" s="11" t="str">
        <f t="shared" si="486"/>
        <v/>
      </c>
      <c r="IZ263" s="12" t="str">
        <f t="shared" si="487"/>
        <v/>
      </c>
      <c r="JA263" s="12" t="str">
        <f t="shared" si="488"/>
        <v/>
      </c>
      <c r="JB263" s="12" t="str">
        <f t="shared" si="489"/>
        <v/>
      </c>
      <c r="JC263" s="12">
        <f t="shared" si="490"/>
        <v>1</v>
      </c>
      <c r="JD263" s="12">
        <f t="shared" si="491"/>
        <v>0.125</v>
      </c>
      <c r="JE263" s="12">
        <f t="shared" si="492"/>
        <v>0.16666666666666666</v>
      </c>
      <c r="JF263" s="12">
        <f t="shared" si="493"/>
        <v>0.43055555555555558</v>
      </c>
      <c r="JG263" s="2">
        <f>IF(OR(AND(EI263="Happy",BN263&lt;&gt;1),AND(EI263&lt;&gt;"Happy",BN263=1)),1,0)</f>
        <v>0</v>
      </c>
      <c r="JH263">
        <f>IF(OR(AND(EJ263="Happy",BO263&lt;&gt;1),AND(EJ263&lt;&gt;"Happy",BO263=1)),1,0)</f>
        <v>0</v>
      </c>
      <c r="JI263">
        <f>IF(OR(AND(EK263="Happy",BP263&lt;&gt;1),AND(EK263&lt;&gt;"Happy",BP263=1)),1,0)</f>
        <v>1</v>
      </c>
      <c r="JJ263">
        <f>IF(OR(AND(EL263="Happy",BQ263&lt;&gt;1),AND(EL263&lt;&gt;"Happy",BQ263=1)),1,0)</f>
        <v>0</v>
      </c>
      <c r="JK263">
        <f>IF(OR(AND(EM263="Happy",BR263&lt;&gt;1),AND(EM263&lt;&gt;"Happy",BR263=1)),1,0)</f>
        <v>0</v>
      </c>
      <c r="JL263">
        <f>IF(OR(AND(EN263="Happy",BS263&lt;&gt;1),AND(EN263&lt;&gt;"Happy",BS263=1)),1,0)</f>
        <v>0</v>
      </c>
      <c r="JM263">
        <f>IF(OR(AND(EO263="Happy",BT263&lt;&gt;1),AND(EO263&lt;&gt;"Happy",BT263=1)),1,0)</f>
        <v>0</v>
      </c>
      <c r="JN263">
        <f>IF(OR(AND(EP263="Happy",BU263&lt;&gt;1),AND(EP263&lt;&gt;"Happy",BU263=1)),1,0)</f>
        <v>0</v>
      </c>
      <c r="JO263">
        <f>IF(OR(AND(EQ263="Sad",BV263&lt;&gt;1),AND(EQ263&lt;&gt;"Sad",BV263=1)),1,0)</f>
        <v>0</v>
      </c>
      <c r="JP263">
        <f>IF(OR(AND(ER263="Sad",BW263&lt;&gt;1),AND(ER263&lt;&gt;"Sad",BW263=1)),1,0)</f>
        <v>0</v>
      </c>
      <c r="JQ263">
        <f>IF(OR(AND(ES263="Sad",BX263&lt;&gt;1),AND(ES263&lt;&gt;"Sad",BX263=1)),1,0)</f>
        <v>0</v>
      </c>
      <c r="JR263">
        <f>IF(OR(AND(ET263="Sad",BY263&lt;&gt;1),AND(ET263&lt;&gt;"Sad",BY263=1)),1,0)</f>
        <v>0</v>
      </c>
      <c r="JS263">
        <f>IF(OR(AND(EU263="Sad",BZ263&lt;&gt;1),AND(EU263&lt;&gt;"Sad",BZ263=1)),1,0)</f>
        <v>0</v>
      </c>
      <c r="JT263">
        <f>IF(OR(AND(EV263="Sad",CA263&lt;&gt;1),AND(EV263&lt;&gt;"Sad",CA263=1)),1,0)</f>
        <v>0</v>
      </c>
      <c r="JU263">
        <f>IF(OR(AND(EW263="Sad",CB263&lt;&gt;1),AND(EW263&lt;&gt;"Sad",CB263=1)),1,0)</f>
        <v>1</v>
      </c>
      <c r="JV263">
        <f>IF(OR(AND(EX263="Sad",CC263&lt;&gt;1),AND(EX263&lt;&gt;"Sad",CC263=1)),1,0)</f>
        <v>0</v>
      </c>
      <c r="JW263">
        <f>IF(OR(AND(EY263="Angry",CD263&lt;&gt;1),AND(EY263&lt;&gt;"Angry",CD263=1)),1,0)</f>
        <v>0</v>
      </c>
      <c r="JX263">
        <f>IF(OR(AND(EZ263="Angry",CE263&lt;&gt;1),AND(EZ263&lt;&gt;"Angry",CE263=1)),1,0)</f>
        <v>0</v>
      </c>
      <c r="JY263">
        <f>IF(OR(AND(FA263="Angry",CF263&lt;&gt;1),AND(FA263&lt;&gt;"Angry",CF263=1)),1,0)</f>
        <v>0</v>
      </c>
      <c r="JZ263">
        <f>IF(OR(AND(FB263="Angry",CG263&lt;&gt;1),AND(FB263&lt;&gt;"Angry",CG263=1)),1,0)</f>
        <v>1</v>
      </c>
      <c r="KA263">
        <f>IF(OR(AND(FC263="Angry",CH263&lt;&gt;1),AND(FC263&lt;&gt;"Angry",CH263=1)),1,0)</f>
        <v>0</v>
      </c>
      <c r="KB263">
        <f>IF(OR(AND(FD263="Angry",CI263&lt;&gt;1),AND(FD263&lt;&gt;"Angry",CI263=1)),1,0)</f>
        <v>0</v>
      </c>
      <c r="KC263">
        <f>IF(OR(AND(FE263="Angry",CJ263&lt;&gt;1),AND(FE263&lt;&gt;"Angry",CJ263=1)),1,0)</f>
        <v>0</v>
      </c>
      <c r="KD263">
        <f>IF(OR(AND(FF263="Angry",CK263&lt;&gt;1),AND(FF263&lt;&gt;"Angry",CK263=1)),1,0)</f>
        <v>0</v>
      </c>
      <c r="KE263">
        <f>IF(OR(AND(FG263="Afraid",CL263&lt;&gt;1),AND(FG263&lt;&gt;"Afraid",CL263=1)),1,0)</f>
        <v>0</v>
      </c>
      <c r="KF263">
        <f>IF(OR(AND(FH263="Afraid",CM263&lt;&gt;1),AND(FH263&lt;&gt;"Afraid",CM263=1)),1,0)</f>
        <v>0</v>
      </c>
      <c r="KG263">
        <f>IF(OR(AND(FI263="Afraid",CN263&lt;&gt;1),AND(FI263&lt;&gt;"Afraid",CN263=1)),1,0)</f>
        <v>1</v>
      </c>
      <c r="KH263">
        <f>IF(OR(AND(FJ263="Afraid",CO263&lt;&gt;1),AND(FJ263&lt;&gt;"Afraid",CO263=1)),1,0)</f>
        <v>0</v>
      </c>
      <c r="KI263">
        <f>IF(OR(AND(FK263="Afraid",CP263&lt;&gt;1),AND(FK263&lt;&gt;"Afraid",CP263=1)),1,0)</f>
        <v>0</v>
      </c>
      <c r="KJ263">
        <f>IF(OR(AND(FL263="Afraid",CQ263&lt;&gt;1),AND(FL263&lt;&gt;"Afraid",CQ263=1)),1,0)</f>
        <v>0</v>
      </c>
      <c r="KK263">
        <f>IF(OR(AND(FM263="Afraid",CR263&lt;&gt;1),AND(FM263&lt;&gt;"Afraid",CR263=1)),1,0)</f>
        <v>0</v>
      </c>
      <c r="KL263">
        <f>IF(OR(AND(FN263="Afraid",CS263&lt;&gt;1),AND(FN263&lt;&gt;"Afraid",CS263=1)),1,0)</f>
        <v>0</v>
      </c>
      <c r="KM263">
        <f>IF(OR(AND(FO263="Surprised",CT263&lt;&gt;1),AND(FO263&lt;&gt;"Surprised",CT263=1)),1,0)</f>
        <v>0</v>
      </c>
      <c r="KN263">
        <f>IF(OR(AND(FP263="Surprised",CU263&lt;&gt;1),AND(FP263&lt;&gt;"Surprised",CU263=1)),1,0)</f>
        <v>0</v>
      </c>
      <c r="KO263">
        <f>IF(OR(AND(FQ263="Surprised",CV263&lt;&gt;1),AND(FQ263&lt;&gt;"Surprised",CV263=1)),1,0)</f>
        <v>0</v>
      </c>
      <c r="KP263">
        <f>IF(OR(AND(FR263="Surprised",CW263&lt;&gt;1),AND(FR263&lt;&gt;"Surprised",CW263=1)),1,0)</f>
        <v>0</v>
      </c>
      <c r="KQ263">
        <f>IF(OR(AND(FS263="Surprised",CX263&lt;&gt;1),AND(FS263&lt;&gt;"Surprised",CX263=1)),1,0)</f>
        <v>0</v>
      </c>
      <c r="KR263">
        <f>IF(OR(AND(FT263="Surprised",CY263&lt;&gt;1),AND(FT263&lt;&gt;"Surprised",CY263=1)),1,0)</f>
        <v>0</v>
      </c>
      <c r="KS263">
        <f>IF(OR(AND(FU263="Surprised",CZ263&lt;&gt;1),AND(FU263&lt;&gt;"Surprised",CZ263=1)),1,0)</f>
        <v>0</v>
      </c>
      <c r="KT263">
        <f>IF(OR(AND(FV263="Surprised",DA263&lt;&gt;1),AND(FV263&lt;&gt;"Surprised",DA263=1)),1,0)</f>
        <v>0</v>
      </c>
      <c r="KU263">
        <f>IF(OR(AND(FW263="Happy",DB263=1),AND(FW263&lt;&gt;"Happy",DB263=0)),1,0)</f>
        <v>1</v>
      </c>
      <c r="KV263">
        <f>IF(OR(AND(FX263="Happy",DC263=1),AND(FX263&lt;&gt;"Happy",DC263=0)),1,0)</f>
        <v>1</v>
      </c>
      <c r="KW263">
        <f>IF(OR(AND(FY263="Happy",DD263=1),AND(FY263&lt;&gt;"Happy",DD263=0)),1,0)</f>
        <v>1</v>
      </c>
      <c r="KX263">
        <f>IF(OR(AND(FZ263="Happy",DE263=1),AND(FZ263&lt;&gt;"Happy",DE263=0)),1,0)</f>
        <v>0</v>
      </c>
      <c r="KY263">
        <f>IF(OR(AND(GA263="Happy",DF263=1),AND(GA263&lt;&gt;"Happy",DF263=0)),1,0)</f>
        <v>1</v>
      </c>
      <c r="KZ263">
        <f>IF(OR(AND(GB263="Happy",DG263=1),AND(GB263&lt;&gt;"Happy",DG263=0)),1,0)</f>
        <v>1</v>
      </c>
      <c r="LA263">
        <f>IF(OR(AND(GC263="Happy",DH263=1),AND(GC263&lt;&gt;"Happy",DH263=0)),1,0)</f>
        <v>1</v>
      </c>
      <c r="LB263">
        <f>IF(OR(AND(GD263="Happy",DI263=1),AND(GD263&lt;&gt;"Happy",DI263=0)),1,0)</f>
        <v>1</v>
      </c>
      <c r="LC263">
        <f>IF(OR(AND(GE263="Sad",DJ263=1),AND(GE263&lt;&gt;"Sad",DJ263=0)),1,0)</f>
        <v>1</v>
      </c>
      <c r="LD263">
        <f>IF(OR(AND(GF263="Sad",DK263=1),AND(GF263&lt;&gt;"Sad",DK263=0)),1,0)</f>
        <v>1</v>
      </c>
      <c r="LE263">
        <f>IF(OR(AND(GG263="Sad",DL263=1),AND(GG263&lt;&gt;"Sad",DL263=0)),1,0)</f>
        <v>1</v>
      </c>
      <c r="LF263">
        <f>IF(OR(AND(GH263="Sad",DM263=1),AND(GH263&lt;&gt;"Sad",DM263=0)),1,0)</f>
        <v>1</v>
      </c>
      <c r="LG263">
        <f>IF(OR(AND(GI263="Sad",DN263=1),AND(GI263&lt;&gt;"Sad",DN263=0)),1,0)</f>
        <v>0</v>
      </c>
      <c r="LH263">
        <f>IF(OR(AND(GJ263="Sad",DO263=1),AND(GJ263&lt;&gt;"Sad",DO263=0)),1,0)</f>
        <v>1</v>
      </c>
      <c r="LI263">
        <f>IF(OR(AND(GK263="Sad",DP263=1),AND(GK263&lt;&gt;"Sad",DP263=0)),1,0)</f>
        <v>0</v>
      </c>
      <c r="LJ263">
        <f>IF(OR(AND(GL263="Sad",DQ263=1),AND(GL263&lt;&gt;"Sad",DQ263=0)),1,0)</f>
        <v>0</v>
      </c>
      <c r="LK263" s="2">
        <f t="shared" si="494"/>
        <v>1</v>
      </c>
      <c r="LL263" s="4">
        <f t="shared" si="495"/>
        <v>1</v>
      </c>
      <c r="LM263">
        <f t="shared" si="496"/>
        <v>1</v>
      </c>
      <c r="LN263">
        <f t="shared" si="497"/>
        <v>1</v>
      </c>
      <c r="LO263">
        <f t="shared" si="498"/>
        <v>0</v>
      </c>
      <c r="LP263">
        <f t="shared" si="499"/>
        <v>7</v>
      </c>
      <c r="LQ263">
        <f t="shared" si="500"/>
        <v>5</v>
      </c>
      <c r="LR263">
        <f t="shared" si="501"/>
        <v>16</v>
      </c>
      <c r="LS263" s="11" t="str">
        <f t="shared" si="502"/>
        <v/>
      </c>
      <c r="LT263" s="14" t="str">
        <f t="shared" si="503"/>
        <v/>
      </c>
      <c r="LU263" s="14" t="str">
        <f t="shared" si="504"/>
        <v/>
      </c>
      <c r="LV263" s="14" t="str">
        <f t="shared" si="505"/>
        <v/>
      </c>
      <c r="LW263" s="14">
        <f t="shared" si="506"/>
        <v>0</v>
      </c>
      <c r="LX263" s="14">
        <f t="shared" si="507"/>
        <v>0.875</v>
      </c>
      <c r="LY263" s="14">
        <f t="shared" si="508"/>
        <v>0.83333333333333337</v>
      </c>
      <c r="LZ263" s="14">
        <f t="shared" si="509"/>
        <v>0.56944444444444442</v>
      </c>
      <c r="MA263" s="15">
        <f t="shared" si="510"/>
        <v>9.02777777777794E-5</v>
      </c>
      <c r="MB263" s="1">
        <f t="shared" si="465"/>
        <v>1.7361111111111049E-4</v>
      </c>
      <c r="MC263" s="1">
        <f t="shared" si="466"/>
        <v>9.3750000000000083E-5</v>
      </c>
      <c r="MD263" s="1">
        <f t="shared" si="467"/>
        <v>1.1226851851852022E-4</v>
      </c>
      <c r="ME263" s="1">
        <f t="shared" si="468"/>
        <v>6.2500000000000056E-5</v>
      </c>
      <c r="MF263" s="1">
        <f t="shared" si="469"/>
        <v>1.0185185185185124E-4</v>
      </c>
      <c r="MG263" s="1">
        <f t="shared" si="511"/>
        <v>1.2615740740740816E-4</v>
      </c>
      <c r="MH263" s="1">
        <f t="shared" si="470"/>
        <v>1.2268518518518401E-4</v>
      </c>
      <c r="MI263" s="1">
        <f t="shared" si="471"/>
        <v>1.1921296296296159E-4</v>
      </c>
      <c r="MJ263" s="1">
        <f t="shared" si="512"/>
        <v>1.0023148148148153E-3</v>
      </c>
      <c r="MK263" s="2" t="str">
        <f>VLOOKUP(B263,age_group!$A$1:$B$101,2,FALSE)</f>
        <v>18 to 24</v>
      </c>
      <c r="ML263" s="2">
        <f t="shared" si="513"/>
        <v>1</v>
      </c>
      <c r="MM263">
        <f t="shared" si="514"/>
        <v>1</v>
      </c>
      <c r="MN263">
        <f t="shared" si="515"/>
        <v>1</v>
      </c>
      <c r="MO263">
        <f t="shared" si="516"/>
        <v>1</v>
      </c>
      <c r="MP263">
        <f t="shared" si="517"/>
        <v>1</v>
      </c>
    </row>
    <row r="264" spans="1:354" x14ac:dyDescent="0.2">
      <c r="A264" t="s">
        <v>995</v>
      </c>
      <c r="B264">
        <v>21</v>
      </c>
      <c r="C264" t="s">
        <v>139</v>
      </c>
      <c r="D264" t="s">
        <v>140</v>
      </c>
      <c r="E264">
        <v>4</v>
      </c>
      <c r="F264">
        <v>1</v>
      </c>
      <c r="G264">
        <v>2</v>
      </c>
      <c r="H264">
        <v>1</v>
      </c>
      <c r="I264">
        <v>1</v>
      </c>
      <c r="J264" s="2" t="s">
        <v>297</v>
      </c>
      <c r="K264" t="s">
        <v>371</v>
      </c>
      <c r="L264" t="s">
        <v>236</v>
      </c>
      <c r="M264" t="s">
        <v>737</v>
      </c>
      <c r="N264" t="s">
        <v>898</v>
      </c>
      <c r="O264" t="s">
        <v>158</v>
      </c>
      <c r="P264" t="s">
        <v>233</v>
      </c>
      <c r="Q264" t="s">
        <v>679</v>
      </c>
      <c r="R264" t="s">
        <v>436</v>
      </c>
      <c r="S264" t="s">
        <v>526</v>
      </c>
      <c r="T264" t="s">
        <v>464</v>
      </c>
      <c r="U264" t="s">
        <v>498</v>
      </c>
      <c r="V264" t="s">
        <v>659</v>
      </c>
      <c r="W264" t="s">
        <v>333</v>
      </c>
      <c r="X264" t="s">
        <v>388</v>
      </c>
      <c r="Y264" t="s">
        <v>447</v>
      </c>
      <c r="Z264" t="s">
        <v>385</v>
      </c>
      <c r="AA264" t="s">
        <v>591</v>
      </c>
      <c r="AB264" t="s">
        <v>262</v>
      </c>
      <c r="AC264" t="s">
        <v>630</v>
      </c>
      <c r="AD264" t="s">
        <v>569</v>
      </c>
      <c r="AE264" t="s">
        <v>240</v>
      </c>
      <c r="AF264" t="s">
        <v>204</v>
      </c>
      <c r="AG264" t="s">
        <v>156</v>
      </c>
      <c r="AH264" t="s">
        <v>666</v>
      </c>
      <c r="AI264" t="s">
        <v>643</v>
      </c>
      <c r="AJ264" t="s">
        <v>419</v>
      </c>
      <c r="AK264" t="s">
        <v>267</v>
      </c>
      <c r="AL264" t="s">
        <v>407</v>
      </c>
      <c r="AM264" t="s">
        <v>153</v>
      </c>
      <c r="AN264" t="s">
        <v>228</v>
      </c>
      <c r="AO264" t="s">
        <v>662</v>
      </c>
      <c r="AP264" t="s">
        <v>456</v>
      </c>
      <c r="AQ264" t="s">
        <v>645</v>
      </c>
      <c r="AR264" t="s">
        <v>302</v>
      </c>
      <c r="AS264" t="s">
        <v>219</v>
      </c>
      <c r="AT264" t="s">
        <v>455</v>
      </c>
      <c r="AU264" t="s">
        <v>171</v>
      </c>
      <c r="AV264" t="s">
        <v>338</v>
      </c>
      <c r="AW264" t="s">
        <v>654</v>
      </c>
      <c r="AX264" t="s">
        <v>429</v>
      </c>
      <c r="AY264" t="s">
        <v>201</v>
      </c>
      <c r="AZ264" t="s">
        <v>469</v>
      </c>
      <c r="BA264" t="s">
        <v>412</v>
      </c>
      <c r="BB264" t="s">
        <v>352</v>
      </c>
      <c r="BC264" t="s">
        <v>371</v>
      </c>
      <c r="BD264" t="s">
        <v>713</v>
      </c>
      <c r="BE264" t="s">
        <v>277</v>
      </c>
      <c r="BF264" t="s">
        <v>491</v>
      </c>
      <c r="BG264" t="s">
        <v>527</v>
      </c>
      <c r="BH264" t="s">
        <v>428</v>
      </c>
      <c r="BI264" t="s">
        <v>614</v>
      </c>
      <c r="BJ264" t="s">
        <v>606</v>
      </c>
      <c r="BK264" t="s">
        <v>371</v>
      </c>
      <c r="BL264" t="s">
        <v>424</v>
      </c>
      <c r="BM264" t="s">
        <v>717</v>
      </c>
      <c r="BN264" s="2">
        <v>1</v>
      </c>
      <c r="BO264">
        <v>0</v>
      </c>
      <c r="BP264">
        <v>0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1</v>
      </c>
      <c r="DD264">
        <v>1</v>
      </c>
      <c r="DE264">
        <v>1</v>
      </c>
      <c r="DF264">
        <v>0</v>
      </c>
      <c r="DG264">
        <v>1</v>
      </c>
      <c r="DH264">
        <v>1</v>
      </c>
      <c r="DI264">
        <v>1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1</v>
      </c>
      <c r="DQ264">
        <v>1</v>
      </c>
      <c r="DR264" s="2">
        <v>4</v>
      </c>
      <c r="DS264">
        <v>1</v>
      </c>
      <c r="DT264">
        <v>1</v>
      </c>
      <c r="DU264">
        <v>1</v>
      </c>
      <c r="DV264">
        <v>1</v>
      </c>
      <c r="DW264" s="2">
        <v>2017</v>
      </c>
      <c r="DX264" s="1">
        <v>3.9884259259259258E-2</v>
      </c>
      <c r="DY264" s="1">
        <v>4.0231481481481479E-2</v>
      </c>
      <c r="DZ264" s="1">
        <v>4.0412037037037038E-2</v>
      </c>
      <c r="EA264" s="1">
        <v>4.0605324074074071E-2</v>
      </c>
      <c r="EB264" s="1">
        <v>4.084259259259259E-2</v>
      </c>
      <c r="EC264" s="1">
        <v>4.1145833333333333E-2</v>
      </c>
      <c r="ED264" s="1">
        <v>4.1312500000000002E-2</v>
      </c>
      <c r="EE264" s="1">
        <v>4.1546296296296296E-2</v>
      </c>
      <c r="EF264" s="1">
        <v>5.5555555555555551E-5</v>
      </c>
      <c r="EG264" s="1">
        <v>2.1643518518518518E-4</v>
      </c>
      <c r="EH264" s="3">
        <v>0</v>
      </c>
      <c r="EI264" s="2" t="s">
        <v>1170</v>
      </c>
      <c r="EJ264" t="s">
        <v>1174</v>
      </c>
      <c r="EK264" t="s">
        <v>1175</v>
      </c>
      <c r="EL264" t="s">
        <v>1173</v>
      </c>
      <c r="EM264" t="s">
        <v>1168</v>
      </c>
      <c r="EN264" t="s">
        <v>1171</v>
      </c>
      <c r="EO264" t="s">
        <v>1172</v>
      </c>
      <c r="EP264" t="s">
        <v>1168</v>
      </c>
      <c r="EQ264" t="s">
        <v>1175</v>
      </c>
      <c r="ER264" t="s">
        <v>1175</v>
      </c>
      <c r="ES264" t="s">
        <v>1172</v>
      </c>
      <c r="ET264" t="s">
        <v>1171</v>
      </c>
      <c r="EU264" t="s">
        <v>1175</v>
      </c>
      <c r="EV264" t="s">
        <v>1172</v>
      </c>
      <c r="EW264" t="s">
        <v>1168</v>
      </c>
      <c r="EX264" t="s">
        <v>1169</v>
      </c>
      <c r="EY264" t="s">
        <v>1175</v>
      </c>
      <c r="EZ264" t="s">
        <v>1174</v>
      </c>
      <c r="FA264" t="s">
        <v>1170</v>
      </c>
      <c r="FB264" t="s">
        <v>1168</v>
      </c>
      <c r="FC264" t="s">
        <v>1173</v>
      </c>
      <c r="FD264" t="s">
        <v>1168</v>
      </c>
      <c r="FE264" t="s">
        <v>1171</v>
      </c>
      <c r="FF264" t="s">
        <v>1171</v>
      </c>
      <c r="FG264" t="s">
        <v>1169</v>
      </c>
      <c r="FH264" t="s">
        <v>1173</v>
      </c>
      <c r="FI264" t="s">
        <v>1168</v>
      </c>
      <c r="FJ264" t="s">
        <v>1168</v>
      </c>
      <c r="FK264" t="s">
        <v>1175</v>
      </c>
      <c r="FL264" t="s">
        <v>1175</v>
      </c>
      <c r="FM264" t="s">
        <v>1175</v>
      </c>
      <c r="FN264" t="s">
        <v>1168</v>
      </c>
      <c r="FO264" t="s">
        <v>1174</v>
      </c>
      <c r="FP264" t="s">
        <v>1171</v>
      </c>
      <c r="FQ264" t="s">
        <v>1168</v>
      </c>
      <c r="FR264" t="s">
        <v>1168</v>
      </c>
      <c r="FS264" t="s">
        <v>1175</v>
      </c>
      <c r="FT264" t="s">
        <v>1171</v>
      </c>
      <c r="FU264" t="s">
        <v>1174</v>
      </c>
      <c r="FV264" t="s">
        <v>1168</v>
      </c>
      <c r="FW264" t="s">
        <v>1168</v>
      </c>
      <c r="FX264" t="s">
        <v>1175</v>
      </c>
      <c r="FY264" t="s">
        <v>1169</v>
      </c>
      <c r="FZ264" t="s">
        <v>1168</v>
      </c>
      <c r="GA264" t="s">
        <v>1173</v>
      </c>
      <c r="GB264" t="s">
        <v>1174</v>
      </c>
      <c r="GC264" t="s">
        <v>1168</v>
      </c>
      <c r="GD264" t="s">
        <v>1175</v>
      </c>
      <c r="GE264" t="s">
        <v>1168</v>
      </c>
      <c r="GF264" t="s">
        <v>1168</v>
      </c>
      <c r="GG264" t="s">
        <v>1173</v>
      </c>
      <c r="GH264" t="s">
        <v>1168</v>
      </c>
      <c r="GI264" t="s">
        <v>1168</v>
      </c>
      <c r="GJ264" t="s">
        <v>1174</v>
      </c>
      <c r="GK264" t="s">
        <v>1168</v>
      </c>
      <c r="GL264" t="s">
        <v>1168</v>
      </c>
      <c r="GM264" s="2">
        <f t="shared" si="415"/>
        <v>0</v>
      </c>
      <c r="GN264">
        <f t="shared" si="416"/>
        <v>0</v>
      </c>
      <c r="GO264">
        <f t="shared" si="417"/>
        <v>0</v>
      </c>
      <c r="GP264">
        <f t="shared" si="418"/>
        <v>1</v>
      </c>
      <c r="GQ264">
        <f t="shared" si="419"/>
        <v>0</v>
      </c>
      <c r="GR264">
        <f t="shared" si="420"/>
        <v>0</v>
      </c>
      <c r="GS264">
        <f t="shared" si="421"/>
        <v>0</v>
      </c>
      <c r="GT264">
        <f t="shared" si="422"/>
        <v>0</v>
      </c>
      <c r="GU264">
        <f t="shared" si="472"/>
        <v>0</v>
      </c>
      <c r="GV264">
        <f t="shared" si="423"/>
        <v>0</v>
      </c>
      <c r="GW264">
        <f t="shared" si="424"/>
        <v>0</v>
      </c>
      <c r="GX264">
        <f t="shared" si="425"/>
        <v>0</v>
      </c>
      <c r="GY264">
        <f t="shared" si="426"/>
        <v>0</v>
      </c>
      <c r="GZ264">
        <f t="shared" si="427"/>
        <v>0</v>
      </c>
      <c r="HA264">
        <f t="shared" si="428"/>
        <v>0</v>
      </c>
      <c r="HB264">
        <f t="shared" si="429"/>
        <v>0</v>
      </c>
      <c r="HC264">
        <f t="shared" si="473"/>
        <v>0</v>
      </c>
      <c r="HD264">
        <f t="shared" si="430"/>
        <v>0</v>
      </c>
      <c r="HE264">
        <f t="shared" si="431"/>
        <v>0</v>
      </c>
      <c r="HF264">
        <f t="shared" si="432"/>
        <v>0</v>
      </c>
      <c r="HG264">
        <f t="shared" si="433"/>
        <v>0</v>
      </c>
      <c r="HH264">
        <f t="shared" si="434"/>
        <v>0</v>
      </c>
      <c r="HI264">
        <f t="shared" si="435"/>
        <v>0</v>
      </c>
      <c r="HJ264">
        <f t="shared" si="436"/>
        <v>0</v>
      </c>
      <c r="HK264">
        <f t="shared" si="474"/>
        <v>0</v>
      </c>
      <c r="HL264">
        <f t="shared" si="437"/>
        <v>0</v>
      </c>
      <c r="HM264">
        <f t="shared" si="438"/>
        <v>0</v>
      </c>
      <c r="HN264">
        <f t="shared" si="439"/>
        <v>0</v>
      </c>
      <c r="HO264">
        <f t="shared" si="440"/>
        <v>0</v>
      </c>
      <c r="HP264">
        <f t="shared" si="441"/>
        <v>0</v>
      </c>
      <c r="HQ264">
        <f t="shared" si="442"/>
        <v>0</v>
      </c>
      <c r="HR264">
        <f t="shared" si="443"/>
        <v>0</v>
      </c>
      <c r="HS264">
        <f t="shared" si="475"/>
        <v>0</v>
      </c>
      <c r="HT264">
        <f t="shared" si="444"/>
        <v>0</v>
      </c>
      <c r="HU264">
        <f t="shared" si="445"/>
        <v>0</v>
      </c>
      <c r="HV264">
        <f t="shared" si="446"/>
        <v>0</v>
      </c>
      <c r="HW264">
        <f t="shared" si="447"/>
        <v>1</v>
      </c>
      <c r="HX264">
        <f t="shared" si="448"/>
        <v>0</v>
      </c>
      <c r="HY264">
        <f t="shared" si="449"/>
        <v>0</v>
      </c>
      <c r="HZ264">
        <f t="shared" si="450"/>
        <v>0</v>
      </c>
      <c r="IA264">
        <f t="shared" si="476"/>
        <v>1</v>
      </c>
      <c r="IB264">
        <f t="shared" si="451"/>
        <v>1</v>
      </c>
      <c r="IC264">
        <f t="shared" si="452"/>
        <v>1</v>
      </c>
      <c r="ID264">
        <f t="shared" si="453"/>
        <v>1</v>
      </c>
      <c r="IE264">
        <f t="shared" si="454"/>
        <v>0</v>
      </c>
      <c r="IF264">
        <f t="shared" si="455"/>
        <v>1</v>
      </c>
      <c r="IG264">
        <f t="shared" si="456"/>
        <v>1</v>
      </c>
      <c r="IH264">
        <f t="shared" si="457"/>
        <v>1</v>
      </c>
      <c r="II264">
        <f t="shared" si="477"/>
        <v>0</v>
      </c>
      <c r="IJ264">
        <f t="shared" si="458"/>
        <v>0</v>
      </c>
      <c r="IK264">
        <f t="shared" si="459"/>
        <v>1</v>
      </c>
      <c r="IL264">
        <f t="shared" si="460"/>
        <v>0</v>
      </c>
      <c r="IM264">
        <f t="shared" si="461"/>
        <v>0</v>
      </c>
      <c r="IN264">
        <f t="shared" si="462"/>
        <v>0</v>
      </c>
      <c r="IO264">
        <f t="shared" si="463"/>
        <v>1</v>
      </c>
      <c r="IP264">
        <f t="shared" si="464"/>
        <v>1</v>
      </c>
      <c r="IQ264" s="2">
        <f t="shared" si="478"/>
        <v>1</v>
      </c>
      <c r="IR264" s="4">
        <f t="shared" si="479"/>
        <v>0</v>
      </c>
      <c r="IS264">
        <f t="shared" si="480"/>
        <v>0</v>
      </c>
      <c r="IT264">
        <f t="shared" si="481"/>
        <v>0</v>
      </c>
      <c r="IU264">
        <f t="shared" si="482"/>
        <v>1</v>
      </c>
      <c r="IV264">
        <f t="shared" si="483"/>
        <v>7</v>
      </c>
      <c r="IW264">
        <f t="shared" si="484"/>
        <v>3</v>
      </c>
      <c r="IX264">
        <f t="shared" si="485"/>
        <v>12</v>
      </c>
      <c r="IY264" s="11">
        <f t="shared" si="486"/>
        <v>1</v>
      </c>
      <c r="IZ264" s="12" t="str">
        <f t="shared" si="487"/>
        <v/>
      </c>
      <c r="JA264" s="12" t="str">
        <f t="shared" si="488"/>
        <v/>
      </c>
      <c r="JB264" s="12" t="str">
        <f t="shared" si="489"/>
        <v/>
      </c>
      <c r="JC264" s="12">
        <f t="shared" si="490"/>
        <v>1</v>
      </c>
      <c r="JD264" s="12">
        <f t="shared" si="491"/>
        <v>1</v>
      </c>
      <c r="JE264" s="12">
        <f t="shared" si="492"/>
        <v>0.42857142857142855</v>
      </c>
      <c r="JF264" s="12">
        <f t="shared" si="493"/>
        <v>0.8571428571428571</v>
      </c>
      <c r="JG264" s="2">
        <f>IF(OR(AND(EI264="Happy",BN264&lt;&gt;1),AND(EI264&lt;&gt;"Happy",BN264=1)),1,0)</f>
        <v>1</v>
      </c>
      <c r="JH264">
        <f>IF(OR(AND(EJ264="Happy",BO264&lt;&gt;1),AND(EJ264&lt;&gt;"Happy",BO264=1)),1,0)</f>
        <v>0</v>
      </c>
      <c r="JI264">
        <f>IF(OR(AND(EK264="Happy",BP264&lt;&gt;1),AND(EK264&lt;&gt;"Happy",BP264=1)),1,0)</f>
        <v>0</v>
      </c>
      <c r="JJ264">
        <f>IF(OR(AND(EL264="Happy",BQ264&lt;&gt;1),AND(EL264&lt;&gt;"Happy",BQ264=1)),1,0)</f>
        <v>0</v>
      </c>
      <c r="JK264">
        <f>IF(OR(AND(EM264="Happy",BR264&lt;&gt;1),AND(EM264&lt;&gt;"Happy",BR264=1)),1,0)</f>
        <v>0</v>
      </c>
      <c r="JL264">
        <f>IF(OR(AND(EN264="Happy",BS264&lt;&gt;1),AND(EN264&lt;&gt;"Happy",BS264=1)),1,0)</f>
        <v>0</v>
      </c>
      <c r="JM264">
        <f>IF(OR(AND(EO264="Happy",BT264&lt;&gt;1),AND(EO264&lt;&gt;"Happy",BT264=1)),1,0)</f>
        <v>0</v>
      </c>
      <c r="JN264">
        <f>IF(OR(AND(EP264="Happy",BU264&lt;&gt;1),AND(EP264&lt;&gt;"Happy",BU264=1)),1,0)</f>
        <v>0</v>
      </c>
      <c r="JO264">
        <f>IF(OR(AND(EQ264="Sad",BV264&lt;&gt;1),AND(EQ264&lt;&gt;"Sad",BV264=1)),1,0)</f>
        <v>0</v>
      </c>
      <c r="JP264">
        <f>IF(OR(AND(ER264="Sad",BW264&lt;&gt;1),AND(ER264&lt;&gt;"Sad",BW264=1)),1,0)</f>
        <v>0</v>
      </c>
      <c r="JQ264">
        <f>IF(OR(AND(ES264="Sad",BX264&lt;&gt;1),AND(ES264&lt;&gt;"Sad",BX264=1)),1,0)</f>
        <v>0</v>
      </c>
      <c r="JR264">
        <f>IF(OR(AND(ET264="Sad",BY264&lt;&gt;1),AND(ET264&lt;&gt;"Sad",BY264=1)),1,0)</f>
        <v>0</v>
      </c>
      <c r="JS264">
        <f>IF(OR(AND(EU264="Sad",BZ264&lt;&gt;1),AND(EU264&lt;&gt;"Sad",BZ264=1)),1,0)</f>
        <v>0</v>
      </c>
      <c r="JT264">
        <f>IF(OR(AND(EV264="Sad",CA264&lt;&gt;1),AND(EV264&lt;&gt;"Sad",CA264=1)),1,0)</f>
        <v>0</v>
      </c>
      <c r="JU264">
        <f>IF(OR(AND(EW264="Sad",CB264&lt;&gt;1),AND(EW264&lt;&gt;"Sad",CB264=1)),1,0)</f>
        <v>1</v>
      </c>
      <c r="JV264">
        <f>IF(OR(AND(EX264="Sad",CC264&lt;&gt;1),AND(EX264&lt;&gt;"Sad",CC264=1)),1,0)</f>
        <v>1</v>
      </c>
      <c r="JW264">
        <f>IF(OR(AND(EY264="Angry",CD264&lt;&gt;1),AND(EY264&lt;&gt;"Angry",CD264=1)),1,0)</f>
        <v>0</v>
      </c>
      <c r="JX264">
        <f>IF(OR(AND(EZ264="Angry",CE264&lt;&gt;1),AND(EZ264&lt;&gt;"Angry",CE264=1)),1,0)</f>
        <v>0</v>
      </c>
      <c r="JY264">
        <f>IF(OR(AND(FA264="Angry",CF264&lt;&gt;1),AND(FA264&lt;&gt;"Angry",CF264=1)),1,0)</f>
        <v>0</v>
      </c>
      <c r="JZ264">
        <f>IF(OR(AND(FB264="Angry",CG264&lt;&gt;1),AND(FB264&lt;&gt;"Angry",CG264=1)),1,0)</f>
        <v>0</v>
      </c>
      <c r="KA264">
        <f>IF(OR(AND(FC264="Angry",CH264&lt;&gt;1),AND(FC264&lt;&gt;"Angry",CH264=1)),1,0)</f>
        <v>0</v>
      </c>
      <c r="KB264">
        <f>IF(OR(AND(FD264="Angry",CI264&lt;&gt;1),AND(FD264&lt;&gt;"Angry",CI264=1)),1,0)</f>
        <v>0</v>
      </c>
      <c r="KC264">
        <f>IF(OR(AND(FE264="Angry",CJ264&lt;&gt;1),AND(FE264&lt;&gt;"Angry",CJ264=1)),1,0)</f>
        <v>1</v>
      </c>
      <c r="KD264">
        <f>IF(OR(AND(FF264="Angry",CK264&lt;&gt;1),AND(FF264&lt;&gt;"Angry",CK264=1)),1,0)</f>
        <v>0</v>
      </c>
      <c r="KE264">
        <f>IF(OR(AND(FG264="Afraid",CL264&lt;&gt;1),AND(FG264&lt;&gt;"Afraid",CL264=1)),1,0)</f>
        <v>0</v>
      </c>
      <c r="KF264">
        <f>IF(OR(AND(FH264="Afraid",CM264&lt;&gt;1),AND(FH264&lt;&gt;"Afraid",CM264=1)),1,0)</f>
        <v>0</v>
      </c>
      <c r="KG264">
        <f>IF(OR(AND(FI264="Afraid",CN264&lt;&gt;1),AND(FI264&lt;&gt;"Afraid",CN264=1)),1,0)</f>
        <v>1</v>
      </c>
      <c r="KH264">
        <f>IF(OR(AND(FJ264="Afraid",CO264&lt;&gt;1),AND(FJ264&lt;&gt;"Afraid",CO264=1)),1,0)</f>
        <v>0</v>
      </c>
      <c r="KI264">
        <f>IF(OR(AND(FK264="Afraid",CP264&lt;&gt;1),AND(FK264&lt;&gt;"Afraid",CP264=1)),1,0)</f>
        <v>1</v>
      </c>
      <c r="KJ264">
        <f>IF(OR(AND(FL264="Afraid",CQ264&lt;&gt;1),AND(FL264&lt;&gt;"Afraid",CQ264=1)),1,0)</f>
        <v>0</v>
      </c>
      <c r="KK264">
        <f>IF(OR(AND(FM264="Afraid",CR264&lt;&gt;1),AND(FM264&lt;&gt;"Afraid",CR264=1)),1,0)</f>
        <v>1</v>
      </c>
      <c r="KL264">
        <f>IF(OR(AND(FN264="Afraid",CS264&lt;&gt;1),AND(FN264&lt;&gt;"Afraid",CS264=1)),1,0)</f>
        <v>0</v>
      </c>
      <c r="KM264">
        <f>IF(OR(AND(FO264="Surprised",CT264&lt;&gt;1),AND(FO264&lt;&gt;"Surprised",CT264=1)),1,0)</f>
        <v>0</v>
      </c>
      <c r="KN264">
        <f>IF(OR(AND(FP264="Surprised",CU264&lt;&gt;1),AND(FP264&lt;&gt;"Surprised",CU264=1)),1,0)</f>
        <v>0</v>
      </c>
      <c r="KO264">
        <f>IF(OR(AND(FQ264="Surprised",CV264&lt;&gt;1),AND(FQ264&lt;&gt;"Surprised",CV264=1)),1,0)</f>
        <v>0</v>
      </c>
      <c r="KP264">
        <f>IF(OR(AND(FR264="Surprised",CW264&lt;&gt;1),AND(FR264&lt;&gt;"Surprised",CW264=1)),1,0)</f>
        <v>0</v>
      </c>
      <c r="KQ264">
        <f>IF(OR(AND(FS264="Surprised",CX264&lt;&gt;1),AND(FS264&lt;&gt;"Surprised",CX264=1)),1,0)</f>
        <v>0</v>
      </c>
      <c r="KR264">
        <f>IF(OR(AND(FT264="Surprised",CY264&lt;&gt;1),AND(FT264&lt;&gt;"Surprised",CY264=1)),1,0)</f>
        <v>0</v>
      </c>
      <c r="KS264">
        <f>IF(OR(AND(FU264="Surprised",CZ264&lt;&gt;1),AND(FU264&lt;&gt;"Surprised",CZ264=1)),1,0)</f>
        <v>0</v>
      </c>
      <c r="KT264">
        <f>IF(OR(AND(FV264="Surprised",DA264&lt;&gt;1),AND(FV264&lt;&gt;"Surprised",DA264=1)),1,0)</f>
        <v>0</v>
      </c>
      <c r="KU264">
        <f>IF(OR(AND(FW264="Happy",DB264=1),AND(FW264&lt;&gt;"Happy",DB264=0)),1,0)</f>
        <v>0</v>
      </c>
      <c r="KV264">
        <f>IF(OR(AND(FX264="Happy",DC264=1),AND(FX264&lt;&gt;"Happy",DC264=0)),1,0)</f>
        <v>0</v>
      </c>
      <c r="KW264">
        <f>IF(OR(AND(FY264="Happy",DD264=1),AND(FY264&lt;&gt;"Happy",DD264=0)),1,0)</f>
        <v>0</v>
      </c>
      <c r="KX264">
        <f>IF(OR(AND(FZ264="Happy",DE264=1),AND(FZ264&lt;&gt;"Happy",DE264=0)),1,0)</f>
        <v>0</v>
      </c>
      <c r="KY264">
        <f>IF(OR(AND(GA264="Happy",DF264=1),AND(GA264&lt;&gt;"Happy",DF264=0)),1,0)</f>
        <v>0</v>
      </c>
      <c r="KZ264">
        <f>IF(OR(AND(GB264="Happy",DG264=1),AND(GB264&lt;&gt;"Happy",DG264=0)),1,0)</f>
        <v>0</v>
      </c>
      <c r="LA264">
        <f>IF(OR(AND(GC264="Happy",DH264=1),AND(GC264&lt;&gt;"Happy",DH264=0)),1,0)</f>
        <v>0</v>
      </c>
      <c r="LB264">
        <f>IF(OR(AND(GD264="Happy",DI264=1),AND(GD264&lt;&gt;"Happy",DI264=0)),1,0)</f>
        <v>0</v>
      </c>
      <c r="LC264">
        <f>IF(OR(AND(GE264="Sad",DJ264=1),AND(GE264&lt;&gt;"Sad",DJ264=0)),1,0)</f>
        <v>1</v>
      </c>
      <c r="LD264">
        <f>IF(OR(AND(GF264="Sad",DK264=1),AND(GF264&lt;&gt;"Sad",DK264=0)),1,0)</f>
        <v>1</v>
      </c>
      <c r="LE264">
        <f>IF(OR(AND(GG264="Sad",DL264=1),AND(GG264&lt;&gt;"Sad",DL264=0)),1,0)</f>
        <v>0</v>
      </c>
      <c r="LF264">
        <f>IF(OR(AND(GH264="Sad",DM264=1),AND(GH264&lt;&gt;"Sad",DM264=0)),1,0)</f>
        <v>1</v>
      </c>
      <c r="LG264">
        <f>IF(OR(AND(GI264="Sad",DN264=1),AND(GI264&lt;&gt;"Sad",DN264=0)),1,0)</f>
        <v>1</v>
      </c>
      <c r="LH264">
        <f>IF(OR(AND(GJ264="Sad",DO264=1),AND(GJ264&lt;&gt;"Sad",DO264=0)),1,0)</f>
        <v>0</v>
      </c>
      <c r="LI264">
        <f>IF(OR(AND(GK264="Sad",DP264=1),AND(GK264&lt;&gt;"Sad",DP264=0)),1,0)</f>
        <v>0</v>
      </c>
      <c r="LJ264">
        <f>IF(OR(AND(GL264="Sad",DQ264=1),AND(GL264&lt;&gt;"Sad",DQ264=0)),1,0)</f>
        <v>0</v>
      </c>
      <c r="LK264" s="2">
        <f t="shared" si="494"/>
        <v>1</v>
      </c>
      <c r="LL264" s="4">
        <f t="shared" si="495"/>
        <v>2</v>
      </c>
      <c r="LM264">
        <f t="shared" si="496"/>
        <v>1</v>
      </c>
      <c r="LN264">
        <f t="shared" si="497"/>
        <v>3</v>
      </c>
      <c r="LO264">
        <f t="shared" si="498"/>
        <v>0</v>
      </c>
      <c r="LP264">
        <f t="shared" si="499"/>
        <v>0</v>
      </c>
      <c r="LQ264">
        <f t="shared" si="500"/>
        <v>4</v>
      </c>
      <c r="LR264">
        <f t="shared" si="501"/>
        <v>11</v>
      </c>
      <c r="LS264" s="11">
        <f t="shared" si="502"/>
        <v>0</v>
      </c>
      <c r="LT264" s="14" t="str">
        <f t="shared" si="503"/>
        <v/>
      </c>
      <c r="LU264" s="14" t="str">
        <f t="shared" si="504"/>
        <v/>
      </c>
      <c r="LV264" s="14" t="str">
        <f t="shared" si="505"/>
        <v/>
      </c>
      <c r="LW264" s="14">
        <f t="shared" si="506"/>
        <v>0</v>
      </c>
      <c r="LX264" s="14">
        <f t="shared" si="507"/>
        <v>0</v>
      </c>
      <c r="LY264" s="14">
        <f t="shared" si="508"/>
        <v>0.5714285714285714</v>
      </c>
      <c r="LZ264" s="14">
        <f t="shared" si="509"/>
        <v>0.1428571428571429</v>
      </c>
      <c r="MA264" s="15">
        <f t="shared" si="510"/>
        <v>3.4722222222222099E-4</v>
      </c>
      <c r="MB264" s="1">
        <f t="shared" si="465"/>
        <v>1.805555555555588E-4</v>
      </c>
      <c r="MC264" s="1">
        <f t="shared" si="466"/>
        <v>1.9328703703703348E-4</v>
      </c>
      <c r="MD264" s="1">
        <f t="shared" si="467"/>
        <v>2.372685185185186E-4</v>
      </c>
      <c r="ME264" s="1">
        <f t="shared" si="468"/>
        <v>3.0324074074074281E-4</v>
      </c>
      <c r="MF264" s="1">
        <f t="shared" si="469"/>
        <v>1.6666666666666913E-4</v>
      </c>
      <c r="MG264" s="1">
        <f t="shared" si="511"/>
        <v>2.3379629629629445E-4</v>
      </c>
      <c r="MH264" s="1">
        <f>EF264-EE264+1</f>
        <v>0.95850925925925923</v>
      </c>
      <c r="MI264" s="1">
        <f t="shared" si="471"/>
        <v>1.6087962962962963E-4</v>
      </c>
      <c r="MJ264" s="1">
        <f t="shared" si="512"/>
        <v>0.9603321759259259</v>
      </c>
      <c r="MK264" s="2" t="str">
        <f>VLOOKUP(B264,age_group!$A$1:$B$101,2,FALSE)</f>
        <v>18 to 24</v>
      </c>
      <c r="ML264" s="2">
        <f t="shared" si="513"/>
        <v>1</v>
      </c>
      <c r="MM264">
        <f t="shared" si="514"/>
        <v>0</v>
      </c>
      <c r="MN264">
        <f t="shared" si="515"/>
        <v>0</v>
      </c>
      <c r="MO264">
        <f t="shared" si="516"/>
        <v>0</v>
      </c>
      <c r="MP264">
        <f t="shared" si="517"/>
        <v>0</v>
      </c>
    </row>
    <row r="265" spans="1:354" x14ac:dyDescent="0.2">
      <c r="A265" t="s">
        <v>996</v>
      </c>
      <c r="B265">
        <v>35</v>
      </c>
      <c r="C265" t="s">
        <v>139</v>
      </c>
      <c r="D265" t="s">
        <v>140</v>
      </c>
      <c r="E265">
        <v>3</v>
      </c>
      <c r="F265">
        <v>1</v>
      </c>
      <c r="G265">
        <v>1</v>
      </c>
      <c r="H265">
        <v>1</v>
      </c>
      <c r="I265">
        <v>1</v>
      </c>
      <c r="J265" s="2" t="s">
        <v>245</v>
      </c>
      <c r="K265" t="s">
        <v>528</v>
      </c>
      <c r="L265" t="s">
        <v>207</v>
      </c>
      <c r="M265" t="s">
        <v>187</v>
      </c>
      <c r="N265" t="s">
        <v>385</v>
      </c>
      <c r="O265" t="s">
        <v>333</v>
      </c>
      <c r="P265" t="s">
        <v>545</v>
      </c>
      <c r="Q265" t="s">
        <v>490</v>
      </c>
      <c r="R265" t="s">
        <v>379</v>
      </c>
      <c r="S265" t="s">
        <v>246</v>
      </c>
      <c r="T265" t="s">
        <v>176</v>
      </c>
      <c r="U265" t="s">
        <v>345</v>
      </c>
      <c r="V265" t="s">
        <v>181</v>
      </c>
      <c r="W265" t="s">
        <v>251</v>
      </c>
      <c r="X265" t="s">
        <v>311</v>
      </c>
      <c r="Y265" t="s">
        <v>708</v>
      </c>
      <c r="Z265" t="s">
        <v>206</v>
      </c>
      <c r="AA265" t="s">
        <v>204</v>
      </c>
      <c r="AB265" t="s">
        <v>541</v>
      </c>
      <c r="AC265" t="s">
        <v>748</v>
      </c>
      <c r="AD265" t="s">
        <v>441</v>
      </c>
      <c r="AE265" t="s">
        <v>233</v>
      </c>
      <c r="AF265" t="s">
        <v>581</v>
      </c>
      <c r="AG265" t="s">
        <v>228</v>
      </c>
      <c r="AH265" t="s">
        <v>390</v>
      </c>
      <c r="AI265" t="s">
        <v>483</v>
      </c>
      <c r="AJ265" t="s">
        <v>599</v>
      </c>
      <c r="AK265" t="s">
        <v>367</v>
      </c>
      <c r="AL265" t="s">
        <v>235</v>
      </c>
      <c r="AM265" t="s">
        <v>436</v>
      </c>
      <c r="AN265" t="s">
        <v>347</v>
      </c>
      <c r="AO265" t="s">
        <v>748</v>
      </c>
      <c r="AP265" t="s">
        <v>260</v>
      </c>
      <c r="AQ265" t="s">
        <v>437</v>
      </c>
      <c r="AR265" t="s">
        <v>573</v>
      </c>
      <c r="AS265" t="s">
        <v>405</v>
      </c>
      <c r="AT265" t="s">
        <v>645</v>
      </c>
      <c r="AU265" t="s">
        <v>587</v>
      </c>
      <c r="AV265" t="s">
        <v>290</v>
      </c>
      <c r="AW265" t="s">
        <v>148</v>
      </c>
      <c r="AX265" t="s">
        <v>278</v>
      </c>
      <c r="AY265" t="s">
        <v>179</v>
      </c>
      <c r="AZ265" t="s">
        <v>875</v>
      </c>
      <c r="BA265" t="s">
        <v>406</v>
      </c>
      <c r="BB265" t="s">
        <v>172</v>
      </c>
      <c r="BC265" t="s">
        <v>544</v>
      </c>
      <c r="BD265" t="s">
        <v>230</v>
      </c>
      <c r="BE265" t="s">
        <v>472</v>
      </c>
      <c r="BF265" t="s">
        <v>255</v>
      </c>
      <c r="BG265" t="s">
        <v>569</v>
      </c>
      <c r="BH265" t="s">
        <v>598</v>
      </c>
      <c r="BI265" t="s">
        <v>390</v>
      </c>
      <c r="BJ265" t="s">
        <v>253</v>
      </c>
      <c r="BK265" t="s">
        <v>263</v>
      </c>
      <c r="BL265" t="s">
        <v>201</v>
      </c>
      <c r="BM265" t="s">
        <v>683</v>
      </c>
      <c r="BN265" s="2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 s="2">
        <v>3</v>
      </c>
      <c r="DS265">
        <v>1</v>
      </c>
      <c r="DT265">
        <v>1</v>
      </c>
      <c r="DU265">
        <v>1</v>
      </c>
      <c r="DV265">
        <v>1</v>
      </c>
      <c r="DW265" s="2">
        <v>2017</v>
      </c>
      <c r="DX265" s="1">
        <v>3.1423611111111114E-3</v>
      </c>
      <c r="DY265" s="1">
        <v>3.2592592592592591E-3</v>
      </c>
      <c r="DZ265" s="1">
        <v>3.4652777777777776E-3</v>
      </c>
      <c r="EA265" s="1">
        <v>3.5509259259259261E-3</v>
      </c>
      <c r="EB265" s="1">
        <v>3.681712962962963E-3</v>
      </c>
      <c r="EC265" s="1">
        <v>3.8101851851851851E-3</v>
      </c>
      <c r="ED265" s="1">
        <v>3.9814814814814817E-3</v>
      </c>
      <c r="EE265" s="1">
        <v>4.1354166666666666E-3</v>
      </c>
      <c r="EF265" s="1">
        <v>4.2361111111111106E-3</v>
      </c>
      <c r="EG265" s="1">
        <v>4.4131944444444444E-3</v>
      </c>
      <c r="EH265" s="3">
        <v>0</v>
      </c>
      <c r="EI265" s="2" t="s">
        <v>1172</v>
      </c>
      <c r="EJ265" t="s">
        <v>1168</v>
      </c>
      <c r="EK265" t="s">
        <v>1173</v>
      </c>
      <c r="EL265" t="s">
        <v>1168</v>
      </c>
      <c r="EM265" t="s">
        <v>1175</v>
      </c>
      <c r="EN265" t="s">
        <v>1172</v>
      </c>
      <c r="EO265" t="s">
        <v>1172</v>
      </c>
      <c r="EP265" t="s">
        <v>1171</v>
      </c>
      <c r="EQ265" t="s">
        <v>1175</v>
      </c>
      <c r="ER265" t="s">
        <v>1172</v>
      </c>
      <c r="ES265" t="s">
        <v>1168</v>
      </c>
      <c r="ET265" t="s">
        <v>1171</v>
      </c>
      <c r="EU265" t="s">
        <v>1168</v>
      </c>
      <c r="EV265" t="s">
        <v>1168</v>
      </c>
      <c r="EW265" t="s">
        <v>1172</v>
      </c>
      <c r="EX265" t="s">
        <v>1168</v>
      </c>
      <c r="EY265" t="s">
        <v>1168</v>
      </c>
      <c r="EZ265" t="s">
        <v>1171</v>
      </c>
      <c r="FA265" t="s">
        <v>1168</v>
      </c>
      <c r="FB265" t="s">
        <v>1171</v>
      </c>
      <c r="FC265" t="s">
        <v>1175</v>
      </c>
      <c r="FD265" t="s">
        <v>1172</v>
      </c>
      <c r="FE265" t="s">
        <v>1169</v>
      </c>
      <c r="FF265" t="s">
        <v>1175</v>
      </c>
      <c r="FG265" t="s">
        <v>1172</v>
      </c>
      <c r="FH265" t="s">
        <v>1168</v>
      </c>
      <c r="FI265" t="s">
        <v>1171</v>
      </c>
      <c r="FJ265" t="s">
        <v>1171</v>
      </c>
      <c r="FK265" t="s">
        <v>1169</v>
      </c>
      <c r="FL265" t="s">
        <v>1175</v>
      </c>
      <c r="FM265" t="s">
        <v>1172</v>
      </c>
      <c r="FN265" t="s">
        <v>1171</v>
      </c>
      <c r="FO265" t="s">
        <v>1175</v>
      </c>
      <c r="FP265" t="s">
        <v>1171</v>
      </c>
      <c r="FQ265" t="s">
        <v>1175</v>
      </c>
      <c r="FR265" t="s">
        <v>1174</v>
      </c>
      <c r="FS265" t="s">
        <v>1171</v>
      </c>
      <c r="FT265" t="s">
        <v>1173</v>
      </c>
      <c r="FU265" t="s">
        <v>1168</v>
      </c>
      <c r="FV265" t="s">
        <v>1168</v>
      </c>
      <c r="FW265" t="s">
        <v>1168</v>
      </c>
      <c r="FX265" t="s">
        <v>1173</v>
      </c>
      <c r="FY265" t="s">
        <v>1168</v>
      </c>
      <c r="FZ265" t="s">
        <v>1168</v>
      </c>
      <c r="GA265" t="s">
        <v>1168</v>
      </c>
      <c r="GB265" t="s">
        <v>1175</v>
      </c>
      <c r="GC265" t="s">
        <v>1175</v>
      </c>
      <c r="GD265" t="s">
        <v>1174</v>
      </c>
      <c r="GE265" t="s">
        <v>1171</v>
      </c>
      <c r="GF265" t="s">
        <v>1173</v>
      </c>
      <c r="GG265" t="s">
        <v>1175</v>
      </c>
      <c r="GH265" t="s">
        <v>1172</v>
      </c>
      <c r="GI265" t="s">
        <v>1172</v>
      </c>
      <c r="GJ265" t="s">
        <v>1175</v>
      </c>
      <c r="GK265" t="s">
        <v>1175</v>
      </c>
      <c r="GL265" t="s">
        <v>1168</v>
      </c>
      <c r="GM265" s="2">
        <f t="shared" si="415"/>
        <v>0</v>
      </c>
      <c r="GN265">
        <f t="shared" si="416"/>
        <v>0</v>
      </c>
      <c r="GO265">
        <f t="shared" si="417"/>
        <v>1</v>
      </c>
      <c r="GP265">
        <f t="shared" si="418"/>
        <v>0</v>
      </c>
      <c r="GQ265">
        <f t="shared" si="419"/>
        <v>0</v>
      </c>
      <c r="GR265">
        <f t="shared" si="420"/>
        <v>0</v>
      </c>
      <c r="GS265">
        <f t="shared" si="421"/>
        <v>0</v>
      </c>
      <c r="GT265">
        <f t="shared" si="422"/>
        <v>0</v>
      </c>
      <c r="GU265">
        <f t="shared" si="472"/>
        <v>0</v>
      </c>
      <c r="GV265">
        <f t="shared" si="423"/>
        <v>0</v>
      </c>
      <c r="GW265">
        <f t="shared" si="424"/>
        <v>0</v>
      </c>
      <c r="GX265">
        <f t="shared" si="425"/>
        <v>0</v>
      </c>
      <c r="GY265">
        <f t="shared" si="426"/>
        <v>0</v>
      </c>
      <c r="GZ265">
        <f t="shared" si="427"/>
        <v>0</v>
      </c>
      <c r="HA265">
        <f t="shared" si="428"/>
        <v>0</v>
      </c>
      <c r="HB265">
        <f t="shared" si="429"/>
        <v>0</v>
      </c>
      <c r="HC265">
        <f t="shared" si="473"/>
        <v>0</v>
      </c>
      <c r="HD265">
        <f t="shared" si="430"/>
        <v>0</v>
      </c>
      <c r="HE265">
        <f t="shared" si="431"/>
        <v>0</v>
      </c>
      <c r="HF265">
        <f t="shared" si="432"/>
        <v>0</v>
      </c>
      <c r="HG265">
        <f t="shared" si="433"/>
        <v>0</v>
      </c>
      <c r="HH265">
        <f t="shared" si="434"/>
        <v>0</v>
      </c>
      <c r="HI265">
        <f t="shared" si="435"/>
        <v>0</v>
      </c>
      <c r="HJ265">
        <f t="shared" si="436"/>
        <v>0</v>
      </c>
      <c r="HK265">
        <f t="shared" si="474"/>
        <v>0</v>
      </c>
      <c r="HL265">
        <f t="shared" si="437"/>
        <v>0</v>
      </c>
      <c r="HM265">
        <f t="shared" si="438"/>
        <v>0</v>
      </c>
      <c r="HN265">
        <f t="shared" si="439"/>
        <v>0</v>
      </c>
      <c r="HO265">
        <f t="shared" si="440"/>
        <v>0</v>
      </c>
      <c r="HP265">
        <f t="shared" si="441"/>
        <v>0</v>
      </c>
      <c r="HQ265">
        <f t="shared" si="442"/>
        <v>1</v>
      </c>
      <c r="HR265">
        <f t="shared" si="443"/>
        <v>0</v>
      </c>
      <c r="HS265">
        <f t="shared" si="475"/>
        <v>1</v>
      </c>
      <c r="HT265">
        <f t="shared" si="444"/>
        <v>0</v>
      </c>
      <c r="HU265">
        <f t="shared" si="445"/>
        <v>0</v>
      </c>
      <c r="HV265">
        <f t="shared" si="446"/>
        <v>0</v>
      </c>
      <c r="HW265">
        <f t="shared" si="447"/>
        <v>0</v>
      </c>
      <c r="HX265">
        <f t="shared" si="448"/>
        <v>0</v>
      </c>
      <c r="HY265">
        <f t="shared" si="449"/>
        <v>0</v>
      </c>
      <c r="HZ265">
        <f t="shared" si="450"/>
        <v>0</v>
      </c>
      <c r="IA265">
        <f t="shared" si="476"/>
        <v>0</v>
      </c>
      <c r="IB265">
        <f t="shared" si="451"/>
        <v>0</v>
      </c>
      <c r="IC265">
        <f t="shared" si="452"/>
        <v>0</v>
      </c>
      <c r="ID265">
        <f t="shared" si="453"/>
        <v>0</v>
      </c>
      <c r="IE265">
        <f t="shared" si="454"/>
        <v>0</v>
      </c>
      <c r="IF265">
        <f t="shared" si="455"/>
        <v>0</v>
      </c>
      <c r="IG265">
        <f t="shared" si="456"/>
        <v>0</v>
      </c>
      <c r="IH265">
        <f t="shared" si="457"/>
        <v>1</v>
      </c>
      <c r="II265">
        <f t="shared" si="477"/>
        <v>0</v>
      </c>
      <c r="IJ265">
        <f t="shared" si="458"/>
        <v>1</v>
      </c>
      <c r="IK265">
        <f t="shared" si="459"/>
        <v>0</v>
      </c>
      <c r="IL265">
        <f t="shared" si="460"/>
        <v>0</v>
      </c>
      <c r="IM265">
        <f t="shared" si="461"/>
        <v>0</v>
      </c>
      <c r="IN265">
        <f t="shared" si="462"/>
        <v>0</v>
      </c>
      <c r="IO265">
        <f t="shared" si="463"/>
        <v>0</v>
      </c>
      <c r="IP265">
        <f t="shared" si="464"/>
        <v>0</v>
      </c>
      <c r="IQ265" s="2">
        <f t="shared" si="478"/>
        <v>1</v>
      </c>
      <c r="IR265" s="4">
        <f t="shared" si="479"/>
        <v>0</v>
      </c>
      <c r="IS265">
        <f t="shared" si="480"/>
        <v>0</v>
      </c>
      <c r="IT265">
        <f t="shared" si="481"/>
        <v>1</v>
      </c>
      <c r="IU265">
        <f t="shared" si="482"/>
        <v>1</v>
      </c>
      <c r="IV265">
        <f t="shared" si="483"/>
        <v>1</v>
      </c>
      <c r="IW265">
        <f t="shared" si="484"/>
        <v>1</v>
      </c>
      <c r="IX265">
        <f t="shared" si="485"/>
        <v>5</v>
      </c>
      <c r="IY265" s="11">
        <f t="shared" si="486"/>
        <v>1</v>
      </c>
      <c r="IZ265" s="12" t="str">
        <f t="shared" si="487"/>
        <v/>
      </c>
      <c r="JA265" s="12">
        <f t="shared" si="488"/>
        <v>0</v>
      </c>
      <c r="JB265" s="12">
        <f t="shared" si="489"/>
        <v>0.5</v>
      </c>
      <c r="JC265" s="12">
        <f t="shared" si="490"/>
        <v>0.5</v>
      </c>
      <c r="JD265" s="12">
        <f t="shared" si="491"/>
        <v>0.14285714285714285</v>
      </c>
      <c r="JE265" s="12">
        <f t="shared" si="492"/>
        <v>0.125</v>
      </c>
      <c r="JF265" s="12">
        <f t="shared" si="493"/>
        <v>0.37797619047619047</v>
      </c>
      <c r="JG265" s="2">
        <f>IF(OR(AND(EI265="Happy",BN265&lt;&gt;1),AND(EI265&lt;&gt;"Happy",BN265=1)),1,0)</f>
        <v>0</v>
      </c>
      <c r="JH265">
        <f>IF(OR(AND(EJ265="Happy",BO265&lt;&gt;1),AND(EJ265&lt;&gt;"Happy",BO265=1)),1,0)</f>
        <v>0</v>
      </c>
      <c r="JI265">
        <f>IF(OR(AND(EK265="Happy",BP265&lt;&gt;1),AND(EK265&lt;&gt;"Happy",BP265=1)),1,0)</f>
        <v>0</v>
      </c>
      <c r="JJ265">
        <f>IF(OR(AND(EL265="Happy",BQ265&lt;&gt;1),AND(EL265&lt;&gt;"Happy",BQ265=1)),1,0)</f>
        <v>0</v>
      </c>
      <c r="JK265">
        <f>IF(OR(AND(EM265="Happy",BR265&lt;&gt;1),AND(EM265&lt;&gt;"Happy",BR265=1)),1,0)</f>
        <v>0</v>
      </c>
      <c r="JL265">
        <f>IF(OR(AND(EN265="Happy",BS265&lt;&gt;1),AND(EN265&lt;&gt;"Happy",BS265=1)),1,0)</f>
        <v>0</v>
      </c>
      <c r="JM265">
        <f>IF(OR(AND(EO265="Happy",BT265&lt;&gt;1),AND(EO265&lt;&gt;"Happy",BT265=1)),1,0)</f>
        <v>0</v>
      </c>
      <c r="JN265">
        <f>IF(OR(AND(EP265="Happy",BU265&lt;&gt;1),AND(EP265&lt;&gt;"Happy",BU265=1)),1,0)</f>
        <v>0</v>
      </c>
      <c r="JO265">
        <f>IF(OR(AND(EQ265="Sad",BV265&lt;&gt;1),AND(EQ265&lt;&gt;"Sad",BV265=1)),1,0)</f>
        <v>0</v>
      </c>
      <c r="JP265">
        <f>IF(OR(AND(ER265="Sad",BW265&lt;&gt;1),AND(ER265&lt;&gt;"Sad",BW265=1)),1,0)</f>
        <v>0</v>
      </c>
      <c r="JQ265">
        <f>IF(OR(AND(ES265="Sad",BX265&lt;&gt;1),AND(ES265&lt;&gt;"Sad",BX265=1)),1,0)</f>
        <v>0</v>
      </c>
      <c r="JR265">
        <f>IF(OR(AND(ET265="Sad",BY265&lt;&gt;1),AND(ET265&lt;&gt;"Sad",BY265=1)),1,0)</f>
        <v>0</v>
      </c>
      <c r="JS265">
        <f>IF(OR(AND(EU265="Sad",BZ265&lt;&gt;1),AND(EU265&lt;&gt;"Sad",BZ265=1)),1,0)</f>
        <v>0</v>
      </c>
      <c r="JT265">
        <f>IF(OR(AND(EV265="Sad",CA265&lt;&gt;1),AND(EV265&lt;&gt;"Sad",CA265=1)),1,0)</f>
        <v>0</v>
      </c>
      <c r="JU265">
        <f>IF(OR(AND(EW265="Sad",CB265&lt;&gt;1),AND(EW265&lt;&gt;"Sad",CB265=1)),1,0)</f>
        <v>0</v>
      </c>
      <c r="JV265">
        <f>IF(OR(AND(EX265="Sad",CC265&lt;&gt;1),AND(EX265&lt;&gt;"Sad",CC265=1)),1,0)</f>
        <v>1</v>
      </c>
      <c r="JW265">
        <f>IF(OR(AND(EY265="Angry",CD265&lt;&gt;1),AND(EY265&lt;&gt;"Angry",CD265=1)),1,0)</f>
        <v>0</v>
      </c>
      <c r="JX265">
        <f>IF(OR(AND(EZ265="Angry",CE265&lt;&gt;1),AND(EZ265&lt;&gt;"Angry",CE265=1)),1,0)</f>
        <v>0</v>
      </c>
      <c r="JY265">
        <f>IF(OR(AND(FA265="Angry",CF265&lt;&gt;1),AND(FA265&lt;&gt;"Angry",CF265=1)),1,0)</f>
        <v>1</v>
      </c>
      <c r="JZ265">
        <f>IF(OR(AND(FB265="Angry",CG265&lt;&gt;1),AND(FB265&lt;&gt;"Angry",CG265=1)),1,0)</f>
        <v>0</v>
      </c>
      <c r="KA265">
        <f>IF(OR(AND(FC265="Angry",CH265&lt;&gt;1),AND(FC265&lt;&gt;"Angry",CH265=1)),1,0)</f>
        <v>0</v>
      </c>
      <c r="KB265">
        <f>IF(OR(AND(FD265="Angry",CI265&lt;&gt;1),AND(FD265&lt;&gt;"Angry",CI265=1)),1,0)</f>
        <v>0</v>
      </c>
      <c r="KC265">
        <f>IF(OR(AND(FE265="Angry",CJ265&lt;&gt;1),AND(FE265&lt;&gt;"Angry",CJ265=1)),1,0)</f>
        <v>1</v>
      </c>
      <c r="KD265">
        <f>IF(OR(AND(FF265="Angry",CK265&lt;&gt;1),AND(FF265&lt;&gt;"Angry",CK265=1)),1,0)</f>
        <v>0</v>
      </c>
      <c r="KE265">
        <f>IF(OR(AND(FG265="Afraid",CL265&lt;&gt;1),AND(FG265&lt;&gt;"Afraid",CL265=1)),1,0)</f>
        <v>1</v>
      </c>
      <c r="KF265">
        <f>IF(OR(AND(FH265="Afraid",CM265&lt;&gt;1),AND(FH265&lt;&gt;"Afraid",CM265=1)),1,0)</f>
        <v>0</v>
      </c>
      <c r="KG265">
        <f>IF(OR(AND(FI265="Afraid",CN265&lt;&gt;1),AND(FI265&lt;&gt;"Afraid",CN265=1)),1,0)</f>
        <v>0</v>
      </c>
      <c r="KH265">
        <f>IF(OR(AND(FJ265="Afraid",CO265&lt;&gt;1),AND(FJ265&lt;&gt;"Afraid",CO265=1)),1,0)</f>
        <v>0</v>
      </c>
      <c r="KI265">
        <f>IF(OR(AND(FK265="Afraid",CP265&lt;&gt;1),AND(FK265&lt;&gt;"Afraid",CP265=1)),1,0)</f>
        <v>0</v>
      </c>
      <c r="KJ265">
        <f>IF(OR(AND(FL265="Afraid",CQ265&lt;&gt;1),AND(FL265&lt;&gt;"Afraid",CQ265=1)),1,0)</f>
        <v>0</v>
      </c>
      <c r="KK265">
        <f>IF(OR(AND(FM265="Afraid",CR265&lt;&gt;1),AND(FM265&lt;&gt;"Afraid",CR265=1)),1,0)</f>
        <v>0</v>
      </c>
      <c r="KL265">
        <f>IF(OR(AND(FN265="Afraid",CS265&lt;&gt;1),AND(FN265&lt;&gt;"Afraid",CS265=1)),1,0)</f>
        <v>0</v>
      </c>
      <c r="KM265">
        <f>IF(OR(AND(FO265="Surprised",CT265&lt;&gt;1),AND(FO265&lt;&gt;"Surprised",CT265=1)),1,0)</f>
        <v>0</v>
      </c>
      <c r="KN265">
        <f>IF(OR(AND(FP265="Surprised",CU265&lt;&gt;1),AND(FP265&lt;&gt;"Surprised",CU265=1)),1,0)</f>
        <v>0</v>
      </c>
      <c r="KO265">
        <f>IF(OR(AND(FQ265="Surprised",CV265&lt;&gt;1),AND(FQ265&lt;&gt;"Surprised",CV265=1)),1,0)</f>
        <v>1</v>
      </c>
      <c r="KP265">
        <f>IF(OR(AND(FR265="Surprised",CW265&lt;&gt;1),AND(FR265&lt;&gt;"Surprised",CW265=1)),1,0)</f>
        <v>0</v>
      </c>
      <c r="KQ265">
        <f>IF(OR(AND(FS265="Surprised",CX265&lt;&gt;1),AND(FS265&lt;&gt;"Surprised",CX265=1)),1,0)</f>
        <v>0</v>
      </c>
      <c r="KR265">
        <f>IF(OR(AND(FT265="Surprised",CY265&lt;&gt;1),AND(FT265&lt;&gt;"Surprised",CY265=1)),1,0)</f>
        <v>0</v>
      </c>
      <c r="KS265">
        <f>IF(OR(AND(FU265="Surprised",CZ265&lt;&gt;1),AND(FU265&lt;&gt;"Surprised",CZ265=1)),1,0)</f>
        <v>0</v>
      </c>
      <c r="KT265">
        <f>IF(OR(AND(FV265="Surprised",DA265&lt;&gt;1),AND(FV265&lt;&gt;"Surprised",DA265=1)),1,0)</f>
        <v>0</v>
      </c>
      <c r="KU265">
        <f>IF(OR(AND(FW265="Happy",DB265=1),AND(FW265&lt;&gt;"Happy",DB265=0)),1,0)</f>
        <v>1</v>
      </c>
      <c r="KV265">
        <f>IF(OR(AND(FX265="Happy",DC265=1),AND(FX265&lt;&gt;"Happy",DC265=0)),1,0)</f>
        <v>0</v>
      </c>
      <c r="KW265">
        <f>IF(OR(AND(FY265="Happy",DD265=1),AND(FY265&lt;&gt;"Happy",DD265=0)),1,0)</f>
        <v>1</v>
      </c>
      <c r="KX265">
        <f>IF(OR(AND(FZ265="Happy",DE265=1),AND(FZ265&lt;&gt;"Happy",DE265=0)),1,0)</f>
        <v>1</v>
      </c>
      <c r="KY265">
        <f>IF(OR(AND(GA265="Happy",DF265=1),AND(GA265&lt;&gt;"Happy",DF265=0)),1,0)</f>
        <v>1</v>
      </c>
      <c r="KZ265">
        <f>IF(OR(AND(GB265="Happy",DG265=1),AND(GB265&lt;&gt;"Happy",DG265=0)),1,0)</f>
        <v>1</v>
      </c>
      <c r="LA265">
        <f>IF(OR(AND(GC265="Happy",DH265=1),AND(GC265&lt;&gt;"Happy",DH265=0)),1,0)</f>
        <v>1</v>
      </c>
      <c r="LB265">
        <f>IF(OR(AND(GD265="Happy",DI265=1),AND(GD265&lt;&gt;"Happy",DI265=0)),1,0)</f>
        <v>0</v>
      </c>
      <c r="LC265">
        <f>IF(OR(AND(GE265="Sad",DJ265=1),AND(GE265&lt;&gt;"Sad",DJ265=0)),1,0)</f>
        <v>1</v>
      </c>
      <c r="LD265">
        <f>IF(OR(AND(GF265="Sad",DK265=1),AND(GF265&lt;&gt;"Sad",DK265=0)),1,0)</f>
        <v>0</v>
      </c>
      <c r="LE265">
        <f>IF(OR(AND(GG265="Sad",DL265=1),AND(GG265&lt;&gt;"Sad",DL265=0)),1,0)</f>
        <v>1</v>
      </c>
      <c r="LF265">
        <f>IF(OR(AND(GH265="Sad",DM265=1),AND(GH265&lt;&gt;"Sad",DM265=0)),1,0)</f>
        <v>1</v>
      </c>
      <c r="LG265">
        <f>IF(OR(AND(GI265="Sad",DN265=1),AND(GI265&lt;&gt;"Sad",DN265=0)),1,0)</f>
        <v>1</v>
      </c>
      <c r="LH265">
        <f>IF(OR(AND(GJ265="Sad",DO265=1),AND(GJ265&lt;&gt;"Sad",DO265=0)),1,0)</f>
        <v>1</v>
      </c>
      <c r="LI265">
        <f>IF(OR(AND(GK265="Sad",DP265=1),AND(GK265&lt;&gt;"Sad",DP265=0)),1,0)</f>
        <v>1</v>
      </c>
      <c r="LJ265">
        <f>IF(OR(AND(GL265="Sad",DQ265=1),AND(GL265&lt;&gt;"Sad",DQ265=0)),1,0)</f>
        <v>1</v>
      </c>
      <c r="LK265" s="2">
        <f t="shared" si="494"/>
        <v>0</v>
      </c>
      <c r="LL265" s="4">
        <f t="shared" si="495"/>
        <v>1</v>
      </c>
      <c r="LM265">
        <f t="shared" si="496"/>
        <v>2</v>
      </c>
      <c r="LN265">
        <f t="shared" si="497"/>
        <v>1</v>
      </c>
      <c r="LO265">
        <f t="shared" si="498"/>
        <v>1</v>
      </c>
      <c r="LP265">
        <f t="shared" si="499"/>
        <v>6</v>
      </c>
      <c r="LQ265">
        <f t="shared" si="500"/>
        <v>7</v>
      </c>
      <c r="LR265">
        <f t="shared" si="501"/>
        <v>18</v>
      </c>
      <c r="LS265" s="11">
        <f t="shared" si="502"/>
        <v>0</v>
      </c>
      <c r="LT265" s="14" t="str">
        <f t="shared" si="503"/>
        <v/>
      </c>
      <c r="LU265" s="14">
        <f t="shared" si="504"/>
        <v>1</v>
      </c>
      <c r="LV265" s="14">
        <f t="shared" si="505"/>
        <v>0.5</v>
      </c>
      <c r="LW265" s="14">
        <f t="shared" si="506"/>
        <v>0.5</v>
      </c>
      <c r="LX265" s="14">
        <f t="shared" si="507"/>
        <v>0.85714285714285721</v>
      </c>
      <c r="LY265" s="14">
        <f t="shared" si="508"/>
        <v>0.875</v>
      </c>
      <c r="LZ265" s="14">
        <f t="shared" si="509"/>
        <v>0.62202380952380953</v>
      </c>
      <c r="MA265" s="15">
        <f t="shared" si="510"/>
        <v>1.1689814814814766E-4</v>
      </c>
      <c r="MB265" s="1">
        <f t="shared" si="465"/>
        <v>2.0601851851851857E-4</v>
      </c>
      <c r="MC265" s="1">
        <f t="shared" si="466"/>
        <v>8.5648148148148497E-5</v>
      </c>
      <c r="MD265" s="1">
        <f t="shared" si="467"/>
        <v>1.307870370370369E-4</v>
      </c>
      <c r="ME265" s="1">
        <f t="shared" si="468"/>
        <v>1.284722222222221E-4</v>
      </c>
      <c r="MF265" s="1">
        <f t="shared" si="469"/>
        <v>1.7129629629629656E-4</v>
      </c>
      <c r="MG265" s="1">
        <f t="shared" si="511"/>
        <v>1.539351851851849E-4</v>
      </c>
      <c r="MH265" s="1">
        <f t="shared" si="470"/>
        <v>1.0069444444444405E-4</v>
      </c>
      <c r="MI265" s="1">
        <f t="shared" si="471"/>
        <v>1.7708333333333378E-4</v>
      </c>
      <c r="MJ265" s="1">
        <f t="shared" si="512"/>
        <v>1.270833333333333E-3</v>
      </c>
      <c r="MK265" s="2" t="str">
        <f>VLOOKUP(B265,age_group!$A$1:$B$101,2,FALSE)</f>
        <v>25 to 44</v>
      </c>
      <c r="ML265" s="2">
        <f t="shared" si="513"/>
        <v>1</v>
      </c>
      <c r="MM265">
        <f t="shared" si="514"/>
        <v>0</v>
      </c>
      <c r="MN265">
        <f t="shared" si="515"/>
        <v>0</v>
      </c>
      <c r="MO265">
        <f t="shared" si="516"/>
        <v>0</v>
      </c>
      <c r="MP265">
        <f t="shared" si="517"/>
        <v>0</v>
      </c>
    </row>
    <row r="266" spans="1:354" x14ac:dyDescent="0.2">
      <c r="A266" t="s">
        <v>997</v>
      </c>
      <c r="B266">
        <v>32</v>
      </c>
      <c r="C266" t="s">
        <v>139</v>
      </c>
      <c r="D266" t="s">
        <v>140</v>
      </c>
      <c r="E266">
        <v>4</v>
      </c>
      <c r="F266">
        <v>1</v>
      </c>
      <c r="G266">
        <v>1</v>
      </c>
      <c r="H266">
        <v>1</v>
      </c>
      <c r="I266">
        <v>3</v>
      </c>
      <c r="J266" s="2" t="s">
        <v>392</v>
      </c>
      <c r="K266" t="s">
        <v>174</v>
      </c>
      <c r="L266" t="s">
        <v>292</v>
      </c>
      <c r="M266" t="s">
        <v>235</v>
      </c>
      <c r="N266" t="s">
        <v>251</v>
      </c>
      <c r="O266" t="s">
        <v>199</v>
      </c>
      <c r="P266" t="s">
        <v>303</v>
      </c>
      <c r="Q266" t="s">
        <v>149</v>
      </c>
      <c r="R266" t="s">
        <v>344</v>
      </c>
      <c r="S266" t="s">
        <v>657</v>
      </c>
      <c r="T266" t="s">
        <v>263</v>
      </c>
      <c r="U266" t="s">
        <v>233</v>
      </c>
      <c r="V266" t="s">
        <v>738</v>
      </c>
      <c r="W266" t="s">
        <v>396</v>
      </c>
      <c r="X266" t="s">
        <v>488</v>
      </c>
      <c r="Y266" t="s">
        <v>244</v>
      </c>
      <c r="Z266" t="s">
        <v>402</v>
      </c>
      <c r="AA266" t="s">
        <v>231</v>
      </c>
      <c r="AB266" t="s">
        <v>650</v>
      </c>
      <c r="AC266" t="s">
        <v>454</v>
      </c>
      <c r="AD266" t="s">
        <v>430</v>
      </c>
      <c r="AE266" t="s">
        <v>392</v>
      </c>
      <c r="AF266" t="s">
        <v>179</v>
      </c>
      <c r="AG266" t="s">
        <v>277</v>
      </c>
      <c r="AH266" t="s">
        <v>178</v>
      </c>
      <c r="AI266" t="s">
        <v>496</v>
      </c>
      <c r="AJ266" t="s">
        <v>218</v>
      </c>
      <c r="AK266" t="s">
        <v>257</v>
      </c>
      <c r="AL266" t="s">
        <v>390</v>
      </c>
      <c r="AM266" t="s">
        <v>692</v>
      </c>
      <c r="AN266" t="s">
        <v>330</v>
      </c>
      <c r="AO266" t="s">
        <v>469</v>
      </c>
      <c r="AP266" t="s">
        <v>196</v>
      </c>
      <c r="AQ266" t="s">
        <v>739</v>
      </c>
      <c r="AR266" t="s">
        <v>463</v>
      </c>
      <c r="AS266" t="s">
        <v>244</v>
      </c>
      <c r="AT266" t="s">
        <v>442</v>
      </c>
      <c r="AU266" t="s">
        <v>576</v>
      </c>
      <c r="AV266" t="s">
        <v>526</v>
      </c>
      <c r="AW266" t="s">
        <v>622</v>
      </c>
      <c r="AX266" t="s">
        <v>325</v>
      </c>
      <c r="AY266" t="s">
        <v>441</v>
      </c>
      <c r="AZ266" t="s">
        <v>406</v>
      </c>
      <c r="BA266" t="s">
        <v>502</v>
      </c>
      <c r="BB266" t="s">
        <v>179</v>
      </c>
      <c r="BC266" t="s">
        <v>322</v>
      </c>
      <c r="BD266" t="s">
        <v>388</v>
      </c>
      <c r="BE266" t="s">
        <v>337</v>
      </c>
      <c r="BF266" t="s">
        <v>464</v>
      </c>
      <c r="BG266" t="s">
        <v>458</v>
      </c>
      <c r="BH266" t="s">
        <v>467</v>
      </c>
      <c r="BI266" t="s">
        <v>447</v>
      </c>
      <c r="BJ266" t="s">
        <v>333</v>
      </c>
      <c r="BK266" t="s">
        <v>653</v>
      </c>
      <c r="BL266" t="s">
        <v>308</v>
      </c>
      <c r="BM266" t="s">
        <v>590</v>
      </c>
      <c r="BN266" s="2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1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1</v>
      </c>
      <c r="DH266">
        <v>1</v>
      </c>
      <c r="DI266">
        <v>1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1</v>
      </c>
      <c r="DP266">
        <v>0</v>
      </c>
      <c r="DQ266">
        <v>1</v>
      </c>
      <c r="DR266" s="2">
        <v>4</v>
      </c>
      <c r="DS266">
        <v>1</v>
      </c>
      <c r="DT266">
        <v>1</v>
      </c>
      <c r="DU266">
        <v>1</v>
      </c>
      <c r="DV266">
        <v>3</v>
      </c>
      <c r="DW266" s="2">
        <v>2017</v>
      </c>
      <c r="DX266" s="1">
        <v>1.2499999999999999E-2</v>
      </c>
      <c r="DY266" s="1">
        <v>1.2770833333333334E-2</v>
      </c>
      <c r="DZ266" s="1">
        <v>1.309722222222222E-2</v>
      </c>
      <c r="EA266" s="1">
        <v>1.3204861111111112E-2</v>
      </c>
      <c r="EB266" s="1">
        <v>1.3452546296296296E-2</v>
      </c>
      <c r="EC266" s="1">
        <v>1.3731481481481482E-2</v>
      </c>
      <c r="ED266" s="1">
        <v>1.3891203703703704E-2</v>
      </c>
      <c r="EE266" s="1">
        <v>1.4175925925925927E-2</v>
      </c>
      <c r="EF266" s="1">
        <v>1.4502314814814815E-2</v>
      </c>
      <c r="EG266" s="1">
        <v>1.475462962962963E-2</v>
      </c>
      <c r="EH266" s="3">
        <v>0</v>
      </c>
      <c r="EI266" s="2" t="s">
        <v>1175</v>
      </c>
      <c r="EJ266" t="s">
        <v>1175</v>
      </c>
      <c r="EK266" t="s">
        <v>1171</v>
      </c>
      <c r="EL266" t="s">
        <v>1169</v>
      </c>
      <c r="EM266" t="s">
        <v>1168</v>
      </c>
      <c r="EN266" t="s">
        <v>1174</v>
      </c>
      <c r="EO266" t="s">
        <v>1175</v>
      </c>
      <c r="EP266" t="s">
        <v>1168</v>
      </c>
      <c r="EQ266" t="s">
        <v>1171</v>
      </c>
      <c r="ER266" t="s">
        <v>1175</v>
      </c>
      <c r="ES266" t="s">
        <v>1175</v>
      </c>
      <c r="ET266" t="s">
        <v>1172</v>
      </c>
      <c r="EU266" t="s">
        <v>1173</v>
      </c>
      <c r="EV266" t="s">
        <v>1168</v>
      </c>
      <c r="EW266" t="s">
        <v>1168</v>
      </c>
      <c r="EX266" t="s">
        <v>1170</v>
      </c>
      <c r="EY266" t="s">
        <v>1169</v>
      </c>
      <c r="EZ266" t="s">
        <v>1168</v>
      </c>
      <c r="FA266" t="s">
        <v>1168</v>
      </c>
      <c r="FB266" t="s">
        <v>1175</v>
      </c>
      <c r="FC266" t="s">
        <v>1169</v>
      </c>
      <c r="FD266" t="s">
        <v>1175</v>
      </c>
      <c r="FE266" t="s">
        <v>1173</v>
      </c>
      <c r="FF266" t="s">
        <v>1175</v>
      </c>
      <c r="FG266" t="s">
        <v>1168</v>
      </c>
      <c r="FH266" t="s">
        <v>1172</v>
      </c>
      <c r="FI266" t="s">
        <v>1174</v>
      </c>
      <c r="FJ266" t="s">
        <v>1171</v>
      </c>
      <c r="FK266" t="s">
        <v>1172</v>
      </c>
      <c r="FL266" t="s">
        <v>1168</v>
      </c>
      <c r="FM266" t="s">
        <v>1168</v>
      </c>
      <c r="FN266" t="s">
        <v>1169</v>
      </c>
      <c r="FO266" t="s">
        <v>1168</v>
      </c>
      <c r="FP266" t="s">
        <v>1168</v>
      </c>
      <c r="FQ266" t="s">
        <v>1174</v>
      </c>
      <c r="FR266" t="s">
        <v>1170</v>
      </c>
      <c r="FS266" t="s">
        <v>1169</v>
      </c>
      <c r="FT266" t="s">
        <v>1168</v>
      </c>
      <c r="FU266" t="s">
        <v>1175</v>
      </c>
      <c r="FV266" t="s">
        <v>1171</v>
      </c>
      <c r="FW266" t="s">
        <v>1175</v>
      </c>
      <c r="FX266" t="s">
        <v>1175</v>
      </c>
      <c r="FY266" t="s">
        <v>1168</v>
      </c>
      <c r="FZ266" t="s">
        <v>1171</v>
      </c>
      <c r="GA266" t="s">
        <v>1173</v>
      </c>
      <c r="GB266" t="s">
        <v>1168</v>
      </c>
      <c r="GC266" t="s">
        <v>1168</v>
      </c>
      <c r="GD266" t="s">
        <v>1169</v>
      </c>
      <c r="GE266" t="s">
        <v>1172</v>
      </c>
      <c r="GF266" t="s">
        <v>1171</v>
      </c>
      <c r="GG266" t="s">
        <v>1173</v>
      </c>
      <c r="GH266" t="s">
        <v>1169</v>
      </c>
      <c r="GI266" t="s">
        <v>1172</v>
      </c>
      <c r="GJ266" t="s">
        <v>1173</v>
      </c>
      <c r="GK266" t="s">
        <v>1168</v>
      </c>
      <c r="GL266" t="s">
        <v>1175</v>
      </c>
      <c r="GM266" s="2">
        <f t="shared" si="415"/>
        <v>0</v>
      </c>
      <c r="GN266">
        <f t="shared" si="416"/>
        <v>0</v>
      </c>
      <c r="GO266">
        <f t="shared" si="417"/>
        <v>0</v>
      </c>
      <c r="GP266">
        <f t="shared" si="418"/>
        <v>0</v>
      </c>
      <c r="GQ266">
        <f t="shared" si="419"/>
        <v>0</v>
      </c>
      <c r="GR266">
        <f t="shared" si="420"/>
        <v>0</v>
      </c>
      <c r="GS266">
        <f t="shared" si="421"/>
        <v>0</v>
      </c>
      <c r="GT266">
        <f t="shared" si="422"/>
        <v>0</v>
      </c>
      <c r="GU266">
        <f t="shared" si="472"/>
        <v>0</v>
      </c>
      <c r="GV266">
        <f t="shared" si="423"/>
        <v>0</v>
      </c>
      <c r="GW266">
        <f t="shared" si="424"/>
        <v>0</v>
      </c>
      <c r="GX266">
        <f t="shared" si="425"/>
        <v>0</v>
      </c>
      <c r="GY266">
        <f t="shared" si="426"/>
        <v>0</v>
      </c>
      <c r="GZ266">
        <f t="shared" si="427"/>
        <v>0</v>
      </c>
      <c r="HA266">
        <f t="shared" si="428"/>
        <v>0</v>
      </c>
      <c r="HB266">
        <f t="shared" si="429"/>
        <v>0</v>
      </c>
      <c r="HC266">
        <f t="shared" si="473"/>
        <v>1</v>
      </c>
      <c r="HD266">
        <f t="shared" si="430"/>
        <v>0</v>
      </c>
      <c r="HE266">
        <f t="shared" si="431"/>
        <v>0</v>
      </c>
      <c r="HF266">
        <f t="shared" si="432"/>
        <v>0</v>
      </c>
      <c r="HG266">
        <f t="shared" si="433"/>
        <v>1</v>
      </c>
      <c r="HH266">
        <f t="shared" si="434"/>
        <v>0</v>
      </c>
      <c r="HI266">
        <f t="shared" si="435"/>
        <v>0</v>
      </c>
      <c r="HJ266">
        <f t="shared" si="436"/>
        <v>0</v>
      </c>
      <c r="HK266">
        <f t="shared" si="474"/>
        <v>0</v>
      </c>
      <c r="HL266">
        <f t="shared" si="437"/>
        <v>1</v>
      </c>
      <c r="HM266">
        <f t="shared" si="438"/>
        <v>0</v>
      </c>
      <c r="HN266">
        <f t="shared" si="439"/>
        <v>0</v>
      </c>
      <c r="HO266">
        <f t="shared" si="440"/>
        <v>1</v>
      </c>
      <c r="HP266">
        <f t="shared" si="441"/>
        <v>0</v>
      </c>
      <c r="HQ266">
        <f t="shared" si="442"/>
        <v>0</v>
      </c>
      <c r="HR266">
        <f t="shared" si="443"/>
        <v>0</v>
      </c>
      <c r="HS266">
        <f t="shared" si="475"/>
        <v>0</v>
      </c>
      <c r="HT266">
        <f t="shared" si="444"/>
        <v>0</v>
      </c>
      <c r="HU266">
        <f t="shared" si="445"/>
        <v>0</v>
      </c>
      <c r="HV266">
        <f t="shared" si="446"/>
        <v>0</v>
      </c>
      <c r="HW266">
        <f t="shared" si="447"/>
        <v>0</v>
      </c>
      <c r="HX266">
        <f t="shared" si="448"/>
        <v>0</v>
      </c>
      <c r="HY266">
        <f t="shared" si="449"/>
        <v>1</v>
      </c>
      <c r="HZ266">
        <f t="shared" si="450"/>
        <v>0</v>
      </c>
      <c r="IA266">
        <f t="shared" si="476"/>
        <v>0</v>
      </c>
      <c r="IB266">
        <f t="shared" si="451"/>
        <v>0</v>
      </c>
      <c r="IC266">
        <f t="shared" si="452"/>
        <v>1</v>
      </c>
      <c r="ID266">
        <f t="shared" si="453"/>
        <v>1</v>
      </c>
      <c r="IE266">
        <f t="shared" si="454"/>
        <v>0</v>
      </c>
      <c r="IF266">
        <f t="shared" si="455"/>
        <v>1</v>
      </c>
      <c r="IG266">
        <f t="shared" si="456"/>
        <v>1</v>
      </c>
      <c r="IH266">
        <f t="shared" si="457"/>
        <v>1</v>
      </c>
      <c r="II266">
        <f t="shared" si="477"/>
        <v>0</v>
      </c>
      <c r="IJ266">
        <f t="shared" si="458"/>
        <v>0</v>
      </c>
      <c r="IK266">
        <f t="shared" si="459"/>
        <v>1</v>
      </c>
      <c r="IL266">
        <f t="shared" si="460"/>
        <v>0</v>
      </c>
      <c r="IM266">
        <f t="shared" si="461"/>
        <v>0</v>
      </c>
      <c r="IN266">
        <f t="shared" si="462"/>
        <v>1</v>
      </c>
      <c r="IO266">
        <f t="shared" si="463"/>
        <v>0</v>
      </c>
      <c r="IP266">
        <f t="shared" si="464"/>
        <v>1</v>
      </c>
      <c r="IQ266" s="2">
        <f t="shared" si="478"/>
        <v>0</v>
      </c>
      <c r="IR266" s="4">
        <f t="shared" si="479"/>
        <v>0</v>
      </c>
      <c r="IS266">
        <f t="shared" si="480"/>
        <v>2</v>
      </c>
      <c r="IT266">
        <f t="shared" si="481"/>
        <v>2</v>
      </c>
      <c r="IU266">
        <f t="shared" si="482"/>
        <v>1</v>
      </c>
      <c r="IV266">
        <f t="shared" si="483"/>
        <v>5</v>
      </c>
      <c r="IW266">
        <f t="shared" si="484"/>
        <v>3</v>
      </c>
      <c r="IX266">
        <f t="shared" si="485"/>
        <v>13</v>
      </c>
      <c r="IY266" s="11" t="str">
        <f t="shared" si="486"/>
        <v/>
      </c>
      <c r="IZ266" s="12" t="str">
        <f t="shared" si="487"/>
        <v/>
      </c>
      <c r="JA266" s="12">
        <f t="shared" si="488"/>
        <v>1</v>
      </c>
      <c r="JB266" s="12">
        <f t="shared" si="489"/>
        <v>1</v>
      </c>
      <c r="JC266" s="12">
        <f t="shared" si="490"/>
        <v>1</v>
      </c>
      <c r="JD266" s="12">
        <f t="shared" si="491"/>
        <v>0.7142857142857143</v>
      </c>
      <c r="JE266" s="12">
        <f t="shared" si="492"/>
        <v>0.375</v>
      </c>
      <c r="JF266" s="12">
        <f t="shared" si="493"/>
        <v>0.81785714285714284</v>
      </c>
      <c r="JG266" s="2">
        <f>IF(OR(AND(EI266="Happy",BN266&lt;&gt;1),AND(EI266&lt;&gt;"Happy",BN266=1)),1,0)</f>
        <v>0</v>
      </c>
      <c r="JH266">
        <f>IF(OR(AND(EJ266="Happy",BO266&lt;&gt;1),AND(EJ266&lt;&gt;"Happy",BO266=1)),1,0)</f>
        <v>0</v>
      </c>
      <c r="JI266">
        <f>IF(OR(AND(EK266="Happy",BP266&lt;&gt;1),AND(EK266&lt;&gt;"Happy",BP266=1)),1,0)</f>
        <v>0</v>
      </c>
      <c r="JJ266">
        <f>IF(OR(AND(EL266="Happy",BQ266&lt;&gt;1),AND(EL266&lt;&gt;"Happy",BQ266=1)),1,0)</f>
        <v>0</v>
      </c>
      <c r="JK266">
        <f>IF(OR(AND(EM266="Happy",BR266&lt;&gt;1),AND(EM266&lt;&gt;"Happy",BR266=1)),1,0)</f>
        <v>0</v>
      </c>
      <c r="JL266">
        <f>IF(OR(AND(EN266="Happy",BS266&lt;&gt;1),AND(EN266&lt;&gt;"Happy",BS266=1)),1,0)</f>
        <v>0</v>
      </c>
      <c r="JM266">
        <f>IF(OR(AND(EO266="Happy",BT266&lt;&gt;1),AND(EO266&lt;&gt;"Happy",BT266=1)),1,0)</f>
        <v>0</v>
      </c>
      <c r="JN266">
        <f>IF(OR(AND(EP266="Happy",BU266&lt;&gt;1),AND(EP266&lt;&gt;"Happy",BU266=1)),1,0)</f>
        <v>0</v>
      </c>
      <c r="JO266">
        <f>IF(OR(AND(EQ266="Sad",BV266&lt;&gt;1),AND(EQ266&lt;&gt;"Sad",BV266=1)),1,0)</f>
        <v>0</v>
      </c>
      <c r="JP266">
        <f>IF(OR(AND(ER266="Sad",BW266&lt;&gt;1),AND(ER266&lt;&gt;"Sad",BW266=1)),1,0)</f>
        <v>0</v>
      </c>
      <c r="JQ266">
        <f>IF(OR(AND(ES266="Sad",BX266&lt;&gt;1),AND(ES266&lt;&gt;"Sad",BX266=1)),1,0)</f>
        <v>0</v>
      </c>
      <c r="JR266">
        <f>IF(OR(AND(ET266="Sad",BY266&lt;&gt;1),AND(ET266&lt;&gt;"Sad",BY266=1)),1,0)</f>
        <v>0</v>
      </c>
      <c r="JS266">
        <f>IF(OR(AND(EU266="Sad",BZ266&lt;&gt;1),AND(EU266&lt;&gt;"Sad",BZ266=1)),1,0)</f>
        <v>0</v>
      </c>
      <c r="JT266">
        <f>IF(OR(AND(EV266="Sad",CA266&lt;&gt;1),AND(EV266&lt;&gt;"Sad",CA266=1)),1,0)</f>
        <v>0</v>
      </c>
      <c r="JU266">
        <f>IF(OR(AND(EW266="Sad",CB266&lt;&gt;1),AND(EW266&lt;&gt;"Sad",CB266=1)),1,0)</f>
        <v>0</v>
      </c>
      <c r="JV266">
        <f>IF(OR(AND(EX266="Sad",CC266&lt;&gt;1),AND(EX266&lt;&gt;"Sad",CC266=1)),1,0)</f>
        <v>1</v>
      </c>
      <c r="JW266">
        <f>IF(OR(AND(EY266="Angry",CD266&lt;&gt;1),AND(EY266&lt;&gt;"Angry",CD266=1)),1,0)</f>
        <v>0</v>
      </c>
      <c r="JX266">
        <f>IF(OR(AND(EZ266="Angry",CE266&lt;&gt;1),AND(EZ266&lt;&gt;"Angry",CE266=1)),1,0)</f>
        <v>0</v>
      </c>
      <c r="JY266">
        <f>IF(OR(AND(FA266="Angry",CF266&lt;&gt;1),AND(FA266&lt;&gt;"Angry",CF266=1)),1,0)</f>
        <v>1</v>
      </c>
      <c r="JZ266">
        <f>IF(OR(AND(FB266="Angry",CG266&lt;&gt;1),AND(FB266&lt;&gt;"Angry",CG266=1)),1,0)</f>
        <v>0</v>
      </c>
      <c r="KA266">
        <f>IF(OR(AND(FC266="Angry",CH266&lt;&gt;1),AND(FC266&lt;&gt;"Angry",CH266=1)),1,0)</f>
        <v>0</v>
      </c>
      <c r="KB266">
        <f>IF(OR(AND(FD266="Angry",CI266&lt;&gt;1),AND(FD266&lt;&gt;"Angry",CI266=1)),1,0)</f>
        <v>0</v>
      </c>
      <c r="KC266">
        <f>IF(OR(AND(FE266="Angry",CJ266&lt;&gt;1),AND(FE266&lt;&gt;"Angry",CJ266=1)),1,0)</f>
        <v>0</v>
      </c>
      <c r="KD266">
        <f>IF(OR(AND(FF266="Angry",CK266&lt;&gt;1),AND(FF266&lt;&gt;"Angry",CK266=1)),1,0)</f>
        <v>0</v>
      </c>
      <c r="KE266">
        <f>IF(OR(AND(FG266="Afraid",CL266&lt;&gt;1),AND(FG266&lt;&gt;"Afraid",CL266=1)),1,0)</f>
        <v>1</v>
      </c>
      <c r="KF266">
        <f>IF(OR(AND(FH266="Afraid",CM266&lt;&gt;1),AND(FH266&lt;&gt;"Afraid",CM266=1)),1,0)</f>
        <v>0</v>
      </c>
      <c r="KG266">
        <f>IF(OR(AND(FI266="Afraid",CN266&lt;&gt;1),AND(FI266&lt;&gt;"Afraid",CN266=1)),1,0)</f>
        <v>0</v>
      </c>
      <c r="KH266">
        <f>IF(OR(AND(FJ266="Afraid",CO266&lt;&gt;1),AND(FJ266&lt;&gt;"Afraid",CO266=1)),1,0)</f>
        <v>0</v>
      </c>
      <c r="KI266">
        <f>IF(OR(AND(FK266="Afraid",CP266&lt;&gt;1),AND(FK266&lt;&gt;"Afraid",CP266=1)),1,0)</f>
        <v>0</v>
      </c>
      <c r="KJ266">
        <f>IF(OR(AND(FL266="Afraid",CQ266&lt;&gt;1),AND(FL266&lt;&gt;"Afraid",CQ266=1)),1,0)</f>
        <v>0</v>
      </c>
      <c r="KK266">
        <f>IF(OR(AND(FM266="Afraid",CR266&lt;&gt;1),AND(FM266&lt;&gt;"Afraid",CR266=1)),1,0)</f>
        <v>0</v>
      </c>
      <c r="KL266">
        <f>IF(OR(AND(FN266="Afraid",CS266&lt;&gt;1),AND(FN266&lt;&gt;"Afraid",CS266=1)),1,0)</f>
        <v>0</v>
      </c>
      <c r="KM266">
        <f>IF(OR(AND(FO266="Surprised",CT266&lt;&gt;1),AND(FO266&lt;&gt;"Surprised",CT266=1)),1,0)</f>
        <v>1</v>
      </c>
      <c r="KN266">
        <f>IF(OR(AND(FP266="Surprised",CU266&lt;&gt;1),AND(FP266&lt;&gt;"Surprised",CU266=1)),1,0)</f>
        <v>0</v>
      </c>
      <c r="KO266">
        <f>IF(OR(AND(FQ266="Surprised",CV266&lt;&gt;1),AND(FQ266&lt;&gt;"Surprised",CV266=1)),1,0)</f>
        <v>0</v>
      </c>
      <c r="KP266">
        <f>IF(OR(AND(FR266="Surprised",CW266&lt;&gt;1),AND(FR266&lt;&gt;"Surprised",CW266=1)),1,0)</f>
        <v>0</v>
      </c>
      <c r="KQ266">
        <f>IF(OR(AND(FS266="Surprised",CX266&lt;&gt;1),AND(FS266&lt;&gt;"Surprised",CX266=1)),1,0)</f>
        <v>0</v>
      </c>
      <c r="KR266">
        <f>IF(OR(AND(FT266="Surprised",CY266&lt;&gt;1),AND(FT266&lt;&gt;"Surprised",CY266=1)),1,0)</f>
        <v>0</v>
      </c>
      <c r="KS266">
        <f>IF(OR(AND(FU266="Surprised",CZ266&lt;&gt;1),AND(FU266&lt;&gt;"Surprised",CZ266=1)),1,0)</f>
        <v>0</v>
      </c>
      <c r="KT266">
        <f>IF(OR(AND(FV266="Surprised",DA266&lt;&gt;1),AND(FV266&lt;&gt;"Surprised",DA266=1)),1,0)</f>
        <v>0</v>
      </c>
      <c r="KU266">
        <f>IF(OR(AND(FW266="Happy",DB266=1),AND(FW266&lt;&gt;"Happy",DB266=0)),1,0)</f>
        <v>1</v>
      </c>
      <c r="KV266">
        <f>IF(OR(AND(FX266="Happy",DC266=1),AND(FX266&lt;&gt;"Happy",DC266=0)),1,0)</f>
        <v>1</v>
      </c>
      <c r="KW266">
        <f>IF(OR(AND(FY266="Happy",DD266=1),AND(FY266&lt;&gt;"Happy",DD266=0)),1,0)</f>
        <v>0</v>
      </c>
      <c r="KX266">
        <f>IF(OR(AND(FZ266="Happy",DE266=1),AND(FZ266&lt;&gt;"Happy",DE266=0)),1,0)</f>
        <v>0</v>
      </c>
      <c r="KY266">
        <f>IF(OR(AND(GA266="Happy",DF266=1),AND(GA266&lt;&gt;"Happy",DF266=0)),1,0)</f>
        <v>0</v>
      </c>
      <c r="KZ266">
        <f>IF(OR(AND(GB266="Happy",DG266=1),AND(GB266&lt;&gt;"Happy",DG266=0)),1,0)</f>
        <v>0</v>
      </c>
      <c r="LA266">
        <f>IF(OR(AND(GC266="Happy",DH266=1),AND(GC266&lt;&gt;"Happy",DH266=0)),1,0)</f>
        <v>0</v>
      </c>
      <c r="LB266">
        <f>IF(OR(AND(GD266="Happy",DI266=1),AND(GD266&lt;&gt;"Happy",DI266=0)),1,0)</f>
        <v>0</v>
      </c>
      <c r="LC266">
        <f>IF(OR(AND(GE266="Sad",DJ266=1),AND(GE266&lt;&gt;"Sad",DJ266=0)),1,0)</f>
        <v>1</v>
      </c>
      <c r="LD266">
        <f>IF(OR(AND(GF266="Sad",DK266=1),AND(GF266&lt;&gt;"Sad",DK266=0)),1,0)</f>
        <v>1</v>
      </c>
      <c r="LE266">
        <f>IF(OR(AND(GG266="Sad",DL266=1),AND(GG266&lt;&gt;"Sad",DL266=0)),1,0)</f>
        <v>0</v>
      </c>
      <c r="LF266">
        <f>IF(OR(AND(GH266="Sad",DM266=1),AND(GH266&lt;&gt;"Sad",DM266=0)),1,0)</f>
        <v>1</v>
      </c>
      <c r="LG266">
        <f>IF(OR(AND(GI266="Sad",DN266=1),AND(GI266&lt;&gt;"Sad",DN266=0)),1,0)</f>
        <v>1</v>
      </c>
      <c r="LH266">
        <f>IF(OR(AND(GJ266="Sad",DO266=1),AND(GJ266&lt;&gt;"Sad",DO266=0)),1,0)</f>
        <v>0</v>
      </c>
      <c r="LI266">
        <f>IF(OR(AND(GK266="Sad",DP266=1),AND(GK266&lt;&gt;"Sad",DP266=0)),1,0)</f>
        <v>1</v>
      </c>
      <c r="LJ266">
        <f>IF(OR(AND(GL266="Sad",DQ266=1),AND(GL266&lt;&gt;"Sad",DQ266=0)),1,0)</f>
        <v>0</v>
      </c>
      <c r="LK266" s="2">
        <f t="shared" si="494"/>
        <v>0</v>
      </c>
      <c r="LL266" s="4">
        <f t="shared" si="495"/>
        <v>1</v>
      </c>
      <c r="LM266">
        <f t="shared" si="496"/>
        <v>1</v>
      </c>
      <c r="LN266">
        <f t="shared" si="497"/>
        <v>1</v>
      </c>
      <c r="LO266">
        <f t="shared" si="498"/>
        <v>1</v>
      </c>
      <c r="LP266">
        <f t="shared" si="499"/>
        <v>2</v>
      </c>
      <c r="LQ266">
        <f t="shared" si="500"/>
        <v>5</v>
      </c>
      <c r="LR266">
        <f t="shared" si="501"/>
        <v>11</v>
      </c>
      <c r="LS266" s="11" t="str">
        <f t="shared" si="502"/>
        <v/>
      </c>
      <c r="LT266" s="14" t="str">
        <f t="shared" si="503"/>
        <v/>
      </c>
      <c r="LU266" s="14">
        <f t="shared" si="504"/>
        <v>0</v>
      </c>
      <c r="LV266" s="14">
        <f t="shared" si="505"/>
        <v>0</v>
      </c>
      <c r="LW266" s="14">
        <f t="shared" si="506"/>
        <v>0</v>
      </c>
      <c r="LX266" s="14">
        <f t="shared" si="507"/>
        <v>0.2857142857142857</v>
      </c>
      <c r="LY266" s="14">
        <f t="shared" si="508"/>
        <v>0.625</v>
      </c>
      <c r="LZ266" s="14">
        <f t="shared" si="509"/>
        <v>0.18214285714285716</v>
      </c>
      <c r="MA266" s="15">
        <f t="shared" si="510"/>
        <v>2.7083333333333473E-4</v>
      </c>
      <c r="MB266" s="1">
        <f t="shared" si="465"/>
        <v>3.2638888888888648E-4</v>
      </c>
      <c r="MC266" s="1">
        <f t="shared" si="466"/>
        <v>1.0763888888889149E-4</v>
      </c>
      <c r="MD266" s="1">
        <f t="shared" si="467"/>
        <v>2.4768518518518412E-4</v>
      </c>
      <c r="ME266" s="1">
        <f t="shared" si="468"/>
        <v>2.7893518518518588E-4</v>
      </c>
      <c r="MF266" s="1">
        <f t="shared" si="469"/>
        <v>1.5972222222222256E-4</v>
      </c>
      <c r="MG266" s="1">
        <f t="shared" si="511"/>
        <v>2.8472222222222267E-4</v>
      </c>
      <c r="MH266" s="1">
        <f t="shared" si="470"/>
        <v>3.2638888888888822E-4</v>
      </c>
      <c r="MI266" s="1">
        <f t="shared" si="471"/>
        <v>2.5231481481481459E-4</v>
      </c>
      <c r="MJ266" s="1">
        <f t="shared" si="512"/>
        <v>2.2546296296296307E-3</v>
      </c>
      <c r="MK266" s="2" t="str">
        <f>VLOOKUP(B266,age_group!$A$1:$B$101,2,FALSE)</f>
        <v>25 to 44</v>
      </c>
      <c r="ML266" s="2">
        <f t="shared" si="513"/>
        <v>1</v>
      </c>
      <c r="MM266">
        <f t="shared" si="514"/>
        <v>0</v>
      </c>
      <c r="MN266">
        <f t="shared" si="515"/>
        <v>0</v>
      </c>
      <c r="MO266">
        <f t="shared" si="516"/>
        <v>0</v>
      </c>
      <c r="MP266">
        <f t="shared" si="517"/>
        <v>1</v>
      </c>
    </row>
    <row r="267" spans="1:354" x14ac:dyDescent="0.2">
      <c r="A267" t="s">
        <v>998</v>
      </c>
      <c r="B267">
        <v>31</v>
      </c>
      <c r="C267" t="s">
        <v>139</v>
      </c>
      <c r="D267" t="s">
        <v>140</v>
      </c>
      <c r="E267">
        <v>4</v>
      </c>
      <c r="F267">
        <v>1</v>
      </c>
      <c r="G267">
        <v>1</v>
      </c>
      <c r="H267">
        <v>1</v>
      </c>
      <c r="I267">
        <v>1</v>
      </c>
      <c r="J267" s="2" t="s">
        <v>276</v>
      </c>
      <c r="K267" t="s">
        <v>226</v>
      </c>
      <c r="L267" t="s">
        <v>222</v>
      </c>
      <c r="M267" t="s">
        <v>348</v>
      </c>
      <c r="N267" t="s">
        <v>636</v>
      </c>
      <c r="O267" t="s">
        <v>215</v>
      </c>
      <c r="P267" t="s">
        <v>324</v>
      </c>
      <c r="Q267" t="s">
        <v>353</v>
      </c>
      <c r="R267" t="s">
        <v>749</v>
      </c>
      <c r="S267" t="s">
        <v>219</v>
      </c>
      <c r="T267" t="s">
        <v>659</v>
      </c>
      <c r="U267" t="s">
        <v>302</v>
      </c>
      <c r="V267" t="s">
        <v>599</v>
      </c>
      <c r="W267" t="s">
        <v>737</v>
      </c>
      <c r="X267" t="s">
        <v>865</v>
      </c>
      <c r="Y267" t="s">
        <v>192</v>
      </c>
      <c r="Z267" t="s">
        <v>439</v>
      </c>
      <c r="AA267" t="s">
        <v>436</v>
      </c>
      <c r="AB267" t="s">
        <v>148</v>
      </c>
      <c r="AC267" t="s">
        <v>685</v>
      </c>
      <c r="AD267" t="s">
        <v>267</v>
      </c>
      <c r="AE267" t="s">
        <v>148</v>
      </c>
      <c r="AF267" t="s">
        <v>289</v>
      </c>
      <c r="AG267" t="s">
        <v>518</v>
      </c>
      <c r="AH267" t="s">
        <v>199</v>
      </c>
      <c r="AI267" t="s">
        <v>593</v>
      </c>
      <c r="AJ267" t="s">
        <v>441</v>
      </c>
      <c r="AK267" t="s">
        <v>591</v>
      </c>
      <c r="AL267" t="s">
        <v>292</v>
      </c>
      <c r="AM267" t="s">
        <v>430</v>
      </c>
      <c r="AN267" t="s">
        <v>321</v>
      </c>
      <c r="AO267" t="s">
        <v>410</v>
      </c>
      <c r="AP267" t="s">
        <v>483</v>
      </c>
      <c r="AQ267" t="s">
        <v>726</v>
      </c>
      <c r="AR267" t="s">
        <v>568</v>
      </c>
      <c r="AS267" t="s">
        <v>609</v>
      </c>
      <c r="AT267" t="s">
        <v>584</v>
      </c>
      <c r="AU267" t="s">
        <v>263</v>
      </c>
      <c r="AV267" t="s">
        <v>154</v>
      </c>
      <c r="AW267" t="s">
        <v>741</v>
      </c>
      <c r="AX267" t="s">
        <v>400</v>
      </c>
      <c r="AY267" t="s">
        <v>314</v>
      </c>
      <c r="AZ267" t="s">
        <v>370</v>
      </c>
      <c r="BA267" t="s">
        <v>167</v>
      </c>
      <c r="BB267" t="s">
        <v>147</v>
      </c>
      <c r="BC267" t="s">
        <v>610</v>
      </c>
      <c r="BD267" t="s">
        <v>283</v>
      </c>
      <c r="BE267" t="s">
        <v>405</v>
      </c>
      <c r="BF267" t="s">
        <v>169</v>
      </c>
      <c r="BG267" t="s">
        <v>249</v>
      </c>
      <c r="BH267" t="s">
        <v>276</v>
      </c>
      <c r="BI267" t="s">
        <v>241</v>
      </c>
      <c r="BJ267" t="s">
        <v>719</v>
      </c>
      <c r="BK267" t="s">
        <v>169</v>
      </c>
      <c r="BL267" t="s">
        <v>294</v>
      </c>
      <c r="BM267" t="s">
        <v>148</v>
      </c>
      <c r="BN267" s="2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 s="2">
        <v>4</v>
      </c>
      <c r="DS267">
        <v>1</v>
      </c>
      <c r="DT267">
        <v>1</v>
      </c>
      <c r="DU267">
        <v>1</v>
      </c>
      <c r="DV267">
        <v>2</v>
      </c>
      <c r="DW267" s="2">
        <v>2017</v>
      </c>
      <c r="DX267" s="1">
        <v>8.2048611111111107E-3</v>
      </c>
      <c r="DY267" s="1">
        <v>8.2997685185185171E-3</v>
      </c>
      <c r="DZ267" s="1">
        <v>8.5127314814814805E-3</v>
      </c>
      <c r="EA267" s="1">
        <v>8.6041666666666679E-3</v>
      </c>
      <c r="EB267" s="1">
        <v>8.7037037037037031E-3</v>
      </c>
      <c r="EC267" s="1">
        <v>8.7870370370370376E-3</v>
      </c>
      <c r="ED267" s="1">
        <v>8.8530092592592601E-3</v>
      </c>
      <c r="EE267" s="1">
        <v>8.9293981481481481E-3</v>
      </c>
      <c r="EF267" s="1">
        <v>9.0266203703703706E-3</v>
      </c>
      <c r="EG267" s="1">
        <v>9.2662037037037036E-3</v>
      </c>
      <c r="EH267" s="3">
        <v>0</v>
      </c>
      <c r="EI267" s="2" t="s">
        <v>1174</v>
      </c>
      <c r="EJ267" t="s">
        <v>1169</v>
      </c>
      <c r="EK267" t="s">
        <v>1175</v>
      </c>
      <c r="EL267" t="s">
        <v>1168</v>
      </c>
      <c r="EM267" t="s">
        <v>1170</v>
      </c>
      <c r="EN267" t="s">
        <v>1169</v>
      </c>
      <c r="EO267" t="s">
        <v>1172</v>
      </c>
      <c r="EP267" t="s">
        <v>1174</v>
      </c>
      <c r="EQ267" t="s">
        <v>1168</v>
      </c>
      <c r="ER267" t="s">
        <v>1168</v>
      </c>
      <c r="ES267" t="s">
        <v>1175</v>
      </c>
      <c r="ET267" t="s">
        <v>1168</v>
      </c>
      <c r="EU267" t="s">
        <v>1171</v>
      </c>
      <c r="EV267" t="s">
        <v>1173</v>
      </c>
      <c r="EW267" t="s">
        <v>1168</v>
      </c>
      <c r="EX267" t="s">
        <v>1169</v>
      </c>
      <c r="EY267" t="s">
        <v>1169</v>
      </c>
      <c r="EZ267" t="s">
        <v>1175</v>
      </c>
      <c r="FA267" t="s">
        <v>1168</v>
      </c>
      <c r="FB267" t="s">
        <v>1173</v>
      </c>
      <c r="FC267" t="s">
        <v>1168</v>
      </c>
      <c r="FD267" t="s">
        <v>1168</v>
      </c>
      <c r="FE267" t="s">
        <v>1168</v>
      </c>
      <c r="FF267" t="s">
        <v>1170</v>
      </c>
      <c r="FG267" t="s">
        <v>1174</v>
      </c>
      <c r="FH267" t="s">
        <v>1174</v>
      </c>
      <c r="FI267" t="s">
        <v>1175</v>
      </c>
      <c r="FJ267" t="s">
        <v>1174</v>
      </c>
      <c r="FK267" t="s">
        <v>1171</v>
      </c>
      <c r="FL267" t="s">
        <v>1169</v>
      </c>
      <c r="FM267" t="s">
        <v>1168</v>
      </c>
      <c r="FN267" t="s">
        <v>1175</v>
      </c>
      <c r="FO267" t="s">
        <v>1168</v>
      </c>
      <c r="FP267" t="s">
        <v>1168</v>
      </c>
      <c r="FQ267" t="s">
        <v>1168</v>
      </c>
      <c r="FR267" t="s">
        <v>1168</v>
      </c>
      <c r="FS267" t="s">
        <v>1168</v>
      </c>
      <c r="FT267" t="s">
        <v>1175</v>
      </c>
      <c r="FU267" t="s">
        <v>1171</v>
      </c>
      <c r="FV267" t="s">
        <v>1171</v>
      </c>
      <c r="FW267" t="s">
        <v>1174</v>
      </c>
      <c r="FX267" t="s">
        <v>1169</v>
      </c>
      <c r="FY267" t="s">
        <v>1168</v>
      </c>
      <c r="FZ267" t="s">
        <v>1175</v>
      </c>
      <c r="GA267" t="s">
        <v>1173</v>
      </c>
      <c r="GB267" t="s">
        <v>1171</v>
      </c>
      <c r="GC267" t="s">
        <v>1168</v>
      </c>
      <c r="GD267" t="s">
        <v>1174</v>
      </c>
      <c r="GE267" t="s">
        <v>1168</v>
      </c>
      <c r="GF267" t="s">
        <v>1173</v>
      </c>
      <c r="GG267" t="s">
        <v>1174</v>
      </c>
      <c r="GH267" t="s">
        <v>1171</v>
      </c>
      <c r="GI267" t="s">
        <v>1168</v>
      </c>
      <c r="GJ267" t="s">
        <v>1168</v>
      </c>
      <c r="GK267" t="s">
        <v>1169</v>
      </c>
      <c r="GL267" t="s">
        <v>1168</v>
      </c>
      <c r="GM267" s="2">
        <f t="shared" si="415"/>
        <v>0</v>
      </c>
      <c r="GN267">
        <f t="shared" si="416"/>
        <v>0</v>
      </c>
      <c r="GO267">
        <f t="shared" si="417"/>
        <v>0</v>
      </c>
      <c r="GP267">
        <f t="shared" si="418"/>
        <v>0</v>
      </c>
      <c r="GQ267">
        <f t="shared" si="419"/>
        <v>0</v>
      </c>
      <c r="GR267">
        <f t="shared" si="420"/>
        <v>0</v>
      </c>
      <c r="GS267">
        <f t="shared" si="421"/>
        <v>0</v>
      </c>
      <c r="GT267">
        <f t="shared" si="422"/>
        <v>0</v>
      </c>
      <c r="GU267">
        <f t="shared" si="472"/>
        <v>0</v>
      </c>
      <c r="GV267">
        <f t="shared" si="423"/>
        <v>0</v>
      </c>
      <c r="GW267">
        <f t="shared" si="424"/>
        <v>0</v>
      </c>
      <c r="GX267">
        <f t="shared" si="425"/>
        <v>0</v>
      </c>
      <c r="GY267">
        <f t="shared" si="426"/>
        <v>0</v>
      </c>
      <c r="GZ267">
        <f t="shared" si="427"/>
        <v>0</v>
      </c>
      <c r="HA267">
        <f t="shared" si="428"/>
        <v>0</v>
      </c>
      <c r="HB267">
        <f t="shared" si="429"/>
        <v>0</v>
      </c>
      <c r="HC267">
        <f t="shared" si="473"/>
        <v>1</v>
      </c>
      <c r="HD267">
        <f t="shared" si="430"/>
        <v>0</v>
      </c>
      <c r="HE267">
        <f t="shared" si="431"/>
        <v>0</v>
      </c>
      <c r="HF267">
        <f t="shared" si="432"/>
        <v>0</v>
      </c>
      <c r="HG267">
        <f t="shared" si="433"/>
        <v>0</v>
      </c>
      <c r="HH267">
        <f t="shared" si="434"/>
        <v>0</v>
      </c>
      <c r="HI267">
        <f t="shared" si="435"/>
        <v>0</v>
      </c>
      <c r="HJ267">
        <f t="shared" si="436"/>
        <v>0</v>
      </c>
      <c r="HK267">
        <f t="shared" si="474"/>
        <v>0</v>
      </c>
      <c r="HL267">
        <f t="shared" si="437"/>
        <v>0</v>
      </c>
      <c r="HM267">
        <f t="shared" si="438"/>
        <v>0</v>
      </c>
      <c r="HN267">
        <f t="shared" si="439"/>
        <v>0</v>
      </c>
      <c r="HO267">
        <f t="shared" si="440"/>
        <v>0</v>
      </c>
      <c r="HP267">
        <f t="shared" si="441"/>
        <v>0</v>
      </c>
      <c r="HQ267">
        <f t="shared" si="442"/>
        <v>0</v>
      </c>
      <c r="HR267">
        <f t="shared" si="443"/>
        <v>0</v>
      </c>
      <c r="HS267">
        <f t="shared" si="475"/>
        <v>0</v>
      </c>
      <c r="HT267">
        <f t="shared" si="444"/>
        <v>0</v>
      </c>
      <c r="HU267">
        <f t="shared" si="445"/>
        <v>0</v>
      </c>
      <c r="HV267">
        <f t="shared" si="446"/>
        <v>0</v>
      </c>
      <c r="HW267">
        <f t="shared" si="447"/>
        <v>0</v>
      </c>
      <c r="HX267">
        <f t="shared" si="448"/>
        <v>1</v>
      </c>
      <c r="HY267">
        <f t="shared" si="449"/>
        <v>0</v>
      </c>
      <c r="HZ267">
        <f t="shared" si="450"/>
        <v>0</v>
      </c>
      <c r="IA267">
        <f t="shared" si="476"/>
        <v>0</v>
      </c>
      <c r="IB267">
        <f t="shared" si="451"/>
        <v>0</v>
      </c>
      <c r="IC267">
        <f t="shared" si="452"/>
        <v>0</v>
      </c>
      <c r="ID267">
        <f t="shared" si="453"/>
        <v>0</v>
      </c>
      <c r="IE267">
        <f t="shared" si="454"/>
        <v>0</v>
      </c>
      <c r="IF267">
        <f t="shared" si="455"/>
        <v>0</v>
      </c>
      <c r="IG267">
        <f t="shared" si="456"/>
        <v>0</v>
      </c>
      <c r="IH267">
        <f t="shared" si="457"/>
        <v>0</v>
      </c>
      <c r="II267">
        <f t="shared" si="477"/>
        <v>0</v>
      </c>
      <c r="IJ267">
        <f t="shared" si="458"/>
        <v>0</v>
      </c>
      <c r="IK267">
        <f t="shared" si="459"/>
        <v>0</v>
      </c>
      <c r="IL267">
        <f t="shared" si="460"/>
        <v>0</v>
      </c>
      <c r="IM267">
        <f t="shared" si="461"/>
        <v>0</v>
      </c>
      <c r="IN267">
        <f t="shared" si="462"/>
        <v>0</v>
      </c>
      <c r="IO267">
        <f t="shared" si="463"/>
        <v>0</v>
      </c>
      <c r="IP267">
        <f t="shared" si="464"/>
        <v>0</v>
      </c>
      <c r="IQ267" s="2">
        <f t="shared" si="478"/>
        <v>0</v>
      </c>
      <c r="IR267" s="4">
        <f t="shared" si="479"/>
        <v>0</v>
      </c>
      <c r="IS267">
        <f t="shared" si="480"/>
        <v>1</v>
      </c>
      <c r="IT267">
        <f t="shared" si="481"/>
        <v>0</v>
      </c>
      <c r="IU267">
        <f t="shared" si="482"/>
        <v>1</v>
      </c>
      <c r="IV267">
        <f t="shared" si="483"/>
        <v>0</v>
      </c>
      <c r="IW267">
        <f t="shared" si="484"/>
        <v>0</v>
      </c>
      <c r="IX267">
        <f t="shared" si="485"/>
        <v>2</v>
      </c>
      <c r="IY267" s="11" t="str">
        <f t="shared" si="486"/>
        <v/>
      </c>
      <c r="IZ267" s="12" t="str">
        <f t="shared" si="487"/>
        <v/>
      </c>
      <c r="JA267" s="12">
        <f t="shared" si="488"/>
        <v>1</v>
      </c>
      <c r="JB267" s="12" t="str">
        <f t="shared" si="489"/>
        <v/>
      </c>
      <c r="JC267" s="12">
        <f t="shared" si="490"/>
        <v>1</v>
      </c>
      <c r="JD267" s="12">
        <f t="shared" si="491"/>
        <v>0</v>
      </c>
      <c r="JE267" s="12">
        <f t="shared" si="492"/>
        <v>0</v>
      </c>
      <c r="JF267" s="12">
        <f t="shared" si="493"/>
        <v>0.5</v>
      </c>
      <c r="JG267" s="2">
        <f>IF(OR(AND(EI267="Happy",BN267&lt;&gt;1),AND(EI267&lt;&gt;"Happy",BN267=1)),1,0)</f>
        <v>0</v>
      </c>
      <c r="JH267">
        <f>IF(OR(AND(EJ267="Happy",BO267&lt;&gt;1),AND(EJ267&lt;&gt;"Happy",BO267=1)),1,0)</f>
        <v>0</v>
      </c>
      <c r="JI267">
        <f>IF(OR(AND(EK267="Happy",BP267&lt;&gt;1),AND(EK267&lt;&gt;"Happy",BP267=1)),1,0)</f>
        <v>0</v>
      </c>
      <c r="JJ267">
        <f>IF(OR(AND(EL267="Happy",BQ267&lt;&gt;1),AND(EL267&lt;&gt;"Happy",BQ267=1)),1,0)</f>
        <v>0</v>
      </c>
      <c r="JK267">
        <f>IF(OR(AND(EM267="Happy",BR267&lt;&gt;1),AND(EM267&lt;&gt;"Happy",BR267=1)),1,0)</f>
        <v>0</v>
      </c>
      <c r="JL267">
        <f>IF(OR(AND(EN267="Happy",BS267&lt;&gt;1),AND(EN267&lt;&gt;"Happy",BS267=1)),1,0)</f>
        <v>0</v>
      </c>
      <c r="JM267">
        <f>IF(OR(AND(EO267="Happy",BT267&lt;&gt;1),AND(EO267&lt;&gt;"Happy",BT267=1)),1,0)</f>
        <v>0</v>
      </c>
      <c r="JN267">
        <f>IF(OR(AND(EP267="Happy",BU267&lt;&gt;1),AND(EP267&lt;&gt;"Happy",BU267=1)),1,0)</f>
        <v>0</v>
      </c>
      <c r="JO267">
        <f>IF(OR(AND(EQ267="Sad",BV267&lt;&gt;1),AND(EQ267&lt;&gt;"Sad",BV267=1)),1,0)</f>
        <v>0</v>
      </c>
      <c r="JP267">
        <f>IF(OR(AND(ER267="Sad",BW267&lt;&gt;1),AND(ER267&lt;&gt;"Sad",BW267=1)),1,0)</f>
        <v>0</v>
      </c>
      <c r="JQ267">
        <f>IF(OR(AND(ES267="Sad",BX267&lt;&gt;1),AND(ES267&lt;&gt;"Sad",BX267=1)),1,0)</f>
        <v>0</v>
      </c>
      <c r="JR267">
        <f>IF(OR(AND(ET267="Sad",BY267&lt;&gt;1),AND(ET267&lt;&gt;"Sad",BY267=1)),1,0)</f>
        <v>1</v>
      </c>
      <c r="JS267">
        <f>IF(OR(AND(EU267="Sad",BZ267&lt;&gt;1),AND(EU267&lt;&gt;"Sad",BZ267=1)),1,0)</f>
        <v>1</v>
      </c>
      <c r="JT267">
        <f>IF(OR(AND(EV267="Sad",CA267&lt;&gt;1),AND(EV267&lt;&gt;"Sad",CA267=1)),1,0)</f>
        <v>0</v>
      </c>
      <c r="JU267">
        <f>IF(OR(AND(EW267="Sad",CB267&lt;&gt;1),AND(EW267&lt;&gt;"Sad",CB267=1)),1,0)</f>
        <v>0</v>
      </c>
      <c r="JV267">
        <f>IF(OR(AND(EX267="Sad",CC267&lt;&gt;1),AND(EX267&lt;&gt;"Sad",CC267=1)),1,0)</f>
        <v>0</v>
      </c>
      <c r="JW267">
        <f>IF(OR(AND(EY267="Angry",CD267&lt;&gt;1),AND(EY267&lt;&gt;"Angry",CD267=1)),1,0)</f>
        <v>0</v>
      </c>
      <c r="JX267">
        <f>IF(OR(AND(EZ267="Angry",CE267&lt;&gt;1),AND(EZ267&lt;&gt;"Angry",CE267=1)),1,0)</f>
        <v>0</v>
      </c>
      <c r="JY267">
        <f>IF(OR(AND(FA267="Angry",CF267&lt;&gt;1),AND(FA267&lt;&gt;"Angry",CF267=1)),1,0)</f>
        <v>1</v>
      </c>
      <c r="JZ267">
        <f>IF(OR(AND(FB267="Angry",CG267&lt;&gt;1),AND(FB267&lt;&gt;"Angry",CG267=1)),1,0)</f>
        <v>0</v>
      </c>
      <c r="KA267">
        <f>IF(OR(AND(FC267="Angry",CH267&lt;&gt;1),AND(FC267&lt;&gt;"Angry",CH267=1)),1,0)</f>
        <v>0</v>
      </c>
      <c r="KB267">
        <f>IF(OR(AND(FD267="Angry",CI267&lt;&gt;1),AND(FD267&lt;&gt;"Angry",CI267=1)),1,0)</f>
        <v>1</v>
      </c>
      <c r="KC267">
        <f>IF(OR(AND(FE267="Angry",CJ267&lt;&gt;1),AND(FE267&lt;&gt;"Angry",CJ267=1)),1,0)</f>
        <v>1</v>
      </c>
      <c r="KD267">
        <f>IF(OR(AND(FF267="Angry",CK267&lt;&gt;1),AND(FF267&lt;&gt;"Angry",CK267=1)),1,0)</f>
        <v>0</v>
      </c>
      <c r="KE267">
        <f>IF(OR(AND(FG267="Afraid",CL267&lt;&gt;1),AND(FG267&lt;&gt;"Afraid",CL267=1)),1,0)</f>
        <v>0</v>
      </c>
      <c r="KF267">
        <f>IF(OR(AND(FH267="Afraid",CM267&lt;&gt;1),AND(FH267&lt;&gt;"Afraid",CM267=1)),1,0)</f>
        <v>0</v>
      </c>
      <c r="KG267">
        <f>IF(OR(AND(FI267="Afraid",CN267&lt;&gt;1),AND(FI267&lt;&gt;"Afraid",CN267=1)),1,0)</f>
        <v>1</v>
      </c>
      <c r="KH267">
        <f>IF(OR(AND(FJ267="Afraid",CO267&lt;&gt;1),AND(FJ267&lt;&gt;"Afraid",CO267=1)),1,0)</f>
        <v>0</v>
      </c>
      <c r="KI267">
        <f>IF(OR(AND(FK267="Afraid",CP267&lt;&gt;1),AND(FK267&lt;&gt;"Afraid",CP267=1)),1,0)</f>
        <v>0</v>
      </c>
      <c r="KJ267">
        <f>IF(OR(AND(FL267="Afraid",CQ267&lt;&gt;1),AND(FL267&lt;&gt;"Afraid",CQ267=1)),1,0)</f>
        <v>0</v>
      </c>
      <c r="KK267">
        <f>IF(OR(AND(FM267="Afraid",CR267&lt;&gt;1),AND(FM267&lt;&gt;"Afraid",CR267=1)),1,0)</f>
        <v>0</v>
      </c>
      <c r="KL267">
        <f>IF(OR(AND(FN267="Afraid",CS267&lt;&gt;1),AND(FN267&lt;&gt;"Afraid",CS267=1)),1,0)</f>
        <v>1</v>
      </c>
      <c r="KM267">
        <f>IF(OR(AND(FO267="Surprised",CT267&lt;&gt;1),AND(FO267&lt;&gt;"Surprised",CT267=1)),1,0)</f>
        <v>0</v>
      </c>
      <c r="KN267">
        <f>IF(OR(AND(FP267="Surprised",CU267&lt;&gt;1),AND(FP267&lt;&gt;"Surprised",CU267=1)),1,0)</f>
        <v>0</v>
      </c>
      <c r="KO267">
        <f>IF(OR(AND(FQ267="Surprised",CV267&lt;&gt;1),AND(FQ267&lt;&gt;"Surprised",CV267=1)),1,0)</f>
        <v>1</v>
      </c>
      <c r="KP267">
        <f>IF(OR(AND(FR267="Surprised",CW267&lt;&gt;1),AND(FR267&lt;&gt;"Surprised",CW267=1)),1,0)</f>
        <v>1</v>
      </c>
      <c r="KQ267">
        <f>IF(OR(AND(FS267="Surprised",CX267&lt;&gt;1),AND(FS267&lt;&gt;"Surprised",CX267=1)),1,0)</f>
        <v>0</v>
      </c>
      <c r="KR267">
        <f>IF(OR(AND(FT267="Surprised",CY267&lt;&gt;1),AND(FT267&lt;&gt;"Surprised",CY267=1)),1,0)</f>
        <v>0</v>
      </c>
      <c r="KS267">
        <f>IF(OR(AND(FU267="Surprised",CZ267&lt;&gt;1),AND(FU267&lt;&gt;"Surprised",CZ267=1)),1,0)</f>
        <v>0</v>
      </c>
      <c r="KT267">
        <f>IF(OR(AND(FV267="Surprised",DA267&lt;&gt;1),AND(FV267&lt;&gt;"Surprised",DA267=1)),1,0)</f>
        <v>0</v>
      </c>
      <c r="KU267">
        <f>IF(OR(AND(FW267="Happy",DB267=1),AND(FW267&lt;&gt;"Happy",DB267=0)),1,0)</f>
        <v>1</v>
      </c>
      <c r="KV267">
        <f>IF(OR(AND(FX267="Happy",DC267=1),AND(FX267&lt;&gt;"Happy",DC267=0)),1,0)</f>
        <v>1</v>
      </c>
      <c r="KW267">
        <f>IF(OR(AND(FY267="Happy",DD267=1),AND(FY267&lt;&gt;"Happy",DD267=0)),1,0)</f>
        <v>1</v>
      </c>
      <c r="KX267">
        <f>IF(OR(AND(FZ267="Happy",DE267=1),AND(FZ267&lt;&gt;"Happy",DE267=0)),1,0)</f>
        <v>1</v>
      </c>
      <c r="KY267">
        <f>IF(OR(AND(GA267="Happy",DF267=1),AND(GA267&lt;&gt;"Happy",DF267=0)),1,0)</f>
        <v>1</v>
      </c>
      <c r="KZ267">
        <f>IF(OR(AND(GB267="Happy",DG267=1),AND(GB267&lt;&gt;"Happy",DG267=0)),1,0)</f>
        <v>1</v>
      </c>
      <c r="LA267">
        <f>IF(OR(AND(GC267="Happy",DH267=1),AND(GC267&lt;&gt;"Happy",DH267=0)),1,0)</f>
        <v>1</v>
      </c>
      <c r="LB267">
        <f>IF(OR(AND(GD267="Happy",DI267=1),AND(GD267&lt;&gt;"Happy",DI267=0)),1,0)</f>
        <v>1</v>
      </c>
      <c r="LC267">
        <f>IF(OR(AND(GE267="Sad",DJ267=1),AND(GE267&lt;&gt;"Sad",DJ267=0)),1,0)</f>
        <v>1</v>
      </c>
      <c r="LD267">
        <f>IF(OR(AND(GF267="Sad",DK267=1),AND(GF267&lt;&gt;"Sad",DK267=0)),1,0)</f>
        <v>1</v>
      </c>
      <c r="LE267">
        <f>IF(OR(AND(GG267="Sad",DL267=1),AND(GG267&lt;&gt;"Sad",DL267=0)),1,0)</f>
        <v>1</v>
      </c>
      <c r="LF267">
        <f>IF(OR(AND(GH267="Sad",DM267=1),AND(GH267&lt;&gt;"Sad",DM267=0)),1,0)</f>
        <v>1</v>
      </c>
      <c r="LG267">
        <f>IF(OR(AND(GI267="Sad",DN267=1),AND(GI267&lt;&gt;"Sad",DN267=0)),1,0)</f>
        <v>1</v>
      </c>
      <c r="LH267">
        <f>IF(OR(AND(GJ267="Sad",DO267=1),AND(GJ267&lt;&gt;"Sad",DO267=0)),1,0)</f>
        <v>1</v>
      </c>
      <c r="LI267">
        <f>IF(OR(AND(GK267="Sad",DP267=1),AND(GK267&lt;&gt;"Sad",DP267=0)),1,0)</f>
        <v>1</v>
      </c>
      <c r="LJ267">
        <f>IF(OR(AND(GL267="Sad",DQ267=1),AND(GL267&lt;&gt;"Sad",DQ267=0)),1,0)</f>
        <v>1</v>
      </c>
      <c r="LK267" s="2">
        <f t="shared" si="494"/>
        <v>0</v>
      </c>
      <c r="LL267" s="4">
        <f t="shared" si="495"/>
        <v>2</v>
      </c>
      <c r="LM267">
        <f t="shared" si="496"/>
        <v>3</v>
      </c>
      <c r="LN267">
        <f t="shared" si="497"/>
        <v>2</v>
      </c>
      <c r="LO267">
        <f t="shared" si="498"/>
        <v>2</v>
      </c>
      <c r="LP267">
        <f t="shared" si="499"/>
        <v>8</v>
      </c>
      <c r="LQ267">
        <f t="shared" si="500"/>
        <v>8</v>
      </c>
      <c r="LR267">
        <f t="shared" si="501"/>
        <v>25</v>
      </c>
      <c r="LS267" s="11" t="str">
        <f t="shared" si="502"/>
        <v/>
      </c>
      <c r="LT267" s="14" t="str">
        <f t="shared" si="503"/>
        <v/>
      </c>
      <c r="LU267" s="14">
        <f t="shared" si="504"/>
        <v>0</v>
      </c>
      <c r="LV267" s="14" t="str">
        <f t="shared" si="505"/>
        <v/>
      </c>
      <c r="LW267" s="14">
        <f t="shared" si="506"/>
        <v>0</v>
      </c>
      <c r="LX267" s="14">
        <f t="shared" si="507"/>
        <v>1</v>
      </c>
      <c r="LY267" s="14">
        <f t="shared" si="508"/>
        <v>1</v>
      </c>
      <c r="LZ267" s="14">
        <f t="shared" si="509"/>
        <v>0.5</v>
      </c>
      <c r="MA267" s="15">
        <f t="shared" si="510"/>
        <v>9.4907407407406399E-5</v>
      </c>
      <c r="MB267" s="1">
        <f t="shared" si="465"/>
        <v>2.1296296296296341E-4</v>
      </c>
      <c r="MC267" s="1">
        <f t="shared" si="466"/>
        <v>9.1435185185187451E-5</v>
      </c>
      <c r="MD267" s="1">
        <f t="shared" si="467"/>
        <v>9.9537037037035134E-5</v>
      </c>
      <c r="ME267" s="1">
        <f t="shared" si="468"/>
        <v>8.3333333333334564E-5</v>
      </c>
      <c r="MF267" s="1">
        <f t="shared" si="469"/>
        <v>6.5972222222222474E-5</v>
      </c>
      <c r="MG267" s="1">
        <f t="shared" si="511"/>
        <v>7.6388888888887993E-5</v>
      </c>
      <c r="MH267" s="1">
        <f t="shared" si="470"/>
        <v>9.7222222222222501E-5</v>
      </c>
      <c r="MI267" s="1">
        <f t="shared" si="471"/>
        <v>2.3958333333333297E-4</v>
      </c>
      <c r="MJ267" s="1">
        <f t="shared" si="512"/>
        <v>1.0613425925925929E-3</v>
      </c>
      <c r="MK267" s="2" t="str">
        <f>VLOOKUP(B267,age_group!$A$1:$B$101,2,FALSE)</f>
        <v>25 to 44</v>
      </c>
      <c r="ML267" s="2">
        <f t="shared" si="513"/>
        <v>1</v>
      </c>
      <c r="MM267">
        <f t="shared" si="514"/>
        <v>0</v>
      </c>
      <c r="MN267">
        <f t="shared" si="515"/>
        <v>0</v>
      </c>
      <c r="MO267">
        <f t="shared" si="516"/>
        <v>0</v>
      </c>
      <c r="MP267">
        <f t="shared" si="517"/>
        <v>0</v>
      </c>
    </row>
    <row r="268" spans="1:354" x14ac:dyDescent="0.2">
      <c r="A268" t="s">
        <v>999</v>
      </c>
      <c r="B268">
        <v>34</v>
      </c>
      <c r="C268" t="s">
        <v>139</v>
      </c>
      <c r="D268" t="s">
        <v>140</v>
      </c>
      <c r="E268">
        <v>5</v>
      </c>
      <c r="F268">
        <v>1</v>
      </c>
      <c r="G268">
        <v>1</v>
      </c>
      <c r="H268">
        <v>1</v>
      </c>
      <c r="I268">
        <v>4</v>
      </c>
      <c r="J268" s="2" t="s">
        <v>279</v>
      </c>
      <c r="K268" t="s">
        <v>379</v>
      </c>
      <c r="L268" t="s">
        <v>581</v>
      </c>
      <c r="M268" t="s">
        <v>392</v>
      </c>
      <c r="N268" t="s">
        <v>646</v>
      </c>
      <c r="O268" t="s">
        <v>470</v>
      </c>
      <c r="P268" t="s">
        <v>475</v>
      </c>
      <c r="Q268" t="s">
        <v>159</v>
      </c>
      <c r="R268" t="s">
        <v>191</v>
      </c>
      <c r="S268" t="s">
        <v>339</v>
      </c>
      <c r="T268" t="s">
        <v>174</v>
      </c>
      <c r="U268" t="s">
        <v>299</v>
      </c>
      <c r="V268" t="s">
        <v>154</v>
      </c>
      <c r="W268" t="s">
        <v>548</v>
      </c>
      <c r="X268" t="s">
        <v>566</v>
      </c>
      <c r="Y268" t="s">
        <v>386</v>
      </c>
      <c r="Z268" t="s">
        <v>404</v>
      </c>
      <c r="AA268" t="s">
        <v>697</v>
      </c>
      <c r="AB268" t="s">
        <v>280</v>
      </c>
      <c r="AC268" t="s">
        <v>141</v>
      </c>
      <c r="AD268" t="s">
        <v>233</v>
      </c>
      <c r="AE268" t="s">
        <v>171</v>
      </c>
      <c r="AF268" t="s">
        <v>458</v>
      </c>
      <c r="AG268" t="s">
        <v>516</v>
      </c>
      <c r="AH268" t="s">
        <v>385</v>
      </c>
      <c r="AI268" t="s">
        <v>222</v>
      </c>
      <c r="AJ268" t="s">
        <v>163</v>
      </c>
      <c r="AK268" t="s">
        <v>480</v>
      </c>
      <c r="AL268" t="s">
        <v>541</v>
      </c>
      <c r="AM268" t="s">
        <v>150</v>
      </c>
      <c r="AN268" t="s">
        <v>356</v>
      </c>
      <c r="AO268" t="s">
        <v>161</v>
      </c>
      <c r="AP268" t="s">
        <v>413</v>
      </c>
      <c r="AQ268" t="s">
        <v>626</v>
      </c>
      <c r="AR268" t="s">
        <v>375</v>
      </c>
      <c r="AS268" t="s">
        <v>448</v>
      </c>
      <c r="AT268" t="s">
        <v>212</v>
      </c>
      <c r="AU268" t="s">
        <v>226</v>
      </c>
      <c r="AV268" t="s">
        <v>639</v>
      </c>
      <c r="AW268" t="s">
        <v>507</v>
      </c>
      <c r="AX268" t="s">
        <v>357</v>
      </c>
      <c r="AY268" t="s">
        <v>591</v>
      </c>
      <c r="AZ268" t="s">
        <v>329</v>
      </c>
      <c r="BA268" t="s">
        <v>752</v>
      </c>
      <c r="BB268" t="s">
        <v>407</v>
      </c>
      <c r="BC268" t="s">
        <v>272</v>
      </c>
      <c r="BD268" t="s">
        <v>200</v>
      </c>
      <c r="BE268" t="s">
        <v>399</v>
      </c>
      <c r="BF268" t="s">
        <v>550</v>
      </c>
      <c r="BG268" t="s">
        <v>243</v>
      </c>
      <c r="BH268" t="s">
        <v>695</v>
      </c>
      <c r="BI268" t="s">
        <v>455</v>
      </c>
      <c r="BJ268" t="s">
        <v>519</v>
      </c>
      <c r="BK268" t="s">
        <v>338</v>
      </c>
      <c r="BL268" t="s">
        <v>173</v>
      </c>
      <c r="BM268" t="s">
        <v>347</v>
      </c>
      <c r="BN268" s="2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1</v>
      </c>
      <c r="DJ268">
        <v>1</v>
      </c>
      <c r="DK268">
        <v>1</v>
      </c>
      <c r="DL268">
        <v>0</v>
      </c>
      <c r="DM268">
        <v>1</v>
      </c>
      <c r="DN268">
        <v>1</v>
      </c>
      <c r="DO268">
        <v>0</v>
      </c>
      <c r="DP268">
        <v>0</v>
      </c>
      <c r="DQ268">
        <v>0</v>
      </c>
      <c r="DR268" s="2">
        <v>5</v>
      </c>
      <c r="DS268">
        <v>1</v>
      </c>
      <c r="DT268">
        <v>1</v>
      </c>
      <c r="DU268">
        <v>1</v>
      </c>
      <c r="DV268">
        <v>4</v>
      </c>
      <c r="DW268" s="2">
        <v>2017</v>
      </c>
      <c r="DX268" s="1">
        <v>1.1399305555555557E-2</v>
      </c>
      <c r="DY268" s="1">
        <v>1.1530092592592592E-2</v>
      </c>
      <c r="DZ268" s="1">
        <v>1.1983796296296298E-2</v>
      </c>
      <c r="EA268" s="1">
        <v>1.2327546296296295E-2</v>
      </c>
      <c r="EB268" s="1">
        <v>1.2466435185185186E-2</v>
      </c>
      <c r="EC268" s="1">
        <v>1.2686342592592595E-2</v>
      </c>
      <c r="ED268" s="1">
        <v>1.2854166666666668E-2</v>
      </c>
      <c r="EE268" s="1">
        <v>1.2959490740740738E-2</v>
      </c>
      <c r="EF268" s="1">
        <v>1.3046296296296294E-2</v>
      </c>
      <c r="EG268" s="1">
        <v>1.3148148148148147E-2</v>
      </c>
      <c r="EH268" s="3">
        <v>0</v>
      </c>
      <c r="EI268" s="2" t="s">
        <v>1168</v>
      </c>
      <c r="EJ268" t="s">
        <v>1175</v>
      </c>
      <c r="EK268" t="s">
        <v>1169</v>
      </c>
      <c r="EL268" t="s">
        <v>1175</v>
      </c>
      <c r="EM268" t="s">
        <v>1169</v>
      </c>
      <c r="EN268" t="s">
        <v>1168</v>
      </c>
      <c r="EO268" t="s">
        <v>1168</v>
      </c>
      <c r="EP268" t="s">
        <v>1175</v>
      </c>
      <c r="EQ268" t="s">
        <v>1169</v>
      </c>
      <c r="ER268" t="s">
        <v>1175</v>
      </c>
      <c r="ES268" t="s">
        <v>1175</v>
      </c>
      <c r="ET268" t="s">
        <v>1174</v>
      </c>
      <c r="EU268" t="s">
        <v>1171</v>
      </c>
      <c r="EV268" t="s">
        <v>1171</v>
      </c>
      <c r="EW268" t="s">
        <v>1168</v>
      </c>
      <c r="EX268" t="s">
        <v>1168</v>
      </c>
      <c r="EY268" t="s">
        <v>1175</v>
      </c>
      <c r="EZ268" t="s">
        <v>1173</v>
      </c>
      <c r="FA268" t="s">
        <v>1168</v>
      </c>
      <c r="FB268" t="s">
        <v>1171</v>
      </c>
      <c r="FC268" t="s">
        <v>1172</v>
      </c>
      <c r="FD268" t="s">
        <v>1171</v>
      </c>
      <c r="FE268" t="s">
        <v>1171</v>
      </c>
      <c r="FF268" t="s">
        <v>1173</v>
      </c>
      <c r="FG268" t="s">
        <v>1175</v>
      </c>
      <c r="FH268" t="s">
        <v>1175</v>
      </c>
      <c r="FI268" t="s">
        <v>1174</v>
      </c>
      <c r="FJ268" t="s">
        <v>1170</v>
      </c>
      <c r="FK268" t="s">
        <v>1168</v>
      </c>
      <c r="FL268" t="s">
        <v>1168</v>
      </c>
      <c r="FM268" t="s">
        <v>1168</v>
      </c>
      <c r="FN268" t="s">
        <v>1173</v>
      </c>
      <c r="FO268" t="s">
        <v>1173</v>
      </c>
      <c r="FP268" t="s">
        <v>1173</v>
      </c>
      <c r="FQ268" t="s">
        <v>1175</v>
      </c>
      <c r="FR268" t="s">
        <v>1169</v>
      </c>
      <c r="FS268" t="s">
        <v>1172</v>
      </c>
      <c r="FT268" t="s">
        <v>1169</v>
      </c>
      <c r="FU268" t="s">
        <v>1169</v>
      </c>
      <c r="FV268" t="s">
        <v>1169</v>
      </c>
      <c r="FW268" t="s">
        <v>1174</v>
      </c>
      <c r="FX268" t="s">
        <v>1174</v>
      </c>
      <c r="FY268" t="s">
        <v>1168</v>
      </c>
      <c r="FZ268" t="s">
        <v>1170</v>
      </c>
      <c r="GA268" t="s">
        <v>1175</v>
      </c>
      <c r="GB268" t="s">
        <v>1169</v>
      </c>
      <c r="GC268" t="s">
        <v>1174</v>
      </c>
      <c r="GD268" t="s">
        <v>1168</v>
      </c>
      <c r="GE268" t="s">
        <v>1168</v>
      </c>
      <c r="GF268" t="s">
        <v>1170</v>
      </c>
      <c r="GG268" t="s">
        <v>1168</v>
      </c>
      <c r="GH268" t="s">
        <v>1175</v>
      </c>
      <c r="GI268" t="s">
        <v>1175</v>
      </c>
      <c r="GJ268" t="s">
        <v>1174</v>
      </c>
      <c r="GK268" t="s">
        <v>1171</v>
      </c>
      <c r="GL268" t="s">
        <v>1172</v>
      </c>
      <c r="GM268" s="2">
        <f t="shared" si="415"/>
        <v>0</v>
      </c>
      <c r="GN268">
        <f t="shared" si="416"/>
        <v>0</v>
      </c>
      <c r="GO268">
        <f t="shared" si="417"/>
        <v>0</v>
      </c>
      <c r="GP268">
        <f t="shared" si="418"/>
        <v>0</v>
      </c>
      <c r="GQ268">
        <f t="shared" si="419"/>
        <v>0</v>
      </c>
      <c r="GR268">
        <f t="shared" si="420"/>
        <v>0</v>
      </c>
      <c r="GS268">
        <f t="shared" si="421"/>
        <v>0</v>
      </c>
      <c r="GT268">
        <f t="shared" si="422"/>
        <v>0</v>
      </c>
      <c r="GU268">
        <f t="shared" si="472"/>
        <v>0</v>
      </c>
      <c r="GV268">
        <f t="shared" si="423"/>
        <v>0</v>
      </c>
      <c r="GW268">
        <f t="shared" si="424"/>
        <v>0</v>
      </c>
      <c r="GX268">
        <f t="shared" si="425"/>
        <v>0</v>
      </c>
      <c r="GY268">
        <f t="shared" si="426"/>
        <v>0</v>
      </c>
      <c r="GZ268">
        <f t="shared" si="427"/>
        <v>0</v>
      </c>
      <c r="HA268">
        <f t="shared" si="428"/>
        <v>0</v>
      </c>
      <c r="HB268">
        <f t="shared" si="429"/>
        <v>0</v>
      </c>
      <c r="HC268">
        <f t="shared" si="473"/>
        <v>0</v>
      </c>
      <c r="HD268">
        <f t="shared" si="430"/>
        <v>0</v>
      </c>
      <c r="HE268">
        <f t="shared" si="431"/>
        <v>0</v>
      </c>
      <c r="HF268">
        <f t="shared" si="432"/>
        <v>0</v>
      </c>
      <c r="HG268">
        <f t="shared" si="433"/>
        <v>0</v>
      </c>
      <c r="HH268">
        <f t="shared" si="434"/>
        <v>0</v>
      </c>
      <c r="HI268">
        <f t="shared" si="435"/>
        <v>0</v>
      </c>
      <c r="HJ268">
        <f t="shared" si="436"/>
        <v>0</v>
      </c>
      <c r="HK268">
        <f t="shared" si="474"/>
        <v>0</v>
      </c>
      <c r="HL268">
        <f t="shared" si="437"/>
        <v>0</v>
      </c>
      <c r="HM268">
        <f t="shared" si="438"/>
        <v>0</v>
      </c>
      <c r="HN268">
        <f t="shared" si="439"/>
        <v>0</v>
      </c>
      <c r="HO268">
        <f t="shared" si="440"/>
        <v>0</v>
      </c>
      <c r="HP268">
        <f t="shared" si="441"/>
        <v>0</v>
      </c>
      <c r="HQ268">
        <f t="shared" si="442"/>
        <v>0</v>
      </c>
      <c r="HR268">
        <f t="shared" si="443"/>
        <v>0</v>
      </c>
      <c r="HS268">
        <f t="shared" si="475"/>
        <v>0</v>
      </c>
      <c r="HT268">
        <f t="shared" si="444"/>
        <v>0</v>
      </c>
      <c r="HU268">
        <f t="shared" si="445"/>
        <v>1</v>
      </c>
      <c r="HV268">
        <f t="shared" si="446"/>
        <v>0</v>
      </c>
      <c r="HW268">
        <f t="shared" si="447"/>
        <v>0</v>
      </c>
      <c r="HX268">
        <f t="shared" si="448"/>
        <v>0</v>
      </c>
      <c r="HY268">
        <f t="shared" si="449"/>
        <v>0</v>
      </c>
      <c r="HZ268">
        <f t="shared" si="450"/>
        <v>0</v>
      </c>
      <c r="IA268">
        <f t="shared" si="476"/>
        <v>1</v>
      </c>
      <c r="IB268">
        <f t="shared" si="451"/>
        <v>1</v>
      </c>
      <c r="IC268">
        <f t="shared" si="452"/>
        <v>0</v>
      </c>
      <c r="ID268">
        <f t="shared" si="453"/>
        <v>0</v>
      </c>
      <c r="IE268">
        <f t="shared" si="454"/>
        <v>0</v>
      </c>
      <c r="IF268">
        <f t="shared" si="455"/>
        <v>0</v>
      </c>
      <c r="IG268">
        <f t="shared" si="456"/>
        <v>1</v>
      </c>
      <c r="IH268">
        <f t="shared" si="457"/>
        <v>1</v>
      </c>
      <c r="II268">
        <f t="shared" si="477"/>
        <v>1</v>
      </c>
      <c r="IJ268">
        <f t="shared" si="458"/>
        <v>1</v>
      </c>
      <c r="IK268">
        <f t="shared" si="459"/>
        <v>0</v>
      </c>
      <c r="IL268">
        <f t="shared" si="460"/>
        <v>1</v>
      </c>
      <c r="IM268">
        <f t="shared" si="461"/>
        <v>1</v>
      </c>
      <c r="IN268">
        <f t="shared" si="462"/>
        <v>0</v>
      </c>
      <c r="IO268">
        <f t="shared" si="463"/>
        <v>0</v>
      </c>
      <c r="IP268">
        <f t="shared" si="464"/>
        <v>0</v>
      </c>
      <c r="IQ268" s="2">
        <f t="shared" si="478"/>
        <v>0</v>
      </c>
      <c r="IR268" s="4">
        <f t="shared" si="479"/>
        <v>0</v>
      </c>
      <c r="IS268">
        <f t="shared" si="480"/>
        <v>0</v>
      </c>
      <c r="IT268">
        <f t="shared" si="481"/>
        <v>0</v>
      </c>
      <c r="IU268">
        <f t="shared" si="482"/>
        <v>1</v>
      </c>
      <c r="IV268">
        <f t="shared" si="483"/>
        <v>4</v>
      </c>
      <c r="IW268">
        <f t="shared" si="484"/>
        <v>4</v>
      </c>
      <c r="IX268">
        <f t="shared" si="485"/>
        <v>9</v>
      </c>
      <c r="IY268" s="11" t="str">
        <f t="shared" si="486"/>
        <v/>
      </c>
      <c r="IZ268" s="12">
        <f t="shared" si="487"/>
        <v>0</v>
      </c>
      <c r="JA268" s="12" t="str">
        <f t="shared" si="488"/>
        <v/>
      </c>
      <c r="JB268" s="12" t="str">
        <f t="shared" si="489"/>
        <v/>
      </c>
      <c r="JC268" s="12">
        <f t="shared" si="490"/>
        <v>1</v>
      </c>
      <c r="JD268" s="12">
        <f t="shared" si="491"/>
        <v>0.5</v>
      </c>
      <c r="JE268" s="12">
        <f t="shared" si="492"/>
        <v>0.5714285714285714</v>
      </c>
      <c r="JF268" s="12">
        <f t="shared" si="493"/>
        <v>0.51785714285714279</v>
      </c>
      <c r="JG268" s="2">
        <f>IF(OR(AND(EI268="Happy",BN268&lt;&gt;1),AND(EI268&lt;&gt;"Happy",BN268=1)),1,0)</f>
        <v>0</v>
      </c>
      <c r="JH268">
        <f>IF(OR(AND(EJ268="Happy",BO268&lt;&gt;1),AND(EJ268&lt;&gt;"Happy",BO268=1)),1,0)</f>
        <v>0</v>
      </c>
      <c r="JI268">
        <f>IF(OR(AND(EK268="Happy",BP268&lt;&gt;1),AND(EK268&lt;&gt;"Happy",BP268=1)),1,0)</f>
        <v>0</v>
      </c>
      <c r="JJ268">
        <f>IF(OR(AND(EL268="Happy",BQ268&lt;&gt;1),AND(EL268&lt;&gt;"Happy",BQ268=1)),1,0)</f>
        <v>0</v>
      </c>
      <c r="JK268">
        <f>IF(OR(AND(EM268="Happy",BR268&lt;&gt;1),AND(EM268&lt;&gt;"Happy",BR268=1)),1,0)</f>
        <v>0</v>
      </c>
      <c r="JL268">
        <f>IF(OR(AND(EN268="Happy",BS268&lt;&gt;1),AND(EN268&lt;&gt;"Happy",BS268=1)),1,0)</f>
        <v>0</v>
      </c>
      <c r="JM268">
        <f>IF(OR(AND(EO268="Happy",BT268&lt;&gt;1),AND(EO268&lt;&gt;"Happy",BT268=1)),1,0)</f>
        <v>0</v>
      </c>
      <c r="JN268">
        <f>IF(OR(AND(EP268="Happy",BU268&lt;&gt;1),AND(EP268&lt;&gt;"Happy",BU268=1)),1,0)</f>
        <v>1</v>
      </c>
      <c r="JO268">
        <f>IF(OR(AND(EQ268="Sad",BV268&lt;&gt;1),AND(EQ268&lt;&gt;"Sad",BV268=1)),1,0)</f>
        <v>1</v>
      </c>
      <c r="JP268">
        <f>IF(OR(AND(ER268="Sad",BW268&lt;&gt;1),AND(ER268&lt;&gt;"Sad",BW268=1)),1,0)</f>
        <v>0</v>
      </c>
      <c r="JQ268">
        <f>IF(OR(AND(ES268="Sad",BX268&lt;&gt;1),AND(ES268&lt;&gt;"Sad",BX268=1)),1,0)</f>
        <v>0</v>
      </c>
      <c r="JR268">
        <f>IF(OR(AND(ET268="Sad",BY268&lt;&gt;1),AND(ET268&lt;&gt;"Sad",BY268=1)),1,0)</f>
        <v>1</v>
      </c>
      <c r="JS268">
        <f>IF(OR(AND(EU268="Sad",BZ268&lt;&gt;1),AND(EU268&lt;&gt;"Sad",BZ268=1)),1,0)</f>
        <v>0</v>
      </c>
      <c r="JT268">
        <f>IF(OR(AND(EV268="Sad",CA268&lt;&gt;1),AND(EV268&lt;&gt;"Sad",CA268=1)),1,0)</f>
        <v>0</v>
      </c>
      <c r="JU268">
        <f>IF(OR(AND(EW268="Sad",CB268&lt;&gt;1),AND(EW268&lt;&gt;"Sad",CB268=1)),1,0)</f>
        <v>0</v>
      </c>
      <c r="JV268">
        <f>IF(OR(AND(EX268="Sad",CC268&lt;&gt;1),AND(EX268&lt;&gt;"Sad",CC268=1)),1,0)</f>
        <v>0</v>
      </c>
      <c r="JW268">
        <f>IF(OR(AND(EY268="Angry",CD268&lt;&gt;1),AND(EY268&lt;&gt;"Angry",CD268=1)),1,0)</f>
        <v>0</v>
      </c>
      <c r="JX268">
        <f>IF(OR(AND(EZ268="Angry",CE268&lt;&gt;1),AND(EZ268&lt;&gt;"Angry",CE268=1)),1,0)</f>
        <v>0</v>
      </c>
      <c r="JY268">
        <f>IF(OR(AND(FA268="Angry",CF268&lt;&gt;1),AND(FA268&lt;&gt;"Angry",CF268=1)),1,0)</f>
        <v>0</v>
      </c>
      <c r="JZ268">
        <f>IF(OR(AND(FB268="Angry",CG268&lt;&gt;1),AND(FB268&lt;&gt;"Angry",CG268=1)),1,0)</f>
        <v>0</v>
      </c>
      <c r="KA268">
        <f>IF(OR(AND(FC268="Angry",CH268&lt;&gt;1),AND(FC268&lt;&gt;"Angry",CH268=1)),1,0)</f>
        <v>0</v>
      </c>
      <c r="KB268">
        <f>IF(OR(AND(FD268="Angry",CI268&lt;&gt;1),AND(FD268&lt;&gt;"Angry",CI268=1)),1,0)</f>
        <v>1</v>
      </c>
      <c r="KC268">
        <f>IF(OR(AND(FE268="Angry",CJ268&lt;&gt;1),AND(FE268&lt;&gt;"Angry",CJ268=1)),1,0)</f>
        <v>0</v>
      </c>
      <c r="KD268">
        <f>IF(OR(AND(FF268="Angry",CK268&lt;&gt;1),AND(FF268&lt;&gt;"Angry",CK268=1)),1,0)</f>
        <v>0</v>
      </c>
      <c r="KE268">
        <f>IF(OR(AND(FG268="Afraid",CL268&lt;&gt;1),AND(FG268&lt;&gt;"Afraid",CL268=1)),1,0)</f>
        <v>0</v>
      </c>
      <c r="KF268">
        <f>IF(OR(AND(FH268="Afraid",CM268&lt;&gt;1),AND(FH268&lt;&gt;"Afraid",CM268=1)),1,0)</f>
        <v>1</v>
      </c>
      <c r="KG268">
        <f>IF(OR(AND(FI268="Afraid",CN268&lt;&gt;1),AND(FI268&lt;&gt;"Afraid",CN268=1)),1,0)</f>
        <v>0</v>
      </c>
      <c r="KH268">
        <f>IF(OR(AND(FJ268="Afraid",CO268&lt;&gt;1),AND(FJ268&lt;&gt;"Afraid",CO268=1)),1,0)</f>
        <v>0</v>
      </c>
      <c r="KI268">
        <f>IF(OR(AND(FK268="Afraid",CP268&lt;&gt;1),AND(FK268&lt;&gt;"Afraid",CP268=1)),1,0)</f>
        <v>0</v>
      </c>
      <c r="KJ268">
        <f>IF(OR(AND(FL268="Afraid",CQ268&lt;&gt;1),AND(FL268&lt;&gt;"Afraid",CQ268=1)),1,0)</f>
        <v>0</v>
      </c>
      <c r="KK268">
        <f>IF(OR(AND(FM268="Afraid",CR268&lt;&gt;1),AND(FM268&lt;&gt;"Afraid",CR268=1)),1,0)</f>
        <v>0</v>
      </c>
      <c r="KL268">
        <f>IF(OR(AND(FN268="Afraid",CS268&lt;&gt;1),AND(FN268&lt;&gt;"Afraid",CS268=1)),1,0)</f>
        <v>0</v>
      </c>
      <c r="KM268">
        <f>IF(OR(AND(FO268="Surprised",CT268&lt;&gt;1),AND(FO268&lt;&gt;"Surprised",CT268=1)),1,0)</f>
        <v>0</v>
      </c>
      <c r="KN268">
        <f>IF(OR(AND(FP268="Surprised",CU268&lt;&gt;1),AND(FP268&lt;&gt;"Surprised",CU268=1)),1,0)</f>
        <v>0</v>
      </c>
      <c r="KO268">
        <f>IF(OR(AND(FQ268="Surprised",CV268&lt;&gt;1),AND(FQ268&lt;&gt;"Surprised",CV268=1)),1,0)</f>
        <v>0</v>
      </c>
      <c r="KP268">
        <f>IF(OR(AND(FR268="Surprised",CW268&lt;&gt;1),AND(FR268&lt;&gt;"Surprised",CW268=1)),1,0)</f>
        <v>0</v>
      </c>
      <c r="KQ268">
        <f>IF(OR(AND(FS268="Surprised",CX268&lt;&gt;1),AND(FS268&lt;&gt;"Surprised",CX268=1)),1,0)</f>
        <v>0</v>
      </c>
      <c r="KR268">
        <f>IF(OR(AND(FT268="Surprised",CY268&lt;&gt;1),AND(FT268&lt;&gt;"Surprised",CY268=1)),1,0)</f>
        <v>0</v>
      </c>
      <c r="KS268">
        <f>IF(OR(AND(FU268="Surprised",CZ268&lt;&gt;1),AND(FU268&lt;&gt;"Surprised",CZ268=1)),1,0)</f>
        <v>0</v>
      </c>
      <c r="KT268">
        <f>IF(OR(AND(FV268="Surprised",DA268&lt;&gt;1),AND(FV268&lt;&gt;"Surprised",DA268=1)),1,0)</f>
        <v>0</v>
      </c>
      <c r="KU268">
        <f>IF(OR(AND(FW268="Happy",DB268=1),AND(FW268&lt;&gt;"Happy",DB268=0)),1,0)</f>
        <v>0</v>
      </c>
      <c r="KV268">
        <f>IF(OR(AND(FX268="Happy",DC268=1),AND(FX268&lt;&gt;"Happy",DC268=0)),1,0)</f>
        <v>0</v>
      </c>
      <c r="KW268">
        <f>IF(OR(AND(FY268="Happy",DD268=1),AND(FY268&lt;&gt;"Happy",DD268=0)),1,0)</f>
        <v>1</v>
      </c>
      <c r="KX268">
        <f>IF(OR(AND(FZ268="Happy",DE268=1),AND(FZ268&lt;&gt;"Happy",DE268=0)),1,0)</f>
        <v>1</v>
      </c>
      <c r="KY268">
        <f>IF(OR(AND(GA268="Happy",DF268=1),AND(GA268&lt;&gt;"Happy",DF268=0)),1,0)</f>
        <v>1</v>
      </c>
      <c r="KZ268">
        <f>IF(OR(AND(GB268="Happy",DG268=1),AND(GB268&lt;&gt;"Happy",DG268=0)),1,0)</f>
        <v>1</v>
      </c>
      <c r="LA268">
        <f>IF(OR(AND(GC268="Happy",DH268=1),AND(GC268&lt;&gt;"Happy",DH268=0)),1,0)</f>
        <v>0</v>
      </c>
      <c r="LB268">
        <f>IF(OR(AND(GD268="Happy",DI268=1),AND(GD268&lt;&gt;"Happy",DI268=0)),1,0)</f>
        <v>0</v>
      </c>
      <c r="LC268">
        <f>IF(OR(AND(GE268="Sad",DJ268=1),AND(GE268&lt;&gt;"Sad",DJ268=0)),1,0)</f>
        <v>0</v>
      </c>
      <c r="LD268">
        <f>IF(OR(AND(GF268="Sad",DK268=1),AND(GF268&lt;&gt;"Sad",DK268=0)),1,0)</f>
        <v>0</v>
      </c>
      <c r="LE268">
        <f>IF(OR(AND(GG268="Sad",DL268=1),AND(GG268&lt;&gt;"Sad",DL268=0)),1,0)</f>
        <v>1</v>
      </c>
      <c r="LF268">
        <f>IF(OR(AND(GH268="Sad",DM268=1),AND(GH268&lt;&gt;"Sad",DM268=0)),1,0)</f>
        <v>0</v>
      </c>
      <c r="LG268">
        <f>IF(OR(AND(GI268="Sad",DN268=1),AND(GI268&lt;&gt;"Sad",DN268=0)),1,0)</f>
        <v>0</v>
      </c>
      <c r="LH268">
        <f>IF(OR(AND(GJ268="Sad",DO268=1),AND(GJ268&lt;&gt;"Sad",DO268=0)),1,0)</f>
        <v>0</v>
      </c>
      <c r="LI268">
        <f>IF(OR(AND(GK268="Sad",DP268=1),AND(GK268&lt;&gt;"Sad",DP268=0)),1,0)</f>
        <v>1</v>
      </c>
      <c r="LJ268">
        <f>IF(OR(AND(GL268="Sad",DQ268=1),AND(GL268&lt;&gt;"Sad",DQ268=0)),1,0)</f>
        <v>1</v>
      </c>
      <c r="LK268" s="2">
        <f t="shared" si="494"/>
        <v>1</v>
      </c>
      <c r="LL268" s="4">
        <f t="shared" si="495"/>
        <v>2</v>
      </c>
      <c r="LM268">
        <f t="shared" si="496"/>
        <v>1</v>
      </c>
      <c r="LN268">
        <f t="shared" si="497"/>
        <v>1</v>
      </c>
      <c r="LO268">
        <f t="shared" si="498"/>
        <v>0</v>
      </c>
      <c r="LP268">
        <f t="shared" si="499"/>
        <v>4</v>
      </c>
      <c r="LQ268">
        <f t="shared" si="500"/>
        <v>3</v>
      </c>
      <c r="LR268">
        <f t="shared" si="501"/>
        <v>12</v>
      </c>
      <c r="LS268" s="11" t="str">
        <f t="shared" si="502"/>
        <v/>
      </c>
      <c r="LT268" s="14">
        <f t="shared" si="503"/>
        <v>1</v>
      </c>
      <c r="LU268" s="14" t="str">
        <f t="shared" si="504"/>
        <v/>
      </c>
      <c r="LV268" s="14" t="str">
        <f t="shared" si="505"/>
        <v/>
      </c>
      <c r="LW268" s="14">
        <f t="shared" si="506"/>
        <v>0</v>
      </c>
      <c r="LX268" s="14">
        <f t="shared" si="507"/>
        <v>0.5</v>
      </c>
      <c r="LY268" s="14">
        <f t="shared" si="508"/>
        <v>0.4285714285714286</v>
      </c>
      <c r="LZ268" s="14">
        <f t="shared" si="509"/>
        <v>0.48214285714285721</v>
      </c>
      <c r="MA268" s="15">
        <f t="shared" si="510"/>
        <v>1.3078703703703516E-4</v>
      </c>
      <c r="MB268" s="1">
        <f t="shared" si="465"/>
        <v>4.5370370370370616E-4</v>
      </c>
      <c r="MC268" s="1">
        <f t="shared" si="466"/>
        <v>3.4374999999999684E-4</v>
      </c>
      <c r="MD268" s="1">
        <f t="shared" si="467"/>
        <v>1.3888888888889152E-4</v>
      </c>
      <c r="ME268" s="1">
        <f t="shared" si="468"/>
        <v>2.1990740740740825E-4</v>
      </c>
      <c r="MF268" s="1">
        <f t="shared" si="469"/>
        <v>1.6782407407407371E-4</v>
      </c>
      <c r="MG268" s="1">
        <f t="shared" si="511"/>
        <v>1.0532407407407018E-4</v>
      </c>
      <c r="MH268" s="1">
        <f t="shared" si="470"/>
        <v>8.6805555555555247E-5</v>
      </c>
      <c r="MI268" s="1">
        <f t="shared" si="471"/>
        <v>1.0185185185185297E-4</v>
      </c>
      <c r="MJ268" s="1">
        <f t="shared" si="512"/>
        <v>1.74884259259259E-3</v>
      </c>
      <c r="MK268" s="2" t="str">
        <f>VLOOKUP(B268,age_group!$A$1:$B$101,2,FALSE)</f>
        <v>25 to 44</v>
      </c>
      <c r="ML268" s="2">
        <f t="shared" si="513"/>
        <v>1</v>
      </c>
      <c r="MM268">
        <f t="shared" si="514"/>
        <v>0</v>
      </c>
      <c r="MN268">
        <f t="shared" si="515"/>
        <v>0</v>
      </c>
      <c r="MO268">
        <f t="shared" si="516"/>
        <v>0</v>
      </c>
      <c r="MP268">
        <f t="shared" si="517"/>
        <v>1</v>
      </c>
    </row>
    <row r="269" spans="1:354" x14ac:dyDescent="0.2">
      <c r="A269" t="s">
        <v>1000</v>
      </c>
      <c r="B269">
        <v>25</v>
      </c>
      <c r="C269" t="s">
        <v>139</v>
      </c>
      <c r="D269" t="s">
        <v>140</v>
      </c>
      <c r="E269">
        <v>4</v>
      </c>
      <c r="F269">
        <v>2</v>
      </c>
      <c r="G269">
        <v>3</v>
      </c>
      <c r="H269">
        <v>2</v>
      </c>
      <c r="I269">
        <v>4</v>
      </c>
      <c r="J269" s="2" t="s">
        <v>473</v>
      </c>
      <c r="K269" t="s">
        <v>158</v>
      </c>
      <c r="L269" t="s">
        <v>474</v>
      </c>
      <c r="M269" t="s">
        <v>692</v>
      </c>
      <c r="N269" t="s">
        <v>340</v>
      </c>
      <c r="O269" t="s">
        <v>654</v>
      </c>
      <c r="P269" t="s">
        <v>561</v>
      </c>
      <c r="Q269" t="s">
        <v>169</v>
      </c>
      <c r="R269" t="s">
        <v>175</v>
      </c>
      <c r="S269" t="s">
        <v>453</v>
      </c>
      <c r="T269" t="s">
        <v>261</v>
      </c>
      <c r="U269" t="s">
        <v>478</v>
      </c>
      <c r="V269" t="s">
        <v>316</v>
      </c>
      <c r="W269" t="s">
        <v>702</v>
      </c>
      <c r="X269" t="s">
        <v>286</v>
      </c>
      <c r="Y269" t="s">
        <v>558</v>
      </c>
      <c r="Z269" t="s">
        <v>189</v>
      </c>
      <c r="AA269" t="s">
        <v>258</v>
      </c>
      <c r="AB269" t="s">
        <v>606</v>
      </c>
      <c r="AC269" t="s">
        <v>664</v>
      </c>
      <c r="AD269" t="s">
        <v>253</v>
      </c>
      <c r="AE269" t="s">
        <v>645</v>
      </c>
      <c r="AF269" t="s">
        <v>636</v>
      </c>
      <c r="AG269" t="s">
        <v>397</v>
      </c>
      <c r="AH269" t="s">
        <v>705</v>
      </c>
      <c r="AI269" t="s">
        <v>602</v>
      </c>
      <c r="AJ269" t="s">
        <v>666</v>
      </c>
      <c r="AK269" t="s">
        <v>706</v>
      </c>
      <c r="AL269" t="s">
        <v>545</v>
      </c>
      <c r="AM269" t="s">
        <v>189</v>
      </c>
      <c r="AN269" t="s">
        <v>289</v>
      </c>
      <c r="AO269" t="s">
        <v>184</v>
      </c>
      <c r="AP269" t="s">
        <v>359</v>
      </c>
      <c r="AQ269" t="s">
        <v>276</v>
      </c>
      <c r="AR269" t="s">
        <v>478</v>
      </c>
      <c r="AS269" t="s">
        <v>169</v>
      </c>
      <c r="AT269" t="s">
        <v>325</v>
      </c>
      <c r="AU269" t="s">
        <v>310</v>
      </c>
      <c r="AV269" t="s">
        <v>657</v>
      </c>
      <c r="AW269" t="s">
        <v>274</v>
      </c>
      <c r="AX269" t="s">
        <v>588</v>
      </c>
      <c r="AY269" t="s">
        <v>533</v>
      </c>
      <c r="AZ269" t="s">
        <v>189</v>
      </c>
      <c r="BA269" t="s">
        <v>390</v>
      </c>
      <c r="BB269" t="s">
        <v>142</v>
      </c>
      <c r="BC269" t="s">
        <v>230</v>
      </c>
      <c r="BD269" t="s">
        <v>199</v>
      </c>
      <c r="BE269" t="s">
        <v>498</v>
      </c>
      <c r="BF269" t="s">
        <v>317</v>
      </c>
      <c r="BG269" t="s">
        <v>461</v>
      </c>
      <c r="BH269" t="s">
        <v>646</v>
      </c>
      <c r="BI269" t="s">
        <v>187</v>
      </c>
      <c r="BJ269" t="s">
        <v>161</v>
      </c>
      <c r="BK269" t="s">
        <v>638</v>
      </c>
      <c r="BL269" t="s">
        <v>298</v>
      </c>
      <c r="BM269" t="s">
        <v>612</v>
      </c>
      <c r="BN269" s="2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</v>
      </c>
      <c r="DR269" s="2">
        <v>4</v>
      </c>
      <c r="DS269">
        <v>2</v>
      </c>
      <c r="DT269">
        <v>2</v>
      </c>
      <c r="DU269">
        <v>3</v>
      </c>
      <c r="DV269">
        <v>3</v>
      </c>
      <c r="DW269" s="2">
        <v>2017</v>
      </c>
      <c r="DX269" s="1">
        <v>4.0268518518518516E-2</v>
      </c>
      <c r="DY269" s="1">
        <v>4.0738425925925928E-2</v>
      </c>
      <c r="DZ269" s="1">
        <v>4.099537037037037E-2</v>
      </c>
      <c r="EA269" s="1">
        <v>4.1109953703703704E-2</v>
      </c>
      <c r="EB269" s="1">
        <v>4.1228009259259256E-2</v>
      </c>
      <c r="EC269" s="1">
        <v>4.1366898148148153E-2</v>
      </c>
      <c r="ED269" s="1">
        <v>4.1487268518518521E-2</v>
      </c>
      <c r="EE269" s="1">
        <v>3.5879629629629629E-5</v>
      </c>
      <c r="EF269" s="1">
        <v>1.3194444444444443E-4</v>
      </c>
      <c r="EG269" s="1">
        <v>2.8587962962962963E-4</v>
      </c>
      <c r="EH269" s="3">
        <v>0</v>
      </c>
      <c r="EI269" s="2" t="s">
        <v>1172</v>
      </c>
      <c r="EJ269" t="s">
        <v>1171</v>
      </c>
      <c r="EK269" t="s">
        <v>1168</v>
      </c>
      <c r="EL269" t="s">
        <v>1168</v>
      </c>
      <c r="EM269" t="s">
        <v>1172</v>
      </c>
      <c r="EN269" t="s">
        <v>1168</v>
      </c>
      <c r="EO269" t="s">
        <v>1175</v>
      </c>
      <c r="EP269" t="s">
        <v>1168</v>
      </c>
      <c r="EQ269" t="s">
        <v>1168</v>
      </c>
      <c r="ER269" t="s">
        <v>1175</v>
      </c>
      <c r="ES269" t="s">
        <v>1175</v>
      </c>
      <c r="ET269" t="s">
        <v>1173</v>
      </c>
      <c r="EU269" t="s">
        <v>1175</v>
      </c>
      <c r="EV269" t="s">
        <v>1168</v>
      </c>
      <c r="EW269" t="s">
        <v>1175</v>
      </c>
      <c r="EX269" t="s">
        <v>1168</v>
      </c>
      <c r="EY269" t="s">
        <v>1171</v>
      </c>
      <c r="EZ269" t="s">
        <v>1168</v>
      </c>
      <c r="FA269" t="s">
        <v>1168</v>
      </c>
      <c r="FB269" t="s">
        <v>1173</v>
      </c>
      <c r="FC269" t="s">
        <v>1172</v>
      </c>
      <c r="FD269" t="s">
        <v>1171</v>
      </c>
      <c r="FE269" t="s">
        <v>1170</v>
      </c>
      <c r="FF269" t="s">
        <v>1173</v>
      </c>
      <c r="FG269" t="s">
        <v>1168</v>
      </c>
      <c r="FH269" t="s">
        <v>1173</v>
      </c>
      <c r="FI269" t="s">
        <v>1169</v>
      </c>
      <c r="FJ269" t="s">
        <v>1168</v>
      </c>
      <c r="FK269" t="s">
        <v>1172</v>
      </c>
      <c r="FL269" t="s">
        <v>1171</v>
      </c>
      <c r="FM269" t="s">
        <v>1168</v>
      </c>
      <c r="FN269" t="s">
        <v>1169</v>
      </c>
      <c r="FO269" t="s">
        <v>1175</v>
      </c>
      <c r="FP269" t="s">
        <v>1174</v>
      </c>
      <c r="FQ269" t="s">
        <v>1173</v>
      </c>
      <c r="FR269" t="s">
        <v>1168</v>
      </c>
      <c r="FS269" t="s">
        <v>1175</v>
      </c>
      <c r="FT269" t="s">
        <v>1173</v>
      </c>
      <c r="FU269" t="s">
        <v>1175</v>
      </c>
      <c r="FV269" t="s">
        <v>1168</v>
      </c>
      <c r="FW269" t="s">
        <v>1170</v>
      </c>
      <c r="FX269" t="s">
        <v>1172</v>
      </c>
      <c r="FY269" t="s">
        <v>1171</v>
      </c>
      <c r="FZ269" t="s">
        <v>1172</v>
      </c>
      <c r="GA269" t="s">
        <v>1169</v>
      </c>
      <c r="GB269" t="s">
        <v>1175</v>
      </c>
      <c r="GC269" t="s">
        <v>1174</v>
      </c>
      <c r="GD269" t="s">
        <v>1171</v>
      </c>
      <c r="GE269" t="s">
        <v>1168</v>
      </c>
      <c r="GF269" t="s">
        <v>1171</v>
      </c>
      <c r="GG269" t="s">
        <v>1169</v>
      </c>
      <c r="GH269" t="s">
        <v>1168</v>
      </c>
      <c r="GI269" t="s">
        <v>1173</v>
      </c>
      <c r="GJ269" t="s">
        <v>1173</v>
      </c>
      <c r="GK269" t="s">
        <v>1175</v>
      </c>
      <c r="GL269" t="s">
        <v>1173</v>
      </c>
      <c r="GM269" s="2">
        <f t="shared" si="415"/>
        <v>0</v>
      </c>
      <c r="GN269">
        <f t="shared" si="416"/>
        <v>0</v>
      </c>
      <c r="GO269">
        <f t="shared" si="417"/>
        <v>0</v>
      </c>
      <c r="GP269">
        <f t="shared" si="418"/>
        <v>0</v>
      </c>
      <c r="GQ269">
        <f t="shared" si="419"/>
        <v>0</v>
      </c>
      <c r="GR269">
        <f t="shared" si="420"/>
        <v>0</v>
      </c>
      <c r="GS269">
        <f t="shared" si="421"/>
        <v>0</v>
      </c>
      <c r="GT269">
        <f t="shared" si="422"/>
        <v>0</v>
      </c>
      <c r="GU269">
        <f t="shared" si="472"/>
        <v>0</v>
      </c>
      <c r="GV269">
        <f t="shared" si="423"/>
        <v>0</v>
      </c>
      <c r="GW269">
        <f t="shared" si="424"/>
        <v>0</v>
      </c>
      <c r="GX269">
        <f t="shared" si="425"/>
        <v>0</v>
      </c>
      <c r="GY269">
        <f t="shared" si="426"/>
        <v>0</v>
      </c>
      <c r="GZ269">
        <f t="shared" si="427"/>
        <v>0</v>
      </c>
      <c r="HA269">
        <f t="shared" si="428"/>
        <v>0</v>
      </c>
      <c r="HB269">
        <f t="shared" si="429"/>
        <v>0</v>
      </c>
      <c r="HC269">
        <f t="shared" si="473"/>
        <v>0</v>
      </c>
      <c r="HD269">
        <f t="shared" si="430"/>
        <v>0</v>
      </c>
      <c r="HE269">
        <f t="shared" si="431"/>
        <v>0</v>
      </c>
      <c r="HF269">
        <f t="shared" si="432"/>
        <v>0</v>
      </c>
      <c r="HG269">
        <f t="shared" si="433"/>
        <v>0</v>
      </c>
      <c r="HH269">
        <f t="shared" si="434"/>
        <v>0</v>
      </c>
      <c r="HI269">
        <f t="shared" si="435"/>
        <v>0</v>
      </c>
      <c r="HJ269">
        <f t="shared" si="436"/>
        <v>0</v>
      </c>
      <c r="HK269">
        <f t="shared" si="474"/>
        <v>0</v>
      </c>
      <c r="HL269">
        <f t="shared" si="437"/>
        <v>0</v>
      </c>
      <c r="HM269">
        <f t="shared" si="438"/>
        <v>0</v>
      </c>
      <c r="HN269">
        <f t="shared" si="439"/>
        <v>0</v>
      </c>
      <c r="HO269">
        <f t="shared" si="440"/>
        <v>1</v>
      </c>
      <c r="HP269">
        <f t="shared" si="441"/>
        <v>0</v>
      </c>
      <c r="HQ269">
        <f t="shared" si="442"/>
        <v>0</v>
      </c>
      <c r="HR269">
        <f t="shared" si="443"/>
        <v>0</v>
      </c>
      <c r="HS269">
        <f t="shared" si="475"/>
        <v>0</v>
      </c>
      <c r="HT269">
        <f t="shared" si="444"/>
        <v>0</v>
      </c>
      <c r="HU269">
        <f t="shared" si="445"/>
        <v>0</v>
      </c>
      <c r="HV269">
        <f t="shared" si="446"/>
        <v>0</v>
      </c>
      <c r="HW269">
        <f t="shared" si="447"/>
        <v>1</v>
      </c>
      <c r="HX269">
        <f t="shared" si="448"/>
        <v>0</v>
      </c>
      <c r="HY269">
        <f t="shared" si="449"/>
        <v>0</v>
      </c>
      <c r="HZ269">
        <f t="shared" si="450"/>
        <v>0</v>
      </c>
      <c r="IA269">
        <f t="shared" si="476"/>
        <v>0</v>
      </c>
      <c r="IB269">
        <f t="shared" si="451"/>
        <v>0</v>
      </c>
      <c r="IC269">
        <f t="shared" si="452"/>
        <v>0</v>
      </c>
      <c r="ID269">
        <f t="shared" si="453"/>
        <v>0</v>
      </c>
      <c r="IE269">
        <f t="shared" si="454"/>
        <v>0</v>
      </c>
      <c r="IF269">
        <f t="shared" si="455"/>
        <v>0</v>
      </c>
      <c r="IG269">
        <f t="shared" si="456"/>
        <v>0</v>
      </c>
      <c r="IH269">
        <f t="shared" si="457"/>
        <v>1</v>
      </c>
      <c r="II269">
        <f t="shared" si="477"/>
        <v>0</v>
      </c>
      <c r="IJ269">
        <f t="shared" si="458"/>
        <v>0</v>
      </c>
      <c r="IK269">
        <f t="shared" si="459"/>
        <v>0</v>
      </c>
      <c r="IL269">
        <f t="shared" si="460"/>
        <v>0</v>
      </c>
      <c r="IM269">
        <f t="shared" si="461"/>
        <v>0</v>
      </c>
      <c r="IN269">
        <f t="shared" si="462"/>
        <v>0</v>
      </c>
      <c r="IO269">
        <f t="shared" si="463"/>
        <v>0</v>
      </c>
      <c r="IP269">
        <f t="shared" si="464"/>
        <v>1</v>
      </c>
      <c r="IQ269" s="2">
        <f t="shared" si="478"/>
        <v>0</v>
      </c>
      <c r="IR269" s="4">
        <f t="shared" si="479"/>
        <v>0</v>
      </c>
      <c r="IS269">
        <f t="shared" si="480"/>
        <v>0</v>
      </c>
      <c r="IT269">
        <f t="shared" si="481"/>
        <v>1</v>
      </c>
      <c r="IU269">
        <f t="shared" si="482"/>
        <v>1</v>
      </c>
      <c r="IV269">
        <f t="shared" si="483"/>
        <v>1</v>
      </c>
      <c r="IW269">
        <f t="shared" si="484"/>
        <v>1</v>
      </c>
      <c r="IX269">
        <f t="shared" si="485"/>
        <v>4</v>
      </c>
      <c r="IY269" s="11" t="str">
        <f t="shared" si="486"/>
        <v/>
      </c>
      <c r="IZ269" s="12" t="str">
        <f t="shared" si="487"/>
        <v/>
      </c>
      <c r="JA269" s="12" t="str">
        <f t="shared" si="488"/>
        <v/>
      </c>
      <c r="JB269" s="12">
        <f t="shared" si="489"/>
        <v>1</v>
      </c>
      <c r="JC269" s="12">
        <f t="shared" si="490"/>
        <v>0.33333333333333331</v>
      </c>
      <c r="JD269" s="12">
        <f t="shared" si="491"/>
        <v>0.125</v>
      </c>
      <c r="JE269" s="12">
        <f t="shared" si="492"/>
        <v>0.125</v>
      </c>
      <c r="JF269" s="12">
        <f t="shared" si="493"/>
        <v>0.39583333333333331</v>
      </c>
      <c r="JG269" s="2">
        <f>IF(OR(AND(EI269="Happy",BN269&lt;&gt;1),AND(EI269&lt;&gt;"Happy",BN269=1)),1,0)</f>
        <v>0</v>
      </c>
      <c r="JH269">
        <f>IF(OR(AND(EJ269="Happy",BO269&lt;&gt;1),AND(EJ269&lt;&gt;"Happy",BO269=1)),1,0)</f>
        <v>0</v>
      </c>
      <c r="JI269">
        <f>IF(OR(AND(EK269="Happy",BP269&lt;&gt;1),AND(EK269&lt;&gt;"Happy",BP269=1)),1,0)</f>
        <v>0</v>
      </c>
      <c r="JJ269">
        <f>IF(OR(AND(EL269="Happy",BQ269&lt;&gt;1),AND(EL269&lt;&gt;"Happy",BQ269=1)),1,0)</f>
        <v>0</v>
      </c>
      <c r="JK269">
        <f>IF(OR(AND(EM269="Happy",BR269&lt;&gt;1),AND(EM269&lt;&gt;"Happy",BR269=1)),1,0)</f>
        <v>0</v>
      </c>
      <c r="JL269">
        <f>IF(OR(AND(EN269="Happy",BS269&lt;&gt;1),AND(EN269&lt;&gt;"Happy",BS269=1)),1,0)</f>
        <v>0</v>
      </c>
      <c r="JM269">
        <f>IF(OR(AND(EO269="Happy",BT269&lt;&gt;1),AND(EO269&lt;&gt;"Happy",BT269=1)),1,0)</f>
        <v>1</v>
      </c>
      <c r="JN269">
        <f>IF(OR(AND(EP269="Happy",BU269&lt;&gt;1),AND(EP269&lt;&gt;"Happy",BU269=1)),1,0)</f>
        <v>0</v>
      </c>
      <c r="JO269">
        <f>IF(OR(AND(EQ269="Sad",BV269&lt;&gt;1),AND(EQ269&lt;&gt;"Sad",BV269=1)),1,0)</f>
        <v>0</v>
      </c>
      <c r="JP269">
        <f>IF(OR(AND(ER269="Sad",BW269&lt;&gt;1),AND(ER269&lt;&gt;"Sad",BW269=1)),1,0)</f>
        <v>0</v>
      </c>
      <c r="JQ269">
        <f>IF(OR(AND(ES269="Sad",BX269&lt;&gt;1),AND(ES269&lt;&gt;"Sad",BX269=1)),1,0)</f>
        <v>0</v>
      </c>
      <c r="JR269">
        <f>IF(OR(AND(ET269="Sad",BY269&lt;&gt;1),AND(ET269&lt;&gt;"Sad",BY269=1)),1,0)</f>
        <v>0</v>
      </c>
      <c r="JS269">
        <f>IF(OR(AND(EU269="Sad",BZ269&lt;&gt;1),AND(EU269&lt;&gt;"Sad",BZ269=1)),1,0)</f>
        <v>0</v>
      </c>
      <c r="JT269">
        <f>IF(OR(AND(EV269="Sad",CA269&lt;&gt;1),AND(EV269&lt;&gt;"Sad",CA269=1)),1,0)</f>
        <v>1</v>
      </c>
      <c r="JU269">
        <f>IF(OR(AND(EW269="Sad",CB269&lt;&gt;1),AND(EW269&lt;&gt;"Sad",CB269=1)),1,0)</f>
        <v>0</v>
      </c>
      <c r="JV269">
        <f>IF(OR(AND(EX269="Sad",CC269&lt;&gt;1),AND(EX269&lt;&gt;"Sad",CC269=1)),1,0)</f>
        <v>0</v>
      </c>
      <c r="JW269">
        <f>IF(OR(AND(EY269="Angry",CD269&lt;&gt;1),AND(EY269&lt;&gt;"Angry",CD269=1)),1,0)</f>
        <v>0</v>
      </c>
      <c r="JX269">
        <f>IF(OR(AND(EZ269="Angry",CE269&lt;&gt;1),AND(EZ269&lt;&gt;"Angry",CE269=1)),1,0)</f>
        <v>0</v>
      </c>
      <c r="JY269">
        <f>IF(OR(AND(FA269="Angry",CF269&lt;&gt;1),AND(FA269&lt;&gt;"Angry",CF269=1)),1,0)</f>
        <v>1</v>
      </c>
      <c r="JZ269">
        <f>IF(OR(AND(FB269="Angry",CG269&lt;&gt;1),AND(FB269&lt;&gt;"Angry",CG269=1)),1,0)</f>
        <v>0</v>
      </c>
      <c r="KA269">
        <f>IF(OR(AND(FC269="Angry",CH269&lt;&gt;1),AND(FC269&lt;&gt;"Angry",CH269=1)),1,0)</f>
        <v>0</v>
      </c>
      <c r="KB269">
        <f>IF(OR(AND(FD269="Angry",CI269&lt;&gt;1),AND(FD269&lt;&gt;"Angry",CI269=1)),1,0)</f>
        <v>0</v>
      </c>
      <c r="KC269">
        <f>IF(OR(AND(FE269="Angry",CJ269&lt;&gt;1),AND(FE269&lt;&gt;"Angry",CJ269=1)),1,0)</f>
        <v>0</v>
      </c>
      <c r="KD269">
        <f>IF(OR(AND(FF269="Angry",CK269&lt;&gt;1),AND(FF269&lt;&gt;"Angry",CK269=1)),1,0)</f>
        <v>0</v>
      </c>
      <c r="KE269">
        <f>IF(OR(AND(FG269="Afraid",CL269&lt;&gt;1),AND(FG269&lt;&gt;"Afraid",CL269=1)),1,0)</f>
        <v>0</v>
      </c>
      <c r="KF269">
        <f>IF(OR(AND(FH269="Afraid",CM269&lt;&gt;1),AND(FH269&lt;&gt;"Afraid",CM269=1)),1,0)</f>
        <v>0</v>
      </c>
      <c r="KG269">
        <f>IF(OR(AND(FI269="Afraid",CN269&lt;&gt;1),AND(FI269&lt;&gt;"Afraid",CN269=1)),1,0)</f>
        <v>0</v>
      </c>
      <c r="KH269">
        <f>IF(OR(AND(FJ269="Afraid",CO269&lt;&gt;1),AND(FJ269&lt;&gt;"Afraid",CO269=1)),1,0)</f>
        <v>0</v>
      </c>
      <c r="KI269">
        <f>IF(OR(AND(FK269="Afraid",CP269&lt;&gt;1),AND(FK269&lt;&gt;"Afraid",CP269=1)),1,0)</f>
        <v>0</v>
      </c>
      <c r="KJ269">
        <f>IF(OR(AND(FL269="Afraid",CQ269&lt;&gt;1),AND(FL269&lt;&gt;"Afraid",CQ269=1)),1,0)</f>
        <v>0</v>
      </c>
      <c r="KK269">
        <f>IF(OR(AND(FM269="Afraid",CR269&lt;&gt;1),AND(FM269&lt;&gt;"Afraid",CR269=1)),1,0)</f>
        <v>0</v>
      </c>
      <c r="KL269">
        <f>IF(OR(AND(FN269="Afraid",CS269&lt;&gt;1),AND(FN269&lt;&gt;"Afraid",CS269=1)),1,0)</f>
        <v>0</v>
      </c>
      <c r="KM269">
        <f>IF(OR(AND(FO269="Surprised",CT269&lt;&gt;1),AND(FO269&lt;&gt;"Surprised",CT269=1)),1,0)</f>
        <v>1</v>
      </c>
      <c r="KN269">
        <f>IF(OR(AND(FP269="Surprised",CU269&lt;&gt;1),AND(FP269&lt;&gt;"Surprised",CU269=1)),1,0)</f>
        <v>0</v>
      </c>
      <c r="KO269">
        <f>IF(OR(AND(FQ269="Surprised",CV269&lt;&gt;1),AND(FQ269&lt;&gt;"Surprised",CV269=1)),1,0)</f>
        <v>0</v>
      </c>
      <c r="KP269">
        <f>IF(OR(AND(FR269="Surprised",CW269&lt;&gt;1),AND(FR269&lt;&gt;"Surprised",CW269=1)),1,0)</f>
        <v>0</v>
      </c>
      <c r="KQ269">
        <f>IF(OR(AND(FS269="Surprised",CX269&lt;&gt;1),AND(FS269&lt;&gt;"Surprised",CX269=1)),1,0)</f>
        <v>0</v>
      </c>
      <c r="KR269">
        <f>IF(OR(AND(FT269="Surprised",CY269&lt;&gt;1),AND(FT269&lt;&gt;"Surprised",CY269=1)),1,0)</f>
        <v>0</v>
      </c>
      <c r="KS269">
        <f>IF(OR(AND(FU269="Surprised",CZ269&lt;&gt;1),AND(FU269&lt;&gt;"Surprised",CZ269=1)),1,0)</f>
        <v>1</v>
      </c>
      <c r="KT269">
        <f>IF(OR(AND(FV269="Surprised",DA269&lt;&gt;1),AND(FV269&lt;&gt;"Surprised",DA269=1)),1,0)</f>
        <v>0</v>
      </c>
      <c r="KU269">
        <f>IF(OR(AND(FW269="Happy",DB269=1),AND(FW269&lt;&gt;"Happy",DB269=0)),1,0)</f>
        <v>1</v>
      </c>
      <c r="KV269">
        <f>IF(OR(AND(FX269="Happy",DC269=1),AND(FX269&lt;&gt;"Happy",DC269=0)),1,0)</f>
        <v>1</v>
      </c>
      <c r="KW269">
        <f>IF(OR(AND(FY269="Happy",DD269=1),AND(FY269&lt;&gt;"Happy",DD269=0)),1,0)</f>
        <v>1</v>
      </c>
      <c r="KX269">
        <f>IF(OR(AND(FZ269="Happy",DE269=1),AND(FZ269&lt;&gt;"Happy",DE269=0)),1,0)</f>
        <v>1</v>
      </c>
      <c r="KY269">
        <f>IF(OR(AND(GA269="Happy",DF269=1),AND(GA269&lt;&gt;"Happy",DF269=0)),1,0)</f>
        <v>1</v>
      </c>
      <c r="KZ269">
        <f>IF(OR(AND(GB269="Happy",DG269=1),AND(GB269&lt;&gt;"Happy",DG269=0)),1,0)</f>
        <v>1</v>
      </c>
      <c r="LA269">
        <f>IF(OR(AND(GC269="Happy",DH269=1),AND(GC269&lt;&gt;"Happy",DH269=0)),1,0)</f>
        <v>1</v>
      </c>
      <c r="LB269">
        <f>IF(OR(AND(GD269="Happy",DI269=1),AND(GD269&lt;&gt;"Happy",DI269=0)),1,0)</f>
        <v>0</v>
      </c>
      <c r="LC269">
        <f>IF(OR(AND(GE269="Sad",DJ269=1),AND(GE269&lt;&gt;"Sad",DJ269=0)),1,0)</f>
        <v>1</v>
      </c>
      <c r="LD269">
        <f>IF(OR(AND(GF269="Sad",DK269=1),AND(GF269&lt;&gt;"Sad",DK269=0)),1,0)</f>
        <v>1</v>
      </c>
      <c r="LE269">
        <f>IF(OR(AND(GG269="Sad",DL269=1),AND(GG269&lt;&gt;"Sad",DL269=0)),1,0)</f>
        <v>1</v>
      </c>
      <c r="LF269">
        <f>IF(OR(AND(GH269="Sad",DM269=1),AND(GH269&lt;&gt;"Sad",DM269=0)),1,0)</f>
        <v>1</v>
      </c>
      <c r="LG269">
        <f>IF(OR(AND(GI269="Sad",DN269=1),AND(GI269&lt;&gt;"Sad",DN269=0)),1,0)</f>
        <v>1</v>
      </c>
      <c r="LH269">
        <f>IF(OR(AND(GJ269="Sad",DO269=1),AND(GJ269&lt;&gt;"Sad",DO269=0)),1,0)</f>
        <v>1</v>
      </c>
      <c r="LI269">
        <f>IF(OR(AND(GK269="Sad",DP269=1),AND(GK269&lt;&gt;"Sad",DP269=0)),1,0)</f>
        <v>1</v>
      </c>
      <c r="LJ269">
        <f>IF(OR(AND(GL269="Sad",DQ269=1),AND(GL269&lt;&gt;"Sad",DQ269=0)),1,0)</f>
        <v>0</v>
      </c>
      <c r="LK269" s="2">
        <f t="shared" si="494"/>
        <v>1</v>
      </c>
      <c r="LL269" s="4">
        <f t="shared" si="495"/>
        <v>1</v>
      </c>
      <c r="LM269">
        <f t="shared" si="496"/>
        <v>1</v>
      </c>
      <c r="LN269">
        <f t="shared" si="497"/>
        <v>0</v>
      </c>
      <c r="LO269">
        <f t="shared" si="498"/>
        <v>2</v>
      </c>
      <c r="LP269">
        <f t="shared" si="499"/>
        <v>7</v>
      </c>
      <c r="LQ269">
        <f t="shared" si="500"/>
        <v>7</v>
      </c>
      <c r="LR269">
        <f t="shared" si="501"/>
        <v>19</v>
      </c>
      <c r="LS269" s="11" t="str">
        <f t="shared" si="502"/>
        <v/>
      </c>
      <c r="LT269" s="14" t="str">
        <f t="shared" si="503"/>
        <v/>
      </c>
      <c r="LU269" s="14" t="str">
        <f t="shared" si="504"/>
        <v/>
      </c>
      <c r="LV269" s="14">
        <f t="shared" si="505"/>
        <v>0</v>
      </c>
      <c r="LW269" s="14">
        <f t="shared" si="506"/>
        <v>0.66666666666666674</v>
      </c>
      <c r="LX269" s="14">
        <f t="shared" si="507"/>
        <v>0.875</v>
      </c>
      <c r="LY269" s="14">
        <f t="shared" si="508"/>
        <v>0.875</v>
      </c>
      <c r="LZ269" s="14">
        <f t="shared" si="509"/>
        <v>0.60416666666666674</v>
      </c>
      <c r="MA269" s="15">
        <f t="shared" si="510"/>
        <v>4.6990740740741194E-4</v>
      </c>
      <c r="MB269" s="1">
        <f t="shared" si="465"/>
        <v>2.5694444444444159E-4</v>
      </c>
      <c r="MC269" s="1">
        <f t="shared" si="466"/>
        <v>1.1458333333333459E-4</v>
      </c>
      <c r="MD269" s="1">
        <f t="shared" si="467"/>
        <v>1.1805555555555181E-4</v>
      </c>
      <c r="ME269" s="1">
        <f t="shared" si="468"/>
        <v>1.3888888888889672E-4</v>
      </c>
      <c r="MF269" s="1">
        <f t="shared" si="469"/>
        <v>1.2037037037036791E-4</v>
      </c>
      <c r="MG269" s="1">
        <f>EE269-ED269+1</f>
        <v>0.95854861111111112</v>
      </c>
      <c r="MH269" s="1">
        <f t="shared" si="470"/>
        <v>9.6064814814814803E-5</v>
      </c>
      <c r="MI269" s="1">
        <f t="shared" si="471"/>
        <v>1.539351851851852E-4</v>
      </c>
      <c r="MJ269" s="1">
        <f t="shared" si="512"/>
        <v>0.96001736111111113</v>
      </c>
      <c r="MK269" s="2" t="str">
        <f>VLOOKUP(B269,age_group!$A$1:$B$101,2,FALSE)</f>
        <v>25 to 44</v>
      </c>
      <c r="ML269" s="2">
        <f t="shared" si="513"/>
        <v>1</v>
      </c>
      <c r="MM269">
        <f t="shared" si="514"/>
        <v>0</v>
      </c>
      <c r="MN269">
        <f t="shared" si="515"/>
        <v>1</v>
      </c>
      <c r="MO269">
        <f t="shared" si="516"/>
        <v>0</v>
      </c>
      <c r="MP269">
        <f t="shared" si="517"/>
        <v>1</v>
      </c>
    </row>
    <row r="270" spans="1:354" x14ac:dyDescent="0.2">
      <c r="A270" t="s">
        <v>1001</v>
      </c>
      <c r="B270">
        <v>37</v>
      </c>
      <c r="C270" t="s">
        <v>139</v>
      </c>
      <c r="D270" t="s">
        <v>140</v>
      </c>
      <c r="E270">
        <v>3</v>
      </c>
      <c r="F270">
        <v>1</v>
      </c>
      <c r="G270">
        <v>1</v>
      </c>
      <c r="H270">
        <v>1</v>
      </c>
      <c r="I270">
        <v>1</v>
      </c>
      <c r="J270" s="2" t="s">
        <v>657</v>
      </c>
      <c r="K270" t="s">
        <v>244</v>
      </c>
      <c r="L270" t="s">
        <v>160</v>
      </c>
      <c r="M270" t="s">
        <v>172</v>
      </c>
      <c r="N270" t="s">
        <v>329</v>
      </c>
      <c r="O270" t="s">
        <v>543</v>
      </c>
      <c r="P270" t="s">
        <v>379</v>
      </c>
      <c r="Q270" t="s">
        <v>523</v>
      </c>
      <c r="R270" t="s">
        <v>442</v>
      </c>
      <c r="S270" t="s">
        <v>440</v>
      </c>
      <c r="T270" t="s">
        <v>458</v>
      </c>
      <c r="U270" t="s">
        <v>278</v>
      </c>
      <c r="V270" t="s">
        <v>260</v>
      </c>
      <c r="W270" t="s">
        <v>351</v>
      </c>
      <c r="X270" t="s">
        <v>153</v>
      </c>
      <c r="Y270" t="s">
        <v>185</v>
      </c>
      <c r="Z270" t="s">
        <v>228</v>
      </c>
      <c r="AA270" t="s">
        <v>228</v>
      </c>
      <c r="AB270" t="s">
        <v>309</v>
      </c>
      <c r="AC270" t="s">
        <v>742</v>
      </c>
      <c r="AD270" t="s">
        <v>254</v>
      </c>
      <c r="AE270" t="s">
        <v>265</v>
      </c>
      <c r="AF270" t="s">
        <v>213</v>
      </c>
      <c r="AG270" t="s">
        <v>741</v>
      </c>
      <c r="AH270" t="s">
        <v>244</v>
      </c>
      <c r="AI270" t="s">
        <v>467</v>
      </c>
      <c r="AJ270" t="s">
        <v>556</v>
      </c>
      <c r="AK270" t="s">
        <v>456</v>
      </c>
      <c r="AL270" t="s">
        <v>539</v>
      </c>
      <c r="AM270" t="s">
        <v>729</v>
      </c>
      <c r="AN270" t="s">
        <v>347</v>
      </c>
      <c r="AO270" t="s">
        <v>538</v>
      </c>
      <c r="AP270" t="s">
        <v>261</v>
      </c>
      <c r="AQ270" t="s">
        <v>453</v>
      </c>
      <c r="AR270" t="s">
        <v>433</v>
      </c>
      <c r="AS270" t="s">
        <v>184</v>
      </c>
      <c r="AT270" t="s">
        <v>236</v>
      </c>
      <c r="AU270" t="s">
        <v>590</v>
      </c>
      <c r="AV270" t="s">
        <v>438</v>
      </c>
      <c r="AW270" t="s">
        <v>544</v>
      </c>
      <c r="AX270" t="s">
        <v>164</v>
      </c>
      <c r="AY270" t="s">
        <v>538</v>
      </c>
      <c r="AZ270" t="s">
        <v>658</v>
      </c>
      <c r="BA270" t="s">
        <v>272</v>
      </c>
      <c r="BB270" t="s">
        <v>447</v>
      </c>
      <c r="BC270" t="s">
        <v>565</v>
      </c>
      <c r="BD270" t="s">
        <v>529</v>
      </c>
      <c r="BE270" t="s">
        <v>741</v>
      </c>
      <c r="BF270" t="s">
        <v>505</v>
      </c>
      <c r="BG270" t="s">
        <v>355</v>
      </c>
      <c r="BH270" t="s">
        <v>304</v>
      </c>
      <c r="BI270" t="s">
        <v>166</v>
      </c>
      <c r="BJ270" t="s">
        <v>319</v>
      </c>
      <c r="BK270" t="s">
        <v>666</v>
      </c>
      <c r="BL270" t="s">
        <v>407</v>
      </c>
      <c r="BM270" t="s">
        <v>302</v>
      </c>
      <c r="BN270" s="2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1</v>
      </c>
      <c r="DR270" s="2">
        <v>3</v>
      </c>
      <c r="DS270">
        <v>1</v>
      </c>
      <c r="DT270">
        <v>1</v>
      </c>
      <c r="DU270">
        <v>1</v>
      </c>
      <c r="DV270">
        <v>1</v>
      </c>
      <c r="DW270" s="2">
        <v>2017</v>
      </c>
      <c r="DX270" s="1">
        <v>8.2430555555555556E-3</v>
      </c>
      <c r="DY270" s="1">
        <v>8.3981481481481494E-3</v>
      </c>
      <c r="DZ270" s="1">
        <v>8.5405092592592598E-3</v>
      </c>
      <c r="EA270" s="1">
        <v>8.6620370370370358E-3</v>
      </c>
      <c r="EB270" s="1">
        <v>9.0219907407407419E-3</v>
      </c>
      <c r="EC270" s="1">
        <v>9.1238425925925931E-3</v>
      </c>
      <c r="ED270" s="1">
        <v>9.585648148148147E-3</v>
      </c>
      <c r="EE270" s="1">
        <v>9.6747685185185183E-3</v>
      </c>
      <c r="EF270" s="1">
        <v>9.8240740740740736E-3</v>
      </c>
      <c r="EG270" s="1">
        <v>9.9201388888888898E-3</v>
      </c>
      <c r="EH270" s="3">
        <v>0</v>
      </c>
      <c r="EI270" s="2" t="s">
        <v>1175</v>
      </c>
      <c r="EJ270" t="s">
        <v>1170</v>
      </c>
      <c r="EK270" t="s">
        <v>1175</v>
      </c>
      <c r="EL270" t="s">
        <v>1168</v>
      </c>
      <c r="EM270" t="s">
        <v>1168</v>
      </c>
      <c r="EN270" t="s">
        <v>1171</v>
      </c>
      <c r="EO270" t="s">
        <v>1175</v>
      </c>
      <c r="EP270" t="s">
        <v>1168</v>
      </c>
      <c r="EQ270" t="s">
        <v>1169</v>
      </c>
      <c r="ER270" t="s">
        <v>1168</v>
      </c>
      <c r="ES270" t="s">
        <v>1171</v>
      </c>
      <c r="ET270" t="s">
        <v>1168</v>
      </c>
      <c r="EU270" t="s">
        <v>1175</v>
      </c>
      <c r="EV270" t="s">
        <v>1168</v>
      </c>
      <c r="EW270" t="s">
        <v>1175</v>
      </c>
      <c r="EX270" t="s">
        <v>1173</v>
      </c>
      <c r="EY270" t="s">
        <v>1175</v>
      </c>
      <c r="EZ270" t="s">
        <v>1175</v>
      </c>
      <c r="FA270" t="s">
        <v>1171</v>
      </c>
      <c r="FB270" t="s">
        <v>1168</v>
      </c>
      <c r="FC270" t="s">
        <v>1172</v>
      </c>
      <c r="FD270" t="s">
        <v>1168</v>
      </c>
      <c r="FE270" t="s">
        <v>1169</v>
      </c>
      <c r="FF270" t="s">
        <v>1171</v>
      </c>
      <c r="FG270" t="s">
        <v>1170</v>
      </c>
      <c r="FH270" t="s">
        <v>1173</v>
      </c>
      <c r="FI270" t="s">
        <v>1175</v>
      </c>
      <c r="FJ270" t="s">
        <v>1174</v>
      </c>
      <c r="FK270" t="s">
        <v>1175</v>
      </c>
      <c r="FL270" t="s">
        <v>1175</v>
      </c>
      <c r="FM270" t="s">
        <v>1172</v>
      </c>
      <c r="FN270" t="s">
        <v>1171</v>
      </c>
      <c r="FO270" t="s">
        <v>1175</v>
      </c>
      <c r="FP270" t="s">
        <v>1175</v>
      </c>
      <c r="FQ270" t="s">
        <v>1175</v>
      </c>
      <c r="FR270" t="s">
        <v>1169</v>
      </c>
      <c r="FS270" t="s">
        <v>1175</v>
      </c>
      <c r="FT270" t="s">
        <v>1175</v>
      </c>
      <c r="FU270" t="s">
        <v>1173</v>
      </c>
      <c r="FV270" t="s">
        <v>1175</v>
      </c>
      <c r="FW270" t="s">
        <v>1175</v>
      </c>
      <c r="FX270" t="s">
        <v>1171</v>
      </c>
      <c r="FY270" t="s">
        <v>1173</v>
      </c>
      <c r="FZ270" t="s">
        <v>1169</v>
      </c>
      <c r="GA270" t="s">
        <v>1169</v>
      </c>
      <c r="GB270" t="s">
        <v>1173</v>
      </c>
      <c r="GC270" t="s">
        <v>1169</v>
      </c>
      <c r="GD270" t="s">
        <v>1171</v>
      </c>
      <c r="GE270" t="s">
        <v>1168</v>
      </c>
      <c r="GF270" t="s">
        <v>1168</v>
      </c>
      <c r="GG270" t="s">
        <v>1171</v>
      </c>
      <c r="GH270" t="s">
        <v>1175</v>
      </c>
      <c r="GI270" t="s">
        <v>1172</v>
      </c>
      <c r="GJ270" t="s">
        <v>1169</v>
      </c>
      <c r="GK270" t="s">
        <v>1175</v>
      </c>
      <c r="GL270" t="s">
        <v>1168</v>
      </c>
      <c r="GM270" s="2">
        <f t="shared" si="415"/>
        <v>0</v>
      </c>
      <c r="GN270">
        <f t="shared" si="416"/>
        <v>0</v>
      </c>
      <c r="GO270">
        <f t="shared" si="417"/>
        <v>0</v>
      </c>
      <c r="GP270">
        <f t="shared" si="418"/>
        <v>0</v>
      </c>
      <c r="GQ270">
        <f t="shared" si="419"/>
        <v>0</v>
      </c>
      <c r="GR270">
        <f t="shared" si="420"/>
        <v>0</v>
      </c>
      <c r="GS270">
        <f t="shared" si="421"/>
        <v>0</v>
      </c>
      <c r="GT270">
        <f t="shared" si="422"/>
        <v>0</v>
      </c>
      <c r="GU270">
        <f t="shared" si="472"/>
        <v>0</v>
      </c>
      <c r="GV270">
        <f t="shared" si="423"/>
        <v>0</v>
      </c>
      <c r="GW270">
        <f t="shared" si="424"/>
        <v>0</v>
      </c>
      <c r="GX270">
        <f t="shared" si="425"/>
        <v>0</v>
      </c>
      <c r="GY270">
        <f t="shared" si="426"/>
        <v>0</v>
      </c>
      <c r="GZ270">
        <f t="shared" si="427"/>
        <v>0</v>
      </c>
      <c r="HA270">
        <f t="shared" si="428"/>
        <v>0</v>
      </c>
      <c r="HB270">
        <f t="shared" si="429"/>
        <v>0</v>
      </c>
      <c r="HC270">
        <f t="shared" si="473"/>
        <v>0</v>
      </c>
      <c r="HD270">
        <f t="shared" si="430"/>
        <v>0</v>
      </c>
      <c r="HE270">
        <f t="shared" si="431"/>
        <v>0</v>
      </c>
      <c r="HF270">
        <f t="shared" si="432"/>
        <v>0</v>
      </c>
      <c r="HG270">
        <f t="shared" si="433"/>
        <v>0</v>
      </c>
      <c r="HH270">
        <f t="shared" si="434"/>
        <v>0</v>
      </c>
      <c r="HI270">
        <f t="shared" si="435"/>
        <v>1</v>
      </c>
      <c r="HJ270">
        <f t="shared" si="436"/>
        <v>0</v>
      </c>
      <c r="HK270">
        <f t="shared" si="474"/>
        <v>0</v>
      </c>
      <c r="HL270">
        <f t="shared" si="437"/>
        <v>0</v>
      </c>
      <c r="HM270">
        <f t="shared" si="438"/>
        <v>0</v>
      </c>
      <c r="HN270">
        <f t="shared" si="439"/>
        <v>0</v>
      </c>
      <c r="HO270">
        <f t="shared" si="440"/>
        <v>0</v>
      </c>
      <c r="HP270">
        <f t="shared" si="441"/>
        <v>0</v>
      </c>
      <c r="HQ270">
        <f t="shared" si="442"/>
        <v>1</v>
      </c>
      <c r="HR270">
        <f t="shared" si="443"/>
        <v>0</v>
      </c>
      <c r="HS270">
        <f t="shared" si="475"/>
        <v>1</v>
      </c>
      <c r="HT270">
        <f t="shared" si="444"/>
        <v>1</v>
      </c>
      <c r="HU270">
        <f t="shared" si="445"/>
        <v>1</v>
      </c>
      <c r="HV270">
        <f t="shared" si="446"/>
        <v>0</v>
      </c>
      <c r="HW270">
        <f t="shared" si="447"/>
        <v>0</v>
      </c>
      <c r="HX270">
        <f t="shared" si="448"/>
        <v>0</v>
      </c>
      <c r="HY270">
        <f t="shared" si="449"/>
        <v>0</v>
      </c>
      <c r="HZ270">
        <f t="shared" si="450"/>
        <v>0</v>
      </c>
      <c r="IA270">
        <f t="shared" si="476"/>
        <v>0</v>
      </c>
      <c r="IB270">
        <f t="shared" si="451"/>
        <v>0</v>
      </c>
      <c r="IC270">
        <f t="shared" si="452"/>
        <v>0</v>
      </c>
      <c r="ID270">
        <f t="shared" si="453"/>
        <v>0</v>
      </c>
      <c r="IE270">
        <f t="shared" si="454"/>
        <v>0</v>
      </c>
      <c r="IF270">
        <f t="shared" si="455"/>
        <v>0</v>
      </c>
      <c r="IG270">
        <f t="shared" si="456"/>
        <v>0</v>
      </c>
      <c r="IH270">
        <f t="shared" si="457"/>
        <v>0</v>
      </c>
      <c r="II270">
        <f t="shared" si="477"/>
        <v>1</v>
      </c>
      <c r="IJ270">
        <f t="shared" si="458"/>
        <v>0</v>
      </c>
      <c r="IK270">
        <f t="shared" si="459"/>
        <v>0</v>
      </c>
      <c r="IL270">
        <f t="shared" si="460"/>
        <v>0</v>
      </c>
      <c r="IM270">
        <f t="shared" si="461"/>
        <v>1</v>
      </c>
      <c r="IN270">
        <f t="shared" si="462"/>
        <v>0</v>
      </c>
      <c r="IO270">
        <f t="shared" si="463"/>
        <v>0</v>
      </c>
      <c r="IP270">
        <f t="shared" si="464"/>
        <v>1</v>
      </c>
      <c r="IQ270" s="2">
        <f t="shared" si="478"/>
        <v>0</v>
      </c>
      <c r="IR270" s="4">
        <f t="shared" si="479"/>
        <v>0</v>
      </c>
      <c r="IS270">
        <f t="shared" si="480"/>
        <v>1</v>
      </c>
      <c r="IT270">
        <f t="shared" si="481"/>
        <v>1</v>
      </c>
      <c r="IU270">
        <f t="shared" si="482"/>
        <v>3</v>
      </c>
      <c r="IV270">
        <f t="shared" si="483"/>
        <v>0</v>
      </c>
      <c r="IW270">
        <f t="shared" si="484"/>
        <v>3</v>
      </c>
      <c r="IX270">
        <f t="shared" si="485"/>
        <v>8</v>
      </c>
      <c r="IY270" s="11" t="str">
        <f t="shared" si="486"/>
        <v/>
      </c>
      <c r="IZ270" s="12" t="str">
        <f t="shared" si="487"/>
        <v/>
      </c>
      <c r="JA270" s="12">
        <f t="shared" si="488"/>
        <v>1</v>
      </c>
      <c r="JB270" s="12">
        <f t="shared" si="489"/>
        <v>1</v>
      </c>
      <c r="JC270" s="12">
        <f t="shared" si="490"/>
        <v>0.5</v>
      </c>
      <c r="JD270" s="12">
        <f t="shared" si="491"/>
        <v>0</v>
      </c>
      <c r="JE270" s="12">
        <f t="shared" si="492"/>
        <v>0.375</v>
      </c>
      <c r="JF270" s="12">
        <f t="shared" si="493"/>
        <v>0.57499999999999996</v>
      </c>
      <c r="JG270" s="2">
        <f>IF(OR(AND(EI270="Happy",BN270&lt;&gt;1),AND(EI270&lt;&gt;"Happy",BN270=1)),1,0)</f>
        <v>0</v>
      </c>
      <c r="JH270">
        <f>IF(OR(AND(EJ270="Happy",BO270&lt;&gt;1),AND(EJ270&lt;&gt;"Happy",BO270=1)),1,0)</f>
        <v>0</v>
      </c>
      <c r="JI270">
        <f>IF(OR(AND(EK270="Happy",BP270&lt;&gt;1),AND(EK270&lt;&gt;"Happy",BP270=1)),1,0)</f>
        <v>0</v>
      </c>
      <c r="JJ270">
        <f>IF(OR(AND(EL270="Happy",BQ270&lt;&gt;1),AND(EL270&lt;&gt;"Happy",BQ270=1)),1,0)</f>
        <v>0</v>
      </c>
      <c r="JK270">
        <f>IF(OR(AND(EM270="Happy",BR270&lt;&gt;1),AND(EM270&lt;&gt;"Happy",BR270=1)),1,0)</f>
        <v>1</v>
      </c>
      <c r="JL270">
        <f>IF(OR(AND(EN270="Happy",BS270&lt;&gt;1),AND(EN270&lt;&gt;"Happy",BS270=1)),1,0)</f>
        <v>0</v>
      </c>
      <c r="JM270">
        <f>IF(OR(AND(EO270="Happy",BT270&lt;&gt;1),AND(EO270&lt;&gt;"Happy",BT270=1)),1,0)</f>
        <v>0</v>
      </c>
      <c r="JN270">
        <f>IF(OR(AND(EP270="Happy",BU270&lt;&gt;1),AND(EP270&lt;&gt;"Happy",BU270=1)),1,0)</f>
        <v>0</v>
      </c>
      <c r="JO270">
        <f>IF(OR(AND(EQ270="Sad",BV270&lt;&gt;1),AND(EQ270&lt;&gt;"Sad",BV270=1)),1,0)</f>
        <v>0</v>
      </c>
      <c r="JP270">
        <f>IF(OR(AND(ER270="Sad",BW270&lt;&gt;1),AND(ER270&lt;&gt;"Sad",BW270=1)),1,0)</f>
        <v>0</v>
      </c>
      <c r="JQ270">
        <f>IF(OR(AND(ES270="Sad",BX270&lt;&gt;1),AND(ES270&lt;&gt;"Sad",BX270=1)),1,0)</f>
        <v>0</v>
      </c>
      <c r="JR270">
        <f>IF(OR(AND(ET270="Sad",BY270&lt;&gt;1),AND(ET270&lt;&gt;"Sad",BY270=1)),1,0)</f>
        <v>1</v>
      </c>
      <c r="JS270">
        <f>IF(OR(AND(EU270="Sad",BZ270&lt;&gt;1),AND(EU270&lt;&gt;"Sad",BZ270=1)),1,0)</f>
        <v>0</v>
      </c>
      <c r="JT270">
        <f>IF(OR(AND(EV270="Sad",CA270&lt;&gt;1),AND(EV270&lt;&gt;"Sad",CA270=1)),1,0)</f>
        <v>0</v>
      </c>
      <c r="JU270">
        <f>IF(OR(AND(EW270="Sad",CB270&lt;&gt;1),AND(EW270&lt;&gt;"Sad",CB270=1)),1,0)</f>
        <v>0</v>
      </c>
      <c r="JV270">
        <f>IF(OR(AND(EX270="Sad",CC270&lt;&gt;1),AND(EX270&lt;&gt;"Sad",CC270=1)),1,0)</f>
        <v>0</v>
      </c>
      <c r="JW270">
        <f>IF(OR(AND(EY270="Angry",CD270&lt;&gt;1),AND(EY270&lt;&gt;"Angry",CD270=1)),1,0)</f>
        <v>0</v>
      </c>
      <c r="JX270">
        <f>IF(OR(AND(EZ270="Angry",CE270&lt;&gt;1),AND(EZ270&lt;&gt;"Angry",CE270=1)),1,0)</f>
        <v>0</v>
      </c>
      <c r="JY270">
        <f>IF(OR(AND(FA270="Angry",CF270&lt;&gt;1),AND(FA270&lt;&gt;"Angry",CF270=1)),1,0)</f>
        <v>0</v>
      </c>
      <c r="JZ270">
        <f>IF(OR(AND(FB270="Angry",CG270&lt;&gt;1),AND(FB270&lt;&gt;"Angry",CG270=1)),1,0)</f>
        <v>0</v>
      </c>
      <c r="KA270">
        <f>IF(OR(AND(FC270="Angry",CH270&lt;&gt;1),AND(FC270&lt;&gt;"Angry",CH270=1)),1,0)</f>
        <v>0</v>
      </c>
      <c r="KB270">
        <f>IF(OR(AND(FD270="Angry",CI270&lt;&gt;1),AND(FD270&lt;&gt;"Angry",CI270=1)),1,0)</f>
        <v>0</v>
      </c>
      <c r="KC270">
        <f>IF(OR(AND(FE270="Angry",CJ270&lt;&gt;1),AND(FE270&lt;&gt;"Angry",CJ270=1)),1,0)</f>
        <v>0</v>
      </c>
      <c r="KD270">
        <f>IF(OR(AND(FF270="Angry",CK270&lt;&gt;1),AND(FF270&lt;&gt;"Angry",CK270=1)),1,0)</f>
        <v>0</v>
      </c>
      <c r="KE270">
        <f>IF(OR(AND(FG270="Afraid",CL270&lt;&gt;1),AND(FG270&lt;&gt;"Afraid",CL270=1)),1,0)</f>
        <v>0</v>
      </c>
      <c r="KF270">
        <f>IF(OR(AND(FH270="Afraid",CM270&lt;&gt;1),AND(FH270&lt;&gt;"Afraid",CM270=1)),1,0)</f>
        <v>0</v>
      </c>
      <c r="KG270">
        <f>IF(OR(AND(FI270="Afraid",CN270&lt;&gt;1),AND(FI270&lt;&gt;"Afraid",CN270=1)),1,0)</f>
        <v>0</v>
      </c>
      <c r="KH270">
        <f>IF(OR(AND(FJ270="Afraid",CO270&lt;&gt;1),AND(FJ270&lt;&gt;"Afraid",CO270=1)),1,0)</f>
        <v>0</v>
      </c>
      <c r="KI270">
        <f>IF(OR(AND(FK270="Afraid",CP270&lt;&gt;1),AND(FK270&lt;&gt;"Afraid",CP270=1)),1,0)</f>
        <v>0</v>
      </c>
      <c r="KJ270">
        <f>IF(OR(AND(FL270="Afraid",CQ270&lt;&gt;1),AND(FL270&lt;&gt;"Afraid",CQ270=1)),1,0)</f>
        <v>0</v>
      </c>
      <c r="KK270">
        <f>IF(OR(AND(FM270="Afraid",CR270&lt;&gt;1),AND(FM270&lt;&gt;"Afraid",CR270=1)),1,0)</f>
        <v>0</v>
      </c>
      <c r="KL270">
        <f>IF(OR(AND(FN270="Afraid",CS270&lt;&gt;1),AND(FN270&lt;&gt;"Afraid",CS270=1)),1,0)</f>
        <v>0</v>
      </c>
      <c r="KM270">
        <f>IF(OR(AND(FO270="Surprised",CT270&lt;&gt;1),AND(FO270&lt;&gt;"Surprised",CT270=1)),1,0)</f>
        <v>0</v>
      </c>
      <c r="KN270">
        <f>IF(OR(AND(FP270="Surprised",CU270&lt;&gt;1),AND(FP270&lt;&gt;"Surprised",CU270=1)),1,0)</f>
        <v>0</v>
      </c>
      <c r="KO270">
        <f>IF(OR(AND(FQ270="Surprised",CV270&lt;&gt;1),AND(FQ270&lt;&gt;"Surprised",CV270=1)),1,0)</f>
        <v>0</v>
      </c>
      <c r="KP270">
        <f>IF(OR(AND(FR270="Surprised",CW270&lt;&gt;1),AND(FR270&lt;&gt;"Surprised",CW270=1)),1,0)</f>
        <v>0</v>
      </c>
      <c r="KQ270">
        <f>IF(OR(AND(FS270="Surprised",CX270&lt;&gt;1),AND(FS270&lt;&gt;"Surprised",CX270=1)),1,0)</f>
        <v>1</v>
      </c>
      <c r="KR270">
        <f>IF(OR(AND(FT270="Surprised",CY270&lt;&gt;1),AND(FT270&lt;&gt;"Surprised",CY270=1)),1,0)</f>
        <v>1</v>
      </c>
      <c r="KS270">
        <f>IF(OR(AND(FU270="Surprised",CZ270&lt;&gt;1),AND(FU270&lt;&gt;"Surprised",CZ270=1)),1,0)</f>
        <v>0</v>
      </c>
      <c r="KT270">
        <f>IF(OR(AND(FV270="Surprised",DA270&lt;&gt;1),AND(FV270&lt;&gt;"Surprised",DA270=1)),1,0)</f>
        <v>1</v>
      </c>
      <c r="KU270">
        <f>IF(OR(AND(FW270="Happy",DB270=1),AND(FW270&lt;&gt;"Happy",DB270=0)),1,0)</f>
        <v>1</v>
      </c>
      <c r="KV270">
        <f>IF(OR(AND(FX270="Happy",DC270=1),AND(FX270&lt;&gt;"Happy",DC270=0)),1,0)</f>
        <v>1</v>
      </c>
      <c r="KW270">
        <f>IF(OR(AND(FY270="Happy",DD270=1),AND(FY270&lt;&gt;"Happy",DD270=0)),1,0)</f>
        <v>1</v>
      </c>
      <c r="KX270">
        <f>IF(OR(AND(FZ270="Happy",DE270=1),AND(FZ270&lt;&gt;"Happy",DE270=0)),1,0)</f>
        <v>1</v>
      </c>
      <c r="KY270">
        <f>IF(OR(AND(GA270="Happy",DF270=1),AND(GA270&lt;&gt;"Happy",DF270=0)),1,0)</f>
        <v>1</v>
      </c>
      <c r="KZ270">
        <f>IF(OR(AND(GB270="Happy",DG270=1),AND(GB270&lt;&gt;"Happy",DG270=0)),1,0)</f>
        <v>1</v>
      </c>
      <c r="LA270">
        <f>IF(OR(AND(GC270="Happy",DH270=1),AND(GC270&lt;&gt;"Happy",DH270=0)),1,0)</f>
        <v>1</v>
      </c>
      <c r="LB270">
        <f>IF(OR(AND(GD270="Happy",DI270=1),AND(GD270&lt;&gt;"Happy",DI270=0)),1,0)</f>
        <v>1</v>
      </c>
      <c r="LC270">
        <f>IF(OR(AND(GE270="Sad",DJ270=1),AND(GE270&lt;&gt;"Sad",DJ270=0)),1,0)</f>
        <v>0</v>
      </c>
      <c r="LD270">
        <f>IF(OR(AND(GF270="Sad",DK270=1),AND(GF270&lt;&gt;"Sad",DK270=0)),1,0)</f>
        <v>1</v>
      </c>
      <c r="LE270">
        <f>IF(OR(AND(GG270="Sad",DL270=1),AND(GG270&lt;&gt;"Sad",DL270=0)),1,0)</f>
        <v>1</v>
      </c>
      <c r="LF270">
        <f>IF(OR(AND(GH270="Sad",DM270=1),AND(GH270&lt;&gt;"Sad",DM270=0)),1,0)</f>
        <v>1</v>
      </c>
      <c r="LG270">
        <f>IF(OR(AND(GI270="Sad",DN270=1),AND(GI270&lt;&gt;"Sad",DN270=0)),1,0)</f>
        <v>0</v>
      </c>
      <c r="LH270">
        <f>IF(OR(AND(GJ270="Sad",DO270=1),AND(GJ270&lt;&gt;"Sad",DO270=0)),1,0)</f>
        <v>1</v>
      </c>
      <c r="LI270">
        <f>IF(OR(AND(GK270="Sad",DP270=1),AND(GK270&lt;&gt;"Sad",DP270=0)),1,0)</f>
        <v>1</v>
      </c>
      <c r="LJ270">
        <f>IF(OR(AND(GL270="Sad",DQ270=1),AND(GL270&lt;&gt;"Sad",DQ270=0)),1,0)</f>
        <v>0</v>
      </c>
      <c r="LK270" s="2">
        <f t="shared" si="494"/>
        <v>1</v>
      </c>
      <c r="LL270" s="4">
        <f t="shared" si="495"/>
        <v>1</v>
      </c>
      <c r="LM270">
        <f t="shared" si="496"/>
        <v>0</v>
      </c>
      <c r="LN270">
        <f t="shared" si="497"/>
        <v>0</v>
      </c>
      <c r="LO270">
        <f t="shared" si="498"/>
        <v>3</v>
      </c>
      <c r="LP270">
        <f t="shared" si="499"/>
        <v>8</v>
      </c>
      <c r="LQ270">
        <f t="shared" si="500"/>
        <v>5</v>
      </c>
      <c r="LR270">
        <f t="shared" si="501"/>
        <v>18</v>
      </c>
      <c r="LS270" s="11" t="str">
        <f t="shared" si="502"/>
        <v/>
      </c>
      <c r="LT270" s="14" t="str">
        <f t="shared" si="503"/>
        <v/>
      </c>
      <c r="LU270" s="14">
        <f t="shared" si="504"/>
        <v>0</v>
      </c>
      <c r="LV270" s="14">
        <f t="shared" si="505"/>
        <v>0</v>
      </c>
      <c r="LW270" s="14">
        <f t="shared" si="506"/>
        <v>0.5</v>
      </c>
      <c r="LX270" s="14">
        <f t="shared" si="507"/>
        <v>1</v>
      </c>
      <c r="LY270" s="14">
        <f t="shared" si="508"/>
        <v>0.625</v>
      </c>
      <c r="LZ270" s="14">
        <f t="shared" si="509"/>
        <v>0.42500000000000004</v>
      </c>
      <c r="MA270" s="15">
        <f t="shared" si="510"/>
        <v>1.5509259259259382E-4</v>
      </c>
      <c r="MB270" s="1">
        <f t="shared" si="465"/>
        <v>1.4236111111111047E-4</v>
      </c>
      <c r="MC270" s="1">
        <f t="shared" si="466"/>
        <v>1.2152777777777596E-4</v>
      </c>
      <c r="MD270" s="1">
        <f t="shared" si="467"/>
        <v>3.5995370370370608E-4</v>
      </c>
      <c r="ME270" s="1">
        <f t="shared" si="468"/>
        <v>1.0185185185185124E-4</v>
      </c>
      <c r="MF270" s="1">
        <f t="shared" si="469"/>
        <v>4.6180555555555385E-4</v>
      </c>
      <c r="MG270" s="1">
        <f t="shared" si="511"/>
        <v>8.9120370370371349E-5</v>
      </c>
      <c r="MH270" s="1">
        <f t="shared" si="470"/>
        <v>1.493055555555553E-4</v>
      </c>
      <c r="MI270" s="1">
        <f t="shared" si="471"/>
        <v>9.6064814814816185E-5</v>
      </c>
      <c r="MJ270" s="1">
        <f t="shared" si="512"/>
        <v>1.6770833333333342E-3</v>
      </c>
      <c r="MK270" s="2" t="str">
        <f>VLOOKUP(B270,age_group!$A$1:$B$101,2,FALSE)</f>
        <v>25 to 44</v>
      </c>
      <c r="ML270" s="2">
        <f t="shared" si="513"/>
        <v>1</v>
      </c>
      <c r="MM270">
        <f t="shared" si="514"/>
        <v>0</v>
      </c>
      <c r="MN270">
        <f t="shared" si="515"/>
        <v>0</v>
      </c>
      <c r="MO270">
        <f t="shared" si="516"/>
        <v>0</v>
      </c>
      <c r="MP270">
        <f t="shared" si="517"/>
        <v>0</v>
      </c>
    </row>
    <row r="271" spans="1:354" x14ac:dyDescent="0.2">
      <c r="A271" t="s">
        <v>1002</v>
      </c>
      <c r="B271">
        <v>41</v>
      </c>
      <c r="C271" t="s">
        <v>139</v>
      </c>
      <c r="D271" t="s">
        <v>140</v>
      </c>
      <c r="E271">
        <v>5</v>
      </c>
      <c r="F271">
        <v>1</v>
      </c>
      <c r="G271">
        <v>1</v>
      </c>
      <c r="H271">
        <v>1</v>
      </c>
      <c r="I271">
        <v>1</v>
      </c>
      <c r="J271" s="2" t="s">
        <v>199</v>
      </c>
      <c r="K271" t="s">
        <v>619</v>
      </c>
      <c r="L271" t="s">
        <v>413</v>
      </c>
      <c r="M271" t="s">
        <v>175</v>
      </c>
      <c r="N271" t="s">
        <v>191</v>
      </c>
      <c r="O271" t="s">
        <v>793</v>
      </c>
      <c r="P271" t="s">
        <v>457</v>
      </c>
      <c r="Q271" t="s">
        <v>484</v>
      </c>
      <c r="R271" t="s">
        <v>368</v>
      </c>
      <c r="S271" t="s">
        <v>377</v>
      </c>
      <c r="T271" t="s">
        <v>614</v>
      </c>
      <c r="U271" t="s">
        <v>148</v>
      </c>
      <c r="V271" t="s">
        <v>197</v>
      </c>
      <c r="W271" t="s">
        <v>148</v>
      </c>
      <c r="X271" t="s">
        <v>636</v>
      </c>
      <c r="Y271" t="s">
        <v>226</v>
      </c>
      <c r="Z271" t="s">
        <v>563</v>
      </c>
      <c r="AA271" t="s">
        <v>214</v>
      </c>
      <c r="AB271" t="s">
        <v>317</v>
      </c>
      <c r="AC271" t="s">
        <v>742</v>
      </c>
      <c r="AD271" t="s">
        <v>503</v>
      </c>
      <c r="AE271" t="s">
        <v>320</v>
      </c>
      <c r="AF271" t="s">
        <v>683</v>
      </c>
      <c r="AG271" t="s">
        <v>206</v>
      </c>
      <c r="AH271" t="s">
        <v>399</v>
      </c>
      <c r="AI271" t="s">
        <v>191</v>
      </c>
      <c r="AJ271" t="s">
        <v>636</v>
      </c>
      <c r="AK271" t="s">
        <v>591</v>
      </c>
      <c r="AL271" t="s">
        <v>304</v>
      </c>
      <c r="AM271" t="s">
        <v>748</v>
      </c>
      <c r="AN271" t="s">
        <v>478</v>
      </c>
      <c r="AO271" t="s">
        <v>172</v>
      </c>
      <c r="AP271" t="s">
        <v>265</v>
      </c>
      <c r="AQ271" t="s">
        <v>316</v>
      </c>
      <c r="AR271" t="s">
        <v>355</v>
      </c>
      <c r="AS271" t="s">
        <v>259</v>
      </c>
      <c r="AT271" t="s">
        <v>213</v>
      </c>
      <c r="AU271" t="s">
        <v>149</v>
      </c>
      <c r="AV271" t="s">
        <v>176</v>
      </c>
      <c r="AW271" t="s">
        <v>378</v>
      </c>
      <c r="AX271" t="s">
        <v>701</v>
      </c>
      <c r="AY271" t="s">
        <v>741</v>
      </c>
      <c r="AZ271" t="s">
        <v>496</v>
      </c>
      <c r="BA271" t="s">
        <v>666</v>
      </c>
      <c r="BB271" t="s">
        <v>390</v>
      </c>
      <c r="BC271" t="s">
        <v>1003</v>
      </c>
      <c r="BD271" t="s">
        <v>464</v>
      </c>
      <c r="BE271" t="s">
        <v>534</v>
      </c>
      <c r="BF271" t="s">
        <v>492</v>
      </c>
      <c r="BG271" t="s">
        <v>704</v>
      </c>
      <c r="BH271" t="s">
        <v>672</v>
      </c>
      <c r="BI271" t="s">
        <v>287</v>
      </c>
      <c r="BJ271" t="s">
        <v>607</v>
      </c>
      <c r="BK271" t="s">
        <v>333</v>
      </c>
      <c r="BL271" t="s">
        <v>658</v>
      </c>
      <c r="BM271" t="s">
        <v>395</v>
      </c>
      <c r="BN271" s="2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1</v>
      </c>
      <c r="BU271">
        <v>1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0</v>
      </c>
      <c r="CU271">
        <v>1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0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 s="2">
        <v>5</v>
      </c>
      <c r="DS271">
        <v>1</v>
      </c>
      <c r="DT271">
        <v>1</v>
      </c>
      <c r="DU271">
        <v>1</v>
      </c>
      <c r="DV271">
        <v>1</v>
      </c>
      <c r="DW271" s="2">
        <v>2017</v>
      </c>
      <c r="DX271" s="1">
        <v>8.0069444444444433E-3</v>
      </c>
      <c r="DY271" s="1">
        <v>8.186342592592594E-3</v>
      </c>
      <c r="DZ271" s="1">
        <v>8.6527777777777783E-3</v>
      </c>
      <c r="EA271" s="1">
        <v>8.9930555555555545E-3</v>
      </c>
      <c r="EB271" s="1">
        <v>9.2893518518518525E-3</v>
      </c>
      <c r="EC271" s="1">
        <v>9.5925925925925918E-3</v>
      </c>
      <c r="ED271" s="1">
        <v>9.7569444444444448E-3</v>
      </c>
      <c r="EE271" s="1">
        <v>9.9571759259259266E-3</v>
      </c>
      <c r="EF271" s="1">
        <v>1.0359953703703703E-2</v>
      </c>
      <c r="EG271" s="1">
        <v>1.0482638888888889E-2</v>
      </c>
      <c r="EH271" s="3">
        <v>0</v>
      </c>
      <c r="EI271" s="2" t="s">
        <v>1174</v>
      </c>
      <c r="EJ271" t="s">
        <v>1169</v>
      </c>
      <c r="EK271" t="s">
        <v>1173</v>
      </c>
      <c r="EL271" t="s">
        <v>1168</v>
      </c>
      <c r="EM271" t="s">
        <v>1169</v>
      </c>
      <c r="EN271" t="s">
        <v>1168</v>
      </c>
      <c r="EO271" t="s">
        <v>1173</v>
      </c>
      <c r="EP271" t="s">
        <v>1173</v>
      </c>
      <c r="EQ271" t="s">
        <v>1168</v>
      </c>
      <c r="ER271" t="s">
        <v>1168</v>
      </c>
      <c r="ES271" t="s">
        <v>1168</v>
      </c>
      <c r="ET271" t="s">
        <v>1168</v>
      </c>
      <c r="EU271" t="s">
        <v>1171</v>
      </c>
      <c r="EV271" t="s">
        <v>1168</v>
      </c>
      <c r="EW271" t="s">
        <v>1170</v>
      </c>
      <c r="EX271" t="s">
        <v>1169</v>
      </c>
      <c r="EY271" t="s">
        <v>1175</v>
      </c>
      <c r="EZ271" t="s">
        <v>1173</v>
      </c>
      <c r="FA271" t="s">
        <v>1168</v>
      </c>
      <c r="FB271" t="s">
        <v>1168</v>
      </c>
      <c r="FC271" t="s">
        <v>1168</v>
      </c>
      <c r="FD271" t="s">
        <v>1175</v>
      </c>
      <c r="FE271" t="s">
        <v>1168</v>
      </c>
      <c r="FF271" t="s">
        <v>1168</v>
      </c>
      <c r="FG271" t="s">
        <v>1168</v>
      </c>
      <c r="FH271" t="s">
        <v>1169</v>
      </c>
      <c r="FI271" t="s">
        <v>1170</v>
      </c>
      <c r="FJ271" t="s">
        <v>1174</v>
      </c>
      <c r="FK271" t="s">
        <v>1171</v>
      </c>
      <c r="FL271" t="s">
        <v>1171</v>
      </c>
      <c r="FM271" t="s">
        <v>1173</v>
      </c>
      <c r="FN271" t="s">
        <v>1168</v>
      </c>
      <c r="FO271" t="s">
        <v>1168</v>
      </c>
      <c r="FP271" t="s">
        <v>1175</v>
      </c>
      <c r="FQ271" t="s">
        <v>1168</v>
      </c>
      <c r="FR271" t="s">
        <v>1175</v>
      </c>
      <c r="FS271" t="s">
        <v>1169</v>
      </c>
      <c r="FT271" t="s">
        <v>1168</v>
      </c>
      <c r="FU271" t="s">
        <v>1168</v>
      </c>
      <c r="FV271" t="s">
        <v>1171</v>
      </c>
      <c r="FW271" t="s">
        <v>1168</v>
      </c>
      <c r="FX271" t="s">
        <v>1171</v>
      </c>
      <c r="FY271" t="s">
        <v>1172</v>
      </c>
      <c r="FZ271" t="s">
        <v>1169</v>
      </c>
      <c r="GA271" t="s">
        <v>1172</v>
      </c>
      <c r="GB271" t="s">
        <v>1168</v>
      </c>
      <c r="GC271" t="s">
        <v>1172</v>
      </c>
      <c r="GD271" t="s">
        <v>1168</v>
      </c>
      <c r="GE271" t="s">
        <v>1175</v>
      </c>
      <c r="GF271" t="s">
        <v>1168</v>
      </c>
      <c r="GG271" t="s">
        <v>1169</v>
      </c>
      <c r="GH271" t="s">
        <v>1171</v>
      </c>
      <c r="GI271" t="s">
        <v>1168</v>
      </c>
      <c r="GJ271" t="s">
        <v>1172</v>
      </c>
      <c r="GK271" t="s">
        <v>1173</v>
      </c>
      <c r="GL271" t="s">
        <v>1168</v>
      </c>
      <c r="GM271" s="2">
        <f t="shared" si="415"/>
        <v>0</v>
      </c>
      <c r="GN271">
        <f t="shared" si="416"/>
        <v>0</v>
      </c>
      <c r="GO271">
        <f t="shared" si="417"/>
        <v>1</v>
      </c>
      <c r="GP271">
        <f t="shared" si="418"/>
        <v>0</v>
      </c>
      <c r="GQ271">
        <f t="shared" si="419"/>
        <v>0</v>
      </c>
      <c r="GR271">
        <f t="shared" si="420"/>
        <v>0</v>
      </c>
      <c r="GS271">
        <f t="shared" si="421"/>
        <v>1</v>
      </c>
      <c r="GT271">
        <f t="shared" si="422"/>
        <v>1</v>
      </c>
      <c r="GU271">
        <f t="shared" si="472"/>
        <v>0</v>
      </c>
      <c r="GV271">
        <f t="shared" si="423"/>
        <v>0</v>
      </c>
      <c r="GW271">
        <f t="shared" si="424"/>
        <v>0</v>
      </c>
      <c r="GX271">
        <f t="shared" si="425"/>
        <v>0</v>
      </c>
      <c r="GY271">
        <f t="shared" si="426"/>
        <v>0</v>
      </c>
      <c r="GZ271">
        <f t="shared" si="427"/>
        <v>0</v>
      </c>
      <c r="HA271">
        <f t="shared" si="428"/>
        <v>0</v>
      </c>
      <c r="HB271">
        <f t="shared" si="429"/>
        <v>0</v>
      </c>
      <c r="HC271">
        <f t="shared" si="473"/>
        <v>0</v>
      </c>
      <c r="HD271">
        <f t="shared" si="430"/>
        <v>0</v>
      </c>
      <c r="HE271">
        <f t="shared" si="431"/>
        <v>0</v>
      </c>
      <c r="HF271">
        <f t="shared" si="432"/>
        <v>0</v>
      </c>
      <c r="HG271">
        <f t="shared" si="433"/>
        <v>0</v>
      </c>
      <c r="HH271">
        <f t="shared" si="434"/>
        <v>0</v>
      </c>
      <c r="HI271">
        <f t="shared" si="435"/>
        <v>0</v>
      </c>
      <c r="HJ271">
        <f t="shared" si="436"/>
        <v>0</v>
      </c>
      <c r="HK271">
        <f t="shared" si="474"/>
        <v>0</v>
      </c>
      <c r="HL271">
        <f t="shared" si="437"/>
        <v>0</v>
      </c>
      <c r="HM271">
        <f t="shared" si="438"/>
        <v>0</v>
      </c>
      <c r="HN271">
        <f t="shared" si="439"/>
        <v>0</v>
      </c>
      <c r="HO271">
        <f t="shared" si="440"/>
        <v>0</v>
      </c>
      <c r="HP271">
        <f t="shared" si="441"/>
        <v>0</v>
      </c>
      <c r="HQ271">
        <f t="shared" si="442"/>
        <v>0</v>
      </c>
      <c r="HR271">
        <f t="shared" si="443"/>
        <v>0</v>
      </c>
      <c r="HS271">
        <f t="shared" si="475"/>
        <v>0</v>
      </c>
      <c r="HT271">
        <f t="shared" si="444"/>
        <v>1</v>
      </c>
      <c r="HU271">
        <f t="shared" si="445"/>
        <v>0</v>
      </c>
      <c r="HV271">
        <f t="shared" si="446"/>
        <v>1</v>
      </c>
      <c r="HW271">
        <f t="shared" si="447"/>
        <v>0</v>
      </c>
      <c r="HX271">
        <f t="shared" si="448"/>
        <v>0</v>
      </c>
      <c r="HY271">
        <f t="shared" si="449"/>
        <v>0</v>
      </c>
      <c r="HZ271">
        <f t="shared" si="450"/>
        <v>0</v>
      </c>
      <c r="IA271">
        <f t="shared" si="476"/>
        <v>1</v>
      </c>
      <c r="IB271">
        <f t="shared" si="451"/>
        <v>1</v>
      </c>
      <c r="IC271">
        <f t="shared" si="452"/>
        <v>1</v>
      </c>
      <c r="ID271">
        <f t="shared" si="453"/>
        <v>1</v>
      </c>
      <c r="IE271">
        <f t="shared" si="454"/>
        <v>1</v>
      </c>
      <c r="IF271">
        <f t="shared" si="455"/>
        <v>0</v>
      </c>
      <c r="IG271">
        <f t="shared" si="456"/>
        <v>1</v>
      </c>
      <c r="IH271">
        <f t="shared" si="457"/>
        <v>1</v>
      </c>
      <c r="II271">
        <f t="shared" si="477"/>
        <v>1</v>
      </c>
      <c r="IJ271">
        <f t="shared" si="458"/>
        <v>1</v>
      </c>
      <c r="IK271">
        <f t="shared" si="459"/>
        <v>1</v>
      </c>
      <c r="IL271">
        <f t="shared" si="460"/>
        <v>1</v>
      </c>
      <c r="IM271">
        <f t="shared" si="461"/>
        <v>1</v>
      </c>
      <c r="IN271">
        <f t="shared" si="462"/>
        <v>1</v>
      </c>
      <c r="IO271">
        <f t="shared" si="463"/>
        <v>1</v>
      </c>
      <c r="IP271">
        <f t="shared" si="464"/>
        <v>1</v>
      </c>
      <c r="IQ271" s="2">
        <f t="shared" si="478"/>
        <v>3</v>
      </c>
      <c r="IR271" s="4">
        <f t="shared" si="479"/>
        <v>0</v>
      </c>
      <c r="IS271">
        <f t="shared" si="480"/>
        <v>0</v>
      </c>
      <c r="IT271">
        <f t="shared" si="481"/>
        <v>0</v>
      </c>
      <c r="IU271">
        <f t="shared" si="482"/>
        <v>2</v>
      </c>
      <c r="IV271">
        <f t="shared" si="483"/>
        <v>7</v>
      </c>
      <c r="IW271">
        <f t="shared" si="484"/>
        <v>8</v>
      </c>
      <c r="IX271">
        <f t="shared" si="485"/>
        <v>20</v>
      </c>
      <c r="IY271" s="11">
        <f t="shared" si="486"/>
        <v>1</v>
      </c>
      <c r="IZ271" s="12" t="str">
        <f t="shared" si="487"/>
        <v/>
      </c>
      <c r="JA271" s="12" t="str">
        <f t="shared" si="488"/>
        <v/>
      </c>
      <c r="JB271" s="12" t="str">
        <f t="shared" si="489"/>
        <v/>
      </c>
      <c r="JC271" s="12">
        <f t="shared" si="490"/>
        <v>1</v>
      </c>
      <c r="JD271" s="12">
        <f t="shared" si="491"/>
        <v>0.875</v>
      </c>
      <c r="JE271" s="12">
        <f t="shared" si="492"/>
        <v>1</v>
      </c>
      <c r="JF271" s="12">
        <f t="shared" si="493"/>
        <v>0.96875</v>
      </c>
      <c r="JG271" s="2">
        <f>IF(OR(AND(EI271="Happy",BN271&lt;&gt;1),AND(EI271&lt;&gt;"Happy",BN271=1)),1,0)</f>
        <v>0</v>
      </c>
      <c r="JH271">
        <f>IF(OR(AND(EJ271="Happy",BO271&lt;&gt;1),AND(EJ271&lt;&gt;"Happy",BO271=1)),1,0)</f>
        <v>0</v>
      </c>
      <c r="JI271">
        <f>IF(OR(AND(EK271="Happy",BP271&lt;&gt;1),AND(EK271&lt;&gt;"Happy",BP271=1)),1,0)</f>
        <v>0</v>
      </c>
      <c r="JJ271">
        <f>IF(OR(AND(EL271="Happy",BQ271&lt;&gt;1),AND(EL271&lt;&gt;"Happy",BQ271=1)),1,0)</f>
        <v>0</v>
      </c>
      <c r="JK271">
        <f>IF(OR(AND(EM271="Happy",BR271&lt;&gt;1),AND(EM271&lt;&gt;"Happy",BR271=1)),1,0)</f>
        <v>0</v>
      </c>
      <c r="JL271">
        <f>IF(OR(AND(EN271="Happy",BS271&lt;&gt;1),AND(EN271&lt;&gt;"Happy",BS271=1)),1,0)</f>
        <v>0</v>
      </c>
      <c r="JM271">
        <f>IF(OR(AND(EO271="Happy",BT271&lt;&gt;1),AND(EO271&lt;&gt;"Happy",BT271=1)),1,0)</f>
        <v>0</v>
      </c>
      <c r="JN271">
        <f>IF(OR(AND(EP271="Happy",BU271&lt;&gt;1),AND(EP271&lt;&gt;"Happy",BU271=1)),1,0)</f>
        <v>0</v>
      </c>
      <c r="JO271">
        <f>IF(OR(AND(EQ271="Sad",BV271&lt;&gt;1),AND(EQ271&lt;&gt;"Sad",BV271=1)),1,0)</f>
        <v>0</v>
      </c>
      <c r="JP271">
        <f>IF(OR(AND(ER271="Sad",BW271&lt;&gt;1),AND(ER271&lt;&gt;"Sad",BW271=1)),1,0)</f>
        <v>0</v>
      </c>
      <c r="JQ271">
        <f>IF(OR(AND(ES271="Sad",BX271&lt;&gt;1),AND(ES271&lt;&gt;"Sad",BX271=1)),1,0)</f>
        <v>1</v>
      </c>
      <c r="JR271">
        <f>IF(OR(AND(ET271="Sad",BY271&lt;&gt;1),AND(ET271&lt;&gt;"Sad",BY271=1)),1,0)</f>
        <v>0</v>
      </c>
      <c r="JS271">
        <f>IF(OR(AND(EU271="Sad",BZ271&lt;&gt;1),AND(EU271&lt;&gt;"Sad",BZ271=1)),1,0)</f>
        <v>0</v>
      </c>
      <c r="JT271">
        <f>IF(OR(AND(EV271="Sad",CA271&lt;&gt;1),AND(EV271&lt;&gt;"Sad",CA271=1)),1,0)</f>
        <v>0</v>
      </c>
      <c r="JU271">
        <f>IF(OR(AND(EW271="Sad",CB271&lt;&gt;1),AND(EW271&lt;&gt;"Sad",CB271=1)),1,0)</f>
        <v>1</v>
      </c>
      <c r="JV271">
        <f>IF(OR(AND(EX271="Sad",CC271&lt;&gt;1),AND(EX271&lt;&gt;"Sad",CC271=1)),1,0)</f>
        <v>0</v>
      </c>
      <c r="JW271">
        <f>IF(OR(AND(EY271="Angry",CD271&lt;&gt;1),AND(EY271&lt;&gt;"Angry",CD271=1)),1,0)</f>
        <v>0</v>
      </c>
      <c r="JX271">
        <f>IF(OR(AND(EZ271="Angry",CE271&lt;&gt;1),AND(EZ271&lt;&gt;"Angry",CE271=1)),1,0)</f>
        <v>0</v>
      </c>
      <c r="JY271">
        <f>IF(OR(AND(FA271="Angry",CF271&lt;&gt;1),AND(FA271&lt;&gt;"Angry",CF271=1)),1,0)</f>
        <v>1</v>
      </c>
      <c r="JZ271">
        <f>IF(OR(AND(FB271="Angry",CG271&lt;&gt;1),AND(FB271&lt;&gt;"Angry",CG271=1)),1,0)</f>
        <v>0</v>
      </c>
      <c r="KA271">
        <f>IF(OR(AND(FC271="Angry",CH271&lt;&gt;1),AND(FC271&lt;&gt;"Angry",CH271=1)),1,0)</f>
        <v>0</v>
      </c>
      <c r="KB271">
        <f>IF(OR(AND(FD271="Angry",CI271&lt;&gt;1),AND(FD271&lt;&gt;"Angry",CI271=1)),1,0)</f>
        <v>0</v>
      </c>
      <c r="KC271">
        <f>IF(OR(AND(FE271="Angry",CJ271&lt;&gt;1),AND(FE271&lt;&gt;"Angry",CJ271=1)),1,0)</f>
        <v>0</v>
      </c>
      <c r="KD271">
        <f>IF(OR(AND(FF271="Angry",CK271&lt;&gt;1),AND(FF271&lt;&gt;"Angry",CK271=1)),1,0)</f>
        <v>1</v>
      </c>
      <c r="KE271">
        <f>IF(OR(AND(FG271="Afraid",CL271&lt;&gt;1),AND(FG271&lt;&gt;"Afraid",CL271=1)),1,0)</f>
        <v>0</v>
      </c>
      <c r="KF271">
        <f>IF(OR(AND(FH271="Afraid",CM271&lt;&gt;1),AND(FH271&lt;&gt;"Afraid",CM271=1)),1,0)</f>
        <v>0</v>
      </c>
      <c r="KG271">
        <f>IF(OR(AND(FI271="Afraid",CN271&lt;&gt;1),AND(FI271&lt;&gt;"Afraid",CN271=1)),1,0)</f>
        <v>0</v>
      </c>
      <c r="KH271">
        <f>IF(OR(AND(FJ271="Afraid",CO271&lt;&gt;1),AND(FJ271&lt;&gt;"Afraid",CO271=1)),1,0)</f>
        <v>0</v>
      </c>
      <c r="KI271">
        <f>IF(OR(AND(FK271="Afraid",CP271&lt;&gt;1),AND(FK271&lt;&gt;"Afraid",CP271=1)),1,0)</f>
        <v>1</v>
      </c>
      <c r="KJ271">
        <f>IF(OR(AND(FL271="Afraid",CQ271&lt;&gt;1),AND(FL271&lt;&gt;"Afraid",CQ271=1)),1,0)</f>
        <v>1</v>
      </c>
      <c r="KK271">
        <f>IF(OR(AND(FM271="Afraid",CR271&lt;&gt;1),AND(FM271&lt;&gt;"Afraid",CR271=1)),1,0)</f>
        <v>0</v>
      </c>
      <c r="KL271">
        <f>IF(OR(AND(FN271="Afraid",CS271&lt;&gt;1),AND(FN271&lt;&gt;"Afraid",CS271=1)),1,0)</f>
        <v>1</v>
      </c>
      <c r="KM271">
        <f>IF(OR(AND(FO271="Surprised",CT271&lt;&gt;1),AND(FO271&lt;&gt;"Surprised",CT271=1)),1,0)</f>
        <v>0</v>
      </c>
      <c r="KN271">
        <f>IF(OR(AND(FP271="Surprised",CU271&lt;&gt;1),AND(FP271&lt;&gt;"Surprised",CU271=1)),1,0)</f>
        <v>0</v>
      </c>
      <c r="KO271">
        <f>IF(OR(AND(FQ271="Surprised",CV271&lt;&gt;1),AND(FQ271&lt;&gt;"Surprised",CV271=1)),1,0)</f>
        <v>1</v>
      </c>
      <c r="KP271">
        <f>IF(OR(AND(FR271="Surprised",CW271&lt;&gt;1),AND(FR271&lt;&gt;"Surprised",CW271=1)),1,0)</f>
        <v>0</v>
      </c>
      <c r="KQ271">
        <f>IF(OR(AND(FS271="Surprised",CX271&lt;&gt;1),AND(FS271&lt;&gt;"Surprised",CX271=1)),1,0)</f>
        <v>0</v>
      </c>
      <c r="KR271">
        <f>IF(OR(AND(FT271="Surprised",CY271&lt;&gt;1),AND(FT271&lt;&gt;"Surprised",CY271=1)),1,0)</f>
        <v>0</v>
      </c>
      <c r="KS271">
        <f>IF(OR(AND(FU271="Surprised",CZ271&lt;&gt;1),AND(FU271&lt;&gt;"Surprised",CZ271=1)),1,0)</f>
        <v>0</v>
      </c>
      <c r="KT271">
        <f>IF(OR(AND(FV271="Surprised",DA271&lt;&gt;1),AND(FV271&lt;&gt;"Surprised",DA271=1)),1,0)</f>
        <v>0</v>
      </c>
      <c r="KU271">
        <f>IF(OR(AND(FW271="Happy",DB271=1),AND(FW271&lt;&gt;"Happy",DB271=0)),1,0)</f>
        <v>0</v>
      </c>
      <c r="KV271">
        <f>IF(OR(AND(FX271="Happy",DC271=1),AND(FX271&lt;&gt;"Happy",DC271=0)),1,0)</f>
        <v>0</v>
      </c>
      <c r="KW271">
        <f>IF(OR(AND(FY271="Happy",DD271=1),AND(FY271&lt;&gt;"Happy",DD271=0)),1,0)</f>
        <v>0</v>
      </c>
      <c r="KX271">
        <f>IF(OR(AND(FZ271="Happy",DE271=1),AND(FZ271&lt;&gt;"Happy",DE271=0)),1,0)</f>
        <v>0</v>
      </c>
      <c r="KY271">
        <f>IF(OR(AND(GA271="Happy",DF271=1),AND(GA271&lt;&gt;"Happy",DF271=0)),1,0)</f>
        <v>0</v>
      </c>
      <c r="KZ271">
        <f>IF(OR(AND(GB271="Happy",DG271=1),AND(GB271&lt;&gt;"Happy",DG271=0)),1,0)</f>
        <v>1</v>
      </c>
      <c r="LA271">
        <f>IF(OR(AND(GC271="Happy",DH271=1),AND(GC271&lt;&gt;"Happy",DH271=0)),1,0)</f>
        <v>0</v>
      </c>
      <c r="LB271">
        <f>IF(OR(AND(GD271="Happy",DI271=1),AND(GD271&lt;&gt;"Happy",DI271=0)),1,0)</f>
        <v>0</v>
      </c>
      <c r="LC271">
        <f>IF(OR(AND(GE271="Sad",DJ271=1),AND(GE271&lt;&gt;"Sad",DJ271=0)),1,0)</f>
        <v>0</v>
      </c>
      <c r="LD271">
        <f>IF(OR(AND(GF271="Sad",DK271=1),AND(GF271&lt;&gt;"Sad",DK271=0)),1,0)</f>
        <v>0</v>
      </c>
      <c r="LE271">
        <f>IF(OR(AND(GG271="Sad",DL271=1),AND(GG271&lt;&gt;"Sad",DL271=0)),1,0)</f>
        <v>0</v>
      </c>
      <c r="LF271">
        <f>IF(OR(AND(GH271="Sad",DM271=1),AND(GH271&lt;&gt;"Sad",DM271=0)),1,0)</f>
        <v>0</v>
      </c>
      <c r="LG271">
        <f>IF(OR(AND(GI271="Sad",DN271=1),AND(GI271&lt;&gt;"Sad",DN271=0)),1,0)</f>
        <v>0</v>
      </c>
      <c r="LH271">
        <f>IF(OR(AND(GJ271="Sad",DO271=1),AND(GJ271&lt;&gt;"Sad",DO271=0)),1,0)</f>
        <v>0</v>
      </c>
      <c r="LI271">
        <f>IF(OR(AND(GK271="Sad",DP271=1),AND(GK271&lt;&gt;"Sad",DP271=0)),1,0)</f>
        <v>0</v>
      </c>
      <c r="LJ271">
        <f>IF(OR(AND(GL271="Sad",DQ271=1),AND(GL271&lt;&gt;"Sad",DQ271=0)),1,0)</f>
        <v>0</v>
      </c>
      <c r="LK271" s="2">
        <f t="shared" si="494"/>
        <v>0</v>
      </c>
      <c r="LL271" s="4">
        <f t="shared" si="495"/>
        <v>2</v>
      </c>
      <c r="LM271">
        <f t="shared" si="496"/>
        <v>2</v>
      </c>
      <c r="LN271">
        <f t="shared" si="497"/>
        <v>3</v>
      </c>
      <c r="LO271">
        <f t="shared" si="498"/>
        <v>1</v>
      </c>
      <c r="LP271">
        <f t="shared" si="499"/>
        <v>1</v>
      </c>
      <c r="LQ271">
        <f t="shared" si="500"/>
        <v>0</v>
      </c>
      <c r="LR271">
        <f t="shared" si="501"/>
        <v>9</v>
      </c>
      <c r="LS271" s="11">
        <f t="shared" si="502"/>
        <v>0</v>
      </c>
      <c r="LT271" s="14" t="str">
        <f t="shared" si="503"/>
        <v/>
      </c>
      <c r="LU271" s="14" t="str">
        <f t="shared" si="504"/>
        <v/>
      </c>
      <c r="LV271" s="14" t="str">
        <f t="shared" si="505"/>
        <v/>
      </c>
      <c r="LW271" s="14">
        <f t="shared" si="506"/>
        <v>0</v>
      </c>
      <c r="LX271" s="14">
        <f t="shared" si="507"/>
        <v>0.125</v>
      </c>
      <c r="LY271" s="14">
        <f t="shared" si="508"/>
        <v>0</v>
      </c>
      <c r="LZ271" s="14">
        <f t="shared" si="509"/>
        <v>3.125E-2</v>
      </c>
      <c r="MA271" s="15">
        <f t="shared" si="510"/>
        <v>1.7939814814815075E-4</v>
      </c>
      <c r="MB271" s="1">
        <f t="shared" si="465"/>
        <v>4.6643518518518431E-4</v>
      </c>
      <c r="MC271" s="1">
        <f t="shared" si="466"/>
        <v>3.4027777777777615E-4</v>
      </c>
      <c r="MD271" s="1">
        <f t="shared" si="467"/>
        <v>2.9629629629629797E-4</v>
      </c>
      <c r="ME271" s="1">
        <f t="shared" si="468"/>
        <v>3.0324074074073934E-4</v>
      </c>
      <c r="MF271" s="1">
        <f t="shared" si="469"/>
        <v>1.6435185185185303E-4</v>
      </c>
      <c r="MG271" s="1">
        <f t="shared" si="511"/>
        <v>2.0023148148148179E-4</v>
      </c>
      <c r="MH271" s="1">
        <f t="shared" si="470"/>
        <v>4.0277777777777621E-4</v>
      </c>
      <c r="MI271" s="1">
        <f t="shared" si="471"/>
        <v>1.2268518518518574E-4</v>
      </c>
      <c r="MJ271" s="1">
        <f t="shared" si="512"/>
        <v>2.4756944444444453E-3</v>
      </c>
      <c r="MK271" s="2" t="str">
        <f>VLOOKUP(B271,age_group!$A$1:$B$101,2,FALSE)</f>
        <v>25 to 44</v>
      </c>
      <c r="ML271" s="2">
        <f t="shared" si="513"/>
        <v>1</v>
      </c>
      <c r="MM271">
        <f t="shared" si="514"/>
        <v>0</v>
      </c>
      <c r="MN271">
        <f t="shared" si="515"/>
        <v>0</v>
      </c>
      <c r="MO271">
        <f t="shared" si="516"/>
        <v>0</v>
      </c>
      <c r="MP271">
        <f t="shared" si="517"/>
        <v>0</v>
      </c>
    </row>
    <row r="272" spans="1:354" x14ac:dyDescent="0.2">
      <c r="A272" t="s">
        <v>1004</v>
      </c>
      <c r="B272">
        <v>30</v>
      </c>
      <c r="C272" t="s">
        <v>139</v>
      </c>
      <c r="D272" t="s">
        <v>140</v>
      </c>
      <c r="E272">
        <v>4</v>
      </c>
      <c r="F272">
        <v>5</v>
      </c>
      <c r="G272">
        <v>4</v>
      </c>
      <c r="H272">
        <v>5</v>
      </c>
      <c r="I272">
        <v>4</v>
      </c>
      <c r="J272" s="2" t="s">
        <v>464</v>
      </c>
      <c r="K272" t="s">
        <v>173</v>
      </c>
      <c r="L272" t="s">
        <v>462</v>
      </c>
      <c r="M272" t="s">
        <v>655</v>
      </c>
      <c r="N272" t="s">
        <v>304</v>
      </c>
      <c r="O272" t="s">
        <v>253</v>
      </c>
      <c r="P272" t="s">
        <v>461</v>
      </c>
      <c r="Q272" t="s">
        <v>293</v>
      </c>
      <c r="R272" t="s">
        <v>691</v>
      </c>
      <c r="S272" t="s">
        <v>177</v>
      </c>
      <c r="T272" t="s">
        <v>646</v>
      </c>
      <c r="U272" t="s">
        <v>277</v>
      </c>
      <c r="V272" t="s">
        <v>581</v>
      </c>
      <c r="W272" t="s">
        <v>303</v>
      </c>
      <c r="X272" t="s">
        <v>274</v>
      </c>
      <c r="Y272" t="s">
        <v>174</v>
      </c>
      <c r="Z272" t="s">
        <v>232</v>
      </c>
      <c r="AA272" t="s">
        <v>192</v>
      </c>
      <c r="AB272" t="s">
        <v>516</v>
      </c>
      <c r="AC272" t="s">
        <v>364</v>
      </c>
      <c r="AD272" t="s">
        <v>513</v>
      </c>
      <c r="AE272" t="s">
        <v>246</v>
      </c>
      <c r="AF272" t="s">
        <v>677</v>
      </c>
      <c r="AG272" t="s">
        <v>404</v>
      </c>
      <c r="AH272" t="s">
        <v>255</v>
      </c>
      <c r="AI272" t="s">
        <v>598</v>
      </c>
      <c r="AJ272" t="s">
        <v>168</v>
      </c>
      <c r="AK272" t="s">
        <v>332</v>
      </c>
      <c r="AL272" t="s">
        <v>457</v>
      </c>
      <c r="AM272" t="s">
        <v>441</v>
      </c>
      <c r="AN272" t="s">
        <v>680</v>
      </c>
      <c r="AO272" t="s">
        <v>545</v>
      </c>
      <c r="AP272" t="s">
        <v>568</v>
      </c>
      <c r="AQ272" t="s">
        <v>260</v>
      </c>
      <c r="AR272" t="s">
        <v>428</v>
      </c>
      <c r="AS272" t="s">
        <v>514</v>
      </c>
      <c r="AT272" t="s">
        <v>474</v>
      </c>
      <c r="AU272" t="s">
        <v>675</v>
      </c>
      <c r="AV272" t="s">
        <v>717</v>
      </c>
      <c r="AW272" t="s">
        <v>549</v>
      </c>
      <c r="AX272" t="s">
        <v>466</v>
      </c>
      <c r="AY272" t="s">
        <v>283</v>
      </c>
      <c r="AZ272" t="s">
        <v>335</v>
      </c>
      <c r="BA272" t="s">
        <v>417</v>
      </c>
      <c r="BB272" t="s">
        <v>806</v>
      </c>
      <c r="BC272" t="s">
        <v>456</v>
      </c>
      <c r="BD272" t="s">
        <v>178</v>
      </c>
      <c r="BE272" t="s">
        <v>283</v>
      </c>
      <c r="BF272" t="s">
        <v>142</v>
      </c>
      <c r="BG272" t="s">
        <v>509</v>
      </c>
      <c r="BH272" t="s">
        <v>378</v>
      </c>
      <c r="BI272" t="s">
        <v>247</v>
      </c>
      <c r="BJ272" t="s">
        <v>237</v>
      </c>
      <c r="BK272" t="s">
        <v>240</v>
      </c>
      <c r="BL272" t="s">
        <v>474</v>
      </c>
      <c r="BM272" t="s">
        <v>155</v>
      </c>
      <c r="BN272" s="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0</v>
      </c>
      <c r="DO272">
        <v>1</v>
      </c>
      <c r="DP272">
        <v>0</v>
      </c>
      <c r="DQ272">
        <v>1</v>
      </c>
      <c r="DR272" s="2">
        <v>4</v>
      </c>
      <c r="DS272">
        <v>5</v>
      </c>
      <c r="DT272">
        <v>4</v>
      </c>
      <c r="DU272">
        <v>5</v>
      </c>
      <c r="DV272">
        <v>4</v>
      </c>
      <c r="DW272" s="2">
        <v>2017</v>
      </c>
      <c r="DX272" s="1">
        <v>8.5682870370370357E-3</v>
      </c>
      <c r="DY272" s="1">
        <v>8.6516203703703703E-3</v>
      </c>
      <c r="DZ272" s="1">
        <v>9.1759259259259259E-3</v>
      </c>
      <c r="EA272" s="1">
        <v>9.3472222222222238E-3</v>
      </c>
      <c r="EB272" s="1">
        <v>9.449074074074075E-3</v>
      </c>
      <c r="EC272" s="1">
        <v>9.6261574074074079E-3</v>
      </c>
      <c r="ED272" s="1">
        <v>9.9733796296296289E-3</v>
      </c>
      <c r="EE272" s="1">
        <v>1.0141203703703704E-2</v>
      </c>
      <c r="EF272" s="1">
        <v>1.0454861111111111E-2</v>
      </c>
      <c r="EG272" s="1">
        <v>1.0545138888888889E-2</v>
      </c>
      <c r="EH272" s="3">
        <v>0</v>
      </c>
      <c r="EI272" s="2" t="s">
        <v>1172</v>
      </c>
      <c r="EJ272" t="s">
        <v>1171</v>
      </c>
      <c r="EK272" t="s">
        <v>1174</v>
      </c>
      <c r="EL272" t="s">
        <v>1175</v>
      </c>
      <c r="EM272" t="s">
        <v>1171</v>
      </c>
      <c r="EN272" t="s">
        <v>1172</v>
      </c>
      <c r="EO272" t="s">
        <v>1171</v>
      </c>
      <c r="EP272" t="s">
        <v>1172</v>
      </c>
      <c r="EQ272" t="s">
        <v>1168</v>
      </c>
      <c r="ER272" t="s">
        <v>1174</v>
      </c>
      <c r="ES272" t="s">
        <v>1169</v>
      </c>
      <c r="ET272" t="s">
        <v>1175</v>
      </c>
      <c r="EU272" t="s">
        <v>1169</v>
      </c>
      <c r="EV272" t="s">
        <v>1175</v>
      </c>
      <c r="EW272" t="s">
        <v>1168</v>
      </c>
      <c r="EX272" t="s">
        <v>1175</v>
      </c>
      <c r="EY272" t="s">
        <v>1168</v>
      </c>
      <c r="EZ272" t="s">
        <v>1169</v>
      </c>
      <c r="FA272" t="s">
        <v>1173</v>
      </c>
      <c r="FB272" t="s">
        <v>1175</v>
      </c>
      <c r="FC272" t="s">
        <v>1175</v>
      </c>
      <c r="FD272" t="s">
        <v>1172</v>
      </c>
      <c r="FE272" t="s">
        <v>1169</v>
      </c>
      <c r="FF272" t="s">
        <v>1175</v>
      </c>
      <c r="FG272" t="s">
        <v>1171</v>
      </c>
      <c r="FH272" t="s">
        <v>1175</v>
      </c>
      <c r="FI272" t="s">
        <v>1168</v>
      </c>
      <c r="FJ272" t="s">
        <v>1169</v>
      </c>
      <c r="FK272" t="s">
        <v>1173</v>
      </c>
      <c r="FL272" t="s">
        <v>1175</v>
      </c>
      <c r="FM272" t="s">
        <v>1168</v>
      </c>
      <c r="FN272" t="s">
        <v>1172</v>
      </c>
      <c r="FO272" t="s">
        <v>1168</v>
      </c>
      <c r="FP272" t="s">
        <v>1175</v>
      </c>
      <c r="FQ272" t="s">
        <v>1173</v>
      </c>
      <c r="FR272" t="s">
        <v>1169</v>
      </c>
      <c r="FS272" t="s">
        <v>1168</v>
      </c>
      <c r="FT272" t="s">
        <v>1168</v>
      </c>
      <c r="FU272" t="s">
        <v>1168</v>
      </c>
      <c r="FV272" t="s">
        <v>1173</v>
      </c>
      <c r="FW272" t="s">
        <v>1169</v>
      </c>
      <c r="FX272" t="s">
        <v>1168</v>
      </c>
      <c r="FY272" t="s">
        <v>1169</v>
      </c>
      <c r="FZ272" t="s">
        <v>1175</v>
      </c>
      <c r="GA272" t="s">
        <v>1168</v>
      </c>
      <c r="GB272" t="s">
        <v>1174</v>
      </c>
      <c r="GC272" t="s">
        <v>1168</v>
      </c>
      <c r="GD272" t="s">
        <v>1168</v>
      </c>
      <c r="GE272" t="s">
        <v>1169</v>
      </c>
      <c r="GF272" t="s">
        <v>1173</v>
      </c>
      <c r="GG272" t="s">
        <v>1171</v>
      </c>
      <c r="GH272" t="s">
        <v>1170</v>
      </c>
      <c r="GI272" t="s">
        <v>1169</v>
      </c>
      <c r="GJ272" t="s">
        <v>1168</v>
      </c>
      <c r="GK272" t="s">
        <v>1168</v>
      </c>
      <c r="GL272" t="s">
        <v>1173</v>
      </c>
      <c r="GM272" s="2">
        <f t="shared" si="415"/>
        <v>0</v>
      </c>
      <c r="GN272">
        <f t="shared" si="416"/>
        <v>0</v>
      </c>
      <c r="GO272">
        <f t="shared" si="417"/>
        <v>0</v>
      </c>
      <c r="GP272">
        <f t="shared" si="418"/>
        <v>0</v>
      </c>
      <c r="GQ272">
        <f t="shared" si="419"/>
        <v>0</v>
      </c>
      <c r="GR272">
        <f t="shared" si="420"/>
        <v>0</v>
      </c>
      <c r="GS272">
        <f t="shared" si="421"/>
        <v>0</v>
      </c>
      <c r="GT272">
        <f t="shared" si="422"/>
        <v>0</v>
      </c>
      <c r="GU272">
        <f t="shared" si="472"/>
        <v>0</v>
      </c>
      <c r="GV272">
        <f t="shared" si="423"/>
        <v>1</v>
      </c>
      <c r="GW272">
        <f t="shared" si="424"/>
        <v>0</v>
      </c>
      <c r="GX272">
        <f t="shared" si="425"/>
        <v>0</v>
      </c>
      <c r="GY272">
        <f t="shared" si="426"/>
        <v>0</v>
      </c>
      <c r="GZ272">
        <f t="shared" si="427"/>
        <v>0</v>
      </c>
      <c r="HA272">
        <f t="shared" si="428"/>
        <v>0</v>
      </c>
      <c r="HB272">
        <f t="shared" si="429"/>
        <v>0</v>
      </c>
      <c r="HC272">
        <f t="shared" si="473"/>
        <v>0</v>
      </c>
      <c r="HD272">
        <f t="shared" si="430"/>
        <v>1</v>
      </c>
      <c r="HE272">
        <f t="shared" si="431"/>
        <v>0</v>
      </c>
      <c r="HF272">
        <f t="shared" si="432"/>
        <v>0</v>
      </c>
      <c r="HG272">
        <f t="shared" si="433"/>
        <v>0</v>
      </c>
      <c r="HH272">
        <f t="shared" si="434"/>
        <v>0</v>
      </c>
      <c r="HI272">
        <f t="shared" si="435"/>
        <v>1</v>
      </c>
      <c r="HJ272">
        <f t="shared" si="436"/>
        <v>0</v>
      </c>
      <c r="HK272">
        <f t="shared" si="474"/>
        <v>0</v>
      </c>
      <c r="HL272">
        <f t="shared" si="437"/>
        <v>0</v>
      </c>
      <c r="HM272">
        <f t="shared" si="438"/>
        <v>0</v>
      </c>
      <c r="HN272">
        <f t="shared" si="439"/>
        <v>0</v>
      </c>
      <c r="HO272">
        <f t="shared" si="440"/>
        <v>0</v>
      </c>
      <c r="HP272">
        <f t="shared" si="441"/>
        <v>0</v>
      </c>
      <c r="HQ272">
        <f t="shared" si="442"/>
        <v>0</v>
      </c>
      <c r="HR272">
        <f t="shared" si="443"/>
        <v>0</v>
      </c>
      <c r="HS272">
        <f t="shared" si="475"/>
        <v>0</v>
      </c>
      <c r="HT272">
        <f t="shared" si="444"/>
        <v>1</v>
      </c>
      <c r="HU272">
        <f t="shared" si="445"/>
        <v>0</v>
      </c>
      <c r="HV272">
        <f t="shared" si="446"/>
        <v>0</v>
      </c>
      <c r="HW272">
        <f t="shared" si="447"/>
        <v>0</v>
      </c>
      <c r="HX272">
        <f t="shared" si="448"/>
        <v>0</v>
      </c>
      <c r="HY272">
        <f t="shared" si="449"/>
        <v>0</v>
      </c>
      <c r="HZ272">
        <f t="shared" si="450"/>
        <v>0</v>
      </c>
      <c r="IA272">
        <f t="shared" si="476"/>
        <v>1</v>
      </c>
      <c r="IB272">
        <f t="shared" si="451"/>
        <v>0</v>
      </c>
      <c r="IC272">
        <f t="shared" si="452"/>
        <v>1</v>
      </c>
      <c r="ID272">
        <f t="shared" si="453"/>
        <v>0</v>
      </c>
      <c r="IE272">
        <f t="shared" si="454"/>
        <v>0</v>
      </c>
      <c r="IF272">
        <f t="shared" si="455"/>
        <v>0</v>
      </c>
      <c r="IG272">
        <f t="shared" si="456"/>
        <v>0</v>
      </c>
      <c r="IH272">
        <f t="shared" si="457"/>
        <v>0</v>
      </c>
      <c r="II272">
        <f t="shared" si="477"/>
        <v>0</v>
      </c>
      <c r="IJ272">
        <f t="shared" si="458"/>
        <v>1</v>
      </c>
      <c r="IK272">
        <f t="shared" si="459"/>
        <v>0</v>
      </c>
      <c r="IL272">
        <f t="shared" si="460"/>
        <v>0</v>
      </c>
      <c r="IM272">
        <f t="shared" si="461"/>
        <v>0</v>
      </c>
      <c r="IN272">
        <f t="shared" si="462"/>
        <v>1</v>
      </c>
      <c r="IO272">
        <f t="shared" si="463"/>
        <v>0</v>
      </c>
      <c r="IP272">
        <f t="shared" si="464"/>
        <v>1</v>
      </c>
      <c r="IQ272" s="2">
        <f t="shared" si="478"/>
        <v>0</v>
      </c>
      <c r="IR272" s="4">
        <f t="shared" si="479"/>
        <v>1</v>
      </c>
      <c r="IS272">
        <f t="shared" si="480"/>
        <v>2</v>
      </c>
      <c r="IT272">
        <f t="shared" si="481"/>
        <v>0</v>
      </c>
      <c r="IU272">
        <f t="shared" si="482"/>
        <v>1</v>
      </c>
      <c r="IV272">
        <f t="shared" si="483"/>
        <v>2</v>
      </c>
      <c r="IW272">
        <f t="shared" si="484"/>
        <v>3</v>
      </c>
      <c r="IX272">
        <f t="shared" si="485"/>
        <v>9</v>
      </c>
      <c r="IY272" s="11" t="str">
        <f t="shared" si="486"/>
        <v/>
      </c>
      <c r="IZ272" s="12">
        <f t="shared" si="487"/>
        <v>1</v>
      </c>
      <c r="JA272" s="12">
        <f t="shared" si="488"/>
        <v>1</v>
      </c>
      <c r="JB272" s="12">
        <f t="shared" si="489"/>
        <v>0</v>
      </c>
      <c r="JC272" s="12">
        <f t="shared" si="490"/>
        <v>1</v>
      </c>
      <c r="JD272" s="12">
        <f t="shared" si="491"/>
        <v>0.25</v>
      </c>
      <c r="JE272" s="12">
        <f t="shared" si="492"/>
        <v>0.375</v>
      </c>
      <c r="JF272" s="12">
        <f t="shared" si="493"/>
        <v>0.60416666666666663</v>
      </c>
      <c r="JG272" s="2">
        <f>IF(OR(AND(EI272="Happy",BN272&lt;&gt;1),AND(EI272&lt;&gt;"Happy",BN272=1)),1,0)</f>
        <v>1</v>
      </c>
      <c r="JH272">
        <f>IF(OR(AND(EJ272="Happy",BO272&lt;&gt;1),AND(EJ272&lt;&gt;"Happy",BO272=1)),1,0)</f>
        <v>0</v>
      </c>
      <c r="JI272">
        <f>IF(OR(AND(EK272="Happy",BP272&lt;&gt;1),AND(EK272&lt;&gt;"Happy",BP272=1)),1,0)</f>
        <v>0</v>
      </c>
      <c r="JJ272">
        <f>IF(OR(AND(EL272="Happy",BQ272&lt;&gt;1),AND(EL272&lt;&gt;"Happy",BQ272=1)),1,0)</f>
        <v>0</v>
      </c>
      <c r="JK272">
        <f>IF(OR(AND(EM272="Happy",BR272&lt;&gt;1),AND(EM272&lt;&gt;"Happy",BR272=1)),1,0)</f>
        <v>0</v>
      </c>
      <c r="JL272">
        <f>IF(OR(AND(EN272="Happy",BS272&lt;&gt;1),AND(EN272&lt;&gt;"Happy",BS272=1)),1,0)</f>
        <v>0</v>
      </c>
      <c r="JM272">
        <f>IF(OR(AND(EO272="Happy",BT272&lt;&gt;1),AND(EO272&lt;&gt;"Happy",BT272=1)),1,0)</f>
        <v>0</v>
      </c>
      <c r="JN272">
        <f>IF(OR(AND(EP272="Happy",BU272&lt;&gt;1),AND(EP272&lt;&gt;"Happy",BU272=1)),1,0)</f>
        <v>1</v>
      </c>
      <c r="JO272">
        <f>IF(OR(AND(EQ272="Sad",BV272&lt;&gt;1),AND(EQ272&lt;&gt;"Sad",BV272=1)),1,0)</f>
        <v>0</v>
      </c>
      <c r="JP272">
        <f>IF(OR(AND(ER272="Sad",BW272&lt;&gt;1),AND(ER272&lt;&gt;"Sad",BW272=1)),1,0)</f>
        <v>0</v>
      </c>
      <c r="JQ272">
        <f>IF(OR(AND(ES272="Sad",BX272&lt;&gt;1),AND(ES272&lt;&gt;"Sad",BX272=1)),1,0)</f>
        <v>0</v>
      </c>
      <c r="JR272">
        <f>IF(OR(AND(ET272="Sad",BY272&lt;&gt;1),AND(ET272&lt;&gt;"Sad",BY272=1)),1,0)</f>
        <v>0</v>
      </c>
      <c r="JS272">
        <f>IF(OR(AND(EU272="Sad",BZ272&lt;&gt;1),AND(EU272&lt;&gt;"Sad",BZ272=1)),1,0)</f>
        <v>0</v>
      </c>
      <c r="JT272">
        <f>IF(OR(AND(EV272="Sad",CA272&lt;&gt;1),AND(EV272&lt;&gt;"Sad",CA272=1)),1,0)</f>
        <v>0</v>
      </c>
      <c r="JU272">
        <f>IF(OR(AND(EW272="Sad",CB272&lt;&gt;1),AND(EW272&lt;&gt;"Sad",CB272=1)),1,0)</f>
        <v>1</v>
      </c>
      <c r="JV272">
        <f>IF(OR(AND(EX272="Sad",CC272&lt;&gt;1),AND(EX272&lt;&gt;"Sad",CC272=1)),1,0)</f>
        <v>0</v>
      </c>
      <c r="JW272">
        <f>IF(OR(AND(EY272="Angry",CD272&lt;&gt;1),AND(EY272&lt;&gt;"Angry",CD272=1)),1,0)</f>
        <v>1</v>
      </c>
      <c r="JX272">
        <f>IF(OR(AND(EZ272="Angry",CE272&lt;&gt;1),AND(EZ272&lt;&gt;"Angry",CE272=1)),1,0)</f>
        <v>0</v>
      </c>
      <c r="JY272">
        <f>IF(OR(AND(FA272="Angry",CF272&lt;&gt;1),AND(FA272&lt;&gt;"Angry",CF272=1)),1,0)</f>
        <v>0</v>
      </c>
      <c r="JZ272">
        <f>IF(OR(AND(FB272="Angry",CG272&lt;&gt;1),AND(FB272&lt;&gt;"Angry",CG272=1)),1,0)</f>
        <v>0</v>
      </c>
      <c r="KA272">
        <f>IF(OR(AND(FC272="Angry",CH272&lt;&gt;1),AND(FC272&lt;&gt;"Angry",CH272=1)),1,0)</f>
        <v>0</v>
      </c>
      <c r="KB272">
        <f>IF(OR(AND(FD272="Angry",CI272&lt;&gt;1),AND(FD272&lt;&gt;"Angry",CI272=1)),1,0)</f>
        <v>0</v>
      </c>
      <c r="KC272">
        <f>IF(OR(AND(FE272="Angry",CJ272&lt;&gt;1),AND(FE272&lt;&gt;"Angry",CJ272=1)),1,0)</f>
        <v>0</v>
      </c>
      <c r="KD272">
        <f>IF(OR(AND(FF272="Angry",CK272&lt;&gt;1),AND(FF272&lt;&gt;"Angry",CK272=1)),1,0)</f>
        <v>0</v>
      </c>
      <c r="KE272">
        <f>IF(OR(AND(FG272="Afraid",CL272&lt;&gt;1),AND(FG272&lt;&gt;"Afraid",CL272=1)),1,0)</f>
        <v>0</v>
      </c>
      <c r="KF272">
        <f>IF(OR(AND(FH272="Afraid",CM272&lt;&gt;1),AND(FH272&lt;&gt;"Afraid",CM272=1)),1,0)</f>
        <v>1</v>
      </c>
      <c r="KG272">
        <f>IF(OR(AND(FI272="Afraid",CN272&lt;&gt;1),AND(FI272&lt;&gt;"Afraid",CN272=1)),1,0)</f>
        <v>0</v>
      </c>
      <c r="KH272">
        <f>IF(OR(AND(FJ272="Afraid",CO272&lt;&gt;1),AND(FJ272&lt;&gt;"Afraid",CO272=1)),1,0)</f>
        <v>0</v>
      </c>
      <c r="KI272">
        <f>IF(OR(AND(FK272="Afraid",CP272&lt;&gt;1),AND(FK272&lt;&gt;"Afraid",CP272=1)),1,0)</f>
        <v>0</v>
      </c>
      <c r="KJ272">
        <f>IF(OR(AND(FL272="Afraid",CQ272&lt;&gt;1),AND(FL272&lt;&gt;"Afraid",CQ272=1)),1,0)</f>
        <v>1</v>
      </c>
      <c r="KK272">
        <f>IF(OR(AND(FM272="Afraid",CR272&lt;&gt;1),AND(FM272&lt;&gt;"Afraid",CR272=1)),1,0)</f>
        <v>0</v>
      </c>
      <c r="KL272">
        <f>IF(OR(AND(FN272="Afraid",CS272&lt;&gt;1),AND(FN272&lt;&gt;"Afraid",CS272=1)),1,0)</f>
        <v>1</v>
      </c>
      <c r="KM272">
        <f>IF(OR(AND(FO272="Surprised",CT272&lt;&gt;1),AND(FO272&lt;&gt;"Surprised",CT272=1)),1,0)</f>
        <v>0</v>
      </c>
      <c r="KN272">
        <f>IF(OR(AND(FP272="Surprised",CU272&lt;&gt;1),AND(FP272&lt;&gt;"Surprised",CU272=1)),1,0)</f>
        <v>0</v>
      </c>
      <c r="KO272">
        <f>IF(OR(AND(FQ272="Surprised",CV272&lt;&gt;1),AND(FQ272&lt;&gt;"Surprised",CV272=1)),1,0)</f>
        <v>1</v>
      </c>
      <c r="KP272">
        <f>IF(OR(AND(FR272="Surprised",CW272&lt;&gt;1),AND(FR272&lt;&gt;"Surprised",CW272=1)),1,0)</f>
        <v>0</v>
      </c>
      <c r="KQ272">
        <f>IF(OR(AND(FS272="Surprised",CX272&lt;&gt;1),AND(FS272&lt;&gt;"Surprised",CX272=1)),1,0)</f>
        <v>0</v>
      </c>
      <c r="KR272">
        <f>IF(OR(AND(FT272="Surprised",CY272&lt;&gt;1),AND(FT272&lt;&gt;"Surprised",CY272=1)),1,0)</f>
        <v>0</v>
      </c>
      <c r="KS272">
        <f>IF(OR(AND(FU272="Surprised",CZ272&lt;&gt;1),AND(FU272&lt;&gt;"Surprised",CZ272=1)),1,0)</f>
        <v>0</v>
      </c>
      <c r="KT272">
        <f>IF(OR(AND(FV272="Surprised",DA272&lt;&gt;1),AND(FV272&lt;&gt;"Surprised",DA272=1)),1,0)</f>
        <v>1</v>
      </c>
      <c r="KU272">
        <f>IF(OR(AND(FW272="Happy",DB272=1),AND(FW272&lt;&gt;"Happy",DB272=0)),1,0)</f>
        <v>0</v>
      </c>
      <c r="KV272">
        <f>IF(OR(AND(FX272="Happy",DC272=1),AND(FX272&lt;&gt;"Happy",DC272=0)),1,0)</f>
        <v>1</v>
      </c>
      <c r="KW272">
        <f>IF(OR(AND(FY272="Happy",DD272=1),AND(FY272&lt;&gt;"Happy",DD272=0)),1,0)</f>
        <v>0</v>
      </c>
      <c r="KX272">
        <f>IF(OR(AND(FZ272="Happy",DE272=1),AND(FZ272&lt;&gt;"Happy",DE272=0)),1,0)</f>
        <v>1</v>
      </c>
      <c r="KY272">
        <f>IF(OR(AND(GA272="Happy",DF272=1),AND(GA272&lt;&gt;"Happy",DF272=0)),1,0)</f>
        <v>1</v>
      </c>
      <c r="KZ272">
        <f>IF(OR(AND(GB272="Happy",DG272=1),AND(GB272&lt;&gt;"Happy",DG272=0)),1,0)</f>
        <v>1</v>
      </c>
      <c r="LA272">
        <f>IF(OR(AND(GC272="Happy",DH272=1),AND(GC272&lt;&gt;"Happy",DH272=0)),1,0)</f>
        <v>1</v>
      </c>
      <c r="LB272">
        <f>IF(OR(AND(GD272="Happy",DI272=1),AND(GD272&lt;&gt;"Happy",DI272=0)),1,0)</f>
        <v>1</v>
      </c>
      <c r="LC272">
        <f>IF(OR(AND(GE272="Sad",DJ272=1),AND(GE272&lt;&gt;"Sad",DJ272=0)),1,0)</f>
        <v>1</v>
      </c>
      <c r="LD272">
        <f>IF(OR(AND(GF272="Sad",DK272=1),AND(GF272&lt;&gt;"Sad",DK272=0)),1,0)</f>
        <v>0</v>
      </c>
      <c r="LE272">
        <f>IF(OR(AND(GG272="Sad",DL272=1),AND(GG272&lt;&gt;"Sad",DL272=0)),1,0)</f>
        <v>1</v>
      </c>
      <c r="LF272">
        <f>IF(OR(AND(GH272="Sad",DM272=1),AND(GH272&lt;&gt;"Sad",DM272=0)),1,0)</f>
        <v>1</v>
      </c>
      <c r="LG272">
        <f>IF(OR(AND(GI272="Sad",DN272=1),AND(GI272&lt;&gt;"Sad",DN272=0)),1,0)</f>
        <v>1</v>
      </c>
      <c r="LH272">
        <f>IF(OR(AND(GJ272="Sad",DO272=1),AND(GJ272&lt;&gt;"Sad",DO272=0)),1,0)</f>
        <v>0</v>
      </c>
      <c r="LI272">
        <f>IF(OR(AND(GK272="Sad",DP272=1),AND(GK272&lt;&gt;"Sad",DP272=0)),1,0)</f>
        <v>1</v>
      </c>
      <c r="LJ272">
        <f>IF(OR(AND(GL272="Sad",DQ272=1),AND(GL272&lt;&gt;"Sad",DQ272=0)),1,0)</f>
        <v>0</v>
      </c>
      <c r="LK272" s="2">
        <f t="shared" si="494"/>
        <v>2</v>
      </c>
      <c r="LL272" s="4">
        <f t="shared" si="495"/>
        <v>1</v>
      </c>
      <c r="LM272">
        <f t="shared" si="496"/>
        <v>1</v>
      </c>
      <c r="LN272">
        <f t="shared" si="497"/>
        <v>3</v>
      </c>
      <c r="LO272">
        <f t="shared" si="498"/>
        <v>2</v>
      </c>
      <c r="LP272">
        <f t="shared" si="499"/>
        <v>6</v>
      </c>
      <c r="LQ272">
        <f t="shared" si="500"/>
        <v>5</v>
      </c>
      <c r="LR272">
        <f t="shared" si="501"/>
        <v>20</v>
      </c>
      <c r="LS272" s="11" t="str">
        <f t="shared" si="502"/>
        <v/>
      </c>
      <c r="LT272" s="14">
        <f t="shared" si="503"/>
        <v>0</v>
      </c>
      <c r="LU272" s="14">
        <f t="shared" si="504"/>
        <v>0</v>
      </c>
      <c r="LV272" s="14">
        <f t="shared" si="505"/>
        <v>1</v>
      </c>
      <c r="LW272" s="14">
        <f t="shared" si="506"/>
        <v>0</v>
      </c>
      <c r="LX272" s="14">
        <f t="shared" si="507"/>
        <v>0.75</v>
      </c>
      <c r="LY272" s="14">
        <f t="shared" si="508"/>
        <v>0.625</v>
      </c>
      <c r="LZ272" s="14">
        <f t="shared" si="509"/>
        <v>0.39583333333333337</v>
      </c>
      <c r="MA272" s="15">
        <f t="shared" si="510"/>
        <v>8.3333333333334564E-5</v>
      </c>
      <c r="MB272" s="1">
        <f t="shared" si="465"/>
        <v>5.2430555555555564E-4</v>
      </c>
      <c r="MC272" s="1">
        <f t="shared" si="466"/>
        <v>1.7129629629629786E-4</v>
      </c>
      <c r="MD272" s="1">
        <f t="shared" si="467"/>
        <v>1.0185185185185124E-4</v>
      </c>
      <c r="ME272" s="1">
        <f t="shared" si="468"/>
        <v>1.7708333333333291E-4</v>
      </c>
      <c r="MF272" s="1">
        <f t="shared" si="469"/>
        <v>3.4722222222222099E-4</v>
      </c>
      <c r="MG272" s="1">
        <f t="shared" si="511"/>
        <v>1.6782407407407544E-4</v>
      </c>
      <c r="MH272" s="1">
        <f t="shared" si="470"/>
        <v>3.1365740740740659E-4</v>
      </c>
      <c r="MI272" s="1">
        <f t="shared" si="471"/>
        <v>9.0277777777777665E-5</v>
      </c>
      <c r="MJ272" s="1">
        <f t="shared" si="512"/>
        <v>1.9768518518518529E-3</v>
      </c>
      <c r="MK272" s="2" t="str">
        <f>VLOOKUP(B272,age_group!$A$1:$B$101,2,FALSE)</f>
        <v>25 to 44</v>
      </c>
      <c r="ML272" s="2">
        <f t="shared" si="513"/>
        <v>1</v>
      </c>
      <c r="MM272">
        <f t="shared" si="514"/>
        <v>1</v>
      </c>
      <c r="MN272">
        <f t="shared" si="515"/>
        <v>1</v>
      </c>
      <c r="MO272">
        <f t="shared" si="516"/>
        <v>1</v>
      </c>
      <c r="MP272">
        <f t="shared" si="517"/>
        <v>1</v>
      </c>
    </row>
    <row r="273" spans="1:354" x14ac:dyDescent="0.2">
      <c r="A273" t="s">
        <v>1005</v>
      </c>
      <c r="B273">
        <v>51</v>
      </c>
      <c r="C273" t="s">
        <v>139</v>
      </c>
      <c r="D273" t="s">
        <v>140</v>
      </c>
      <c r="E273">
        <v>3</v>
      </c>
      <c r="F273">
        <v>3</v>
      </c>
      <c r="G273">
        <v>5</v>
      </c>
      <c r="H273">
        <v>5</v>
      </c>
      <c r="I273">
        <v>3</v>
      </c>
      <c r="J273" s="2" t="s">
        <v>457</v>
      </c>
      <c r="K273" t="s">
        <v>170</v>
      </c>
      <c r="L273" t="s">
        <v>153</v>
      </c>
      <c r="M273" t="s">
        <v>236</v>
      </c>
      <c r="N273" t="s">
        <v>266</v>
      </c>
      <c r="O273" t="s">
        <v>448</v>
      </c>
      <c r="P273" t="s">
        <v>435</v>
      </c>
      <c r="Q273" t="s">
        <v>171</v>
      </c>
      <c r="R273" t="s">
        <v>756</v>
      </c>
      <c r="S273" t="s">
        <v>636</v>
      </c>
      <c r="T273" t="s">
        <v>232</v>
      </c>
      <c r="U273" t="s">
        <v>246</v>
      </c>
      <c r="V273" t="s">
        <v>144</v>
      </c>
      <c r="W273" t="s">
        <v>539</v>
      </c>
      <c r="X273" t="s">
        <v>659</v>
      </c>
      <c r="Y273" t="s">
        <v>685</v>
      </c>
      <c r="Z273" t="s">
        <v>551</v>
      </c>
      <c r="AA273" t="s">
        <v>638</v>
      </c>
      <c r="AB273" t="s">
        <v>385</v>
      </c>
      <c r="AC273" t="s">
        <v>591</v>
      </c>
      <c r="AD273" t="s">
        <v>294</v>
      </c>
      <c r="AE273" t="s">
        <v>246</v>
      </c>
      <c r="AF273" t="s">
        <v>279</v>
      </c>
      <c r="AG273" t="s">
        <v>209</v>
      </c>
      <c r="AH273" t="s">
        <v>206</v>
      </c>
      <c r="AI273" t="s">
        <v>572</v>
      </c>
      <c r="AJ273" t="s">
        <v>519</v>
      </c>
      <c r="AK273" t="s">
        <v>372</v>
      </c>
      <c r="AL273" t="s">
        <v>581</v>
      </c>
      <c r="AM273" t="s">
        <v>454</v>
      </c>
      <c r="AN273" t="s">
        <v>711</v>
      </c>
      <c r="AO273" t="s">
        <v>266</v>
      </c>
      <c r="AP273" t="s">
        <v>526</v>
      </c>
      <c r="AQ273" t="s">
        <v>489</v>
      </c>
      <c r="AR273" t="s">
        <v>711</v>
      </c>
      <c r="AS273" t="s">
        <v>453</v>
      </c>
      <c r="AT273" t="s">
        <v>204</v>
      </c>
      <c r="AU273" t="s">
        <v>268</v>
      </c>
      <c r="AV273" t="s">
        <v>198</v>
      </c>
      <c r="AW273" t="s">
        <v>571</v>
      </c>
      <c r="AX273" t="s">
        <v>553</v>
      </c>
      <c r="AY273" t="s">
        <v>486</v>
      </c>
      <c r="AZ273" t="s">
        <v>334</v>
      </c>
      <c r="BA273" t="s">
        <v>352</v>
      </c>
      <c r="BB273" t="s">
        <v>469</v>
      </c>
      <c r="BC273" t="s">
        <v>502</v>
      </c>
      <c r="BD273" t="s">
        <v>281</v>
      </c>
      <c r="BE273" t="s">
        <v>156</v>
      </c>
      <c r="BF273" t="s">
        <v>435</v>
      </c>
      <c r="BG273" t="s">
        <v>392</v>
      </c>
      <c r="BH273" t="s">
        <v>303</v>
      </c>
      <c r="BI273" t="s">
        <v>350</v>
      </c>
      <c r="BJ273" t="s">
        <v>464</v>
      </c>
      <c r="BK273" t="s">
        <v>193</v>
      </c>
      <c r="BL273" t="s">
        <v>328</v>
      </c>
      <c r="BM273" t="s">
        <v>564</v>
      </c>
      <c r="BN273" s="2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1</v>
      </c>
      <c r="DH273">
        <v>0</v>
      </c>
      <c r="DI273">
        <v>1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0</v>
      </c>
      <c r="DR273" s="2">
        <v>3</v>
      </c>
      <c r="DS273">
        <v>3</v>
      </c>
      <c r="DT273">
        <v>3</v>
      </c>
      <c r="DU273">
        <v>3</v>
      </c>
      <c r="DV273">
        <v>3</v>
      </c>
      <c r="DW273" s="2">
        <v>2017</v>
      </c>
      <c r="DX273" s="1">
        <v>2.2615740740740743E-3</v>
      </c>
      <c r="DY273" s="1">
        <v>2.4444444444444444E-3</v>
      </c>
      <c r="DZ273" s="1">
        <v>2.5347222222222221E-3</v>
      </c>
      <c r="EA273" s="1">
        <v>2.6620370370370374E-3</v>
      </c>
      <c r="EB273" s="1">
        <v>2.7534722222222218E-3</v>
      </c>
      <c r="EC273" s="1">
        <v>2.8321759259259259E-3</v>
      </c>
      <c r="ED273" s="1">
        <v>2.957175925925926E-3</v>
      </c>
      <c r="EE273" s="1">
        <v>3.0763888888888889E-3</v>
      </c>
      <c r="EF273" s="1">
        <v>3.2152777777777774E-3</v>
      </c>
      <c r="EG273" s="1">
        <v>3.3263888888888891E-3</v>
      </c>
      <c r="EH273" s="3">
        <v>0</v>
      </c>
      <c r="EI273" s="2" t="s">
        <v>1173</v>
      </c>
      <c r="EJ273" t="s">
        <v>1175</v>
      </c>
      <c r="EK273" t="s">
        <v>1175</v>
      </c>
      <c r="EL273" t="s">
        <v>1175</v>
      </c>
      <c r="EM273" t="s">
        <v>1168</v>
      </c>
      <c r="EN273" t="s">
        <v>1169</v>
      </c>
      <c r="EO273" t="s">
        <v>1173</v>
      </c>
      <c r="EP273" t="s">
        <v>1171</v>
      </c>
      <c r="EQ273" t="s">
        <v>1169</v>
      </c>
      <c r="ER273" t="s">
        <v>1170</v>
      </c>
      <c r="ES273" t="s">
        <v>1168</v>
      </c>
      <c r="ET273" t="s">
        <v>1172</v>
      </c>
      <c r="EU273" t="s">
        <v>1171</v>
      </c>
      <c r="EV273" t="s">
        <v>1175</v>
      </c>
      <c r="EW273" t="s">
        <v>1175</v>
      </c>
      <c r="EX273" t="s">
        <v>1173</v>
      </c>
      <c r="EY273" t="s">
        <v>1169</v>
      </c>
      <c r="EZ273" t="s">
        <v>1173</v>
      </c>
      <c r="FA273" t="s">
        <v>1175</v>
      </c>
      <c r="FB273" t="s">
        <v>1174</v>
      </c>
      <c r="FC273" t="s">
        <v>1169</v>
      </c>
      <c r="FD273" t="s">
        <v>1172</v>
      </c>
      <c r="FE273" t="s">
        <v>1168</v>
      </c>
      <c r="FF273" t="s">
        <v>1174</v>
      </c>
      <c r="FG273" t="s">
        <v>1168</v>
      </c>
      <c r="FH273" t="s">
        <v>1168</v>
      </c>
      <c r="FI273" t="s">
        <v>1175</v>
      </c>
      <c r="FJ273" t="s">
        <v>1169</v>
      </c>
      <c r="FK273" t="s">
        <v>1169</v>
      </c>
      <c r="FL273" t="s">
        <v>1175</v>
      </c>
      <c r="FM273" t="s">
        <v>1171</v>
      </c>
      <c r="FN273" t="s">
        <v>1168</v>
      </c>
      <c r="FO273" t="s">
        <v>1175</v>
      </c>
      <c r="FP273" t="s">
        <v>1169</v>
      </c>
      <c r="FQ273" t="s">
        <v>1171</v>
      </c>
      <c r="FR273" t="s">
        <v>1175</v>
      </c>
      <c r="FS273" t="s">
        <v>1171</v>
      </c>
      <c r="FT273" t="s">
        <v>1173</v>
      </c>
      <c r="FU273" t="s">
        <v>1174</v>
      </c>
      <c r="FV273" t="s">
        <v>1175</v>
      </c>
      <c r="FW273" t="s">
        <v>1173</v>
      </c>
      <c r="FX273" t="s">
        <v>1175</v>
      </c>
      <c r="FY273" t="s">
        <v>1169</v>
      </c>
      <c r="FZ273" t="s">
        <v>1173</v>
      </c>
      <c r="GA273" t="s">
        <v>1169</v>
      </c>
      <c r="GB273" t="s">
        <v>1171</v>
      </c>
      <c r="GC273" t="s">
        <v>1168</v>
      </c>
      <c r="GD273" t="s">
        <v>1171</v>
      </c>
      <c r="GE273" t="s">
        <v>1173</v>
      </c>
      <c r="GF273" t="s">
        <v>1175</v>
      </c>
      <c r="GG273" t="s">
        <v>1175</v>
      </c>
      <c r="GH273" t="s">
        <v>1175</v>
      </c>
      <c r="GI273" t="s">
        <v>1172</v>
      </c>
      <c r="GJ273" t="s">
        <v>1175</v>
      </c>
      <c r="GK273" t="s">
        <v>1173</v>
      </c>
      <c r="GL273" t="s">
        <v>1168</v>
      </c>
      <c r="GM273" s="2">
        <f t="shared" si="415"/>
        <v>0</v>
      </c>
      <c r="GN273">
        <f t="shared" si="416"/>
        <v>0</v>
      </c>
      <c r="GO273">
        <f t="shared" si="417"/>
        <v>0</v>
      </c>
      <c r="GP273">
        <f t="shared" si="418"/>
        <v>0</v>
      </c>
      <c r="GQ273">
        <f t="shared" si="419"/>
        <v>0</v>
      </c>
      <c r="GR273">
        <f t="shared" si="420"/>
        <v>0</v>
      </c>
      <c r="GS273">
        <f t="shared" si="421"/>
        <v>0</v>
      </c>
      <c r="GT273">
        <f t="shared" si="422"/>
        <v>0</v>
      </c>
      <c r="GU273">
        <f t="shared" si="472"/>
        <v>0</v>
      </c>
      <c r="GV273">
        <f t="shared" si="423"/>
        <v>0</v>
      </c>
      <c r="GW273">
        <f t="shared" si="424"/>
        <v>0</v>
      </c>
      <c r="GX273">
        <f t="shared" si="425"/>
        <v>0</v>
      </c>
      <c r="GY273">
        <f t="shared" si="426"/>
        <v>0</v>
      </c>
      <c r="GZ273">
        <f t="shared" si="427"/>
        <v>0</v>
      </c>
      <c r="HA273">
        <f t="shared" si="428"/>
        <v>0</v>
      </c>
      <c r="HB273">
        <f t="shared" si="429"/>
        <v>0</v>
      </c>
      <c r="HC273">
        <f t="shared" si="473"/>
        <v>1</v>
      </c>
      <c r="HD273">
        <f t="shared" si="430"/>
        <v>0</v>
      </c>
      <c r="HE273">
        <f t="shared" si="431"/>
        <v>0</v>
      </c>
      <c r="HF273">
        <f t="shared" si="432"/>
        <v>0</v>
      </c>
      <c r="HG273">
        <f t="shared" si="433"/>
        <v>1</v>
      </c>
      <c r="HH273">
        <f t="shared" si="434"/>
        <v>0</v>
      </c>
      <c r="HI273">
        <f t="shared" si="435"/>
        <v>0</v>
      </c>
      <c r="HJ273">
        <f t="shared" si="436"/>
        <v>0</v>
      </c>
      <c r="HK273">
        <f t="shared" si="474"/>
        <v>0</v>
      </c>
      <c r="HL273">
        <f t="shared" si="437"/>
        <v>0</v>
      </c>
      <c r="HM273">
        <f t="shared" si="438"/>
        <v>0</v>
      </c>
      <c r="HN273">
        <f t="shared" si="439"/>
        <v>0</v>
      </c>
      <c r="HO273">
        <f t="shared" si="440"/>
        <v>0</v>
      </c>
      <c r="HP273">
        <f t="shared" si="441"/>
        <v>0</v>
      </c>
      <c r="HQ273">
        <f t="shared" si="442"/>
        <v>0</v>
      </c>
      <c r="HR273">
        <f t="shared" si="443"/>
        <v>0</v>
      </c>
      <c r="HS273">
        <f t="shared" si="475"/>
        <v>0</v>
      </c>
      <c r="HT273">
        <f t="shared" si="444"/>
        <v>0</v>
      </c>
      <c r="HU273">
        <f t="shared" si="445"/>
        <v>0</v>
      </c>
      <c r="HV273">
        <f t="shared" si="446"/>
        <v>1</v>
      </c>
      <c r="HW273">
        <f t="shared" si="447"/>
        <v>0</v>
      </c>
      <c r="HX273">
        <f t="shared" si="448"/>
        <v>0</v>
      </c>
      <c r="HY273">
        <f t="shared" si="449"/>
        <v>0</v>
      </c>
      <c r="HZ273">
        <f t="shared" si="450"/>
        <v>1</v>
      </c>
      <c r="IA273">
        <f t="shared" si="476"/>
        <v>0</v>
      </c>
      <c r="IB273">
        <f t="shared" si="451"/>
        <v>0</v>
      </c>
      <c r="IC273">
        <f t="shared" si="452"/>
        <v>1</v>
      </c>
      <c r="ID273">
        <f t="shared" si="453"/>
        <v>0</v>
      </c>
      <c r="IE273">
        <f t="shared" si="454"/>
        <v>0</v>
      </c>
      <c r="IF273">
        <f t="shared" si="455"/>
        <v>1</v>
      </c>
      <c r="IG273">
        <f t="shared" si="456"/>
        <v>0</v>
      </c>
      <c r="IH273">
        <f t="shared" si="457"/>
        <v>1</v>
      </c>
      <c r="II273">
        <f t="shared" si="477"/>
        <v>1</v>
      </c>
      <c r="IJ273">
        <f t="shared" si="458"/>
        <v>0</v>
      </c>
      <c r="IK273">
        <f t="shared" si="459"/>
        <v>0</v>
      </c>
      <c r="IL273">
        <f t="shared" si="460"/>
        <v>0</v>
      </c>
      <c r="IM273">
        <f t="shared" si="461"/>
        <v>0</v>
      </c>
      <c r="IN273">
        <f t="shared" si="462"/>
        <v>0</v>
      </c>
      <c r="IO273">
        <f t="shared" si="463"/>
        <v>1</v>
      </c>
      <c r="IP273">
        <f t="shared" si="464"/>
        <v>0</v>
      </c>
      <c r="IQ273" s="2">
        <f t="shared" si="478"/>
        <v>0</v>
      </c>
      <c r="IR273" s="4">
        <f t="shared" si="479"/>
        <v>0</v>
      </c>
      <c r="IS273">
        <f t="shared" si="480"/>
        <v>2</v>
      </c>
      <c r="IT273">
        <f t="shared" si="481"/>
        <v>0</v>
      </c>
      <c r="IU273">
        <f t="shared" si="482"/>
        <v>2</v>
      </c>
      <c r="IV273">
        <f t="shared" si="483"/>
        <v>3</v>
      </c>
      <c r="IW273">
        <f t="shared" si="484"/>
        <v>2</v>
      </c>
      <c r="IX273">
        <f t="shared" si="485"/>
        <v>9</v>
      </c>
      <c r="IY273" s="11">
        <f t="shared" si="486"/>
        <v>0</v>
      </c>
      <c r="IZ273" s="12" t="str">
        <f t="shared" si="487"/>
        <v/>
      </c>
      <c r="JA273" s="12">
        <f t="shared" si="488"/>
        <v>1</v>
      </c>
      <c r="JB273" s="12" t="str">
        <f t="shared" si="489"/>
        <v/>
      </c>
      <c r="JC273" s="12">
        <f t="shared" si="490"/>
        <v>0.66666666666666663</v>
      </c>
      <c r="JD273" s="12">
        <f t="shared" si="491"/>
        <v>0.5</v>
      </c>
      <c r="JE273" s="12">
        <f t="shared" si="492"/>
        <v>0.25</v>
      </c>
      <c r="JF273" s="12">
        <f t="shared" si="493"/>
        <v>0.48333333333333328</v>
      </c>
      <c r="JG273" s="2">
        <f>IF(OR(AND(EI273="Happy",BN273&lt;&gt;1),AND(EI273&lt;&gt;"Happy",BN273=1)),1,0)</f>
        <v>1</v>
      </c>
      <c r="JH273">
        <f>IF(OR(AND(EJ273="Happy",BO273&lt;&gt;1),AND(EJ273&lt;&gt;"Happy",BO273=1)),1,0)</f>
        <v>0</v>
      </c>
      <c r="JI273">
        <f>IF(OR(AND(EK273="Happy",BP273&lt;&gt;1),AND(EK273&lt;&gt;"Happy",BP273=1)),1,0)</f>
        <v>0</v>
      </c>
      <c r="JJ273">
        <f>IF(OR(AND(EL273="Happy",BQ273&lt;&gt;1),AND(EL273&lt;&gt;"Happy",BQ273=1)),1,0)</f>
        <v>0</v>
      </c>
      <c r="JK273">
        <f>IF(OR(AND(EM273="Happy",BR273&lt;&gt;1),AND(EM273&lt;&gt;"Happy",BR273=1)),1,0)</f>
        <v>0</v>
      </c>
      <c r="JL273">
        <f>IF(OR(AND(EN273="Happy",BS273&lt;&gt;1),AND(EN273&lt;&gt;"Happy",BS273=1)),1,0)</f>
        <v>0</v>
      </c>
      <c r="JM273">
        <f>IF(OR(AND(EO273="Happy",BT273&lt;&gt;1),AND(EO273&lt;&gt;"Happy",BT273=1)),1,0)</f>
        <v>1</v>
      </c>
      <c r="JN273">
        <f>IF(OR(AND(EP273="Happy",BU273&lt;&gt;1),AND(EP273&lt;&gt;"Happy",BU273=1)),1,0)</f>
        <v>0</v>
      </c>
      <c r="JO273">
        <f>IF(OR(AND(EQ273="Sad",BV273&lt;&gt;1),AND(EQ273&lt;&gt;"Sad",BV273=1)),1,0)</f>
        <v>0</v>
      </c>
      <c r="JP273">
        <f>IF(OR(AND(ER273="Sad",BW273&lt;&gt;1),AND(ER273&lt;&gt;"Sad",BW273=1)),1,0)</f>
        <v>0</v>
      </c>
      <c r="JQ273">
        <f>IF(OR(AND(ES273="Sad",BX273&lt;&gt;1),AND(ES273&lt;&gt;"Sad",BX273=1)),1,0)</f>
        <v>0</v>
      </c>
      <c r="JR273">
        <f>IF(OR(AND(ET273="Sad",BY273&lt;&gt;1),AND(ET273&lt;&gt;"Sad",BY273=1)),1,0)</f>
        <v>1</v>
      </c>
      <c r="JS273">
        <f>IF(OR(AND(EU273="Sad",BZ273&lt;&gt;1),AND(EU273&lt;&gt;"Sad",BZ273=1)),1,0)</f>
        <v>0</v>
      </c>
      <c r="JT273">
        <f>IF(OR(AND(EV273="Sad",CA273&lt;&gt;1),AND(EV273&lt;&gt;"Sad",CA273=1)),1,0)</f>
        <v>0</v>
      </c>
      <c r="JU273">
        <f>IF(OR(AND(EW273="Sad",CB273&lt;&gt;1),AND(EW273&lt;&gt;"Sad",CB273=1)),1,0)</f>
        <v>0</v>
      </c>
      <c r="JV273">
        <f>IF(OR(AND(EX273="Sad",CC273&lt;&gt;1),AND(EX273&lt;&gt;"Sad",CC273=1)),1,0)</f>
        <v>0</v>
      </c>
      <c r="JW273">
        <f>IF(OR(AND(EY273="Angry",CD273&lt;&gt;1),AND(EY273&lt;&gt;"Angry",CD273=1)),1,0)</f>
        <v>0</v>
      </c>
      <c r="JX273">
        <f>IF(OR(AND(EZ273="Angry",CE273&lt;&gt;1),AND(EZ273&lt;&gt;"Angry",CE273=1)),1,0)</f>
        <v>0</v>
      </c>
      <c r="JY273">
        <f>IF(OR(AND(FA273="Angry",CF273&lt;&gt;1),AND(FA273&lt;&gt;"Angry",CF273=1)),1,0)</f>
        <v>0</v>
      </c>
      <c r="JZ273">
        <f>IF(OR(AND(FB273="Angry",CG273&lt;&gt;1),AND(FB273&lt;&gt;"Angry",CG273=1)),1,0)</f>
        <v>0</v>
      </c>
      <c r="KA273">
        <f>IF(OR(AND(FC273="Angry",CH273&lt;&gt;1),AND(FC273&lt;&gt;"Angry",CH273=1)),1,0)</f>
        <v>0</v>
      </c>
      <c r="KB273">
        <f>IF(OR(AND(FD273="Angry",CI273&lt;&gt;1),AND(FD273&lt;&gt;"Angry",CI273=1)),1,0)</f>
        <v>0</v>
      </c>
      <c r="KC273">
        <f>IF(OR(AND(FE273="Angry",CJ273&lt;&gt;1),AND(FE273&lt;&gt;"Angry",CJ273=1)),1,0)</f>
        <v>0</v>
      </c>
      <c r="KD273">
        <f>IF(OR(AND(FF273="Angry",CK273&lt;&gt;1),AND(FF273&lt;&gt;"Angry",CK273=1)),1,0)</f>
        <v>0</v>
      </c>
      <c r="KE273">
        <f>IF(OR(AND(FG273="Afraid",CL273&lt;&gt;1),AND(FG273&lt;&gt;"Afraid",CL273=1)),1,0)</f>
        <v>0</v>
      </c>
      <c r="KF273">
        <f>IF(OR(AND(FH273="Afraid",CM273&lt;&gt;1),AND(FH273&lt;&gt;"Afraid",CM273=1)),1,0)</f>
        <v>0</v>
      </c>
      <c r="KG273">
        <f>IF(OR(AND(FI273="Afraid",CN273&lt;&gt;1),AND(FI273&lt;&gt;"Afraid",CN273=1)),1,0)</f>
        <v>1</v>
      </c>
      <c r="KH273">
        <f>IF(OR(AND(FJ273="Afraid",CO273&lt;&gt;1),AND(FJ273&lt;&gt;"Afraid",CO273=1)),1,0)</f>
        <v>0</v>
      </c>
      <c r="KI273">
        <f>IF(OR(AND(FK273="Afraid",CP273&lt;&gt;1),AND(FK273&lt;&gt;"Afraid",CP273=1)),1,0)</f>
        <v>0</v>
      </c>
      <c r="KJ273">
        <f>IF(OR(AND(FL273="Afraid",CQ273&lt;&gt;1),AND(FL273&lt;&gt;"Afraid",CQ273=1)),1,0)</f>
        <v>0</v>
      </c>
      <c r="KK273">
        <f>IF(OR(AND(FM273="Afraid",CR273&lt;&gt;1),AND(FM273&lt;&gt;"Afraid",CR273=1)),1,0)</f>
        <v>0</v>
      </c>
      <c r="KL273">
        <f>IF(OR(AND(FN273="Afraid",CS273&lt;&gt;1),AND(FN273&lt;&gt;"Afraid",CS273=1)),1,0)</f>
        <v>0</v>
      </c>
      <c r="KM273">
        <f>IF(OR(AND(FO273="Surprised",CT273&lt;&gt;1),AND(FO273&lt;&gt;"Surprised",CT273=1)),1,0)</f>
        <v>1</v>
      </c>
      <c r="KN273">
        <f>IF(OR(AND(FP273="Surprised",CU273&lt;&gt;1),AND(FP273&lt;&gt;"Surprised",CU273=1)),1,0)</f>
        <v>0</v>
      </c>
      <c r="KO273">
        <f>IF(OR(AND(FQ273="Surprised",CV273&lt;&gt;1),AND(FQ273&lt;&gt;"Surprised",CV273=1)),1,0)</f>
        <v>0</v>
      </c>
      <c r="KP273">
        <f>IF(OR(AND(FR273="Surprised",CW273&lt;&gt;1),AND(FR273&lt;&gt;"Surprised",CW273=1)),1,0)</f>
        <v>0</v>
      </c>
      <c r="KQ273">
        <f>IF(OR(AND(FS273="Surprised",CX273&lt;&gt;1),AND(FS273&lt;&gt;"Surprised",CX273=1)),1,0)</f>
        <v>0</v>
      </c>
      <c r="KR273">
        <f>IF(OR(AND(FT273="Surprised",CY273&lt;&gt;1),AND(FT273&lt;&gt;"Surprised",CY273=1)),1,0)</f>
        <v>0</v>
      </c>
      <c r="KS273">
        <f>IF(OR(AND(FU273="Surprised",CZ273&lt;&gt;1),AND(FU273&lt;&gt;"Surprised",CZ273=1)),1,0)</f>
        <v>0</v>
      </c>
      <c r="KT273">
        <f>IF(OR(AND(FV273="Surprised",DA273&lt;&gt;1),AND(FV273&lt;&gt;"Surprised",DA273=1)),1,0)</f>
        <v>0</v>
      </c>
      <c r="KU273">
        <f>IF(OR(AND(FW273="Happy",DB273=1),AND(FW273&lt;&gt;"Happy",DB273=0)),1,0)</f>
        <v>0</v>
      </c>
      <c r="KV273">
        <f>IF(OR(AND(FX273="Happy",DC273=1),AND(FX273&lt;&gt;"Happy",DC273=0)),1,0)</f>
        <v>1</v>
      </c>
      <c r="KW273">
        <f>IF(OR(AND(FY273="Happy",DD273=1),AND(FY273&lt;&gt;"Happy",DD273=0)),1,0)</f>
        <v>0</v>
      </c>
      <c r="KX273">
        <f>IF(OR(AND(FZ273="Happy",DE273=1),AND(FZ273&lt;&gt;"Happy",DE273=0)),1,0)</f>
        <v>0</v>
      </c>
      <c r="KY273">
        <f>IF(OR(AND(GA273="Happy",DF273=1),AND(GA273&lt;&gt;"Happy",DF273=0)),1,0)</f>
        <v>1</v>
      </c>
      <c r="KZ273">
        <f>IF(OR(AND(GB273="Happy",DG273=1),AND(GB273&lt;&gt;"Happy",DG273=0)),1,0)</f>
        <v>0</v>
      </c>
      <c r="LA273">
        <f>IF(OR(AND(GC273="Happy",DH273=1),AND(GC273&lt;&gt;"Happy",DH273=0)),1,0)</f>
        <v>1</v>
      </c>
      <c r="LB273">
        <f>IF(OR(AND(GD273="Happy",DI273=1),AND(GD273&lt;&gt;"Happy",DI273=0)),1,0)</f>
        <v>0</v>
      </c>
      <c r="LC273">
        <f>IF(OR(AND(GE273="Sad",DJ273=1),AND(GE273&lt;&gt;"Sad",DJ273=0)),1,0)</f>
        <v>0</v>
      </c>
      <c r="LD273">
        <f>IF(OR(AND(GF273="Sad",DK273=1),AND(GF273&lt;&gt;"Sad",DK273=0)),1,0)</f>
        <v>1</v>
      </c>
      <c r="LE273">
        <f>IF(OR(AND(GG273="Sad",DL273=1),AND(GG273&lt;&gt;"Sad",DL273=0)),1,0)</f>
        <v>1</v>
      </c>
      <c r="LF273">
        <f>IF(OR(AND(GH273="Sad",DM273=1),AND(GH273&lt;&gt;"Sad",DM273=0)),1,0)</f>
        <v>1</v>
      </c>
      <c r="LG273">
        <f>IF(OR(AND(GI273="Sad",DN273=1),AND(GI273&lt;&gt;"Sad",DN273=0)),1,0)</f>
        <v>1</v>
      </c>
      <c r="LH273">
        <f>IF(OR(AND(GJ273="Sad",DO273=1),AND(GJ273&lt;&gt;"Sad",DO273=0)),1,0)</f>
        <v>1</v>
      </c>
      <c r="LI273">
        <f>IF(OR(AND(GK273="Sad",DP273=1),AND(GK273&lt;&gt;"Sad",DP273=0)),1,0)</f>
        <v>0</v>
      </c>
      <c r="LJ273">
        <f>IF(OR(AND(GL273="Sad",DQ273=1),AND(GL273&lt;&gt;"Sad",DQ273=0)),1,0)</f>
        <v>1</v>
      </c>
      <c r="LK273" s="2">
        <f t="shared" si="494"/>
        <v>2</v>
      </c>
      <c r="LL273" s="4">
        <f t="shared" si="495"/>
        <v>1</v>
      </c>
      <c r="LM273">
        <f t="shared" si="496"/>
        <v>0</v>
      </c>
      <c r="LN273">
        <f t="shared" si="497"/>
        <v>1</v>
      </c>
      <c r="LO273">
        <f t="shared" si="498"/>
        <v>1</v>
      </c>
      <c r="LP273">
        <f t="shared" si="499"/>
        <v>3</v>
      </c>
      <c r="LQ273">
        <f t="shared" si="500"/>
        <v>6</v>
      </c>
      <c r="LR273">
        <f t="shared" si="501"/>
        <v>14</v>
      </c>
      <c r="LS273" s="11">
        <f t="shared" si="502"/>
        <v>1</v>
      </c>
      <c r="LT273" s="14" t="str">
        <f t="shared" si="503"/>
        <v/>
      </c>
      <c r="LU273" s="14">
        <f t="shared" si="504"/>
        <v>0</v>
      </c>
      <c r="LV273" s="14" t="str">
        <f t="shared" si="505"/>
        <v/>
      </c>
      <c r="LW273" s="14">
        <f t="shared" si="506"/>
        <v>0.33333333333333337</v>
      </c>
      <c r="LX273" s="14">
        <f t="shared" si="507"/>
        <v>0.5</v>
      </c>
      <c r="LY273" s="14">
        <f t="shared" si="508"/>
        <v>0.75</v>
      </c>
      <c r="LZ273" s="14">
        <f t="shared" si="509"/>
        <v>0.51666666666666672</v>
      </c>
      <c r="MA273" s="15">
        <f t="shared" si="510"/>
        <v>1.8287037037037013E-4</v>
      </c>
      <c r="MB273" s="1">
        <f t="shared" si="465"/>
        <v>9.0277777777777665E-5</v>
      </c>
      <c r="MC273" s="1">
        <f t="shared" si="466"/>
        <v>1.2731481481481535E-4</v>
      </c>
      <c r="MD273" s="1">
        <f t="shared" si="467"/>
        <v>9.1435185185184415E-5</v>
      </c>
      <c r="ME273" s="1">
        <f t="shared" si="468"/>
        <v>7.8703703703704095E-5</v>
      </c>
      <c r="MF273" s="1">
        <f t="shared" si="469"/>
        <v>1.2500000000000011E-4</v>
      </c>
      <c r="MG273" s="1">
        <f t="shared" si="511"/>
        <v>1.1921296296296289E-4</v>
      </c>
      <c r="MH273" s="1">
        <f t="shared" si="470"/>
        <v>1.3888888888888848E-4</v>
      </c>
      <c r="MI273" s="1">
        <f t="shared" si="471"/>
        <v>1.1111111111111174E-4</v>
      </c>
      <c r="MJ273" s="1">
        <f t="shared" si="512"/>
        <v>1.0648148148148149E-3</v>
      </c>
      <c r="MK273" s="2" t="str">
        <f>VLOOKUP(B273,age_group!$A$1:$B$101,2,FALSE)</f>
        <v>45 to 64</v>
      </c>
      <c r="ML273" s="2">
        <f t="shared" si="513"/>
        <v>1</v>
      </c>
      <c r="MM273">
        <f t="shared" si="514"/>
        <v>1</v>
      </c>
      <c r="MN273">
        <f t="shared" si="515"/>
        <v>1</v>
      </c>
      <c r="MO273">
        <f t="shared" si="516"/>
        <v>1</v>
      </c>
      <c r="MP273">
        <f t="shared" si="517"/>
        <v>1</v>
      </c>
    </row>
    <row r="274" spans="1:354" x14ac:dyDescent="0.2">
      <c r="A274" t="s">
        <v>1006</v>
      </c>
      <c r="B274">
        <v>41</v>
      </c>
      <c r="C274" t="s">
        <v>139</v>
      </c>
      <c r="D274" t="s">
        <v>140</v>
      </c>
      <c r="E274">
        <v>3</v>
      </c>
      <c r="F274">
        <v>1</v>
      </c>
      <c r="G274">
        <v>1</v>
      </c>
      <c r="H274">
        <v>1</v>
      </c>
      <c r="I274">
        <v>1</v>
      </c>
      <c r="J274" s="2" t="s">
        <v>419</v>
      </c>
      <c r="K274" t="s">
        <v>384</v>
      </c>
      <c r="L274" t="s">
        <v>240</v>
      </c>
      <c r="M274" t="s">
        <v>610</v>
      </c>
      <c r="N274" t="s">
        <v>734</v>
      </c>
      <c r="O274" t="s">
        <v>226</v>
      </c>
      <c r="P274" t="s">
        <v>691</v>
      </c>
      <c r="Q274" t="s">
        <v>201</v>
      </c>
      <c r="R274" t="s">
        <v>226</v>
      </c>
      <c r="S274" t="s">
        <v>226</v>
      </c>
      <c r="T274" t="s">
        <v>702</v>
      </c>
      <c r="U274" t="s">
        <v>451</v>
      </c>
      <c r="V274" t="s">
        <v>488</v>
      </c>
      <c r="W274" t="s">
        <v>347</v>
      </c>
      <c r="X274" t="s">
        <v>416</v>
      </c>
      <c r="Y274" t="s">
        <v>583</v>
      </c>
      <c r="Z274" t="s">
        <v>461</v>
      </c>
      <c r="AA274" t="s">
        <v>270</v>
      </c>
      <c r="AB274" t="s">
        <v>530</v>
      </c>
      <c r="AC274" t="s">
        <v>319</v>
      </c>
      <c r="AD274" t="s">
        <v>562</v>
      </c>
      <c r="AE274" t="s">
        <v>406</v>
      </c>
      <c r="AF274" t="s">
        <v>311</v>
      </c>
      <c r="AG274" t="s">
        <v>440</v>
      </c>
      <c r="AH274" t="s">
        <v>514</v>
      </c>
      <c r="AI274" t="s">
        <v>496</v>
      </c>
      <c r="AJ274" t="s">
        <v>175</v>
      </c>
      <c r="AK274" t="s">
        <v>175</v>
      </c>
      <c r="AL274" t="s">
        <v>557</v>
      </c>
      <c r="AM274" t="s">
        <v>208</v>
      </c>
      <c r="AN274" t="s">
        <v>285</v>
      </c>
      <c r="AO274" t="s">
        <v>328</v>
      </c>
      <c r="AP274" t="s">
        <v>495</v>
      </c>
      <c r="AQ274" t="s">
        <v>686</v>
      </c>
      <c r="AR274" t="s">
        <v>579</v>
      </c>
      <c r="AS274" t="s">
        <v>342</v>
      </c>
      <c r="AT274" t="s">
        <v>277</v>
      </c>
      <c r="AU274" t="s">
        <v>737</v>
      </c>
      <c r="AV274" t="s">
        <v>403</v>
      </c>
      <c r="AW274" t="s">
        <v>398</v>
      </c>
      <c r="AX274" t="s">
        <v>728</v>
      </c>
      <c r="AY274" t="s">
        <v>314</v>
      </c>
      <c r="AZ274" t="s">
        <v>147</v>
      </c>
      <c r="BA274" t="s">
        <v>641</v>
      </c>
      <c r="BB274" t="s">
        <v>384</v>
      </c>
      <c r="BC274" t="s">
        <v>611</v>
      </c>
      <c r="BD274" t="s">
        <v>542</v>
      </c>
      <c r="BE274" t="s">
        <v>681</v>
      </c>
      <c r="BF274" t="s">
        <v>424</v>
      </c>
      <c r="BG274" t="s">
        <v>591</v>
      </c>
      <c r="BH274" t="s">
        <v>207</v>
      </c>
      <c r="BI274" t="s">
        <v>191</v>
      </c>
      <c r="BJ274" t="s">
        <v>510</v>
      </c>
      <c r="BK274" t="s">
        <v>204</v>
      </c>
      <c r="BL274" t="s">
        <v>233</v>
      </c>
      <c r="BM274" t="s">
        <v>431</v>
      </c>
      <c r="BN274" s="2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0</v>
      </c>
      <c r="DJ274">
        <v>1</v>
      </c>
      <c r="DK274">
        <v>0</v>
      </c>
      <c r="DL274">
        <v>1</v>
      </c>
      <c r="DM274">
        <v>1</v>
      </c>
      <c r="DN274">
        <v>0</v>
      </c>
      <c r="DO274">
        <v>1</v>
      </c>
      <c r="DP274">
        <v>0</v>
      </c>
      <c r="DQ274">
        <v>1</v>
      </c>
      <c r="DR274" s="2">
        <v>3</v>
      </c>
      <c r="DS274">
        <v>1</v>
      </c>
      <c r="DT274">
        <v>1</v>
      </c>
      <c r="DU274">
        <v>1</v>
      </c>
      <c r="DV274">
        <v>1</v>
      </c>
      <c r="DW274" s="2">
        <v>2017</v>
      </c>
      <c r="DX274" s="1">
        <v>2.2982638888888889E-2</v>
      </c>
      <c r="DY274" s="1">
        <v>2.3114583333333331E-2</v>
      </c>
      <c r="DZ274" s="1">
        <v>2.3259259259259257E-2</v>
      </c>
      <c r="EA274" s="1">
        <v>2.3370370370370371E-2</v>
      </c>
      <c r="EB274" s="1">
        <v>2.3541666666666666E-2</v>
      </c>
      <c r="EC274" s="1">
        <v>2.3660879629629625E-2</v>
      </c>
      <c r="ED274" s="1">
        <v>2.3776620370370372E-2</v>
      </c>
      <c r="EE274" s="1">
        <v>2.3924768518518519E-2</v>
      </c>
      <c r="EF274" s="1">
        <v>2.4236111111111111E-2</v>
      </c>
      <c r="EG274" s="1">
        <v>2.4370370370370372E-2</v>
      </c>
      <c r="EH274" s="3">
        <v>0</v>
      </c>
      <c r="EI274" s="2" t="s">
        <v>1168</v>
      </c>
      <c r="EJ274" t="s">
        <v>1173</v>
      </c>
      <c r="EK274" t="s">
        <v>1168</v>
      </c>
      <c r="EL274" t="s">
        <v>1171</v>
      </c>
      <c r="EM274" t="s">
        <v>1168</v>
      </c>
      <c r="EN274" t="s">
        <v>1169</v>
      </c>
      <c r="EO274" t="s">
        <v>1168</v>
      </c>
      <c r="EP274" t="s">
        <v>1175</v>
      </c>
      <c r="EQ274" t="s">
        <v>1169</v>
      </c>
      <c r="ER274" t="s">
        <v>1169</v>
      </c>
      <c r="ES274" t="s">
        <v>1168</v>
      </c>
      <c r="ET274" t="s">
        <v>1175</v>
      </c>
      <c r="EU274" t="s">
        <v>1168</v>
      </c>
      <c r="EV274" t="s">
        <v>1172</v>
      </c>
      <c r="EW274" t="s">
        <v>1175</v>
      </c>
      <c r="EX274" t="s">
        <v>1168</v>
      </c>
      <c r="EY274" t="s">
        <v>1171</v>
      </c>
      <c r="EZ274" t="s">
        <v>1169</v>
      </c>
      <c r="FA274" t="s">
        <v>1168</v>
      </c>
      <c r="FB274" t="s">
        <v>1172</v>
      </c>
      <c r="FC274" t="s">
        <v>1168</v>
      </c>
      <c r="FD274" t="s">
        <v>1168</v>
      </c>
      <c r="FE274" t="s">
        <v>1172</v>
      </c>
      <c r="FF274" t="s">
        <v>1168</v>
      </c>
      <c r="FG274" t="s">
        <v>1169</v>
      </c>
      <c r="FH274" t="s">
        <v>1172</v>
      </c>
      <c r="FI274" t="s">
        <v>1168</v>
      </c>
      <c r="FJ274" t="s">
        <v>1168</v>
      </c>
      <c r="FK274" t="s">
        <v>1168</v>
      </c>
      <c r="FL274" t="s">
        <v>1168</v>
      </c>
      <c r="FM274" t="s">
        <v>1168</v>
      </c>
      <c r="FN274" t="s">
        <v>1173</v>
      </c>
      <c r="FO274" t="s">
        <v>1168</v>
      </c>
      <c r="FP274" t="s">
        <v>1168</v>
      </c>
      <c r="FQ274" t="s">
        <v>1170</v>
      </c>
      <c r="FR274" t="s">
        <v>1168</v>
      </c>
      <c r="FS274" t="s">
        <v>1175</v>
      </c>
      <c r="FT274" t="s">
        <v>1173</v>
      </c>
      <c r="FU274" t="s">
        <v>1174</v>
      </c>
      <c r="FV274" t="s">
        <v>1168</v>
      </c>
      <c r="FW274" t="s">
        <v>1168</v>
      </c>
      <c r="FX274" t="s">
        <v>1169</v>
      </c>
      <c r="FY274" t="s">
        <v>1173</v>
      </c>
      <c r="FZ274" t="s">
        <v>1168</v>
      </c>
      <c r="GA274" t="s">
        <v>1173</v>
      </c>
      <c r="GB274" t="s">
        <v>1175</v>
      </c>
      <c r="GC274" t="s">
        <v>1171</v>
      </c>
      <c r="GD274" t="s">
        <v>1168</v>
      </c>
      <c r="GE274" t="s">
        <v>1168</v>
      </c>
      <c r="GF274" t="s">
        <v>1174</v>
      </c>
      <c r="GG274" t="s">
        <v>1173</v>
      </c>
      <c r="GH274" t="s">
        <v>1169</v>
      </c>
      <c r="GI274" t="s">
        <v>1168</v>
      </c>
      <c r="GJ274" t="s">
        <v>1171</v>
      </c>
      <c r="GK274" t="s">
        <v>1172</v>
      </c>
      <c r="GL274" t="s">
        <v>1171</v>
      </c>
      <c r="GM274" s="2">
        <f t="shared" si="415"/>
        <v>0</v>
      </c>
      <c r="GN274">
        <f t="shared" si="416"/>
        <v>1</v>
      </c>
      <c r="GO274">
        <f t="shared" si="417"/>
        <v>0</v>
      </c>
      <c r="GP274">
        <f t="shared" si="418"/>
        <v>0</v>
      </c>
      <c r="GQ274">
        <f t="shared" si="419"/>
        <v>0</v>
      </c>
      <c r="GR274">
        <f t="shared" si="420"/>
        <v>0</v>
      </c>
      <c r="GS274">
        <f t="shared" si="421"/>
        <v>0</v>
      </c>
      <c r="GT274">
        <f t="shared" si="422"/>
        <v>0</v>
      </c>
      <c r="GU274">
        <f t="shared" si="472"/>
        <v>0</v>
      </c>
      <c r="GV274">
        <f t="shared" si="423"/>
        <v>0</v>
      </c>
      <c r="GW274">
        <f t="shared" si="424"/>
        <v>0</v>
      </c>
      <c r="GX274">
        <f t="shared" si="425"/>
        <v>0</v>
      </c>
      <c r="GY274">
        <f t="shared" si="426"/>
        <v>0</v>
      </c>
      <c r="GZ274">
        <f t="shared" si="427"/>
        <v>0</v>
      </c>
      <c r="HA274">
        <f t="shared" si="428"/>
        <v>0</v>
      </c>
      <c r="HB274">
        <f t="shared" si="429"/>
        <v>0</v>
      </c>
      <c r="HC274">
        <f t="shared" si="473"/>
        <v>0</v>
      </c>
      <c r="HD274">
        <f t="shared" si="430"/>
        <v>1</v>
      </c>
      <c r="HE274">
        <f t="shared" si="431"/>
        <v>0</v>
      </c>
      <c r="HF274">
        <f t="shared" si="432"/>
        <v>0</v>
      </c>
      <c r="HG274">
        <f t="shared" si="433"/>
        <v>0</v>
      </c>
      <c r="HH274">
        <f t="shared" si="434"/>
        <v>0</v>
      </c>
      <c r="HI274">
        <f t="shared" si="435"/>
        <v>0</v>
      </c>
      <c r="HJ274">
        <f t="shared" si="436"/>
        <v>0</v>
      </c>
      <c r="HK274">
        <f t="shared" si="474"/>
        <v>0</v>
      </c>
      <c r="HL274">
        <f t="shared" si="437"/>
        <v>0</v>
      </c>
      <c r="HM274">
        <f t="shared" si="438"/>
        <v>0</v>
      </c>
      <c r="HN274">
        <f t="shared" si="439"/>
        <v>0</v>
      </c>
      <c r="HO274">
        <f t="shared" si="440"/>
        <v>0</v>
      </c>
      <c r="HP274">
        <f t="shared" si="441"/>
        <v>0</v>
      </c>
      <c r="HQ274">
        <f t="shared" si="442"/>
        <v>0</v>
      </c>
      <c r="HR274">
        <f t="shared" si="443"/>
        <v>0</v>
      </c>
      <c r="HS274">
        <f t="shared" si="475"/>
        <v>0</v>
      </c>
      <c r="HT274">
        <f t="shared" si="444"/>
        <v>0</v>
      </c>
      <c r="HU274">
        <f t="shared" si="445"/>
        <v>0</v>
      </c>
      <c r="HV274">
        <f t="shared" si="446"/>
        <v>0</v>
      </c>
      <c r="HW274">
        <f t="shared" si="447"/>
        <v>1</v>
      </c>
      <c r="HX274">
        <f t="shared" si="448"/>
        <v>0</v>
      </c>
      <c r="HY274">
        <f t="shared" si="449"/>
        <v>0</v>
      </c>
      <c r="HZ274">
        <f t="shared" si="450"/>
        <v>0</v>
      </c>
      <c r="IA274">
        <f t="shared" si="476"/>
        <v>0</v>
      </c>
      <c r="IB274">
        <f t="shared" si="451"/>
        <v>1</v>
      </c>
      <c r="IC274">
        <f t="shared" si="452"/>
        <v>0</v>
      </c>
      <c r="ID274">
        <f t="shared" si="453"/>
        <v>1</v>
      </c>
      <c r="IE274">
        <f t="shared" si="454"/>
        <v>0</v>
      </c>
      <c r="IF274">
        <f t="shared" si="455"/>
        <v>0</v>
      </c>
      <c r="IG274">
        <f t="shared" si="456"/>
        <v>1</v>
      </c>
      <c r="IH274">
        <f t="shared" si="457"/>
        <v>0</v>
      </c>
      <c r="II274">
        <f t="shared" si="477"/>
        <v>1</v>
      </c>
      <c r="IJ274">
        <f t="shared" si="458"/>
        <v>0</v>
      </c>
      <c r="IK274">
        <f t="shared" si="459"/>
        <v>1</v>
      </c>
      <c r="IL274">
        <f t="shared" si="460"/>
        <v>1</v>
      </c>
      <c r="IM274">
        <f t="shared" si="461"/>
        <v>0</v>
      </c>
      <c r="IN274">
        <f t="shared" si="462"/>
        <v>1</v>
      </c>
      <c r="IO274">
        <f t="shared" si="463"/>
        <v>0</v>
      </c>
      <c r="IP274">
        <f t="shared" si="464"/>
        <v>1</v>
      </c>
      <c r="IQ274" s="2">
        <f t="shared" si="478"/>
        <v>1</v>
      </c>
      <c r="IR274" s="4">
        <f t="shared" si="479"/>
        <v>0</v>
      </c>
      <c r="IS274">
        <f t="shared" si="480"/>
        <v>1</v>
      </c>
      <c r="IT274">
        <f t="shared" si="481"/>
        <v>0</v>
      </c>
      <c r="IU274">
        <f t="shared" si="482"/>
        <v>1</v>
      </c>
      <c r="IV274">
        <f t="shared" si="483"/>
        <v>3</v>
      </c>
      <c r="IW274">
        <f t="shared" si="484"/>
        <v>5</v>
      </c>
      <c r="IX274">
        <f t="shared" si="485"/>
        <v>11</v>
      </c>
      <c r="IY274" s="11">
        <f t="shared" si="486"/>
        <v>1</v>
      </c>
      <c r="IZ274" s="12" t="str">
        <f t="shared" si="487"/>
        <v/>
      </c>
      <c r="JA274" s="12">
        <f t="shared" si="488"/>
        <v>1</v>
      </c>
      <c r="JB274" s="12">
        <f t="shared" si="489"/>
        <v>0</v>
      </c>
      <c r="JC274" s="12">
        <f t="shared" si="490"/>
        <v>1</v>
      </c>
      <c r="JD274" s="12">
        <f t="shared" si="491"/>
        <v>0.5</v>
      </c>
      <c r="JE274" s="12">
        <f t="shared" si="492"/>
        <v>0.7142857142857143</v>
      </c>
      <c r="JF274" s="12">
        <f t="shared" si="493"/>
        <v>0.70238095238095244</v>
      </c>
      <c r="JG274" s="2">
        <f>IF(OR(AND(EI274="Happy",BN274&lt;&gt;1),AND(EI274&lt;&gt;"Happy",BN274=1)),1,0)</f>
        <v>0</v>
      </c>
      <c r="JH274">
        <f>IF(OR(AND(EJ274="Happy",BO274&lt;&gt;1),AND(EJ274&lt;&gt;"Happy",BO274=1)),1,0)</f>
        <v>0</v>
      </c>
      <c r="JI274">
        <f>IF(OR(AND(EK274="Happy",BP274&lt;&gt;1),AND(EK274&lt;&gt;"Happy",BP274=1)),1,0)</f>
        <v>0</v>
      </c>
      <c r="JJ274">
        <f>IF(OR(AND(EL274="Happy",BQ274&lt;&gt;1),AND(EL274&lt;&gt;"Happy",BQ274=1)),1,0)</f>
        <v>0</v>
      </c>
      <c r="JK274">
        <f>IF(OR(AND(EM274="Happy",BR274&lt;&gt;1),AND(EM274&lt;&gt;"Happy",BR274=1)),1,0)</f>
        <v>0</v>
      </c>
      <c r="JL274">
        <f>IF(OR(AND(EN274="Happy",BS274&lt;&gt;1),AND(EN274&lt;&gt;"Happy",BS274=1)),1,0)</f>
        <v>0</v>
      </c>
      <c r="JM274">
        <f>IF(OR(AND(EO274="Happy",BT274&lt;&gt;1),AND(EO274&lt;&gt;"Happy",BT274=1)),1,0)</f>
        <v>0</v>
      </c>
      <c r="JN274">
        <f>IF(OR(AND(EP274="Happy",BU274&lt;&gt;1),AND(EP274&lt;&gt;"Happy",BU274=1)),1,0)</f>
        <v>0</v>
      </c>
      <c r="JO274">
        <f>IF(OR(AND(EQ274="Sad",BV274&lt;&gt;1),AND(EQ274&lt;&gt;"Sad",BV274=1)),1,0)</f>
        <v>0</v>
      </c>
      <c r="JP274">
        <f>IF(OR(AND(ER274="Sad",BW274&lt;&gt;1),AND(ER274&lt;&gt;"Sad",BW274=1)),1,0)</f>
        <v>0</v>
      </c>
      <c r="JQ274">
        <f>IF(OR(AND(ES274="Sad",BX274&lt;&gt;1),AND(ES274&lt;&gt;"Sad",BX274=1)),1,0)</f>
        <v>0</v>
      </c>
      <c r="JR274">
        <f>IF(OR(AND(ET274="Sad",BY274&lt;&gt;1),AND(ET274&lt;&gt;"Sad",BY274=1)),1,0)</f>
        <v>0</v>
      </c>
      <c r="JS274">
        <f>IF(OR(AND(EU274="Sad",BZ274&lt;&gt;1),AND(EU274&lt;&gt;"Sad",BZ274=1)),1,0)</f>
        <v>1</v>
      </c>
      <c r="JT274">
        <f>IF(OR(AND(EV274="Sad",CA274&lt;&gt;1),AND(EV274&lt;&gt;"Sad",CA274=1)),1,0)</f>
        <v>0</v>
      </c>
      <c r="JU274">
        <f>IF(OR(AND(EW274="Sad",CB274&lt;&gt;1),AND(EW274&lt;&gt;"Sad",CB274=1)),1,0)</f>
        <v>0</v>
      </c>
      <c r="JV274">
        <f>IF(OR(AND(EX274="Sad",CC274&lt;&gt;1),AND(EX274&lt;&gt;"Sad",CC274=1)),1,0)</f>
        <v>1</v>
      </c>
      <c r="JW274">
        <f>IF(OR(AND(EY274="Angry",CD274&lt;&gt;1),AND(EY274&lt;&gt;"Angry",CD274=1)),1,0)</f>
        <v>0</v>
      </c>
      <c r="JX274">
        <f>IF(OR(AND(EZ274="Angry",CE274&lt;&gt;1),AND(EZ274&lt;&gt;"Angry",CE274=1)),1,0)</f>
        <v>0</v>
      </c>
      <c r="JY274">
        <f>IF(OR(AND(FA274="Angry",CF274&lt;&gt;1),AND(FA274&lt;&gt;"Angry",CF274=1)),1,0)</f>
        <v>0</v>
      </c>
      <c r="JZ274">
        <f>IF(OR(AND(FB274="Angry",CG274&lt;&gt;1),AND(FB274&lt;&gt;"Angry",CG274=1)),1,0)</f>
        <v>0</v>
      </c>
      <c r="KA274">
        <f>IF(OR(AND(FC274="Angry",CH274&lt;&gt;1),AND(FC274&lt;&gt;"Angry",CH274=1)),1,0)</f>
        <v>0</v>
      </c>
      <c r="KB274">
        <f>IF(OR(AND(FD274="Angry",CI274&lt;&gt;1),AND(FD274&lt;&gt;"Angry",CI274=1)),1,0)</f>
        <v>1</v>
      </c>
      <c r="KC274">
        <f>IF(OR(AND(FE274="Angry",CJ274&lt;&gt;1),AND(FE274&lt;&gt;"Angry",CJ274=1)),1,0)</f>
        <v>1</v>
      </c>
      <c r="KD274">
        <f>IF(OR(AND(FF274="Angry",CK274&lt;&gt;1),AND(FF274&lt;&gt;"Angry",CK274=1)),1,0)</f>
        <v>0</v>
      </c>
      <c r="KE274">
        <f>IF(OR(AND(FG274="Afraid",CL274&lt;&gt;1),AND(FG274&lt;&gt;"Afraid",CL274=1)),1,0)</f>
        <v>0</v>
      </c>
      <c r="KF274">
        <f>IF(OR(AND(FH274="Afraid",CM274&lt;&gt;1),AND(FH274&lt;&gt;"Afraid",CM274=1)),1,0)</f>
        <v>1</v>
      </c>
      <c r="KG274">
        <f>IF(OR(AND(FI274="Afraid",CN274&lt;&gt;1),AND(FI274&lt;&gt;"Afraid",CN274=1)),1,0)</f>
        <v>1</v>
      </c>
      <c r="KH274">
        <f>IF(OR(AND(FJ274="Afraid",CO274&lt;&gt;1),AND(FJ274&lt;&gt;"Afraid",CO274=1)),1,0)</f>
        <v>1</v>
      </c>
      <c r="KI274">
        <f>IF(OR(AND(FK274="Afraid",CP274&lt;&gt;1),AND(FK274&lt;&gt;"Afraid",CP274=1)),1,0)</f>
        <v>0</v>
      </c>
      <c r="KJ274">
        <f>IF(OR(AND(FL274="Afraid",CQ274&lt;&gt;1),AND(FL274&lt;&gt;"Afraid",CQ274=1)),1,0)</f>
        <v>0</v>
      </c>
      <c r="KK274">
        <f>IF(OR(AND(FM274="Afraid",CR274&lt;&gt;1),AND(FM274&lt;&gt;"Afraid",CR274=1)),1,0)</f>
        <v>0</v>
      </c>
      <c r="KL274">
        <f>IF(OR(AND(FN274="Afraid",CS274&lt;&gt;1),AND(FN274&lt;&gt;"Afraid",CS274=1)),1,0)</f>
        <v>0</v>
      </c>
      <c r="KM274">
        <f>IF(OR(AND(FO274="Surprised",CT274&lt;&gt;1),AND(FO274&lt;&gt;"Surprised",CT274=1)),1,0)</f>
        <v>0</v>
      </c>
      <c r="KN274">
        <f>IF(OR(AND(FP274="Surprised",CU274&lt;&gt;1),AND(FP274&lt;&gt;"Surprised",CU274=1)),1,0)</f>
        <v>0</v>
      </c>
      <c r="KO274">
        <f>IF(OR(AND(FQ274="Surprised",CV274&lt;&gt;1),AND(FQ274&lt;&gt;"Surprised",CV274=1)),1,0)</f>
        <v>0</v>
      </c>
      <c r="KP274">
        <f>IF(OR(AND(FR274="Surprised",CW274&lt;&gt;1),AND(FR274&lt;&gt;"Surprised",CW274=1)),1,0)</f>
        <v>1</v>
      </c>
      <c r="KQ274">
        <f>IF(OR(AND(FS274="Surprised",CX274&lt;&gt;1),AND(FS274&lt;&gt;"Surprised",CX274=1)),1,0)</f>
        <v>0</v>
      </c>
      <c r="KR274">
        <f>IF(OR(AND(FT274="Surprised",CY274&lt;&gt;1),AND(FT274&lt;&gt;"Surprised",CY274=1)),1,0)</f>
        <v>0</v>
      </c>
      <c r="KS274">
        <f>IF(OR(AND(FU274="Surprised",CZ274&lt;&gt;1),AND(FU274&lt;&gt;"Surprised",CZ274=1)),1,0)</f>
        <v>0</v>
      </c>
      <c r="KT274">
        <f>IF(OR(AND(FV274="Surprised",DA274&lt;&gt;1),AND(FV274&lt;&gt;"Surprised",DA274=1)),1,0)</f>
        <v>0</v>
      </c>
      <c r="KU274">
        <f>IF(OR(AND(FW274="Happy",DB274=1),AND(FW274&lt;&gt;"Happy",DB274=0)),1,0)</f>
        <v>1</v>
      </c>
      <c r="KV274">
        <f>IF(OR(AND(FX274="Happy",DC274=1),AND(FX274&lt;&gt;"Happy",DC274=0)),1,0)</f>
        <v>0</v>
      </c>
      <c r="KW274">
        <f>IF(OR(AND(FY274="Happy",DD274=1),AND(FY274&lt;&gt;"Happy",DD274=0)),1,0)</f>
        <v>0</v>
      </c>
      <c r="KX274">
        <f>IF(OR(AND(FZ274="Happy",DE274=1),AND(FZ274&lt;&gt;"Happy",DE274=0)),1,0)</f>
        <v>0</v>
      </c>
      <c r="KY274">
        <f>IF(OR(AND(GA274="Happy",DF274=1),AND(GA274&lt;&gt;"Happy",DF274=0)),1,0)</f>
        <v>0</v>
      </c>
      <c r="KZ274">
        <f>IF(OR(AND(GB274="Happy",DG274=1),AND(GB274&lt;&gt;"Happy",DG274=0)),1,0)</f>
        <v>1</v>
      </c>
      <c r="LA274">
        <f>IF(OR(AND(GC274="Happy",DH274=1),AND(GC274&lt;&gt;"Happy",DH274=0)),1,0)</f>
        <v>0</v>
      </c>
      <c r="LB274">
        <f>IF(OR(AND(GD274="Happy",DI274=1),AND(GD274&lt;&gt;"Happy",DI274=0)),1,0)</f>
        <v>1</v>
      </c>
      <c r="LC274">
        <f>IF(OR(AND(GE274="Sad",DJ274=1),AND(GE274&lt;&gt;"Sad",DJ274=0)),1,0)</f>
        <v>0</v>
      </c>
      <c r="LD274">
        <f>IF(OR(AND(GF274="Sad",DK274=1),AND(GF274&lt;&gt;"Sad",DK274=0)),1,0)</f>
        <v>0</v>
      </c>
      <c r="LE274">
        <f>IF(OR(AND(GG274="Sad",DL274=1),AND(GG274&lt;&gt;"Sad",DL274=0)),1,0)</f>
        <v>0</v>
      </c>
      <c r="LF274">
        <f>IF(OR(AND(GH274="Sad",DM274=1),AND(GH274&lt;&gt;"Sad",DM274=0)),1,0)</f>
        <v>0</v>
      </c>
      <c r="LG274">
        <f>IF(OR(AND(GI274="Sad",DN274=1),AND(GI274&lt;&gt;"Sad",DN274=0)),1,0)</f>
        <v>1</v>
      </c>
      <c r="LH274">
        <f>IF(OR(AND(GJ274="Sad",DO274=1),AND(GJ274&lt;&gt;"Sad",DO274=0)),1,0)</f>
        <v>0</v>
      </c>
      <c r="LI274">
        <f>IF(OR(AND(GK274="Sad",DP274=1),AND(GK274&lt;&gt;"Sad",DP274=0)),1,0)</f>
        <v>1</v>
      </c>
      <c r="LJ274">
        <f>IF(OR(AND(GL274="Sad",DQ274=1),AND(GL274&lt;&gt;"Sad",DQ274=0)),1,0)</f>
        <v>0</v>
      </c>
      <c r="LK274" s="2">
        <f t="shared" si="494"/>
        <v>0</v>
      </c>
      <c r="LL274" s="4">
        <f t="shared" si="495"/>
        <v>2</v>
      </c>
      <c r="LM274">
        <f t="shared" si="496"/>
        <v>2</v>
      </c>
      <c r="LN274">
        <f t="shared" si="497"/>
        <v>3</v>
      </c>
      <c r="LO274">
        <f t="shared" si="498"/>
        <v>1</v>
      </c>
      <c r="LP274">
        <f t="shared" si="499"/>
        <v>3</v>
      </c>
      <c r="LQ274">
        <f t="shared" si="500"/>
        <v>2</v>
      </c>
      <c r="LR274">
        <f t="shared" si="501"/>
        <v>13</v>
      </c>
      <c r="LS274" s="11">
        <f t="shared" si="502"/>
        <v>0</v>
      </c>
      <c r="LT274" s="14" t="str">
        <f t="shared" si="503"/>
        <v/>
      </c>
      <c r="LU274" s="14">
        <f t="shared" si="504"/>
        <v>0</v>
      </c>
      <c r="LV274" s="14">
        <f t="shared" si="505"/>
        <v>1</v>
      </c>
      <c r="LW274" s="14">
        <f t="shared" si="506"/>
        <v>0</v>
      </c>
      <c r="LX274" s="14">
        <f t="shared" si="507"/>
        <v>0.5</v>
      </c>
      <c r="LY274" s="14">
        <f t="shared" si="508"/>
        <v>0.2857142857142857</v>
      </c>
      <c r="LZ274" s="14">
        <f t="shared" si="509"/>
        <v>0.29761904761904756</v>
      </c>
      <c r="MA274" s="15">
        <f t="shared" si="510"/>
        <v>1.3194444444444148E-4</v>
      </c>
      <c r="MB274" s="1">
        <f t="shared" si="465"/>
        <v>1.4467592592592657E-4</v>
      </c>
      <c r="MC274" s="1">
        <f t="shared" si="466"/>
        <v>1.1111111111111391E-4</v>
      </c>
      <c r="MD274" s="1">
        <f t="shared" si="467"/>
        <v>1.7129629629629439E-4</v>
      </c>
      <c r="ME274" s="1">
        <f t="shared" si="468"/>
        <v>1.1921296296295986E-4</v>
      </c>
      <c r="MF274" s="1">
        <f t="shared" si="469"/>
        <v>1.1574074074074611E-4</v>
      </c>
      <c r="MG274" s="1">
        <f t="shared" si="511"/>
        <v>1.4814814814814725E-4</v>
      </c>
      <c r="MH274" s="1">
        <f t="shared" si="470"/>
        <v>3.1134259259259223E-4</v>
      </c>
      <c r="MI274" s="1">
        <f t="shared" si="471"/>
        <v>1.3425925925926105E-4</v>
      </c>
      <c r="MJ274" s="1">
        <f t="shared" si="512"/>
        <v>1.3877314814814828E-3</v>
      </c>
      <c r="MK274" s="2" t="str">
        <f>VLOOKUP(B274,age_group!$A$1:$B$101,2,FALSE)</f>
        <v>25 to 44</v>
      </c>
      <c r="ML274" s="2">
        <f t="shared" si="513"/>
        <v>1</v>
      </c>
      <c r="MM274">
        <f t="shared" si="514"/>
        <v>0</v>
      </c>
      <c r="MN274">
        <f t="shared" si="515"/>
        <v>0</v>
      </c>
      <c r="MO274">
        <f t="shared" si="516"/>
        <v>0</v>
      </c>
      <c r="MP274">
        <f t="shared" si="517"/>
        <v>0</v>
      </c>
    </row>
    <row r="275" spans="1:354" x14ac:dyDescent="0.2">
      <c r="A275" t="s">
        <v>1007</v>
      </c>
      <c r="B275">
        <v>30</v>
      </c>
      <c r="C275" t="s">
        <v>139</v>
      </c>
      <c r="D275" t="s">
        <v>140</v>
      </c>
      <c r="E275">
        <v>3</v>
      </c>
      <c r="F275">
        <v>2</v>
      </c>
      <c r="G275">
        <v>1</v>
      </c>
      <c r="H275">
        <v>1</v>
      </c>
      <c r="I275">
        <v>1</v>
      </c>
      <c r="J275" s="2" t="s">
        <v>379</v>
      </c>
      <c r="K275" t="s">
        <v>254</v>
      </c>
      <c r="L275" t="s">
        <v>489</v>
      </c>
      <c r="M275" t="s">
        <v>391</v>
      </c>
      <c r="N275" t="s">
        <v>467</v>
      </c>
      <c r="O275" t="s">
        <v>222</v>
      </c>
      <c r="P275" t="s">
        <v>496</v>
      </c>
      <c r="Q275" t="s">
        <v>424</v>
      </c>
      <c r="R275" t="s">
        <v>196</v>
      </c>
      <c r="S275" t="s">
        <v>236</v>
      </c>
      <c r="T275" t="s">
        <v>260</v>
      </c>
      <c r="U275" t="s">
        <v>559</v>
      </c>
      <c r="V275" t="s">
        <v>482</v>
      </c>
      <c r="W275" t="s">
        <v>183</v>
      </c>
      <c r="X275" t="s">
        <v>316</v>
      </c>
      <c r="Y275" t="s">
        <v>337</v>
      </c>
      <c r="Z275" t="s">
        <v>404</v>
      </c>
      <c r="AA275" t="s">
        <v>608</v>
      </c>
      <c r="AB275" t="s">
        <v>169</v>
      </c>
      <c r="AC275" t="s">
        <v>145</v>
      </c>
      <c r="AD275" t="s">
        <v>518</v>
      </c>
      <c r="AE275" t="s">
        <v>464</v>
      </c>
      <c r="AF275" t="s">
        <v>146</v>
      </c>
      <c r="AG275" t="s">
        <v>550</v>
      </c>
      <c r="AH275" t="s">
        <v>592</v>
      </c>
      <c r="AI275" t="s">
        <v>352</v>
      </c>
      <c r="AJ275" t="s">
        <v>324</v>
      </c>
      <c r="AK275" t="s">
        <v>581</v>
      </c>
      <c r="AL275" t="s">
        <v>691</v>
      </c>
      <c r="AM275" t="s">
        <v>298</v>
      </c>
      <c r="AN275" t="s">
        <v>756</v>
      </c>
      <c r="AO275" t="s">
        <v>183</v>
      </c>
      <c r="AP275" t="s">
        <v>470</v>
      </c>
      <c r="AQ275" t="s">
        <v>388</v>
      </c>
      <c r="AR275" t="s">
        <v>474</v>
      </c>
      <c r="AS275" t="s">
        <v>529</v>
      </c>
      <c r="AT275" t="s">
        <v>531</v>
      </c>
      <c r="AU275" t="s">
        <v>501</v>
      </c>
      <c r="AV275" t="s">
        <v>648</v>
      </c>
      <c r="AW275" t="s">
        <v>570</v>
      </c>
      <c r="AX275" t="s">
        <v>230</v>
      </c>
      <c r="AY275" t="s">
        <v>626</v>
      </c>
      <c r="AZ275" t="s">
        <v>538</v>
      </c>
      <c r="BA275" t="s">
        <v>345</v>
      </c>
      <c r="BB275" t="s">
        <v>541</v>
      </c>
      <c r="BC275" t="s">
        <v>458</v>
      </c>
      <c r="BD275" t="s">
        <v>359</v>
      </c>
      <c r="BE275" t="s">
        <v>239</v>
      </c>
      <c r="BF275" t="s">
        <v>541</v>
      </c>
      <c r="BG275" t="s">
        <v>500</v>
      </c>
      <c r="BH275" t="s">
        <v>252</v>
      </c>
      <c r="BI275" t="s">
        <v>576</v>
      </c>
      <c r="BJ275" t="s">
        <v>677</v>
      </c>
      <c r="BK275" t="s">
        <v>339</v>
      </c>
      <c r="BL275" t="s">
        <v>356</v>
      </c>
      <c r="BM275" t="s">
        <v>659</v>
      </c>
      <c r="BN275" s="2">
        <v>0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0</v>
      </c>
      <c r="DQ275">
        <v>1</v>
      </c>
      <c r="DR275" s="2">
        <v>3</v>
      </c>
      <c r="DS275">
        <v>2</v>
      </c>
      <c r="DT275">
        <v>1</v>
      </c>
      <c r="DU275">
        <v>1</v>
      </c>
      <c r="DV275">
        <v>1</v>
      </c>
      <c r="DW275" s="2">
        <v>2017</v>
      </c>
      <c r="DX275" s="1">
        <v>2.8225694444444446E-2</v>
      </c>
      <c r="DY275" s="1">
        <v>2.8307870370370372E-2</v>
      </c>
      <c r="DZ275" s="1">
        <v>2.8414351851851847E-2</v>
      </c>
      <c r="EA275" s="1">
        <v>2.8539351851851847E-2</v>
      </c>
      <c r="EB275" s="1">
        <v>2.8658564814814814E-2</v>
      </c>
      <c r="EC275" s="1">
        <v>2.8728009259259255E-2</v>
      </c>
      <c r="ED275" s="1">
        <v>2.8878472222222226E-2</v>
      </c>
      <c r="EE275" s="1">
        <v>2.9011574074074075E-2</v>
      </c>
      <c r="EF275" s="1">
        <v>2.9114583333333333E-2</v>
      </c>
      <c r="EG275" s="1">
        <v>2.9197916666666667E-2</v>
      </c>
      <c r="EH275" s="3">
        <v>0</v>
      </c>
      <c r="EI275" s="2" t="s">
        <v>1175</v>
      </c>
      <c r="EJ275" t="s">
        <v>1172</v>
      </c>
      <c r="EK275" t="s">
        <v>1169</v>
      </c>
      <c r="EL275" t="s">
        <v>1168</v>
      </c>
      <c r="EM275" t="s">
        <v>1173</v>
      </c>
      <c r="EN275" t="s">
        <v>1175</v>
      </c>
      <c r="EO275" t="s">
        <v>1172</v>
      </c>
      <c r="EP275" t="s">
        <v>1168</v>
      </c>
      <c r="EQ275" t="s">
        <v>1168</v>
      </c>
      <c r="ER275" t="s">
        <v>1175</v>
      </c>
      <c r="ES275" t="s">
        <v>1175</v>
      </c>
      <c r="ET275" t="s">
        <v>1168</v>
      </c>
      <c r="EU275" t="s">
        <v>1171</v>
      </c>
      <c r="EV275" t="s">
        <v>1168</v>
      </c>
      <c r="EW275" t="s">
        <v>1175</v>
      </c>
      <c r="EX275" t="s">
        <v>1169</v>
      </c>
      <c r="EY275" t="s">
        <v>1175</v>
      </c>
      <c r="EZ275" t="s">
        <v>1175</v>
      </c>
      <c r="FA275" t="s">
        <v>1168</v>
      </c>
      <c r="FB275" t="s">
        <v>1175</v>
      </c>
      <c r="FC275" t="s">
        <v>1170</v>
      </c>
      <c r="FD275" t="s">
        <v>1172</v>
      </c>
      <c r="FE275" t="s">
        <v>1168</v>
      </c>
      <c r="FF275" t="s">
        <v>1168</v>
      </c>
      <c r="FG275" t="s">
        <v>1168</v>
      </c>
      <c r="FH275" t="s">
        <v>1173</v>
      </c>
      <c r="FI275" t="s">
        <v>1172</v>
      </c>
      <c r="FJ275" t="s">
        <v>1169</v>
      </c>
      <c r="FK275" t="s">
        <v>1168</v>
      </c>
      <c r="FL275" t="s">
        <v>1175</v>
      </c>
      <c r="FM275" t="s">
        <v>1169</v>
      </c>
      <c r="FN275" t="s">
        <v>1168</v>
      </c>
      <c r="FO275" t="s">
        <v>1168</v>
      </c>
      <c r="FP275" t="s">
        <v>1168</v>
      </c>
      <c r="FQ275" t="s">
        <v>1168</v>
      </c>
      <c r="FR275" t="s">
        <v>1169</v>
      </c>
      <c r="FS275" t="s">
        <v>1168</v>
      </c>
      <c r="FT275" t="s">
        <v>1168</v>
      </c>
      <c r="FU275" t="s">
        <v>1173</v>
      </c>
      <c r="FV275" t="s">
        <v>1168</v>
      </c>
      <c r="FW275" t="s">
        <v>1175</v>
      </c>
      <c r="FX275" t="s">
        <v>1173</v>
      </c>
      <c r="FY275" t="s">
        <v>1171</v>
      </c>
      <c r="FZ275" t="s">
        <v>1171</v>
      </c>
      <c r="GA275" t="s">
        <v>1168</v>
      </c>
      <c r="GB275" t="s">
        <v>1171</v>
      </c>
      <c r="GC275" t="s">
        <v>1175</v>
      </c>
      <c r="GD275" t="s">
        <v>1171</v>
      </c>
      <c r="GE275" t="s">
        <v>1168</v>
      </c>
      <c r="GF275" t="s">
        <v>1175</v>
      </c>
      <c r="GG275" t="s">
        <v>1175</v>
      </c>
      <c r="GH275" t="s">
        <v>1168</v>
      </c>
      <c r="GI275" t="s">
        <v>1169</v>
      </c>
      <c r="GJ275" t="s">
        <v>1175</v>
      </c>
      <c r="GK275" t="s">
        <v>1168</v>
      </c>
      <c r="GL275" t="s">
        <v>1175</v>
      </c>
      <c r="GM275" s="2">
        <f t="shared" si="415"/>
        <v>0</v>
      </c>
      <c r="GN275">
        <f t="shared" si="416"/>
        <v>0</v>
      </c>
      <c r="GO275">
        <f t="shared" si="417"/>
        <v>0</v>
      </c>
      <c r="GP275">
        <f t="shared" si="418"/>
        <v>0</v>
      </c>
      <c r="GQ275">
        <f t="shared" si="419"/>
        <v>1</v>
      </c>
      <c r="GR275">
        <f t="shared" si="420"/>
        <v>0</v>
      </c>
      <c r="GS275">
        <f t="shared" si="421"/>
        <v>0</v>
      </c>
      <c r="GT275">
        <f t="shared" si="422"/>
        <v>0</v>
      </c>
      <c r="GU275">
        <f t="shared" si="472"/>
        <v>0</v>
      </c>
      <c r="GV275">
        <f t="shared" si="423"/>
        <v>0</v>
      </c>
      <c r="GW275">
        <f t="shared" si="424"/>
        <v>0</v>
      </c>
      <c r="GX275">
        <f t="shared" si="425"/>
        <v>0</v>
      </c>
      <c r="GY275">
        <f t="shared" si="426"/>
        <v>0</v>
      </c>
      <c r="GZ275">
        <f t="shared" si="427"/>
        <v>0</v>
      </c>
      <c r="HA275">
        <f t="shared" si="428"/>
        <v>0</v>
      </c>
      <c r="HB275">
        <f t="shared" si="429"/>
        <v>0</v>
      </c>
      <c r="HC275">
        <f t="shared" si="473"/>
        <v>0</v>
      </c>
      <c r="HD275">
        <f t="shared" si="430"/>
        <v>0</v>
      </c>
      <c r="HE275">
        <f t="shared" si="431"/>
        <v>0</v>
      </c>
      <c r="HF275">
        <f t="shared" si="432"/>
        <v>0</v>
      </c>
      <c r="HG275">
        <f t="shared" si="433"/>
        <v>0</v>
      </c>
      <c r="HH275">
        <f t="shared" si="434"/>
        <v>0</v>
      </c>
      <c r="HI275">
        <f t="shared" si="435"/>
        <v>0</v>
      </c>
      <c r="HJ275">
        <f t="shared" si="436"/>
        <v>0</v>
      </c>
      <c r="HK275">
        <f t="shared" si="474"/>
        <v>0</v>
      </c>
      <c r="HL275">
        <f t="shared" si="437"/>
        <v>0</v>
      </c>
      <c r="HM275">
        <f t="shared" si="438"/>
        <v>1</v>
      </c>
      <c r="HN275">
        <f t="shared" si="439"/>
        <v>0</v>
      </c>
      <c r="HO275">
        <f t="shared" si="440"/>
        <v>0</v>
      </c>
      <c r="HP275">
        <f t="shared" si="441"/>
        <v>0</v>
      </c>
      <c r="HQ275">
        <f t="shared" si="442"/>
        <v>0</v>
      </c>
      <c r="HR275">
        <f t="shared" si="443"/>
        <v>0</v>
      </c>
      <c r="HS275">
        <f t="shared" si="475"/>
        <v>0</v>
      </c>
      <c r="HT275">
        <f t="shared" si="444"/>
        <v>0</v>
      </c>
      <c r="HU275">
        <f t="shared" si="445"/>
        <v>0</v>
      </c>
      <c r="HV275">
        <f t="shared" si="446"/>
        <v>0</v>
      </c>
      <c r="HW275">
        <f t="shared" si="447"/>
        <v>0</v>
      </c>
      <c r="HX275">
        <f t="shared" si="448"/>
        <v>0</v>
      </c>
      <c r="HY275">
        <f t="shared" si="449"/>
        <v>0</v>
      </c>
      <c r="HZ275">
        <f t="shared" si="450"/>
        <v>0</v>
      </c>
      <c r="IA275">
        <f t="shared" si="476"/>
        <v>1</v>
      </c>
      <c r="IB275">
        <f t="shared" si="451"/>
        <v>0</v>
      </c>
      <c r="IC275">
        <f t="shared" si="452"/>
        <v>1</v>
      </c>
      <c r="ID275">
        <f t="shared" si="453"/>
        <v>1</v>
      </c>
      <c r="IE275">
        <f t="shared" si="454"/>
        <v>1</v>
      </c>
      <c r="IF275">
        <f t="shared" si="455"/>
        <v>1</v>
      </c>
      <c r="IG275">
        <f t="shared" si="456"/>
        <v>1</v>
      </c>
      <c r="IH275">
        <f t="shared" si="457"/>
        <v>1</v>
      </c>
      <c r="II275">
        <f t="shared" si="477"/>
        <v>1</v>
      </c>
      <c r="IJ275">
        <f t="shared" si="458"/>
        <v>1</v>
      </c>
      <c r="IK275">
        <f t="shared" si="459"/>
        <v>1</v>
      </c>
      <c r="IL275">
        <f t="shared" si="460"/>
        <v>1</v>
      </c>
      <c r="IM275">
        <f t="shared" si="461"/>
        <v>1</v>
      </c>
      <c r="IN275">
        <f t="shared" si="462"/>
        <v>1</v>
      </c>
      <c r="IO275">
        <f t="shared" si="463"/>
        <v>0</v>
      </c>
      <c r="IP275">
        <f t="shared" si="464"/>
        <v>1</v>
      </c>
      <c r="IQ275" s="2">
        <f t="shared" si="478"/>
        <v>1</v>
      </c>
      <c r="IR275" s="4">
        <f t="shared" si="479"/>
        <v>0</v>
      </c>
      <c r="IS275">
        <f t="shared" si="480"/>
        <v>0</v>
      </c>
      <c r="IT275">
        <f t="shared" si="481"/>
        <v>1</v>
      </c>
      <c r="IU275">
        <f t="shared" si="482"/>
        <v>0</v>
      </c>
      <c r="IV275">
        <f t="shared" si="483"/>
        <v>7</v>
      </c>
      <c r="IW275">
        <f t="shared" si="484"/>
        <v>7</v>
      </c>
      <c r="IX275">
        <f t="shared" si="485"/>
        <v>16</v>
      </c>
      <c r="IY275" s="11">
        <f t="shared" si="486"/>
        <v>1</v>
      </c>
      <c r="IZ275" s="12" t="str">
        <f t="shared" si="487"/>
        <v/>
      </c>
      <c r="JA275" s="12" t="str">
        <f t="shared" si="488"/>
        <v/>
      </c>
      <c r="JB275" s="12">
        <f t="shared" si="489"/>
        <v>1</v>
      </c>
      <c r="JC275" s="12" t="str">
        <f t="shared" si="490"/>
        <v/>
      </c>
      <c r="JD275" s="12">
        <f t="shared" si="491"/>
        <v>1</v>
      </c>
      <c r="JE275" s="12">
        <f t="shared" si="492"/>
        <v>0.875</v>
      </c>
      <c r="JF275" s="12">
        <f t="shared" si="493"/>
        <v>0.96875</v>
      </c>
      <c r="JG275" s="2">
        <f>IF(OR(AND(EI275="Happy",BN275&lt;&gt;1),AND(EI275&lt;&gt;"Happy",BN275=1)),1,0)</f>
        <v>0</v>
      </c>
      <c r="JH275">
        <f>IF(OR(AND(EJ275="Happy",BO275&lt;&gt;1),AND(EJ275&lt;&gt;"Happy",BO275=1)),1,0)</f>
        <v>0</v>
      </c>
      <c r="JI275">
        <f>IF(OR(AND(EK275="Happy",BP275&lt;&gt;1),AND(EK275&lt;&gt;"Happy",BP275=1)),1,0)</f>
        <v>0</v>
      </c>
      <c r="JJ275">
        <f>IF(OR(AND(EL275="Happy",BQ275&lt;&gt;1),AND(EL275&lt;&gt;"Happy",BQ275=1)),1,0)</f>
        <v>0</v>
      </c>
      <c r="JK275">
        <f>IF(OR(AND(EM275="Happy",BR275&lt;&gt;1),AND(EM275&lt;&gt;"Happy",BR275=1)),1,0)</f>
        <v>0</v>
      </c>
      <c r="JL275">
        <f>IF(OR(AND(EN275="Happy",BS275&lt;&gt;1),AND(EN275&lt;&gt;"Happy",BS275=1)),1,0)</f>
        <v>0</v>
      </c>
      <c r="JM275">
        <f>IF(OR(AND(EO275="Happy",BT275&lt;&gt;1),AND(EO275&lt;&gt;"Happy",BT275=1)),1,0)</f>
        <v>0</v>
      </c>
      <c r="JN275">
        <f>IF(OR(AND(EP275="Happy",BU275&lt;&gt;1),AND(EP275&lt;&gt;"Happy",BU275=1)),1,0)</f>
        <v>0</v>
      </c>
      <c r="JO275">
        <f>IF(OR(AND(EQ275="Sad",BV275&lt;&gt;1),AND(EQ275&lt;&gt;"Sad",BV275=1)),1,0)</f>
        <v>0</v>
      </c>
      <c r="JP275">
        <f>IF(OR(AND(ER275="Sad",BW275&lt;&gt;1),AND(ER275&lt;&gt;"Sad",BW275=1)),1,0)</f>
        <v>0</v>
      </c>
      <c r="JQ275">
        <f>IF(OR(AND(ES275="Sad",BX275&lt;&gt;1),AND(ES275&lt;&gt;"Sad",BX275=1)),1,0)</f>
        <v>0</v>
      </c>
      <c r="JR275">
        <f>IF(OR(AND(ET275="Sad",BY275&lt;&gt;1),AND(ET275&lt;&gt;"Sad",BY275=1)),1,0)</f>
        <v>0</v>
      </c>
      <c r="JS275">
        <f>IF(OR(AND(EU275="Sad",BZ275&lt;&gt;1),AND(EU275&lt;&gt;"Sad",BZ275=1)),1,0)</f>
        <v>0</v>
      </c>
      <c r="JT275">
        <f>IF(OR(AND(EV275="Sad",CA275&lt;&gt;1),AND(EV275&lt;&gt;"Sad",CA275=1)),1,0)</f>
        <v>0</v>
      </c>
      <c r="JU275">
        <f>IF(OR(AND(EW275="Sad",CB275&lt;&gt;1),AND(EW275&lt;&gt;"Sad",CB275=1)),1,0)</f>
        <v>0</v>
      </c>
      <c r="JV275">
        <f>IF(OR(AND(EX275="Sad",CC275&lt;&gt;1),AND(EX275&lt;&gt;"Sad",CC275=1)),1,0)</f>
        <v>1</v>
      </c>
      <c r="JW275">
        <f>IF(OR(AND(EY275="Angry",CD275&lt;&gt;1),AND(EY275&lt;&gt;"Angry",CD275=1)),1,0)</f>
        <v>1</v>
      </c>
      <c r="JX275">
        <f>IF(OR(AND(EZ275="Angry",CE275&lt;&gt;1),AND(EZ275&lt;&gt;"Angry",CE275=1)),1,0)</f>
        <v>0</v>
      </c>
      <c r="JY275">
        <f>IF(OR(AND(FA275="Angry",CF275&lt;&gt;1),AND(FA275&lt;&gt;"Angry",CF275=1)),1,0)</f>
        <v>0</v>
      </c>
      <c r="JZ275">
        <f>IF(OR(AND(FB275="Angry",CG275&lt;&gt;1),AND(FB275&lt;&gt;"Angry",CG275=1)),1,0)</f>
        <v>0</v>
      </c>
      <c r="KA275">
        <f>IF(OR(AND(FC275="Angry",CH275&lt;&gt;1),AND(FC275&lt;&gt;"Angry",CH275=1)),1,0)</f>
        <v>0</v>
      </c>
      <c r="KB275">
        <f>IF(OR(AND(FD275="Angry",CI275&lt;&gt;1),AND(FD275&lt;&gt;"Angry",CI275=1)),1,0)</f>
        <v>0</v>
      </c>
      <c r="KC275">
        <f>IF(OR(AND(FE275="Angry",CJ275&lt;&gt;1),AND(FE275&lt;&gt;"Angry",CJ275=1)),1,0)</f>
        <v>0</v>
      </c>
      <c r="KD275">
        <f>IF(OR(AND(FF275="Angry",CK275&lt;&gt;1),AND(FF275&lt;&gt;"Angry",CK275=1)),1,0)</f>
        <v>0</v>
      </c>
      <c r="KE275">
        <f>IF(OR(AND(FG275="Afraid",CL275&lt;&gt;1),AND(FG275&lt;&gt;"Afraid",CL275=1)),1,0)</f>
        <v>1</v>
      </c>
      <c r="KF275">
        <f>IF(OR(AND(FH275="Afraid",CM275&lt;&gt;1),AND(FH275&lt;&gt;"Afraid",CM275=1)),1,0)</f>
        <v>0</v>
      </c>
      <c r="KG275">
        <f>IF(OR(AND(FI275="Afraid",CN275&lt;&gt;1),AND(FI275&lt;&gt;"Afraid",CN275=1)),1,0)</f>
        <v>0</v>
      </c>
      <c r="KH275">
        <f>IF(OR(AND(FJ275="Afraid",CO275&lt;&gt;1),AND(FJ275&lt;&gt;"Afraid",CO275=1)),1,0)</f>
        <v>0</v>
      </c>
      <c r="KI275">
        <f>IF(OR(AND(FK275="Afraid",CP275&lt;&gt;1),AND(FK275&lt;&gt;"Afraid",CP275=1)),1,0)</f>
        <v>0</v>
      </c>
      <c r="KJ275">
        <f>IF(OR(AND(FL275="Afraid",CQ275&lt;&gt;1),AND(FL275&lt;&gt;"Afraid",CQ275=1)),1,0)</f>
        <v>0</v>
      </c>
      <c r="KK275">
        <f>IF(OR(AND(FM275="Afraid",CR275&lt;&gt;1),AND(FM275&lt;&gt;"Afraid",CR275=1)),1,0)</f>
        <v>0</v>
      </c>
      <c r="KL275">
        <f>IF(OR(AND(FN275="Afraid",CS275&lt;&gt;1),AND(FN275&lt;&gt;"Afraid",CS275=1)),1,0)</f>
        <v>0</v>
      </c>
      <c r="KM275">
        <f>IF(OR(AND(FO275="Surprised",CT275&lt;&gt;1),AND(FO275&lt;&gt;"Surprised",CT275=1)),1,0)</f>
        <v>0</v>
      </c>
      <c r="KN275">
        <f>IF(OR(AND(FP275="Surprised",CU275&lt;&gt;1),AND(FP275&lt;&gt;"Surprised",CU275=1)),1,0)</f>
        <v>0</v>
      </c>
      <c r="KO275">
        <f>IF(OR(AND(FQ275="Surprised",CV275&lt;&gt;1),AND(FQ275&lt;&gt;"Surprised",CV275=1)),1,0)</f>
        <v>1</v>
      </c>
      <c r="KP275">
        <f>IF(OR(AND(FR275="Surprised",CW275&lt;&gt;1),AND(FR275&lt;&gt;"Surprised",CW275=1)),1,0)</f>
        <v>0</v>
      </c>
      <c r="KQ275">
        <f>IF(OR(AND(FS275="Surprised",CX275&lt;&gt;1),AND(FS275&lt;&gt;"Surprised",CX275=1)),1,0)</f>
        <v>0</v>
      </c>
      <c r="KR275">
        <f>IF(OR(AND(FT275="Surprised",CY275&lt;&gt;1),AND(FT275&lt;&gt;"Surprised",CY275=1)),1,0)</f>
        <v>0</v>
      </c>
      <c r="KS275">
        <f>IF(OR(AND(FU275="Surprised",CZ275&lt;&gt;1),AND(FU275&lt;&gt;"Surprised",CZ275=1)),1,0)</f>
        <v>0</v>
      </c>
      <c r="KT275">
        <f>IF(OR(AND(FV275="Surprised",DA275&lt;&gt;1),AND(FV275&lt;&gt;"Surprised",DA275=1)),1,0)</f>
        <v>0</v>
      </c>
      <c r="KU275">
        <f>IF(OR(AND(FW275="Happy",DB275=1),AND(FW275&lt;&gt;"Happy",DB275=0)),1,0)</f>
        <v>0</v>
      </c>
      <c r="KV275">
        <f>IF(OR(AND(FX275="Happy",DC275=1),AND(FX275&lt;&gt;"Happy",DC275=0)),1,0)</f>
        <v>0</v>
      </c>
      <c r="KW275">
        <f>IF(OR(AND(FY275="Happy",DD275=1),AND(FY275&lt;&gt;"Happy",DD275=0)),1,0)</f>
        <v>0</v>
      </c>
      <c r="KX275">
        <f>IF(OR(AND(FZ275="Happy",DE275=1),AND(FZ275&lt;&gt;"Happy",DE275=0)),1,0)</f>
        <v>0</v>
      </c>
      <c r="KY275">
        <f>IF(OR(AND(GA275="Happy",DF275=1),AND(GA275&lt;&gt;"Happy",DF275=0)),1,0)</f>
        <v>0</v>
      </c>
      <c r="KZ275">
        <f>IF(OR(AND(GB275="Happy",DG275=1),AND(GB275&lt;&gt;"Happy",DG275=0)),1,0)</f>
        <v>0</v>
      </c>
      <c r="LA275">
        <f>IF(OR(AND(GC275="Happy",DH275=1),AND(GC275&lt;&gt;"Happy",DH275=0)),1,0)</f>
        <v>0</v>
      </c>
      <c r="LB275">
        <f>IF(OR(AND(GD275="Happy",DI275=1),AND(GD275&lt;&gt;"Happy",DI275=0)),1,0)</f>
        <v>0</v>
      </c>
      <c r="LC275">
        <f>IF(OR(AND(GE275="Sad",DJ275=1),AND(GE275&lt;&gt;"Sad",DJ275=0)),1,0)</f>
        <v>0</v>
      </c>
      <c r="LD275">
        <f>IF(OR(AND(GF275="Sad",DK275=1),AND(GF275&lt;&gt;"Sad",DK275=0)),1,0)</f>
        <v>0</v>
      </c>
      <c r="LE275">
        <f>IF(OR(AND(GG275="Sad",DL275=1),AND(GG275&lt;&gt;"Sad",DL275=0)),1,0)</f>
        <v>0</v>
      </c>
      <c r="LF275">
        <f>IF(OR(AND(GH275="Sad",DM275=1),AND(GH275&lt;&gt;"Sad",DM275=0)),1,0)</f>
        <v>0</v>
      </c>
      <c r="LG275">
        <f>IF(OR(AND(GI275="Sad",DN275=1),AND(GI275&lt;&gt;"Sad",DN275=0)),1,0)</f>
        <v>0</v>
      </c>
      <c r="LH275">
        <f>IF(OR(AND(GJ275="Sad",DO275=1),AND(GJ275&lt;&gt;"Sad",DO275=0)),1,0)</f>
        <v>0</v>
      </c>
      <c r="LI275">
        <f>IF(OR(AND(GK275="Sad",DP275=1),AND(GK275&lt;&gt;"Sad",DP275=0)),1,0)</f>
        <v>1</v>
      </c>
      <c r="LJ275">
        <f>IF(OR(AND(GL275="Sad",DQ275=1),AND(GL275&lt;&gt;"Sad",DQ275=0)),1,0)</f>
        <v>0</v>
      </c>
      <c r="LK275" s="2">
        <f t="shared" si="494"/>
        <v>0</v>
      </c>
      <c r="LL275" s="4">
        <f t="shared" si="495"/>
        <v>1</v>
      </c>
      <c r="LM275">
        <f t="shared" si="496"/>
        <v>1</v>
      </c>
      <c r="LN275">
        <f t="shared" si="497"/>
        <v>1</v>
      </c>
      <c r="LO275">
        <f t="shared" si="498"/>
        <v>1</v>
      </c>
      <c r="LP275">
        <f t="shared" si="499"/>
        <v>0</v>
      </c>
      <c r="LQ275">
        <f t="shared" si="500"/>
        <v>1</v>
      </c>
      <c r="LR275">
        <f t="shared" si="501"/>
        <v>5</v>
      </c>
      <c r="LS275" s="11">
        <f t="shared" si="502"/>
        <v>0</v>
      </c>
      <c r="LT275" s="14" t="str">
        <f t="shared" si="503"/>
        <v/>
      </c>
      <c r="LU275" s="14" t="str">
        <f t="shared" si="504"/>
        <v/>
      </c>
      <c r="LV275" s="14">
        <f t="shared" si="505"/>
        <v>0</v>
      </c>
      <c r="LW275" s="14" t="str">
        <f t="shared" si="506"/>
        <v/>
      </c>
      <c r="LX275" s="14">
        <f t="shared" si="507"/>
        <v>0</v>
      </c>
      <c r="LY275" s="14">
        <f t="shared" si="508"/>
        <v>0.125</v>
      </c>
      <c r="LZ275" s="14">
        <f t="shared" si="509"/>
        <v>3.125E-2</v>
      </c>
      <c r="MA275" s="15">
        <f t="shared" si="510"/>
        <v>8.2175925925926513E-5</v>
      </c>
      <c r="MB275" s="1">
        <f t="shared" si="465"/>
        <v>1.0648148148147477E-4</v>
      </c>
      <c r="MC275" s="1">
        <f t="shared" si="466"/>
        <v>1.2500000000000011E-4</v>
      </c>
      <c r="MD275" s="1">
        <f t="shared" si="467"/>
        <v>1.192129629629668E-4</v>
      </c>
      <c r="ME275" s="1">
        <f t="shared" si="468"/>
        <v>6.9444444444441422E-5</v>
      </c>
      <c r="MF275" s="1">
        <f t="shared" si="469"/>
        <v>1.5046296296297029E-4</v>
      </c>
      <c r="MG275" s="1">
        <f t="shared" si="511"/>
        <v>1.3310185185184953E-4</v>
      </c>
      <c r="MH275" s="1">
        <f t="shared" si="470"/>
        <v>1.0300925925925755E-4</v>
      </c>
      <c r="MI275" s="1">
        <f t="shared" si="471"/>
        <v>8.3333333333334564E-5</v>
      </c>
      <c r="MJ275" s="1">
        <f t="shared" si="512"/>
        <v>9.7222222222222154E-4</v>
      </c>
      <c r="MK275" s="2" t="str">
        <f>VLOOKUP(B275,age_group!$A$1:$B$101,2,FALSE)</f>
        <v>25 to 44</v>
      </c>
      <c r="ML275" s="2">
        <f t="shared" si="513"/>
        <v>1</v>
      </c>
      <c r="MM275">
        <f t="shared" si="514"/>
        <v>0</v>
      </c>
      <c r="MN275">
        <f t="shared" si="515"/>
        <v>0</v>
      </c>
      <c r="MO275">
        <f t="shared" si="516"/>
        <v>0</v>
      </c>
      <c r="MP275">
        <f t="shared" si="517"/>
        <v>0</v>
      </c>
    </row>
    <row r="276" spans="1:354" x14ac:dyDescent="0.2">
      <c r="A276" t="s">
        <v>1008</v>
      </c>
      <c r="B276">
        <v>26</v>
      </c>
      <c r="C276" t="s">
        <v>139</v>
      </c>
      <c r="D276" t="s">
        <v>140</v>
      </c>
      <c r="E276">
        <v>4</v>
      </c>
      <c r="F276">
        <v>1</v>
      </c>
      <c r="G276">
        <v>2</v>
      </c>
      <c r="H276">
        <v>2</v>
      </c>
      <c r="I276">
        <v>3</v>
      </c>
      <c r="J276" s="2" t="s">
        <v>187</v>
      </c>
      <c r="K276" t="s">
        <v>641</v>
      </c>
      <c r="L276" t="s">
        <v>231</v>
      </c>
      <c r="M276" t="s">
        <v>549</v>
      </c>
      <c r="N276" t="s">
        <v>296</v>
      </c>
      <c r="O276" t="s">
        <v>421</v>
      </c>
      <c r="P276" t="s">
        <v>503</v>
      </c>
      <c r="Q276" t="s">
        <v>509</v>
      </c>
      <c r="R276" t="s">
        <v>463</v>
      </c>
      <c r="S276" t="s">
        <v>166</v>
      </c>
      <c r="T276" t="s">
        <v>497</v>
      </c>
      <c r="U276" t="s">
        <v>496</v>
      </c>
      <c r="V276" t="s">
        <v>216</v>
      </c>
      <c r="W276" t="s">
        <v>487</v>
      </c>
      <c r="X276" t="s">
        <v>489</v>
      </c>
      <c r="Y276" t="s">
        <v>640</v>
      </c>
      <c r="Z276" t="s">
        <v>204</v>
      </c>
      <c r="AA276" t="s">
        <v>214</v>
      </c>
      <c r="AB276" t="s">
        <v>693</v>
      </c>
      <c r="AC276" t="s">
        <v>355</v>
      </c>
      <c r="AD276" t="s">
        <v>308</v>
      </c>
      <c r="AE276" t="s">
        <v>432</v>
      </c>
      <c r="AF276" t="s">
        <v>398</v>
      </c>
      <c r="AG276" t="s">
        <v>532</v>
      </c>
      <c r="AH276" t="s">
        <v>631</v>
      </c>
      <c r="AI276" t="s">
        <v>266</v>
      </c>
      <c r="AJ276" t="s">
        <v>159</v>
      </c>
      <c r="AK276" t="s">
        <v>157</v>
      </c>
      <c r="AL276" t="s">
        <v>142</v>
      </c>
      <c r="AM276" t="s">
        <v>482</v>
      </c>
      <c r="AN276" t="s">
        <v>598</v>
      </c>
      <c r="AO276" t="s">
        <v>700</v>
      </c>
      <c r="AP276" t="s">
        <v>235</v>
      </c>
      <c r="AQ276" t="s">
        <v>256</v>
      </c>
      <c r="AR276" t="s">
        <v>274</v>
      </c>
      <c r="AS276" t="s">
        <v>584</v>
      </c>
      <c r="AT276" t="s">
        <v>330</v>
      </c>
      <c r="AU276" t="s">
        <v>386</v>
      </c>
      <c r="AV276" t="s">
        <v>588</v>
      </c>
      <c r="AW276" t="s">
        <v>187</v>
      </c>
      <c r="AX276" t="s">
        <v>617</v>
      </c>
      <c r="AY276" t="s">
        <v>689</v>
      </c>
      <c r="AZ276" t="s">
        <v>716</v>
      </c>
      <c r="BA276" t="s">
        <v>163</v>
      </c>
      <c r="BB276" t="s">
        <v>466</v>
      </c>
      <c r="BC276" t="s">
        <v>170</v>
      </c>
      <c r="BD276" t="s">
        <v>142</v>
      </c>
      <c r="BE276" t="s">
        <v>493</v>
      </c>
      <c r="BF276" t="s">
        <v>469</v>
      </c>
      <c r="BG276" t="s">
        <v>171</v>
      </c>
      <c r="BH276" t="s">
        <v>241</v>
      </c>
      <c r="BI276" t="s">
        <v>419</v>
      </c>
      <c r="BJ276" t="s">
        <v>310</v>
      </c>
      <c r="BK276" t="s">
        <v>453</v>
      </c>
      <c r="BL276" t="s">
        <v>455</v>
      </c>
      <c r="BM276" t="s">
        <v>401</v>
      </c>
      <c r="BN276" s="2">
        <v>0</v>
      </c>
      <c r="BO276">
        <v>0</v>
      </c>
      <c r="BP276">
        <v>0</v>
      </c>
      <c r="BQ276">
        <v>1</v>
      </c>
      <c r="BR276">
        <v>0</v>
      </c>
      <c r="BS276">
        <v>1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0</v>
      </c>
      <c r="CK276">
        <v>1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1</v>
      </c>
      <c r="DG276">
        <v>0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0</v>
      </c>
      <c r="DN276">
        <v>1</v>
      </c>
      <c r="DO276">
        <v>1</v>
      </c>
      <c r="DP276">
        <v>1</v>
      </c>
      <c r="DQ276">
        <v>1</v>
      </c>
      <c r="DR276" s="2">
        <v>4</v>
      </c>
      <c r="DS276">
        <v>1</v>
      </c>
      <c r="DT276">
        <v>1</v>
      </c>
      <c r="DU276">
        <v>1</v>
      </c>
      <c r="DV276">
        <v>2</v>
      </c>
      <c r="DW276" s="2">
        <v>2017</v>
      </c>
      <c r="DX276" s="1">
        <v>8.4039351851851862E-3</v>
      </c>
      <c r="DY276" s="1">
        <v>8.5393518518518518E-3</v>
      </c>
      <c r="DZ276" s="1">
        <v>8.6840277777777784E-3</v>
      </c>
      <c r="EA276" s="1">
        <v>8.8553240740740745E-3</v>
      </c>
      <c r="EB276" s="1">
        <v>9.0162037037037034E-3</v>
      </c>
      <c r="EC276" s="1">
        <v>9.1273148148148138E-3</v>
      </c>
      <c r="ED276" s="1">
        <v>9.2928240740740731E-3</v>
      </c>
      <c r="EE276" s="1">
        <v>9.4097222222222238E-3</v>
      </c>
      <c r="EF276" s="1">
        <v>9.5659722222222222E-3</v>
      </c>
      <c r="EG276" s="1">
        <v>9.6712962962962959E-3</v>
      </c>
      <c r="EH276" s="3">
        <v>0</v>
      </c>
      <c r="EI276" s="2" t="s">
        <v>1168</v>
      </c>
      <c r="EJ276" t="s">
        <v>1168</v>
      </c>
      <c r="EK276" t="s">
        <v>1168</v>
      </c>
      <c r="EL276" t="s">
        <v>1173</v>
      </c>
      <c r="EM276" t="s">
        <v>1171</v>
      </c>
      <c r="EN276" t="s">
        <v>1168</v>
      </c>
      <c r="EO276" t="s">
        <v>1168</v>
      </c>
      <c r="EP276" t="s">
        <v>1173</v>
      </c>
      <c r="EQ276" t="s">
        <v>1174</v>
      </c>
      <c r="ER276" t="s">
        <v>1175</v>
      </c>
      <c r="ES276" t="s">
        <v>1170</v>
      </c>
      <c r="ET276" t="s">
        <v>1172</v>
      </c>
      <c r="EU276" t="s">
        <v>1168</v>
      </c>
      <c r="EV276" t="s">
        <v>1171</v>
      </c>
      <c r="EW276" t="s">
        <v>1169</v>
      </c>
      <c r="EX276" t="s">
        <v>1168</v>
      </c>
      <c r="EY276" t="s">
        <v>1171</v>
      </c>
      <c r="EZ276" t="s">
        <v>1173</v>
      </c>
      <c r="FA276" t="s">
        <v>1171</v>
      </c>
      <c r="FB276" t="s">
        <v>1168</v>
      </c>
      <c r="FC276" t="s">
        <v>1168</v>
      </c>
      <c r="FD276" t="s">
        <v>1168</v>
      </c>
      <c r="FE276" t="s">
        <v>1168</v>
      </c>
      <c r="FF276" t="s">
        <v>1171</v>
      </c>
      <c r="FG276" t="s">
        <v>1168</v>
      </c>
      <c r="FH276" t="s">
        <v>1168</v>
      </c>
      <c r="FI276" t="s">
        <v>1175</v>
      </c>
      <c r="FJ276" t="s">
        <v>1168</v>
      </c>
      <c r="FK276" t="s">
        <v>1169</v>
      </c>
      <c r="FL276" t="s">
        <v>1171</v>
      </c>
      <c r="FM276" t="s">
        <v>1175</v>
      </c>
      <c r="FN276" t="s">
        <v>1173</v>
      </c>
      <c r="FO276" t="s">
        <v>1169</v>
      </c>
      <c r="FP276" t="s">
        <v>1171</v>
      </c>
      <c r="FQ276" t="s">
        <v>1168</v>
      </c>
      <c r="FR276" t="s">
        <v>1168</v>
      </c>
      <c r="FS276" t="s">
        <v>1168</v>
      </c>
      <c r="FT276" t="s">
        <v>1168</v>
      </c>
      <c r="FU276" t="s">
        <v>1170</v>
      </c>
      <c r="FV276" t="s">
        <v>1168</v>
      </c>
      <c r="FW276" t="s">
        <v>1168</v>
      </c>
      <c r="FX276" t="s">
        <v>1169</v>
      </c>
      <c r="FY276" t="s">
        <v>1168</v>
      </c>
      <c r="FZ276" t="s">
        <v>1174</v>
      </c>
      <c r="GA276" t="s">
        <v>1169</v>
      </c>
      <c r="GB276" t="s">
        <v>1175</v>
      </c>
      <c r="GC276" t="s">
        <v>1169</v>
      </c>
      <c r="GD276" t="s">
        <v>1171</v>
      </c>
      <c r="GE276" t="s">
        <v>1169</v>
      </c>
      <c r="GF276" t="s">
        <v>1171</v>
      </c>
      <c r="GG276" t="s">
        <v>1171</v>
      </c>
      <c r="GH276" t="s">
        <v>1168</v>
      </c>
      <c r="GI276" t="s">
        <v>1173</v>
      </c>
      <c r="GJ276" t="s">
        <v>1175</v>
      </c>
      <c r="GK276" t="s">
        <v>1175</v>
      </c>
      <c r="GL276" t="s">
        <v>1173</v>
      </c>
      <c r="GM276" s="2">
        <f t="shared" si="415"/>
        <v>0</v>
      </c>
      <c r="GN276">
        <f t="shared" si="416"/>
        <v>0</v>
      </c>
      <c r="GO276">
        <f t="shared" si="417"/>
        <v>0</v>
      </c>
      <c r="GP276">
        <f t="shared" si="418"/>
        <v>1</v>
      </c>
      <c r="GQ276">
        <f t="shared" si="419"/>
        <v>0</v>
      </c>
      <c r="GR276">
        <f t="shared" si="420"/>
        <v>0</v>
      </c>
      <c r="GS276">
        <f t="shared" si="421"/>
        <v>0</v>
      </c>
      <c r="GT276">
        <f t="shared" si="422"/>
        <v>1</v>
      </c>
      <c r="GU276">
        <f t="shared" si="472"/>
        <v>1</v>
      </c>
      <c r="GV276">
        <f t="shared" si="423"/>
        <v>0</v>
      </c>
      <c r="GW276">
        <f t="shared" si="424"/>
        <v>0</v>
      </c>
      <c r="GX276">
        <f t="shared" si="425"/>
        <v>0</v>
      </c>
      <c r="GY276">
        <f t="shared" si="426"/>
        <v>0</v>
      </c>
      <c r="GZ276">
        <f t="shared" si="427"/>
        <v>0</v>
      </c>
      <c r="HA276">
        <f t="shared" si="428"/>
        <v>0</v>
      </c>
      <c r="HB276">
        <f t="shared" si="429"/>
        <v>0</v>
      </c>
      <c r="HC276">
        <f t="shared" si="473"/>
        <v>0</v>
      </c>
      <c r="HD276">
        <f t="shared" si="430"/>
        <v>0</v>
      </c>
      <c r="HE276">
        <f t="shared" si="431"/>
        <v>0</v>
      </c>
      <c r="HF276">
        <f t="shared" si="432"/>
        <v>0</v>
      </c>
      <c r="HG276">
        <f t="shared" si="433"/>
        <v>0</v>
      </c>
      <c r="HH276">
        <f t="shared" si="434"/>
        <v>0</v>
      </c>
      <c r="HI276">
        <f t="shared" si="435"/>
        <v>0</v>
      </c>
      <c r="HJ276">
        <f t="shared" si="436"/>
        <v>0</v>
      </c>
      <c r="HK276">
        <f t="shared" si="474"/>
        <v>0</v>
      </c>
      <c r="HL276">
        <f t="shared" si="437"/>
        <v>0</v>
      </c>
      <c r="HM276">
        <f t="shared" si="438"/>
        <v>0</v>
      </c>
      <c r="HN276">
        <f t="shared" si="439"/>
        <v>0</v>
      </c>
      <c r="HO276">
        <f t="shared" si="440"/>
        <v>0</v>
      </c>
      <c r="HP276">
        <f t="shared" si="441"/>
        <v>0</v>
      </c>
      <c r="HQ276">
        <f t="shared" si="442"/>
        <v>0</v>
      </c>
      <c r="HR276">
        <f t="shared" si="443"/>
        <v>0</v>
      </c>
      <c r="HS276">
        <f t="shared" si="475"/>
        <v>0</v>
      </c>
      <c r="HT276">
        <f t="shared" si="444"/>
        <v>0</v>
      </c>
      <c r="HU276">
        <f t="shared" si="445"/>
        <v>0</v>
      </c>
      <c r="HV276">
        <f t="shared" si="446"/>
        <v>0</v>
      </c>
      <c r="HW276">
        <f t="shared" si="447"/>
        <v>0</v>
      </c>
      <c r="HX276">
        <f t="shared" si="448"/>
        <v>0</v>
      </c>
      <c r="HY276">
        <f t="shared" si="449"/>
        <v>0</v>
      </c>
      <c r="HZ276">
        <f t="shared" si="450"/>
        <v>0</v>
      </c>
      <c r="IA276">
        <f t="shared" si="476"/>
        <v>1</v>
      </c>
      <c r="IB276">
        <f t="shared" si="451"/>
        <v>1</v>
      </c>
      <c r="IC276">
        <f t="shared" si="452"/>
        <v>0</v>
      </c>
      <c r="ID276">
        <f t="shared" si="453"/>
        <v>1</v>
      </c>
      <c r="IE276">
        <f t="shared" si="454"/>
        <v>1</v>
      </c>
      <c r="IF276">
        <f t="shared" si="455"/>
        <v>0</v>
      </c>
      <c r="IG276">
        <f t="shared" si="456"/>
        <v>1</v>
      </c>
      <c r="IH276">
        <f t="shared" si="457"/>
        <v>1</v>
      </c>
      <c r="II276">
        <f t="shared" si="477"/>
        <v>1</v>
      </c>
      <c r="IJ276">
        <f t="shared" si="458"/>
        <v>1</v>
      </c>
      <c r="IK276">
        <f t="shared" si="459"/>
        <v>1</v>
      </c>
      <c r="IL276">
        <f t="shared" si="460"/>
        <v>0</v>
      </c>
      <c r="IM276">
        <f t="shared" si="461"/>
        <v>1</v>
      </c>
      <c r="IN276">
        <f t="shared" si="462"/>
        <v>1</v>
      </c>
      <c r="IO276">
        <f t="shared" si="463"/>
        <v>1</v>
      </c>
      <c r="IP276">
        <f t="shared" si="464"/>
        <v>1</v>
      </c>
      <c r="IQ276" s="2">
        <f t="shared" si="478"/>
        <v>2</v>
      </c>
      <c r="IR276" s="4">
        <f t="shared" si="479"/>
        <v>1</v>
      </c>
      <c r="IS276">
        <f t="shared" si="480"/>
        <v>0</v>
      </c>
      <c r="IT276">
        <f t="shared" si="481"/>
        <v>0</v>
      </c>
      <c r="IU276">
        <f t="shared" si="482"/>
        <v>0</v>
      </c>
      <c r="IV276">
        <f t="shared" si="483"/>
        <v>6</v>
      </c>
      <c r="IW276">
        <f t="shared" si="484"/>
        <v>7</v>
      </c>
      <c r="IX276">
        <f t="shared" si="485"/>
        <v>16</v>
      </c>
      <c r="IY276" s="11">
        <f t="shared" si="486"/>
        <v>1</v>
      </c>
      <c r="IZ276" s="12">
        <f t="shared" si="487"/>
        <v>1</v>
      </c>
      <c r="JA276" s="12" t="str">
        <f t="shared" si="488"/>
        <v/>
      </c>
      <c r="JB276" s="12" t="str">
        <f t="shared" si="489"/>
        <v/>
      </c>
      <c r="JC276" s="12" t="str">
        <f t="shared" si="490"/>
        <v/>
      </c>
      <c r="JD276" s="12">
        <f t="shared" si="491"/>
        <v>0.75</v>
      </c>
      <c r="JE276" s="12">
        <f t="shared" si="492"/>
        <v>0.875</v>
      </c>
      <c r="JF276" s="12">
        <f t="shared" si="493"/>
        <v>0.90625</v>
      </c>
      <c r="JG276" s="2">
        <f>IF(OR(AND(EI276="Happy",BN276&lt;&gt;1),AND(EI276&lt;&gt;"Happy",BN276=1)),1,0)</f>
        <v>0</v>
      </c>
      <c r="JH276">
        <f>IF(OR(AND(EJ276="Happy",BO276&lt;&gt;1),AND(EJ276&lt;&gt;"Happy",BO276=1)),1,0)</f>
        <v>0</v>
      </c>
      <c r="JI276">
        <f>IF(OR(AND(EK276="Happy",BP276&lt;&gt;1),AND(EK276&lt;&gt;"Happy",BP276=1)),1,0)</f>
        <v>0</v>
      </c>
      <c r="JJ276">
        <f>IF(OR(AND(EL276="Happy",BQ276&lt;&gt;1),AND(EL276&lt;&gt;"Happy",BQ276=1)),1,0)</f>
        <v>0</v>
      </c>
      <c r="JK276">
        <f>IF(OR(AND(EM276="Happy",BR276&lt;&gt;1),AND(EM276&lt;&gt;"Happy",BR276=1)),1,0)</f>
        <v>0</v>
      </c>
      <c r="JL276">
        <f>IF(OR(AND(EN276="Happy",BS276&lt;&gt;1),AND(EN276&lt;&gt;"Happy",BS276=1)),1,0)</f>
        <v>1</v>
      </c>
      <c r="JM276">
        <f>IF(OR(AND(EO276="Happy",BT276&lt;&gt;1),AND(EO276&lt;&gt;"Happy",BT276=1)),1,0)</f>
        <v>0</v>
      </c>
      <c r="JN276">
        <f>IF(OR(AND(EP276="Happy",BU276&lt;&gt;1),AND(EP276&lt;&gt;"Happy",BU276=1)),1,0)</f>
        <v>0</v>
      </c>
      <c r="JO276">
        <f>IF(OR(AND(EQ276="Sad",BV276&lt;&gt;1),AND(EQ276&lt;&gt;"Sad",BV276=1)),1,0)</f>
        <v>0</v>
      </c>
      <c r="JP276">
        <f>IF(OR(AND(ER276="Sad",BW276&lt;&gt;1),AND(ER276&lt;&gt;"Sad",BW276=1)),1,0)</f>
        <v>0</v>
      </c>
      <c r="JQ276">
        <f>IF(OR(AND(ES276="Sad",BX276&lt;&gt;1),AND(ES276&lt;&gt;"Sad",BX276=1)),1,0)</f>
        <v>0</v>
      </c>
      <c r="JR276">
        <f>IF(OR(AND(ET276="Sad",BY276&lt;&gt;1),AND(ET276&lt;&gt;"Sad",BY276=1)),1,0)</f>
        <v>0</v>
      </c>
      <c r="JS276">
        <f>IF(OR(AND(EU276="Sad",BZ276&lt;&gt;1),AND(EU276&lt;&gt;"Sad",BZ276=1)),1,0)</f>
        <v>1</v>
      </c>
      <c r="JT276">
        <f>IF(OR(AND(EV276="Sad",CA276&lt;&gt;1),AND(EV276&lt;&gt;"Sad",CA276=1)),1,0)</f>
        <v>0</v>
      </c>
      <c r="JU276">
        <f>IF(OR(AND(EW276="Sad",CB276&lt;&gt;1),AND(EW276&lt;&gt;"Sad",CB276=1)),1,0)</f>
        <v>1</v>
      </c>
      <c r="JV276">
        <f>IF(OR(AND(EX276="Sad",CC276&lt;&gt;1),AND(EX276&lt;&gt;"Sad",CC276=1)),1,0)</f>
        <v>0</v>
      </c>
      <c r="JW276">
        <f>IF(OR(AND(EY276="Angry",CD276&lt;&gt;1),AND(EY276&lt;&gt;"Angry",CD276=1)),1,0)</f>
        <v>1</v>
      </c>
      <c r="JX276">
        <f>IF(OR(AND(EZ276="Angry",CE276&lt;&gt;1),AND(EZ276&lt;&gt;"Angry",CE276=1)),1,0)</f>
        <v>0</v>
      </c>
      <c r="JY276">
        <f>IF(OR(AND(FA276="Angry",CF276&lt;&gt;1),AND(FA276&lt;&gt;"Angry",CF276=1)),1,0)</f>
        <v>1</v>
      </c>
      <c r="JZ276">
        <f>IF(OR(AND(FB276="Angry",CG276&lt;&gt;1),AND(FB276&lt;&gt;"Angry",CG276=1)),1,0)</f>
        <v>1</v>
      </c>
      <c r="KA276">
        <f>IF(OR(AND(FC276="Angry",CH276&lt;&gt;1),AND(FC276&lt;&gt;"Angry",CH276=1)),1,0)</f>
        <v>1</v>
      </c>
      <c r="KB276">
        <f>IF(OR(AND(FD276="Angry",CI276&lt;&gt;1),AND(FD276&lt;&gt;"Angry",CI276=1)),1,0)</f>
        <v>1</v>
      </c>
      <c r="KC276">
        <f>IF(OR(AND(FE276="Angry",CJ276&lt;&gt;1),AND(FE276&lt;&gt;"Angry",CJ276=1)),1,0)</f>
        <v>0</v>
      </c>
      <c r="KD276">
        <f>IF(OR(AND(FF276="Angry",CK276&lt;&gt;1),AND(FF276&lt;&gt;"Angry",CK276=1)),1,0)</f>
        <v>1</v>
      </c>
      <c r="KE276">
        <f>IF(OR(AND(FG276="Afraid",CL276&lt;&gt;1),AND(FG276&lt;&gt;"Afraid",CL276=1)),1,0)</f>
        <v>0</v>
      </c>
      <c r="KF276">
        <f>IF(OR(AND(FH276="Afraid",CM276&lt;&gt;1),AND(FH276&lt;&gt;"Afraid",CM276=1)),1,0)</f>
        <v>0</v>
      </c>
      <c r="KG276">
        <f>IF(OR(AND(FI276="Afraid",CN276&lt;&gt;1),AND(FI276&lt;&gt;"Afraid",CN276=1)),1,0)</f>
        <v>1</v>
      </c>
      <c r="KH276">
        <f>IF(OR(AND(FJ276="Afraid",CO276&lt;&gt;1),AND(FJ276&lt;&gt;"Afraid",CO276=1)),1,0)</f>
        <v>0</v>
      </c>
      <c r="KI276">
        <f>IF(OR(AND(FK276="Afraid",CP276&lt;&gt;1),AND(FK276&lt;&gt;"Afraid",CP276=1)),1,0)</f>
        <v>0</v>
      </c>
      <c r="KJ276">
        <f>IF(OR(AND(FL276="Afraid",CQ276&lt;&gt;1),AND(FL276&lt;&gt;"Afraid",CQ276=1)),1,0)</f>
        <v>0</v>
      </c>
      <c r="KK276">
        <f>IF(OR(AND(FM276="Afraid",CR276&lt;&gt;1),AND(FM276&lt;&gt;"Afraid",CR276=1)),1,0)</f>
        <v>1</v>
      </c>
      <c r="KL276">
        <f>IF(OR(AND(FN276="Afraid",CS276&lt;&gt;1),AND(FN276&lt;&gt;"Afraid",CS276=1)),1,0)</f>
        <v>0</v>
      </c>
      <c r="KM276">
        <f>IF(OR(AND(FO276="Surprised",CT276&lt;&gt;1),AND(FO276&lt;&gt;"Surprised",CT276=1)),1,0)</f>
        <v>0</v>
      </c>
      <c r="KN276">
        <f>IF(OR(AND(FP276="Surprised",CU276&lt;&gt;1),AND(FP276&lt;&gt;"Surprised",CU276=1)),1,0)</f>
        <v>0</v>
      </c>
      <c r="KO276">
        <f>IF(OR(AND(FQ276="Surprised",CV276&lt;&gt;1),AND(FQ276&lt;&gt;"Surprised",CV276=1)),1,0)</f>
        <v>0</v>
      </c>
      <c r="KP276">
        <f>IF(OR(AND(FR276="Surprised",CW276&lt;&gt;1),AND(FR276&lt;&gt;"Surprised",CW276=1)),1,0)</f>
        <v>0</v>
      </c>
      <c r="KQ276">
        <f>IF(OR(AND(FS276="Surprised",CX276&lt;&gt;1),AND(FS276&lt;&gt;"Surprised",CX276=1)),1,0)</f>
        <v>1</v>
      </c>
      <c r="KR276">
        <f>IF(OR(AND(FT276="Surprised",CY276&lt;&gt;1),AND(FT276&lt;&gt;"Surprised",CY276=1)),1,0)</f>
        <v>0</v>
      </c>
      <c r="KS276">
        <f>IF(OR(AND(FU276="Surprised",CZ276&lt;&gt;1),AND(FU276&lt;&gt;"Surprised",CZ276=1)),1,0)</f>
        <v>0</v>
      </c>
      <c r="KT276">
        <f>IF(OR(AND(FV276="Surprised",DA276&lt;&gt;1),AND(FV276&lt;&gt;"Surprised",DA276=1)),1,0)</f>
        <v>1</v>
      </c>
      <c r="KU276">
        <f>IF(OR(AND(FW276="Happy",DB276=1),AND(FW276&lt;&gt;"Happy",DB276=0)),1,0)</f>
        <v>0</v>
      </c>
      <c r="KV276">
        <f>IF(OR(AND(FX276="Happy",DC276=1),AND(FX276&lt;&gt;"Happy",DC276=0)),1,0)</f>
        <v>0</v>
      </c>
      <c r="KW276">
        <f>IF(OR(AND(FY276="Happy",DD276=1),AND(FY276&lt;&gt;"Happy",DD276=0)),1,0)</f>
        <v>1</v>
      </c>
      <c r="KX276">
        <f>IF(OR(AND(FZ276="Happy",DE276=1),AND(FZ276&lt;&gt;"Happy",DE276=0)),1,0)</f>
        <v>0</v>
      </c>
      <c r="KY276">
        <f>IF(OR(AND(GA276="Happy",DF276=1),AND(GA276&lt;&gt;"Happy",DF276=0)),1,0)</f>
        <v>0</v>
      </c>
      <c r="KZ276">
        <f>IF(OR(AND(GB276="Happy",DG276=1),AND(GB276&lt;&gt;"Happy",DG276=0)),1,0)</f>
        <v>1</v>
      </c>
      <c r="LA276">
        <f>IF(OR(AND(GC276="Happy",DH276=1),AND(GC276&lt;&gt;"Happy",DH276=0)),1,0)</f>
        <v>0</v>
      </c>
      <c r="LB276">
        <f>IF(OR(AND(GD276="Happy",DI276=1),AND(GD276&lt;&gt;"Happy",DI276=0)),1,0)</f>
        <v>0</v>
      </c>
      <c r="LC276">
        <f>IF(OR(AND(GE276="Sad",DJ276=1),AND(GE276&lt;&gt;"Sad",DJ276=0)),1,0)</f>
        <v>0</v>
      </c>
      <c r="LD276">
        <f>IF(OR(AND(GF276="Sad",DK276=1),AND(GF276&lt;&gt;"Sad",DK276=0)),1,0)</f>
        <v>0</v>
      </c>
      <c r="LE276">
        <f>IF(OR(AND(GG276="Sad",DL276=1),AND(GG276&lt;&gt;"Sad",DL276=0)),1,0)</f>
        <v>0</v>
      </c>
      <c r="LF276">
        <f>IF(OR(AND(GH276="Sad",DM276=1),AND(GH276&lt;&gt;"Sad",DM276=0)),1,0)</f>
        <v>1</v>
      </c>
      <c r="LG276">
        <f>IF(OR(AND(GI276="Sad",DN276=1),AND(GI276&lt;&gt;"Sad",DN276=0)),1,0)</f>
        <v>0</v>
      </c>
      <c r="LH276">
        <f>IF(OR(AND(GJ276="Sad",DO276=1),AND(GJ276&lt;&gt;"Sad",DO276=0)),1,0)</f>
        <v>0</v>
      </c>
      <c r="LI276">
        <f>IF(OR(AND(GK276="Sad",DP276=1),AND(GK276&lt;&gt;"Sad",DP276=0)),1,0)</f>
        <v>0</v>
      </c>
      <c r="LJ276">
        <f>IF(OR(AND(GL276="Sad",DQ276=1),AND(GL276&lt;&gt;"Sad",DQ276=0)),1,0)</f>
        <v>0</v>
      </c>
      <c r="LK276" s="2">
        <f t="shared" si="494"/>
        <v>1</v>
      </c>
      <c r="LL276" s="4">
        <f t="shared" si="495"/>
        <v>2</v>
      </c>
      <c r="LM276">
        <f t="shared" si="496"/>
        <v>6</v>
      </c>
      <c r="LN276">
        <f t="shared" si="497"/>
        <v>2</v>
      </c>
      <c r="LO276">
        <f t="shared" si="498"/>
        <v>2</v>
      </c>
      <c r="LP276">
        <f t="shared" si="499"/>
        <v>2</v>
      </c>
      <c r="LQ276">
        <f t="shared" si="500"/>
        <v>1</v>
      </c>
      <c r="LR276">
        <f t="shared" si="501"/>
        <v>16</v>
      </c>
      <c r="LS276" s="11">
        <f t="shared" si="502"/>
        <v>0</v>
      </c>
      <c r="LT276" s="14">
        <f t="shared" si="503"/>
        <v>0</v>
      </c>
      <c r="LU276" s="14" t="str">
        <f t="shared" si="504"/>
        <v/>
      </c>
      <c r="LV276" s="14" t="str">
        <f t="shared" si="505"/>
        <v/>
      </c>
      <c r="LW276" s="14" t="str">
        <f t="shared" si="506"/>
        <v/>
      </c>
      <c r="LX276" s="14">
        <f t="shared" si="507"/>
        <v>0.25</v>
      </c>
      <c r="LY276" s="14">
        <f t="shared" si="508"/>
        <v>0.125</v>
      </c>
      <c r="LZ276" s="14">
        <f t="shared" si="509"/>
        <v>9.375E-2</v>
      </c>
      <c r="MA276" s="15">
        <f t="shared" si="510"/>
        <v>1.3541666666666563E-4</v>
      </c>
      <c r="MB276" s="1">
        <f t="shared" si="465"/>
        <v>1.4467592592592657E-4</v>
      </c>
      <c r="MC276" s="1">
        <f t="shared" si="466"/>
        <v>1.7129629629629613E-4</v>
      </c>
      <c r="MD276" s="1">
        <f t="shared" si="467"/>
        <v>1.6087962962962887E-4</v>
      </c>
      <c r="ME276" s="1">
        <f t="shared" si="468"/>
        <v>1.1111111111111044E-4</v>
      </c>
      <c r="MF276" s="1">
        <f t="shared" si="469"/>
        <v>1.6550925925925934E-4</v>
      </c>
      <c r="MG276" s="1">
        <f t="shared" si="511"/>
        <v>1.1689814814815069E-4</v>
      </c>
      <c r="MH276" s="1">
        <f t="shared" si="470"/>
        <v>1.562499999999984E-4</v>
      </c>
      <c r="MI276" s="1">
        <f t="shared" si="471"/>
        <v>1.0532407407407365E-4</v>
      </c>
      <c r="MJ276" s="1">
        <f t="shared" si="512"/>
        <v>1.2673611111111097E-3</v>
      </c>
      <c r="MK276" s="2" t="str">
        <f>VLOOKUP(B276,age_group!$A$1:$B$101,2,FALSE)</f>
        <v>25 to 44</v>
      </c>
      <c r="ML276" s="2">
        <f t="shared" si="513"/>
        <v>1</v>
      </c>
      <c r="MM276">
        <f t="shared" si="514"/>
        <v>0</v>
      </c>
      <c r="MN276">
        <f t="shared" si="515"/>
        <v>0</v>
      </c>
      <c r="MO276">
        <f t="shared" si="516"/>
        <v>0</v>
      </c>
      <c r="MP276">
        <f t="shared" si="517"/>
        <v>1</v>
      </c>
    </row>
    <row r="277" spans="1:354" x14ac:dyDescent="0.2">
      <c r="A277" t="s">
        <v>1009</v>
      </c>
      <c r="B277">
        <v>30</v>
      </c>
      <c r="C277" t="s">
        <v>139</v>
      </c>
      <c r="D277" t="s">
        <v>140</v>
      </c>
      <c r="E277">
        <v>4</v>
      </c>
      <c r="F277">
        <v>1</v>
      </c>
      <c r="G277">
        <v>1</v>
      </c>
      <c r="H277">
        <v>1</v>
      </c>
      <c r="I277">
        <v>1</v>
      </c>
      <c r="J277" s="2" t="s">
        <v>163</v>
      </c>
      <c r="K277" t="s">
        <v>236</v>
      </c>
      <c r="L277" t="s">
        <v>252</v>
      </c>
      <c r="M277" t="s">
        <v>461</v>
      </c>
      <c r="N277" t="s">
        <v>411</v>
      </c>
      <c r="O277" t="s">
        <v>438</v>
      </c>
      <c r="P277" t="s">
        <v>314</v>
      </c>
      <c r="Q277" t="s">
        <v>390</v>
      </c>
      <c r="R277" t="s">
        <v>405</v>
      </c>
      <c r="S277" t="s">
        <v>709</v>
      </c>
      <c r="T277" t="s">
        <v>524</v>
      </c>
      <c r="U277" t="s">
        <v>396</v>
      </c>
      <c r="V277" t="s">
        <v>540</v>
      </c>
      <c r="W277" t="s">
        <v>469</v>
      </c>
      <c r="X277" t="s">
        <v>738</v>
      </c>
      <c r="Y277" t="s">
        <v>219</v>
      </c>
      <c r="Z277" t="s">
        <v>643</v>
      </c>
      <c r="AA277" t="s">
        <v>1003</v>
      </c>
      <c r="AB277" t="s">
        <v>473</v>
      </c>
      <c r="AC277" t="s">
        <v>394</v>
      </c>
      <c r="AD277" t="s">
        <v>406</v>
      </c>
      <c r="AE277" t="s">
        <v>808</v>
      </c>
      <c r="AF277" t="s">
        <v>550</v>
      </c>
      <c r="AG277" t="s">
        <v>177</v>
      </c>
      <c r="AH277" t="s">
        <v>524</v>
      </c>
      <c r="AI277" t="s">
        <v>558</v>
      </c>
      <c r="AJ277" t="s">
        <v>482</v>
      </c>
      <c r="AK277" t="s">
        <v>342</v>
      </c>
      <c r="AL277" t="s">
        <v>551</v>
      </c>
      <c r="AM277" t="s">
        <v>508</v>
      </c>
      <c r="AN277" t="s">
        <v>246</v>
      </c>
      <c r="AO277" t="s">
        <v>321</v>
      </c>
      <c r="AP277" t="s">
        <v>440</v>
      </c>
      <c r="AQ277" t="s">
        <v>418</v>
      </c>
      <c r="AR277" t="s">
        <v>634</v>
      </c>
      <c r="AS277" t="s">
        <v>650</v>
      </c>
      <c r="AT277" t="s">
        <v>754</v>
      </c>
      <c r="AU277" t="s">
        <v>448</v>
      </c>
      <c r="AV277" t="s">
        <v>729</v>
      </c>
      <c r="AW277" t="s">
        <v>241</v>
      </c>
      <c r="AX277" t="s">
        <v>363</v>
      </c>
      <c r="AY277" t="s">
        <v>207</v>
      </c>
      <c r="AZ277" t="s">
        <v>426</v>
      </c>
      <c r="BA277" t="s">
        <v>659</v>
      </c>
      <c r="BB277" t="s">
        <v>230</v>
      </c>
      <c r="BC277" t="s">
        <v>410</v>
      </c>
      <c r="BD277" t="s">
        <v>658</v>
      </c>
      <c r="BE277" t="s">
        <v>756</v>
      </c>
      <c r="BF277" t="s">
        <v>436</v>
      </c>
      <c r="BG277" t="s">
        <v>418</v>
      </c>
      <c r="BH277" t="s">
        <v>622</v>
      </c>
      <c r="BI277" t="s">
        <v>741</v>
      </c>
      <c r="BJ277" t="s">
        <v>527</v>
      </c>
      <c r="BK277" t="s">
        <v>241</v>
      </c>
      <c r="BL277" t="s">
        <v>534</v>
      </c>
      <c r="BM277" t="s">
        <v>148</v>
      </c>
      <c r="BN277" s="2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 s="2">
        <v>4</v>
      </c>
      <c r="DS277">
        <v>1</v>
      </c>
      <c r="DT277">
        <v>1</v>
      </c>
      <c r="DU277">
        <v>1</v>
      </c>
      <c r="DV277">
        <v>1</v>
      </c>
      <c r="DW277" s="2">
        <v>2017</v>
      </c>
      <c r="DX277" s="1">
        <v>1.0590277777777777E-3</v>
      </c>
      <c r="DY277" s="1">
        <v>1.2083333333333334E-3</v>
      </c>
      <c r="DZ277" s="1">
        <v>1.2974537037037037E-3</v>
      </c>
      <c r="EA277" s="1">
        <v>1.3703703703703701E-3</v>
      </c>
      <c r="EB277" s="1">
        <v>1.5937499999999999E-3</v>
      </c>
      <c r="EC277" s="1">
        <v>1.6770833333333334E-3</v>
      </c>
      <c r="ED277" s="1">
        <v>1.7905092592592591E-3</v>
      </c>
      <c r="EE277" s="1">
        <v>1.8333333333333335E-3</v>
      </c>
      <c r="EF277" s="1">
        <v>1.8796296296296295E-3</v>
      </c>
      <c r="EG277" s="1">
        <v>2.0300925925925925E-3</v>
      </c>
      <c r="EH277" s="3">
        <v>0</v>
      </c>
      <c r="EI277" s="2" t="s">
        <v>1174</v>
      </c>
      <c r="EJ277" t="s">
        <v>1175</v>
      </c>
      <c r="EK277" t="s">
        <v>1175</v>
      </c>
      <c r="EL277" t="s">
        <v>1171</v>
      </c>
      <c r="EM277" t="s">
        <v>1175</v>
      </c>
      <c r="EN277" t="s">
        <v>1173</v>
      </c>
      <c r="EO277" t="s">
        <v>1169</v>
      </c>
      <c r="EP277" t="s">
        <v>1172</v>
      </c>
      <c r="EQ277" t="s">
        <v>1174</v>
      </c>
      <c r="ER277" t="s">
        <v>1168</v>
      </c>
      <c r="ES277" t="s">
        <v>1172</v>
      </c>
      <c r="ET277" t="s">
        <v>1168</v>
      </c>
      <c r="EU277" t="s">
        <v>1168</v>
      </c>
      <c r="EV277" t="s">
        <v>1169</v>
      </c>
      <c r="EW277" t="s">
        <v>1173</v>
      </c>
      <c r="EX277" t="s">
        <v>1168</v>
      </c>
      <c r="EY277" t="s">
        <v>1173</v>
      </c>
      <c r="EZ277" t="s">
        <v>1168</v>
      </c>
      <c r="FA277" t="s">
        <v>1172</v>
      </c>
      <c r="FB277" t="s">
        <v>1168</v>
      </c>
      <c r="FC277" t="s">
        <v>1168</v>
      </c>
      <c r="FD277" t="s">
        <v>1171</v>
      </c>
      <c r="FE277" t="s">
        <v>1168</v>
      </c>
      <c r="FF277" t="s">
        <v>1174</v>
      </c>
      <c r="FG277" t="s">
        <v>1172</v>
      </c>
      <c r="FH277" t="s">
        <v>1168</v>
      </c>
      <c r="FI277" t="s">
        <v>1171</v>
      </c>
      <c r="FJ277" t="s">
        <v>1168</v>
      </c>
      <c r="FK277" t="s">
        <v>1169</v>
      </c>
      <c r="FL277" t="s">
        <v>1168</v>
      </c>
      <c r="FM277" t="s">
        <v>1172</v>
      </c>
      <c r="FN277" t="s">
        <v>1168</v>
      </c>
      <c r="FO277" t="s">
        <v>1168</v>
      </c>
      <c r="FP277" t="s">
        <v>1175</v>
      </c>
      <c r="FQ277" t="s">
        <v>1173</v>
      </c>
      <c r="FR277" t="s">
        <v>1168</v>
      </c>
      <c r="FS277" t="s">
        <v>1168</v>
      </c>
      <c r="FT277" t="s">
        <v>1169</v>
      </c>
      <c r="FU277" t="s">
        <v>1175</v>
      </c>
      <c r="FV277" t="s">
        <v>1171</v>
      </c>
      <c r="FW277" t="s">
        <v>1168</v>
      </c>
      <c r="FX277" t="s">
        <v>1173</v>
      </c>
      <c r="FY277" t="s">
        <v>1169</v>
      </c>
      <c r="FZ277" t="s">
        <v>1175</v>
      </c>
      <c r="GA277" t="s">
        <v>1175</v>
      </c>
      <c r="GB277" t="s">
        <v>1175</v>
      </c>
      <c r="GC277" t="s">
        <v>1173</v>
      </c>
      <c r="GD277" t="s">
        <v>1169</v>
      </c>
      <c r="GE277" t="s">
        <v>1175</v>
      </c>
      <c r="GF277" t="s">
        <v>1175</v>
      </c>
      <c r="GG277" t="s">
        <v>1171</v>
      </c>
      <c r="GH277" t="s">
        <v>1171</v>
      </c>
      <c r="GI277" t="s">
        <v>1168</v>
      </c>
      <c r="GJ277" t="s">
        <v>1171</v>
      </c>
      <c r="GK277" t="s">
        <v>1168</v>
      </c>
      <c r="GL277" t="s">
        <v>1168</v>
      </c>
      <c r="GM277" s="2">
        <f t="shared" si="415"/>
        <v>0</v>
      </c>
      <c r="GN277">
        <f t="shared" si="416"/>
        <v>0</v>
      </c>
      <c r="GO277">
        <f t="shared" si="417"/>
        <v>0</v>
      </c>
      <c r="GP277">
        <f t="shared" si="418"/>
        <v>0</v>
      </c>
      <c r="GQ277">
        <f t="shared" si="419"/>
        <v>0</v>
      </c>
      <c r="GR277">
        <f t="shared" si="420"/>
        <v>1</v>
      </c>
      <c r="GS277">
        <f t="shared" si="421"/>
        <v>0</v>
      </c>
      <c r="GT277">
        <f t="shared" si="422"/>
        <v>0</v>
      </c>
      <c r="GU277">
        <f t="shared" si="472"/>
        <v>1</v>
      </c>
      <c r="GV277">
        <f t="shared" si="423"/>
        <v>0</v>
      </c>
      <c r="GW277">
        <f t="shared" si="424"/>
        <v>0</v>
      </c>
      <c r="GX277">
        <f t="shared" si="425"/>
        <v>0</v>
      </c>
      <c r="GY277">
        <f t="shared" si="426"/>
        <v>0</v>
      </c>
      <c r="GZ277">
        <f t="shared" si="427"/>
        <v>0</v>
      </c>
      <c r="HA277">
        <f t="shared" si="428"/>
        <v>0</v>
      </c>
      <c r="HB277">
        <f t="shared" si="429"/>
        <v>0</v>
      </c>
      <c r="HC277">
        <f t="shared" si="473"/>
        <v>0</v>
      </c>
      <c r="HD277">
        <f t="shared" si="430"/>
        <v>0</v>
      </c>
      <c r="HE277">
        <f t="shared" si="431"/>
        <v>0</v>
      </c>
      <c r="HF277">
        <f t="shared" si="432"/>
        <v>0</v>
      </c>
      <c r="HG277">
        <f t="shared" si="433"/>
        <v>0</v>
      </c>
      <c r="HH277">
        <f t="shared" si="434"/>
        <v>0</v>
      </c>
      <c r="HI277">
        <f t="shared" si="435"/>
        <v>0</v>
      </c>
      <c r="HJ277">
        <f t="shared" si="436"/>
        <v>0</v>
      </c>
      <c r="HK277">
        <f t="shared" si="474"/>
        <v>1</v>
      </c>
      <c r="HL277">
        <f t="shared" si="437"/>
        <v>0</v>
      </c>
      <c r="HM277">
        <f t="shared" si="438"/>
        <v>0</v>
      </c>
      <c r="HN277">
        <f t="shared" si="439"/>
        <v>0</v>
      </c>
      <c r="HO277">
        <f t="shared" si="440"/>
        <v>0</v>
      </c>
      <c r="HP277">
        <f t="shared" si="441"/>
        <v>0</v>
      </c>
      <c r="HQ277">
        <f t="shared" si="442"/>
        <v>0</v>
      </c>
      <c r="HR277">
        <f t="shared" si="443"/>
        <v>0</v>
      </c>
      <c r="HS277">
        <f t="shared" si="475"/>
        <v>0</v>
      </c>
      <c r="HT277">
        <f t="shared" si="444"/>
        <v>1</v>
      </c>
      <c r="HU277">
        <f t="shared" si="445"/>
        <v>0</v>
      </c>
      <c r="HV277">
        <f t="shared" si="446"/>
        <v>0</v>
      </c>
      <c r="HW277">
        <f t="shared" si="447"/>
        <v>0</v>
      </c>
      <c r="HX277">
        <f t="shared" si="448"/>
        <v>0</v>
      </c>
      <c r="HY277">
        <f t="shared" si="449"/>
        <v>0</v>
      </c>
      <c r="HZ277">
        <f t="shared" si="450"/>
        <v>0</v>
      </c>
      <c r="IA277">
        <f t="shared" si="476"/>
        <v>0</v>
      </c>
      <c r="IB277">
        <f t="shared" si="451"/>
        <v>0</v>
      </c>
      <c r="IC277">
        <f t="shared" si="452"/>
        <v>0</v>
      </c>
      <c r="ID277">
        <f t="shared" si="453"/>
        <v>0</v>
      </c>
      <c r="IE277">
        <f t="shared" si="454"/>
        <v>0</v>
      </c>
      <c r="IF277">
        <f t="shared" si="455"/>
        <v>0</v>
      </c>
      <c r="IG277">
        <f t="shared" si="456"/>
        <v>0</v>
      </c>
      <c r="IH277">
        <f t="shared" si="457"/>
        <v>0</v>
      </c>
      <c r="II277">
        <f t="shared" si="477"/>
        <v>0</v>
      </c>
      <c r="IJ277">
        <f t="shared" si="458"/>
        <v>0</v>
      </c>
      <c r="IK277">
        <f t="shared" si="459"/>
        <v>0</v>
      </c>
      <c r="IL277">
        <f t="shared" si="460"/>
        <v>0</v>
      </c>
      <c r="IM277">
        <f t="shared" si="461"/>
        <v>1</v>
      </c>
      <c r="IN277">
        <f t="shared" si="462"/>
        <v>0</v>
      </c>
      <c r="IO277">
        <f t="shared" si="463"/>
        <v>0</v>
      </c>
      <c r="IP277">
        <f t="shared" si="464"/>
        <v>0</v>
      </c>
      <c r="IQ277" s="2">
        <f t="shared" si="478"/>
        <v>1</v>
      </c>
      <c r="IR277" s="4">
        <f t="shared" si="479"/>
        <v>1</v>
      </c>
      <c r="IS277">
        <f t="shared" si="480"/>
        <v>0</v>
      </c>
      <c r="IT277">
        <f t="shared" si="481"/>
        <v>1</v>
      </c>
      <c r="IU277">
        <f t="shared" si="482"/>
        <v>1</v>
      </c>
      <c r="IV277">
        <f t="shared" si="483"/>
        <v>0</v>
      </c>
      <c r="IW277">
        <f t="shared" si="484"/>
        <v>1</v>
      </c>
      <c r="IX277">
        <f t="shared" si="485"/>
        <v>5</v>
      </c>
      <c r="IY277" s="11">
        <f t="shared" si="486"/>
        <v>1</v>
      </c>
      <c r="IZ277" s="12">
        <f t="shared" si="487"/>
        <v>1</v>
      </c>
      <c r="JA277" s="12" t="str">
        <f t="shared" si="488"/>
        <v/>
      </c>
      <c r="JB277" s="12">
        <f t="shared" si="489"/>
        <v>0.5</v>
      </c>
      <c r="JC277" s="12">
        <f t="shared" si="490"/>
        <v>0.5</v>
      </c>
      <c r="JD277" s="12">
        <f t="shared" si="491"/>
        <v>0</v>
      </c>
      <c r="JE277" s="12">
        <f t="shared" si="492"/>
        <v>0.125</v>
      </c>
      <c r="JF277" s="12">
        <f t="shared" si="493"/>
        <v>0.52083333333333337</v>
      </c>
      <c r="JG277" s="2">
        <f>IF(OR(AND(EI277="Happy",BN277&lt;&gt;1),AND(EI277&lt;&gt;"Happy",BN277=1)),1,0)</f>
        <v>0</v>
      </c>
      <c r="JH277">
        <f>IF(OR(AND(EJ277="Happy",BO277&lt;&gt;1),AND(EJ277&lt;&gt;"Happy",BO277=1)),1,0)</f>
        <v>0</v>
      </c>
      <c r="JI277">
        <f>IF(OR(AND(EK277="Happy",BP277&lt;&gt;1),AND(EK277&lt;&gt;"Happy",BP277=1)),1,0)</f>
        <v>0</v>
      </c>
      <c r="JJ277">
        <f>IF(OR(AND(EL277="Happy",BQ277&lt;&gt;1),AND(EL277&lt;&gt;"Happy",BQ277=1)),1,0)</f>
        <v>0</v>
      </c>
      <c r="JK277">
        <f>IF(OR(AND(EM277="Happy",BR277&lt;&gt;1),AND(EM277&lt;&gt;"Happy",BR277=1)),1,0)</f>
        <v>0</v>
      </c>
      <c r="JL277">
        <f>IF(OR(AND(EN277="Happy",BS277&lt;&gt;1),AND(EN277&lt;&gt;"Happy",BS277=1)),1,0)</f>
        <v>0</v>
      </c>
      <c r="JM277">
        <f>IF(OR(AND(EO277="Happy",BT277&lt;&gt;1),AND(EO277&lt;&gt;"Happy",BT277=1)),1,0)</f>
        <v>0</v>
      </c>
      <c r="JN277">
        <f>IF(OR(AND(EP277="Happy",BU277&lt;&gt;1),AND(EP277&lt;&gt;"Happy",BU277=1)),1,0)</f>
        <v>0</v>
      </c>
      <c r="JO277">
        <f>IF(OR(AND(EQ277="Sad",BV277&lt;&gt;1),AND(EQ277&lt;&gt;"Sad",BV277=1)),1,0)</f>
        <v>0</v>
      </c>
      <c r="JP277">
        <f>IF(OR(AND(ER277="Sad",BW277&lt;&gt;1),AND(ER277&lt;&gt;"Sad",BW277=1)),1,0)</f>
        <v>0</v>
      </c>
      <c r="JQ277">
        <f>IF(OR(AND(ES277="Sad",BX277&lt;&gt;1),AND(ES277&lt;&gt;"Sad",BX277=1)),1,0)</f>
        <v>0</v>
      </c>
      <c r="JR277">
        <f>IF(OR(AND(ET277="Sad",BY277&lt;&gt;1),AND(ET277&lt;&gt;"Sad",BY277=1)),1,0)</f>
        <v>0</v>
      </c>
      <c r="JS277">
        <f>IF(OR(AND(EU277="Sad",BZ277&lt;&gt;1),AND(EU277&lt;&gt;"Sad",BZ277=1)),1,0)</f>
        <v>0</v>
      </c>
      <c r="JT277">
        <f>IF(OR(AND(EV277="Sad",CA277&lt;&gt;1),AND(EV277&lt;&gt;"Sad",CA277=1)),1,0)</f>
        <v>0</v>
      </c>
      <c r="JU277">
        <f>IF(OR(AND(EW277="Sad",CB277&lt;&gt;1),AND(EW277&lt;&gt;"Sad",CB277=1)),1,0)</f>
        <v>0</v>
      </c>
      <c r="JV277">
        <f>IF(OR(AND(EX277="Sad",CC277&lt;&gt;1),AND(EX277&lt;&gt;"Sad",CC277=1)),1,0)</f>
        <v>0</v>
      </c>
      <c r="JW277">
        <f>IF(OR(AND(EY277="Angry",CD277&lt;&gt;1),AND(EY277&lt;&gt;"Angry",CD277=1)),1,0)</f>
        <v>0</v>
      </c>
      <c r="JX277">
        <f>IF(OR(AND(EZ277="Angry",CE277&lt;&gt;1),AND(EZ277&lt;&gt;"Angry",CE277=1)),1,0)</f>
        <v>0</v>
      </c>
      <c r="JY277">
        <f>IF(OR(AND(FA277="Angry",CF277&lt;&gt;1),AND(FA277&lt;&gt;"Angry",CF277=1)),1,0)</f>
        <v>0</v>
      </c>
      <c r="JZ277">
        <f>IF(OR(AND(FB277="Angry",CG277&lt;&gt;1),AND(FB277&lt;&gt;"Angry",CG277=1)),1,0)</f>
        <v>0</v>
      </c>
      <c r="KA277">
        <f>IF(OR(AND(FC277="Angry",CH277&lt;&gt;1),AND(FC277&lt;&gt;"Angry",CH277=1)),1,0)</f>
        <v>0</v>
      </c>
      <c r="KB277">
        <f>IF(OR(AND(FD277="Angry",CI277&lt;&gt;1),AND(FD277&lt;&gt;"Angry",CI277=1)),1,0)</f>
        <v>0</v>
      </c>
      <c r="KC277">
        <f>IF(OR(AND(FE277="Angry",CJ277&lt;&gt;1),AND(FE277&lt;&gt;"Angry",CJ277=1)),1,0)</f>
        <v>1</v>
      </c>
      <c r="KD277">
        <f>IF(OR(AND(FF277="Angry",CK277&lt;&gt;1),AND(FF277&lt;&gt;"Angry",CK277=1)),1,0)</f>
        <v>0</v>
      </c>
      <c r="KE277">
        <f>IF(OR(AND(FG277="Afraid",CL277&lt;&gt;1),AND(FG277&lt;&gt;"Afraid",CL277=1)),1,0)</f>
        <v>0</v>
      </c>
      <c r="KF277">
        <f>IF(OR(AND(FH277="Afraid",CM277&lt;&gt;1),AND(FH277&lt;&gt;"Afraid",CM277=1)),1,0)</f>
        <v>0</v>
      </c>
      <c r="KG277">
        <f>IF(OR(AND(FI277="Afraid",CN277&lt;&gt;1),AND(FI277&lt;&gt;"Afraid",CN277=1)),1,0)</f>
        <v>0</v>
      </c>
      <c r="KH277">
        <f>IF(OR(AND(FJ277="Afraid",CO277&lt;&gt;1),AND(FJ277&lt;&gt;"Afraid",CO277=1)),1,0)</f>
        <v>0</v>
      </c>
      <c r="KI277">
        <f>IF(OR(AND(FK277="Afraid",CP277&lt;&gt;1),AND(FK277&lt;&gt;"Afraid",CP277=1)),1,0)</f>
        <v>0</v>
      </c>
      <c r="KJ277">
        <f>IF(OR(AND(FL277="Afraid",CQ277&lt;&gt;1),AND(FL277&lt;&gt;"Afraid",CQ277=1)),1,0)</f>
        <v>0</v>
      </c>
      <c r="KK277">
        <f>IF(OR(AND(FM277="Afraid",CR277&lt;&gt;1),AND(FM277&lt;&gt;"Afraid",CR277=1)),1,0)</f>
        <v>1</v>
      </c>
      <c r="KL277">
        <f>IF(OR(AND(FN277="Afraid",CS277&lt;&gt;1),AND(FN277&lt;&gt;"Afraid",CS277=1)),1,0)</f>
        <v>0</v>
      </c>
      <c r="KM277">
        <f>IF(OR(AND(FO277="Surprised",CT277&lt;&gt;1),AND(FO277&lt;&gt;"Surprised",CT277=1)),1,0)</f>
        <v>0</v>
      </c>
      <c r="KN277">
        <f>IF(OR(AND(FP277="Surprised",CU277&lt;&gt;1),AND(FP277&lt;&gt;"Surprised",CU277=1)),1,0)</f>
        <v>0</v>
      </c>
      <c r="KO277">
        <f>IF(OR(AND(FQ277="Surprised",CV277&lt;&gt;1),AND(FQ277&lt;&gt;"Surprised",CV277=1)),1,0)</f>
        <v>0</v>
      </c>
      <c r="KP277">
        <f>IF(OR(AND(FR277="Surprised",CW277&lt;&gt;1),AND(FR277&lt;&gt;"Surprised",CW277=1)),1,0)</f>
        <v>0</v>
      </c>
      <c r="KQ277">
        <f>IF(OR(AND(FS277="Surprised",CX277&lt;&gt;1),AND(FS277&lt;&gt;"Surprised",CX277=1)),1,0)</f>
        <v>0</v>
      </c>
      <c r="KR277">
        <f>IF(OR(AND(FT277="Surprised",CY277&lt;&gt;1),AND(FT277&lt;&gt;"Surprised",CY277=1)),1,0)</f>
        <v>0</v>
      </c>
      <c r="KS277">
        <f>IF(OR(AND(FU277="Surprised",CZ277&lt;&gt;1),AND(FU277&lt;&gt;"Surprised",CZ277=1)),1,0)</f>
        <v>1</v>
      </c>
      <c r="KT277">
        <f>IF(OR(AND(FV277="Surprised",DA277&lt;&gt;1),AND(FV277&lt;&gt;"Surprised",DA277=1)),1,0)</f>
        <v>0</v>
      </c>
      <c r="KU277">
        <f>IF(OR(AND(FW277="Happy",DB277=1),AND(FW277&lt;&gt;"Happy",DB277=0)),1,0)</f>
        <v>1</v>
      </c>
      <c r="KV277">
        <f>IF(OR(AND(FX277="Happy",DC277=1),AND(FX277&lt;&gt;"Happy",DC277=0)),1,0)</f>
        <v>1</v>
      </c>
      <c r="KW277">
        <f>IF(OR(AND(FY277="Happy",DD277=1),AND(FY277&lt;&gt;"Happy",DD277=0)),1,0)</f>
        <v>1</v>
      </c>
      <c r="KX277">
        <f>IF(OR(AND(FZ277="Happy",DE277=1),AND(FZ277&lt;&gt;"Happy",DE277=0)),1,0)</f>
        <v>1</v>
      </c>
      <c r="KY277">
        <f>IF(OR(AND(GA277="Happy",DF277=1),AND(GA277&lt;&gt;"Happy",DF277=0)),1,0)</f>
        <v>1</v>
      </c>
      <c r="KZ277">
        <f>IF(OR(AND(GB277="Happy",DG277=1),AND(GB277&lt;&gt;"Happy",DG277=0)),1,0)</f>
        <v>1</v>
      </c>
      <c r="LA277">
        <f>IF(OR(AND(GC277="Happy",DH277=1),AND(GC277&lt;&gt;"Happy",DH277=0)),1,0)</f>
        <v>0</v>
      </c>
      <c r="LB277">
        <f>IF(OR(AND(GD277="Happy",DI277=1),AND(GD277&lt;&gt;"Happy",DI277=0)),1,0)</f>
        <v>1</v>
      </c>
      <c r="LC277">
        <f>IF(OR(AND(GE277="Sad",DJ277=1),AND(GE277&lt;&gt;"Sad",DJ277=0)),1,0)</f>
        <v>1</v>
      </c>
      <c r="LD277">
        <f>IF(OR(AND(GF277="Sad",DK277=1),AND(GF277&lt;&gt;"Sad",DK277=0)),1,0)</f>
        <v>1</v>
      </c>
      <c r="LE277">
        <f>IF(OR(AND(GG277="Sad",DL277=1),AND(GG277&lt;&gt;"Sad",DL277=0)),1,0)</f>
        <v>1</v>
      </c>
      <c r="LF277">
        <f>IF(OR(AND(GH277="Sad",DM277=1),AND(GH277&lt;&gt;"Sad",DM277=0)),1,0)</f>
        <v>1</v>
      </c>
      <c r="LG277">
        <f>IF(OR(AND(GI277="Sad",DN277=1),AND(GI277&lt;&gt;"Sad",DN277=0)),1,0)</f>
        <v>0</v>
      </c>
      <c r="LH277">
        <f>IF(OR(AND(GJ277="Sad",DO277=1),AND(GJ277&lt;&gt;"Sad",DO277=0)),1,0)</f>
        <v>1</v>
      </c>
      <c r="LI277">
        <f>IF(OR(AND(GK277="Sad",DP277=1),AND(GK277&lt;&gt;"Sad",DP277=0)),1,0)</f>
        <v>1</v>
      </c>
      <c r="LJ277">
        <f>IF(OR(AND(GL277="Sad",DQ277=1),AND(GL277&lt;&gt;"Sad",DQ277=0)),1,0)</f>
        <v>1</v>
      </c>
      <c r="LK277" s="2">
        <f t="shared" si="494"/>
        <v>0</v>
      </c>
      <c r="LL277" s="4">
        <f t="shared" si="495"/>
        <v>0</v>
      </c>
      <c r="LM277">
        <f t="shared" si="496"/>
        <v>1</v>
      </c>
      <c r="LN277">
        <f t="shared" si="497"/>
        <v>1</v>
      </c>
      <c r="LO277">
        <f t="shared" si="498"/>
        <v>1</v>
      </c>
      <c r="LP277">
        <f t="shared" si="499"/>
        <v>7</v>
      </c>
      <c r="LQ277">
        <f t="shared" si="500"/>
        <v>7</v>
      </c>
      <c r="LR277">
        <f t="shared" si="501"/>
        <v>17</v>
      </c>
      <c r="LS277" s="11">
        <f t="shared" si="502"/>
        <v>0</v>
      </c>
      <c r="LT277" s="14">
        <f t="shared" si="503"/>
        <v>0</v>
      </c>
      <c r="LU277" s="14" t="str">
        <f t="shared" si="504"/>
        <v/>
      </c>
      <c r="LV277" s="14">
        <f t="shared" si="505"/>
        <v>0.5</v>
      </c>
      <c r="LW277" s="14">
        <f t="shared" si="506"/>
        <v>0.5</v>
      </c>
      <c r="LX277" s="14">
        <f t="shared" si="507"/>
        <v>1</v>
      </c>
      <c r="LY277" s="14">
        <f t="shared" si="508"/>
        <v>0.875</v>
      </c>
      <c r="LZ277" s="14">
        <f t="shared" si="509"/>
        <v>0.47916666666666663</v>
      </c>
      <c r="MA277" s="15">
        <f t="shared" si="510"/>
        <v>1.4930555555555574E-4</v>
      </c>
      <c r="MB277" s="1">
        <f t="shared" si="465"/>
        <v>8.9120370370370265E-5</v>
      </c>
      <c r="MC277" s="1">
        <f t="shared" si="466"/>
        <v>7.2916666666666442E-5</v>
      </c>
      <c r="MD277" s="1">
        <f t="shared" si="467"/>
        <v>2.233796296296298E-4</v>
      </c>
      <c r="ME277" s="1">
        <f t="shared" si="468"/>
        <v>8.333333333333348E-5</v>
      </c>
      <c r="MF277" s="1">
        <f t="shared" si="469"/>
        <v>1.1342592592592567E-4</v>
      </c>
      <c r="MG277" s="1">
        <f t="shared" si="511"/>
        <v>4.2824074074074465E-5</v>
      </c>
      <c r="MH277" s="1">
        <f t="shared" si="470"/>
        <v>4.6296296296296016E-5</v>
      </c>
      <c r="MI277" s="1">
        <f t="shared" si="471"/>
        <v>1.5046296296296292E-4</v>
      </c>
      <c r="MJ277" s="1">
        <f t="shared" si="512"/>
        <v>9.7106481481481479E-4</v>
      </c>
      <c r="MK277" s="2" t="str">
        <f>VLOOKUP(B277,age_group!$A$1:$B$101,2,FALSE)</f>
        <v>25 to 44</v>
      </c>
      <c r="ML277" s="2">
        <f t="shared" si="513"/>
        <v>1</v>
      </c>
      <c r="MM277">
        <f t="shared" si="514"/>
        <v>0</v>
      </c>
      <c r="MN277">
        <f t="shared" si="515"/>
        <v>0</v>
      </c>
      <c r="MO277">
        <f t="shared" si="516"/>
        <v>0</v>
      </c>
      <c r="MP277">
        <f t="shared" si="517"/>
        <v>0</v>
      </c>
    </row>
    <row r="278" spans="1:354" x14ac:dyDescent="0.2">
      <c r="A278" t="s">
        <v>1010</v>
      </c>
      <c r="B278">
        <v>22</v>
      </c>
      <c r="C278" t="s">
        <v>195</v>
      </c>
      <c r="D278" t="s">
        <v>521</v>
      </c>
      <c r="E278">
        <v>4</v>
      </c>
      <c r="F278">
        <v>2</v>
      </c>
      <c r="G278">
        <v>1</v>
      </c>
      <c r="H278">
        <v>2</v>
      </c>
      <c r="I278">
        <v>1</v>
      </c>
      <c r="J278" s="2" t="s">
        <v>291</v>
      </c>
      <c r="K278" t="s">
        <v>235</v>
      </c>
      <c r="L278" t="s">
        <v>465</v>
      </c>
      <c r="M278" t="s">
        <v>241</v>
      </c>
      <c r="N278" t="s">
        <v>285</v>
      </c>
      <c r="O278" t="s">
        <v>522</v>
      </c>
      <c r="P278" t="s">
        <v>324</v>
      </c>
      <c r="Q278" t="s">
        <v>573</v>
      </c>
      <c r="R278" t="s">
        <v>666</v>
      </c>
      <c r="S278" t="s">
        <v>350</v>
      </c>
      <c r="T278" t="s">
        <v>828</v>
      </c>
      <c r="U278" t="s">
        <v>332</v>
      </c>
      <c r="V278" t="s">
        <v>162</v>
      </c>
      <c r="W278" t="s">
        <v>530</v>
      </c>
      <c r="X278" t="s">
        <v>237</v>
      </c>
      <c r="Y278" t="s">
        <v>701</v>
      </c>
      <c r="Z278" t="s">
        <v>223</v>
      </c>
      <c r="AA278" t="s">
        <v>439</v>
      </c>
      <c r="AB278" t="s">
        <v>143</v>
      </c>
      <c r="AC278" t="s">
        <v>207</v>
      </c>
      <c r="AD278" t="s">
        <v>299</v>
      </c>
      <c r="AE278" t="s">
        <v>239</v>
      </c>
      <c r="AF278" t="s">
        <v>737</v>
      </c>
      <c r="AG278" t="s">
        <v>768</v>
      </c>
      <c r="AH278" t="s">
        <v>294</v>
      </c>
      <c r="AI278" t="s">
        <v>447</v>
      </c>
      <c r="AJ278" t="s">
        <v>389</v>
      </c>
      <c r="AK278" t="s">
        <v>650</v>
      </c>
      <c r="AL278" t="s">
        <v>199</v>
      </c>
      <c r="AM278" t="s">
        <v>142</v>
      </c>
      <c r="AN278" t="s">
        <v>556</v>
      </c>
      <c r="AO278" t="s">
        <v>510</v>
      </c>
      <c r="AP278" t="s">
        <v>197</v>
      </c>
      <c r="AQ278" t="s">
        <v>260</v>
      </c>
      <c r="AR278" t="s">
        <v>316</v>
      </c>
      <c r="AS278" t="s">
        <v>593</v>
      </c>
      <c r="AT278" t="s">
        <v>655</v>
      </c>
      <c r="AU278" t="s">
        <v>498</v>
      </c>
      <c r="AV278" t="s">
        <v>436</v>
      </c>
      <c r="AW278" t="s">
        <v>639</v>
      </c>
      <c r="AX278" t="s">
        <v>184</v>
      </c>
      <c r="AY278" t="s">
        <v>280</v>
      </c>
      <c r="AZ278" t="s">
        <v>487</v>
      </c>
      <c r="BA278" t="s">
        <v>575</v>
      </c>
      <c r="BB278" t="s">
        <v>392</v>
      </c>
      <c r="BC278" t="s">
        <v>233</v>
      </c>
      <c r="BD278" t="s">
        <v>168</v>
      </c>
      <c r="BE278" t="s">
        <v>358</v>
      </c>
      <c r="BF278" t="s">
        <v>280</v>
      </c>
      <c r="BG278" t="s">
        <v>682</v>
      </c>
      <c r="BH278" t="s">
        <v>424</v>
      </c>
      <c r="BI278" t="s">
        <v>355</v>
      </c>
      <c r="BJ278" t="s">
        <v>659</v>
      </c>
      <c r="BK278" t="s">
        <v>365</v>
      </c>
      <c r="BL278" t="s">
        <v>392</v>
      </c>
      <c r="BM278" t="s">
        <v>542</v>
      </c>
      <c r="BN278" s="2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0</v>
      </c>
      <c r="CU278">
        <v>1</v>
      </c>
      <c r="CV278">
        <v>1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1</v>
      </c>
      <c r="DC278">
        <v>1</v>
      </c>
      <c r="DD278">
        <v>1</v>
      </c>
      <c r="DE278">
        <v>0</v>
      </c>
      <c r="DF278">
        <v>1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>
        <v>1</v>
      </c>
      <c r="DN278">
        <v>1</v>
      </c>
      <c r="DO278">
        <v>0</v>
      </c>
      <c r="DP278">
        <v>1</v>
      </c>
      <c r="DQ278">
        <v>0</v>
      </c>
      <c r="DR278" s="2">
        <v>4</v>
      </c>
      <c r="DS278">
        <v>2</v>
      </c>
      <c r="DT278">
        <v>1</v>
      </c>
      <c r="DU278">
        <v>2</v>
      </c>
      <c r="DV278">
        <v>2</v>
      </c>
      <c r="DW278" s="2">
        <v>2017</v>
      </c>
      <c r="DX278" s="1">
        <v>1.9208333333333334E-2</v>
      </c>
      <c r="DY278" s="1">
        <v>1.9438657407407408E-2</v>
      </c>
      <c r="DZ278" s="1">
        <v>1.965625E-2</v>
      </c>
      <c r="EA278" s="1">
        <v>1.9804398148148151E-2</v>
      </c>
      <c r="EB278" s="1">
        <v>1.9952546296296295E-2</v>
      </c>
      <c r="EC278" s="1">
        <v>2.0113425925925927E-2</v>
      </c>
      <c r="ED278" s="1">
        <v>2.0277777777777777E-2</v>
      </c>
      <c r="EE278" s="1">
        <v>2.0413194444444446E-2</v>
      </c>
      <c r="EF278" s="1">
        <v>2.0672453703703703E-2</v>
      </c>
      <c r="EG278" s="1">
        <v>2.0849537037037038E-2</v>
      </c>
      <c r="EH278" s="3">
        <v>0</v>
      </c>
      <c r="EI278" s="2" t="s">
        <v>1173</v>
      </c>
      <c r="EJ278" t="s">
        <v>1169</v>
      </c>
      <c r="EK278" t="s">
        <v>1171</v>
      </c>
      <c r="EL278" t="s">
        <v>1171</v>
      </c>
      <c r="EM278" t="s">
        <v>1168</v>
      </c>
      <c r="EN278" t="s">
        <v>1168</v>
      </c>
      <c r="EO278" t="s">
        <v>1172</v>
      </c>
      <c r="EP278" t="s">
        <v>1175</v>
      </c>
      <c r="EQ278" t="s">
        <v>1169</v>
      </c>
      <c r="ER278" t="s">
        <v>1175</v>
      </c>
      <c r="ES278" t="s">
        <v>1168</v>
      </c>
      <c r="ET278" t="s">
        <v>1169</v>
      </c>
      <c r="EU278" t="s">
        <v>1168</v>
      </c>
      <c r="EV278" t="s">
        <v>1168</v>
      </c>
      <c r="EW278" t="s">
        <v>1169</v>
      </c>
      <c r="EX278" t="s">
        <v>1168</v>
      </c>
      <c r="EY278" t="s">
        <v>1173</v>
      </c>
      <c r="EZ278" t="s">
        <v>1169</v>
      </c>
      <c r="FA278" t="s">
        <v>1170</v>
      </c>
      <c r="FB278" t="s">
        <v>1173</v>
      </c>
      <c r="FC278" t="s">
        <v>1174</v>
      </c>
      <c r="FD278" t="s">
        <v>1171</v>
      </c>
      <c r="FE278" t="s">
        <v>1173</v>
      </c>
      <c r="FF278" t="s">
        <v>1168</v>
      </c>
      <c r="FG278" t="s">
        <v>1169</v>
      </c>
      <c r="FH278" t="s">
        <v>1169</v>
      </c>
      <c r="FI278" t="s">
        <v>1174</v>
      </c>
      <c r="FJ278" t="s">
        <v>1168</v>
      </c>
      <c r="FK278" t="s">
        <v>1174</v>
      </c>
      <c r="FL278" t="s">
        <v>1169</v>
      </c>
      <c r="FM278" t="s">
        <v>1175</v>
      </c>
      <c r="FN278" t="s">
        <v>1168</v>
      </c>
      <c r="FO278" t="s">
        <v>1171</v>
      </c>
      <c r="FP278" t="s">
        <v>1175</v>
      </c>
      <c r="FQ278" t="s">
        <v>1175</v>
      </c>
      <c r="FR278" t="s">
        <v>1174</v>
      </c>
      <c r="FS278" t="s">
        <v>1175</v>
      </c>
      <c r="FT278" t="s">
        <v>1171</v>
      </c>
      <c r="FU278" t="s">
        <v>1175</v>
      </c>
      <c r="FV278" t="s">
        <v>1169</v>
      </c>
      <c r="FW278" t="s">
        <v>1169</v>
      </c>
      <c r="FX278" t="s">
        <v>1168</v>
      </c>
      <c r="FY278" t="s">
        <v>1171</v>
      </c>
      <c r="FZ278" t="s">
        <v>1173</v>
      </c>
      <c r="GA278" t="s">
        <v>1175</v>
      </c>
      <c r="GB278" t="s">
        <v>1172</v>
      </c>
      <c r="GC278" t="s">
        <v>1168</v>
      </c>
      <c r="GD278" t="s">
        <v>1168</v>
      </c>
      <c r="GE278" t="s">
        <v>1168</v>
      </c>
      <c r="GF278" t="s">
        <v>1168</v>
      </c>
      <c r="GG278" t="s">
        <v>1168</v>
      </c>
      <c r="GH278" t="s">
        <v>1168</v>
      </c>
      <c r="GI278" t="s">
        <v>1175</v>
      </c>
      <c r="GJ278" t="s">
        <v>1175</v>
      </c>
      <c r="GK278" t="s">
        <v>1175</v>
      </c>
      <c r="GL278" t="s">
        <v>1171</v>
      </c>
      <c r="GM278" s="2">
        <f t="shared" si="415"/>
        <v>1</v>
      </c>
      <c r="GN278">
        <f t="shared" si="416"/>
        <v>0</v>
      </c>
      <c r="GO278">
        <f t="shared" si="417"/>
        <v>0</v>
      </c>
      <c r="GP278">
        <f t="shared" si="418"/>
        <v>0</v>
      </c>
      <c r="GQ278">
        <f t="shared" si="419"/>
        <v>0</v>
      </c>
      <c r="GR278">
        <f t="shared" si="420"/>
        <v>0</v>
      </c>
      <c r="GS278">
        <f t="shared" si="421"/>
        <v>0</v>
      </c>
      <c r="GT278">
        <f t="shared" si="422"/>
        <v>0</v>
      </c>
      <c r="GU278">
        <f t="shared" si="472"/>
        <v>0</v>
      </c>
      <c r="GV278">
        <f t="shared" si="423"/>
        <v>0</v>
      </c>
      <c r="GW278">
        <f t="shared" si="424"/>
        <v>0</v>
      </c>
      <c r="GX278">
        <f t="shared" si="425"/>
        <v>0</v>
      </c>
      <c r="GY278">
        <f t="shared" si="426"/>
        <v>0</v>
      </c>
      <c r="GZ278">
        <f t="shared" si="427"/>
        <v>0</v>
      </c>
      <c r="HA278">
        <f t="shared" si="428"/>
        <v>0</v>
      </c>
      <c r="HB278">
        <f t="shared" si="429"/>
        <v>0</v>
      </c>
      <c r="HC278">
        <f t="shared" si="473"/>
        <v>0</v>
      </c>
      <c r="HD278">
        <f t="shared" si="430"/>
        <v>0</v>
      </c>
      <c r="HE278">
        <f t="shared" si="431"/>
        <v>0</v>
      </c>
      <c r="HF278">
        <f t="shared" si="432"/>
        <v>0</v>
      </c>
      <c r="HG278">
        <f t="shared" si="433"/>
        <v>0</v>
      </c>
      <c r="HH278">
        <f t="shared" si="434"/>
        <v>0</v>
      </c>
      <c r="HI278">
        <f t="shared" si="435"/>
        <v>0</v>
      </c>
      <c r="HJ278">
        <f t="shared" si="436"/>
        <v>0</v>
      </c>
      <c r="HK278">
        <f t="shared" si="474"/>
        <v>0</v>
      </c>
      <c r="HL278">
        <f t="shared" si="437"/>
        <v>0</v>
      </c>
      <c r="HM278">
        <f t="shared" si="438"/>
        <v>0</v>
      </c>
      <c r="HN278">
        <f t="shared" si="439"/>
        <v>0</v>
      </c>
      <c r="HO278">
        <f t="shared" si="440"/>
        <v>0</v>
      </c>
      <c r="HP278">
        <f t="shared" si="441"/>
        <v>0</v>
      </c>
      <c r="HQ278">
        <f t="shared" si="442"/>
        <v>0</v>
      </c>
      <c r="HR278">
        <f t="shared" si="443"/>
        <v>0</v>
      </c>
      <c r="HS278">
        <f t="shared" si="475"/>
        <v>0</v>
      </c>
      <c r="HT278">
        <f t="shared" si="444"/>
        <v>1</v>
      </c>
      <c r="HU278">
        <f t="shared" si="445"/>
        <v>1</v>
      </c>
      <c r="HV278">
        <f t="shared" si="446"/>
        <v>0</v>
      </c>
      <c r="HW278">
        <f t="shared" si="447"/>
        <v>1</v>
      </c>
      <c r="HX278">
        <f t="shared" si="448"/>
        <v>0</v>
      </c>
      <c r="HY278">
        <f t="shared" si="449"/>
        <v>1</v>
      </c>
      <c r="HZ278">
        <f t="shared" si="450"/>
        <v>0</v>
      </c>
      <c r="IA278">
        <f t="shared" si="476"/>
        <v>1</v>
      </c>
      <c r="IB278">
        <f t="shared" si="451"/>
        <v>1</v>
      </c>
      <c r="IC278">
        <f t="shared" si="452"/>
        <v>1</v>
      </c>
      <c r="ID278">
        <f t="shared" si="453"/>
        <v>0</v>
      </c>
      <c r="IE278">
        <f t="shared" si="454"/>
        <v>1</v>
      </c>
      <c r="IF278">
        <f t="shared" si="455"/>
        <v>1</v>
      </c>
      <c r="IG278">
        <f t="shared" si="456"/>
        <v>1</v>
      </c>
      <c r="IH278">
        <f t="shared" si="457"/>
        <v>1</v>
      </c>
      <c r="II278">
        <f t="shared" si="477"/>
        <v>0</v>
      </c>
      <c r="IJ278">
        <f t="shared" si="458"/>
        <v>0</v>
      </c>
      <c r="IK278">
        <f t="shared" si="459"/>
        <v>0</v>
      </c>
      <c r="IL278">
        <f t="shared" si="460"/>
        <v>1</v>
      </c>
      <c r="IM278">
        <f t="shared" si="461"/>
        <v>1</v>
      </c>
      <c r="IN278">
        <f t="shared" si="462"/>
        <v>0</v>
      </c>
      <c r="IO278">
        <f t="shared" si="463"/>
        <v>1</v>
      </c>
      <c r="IP278">
        <f t="shared" si="464"/>
        <v>0</v>
      </c>
      <c r="IQ278" s="2">
        <f t="shared" si="478"/>
        <v>1</v>
      </c>
      <c r="IR278" s="4">
        <f t="shared" si="479"/>
        <v>0</v>
      </c>
      <c r="IS278">
        <f t="shared" si="480"/>
        <v>0</v>
      </c>
      <c r="IT278">
        <f t="shared" si="481"/>
        <v>0</v>
      </c>
      <c r="IU278">
        <f t="shared" si="482"/>
        <v>4</v>
      </c>
      <c r="IV278">
        <f t="shared" si="483"/>
        <v>7</v>
      </c>
      <c r="IW278">
        <f t="shared" si="484"/>
        <v>3</v>
      </c>
      <c r="IX278">
        <f t="shared" si="485"/>
        <v>15</v>
      </c>
      <c r="IY278" s="11">
        <f t="shared" si="486"/>
        <v>1</v>
      </c>
      <c r="IZ278" s="12" t="str">
        <f t="shared" si="487"/>
        <v/>
      </c>
      <c r="JA278" s="12">
        <f t="shared" si="488"/>
        <v>0</v>
      </c>
      <c r="JB278" s="12" t="str">
        <f t="shared" si="489"/>
        <v/>
      </c>
      <c r="JC278" s="12">
        <f t="shared" si="490"/>
        <v>1</v>
      </c>
      <c r="JD278" s="12">
        <f t="shared" si="491"/>
        <v>1</v>
      </c>
      <c r="JE278" s="12">
        <f t="shared" si="492"/>
        <v>0.375</v>
      </c>
      <c r="JF278" s="12">
        <f t="shared" si="493"/>
        <v>0.67500000000000004</v>
      </c>
      <c r="JG278" s="2">
        <f>IF(OR(AND(EI278="Happy",BN278&lt;&gt;1),AND(EI278&lt;&gt;"Happy",BN278=1)),1,0)</f>
        <v>0</v>
      </c>
      <c r="JH278">
        <f>IF(OR(AND(EJ278="Happy",BO278&lt;&gt;1),AND(EJ278&lt;&gt;"Happy",BO278=1)),1,0)</f>
        <v>0</v>
      </c>
      <c r="JI278">
        <f>IF(OR(AND(EK278="Happy",BP278&lt;&gt;1),AND(EK278&lt;&gt;"Happy",BP278=1)),1,0)</f>
        <v>0</v>
      </c>
      <c r="JJ278">
        <f>IF(OR(AND(EL278="Happy",BQ278&lt;&gt;1),AND(EL278&lt;&gt;"Happy",BQ278=1)),1,0)</f>
        <v>0</v>
      </c>
      <c r="JK278">
        <f>IF(OR(AND(EM278="Happy",BR278&lt;&gt;1),AND(EM278&lt;&gt;"Happy",BR278=1)),1,0)</f>
        <v>0</v>
      </c>
      <c r="JL278">
        <f>IF(OR(AND(EN278="Happy",BS278&lt;&gt;1),AND(EN278&lt;&gt;"Happy",BS278=1)),1,0)</f>
        <v>0</v>
      </c>
      <c r="JM278">
        <f>IF(OR(AND(EO278="Happy",BT278&lt;&gt;1),AND(EO278&lt;&gt;"Happy",BT278=1)),1,0)</f>
        <v>0</v>
      </c>
      <c r="JN278">
        <f>IF(OR(AND(EP278="Happy",BU278&lt;&gt;1),AND(EP278&lt;&gt;"Happy",BU278=1)),1,0)</f>
        <v>0</v>
      </c>
      <c r="JO278">
        <f>IF(OR(AND(EQ278="Sad",BV278&lt;&gt;1),AND(EQ278&lt;&gt;"Sad",BV278=1)),1,0)</f>
        <v>0</v>
      </c>
      <c r="JP278">
        <f>IF(OR(AND(ER278="Sad",BW278&lt;&gt;1),AND(ER278&lt;&gt;"Sad",BW278=1)),1,0)</f>
        <v>0</v>
      </c>
      <c r="JQ278">
        <f>IF(OR(AND(ES278="Sad",BX278&lt;&gt;1),AND(ES278&lt;&gt;"Sad",BX278=1)),1,0)</f>
        <v>0</v>
      </c>
      <c r="JR278">
        <f>IF(OR(AND(ET278="Sad",BY278&lt;&gt;1),AND(ET278&lt;&gt;"Sad",BY278=1)),1,0)</f>
        <v>0</v>
      </c>
      <c r="JS278">
        <f>IF(OR(AND(EU278="Sad",BZ278&lt;&gt;1),AND(EU278&lt;&gt;"Sad",BZ278=1)),1,0)</f>
        <v>0</v>
      </c>
      <c r="JT278">
        <f>IF(OR(AND(EV278="Sad",CA278&lt;&gt;1),AND(EV278&lt;&gt;"Sad",CA278=1)),1,0)</f>
        <v>0</v>
      </c>
      <c r="JU278">
        <f>IF(OR(AND(EW278="Sad",CB278&lt;&gt;1),AND(EW278&lt;&gt;"Sad",CB278=1)),1,0)</f>
        <v>0</v>
      </c>
      <c r="JV278">
        <f>IF(OR(AND(EX278="Sad",CC278&lt;&gt;1),AND(EX278&lt;&gt;"Sad",CC278=1)),1,0)</f>
        <v>1</v>
      </c>
      <c r="JW278">
        <f>IF(OR(AND(EY278="Angry",CD278&lt;&gt;1),AND(EY278&lt;&gt;"Angry",CD278=1)),1,0)</f>
        <v>0</v>
      </c>
      <c r="JX278">
        <f>IF(OR(AND(EZ278="Angry",CE278&lt;&gt;1),AND(EZ278&lt;&gt;"Angry",CE278=1)),1,0)</f>
        <v>1</v>
      </c>
      <c r="JY278">
        <f>IF(OR(AND(FA278="Angry",CF278&lt;&gt;1),AND(FA278&lt;&gt;"Angry",CF278=1)),1,0)</f>
        <v>0</v>
      </c>
      <c r="JZ278">
        <f>IF(OR(AND(FB278="Angry",CG278&lt;&gt;1),AND(FB278&lt;&gt;"Angry",CG278=1)),1,0)</f>
        <v>0</v>
      </c>
      <c r="KA278">
        <f>IF(OR(AND(FC278="Angry",CH278&lt;&gt;1),AND(FC278&lt;&gt;"Angry",CH278=1)),1,0)</f>
        <v>0</v>
      </c>
      <c r="KB278">
        <f>IF(OR(AND(FD278="Angry",CI278&lt;&gt;1),AND(FD278&lt;&gt;"Angry",CI278=1)),1,0)</f>
        <v>1</v>
      </c>
      <c r="KC278">
        <f>IF(OR(AND(FE278="Angry",CJ278&lt;&gt;1),AND(FE278&lt;&gt;"Angry",CJ278=1)),1,0)</f>
        <v>0</v>
      </c>
      <c r="KD278">
        <f>IF(OR(AND(FF278="Angry",CK278&lt;&gt;1),AND(FF278&lt;&gt;"Angry",CK278=1)),1,0)</f>
        <v>0</v>
      </c>
      <c r="KE278">
        <f>IF(OR(AND(FG278="Afraid",CL278&lt;&gt;1),AND(FG278&lt;&gt;"Afraid",CL278=1)),1,0)</f>
        <v>0</v>
      </c>
      <c r="KF278">
        <f>IF(OR(AND(FH278="Afraid",CM278&lt;&gt;1),AND(FH278&lt;&gt;"Afraid",CM278=1)),1,0)</f>
        <v>0</v>
      </c>
      <c r="KG278">
        <f>IF(OR(AND(FI278="Afraid",CN278&lt;&gt;1),AND(FI278&lt;&gt;"Afraid",CN278=1)),1,0)</f>
        <v>0</v>
      </c>
      <c r="KH278">
        <f>IF(OR(AND(FJ278="Afraid",CO278&lt;&gt;1),AND(FJ278&lt;&gt;"Afraid",CO278=1)),1,0)</f>
        <v>0</v>
      </c>
      <c r="KI278">
        <f>IF(OR(AND(FK278="Afraid",CP278&lt;&gt;1),AND(FK278&lt;&gt;"Afraid",CP278=1)),1,0)</f>
        <v>0</v>
      </c>
      <c r="KJ278">
        <f>IF(OR(AND(FL278="Afraid",CQ278&lt;&gt;1),AND(FL278&lt;&gt;"Afraid",CQ278=1)),1,0)</f>
        <v>0</v>
      </c>
      <c r="KK278">
        <f>IF(OR(AND(FM278="Afraid",CR278&lt;&gt;1),AND(FM278&lt;&gt;"Afraid",CR278=1)),1,0)</f>
        <v>1</v>
      </c>
      <c r="KL278">
        <f>IF(OR(AND(FN278="Afraid",CS278&lt;&gt;1),AND(FN278&lt;&gt;"Afraid",CS278=1)),1,0)</f>
        <v>1</v>
      </c>
      <c r="KM278">
        <f>IF(OR(AND(FO278="Surprised",CT278&lt;&gt;1),AND(FO278&lt;&gt;"Surprised",CT278=1)),1,0)</f>
        <v>0</v>
      </c>
      <c r="KN278">
        <f>IF(OR(AND(FP278="Surprised",CU278&lt;&gt;1),AND(FP278&lt;&gt;"Surprised",CU278=1)),1,0)</f>
        <v>0</v>
      </c>
      <c r="KO278">
        <f>IF(OR(AND(FQ278="Surprised",CV278&lt;&gt;1),AND(FQ278&lt;&gt;"Surprised",CV278=1)),1,0)</f>
        <v>0</v>
      </c>
      <c r="KP278">
        <f>IF(OR(AND(FR278="Surprised",CW278&lt;&gt;1),AND(FR278&lt;&gt;"Surprised",CW278=1)),1,0)</f>
        <v>0</v>
      </c>
      <c r="KQ278">
        <f>IF(OR(AND(FS278="Surprised",CX278&lt;&gt;1),AND(FS278&lt;&gt;"Surprised",CX278=1)),1,0)</f>
        <v>0</v>
      </c>
      <c r="KR278">
        <f>IF(OR(AND(FT278="Surprised",CY278&lt;&gt;1),AND(FT278&lt;&gt;"Surprised",CY278=1)),1,0)</f>
        <v>0</v>
      </c>
      <c r="KS278">
        <f>IF(OR(AND(FU278="Surprised",CZ278&lt;&gt;1),AND(FU278&lt;&gt;"Surprised",CZ278=1)),1,0)</f>
        <v>0</v>
      </c>
      <c r="KT278">
        <f>IF(OR(AND(FV278="Surprised",DA278&lt;&gt;1),AND(FV278&lt;&gt;"Surprised",DA278=1)),1,0)</f>
        <v>0</v>
      </c>
      <c r="KU278">
        <f>IF(OR(AND(FW278="Happy",DB278=1),AND(FW278&lt;&gt;"Happy",DB278=0)),1,0)</f>
        <v>0</v>
      </c>
      <c r="KV278">
        <f>IF(OR(AND(FX278="Happy",DC278=1),AND(FX278&lt;&gt;"Happy",DC278=0)),1,0)</f>
        <v>0</v>
      </c>
      <c r="KW278">
        <f>IF(OR(AND(FY278="Happy",DD278=1),AND(FY278&lt;&gt;"Happy",DD278=0)),1,0)</f>
        <v>0</v>
      </c>
      <c r="KX278">
        <f>IF(OR(AND(FZ278="Happy",DE278=1),AND(FZ278&lt;&gt;"Happy",DE278=0)),1,0)</f>
        <v>0</v>
      </c>
      <c r="KY278">
        <f>IF(OR(AND(GA278="Happy",DF278=1),AND(GA278&lt;&gt;"Happy",DF278=0)),1,0)</f>
        <v>0</v>
      </c>
      <c r="KZ278">
        <f>IF(OR(AND(GB278="Happy",DG278=1),AND(GB278&lt;&gt;"Happy",DG278=0)),1,0)</f>
        <v>0</v>
      </c>
      <c r="LA278">
        <f>IF(OR(AND(GC278="Happy",DH278=1),AND(GC278&lt;&gt;"Happy",DH278=0)),1,0)</f>
        <v>0</v>
      </c>
      <c r="LB278">
        <f>IF(OR(AND(GD278="Happy",DI278=1),AND(GD278&lt;&gt;"Happy",DI278=0)),1,0)</f>
        <v>0</v>
      </c>
      <c r="LC278">
        <f>IF(OR(AND(GE278="Sad",DJ278=1),AND(GE278&lt;&gt;"Sad",DJ278=0)),1,0)</f>
        <v>1</v>
      </c>
      <c r="LD278">
        <f>IF(OR(AND(GF278="Sad",DK278=1),AND(GF278&lt;&gt;"Sad",DK278=0)),1,0)</f>
        <v>1</v>
      </c>
      <c r="LE278">
        <f>IF(OR(AND(GG278="Sad",DL278=1),AND(GG278&lt;&gt;"Sad",DL278=0)),1,0)</f>
        <v>1</v>
      </c>
      <c r="LF278">
        <f>IF(OR(AND(GH278="Sad",DM278=1),AND(GH278&lt;&gt;"Sad",DM278=0)),1,0)</f>
        <v>0</v>
      </c>
      <c r="LG278">
        <f>IF(OR(AND(GI278="Sad",DN278=1),AND(GI278&lt;&gt;"Sad",DN278=0)),1,0)</f>
        <v>0</v>
      </c>
      <c r="LH278">
        <f>IF(OR(AND(GJ278="Sad",DO278=1),AND(GJ278&lt;&gt;"Sad",DO278=0)),1,0)</f>
        <v>1</v>
      </c>
      <c r="LI278">
        <f>IF(OR(AND(GK278="Sad",DP278=1),AND(GK278&lt;&gt;"Sad",DP278=0)),1,0)</f>
        <v>0</v>
      </c>
      <c r="LJ278">
        <f>IF(OR(AND(GL278="Sad",DQ278=1),AND(GL278&lt;&gt;"Sad",DQ278=0)),1,0)</f>
        <v>1</v>
      </c>
      <c r="LK278" s="2">
        <f t="shared" si="494"/>
        <v>0</v>
      </c>
      <c r="LL278" s="4">
        <f t="shared" si="495"/>
        <v>1</v>
      </c>
      <c r="LM278">
        <f t="shared" si="496"/>
        <v>2</v>
      </c>
      <c r="LN278">
        <f t="shared" si="497"/>
        <v>2</v>
      </c>
      <c r="LO278">
        <f t="shared" si="498"/>
        <v>0</v>
      </c>
      <c r="LP278">
        <f t="shared" si="499"/>
        <v>0</v>
      </c>
      <c r="LQ278">
        <f t="shared" si="500"/>
        <v>5</v>
      </c>
      <c r="LR278">
        <f t="shared" si="501"/>
        <v>10</v>
      </c>
      <c r="LS278" s="11">
        <f t="shared" si="502"/>
        <v>0</v>
      </c>
      <c r="LT278" s="14" t="str">
        <f t="shared" si="503"/>
        <v/>
      </c>
      <c r="LU278" s="14">
        <f t="shared" si="504"/>
        <v>1</v>
      </c>
      <c r="LV278" s="14" t="str">
        <f t="shared" si="505"/>
        <v/>
      </c>
      <c r="LW278" s="14">
        <f t="shared" si="506"/>
        <v>0</v>
      </c>
      <c r="LX278" s="14">
        <f t="shared" si="507"/>
        <v>0</v>
      </c>
      <c r="LY278" s="14">
        <f t="shared" si="508"/>
        <v>0.625</v>
      </c>
      <c r="LZ278" s="14">
        <f t="shared" si="509"/>
        <v>0.32499999999999996</v>
      </c>
      <c r="MA278" s="15">
        <f t="shared" si="510"/>
        <v>2.3032407407407376E-4</v>
      </c>
      <c r="MB278" s="1">
        <f t="shared" si="465"/>
        <v>2.1759259259259214E-4</v>
      </c>
      <c r="MC278" s="1">
        <f t="shared" si="466"/>
        <v>1.4814814814815072E-4</v>
      </c>
      <c r="MD278" s="1">
        <f t="shared" si="467"/>
        <v>1.4814814814814378E-4</v>
      </c>
      <c r="ME278" s="1">
        <f t="shared" si="468"/>
        <v>1.6087962962963234E-4</v>
      </c>
      <c r="MF278" s="1">
        <f t="shared" si="469"/>
        <v>1.6435185185184956E-4</v>
      </c>
      <c r="MG278" s="1">
        <f t="shared" si="511"/>
        <v>1.354166666666691E-4</v>
      </c>
      <c r="MH278" s="1">
        <f t="shared" si="470"/>
        <v>2.5925925925925769E-4</v>
      </c>
      <c r="MI278" s="1">
        <f t="shared" si="471"/>
        <v>1.7708333333333465E-4</v>
      </c>
      <c r="MJ278" s="1">
        <f t="shared" si="512"/>
        <v>1.6412037037037037E-3</v>
      </c>
      <c r="MK278" s="2" t="str">
        <f>VLOOKUP(B278,age_group!$A$1:$B$101,2,FALSE)</f>
        <v>18 to 24</v>
      </c>
      <c r="ML278" s="2">
        <f t="shared" si="513"/>
        <v>1</v>
      </c>
      <c r="MM278">
        <f t="shared" si="514"/>
        <v>0</v>
      </c>
      <c r="MN278">
        <f t="shared" si="515"/>
        <v>0</v>
      </c>
      <c r="MO278">
        <f t="shared" si="516"/>
        <v>0</v>
      </c>
      <c r="MP278">
        <f t="shared" si="517"/>
        <v>0</v>
      </c>
    </row>
    <row r="279" spans="1:354" x14ac:dyDescent="0.2">
      <c r="A279" t="s">
        <v>1011</v>
      </c>
      <c r="B279">
        <v>36</v>
      </c>
      <c r="C279" t="s">
        <v>139</v>
      </c>
      <c r="D279" t="s">
        <v>140</v>
      </c>
      <c r="E279">
        <v>3</v>
      </c>
      <c r="F279">
        <v>2</v>
      </c>
      <c r="G279">
        <v>2</v>
      </c>
      <c r="H279">
        <v>3</v>
      </c>
      <c r="I279">
        <v>1</v>
      </c>
      <c r="J279" s="2" t="s">
        <v>321</v>
      </c>
      <c r="K279" t="s">
        <v>543</v>
      </c>
      <c r="L279" t="s">
        <v>433</v>
      </c>
      <c r="M279" t="s">
        <v>526</v>
      </c>
      <c r="N279" t="s">
        <v>340</v>
      </c>
      <c r="O279" t="s">
        <v>308</v>
      </c>
      <c r="P279" t="s">
        <v>442</v>
      </c>
      <c r="Q279" t="s">
        <v>246</v>
      </c>
      <c r="R279" t="s">
        <v>473</v>
      </c>
      <c r="S279" t="s">
        <v>728</v>
      </c>
      <c r="T279" t="s">
        <v>664</v>
      </c>
      <c r="U279" t="s">
        <v>167</v>
      </c>
      <c r="V279" t="s">
        <v>627</v>
      </c>
      <c r="W279" t="s">
        <v>451</v>
      </c>
      <c r="X279" t="s">
        <v>306</v>
      </c>
      <c r="Y279" t="s">
        <v>392</v>
      </c>
      <c r="Z279" t="s">
        <v>654</v>
      </c>
      <c r="AA279" t="s">
        <v>739</v>
      </c>
      <c r="AB279" t="s">
        <v>487</v>
      </c>
      <c r="AC279" t="s">
        <v>487</v>
      </c>
      <c r="AD279" t="s">
        <v>344</v>
      </c>
      <c r="AE279" t="s">
        <v>659</v>
      </c>
      <c r="AF279" t="s">
        <v>432</v>
      </c>
      <c r="AG279" t="s">
        <v>741</v>
      </c>
      <c r="AH279" t="s">
        <v>508</v>
      </c>
      <c r="AI279" t="s">
        <v>453</v>
      </c>
      <c r="AJ279" t="s">
        <v>186</v>
      </c>
      <c r="AK279" t="s">
        <v>260</v>
      </c>
      <c r="AL279" t="s">
        <v>482</v>
      </c>
      <c r="AM279" t="s">
        <v>311</v>
      </c>
      <c r="AN279" t="s">
        <v>689</v>
      </c>
      <c r="AO279" t="s">
        <v>433</v>
      </c>
      <c r="AP279" t="s">
        <v>875</v>
      </c>
      <c r="AQ279" t="s">
        <v>754</v>
      </c>
      <c r="AR279" t="s">
        <v>232</v>
      </c>
      <c r="AS279" t="s">
        <v>175</v>
      </c>
      <c r="AT279" t="s">
        <v>455</v>
      </c>
      <c r="AU279" t="s">
        <v>649</v>
      </c>
      <c r="AV279" t="s">
        <v>399</v>
      </c>
      <c r="AW279" t="s">
        <v>321</v>
      </c>
      <c r="AX279" t="s">
        <v>180</v>
      </c>
      <c r="AY279" t="s">
        <v>514</v>
      </c>
      <c r="AZ279" t="s">
        <v>440</v>
      </c>
      <c r="BA279" t="s">
        <v>321</v>
      </c>
      <c r="BB279" t="s">
        <v>549</v>
      </c>
      <c r="BC279" t="s">
        <v>175</v>
      </c>
      <c r="BD279" t="s">
        <v>641</v>
      </c>
      <c r="BE279" t="s">
        <v>312</v>
      </c>
      <c r="BF279" t="s">
        <v>172</v>
      </c>
      <c r="BG279" t="s">
        <v>254</v>
      </c>
      <c r="BH279" t="s">
        <v>378</v>
      </c>
      <c r="BI279" t="s">
        <v>713</v>
      </c>
      <c r="BJ279" t="s">
        <v>483</v>
      </c>
      <c r="BK279" t="s">
        <v>226</v>
      </c>
      <c r="BL279" t="s">
        <v>433</v>
      </c>
      <c r="BM279" t="s">
        <v>184</v>
      </c>
      <c r="BN279" s="2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0</v>
      </c>
      <c r="DE279">
        <v>1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1</v>
      </c>
      <c r="DL279">
        <v>1</v>
      </c>
      <c r="DM279">
        <v>0</v>
      </c>
      <c r="DN279">
        <v>0</v>
      </c>
      <c r="DO279">
        <v>1</v>
      </c>
      <c r="DP279">
        <v>1</v>
      </c>
      <c r="DQ279">
        <v>0</v>
      </c>
      <c r="DR279" s="2">
        <v>3</v>
      </c>
      <c r="DS279">
        <v>2</v>
      </c>
      <c r="DT279">
        <v>2</v>
      </c>
      <c r="DU279">
        <v>2</v>
      </c>
      <c r="DV279">
        <v>2</v>
      </c>
      <c r="DW279" s="2">
        <v>2017</v>
      </c>
      <c r="DX279" s="1">
        <v>3.2218750000000004E-2</v>
      </c>
      <c r="DY279" s="1">
        <v>3.2460648148148148E-2</v>
      </c>
      <c r="DZ279" s="1">
        <v>3.2696759259259259E-2</v>
      </c>
      <c r="EA279" s="1">
        <v>3.3135416666666667E-2</v>
      </c>
      <c r="EB279" s="1">
        <v>3.3406249999999998E-2</v>
      </c>
      <c r="EC279" s="1">
        <v>3.3788194444444447E-2</v>
      </c>
      <c r="ED279" s="1">
        <v>3.3968749999999999E-2</v>
      </c>
      <c r="EE279" s="1">
        <v>3.4513888888888893E-2</v>
      </c>
      <c r="EF279" s="1">
        <v>3.5480324074074074E-2</v>
      </c>
      <c r="EG279" s="1">
        <v>3.5674768518518522E-2</v>
      </c>
      <c r="EH279" s="3">
        <v>0</v>
      </c>
      <c r="EI279" s="2" t="s">
        <v>1168</v>
      </c>
      <c r="EJ279" t="s">
        <v>1171</v>
      </c>
      <c r="EK279" t="s">
        <v>1175</v>
      </c>
      <c r="EL279" t="s">
        <v>1175</v>
      </c>
      <c r="EM279" t="s">
        <v>1172</v>
      </c>
      <c r="EN279" t="s">
        <v>1168</v>
      </c>
      <c r="EO279" t="s">
        <v>1169</v>
      </c>
      <c r="EP279" t="s">
        <v>1172</v>
      </c>
      <c r="EQ279" t="s">
        <v>1172</v>
      </c>
      <c r="ER279" t="s">
        <v>1168</v>
      </c>
      <c r="ES279" t="s">
        <v>1173</v>
      </c>
      <c r="ET279" t="s">
        <v>1175</v>
      </c>
      <c r="EU279" t="s">
        <v>1168</v>
      </c>
      <c r="EV279" t="s">
        <v>1175</v>
      </c>
      <c r="EW279" t="s">
        <v>1173</v>
      </c>
      <c r="EX279" t="s">
        <v>1175</v>
      </c>
      <c r="EY279" t="s">
        <v>1168</v>
      </c>
      <c r="EZ279" t="s">
        <v>1168</v>
      </c>
      <c r="FA279" t="s">
        <v>1171</v>
      </c>
      <c r="FB279" t="s">
        <v>1171</v>
      </c>
      <c r="FC279" t="s">
        <v>1171</v>
      </c>
      <c r="FD279" t="s">
        <v>1175</v>
      </c>
      <c r="FE279" t="s">
        <v>1168</v>
      </c>
      <c r="FF279" t="s">
        <v>1171</v>
      </c>
      <c r="FG279" t="s">
        <v>1168</v>
      </c>
      <c r="FH279" t="s">
        <v>1175</v>
      </c>
      <c r="FI279" t="s">
        <v>1173</v>
      </c>
      <c r="FJ279" t="s">
        <v>1175</v>
      </c>
      <c r="FK279" t="s">
        <v>1171</v>
      </c>
      <c r="FL279" t="s">
        <v>1172</v>
      </c>
      <c r="FM279" t="s">
        <v>1169</v>
      </c>
      <c r="FN279" t="s">
        <v>1175</v>
      </c>
      <c r="FO279" t="s">
        <v>1168</v>
      </c>
      <c r="FP279" t="s">
        <v>1168</v>
      </c>
      <c r="FQ279" t="s">
        <v>1168</v>
      </c>
      <c r="FR279" t="s">
        <v>1168</v>
      </c>
      <c r="FS279" t="s">
        <v>1175</v>
      </c>
      <c r="FT279" t="s">
        <v>1173</v>
      </c>
      <c r="FU279" t="s">
        <v>1168</v>
      </c>
      <c r="FV279" t="s">
        <v>1168</v>
      </c>
      <c r="FW279" t="s">
        <v>1174</v>
      </c>
      <c r="FX279" t="s">
        <v>1169</v>
      </c>
      <c r="FY279" t="s">
        <v>1168</v>
      </c>
      <c r="FZ279" t="s">
        <v>1168</v>
      </c>
      <c r="GA279" t="s">
        <v>1173</v>
      </c>
      <c r="GB279" t="s">
        <v>1168</v>
      </c>
      <c r="GC279" t="s">
        <v>1168</v>
      </c>
      <c r="GD279" t="s">
        <v>1168</v>
      </c>
      <c r="GE279" t="s">
        <v>1168</v>
      </c>
      <c r="GF279" t="s">
        <v>1172</v>
      </c>
      <c r="GG279" t="s">
        <v>1171</v>
      </c>
      <c r="GH279" t="s">
        <v>1168</v>
      </c>
      <c r="GI279" t="s">
        <v>1168</v>
      </c>
      <c r="GJ279" t="s">
        <v>1169</v>
      </c>
      <c r="GK279" t="s">
        <v>1175</v>
      </c>
      <c r="GL279" t="s">
        <v>1169</v>
      </c>
      <c r="GM279" s="2">
        <f t="shared" si="415"/>
        <v>0</v>
      </c>
      <c r="GN279">
        <f t="shared" si="416"/>
        <v>0</v>
      </c>
      <c r="GO279">
        <f t="shared" si="417"/>
        <v>0</v>
      </c>
      <c r="GP279">
        <f t="shared" si="418"/>
        <v>0</v>
      </c>
      <c r="GQ279">
        <f t="shared" si="419"/>
        <v>0</v>
      </c>
      <c r="GR279">
        <f t="shared" si="420"/>
        <v>0</v>
      </c>
      <c r="GS279">
        <f t="shared" si="421"/>
        <v>0</v>
      </c>
      <c r="GT279">
        <f t="shared" si="422"/>
        <v>0</v>
      </c>
      <c r="GU279">
        <f t="shared" si="472"/>
        <v>0</v>
      </c>
      <c r="GV279">
        <f t="shared" si="423"/>
        <v>0</v>
      </c>
      <c r="GW279">
        <f t="shared" si="424"/>
        <v>0</v>
      </c>
      <c r="GX279">
        <f t="shared" si="425"/>
        <v>0</v>
      </c>
      <c r="GY279">
        <f t="shared" si="426"/>
        <v>0</v>
      </c>
      <c r="GZ279">
        <f t="shared" si="427"/>
        <v>0</v>
      </c>
      <c r="HA279">
        <f t="shared" si="428"/>
        <v>0</v>
      </c>
      <c r="HB279">
        <f t="shared" si="429"/>
        <v>0</v>
      </c>
      <c r="HC279">
        <f t="shared" si="473"/>
        <v>0</v>
      </c>
      <c r="HD279">
        <f t="shared" si="430"/>
        <v>0</v>
      </c>
      <c r="HE279">
        <f t="shared" si="431"/>
        <v>0</v>
      </c>
      <c r="HF279">
        <f t="shared" si="432"/>
        <v>0</v>
      </c>
      <c r="HG279">
        <f t="shared" si="433"/>
        <v>0</v>
      </c>
      <c r="HH279">
        <f t="shared" si="434"/>
        <v>0</v>
      </c>
      <c r="HI279">
        <f t="shared" si="435"/>
        <v>0</v>
      </c>
      <c r="HJ279">
        <f t="shared" si="436"/>
        <v>0</v>
      </c>
      <c r="HK279">
        <f t="shared" si="474"/>
        <v>0</v>
      </c>
      <c r="HL279">
        <f t="shared" si="437"/>
        <v>0</v>
      </c>
      <c r="HM279">
        <f t="shared" si="438"/>
        <v>0</v>
      </c>
      <c r="HN279">
        <f t="shared" si="439"/>
        <v>0</v>
      </c>
      <c r="HO279">
        <f t="shared" si="440"/>
        <v>0</v>
      </c>
      <c r="HP279">
        <f t="shared" si="441"/>
        <v>0</v>
      </c>
      <c r="HQ279">
        <f t="shared" si="442"/>
        <v>0</v>
      </c>
      <c r="HR279">
        <f t="shared" si="443"/>
        <v>0</v>
      </c>
      <c r="HS279">
        <f t="shared" si="475"/>
        <v>0</v>
      </c>
      <c r="HT279">
        <f t="shared" si="444"/>
        <v>0</v>
      </c>
      <c r="HU279">
        <f t="shared" si="445"/>
        <v>0</v>
      </c>
      <c r="HV279">
        <f t="shared" si="446"/>
        <v>0</v>
      </c>
      <c r="HW279">
        <f t="shared" si="447"/>
        <v>1</v>
      </c>
      <c r="HX279">
        <f t="shared" si="448"/>
        <v>0</v>
      </c>
      <c r="HY279">
        <f t="shared" si="449"/>
        <v>0</v>
      </c>
      <c r="HZ279">
        <f t="shared" si="450"/>
        <v>0</v>
      </c>
      <c r="IA279">
        <f t="shared" si="476"/>
        <v>1</v>
      </c>
      <c r="IB279">
        <f t="shared" si="451"/>
        <v>1</v>
      </c>
      <c r="IC279">
        <f t="shared" si="452"/>
        <v>0</v>
      </c>
      <c r="ID279">
        <f t="shared" si="453"/>
        <v>1</v>
      </c>
      <c r="IE279">
        <f t="shared" si="454"/>
        <v>0</v>
      </c>
      <c r="IF279">
        <f t="shared" si="455"/>
        <v>1</v>
      </c>
      <c r="IG279">
        <f t="shared" si="456"/>
        <v>1</v>
      </c>
      <c r="IH279">
        <f t="shared" si="457"/>
        <v>0</v>
      </c>
      <c r="II279">
        <f t="shared" si="477"/>
        <v>0</v>
      </c>
      <c r="IJ279">
        <f t="shared" si="458"/>
        <v>1</v>
      </c>
      <c r="IK279">
        <f t="shared" si="459"/>
        <v>1</v>
      </c>
      <c r="IL279">
        <f t="shared" si="460"/>
        <v>0</v>
      </c>
      <c r="IM279">
        <f t="shared" si="461"/>
        <v>0</v>
      </c>
      <c r="IN279">
        <f t="shared" si="462"/>
        <v>1</v>
      </c>
      <c r="IO279">
        <f t="shared" si="463"/>
        <v>1</v>
      </c>
      <c r="IP279">
        <f t="shared" si="464"/>
        <v>0</v>
      </c>
      <c r="IQ279" s="2">
        <f t="shared" si="478"/>
        <v>0</v>
      </c>
      <c r="IR279" s="4">
        <f t="shared" si="479"/>
        <v>0</v>
      </c>
      <c r="IS279">
        <f t="shared" si="480"/>
        <v>0</v>
      </c>
      <c r="IT279">
        <f t="shared" si="481"/>
        <v>0</v>
      </c>
      <c r="IU279">
        <f t="shared" si="482"/>
        <v>1</v>
      </c>
      <c r="IV279">
        <f t="shared" si="483"/>
        <v>5</v>
      </c>
      <c r="IW279">
        <f t="shared" si="484"/>
        <v>4</v>
      </c>
      <c r="IX279">
        <f t="shared" si="485"/>
        <v>10</v>
      </c>
      <c r="IY279" s="11" t="str">
        <f t="shared" si="486"/>
        <v/>
      </c>
      <c r="IZ279" s="12" t="str">
        <f t="shared" si="487"/>
        <v/>
      </c>
      <c r="JA279" s="12" t="str">
        <f t="shared" si="488"/>
        <v/>
      </c>
      <c r="JB279" s="12">
        <f t="shared" si="489"/>
        <v>0</v>
      </c>
      <c r="JC279" s="12">
        <f t="shared" si="490"/>
        <v>1</v>
      </c>
      <c r="JD279" s="12">
        <f t="shared" si="491"/>
        <v>0.7142857142857143</v>
      </c>
      <c r="JE279" s="12">
        <f t="shared" si="492"/>
        <v>0.5</v>
      </c>
      <c r="JF279" s="12">
        <f t="shared" si="493"/>
        <v>0.5535714285714286</v>
      </c>
      <c r="JG279" s="2">
        <f>IF(OR(AND(EI279="Happy",BN279&lt;&gt;1),AND(EI279&lt;&gt;"Happy",BN279=1)),1,0)</f>
        <v>0</v>
      </c>
      <c r="JH279">
        <f>IF(OR(AND(EJ279="Happy",BO279&lt;&gt;1),AND(EJ279&lt;&gt;"Happy",BO279=1)),1,0)</f>
        <v>0</v>
      </c>
      <c r="JI279">
        <f>IF(OR(AND(EK279="Happy",BP279&lt;&gt;1),AND(EK279&lt;&gt;"Happy",BP279=1)),1,0)</f>
        <v>0</v>
      </c>
      <c r="JJ279">
        <f>IF(OR(AND(EL279="Happy",BQ279&lt;&gt;1),AND(EL279&lt;&gt;"Happy",BQ279=1)),1,0)</f>
        <v>1</v>
      </c>
      <c r="JK279">
        <f>IF(OR(AND(EM279="Happy",BR279&lt;&gt;1),AND(EM279&lt;&gt;"Happy",BR279=1)),1,0)</f>
        <v>0</v>
      </c>
      <c r="JL279">
        <f>IF(OR(AND(EN279="Happy",BS279&lt;&gt;1),AND(EN279&lt;&gt;"Happy",BS279=1)),1,0)</f>
        <v>0</v>
      </c>
      <c r="JM279">
        <f>IF(OR(AND(EO279="Happy",BT279&lt;&gt;1),AND(EO279&lt;&gt;"Happy",BT279=1)),1,0)</f>
        <v>0</v>
      </c>
      <c r="JN279">
        <f>IF(OR(AND(EP279="Happy",BU279&lt;&gt;1),AND(EP279&lt;&gt;"Happy",BU279=1)),1,0)</f>
        <v>0</v>
      </c>
      <c r="JO279">
        <f>IF(OR(AND(EQ279="Sad",BV279&lt;&gt;1),AND(EQ279&lt;&gt;"Sad",BV279=1)),1,0)</f>
        <v>0</v>
      </c>
      <c r="JP279">
        <f>IF(OR(AND(ER279="Sad",BW279&lt;&gt;1),AND(ER279&lt;&gt;"Sad",BW279=1)),1,0)</f>
        <v>0</v>
      </c>
      <c r="JQ279">
        <f>IF(OR(AND(ES279="Sad",BX279&lt;&gt;1),AND(ES279&lt;&gt;"Sad",BX279=1)),1,0)</f>
        <v>0</v>
      </c>
      <c r="JR279">
        <f>IF(OR(AND(ET279="Sad",BY279&lt;&gt;1),AND(ET279&lt;&gt;"Sad",BY279=1)),1,0)</f>
        <v>0</v>
      </c>
      <c r="JS279">
        <f>IF(OR(AND(EU279="Sad",BZ279&lt;&gt;1),AND(EU279&lt;&gt;"Sad",BZ279=1)),1,0)</f>
        <v>1</v>
      </c>
      <c r="JT279">
        <f>IF(OR(AND(EV279="Sad",CA279&lt;&gt;1),AND(EV279&lt;&gt;"Sad",CA279=1)),1,0)</f>
        <v>0</v>
      </c>
      <c r="JU279">
        <f>IF(OR(AND(EW279="Sad",CB279&lt;&gt;1),AND(EW279&lt;&gt;"Sad",CB279=1)),1,0)</f>
        <v>0</v>
      </c>
      <c r="JV279">
        <f>IF(OR(AND(EX279="Sad",CC279&lt;&gt;1),AND(EX279&lt;&gt;"Sad",CC279=1)),1,0)</f>
        <v>0</v>
      </c>
      <c r="JW279">
        <f>IF(OR(AND(EY279="Angry",CD279&lt;&gt;1),AND(EY279&lt;&gt;"Angry",CD279=1)),1,0)</f>
        <v>0</v>
      </c>
      <c r="JX279">
        <f>IF(OR(AND(EZ279="Angry",CE279&lt;&gt;1),AND(EZ279&lt;&gt;"Angry",CE279=1)),1,0)</f>
        <v>0</v>
      </c>
      <c r="JY279">
        <f>IF(OR(AND(FA279="Angry",CF279&lt;&gt;1),AND(FA279&lt;&gt;"Angry",CF279=1)),1,0)</f>
        <v>0</v>
      </c>
      <c r="JZ279">
        <f>IF(OR(AND(FB279="Angry",CG279&lt;&gt;1),AND(FB279&lt;&gt;"Angry",CG279=1)),1,0)</f>
        <v>0</v>
      </c>
      <c r="KA279">
        <f>IF(OR(AND(FC279="Angry",CH279&lt;&gt;1),AND(FC279&lt;&gt;"Angry",CH279=1)),1,0)</f>
        <v>0</v>
      </c>
      <c r="KB279">
        <f>IF(OR(AND(FD279="Angry",CI279&lt;&gt;1),AND(FD279&lt;&gt;"Angry",CI279=1)),1,0)</f>
        <v>0</v>
      </c>
      <c r="KC279">
        <f>IF(OR(AND(FE279="Angry",CJ279&lt;&gt;1),AND(FE279&lt;&gt;"Angry",CJ279=1)),1,0)</f>
        <v>1</v>
      </c>
      <c r="KD279">
        <f>IF(OR(AND(FF279="Angry",CK279&lt;&gt;1),AND(FF279&lt;&gt;"Angry",CK279=1)),1,0)</f>
        <v>0</v>
      </c>
      <c r="KE279">
        <f>IF(OR(AND(FG279="Afraid",CL279&lt;&gt;1),AND(FG279&lt;&gt;"Afraid",CL279=1)),1,0)</f>
        <v>1</v>
      </c>
      <c r="KF279">
        <f>IF(OR(AND(FH279="Afraid",CM279&lt;&gt;1),AND(FH279&lt;&gt;"Afraid",CM279=1)),1,0)</f>
        <v>0</v>
      </c>
      <c r="KG279">
        <f>IF(OR(AND(FI279="Afraid",CN279&lt;&gt;1),AND(FI279&lt;&gt;"Afraid",CN279=1)),1,0)</f>
        <v>0</v>
      </c>
      <c r="KH279">
        <f>IF(OR(AND(FJ279="Afraid",CO279&lt;&gt;1),AND(FJ279&lt;&gt;"Afraid",CO279=1)),1,0)</f>
        <v>0</v>
      </c>
      <c r="KI279">
        <f>IF(OR(AND(FK279="Afraid",CP279&lt;&gt;1),AND(FK279&lt;&gt;"Afraid",CP279=1)),1,0)</f>
        <v>0</v>
      </c>
      <c r="KJ279">
        <f>IF(OR(AND(FL279="Afraid",CQ279&lt;&gt;1),AND(FL279&lt;&gt;"Afraid",CQ279=1)),1,0)</f>
        <v>1</v>
      </c>
      <c r="KK279">
        <f>IF(OR(AND(FM279="Afraid",CR279&lt;&gt;1),AND(FM279&lt;&gt;"Afraid",CR279=1)),1,0)</f>
        <v>0</v>
      </c>
      <c r="KL279">
        <f>IF(OR(AND(FN279="Afraid",CS279&lt;&gt;1),AND(FN279&lt;&gt;"Afraid",CS279=1)),1,0)</f>
        <v>0</v>
      </c>
      <c r="KM279">
        <f>IF(OR(AND(FO279="Surprised",CT279&lt;&gt;1),AND(FO279&lt;&gt;"Surprised",CT279=1)),1,0)</f>
        <v>0</v>
      </c>
      <c r="KN279">
        <f>IF(OR(AND(FP279="Surprised",CU279&lt;&gt;1),AND(FP279&lt;&gt;"Surprised",CU279=1)),1,0)</f>
        <v>0</v>
      </c>
      <c r="KO279">
        <f>IF(OR(AND(FQ279="Surprised",CV279&lt;&gt;1),AND(FQ279&lt;&gt;"Surprised",CV279=1)),1,0)</f>
        <v>0</v>
      </c>
      <c r="KP279">
        <f>IF(OR(AND(FR279="Surprised",CW279&lt;&gt;1),AND(FR279&lt;&gt;"Surprised",CW279=1)),1,0)</f>
        <v>0</v>
      </c>
      <c r="KQ279">
        <f>IF(OR(AND(FS279="Surprised",CX279&lt;&gt;1),AND(FS279&lt;&gt;"Surprised",CX279=1)),1,0)</f>
        <v>0</v>
      </c>
      <c r="KR279">
        <f>IF(OR(AND(FT279="Surprised",CY279&lt;&gt;1),AND(FT279&lt;&gt;"Surprised",CY279=1)),1,0)</f>
        <v>0</v>
      </c>
      <c r="KS279">
        <f>IF(OR(AND(FU279="Surprised",CZ279&lt;&gt;1),AND(FU279&lt;&gt;"Surprised",CZ279=1)),1,0)</f>
        <v>0</v>
      </c>
      <c r="KT279">
        <f>IF(OR(AND(FV279="Surprised",DA279&lt;&gt;1),AND(FV279&lt;&gt;"Surprised",DA279=1)),1,0)</f>
        <v>0</v>
      </c>
      <c r="KU279">
        <f>IF(OR(AND(FW279="Happy",DB279=1),AND(FW279&lt;&gt;"Happy",DB279=0)),1,0)</f>
        <v>0</v>
      </c>
      <c r="KV279">
        <f>IF(OR(AND(FX279="Happy",DC279=1),AND(FX279&lt;&gt;"Happy",DC279=0)),1,0)</f>
        <v>0</v>
      </c>
      <c r="KW279">
        <f>IF(OR(AND(FY279="Happy",DD279=1),AND(FY279&lt;&gt;"Happy",DD279=0)),1,0)</f>
        <v>1</v>
      </c>
      <c r="KX279">
        <f>IF(OR(AND(FZ279="Happy",DE279=1),AND(FZ279&lt;&gt;"Happy",DE279=0)),1,0)</f>
        <v>0</v>
      </c>
      <c r="KY279">
        <f>IF(OR(AND(GA279="Happy",DF279=1),AND(GA279&lt;&gt;"Happy",DF279=0)),1,0)</f>
        <v>0</v>
      </c>
      <c r="KZ279">
        <f>IF(OR(AND(GB279="Happy",DG279=1),AND(GB279&lt;&gt;"Happy",DG279=0)),1,0)</f>
        <v>0</v>
      </c>
      <c r="LA279">
        <f>IF(OR(AND(GC279="Happy",DH279=1),AND(GC279&lt;&gt;"Happy",DH279=0)),1,0)</f>
        <v>0</v>
      </c>
      <c r="LB279">
        <f>IF(OR(AND(GD279="Happy",DI279=1),AND(GD279&lt;&gt;"Happy",DI279=0)),1,0)</f>
        <v>1</v>
      </c>
      <c r="LC279">
        <f>IF(OR(AND(GE279="Sad",DJ279=1),AND(GE279&lt;&gt;"Sad",DJ279=0)),1,0)</f>
        <v>1</v>
      </c>
      <c r="LD279">
        <f>IF(OR(AND(GF279="Sad",DK279=1),AND(GF279&lt;&gt;"Sad",DK279=0)),1,0)</f>
        <v>0</v>
      </c>
      <c r="LE279">
        <f>IF(OR(AND(GG279="Sad",DL279=1),AND(GG279&lt;&gt;"Sad",DL279=0)),1,0)</f>
        <v>0</v>
      </c>
      <c r="LF279">
        <f>IF(OR(AND(GH279="Sad",DM279=1),AND(GH279&lt;&gt;"Sad",DM279=0)),1,0)</f>
        <v>1</v>
      </c>
      <c r="LG279">
        <f>IF(OR(AND(GI279="Sad",DN279=1),AND(GI279&lt;&gt;"Sad",DN279=0)),1,0)</f>
        <v>1</v>
      </c>
      <c r="LH279">
        <f>IF(OR(AND(GJ279="Sad",DO279=1),AND(GJ279&lt;&gt;"Sad",DO279=0)),1,0)</f>
        <v>0</v>
      </c>
      <c r="LI279">
        <f>IF(OR(AND(GK279="Sad",DP279=1),AND(GK279&lt;&gt;"Sad",DP279=0)),1,0)</f>
        <v>0</v>
      </c>
      <c r="LJ279">
        <f>IF(OR(AND(GL279="Sad",DQ279=1),AND(GL279&lt;&gt;"Sad",DQ279=0)),1,0)</f>
        <v>1</v>
      </c>
      <c r="LK279" s="2">
        <f t="shared" si="494"/>
        <v>1</v>
      </c>
      <c r="LL279" s="4">
        <f t="shared" si="495"/>
        <v>1</v>
      </c>
      <c r="LM279">
        <f t="shared" si="496"/>
        <v>1</v>
      </c>
      <c r="LN279">
        <f t="shared" si="497"/>
        <v>2</v>
      </c>
      <c r="LO279">
        <f t="shared" si="498"/>
        <v>0</v>
      </c>
      <c r="LP279">
        <f t="shared" si="499"/>
        <v>2</v>
      </c>
      <c r="LQ279">
        <f t="shared" si="500"/>
        <v>4</v>
      </c>
      <c r="LR279">
        <f t="shared" si="501"/>
        <v>11</v>
      </c>
      <c r="LS279" s="11" t="str">
        <f t="shared" si="502"/>
        <v/>
      </c>
      <c r="LT279" s="14" t="str">
        <f t="shared" si="503"/>
        <v/>
      </c>
      <c r="LU279" s="14" t="str">
        <f t="shared" si="504"/>
        <v/>
      </c>
      <c r="LV279" s="14">
        <f t="shared" si="505"/>
        <v>1</v>
      </c>
      <c r="LW279" s="14">
        <f t="shared" si="506"/>
        <v>0</v>
      </c>
      <c r="LX279" s="14">
        <f t="shared" si="507"/>
        <v>0.2857142857142857</v>
      </c>
      <c r="LY279" s="14">
        <f t="shared" si="508"/>
        <v>0.5</v>
      </c>
      <c r="LZ279" s="14">
        <f t="shared" si="509"/>
        <v>0.4464285714285714</v>
      </c>
      <c r="MA279" s="15">
        <f t="shared" si="510"/>
        <v>2.4189814814814387E-4</v>
      </c>
      <c r="MB279" s="1">
        <f t="shared" si="465"/>
        <v>2.3611111111111055E-4</v>
      </c>
      <c r="MC279" s="1">
        <f t="shared" si="466"/>
        <v>4.3865740740740844E-4</v>
      </c>
      <c r="MD279" s="1">
        <f t="shared" si="467"/>
        <v>2.7083333333333126E-4</v>
      </c>
      <c r="ME279" s="1">
        <f t="shared" si="468"/>
        <v>3.8194444444444864E-4</v>
      </c>
      <c r="MF279" s="1">
        <f t="shared" si="469"/>
        <v>1.8055555555555186E-4</v>
      </c>
      <c r="MG279" s="1">
        <f t="shared" si="511"/>
        <v>5.4513888888889361E-4</v>
      </c>
      <c r="MH279" s="1">
        <f t="shared" si="470"/>
        <v>9.6643518518518129E-4</v>
      </c>
      <c r="MI279" s="1">
        <f t="shared" si="471"/>
        <v>1.9444444444444847E-4</v>
      </c>
      <c r="MJ279" s="1">
        <f t="shared" si="512"/>
        <v>3.456018518518518E-3</v>
      </c>
      <c r="MK279" s="2" t="str">
        <f>VLOOKUP(B279,age_group!$A$1:$B$101,2,FALSE)</f>
        <v>25 to 44</v>
      </c>
      <c r="ML279" s="2">
        <f t="shared" si="513"/>
        <v>1</v>
      </c>
      <c r="MM279">
        <f t="shared" si="514"/>
        <v>0</v>
      </c>
      <c r="MN279">
        <f t="shared" si="515"/>
        <v>0</v>
      </c>
      <c r="MO279">
        <f t="shared" si="516"/>
        <v>1</v>
      </c>
      <c r="MP279">
        <f t="shared" si="517"/>
        <v>0</v>
      </c>
    </row>
    <row r="280" spans="1:354" x14ac:dyDescent="0.2">
      <c r="A280" t="s">
        <v>1012</v>
      </c>
      <c r="B280">
        <v>37</v>
      </c>
      <c r="C280" t="s">
        <v>139</v>
      </c>
      <c r="D280" t="s">
        <v>140</v>
      </c>
      <c r="E280">
        <v>4</v>
      </c>
      <c r="F280">
        <v>1</v>
      </c>
      <c r="G280">
        <v>2</v>
      </c>
      <c r="H280">
        <v>1</v>
      </c>
      <c r="I280">
        <v>1</v>
      </c>
      <c r="J280" s="2" t="s">
        <v>595</v>
      </c>
      <c r="K280" t="s">
        <v>355</v>
      </c>
      <c r="L280" t="s">
        <v>569</v>
      </c>
      <c r="M280" t="s">
        <v>594</v>
      </c>
      <c r="N280" t="s">
        <v>343</v>
      </c>
      <c r="O280" t="s">
        <v>365</v>
      </c>
      <c r="P280" t="s">
        <v>262</v>
      </c>
      <c r="Q280" t="s">
        <v>361</v>
      </c>
      <c r="R280" t="s">
        <v>730</v>
      </c>
      <c r="S280" t="s">
        <v>252</v>
      </c>
      <c r="T280" t="s">
        <v>149</v>
      </c>
      <c r="U280" t="s">
        <v>664</v>
      </c>
      <c r="V280" t="s">
        <v>264</v>
      </c>
      <c r="W280" t="s">
        <v>305</v>
      </c>
      <c r="X280" t="s">
        <v>467</v>
      </c>
      <c r="Y280" t="s">
        <v>586</v>
      </c>
      <c r="Z280" t="s">
        <v>741</v>
      </c>
      <c r="AA280" t="s">
        <v>157</v>
      </c>
      <c r="AB280" t="s">
        <v>189</v>
      </c>
      <c r="AC280" t="s">
        <v>426</v>
      </c>
      <c r="AD280" t="s">
        <v>146</v>
      </c>
      <c r="AE280" t="s">
        <v>192</v>
      </c>
      <c r="AF280" t="s">
        <v>426</v>
      </c>
      <c r="AG280" t="s">
        <v>321</v>
      </c>
      <c r="AH280" t="s">
        <v>345</v>
      </c>
      <c r="AI280" t="s">
        <v>565</v>
      </c>
      <c r="AJ280" t="s">
        <v>280</v>
      </c>
      <c r="AK280" t="s">
        <v>222</v>
      </c>
      <c r="AL280" t="s">
        <v>661</v>
      </c>
      <c r="AM280" t="s">
        <v>156</v>
      </c>
      <c r="AN280" t="s">
        <v>712</v>
      </c>
      <c r="AO280" t="s">
        <v>490</v>
      </c>
      <c r="AP280" t="s">
        <v>543</v>
      </c>
      <c r="AQ280" t="s">
        <v>326</v>
      </c>
      <c r="AR280" t="s">
        <v>374</v>
      </c>
      <c r="AS280" t="s">
        <v>700</v>
      </c>
      <c r="AT280" t="s">
        <v>711</v>
      </c>
      <c r="AU280" t="s">
        <v>498</v>
      </c>
      <c r="AV280" t="s">
        <v>436</v>
      </c>
      <c r="AW280" t="s">
        <v>533</v>
      </c>
      <c r="AX280" t="s">
        <v>679</v>
      </c>
      <c r="AY280" t="s">
        <v>463</v>
      </c>
      <c r="AZ280" t="s">
        <v>232</v>
      </c>
      <c r="BA280" t="s">
        <v>616</v>
      </c>
      <c r="BB280" t="s">
        <v>679</v>
      </c>
      <c r="BC280" t="s">
        <v>508</v>
      </c>
      <c r="BD280" t="s">
        <v>207</v>
      </c>
      <c r="BE280" t="s">
        <v>392</v>
      </c>
      <c r="BF280" t="s">
        <v>227</v>
      </c>
      <c r="BG280" t="s">
        <v>529</v>
      </c>
      <c r="BH280" t="s">
        <v>534</v>
      </c>
      <c r="BI280" t="s">
        <v>163</v>
      </c>
      <c r="BJ280" t="s">
        <v>388</v>
      </c>
      <c r="BK280" t="s">
        <v>313</v>
      </c>
      <c r="BL280" t="s">
        <v>333</v>
      </c>
      <c r="BM280" t="s">
        <v>438</v>
      </c>
      <c r="BN280" s="2">
        <v>0</v>
      </c>
      <c r="BO280">
        <v>0</v>
      </c>
      <c r="BP280">
        <v>1</v>
      </c>
      <c r="BQ280">
        <v>0</v>
      </c>
      <c r="BR280">
        <v>0</v>
      </c>
      <c r="BS280">
        <v>1</v>
      </c>
      <c r="BT280">
        <v>0</v>
      </c>
      <c r="BU280">
        <v>1</v>
      </c>
      <c r="BV280">
        <v>0</v>
      </c>
      <c r="BW280">
        <v>0</v>
      </c>
      <c r="BX280">
        <v>1</v>
      </c>
      <c r="BY280">
        <v>1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1</v>
      </c>
      <c r="DK280">
        <v>1</v>
      </c>
      <c r="DL280">
        <v>1</v>
      </c>
      <c r="DM280">
        <v>0</v>
      </c>
      <c r="DN280">
        <v>1</v>
      </c>
      <c r="DO280">
        <v>0</v>
      </c>
      <c r="DP280">
        <v>1</v>
      </c>
      <c r="DQ280">
        <v>1</v>
      </c>
      <c r="DR280" s="2">
        <v>3</v>
      </c>
      <c r="DS280">
        <v>1</v>
      </c>
      <c r="DT280">
        <v>3</v>
      </c>
      <c r="DU280">
        <v>1</v>
      </c>
      <c r="DV280">
        <v>2</v>
      </c>
      <c r="DW280" s="2">
        <v>2017</v>
      </c>
      <c r="DX280" s="1">
        <v>2.9089120370370373E-2</v>
      </c>
      <c r="DY280" s="1">
        <v>2.9489583333333336E-2</v>
      </c>
      <c r="DZ280" s="1">
        <v>2.9643518518518517E-2</v>
      </c>
      <c r="EA280" s="1">
        <v>2.9824074074074072E-2</v>
      </c>
      <c r="EB280" s="1">
        <v>2.9994212962962966E-2</v>
      </c>
      <c r="EC280" s="1">
        <v>3.0172453703703705E-2</v>
      </c>
      <c r="ED280" s="1">
        <v>3.0348379629629631E-2</v>
      </c>
      <c r="EE280" s="1">
        <v>3.0438657407407407E-2</v>
      </c>
      <c r="EF280" s="1">
        <v>3.0589120370370371E-2</v>
      </c>
      <c r="EG280" s="1">
        <v>3.0701388888888889E-2</v>
      </c>
      <c r="EH280" s="3">
        <v>0</v>
      </c>
      <c r="EI280" s="2" t="s">
        <v>1169</v>
      </c>
      <c r="EJ280" t="s">
        <v>1168</v>
      </c>
      <c r="EK280" t="s">
        <v>1173</v>
      </c>
      <c r="EL280" t="s">
        <v>1168</v>
      </c>
      <c r="EM280" t="s">
        <v>1168</v>
      </c>
      <c r="EN280" t="s">
        <v>1175</v>
      </c>
      <c r="EO280" t="s">
        <v>1170</v>
      </c>
      <c r="EP280" t="s">
        <v>1173</v>
      </c>
      <c r="EQ280" t="s">
        <v>1173</v>
      </c>
      <c r="ER280" t="s">
        <v>1175</v>
      </c>
      <c r="ES280" t="s">
        <v>1168</v>
      </c>
      <c r="ET280" t="s">
        <v>1173</v>
      </c>
      <c r="EU280" t="s">
        <v>1173</v>
      </c>
      <c r="EV280" t="s">
        <v>1169</v>
      </c>
      <c r="EW280" t="s">
        <v>1173</v>
      </c>
      <c r="EX280" t="s">
        <v>1168</v>
      </c>
      <c r="EY280" t="s">
        <v>1171</v>
      </c>
      <c r="EZ280" t="s">
        <v>1168</v>
      </c>
      <c r="FA280" t="s">
        <v>1171</v>
      </c>
      <c r="FB280" t="s">
        <v>1169</v>
      </c>
      <c r="FC280" t="s">
        <v>1168</v>
      </c>
      <c r="FD280" t="s">
        <v>1169</v>
      </c>
      <c r="FE280" t="s">
        <v>1169</v>
      </c>
      <c r="FF280" t="s">
        <v>1168</v>
      </c>
      <c r="FG280" t="s">
        <v>1171</v>
      </c>
      <c r="FH280" t="s">
        <v>1173</v>
      </c>
      <c r="FI280" t="s">
        <v>1168</v>
      </c>
      <c r="FJ280" t="s">
        <v>1175</v>
      </c>
      <c r="FK280" t="s">
        <v>1173</v>
      </c>
      <c r="FL280" t="s">
        <v>1171</v>
      </c>
      <c r="FM280" t="s">
        <v>1168</v>
      </c>
      <c r="FN280" t="s">
        <v>1171</v>
      </c>
      <c r="FO280" t="s">
        <v>1171</v>
      </c>
      <c r="FP280" t="s">
        <v>1168</v>
      </c>
      <c r="FQ280" t="s">
        <v>1173</v>
      </c>
      <c r="FR280" t="s">
        <v>1173</v>
      </c>
      <c r="FS280" t="s">
        <v>1171</v>
      </c>
      <c r="FT280" t="s">
        <v>1171</v>
      </c>
      <c r="FU280" t="s">
        <v>1175</v>
      </c>
      <c r="FV280" t="s">
        <v>1172</v>
      </c>
      <c r="FW280" t="s">
        <v>1168</v>
      </c>
      <c r="FX280" t="s">
        <v>1174</v>
      </c>
      <c r="FY280" t="s">
        <v>1168</v>
      </c>
      <c r="FZ280" t="s">
        <v>1168</v>
      </c>
      <c r="GA280" t="s">
        <v>1168</v>
      </c>
      <c r="GB280" t="s">
        <v>1168</v>
      </c>
      <c r="GC280" t="s">
        <v>1173</v>
      </c>
      <c r="GD280" t="s">
        <v>1175</v>
      </c>
      <c r="GE280" t="s">
        <v>1171</v>
      </c>
      <c r="GF280" t="s">
        <v>1169</v>
      </c>
      <c r="GG280" t="s">
        <v>1168</v>
      </c>
      <c r="GH280" t="s">
        <v>1174</v>
      </c>
      <c r="GI280" t="s">
        <v>1168</v>
      </c>
      <c r="GJ280" t="s">
        <v>1168</v>
      </c>
      <c r="GK280" t="s">
        <v>1172</v>
      </c>
      <c r="GL280" t="s">
        <v>1173</v>
      </c>
      <c r="GM280" s="2">
        <f t="shared" si="415"/>
        <v>0</v>
      </c>
      <c r="GN280">
        <f t="shared" si="416"/>
        <v>0</v>
      </c>
      <c r="GO280">
        <f t="shared" si="417"/>
        <v>1</v>
      </c>
      <c r="GP280">
        <f t="shared" si="418"/>
        <v>0</v>
      </c>
      <c r="GQ280">
        <f t="shared" si="419"/>
        <v>0</v>
      </c>
      <c r="GR280">
        <f t="shared" si="420"/>
        <v>0</v>
      </c>
      <c r="GS280">
        <f t="shared" si="421"/>
        <v>0</v>
      </c>
      <c r="GT280">
        <f t="shared" si="422"/>
        <v>1</v>
      </c>
      <c r="GU280">
        <f t="shared" si="472"/>
        <v>0</v>
      </c>
      <c r="GV280">
        <f t="shared" si="423"/>
        <v>0</v>
      </c>
      <c r="GW280">
        <f t="shared" si="424"/>
        <v>0</v>
      </c>
      <c r="GX280">
        <f t="shared" si="425"/>
        <v>0</v>
      </c>
      <c r="GY280">
        <f t="shared" si="426"/>
        <v>0</v>
      </c>
      <c r="GZ280">
        <f t="shared" si="427"/>
        <v>0</v>
      </c>
      <c r="HA280">
        <f t="shared" si="428"/>
        <v>0</v>
      </c>
      <c r="HB280">
        <f t="shared" si="429"/>
        <v>0</v>
      </c>
      <c r="HC280">
        <f t="shared" si="473"/>
        <v>0</v>
      </c>
      <c r="HD280">
        <f t="shared" si="430"/>
        <v>0</v>
      </c>
      <c r="HE280">
        <f t="shared" si="431"/>
        <v>0</v>
      </c>
      <c r="HF280">
        <f t="shared" si="432"/>
        <v>1</v>
      </c>
      <c r="HG280">
        <f t="shared" si="433"/>
        <v>0</v>
      </c>
      <c r="HH280">
        <f t="shared" si="434"/>
        <v>1</v>
      </c>
      <c r="HI280">
        <f t="shared" si="435"/>
        <v>0</v>
      </c>
      <c r="HJ280">
        <f t="shared" si="436"/>
        <v>0</v>
      </c>
      <c r="HK280">
        <f t="shared" si="474"/>
        <v>0</v>
      </c>
      <c r="HL280">
        <f t="shared" si="437"/>
        <v>0</v>
      </c>
      <c r="HM280">
        <f t="shared" si="438"/>
        <v>0</v>
      </c>
      <c r="HN280">
        <f t="shared" si="439"/>
        <v>0</v>
      </c>
      <c r="HO280">
        <f t="shared" si="440"/>
        <v>0</v>
      </c>
      <c r="HP280">
        <f t="shared" si="441"/>
        <v>0</v>
      </c>
      <c r="HQ280">
        <f t="shared" si="442"/>
        <v>0</v>
      </c>
      <c r="HR280">
        <f t="shared" si="443"/>
        <v>0</v>
      </c>
      <c r="HS280">
        <f t="shared" si="475"/>
        <v>0</v>
      </c>
      <c r="HT280">
        <f t="shared" si="444"/>
        <v>0</v>
      </c>
      <c r="HU280">
        <f t="shared" si="445"/>
        <v>0</v>
      </c>
      <c r="HV280">
        <f t="shared" si="446"/>
        <v>0</v>
      </c>
      <c r="HW280">
        <f t="shared" si="447"/>
        <v>0</v>
      </c>
      <c r="HX280">
        <f t="shared" si="448"/>
        <v>0</v>
      </c>
      <c r="HY280">
        <f t="shared" si="449"/>
        <v>1</v>
      </c>
      <c r="HZ280">
        <f t="shared" si="450"/>
        <v>0</v>
      </c>
      <c r="IA280">
        <f t="shared" si="476"/>
        <v>1</v>
      </c>
      <c r="IB280">
        <f t="shared" si="451"/>
        <v>1</v>
      </c>
      <c r="IC280">
        <f t="shared" si="452"/>
        <v>0</v>
      </c>
      <c r="ID280">
        <f t="shared" si="453"/>
        <v>0</v>
      </c>
      <c r="IE280">
        <f t="shared" si="454"/>
        <v>1</v>
      </c>
      <c r="IF280">
        <f t="shared" si="455"/>
        <v>0</v>
      </c>
      <c r="IG280">
        <f t="shared" si="456"/>
        <v>0</v>
      </c>
      <c r="IH280">
        <f t="shared" si="457"/>
        <v>0</v>
      </c>
      <c r="II280">
        <f t="shared" si="477"/>
        <v>1</v>
      </c>
      <c r="IJ280">
        <f t="shared" si="458"/>
        <v>1</v>
      </c>
      <c r="IK280">
        <f t="shared" si="459"/>
        <v>1</v>
      </c>
      <c r="IL280">
        <f t="shared" si="460"/>
        <v>0</v>
      </c>
      <c r="IM280">
        <f t="shared" si="461"/>
        <v>1</v>
      </c>
      <c r="IN280">
        <f t="shared" si="462"/>
        <v>0</v>
      </c>
      <c r="IO280">
        <f t="shared" si="463"/>
        <v>1</v>
      </c>
      <c r="IP280">
        <f t="shared" si="464"/>
        <v>1</v>
      </c>
      <c r="IQ280" s="2">
        <f t="shared" si="478"/>
        <v>2</v>
      </c>
      <c r="IR280" s="4">
        <f t="shared" si="479"/>
        <v>0</v>
      </c>
      <c r="IS280">
        <f t="shared" si="480"/>
        <v>2</v>
      </c>
      <c r="IT280">
        <f t="shared" si="481"/>
        <v>0</v>
      </c>
      <c r="IU280">
        <f t="shared" si="482"/>
        <v>1</v>
      </c>
      <c r="IV280">
        <f t="shared" si="483"/>
        <v>3</v>
      </c>
      <c r="IW280">
        <f t="shared" si="484"/>
        <v>6</v>
      </c>
      <c r="IX280">
        <f t="shared" si="485"/>
        <v>14</v>
      </c>
      <c r="IY280" s="11">
        <f t="shared" si="486"/>
        <v>1</v>
      </c>
      <c r="IZ280" s="12" t="str">
        <f t="shared" si="487"/>
        <v/>
      </c>
      <c r="JA280" s="12">
        <f t="shared" si="488"/>
        <v>0.66666666666666663</v>
      </c>
      <c r="JB280" s="12" t="str">
        <f t="shared" si="489"/>
        <v/>
      </c>
      <c r="JC280" s="12">
        <f t="shared" si="490"/>
        <v>1</v>
      </c>
      <c r="JD280" s="12">
        <f t="shared" si="491"/>
        <v>0.42857142857142855</v>
      </c>
      <c r="JE280" s="12">
        <f t="shared" si="492"/>
        <v>0.8571428571428571</v>
      </c>
      <c r="JF280" s="12">
        <f t="shared" si="493"/>
        <v>0.79047619047619044</v>
      </c>
      <c r="JG280" s="2">
        <f>IF(OR(AND(EI280="Happy",BN280&lt;&gt;1),AND(EI280&lt;&gt;"Happy",BN280=1)),1,0)</f>
        <v>0</v>
      </c>
      <c r="JH280">
        <f>IF(OR(AND(EJ280="Happy",BO280&lt;&gt;1),AND(EJ280&lt;&gt;"Happy",BO280=1)),1,0)</f>
        <v>0</v>
      </c>
      <c r="JI280">
        <f>IF(OR(AND(EK280="Happy",BP280&lt;&gt;1),AND(EK280&lt;&gt;"Happy",BP280=1)),1,0)</f>
        <v>0</v>
      </c>
      <c r="JJ280">
        <f>IF(OR(AND(EL280="Happy",BQ280&lt;&gt;1),AND(EL280&lt;&gt;"Happy",BQ280=1)),1,0)</f>
        <v>0</v>
      </c>
      <c r="JK280">
        <f>IF(OR(AND(EM280="Happy",BR280&lt;&gt;1),AND(EM280&lt;&gt;"Happy",BR280=1)),1,0)</f>
        <v>0</v>
      </c>
      <c r="JL280">
        <f>IF(OR(AND(EN280="Happy",BS280&lt;&gt;1),AND(EN280&lt;&gt;"Happy",BS280=1)),1,0)</f>
        <v>1</v>
      </c>
      <c r="JM280">
        <f>IF(OR(AND(EO280="Happy",BT280&lt;&gt;1),AND(EO280&lt;&gt;"Happy",BT280=1)),1,0)</f>
        <v>0</v>
      </c>
      <c r="JN280">
        <f>IF(OR(AND(EP280="Happy",BU280&lt;&gt;1),AND(EP280&lt;&gt;"Happy",BU280=1)),1,0)</f>
        <v>0</v>
      </c>
      <c r="JO280">
        <f>IF(OR(AND(EQ280="Sad",BV280&lt;&gt;1),AND(EQ280&lt;&gt;"Sad",BV280=1)),1,0)</f>
        <v>0</v>
      </c>
      <c r="JP280">
        <f>IF(OR(AND(ER280="Sad",BW280&lt;&gt;1),AND(ER280&lt;&gt;"Sad",BW280=1)),1,0)</f>
        <v>0</v>
      </c>
      <c r="JQ280">
        <f>IF(OR(AND(ES280="Sad",BX280&lt;&gt;1),AND(ES280&lt;&gt;"Sad",BX280=1)),1,0)</f>
        <v>1</v>
      </c>
      <c r="JR280">
        <f>IF(OR(AND(ET280="Sad",BY280&lt;&gt;1),AND(ET280&lt;&gt;"Sad",BY280=1)),1,0)</f>
        <v>1</v>
      </c>
      <c r="JS280">
        <f>IF(OR(AND(EU280="Sad",BZ280&lt;&gt;1),AND(EU280&lt;&gt;"Sad",BZ280=1)),1,0)</f>
        <v>0</v>
      </c>
      <c r="JT280">
        <f>IF(OR(AND(EV280="Sad",CA280&lt;&gt;1),AND(EV280&lt;&gt;"Sad",CA280=1)),1,0)</f>
        <v>0</v>
      </c>
      <c r="JU280">
        <f>IF(OR(AND(EW280="Sad",CB280&lt;&gt;1),AND(EW280&lt;&gt;"Sad",CB280=1)),1,0)</f>
        <v>0</v>
      </c>
      <c r="JV280">
        <f>IF(OR(AND(EX280="Sad",CC280&lt;&gt;1),AND(EX280&lt;&gt;"Sad",CC280=1)),1,0)</f>
        <v>1</v>
      </c>
      <c r="JW280">
        <f>IF(OR(AND(EY280="Angry",CD280&lt;&gt;1),AND(EY280&lt;&gt;"Angry",CD280=1)),1,0)</f>
        <v>0</v>
      </c>
      <c r="JX280">
        <f>IF(OR(AND(EZ280="Angry",CE280&lt;&gt;1),AND(EZ280&lt;&gt;"Angry",CE280=1)),1,0)</f>
        <v>1</v>
      </c>
      <c r="JY280">
        <f>IF(OR(AND(FA280="Angry",CF280&lt;&gt;1),AND(FA280&lt;&gt;"Angry",CF280=1)),1,0)</f>
        <v>0</v>
      </c>
      <c r="JZ280">
        <f>IF(OR(AND(FB280="Angry",CG280&lt;&gt;1),AND(FB280&lt;&gt;"Angry",CG280=1)),1,0)</f>
        <v>0</v>
      </c>
      <c r="KA280">
        <f>IF(OR(AND(FC280="Angry",CH280&lt;&gt;1),AND(FC280&lt;&gt;"Angry",CH280=1)),1,0)</f>
        <v>0</v>
      </c>
      <c r="KB280">
        <f>IF(OR(AND(FD280="Angry",CI280&lt;&gt;1),AND(FD280&lt;&gt;"Angry",CI280=1)),1,0)</f>
        <v>0</v>
      </c>
      <c r="KC280">
        <f>IF(OR(AND(FE280="Angry",CJ280&lt;&gt;1),AND(FE280&lt;&gt;"Angry",CJ280=1)),1,0)</f>
        <v>1</v>
      </c>
      <c r="KD280">
        <f>IF(OR(AND(FF280="Angry",CK280&lt;&gt;1),AND(FF280&lt;&gt;"Angry",CK280=1)),1,0)</f>
        <v>1</v>
      </c>
      <c r="KE280">
        <f>IF(OR(AND(FG280="Afraid",CL280&lt;&gt;1),AND(FG280&lt;&gt;"Afraid",CL280=1)),1,0)</f>
        <v>0</v>
      </c>
      <c r="KF280">
        <f>IF(OR(AND(FH280="Afraid",CM280&lt;&gt;1),AND(FH280&lt;&gt;"Afraid",CM280=1)),1,0)</f>
        <v>0</v>
      </c>
      <c r="KG280">
        <f>IF(OR(AND(FI280="Afraid",CN280&lt;&gt;1),AND(FI280&lt;&gt;"Afraid",CN280=1)),1,0)</f>
        <v>1</v>
      </c>
      <c r="KH280">
        <f>IF(OR(AND(FJ280="Afraid",CO280&lt;&gt;1),AND(FJ280&lt;&gt;"Afraid",CO280=1)),1,0)</f>
        <v>0</v>
      </c>
      <c r="KI280">
        <f>IF(OR(AND(FK280="Afraid",CP280&lt;&gt;1),AND(FK280&lt;&gt;"Afraid",CP280=1)),1,0)</f>
        <v>1</v>
      </c>
      <c r="KJ280">
        <f>IF(OR(AND(FL280="Afraid",CQ280&lt;&gt;1),AND(FL280&lt;&gt;"Afraid",CQ280=1)),1,0)</f>
        <v>0</v>
      </c>
      <c r="KK280">
        <f>IF(OR(AND(FM280="Afraid",CR280&lt;&gt;1),AND(FM280&lt;&gt;"Afraid",CR280=1)),1,0)</f>
        <v>0</v>
      </c>
      <c r="KL280">
        <f>IF(OR(AND(FN280="Afraid",CS280&lt;&gt;1),AND(FN280&lt;&gt;"Afraid",CS280=1)),1,0)</f>
        <v>0</v>
      </c>
      <c r="KM280">
        <f>IF(OR(AND(FO280="Surprised",CT280&lt;&gt;1),AND(FO280&lt;&gt;"Surprised",CT280=1)),1,0)</f>
        <v>1</v>
      </c>
      <c r="KN280">
        <f>IF(OR(AND(FP280="Surprised",CU280&lt;&gt;1),AND(FP280&lt;&gt;"Surprised",CU280=1)),1,0)</f>
        <v>0</v>
      </c>
      <c r="KO280">
        <f>IF(OR(AND(FQ280="Surprised",CV280&lt;&gt;1),AND(FQ280&lt;&gt;"Surprised",CV280=1)),1,0)</f>
        <v>0</v>
      </c>
      <c r="KP280">
        <f>IF(OR(AND(FR280="Surprised",CW280&lt;&gt;1),AND(FR280&lt;&gt;"Surprised",CW280=1)),1,0)</f>
        <v>0</v>
      </c>
      <c r="KQ280">
        <f>IF(OR(AND(FS280="Surprised",CX280&lt;&gt;1),AND(FS280&lt;&gt;"Surprised",CX280=1)),1,0)</f>
        <v>1</v>
      </c>
      <c r="KR280">
        <f>IF(OR(AND(FT280="Surprised",CY280&lt;&gt;1),AND(FT280&lt;&gt;"Surprised",CY280=1)),1,0)</f>
        <v>0</v>
      </c>
      <c r="KS280">
        <f>IF(OR(AND(FU280="Surprised",CZ280&lt;&gt;1),AND(FU280&lt;&gt;"Surprised",CZ280=1)),1,0)</f>
        <v>0</v>
      </c>
      <c r="KT280">
        <f>IF(OR(AND(FV280="Surprised",DA280&lt;&gt;1),AND(FV280&lt;&gt;"Surprised",DA280=1)),1,0)</f>
        <v>1</v>
      </c>
      <c r="KU280">
        <f>IF(OR(AND(FW280="Happy",DB280=1),AND(FW280&lt;&gt;"Happy",DB280=0)),1,0)</f>
        <v>0</v>
      </c>
      <c r="KV280">
        <f>IF(OR(AND(FX280="Happy",DC280=1),AND(FX280&lt;&gt;"Happy",DC280=0)),1,0)</f>
        <v>0</v>
      </c>
      <c r="KW280">
        <f>IF(OR(AND(FY280="Happy",DD280=1),AND(FY280&lt;&gt;"Happy",DD280=0)),1,0)</f>
        <v>1</v>
      </c>
      <c r="KX280">
        <f>IF(OR(AND(FZ280="Happy",DE280=1),AND(FZ280&lt;&gt;"Happy",DE280=0)),1,0)</f>
        <v>1</v>
      </c>
      <c r="KY280">
        <f>IF(OR(AND(GA280="Happy",DF280=1),AND(GA280&lt;&gt;"Happy",DF280=0)),1,0)</f>
        <v>0</v>
      </c>
      <c r="KZ280">
        <f>IF(OR(AND(GB280="Happy",DG280=1),AND(GB280&lt;&gt;"Happy",DG280=0)),1,0)</f>
        <v>1</v>
      </c>
      <c r="LA280">
        <f>IF(OR(AND(GC280="Happy",DH280=1),AND(GC280&lt;&gt;"Happy",DH280=0)),1,0)</f>
        <v>0</v>
      </c>
      <c r="LB280">
        <f>IF(OR(AND(GD280="Happy",DI280=1),AND(GD280&lt;&gt;"Happy",DI280=0)),1,0)</f>
        <v>1</v>
      </c>
      <c r="LC280">
        <f>IF(OR(AND(GE280="Sad",DJ280=1),AND(GE280&lt;&gt;"Sad",DJ280=0)),1,0)</f>
        <v>0</v>
      </c>
      <c r="LD280">
        <f>IF(OR(AND(GF280="Sad",DK280=1),AND(GF280&lt;&gt;"Sad",DK280=0)),1,0)</f>
        <v>0</v>
      </c>
      <c r="LE280">
        <f>IF(OR(AND(GG280="Sad",DL280=1),AND(GG280&lt;&gt;"Sad",DL280=0)),1,0)</f>
        <v>0</v>
      </c>
      <c r="LF280">
        <f>IF(OR(AND(GH280="Sad",DM280=1),AND(GH280&lt;&gt;"Sad",DM280=0)),1,0)</f>
        <v>0</v>
      </c>
      <c r="LG280">
        <f>IF(OR(AND(GI280="Sad",DN280=1),AND(GI280&lt;&gt;"Sad",DN280=0)),1,0)</f>
        <v>0</v>
      </c>
      <c r="LH280">
        <f>IF(OR(AND(GJ280="Sad",DO280=1),AND(GJ280&lt;&gt;"Sad",DO280=0)),1,0)</f>
        <v>1</v>
      </c>
      <c r="LI280">
        <f>IF(OR(AND(GK280="Sad",DP280=1),AND(GK280&lt;&gt;"Sad",DP280=0)),1,0)</f>
        <v>0</v>
      </c>
      <c r="LJ280">
        <f>IF(OR(AND(GL280="Sad",DQ280=1),AND(GL280&lt;&gt;"Sad",DQ280=0)),1,0)</f>
        <v>0</v>
      </c>
      <c r="LK280" s="2">
        <f t="shared" si="494"/>
        <v>1</v>
      </c>
      <c r="LL280" s="4">
        <f t="shared" si="495"/>
        <v>3</v>
      </c>
      <c r="LM280">
        <f t="shared" si="496"/>
        <v>3</v>
      </c>
      <c r="LN280">
        <f t="shared" si="497"/>
        <v>2</v>
      </c>
      <c r="LO280">
        <f t="shared" si="498"/>
        <v>3</v>
      </c>
      <c r="LP280">
        <f t="shared" si="499"/>
        <v>4</v>
      </c>
      <c r="LQ280">
        <f t="shared" si="500"/>
        <v>1</v>
      </c>
      <c r="LR280">
        <f t="shared" si="501"/>
        <v>17</v>
      </c>
      <c r="LS280" s="11">
        <f t="shared" si="502"/>
        <v>0</v>
      </c>
      <c r="LT280" s="14" t="str">
        <f t="shared" si="503"/>
        <v/>
      </c>
      <c r="LU280" s="14">
        <f t="shared" si="504"/>
        <v>0.33333333333333337</v>
      </c>
      <c r="LV280" s="14" t="str">
        <f t="shared" si="505"/>
        <v/>
      </c>
      <c r="LW280" s="14">
        <f t="shared" si="506"/>
        <v>0</v>
      </c>
      <c r="LX280" s="14">
        <f t="shared" si="507"/>
        <v>0.5714285714285714</v>
      </c>
      <c r="LY280" s="14">
        <f t="shared" si="508"/>
        <v>0.1428571428571429</v>
      </c>
      <c r="LZ280" s="14">
        <f t="shared" si="509"/>
        <v>0.20952380952380956</v>
      </c>
      <c r="MA280" s="15">
        <f t="shared" si="510"/>
        <v>4.0046296296296358E-4</v>
      </c>
      <c r="MB280" s="1">
        <f t="shared" si="465"/>
        <v>1.5393518518518057E-4</v>
      </c>
      <c r="MC280" s="1">
        <f t="shared" si="466"/>
        <v>1.8055555555555533E-4</v>
      </c>
      <c r="MD280" s="1">
        <f t="shared" si="467"/>
        <v>1.7013888888889328E-4</v>
      </c>
      <c r="ME280" s="1">
        <f t="shared" si="468"/>
        <v>1.7824074074073923E-4</v>
      </c>
      <c r="MF280" s="1">
        <f t="shared" si="469"/>
        <v>1.759259259259266E-4</v>
      </c>
      <c r="MG280" s="1">
        <f t="shared" si="511"/>
        <v>9.027777777777593E-5</v>
      </c>
      <c r="MH280" s="1">
        <f t="shared" si="470"/>
        <v>1.5046296296296335E-4</v>
      </c>
      <c r="MI280" s="1">
        <f t="shared" si="471"/>
        <v>1.1226851851851849E-4</v>
      </c>
      <c r="MJ280" s="1">
        <f t="shared" si="512"/>
        <v>1.6122685185185164E-3</v>
      </c>
      <c r="MK280" s="2" t="str">
        <f>VLOOKUP(B280,age_group!$A$1:$B$101,2,FALSE)</f>
        <v>25 to 44</v>
      </c>
      <c r="ML280" s="2">
        <f t="shared" si="513"/>
        <v>1</v>
      </c>
      <c r="MM280">
        <f t="shared" si="514"/>
        <v>0</v>
      </c>
      <c r="MN280">
        <f t="shared" si="515"/>
        <v>0</v>
      </c>
      <c r="MO280">
        <f t="shared" si="516"/>
        <v>0</v>
      </c>
      <c r="MP280">
        <f t="shared" si="517"/>
        <v>0</v>
      </c>
    </row>
    <row r="281" spans="1:354" x14ac:dyDescent="0.2">
      <c r="A281" t="s">
        <v>1013</v>
      </c>
      <c r="B281">
        <v>30</v>
      </c>
      <c r="C281" t="s">
        <v>139</v>
      </c>
      <c r="D281" t="s">
        <v>140</v>
      </c>
      <c r="E281">
        <v>2</v>
      </c>
      <c r="F281">
        <v>1</v>
      </c>
      <c r="G281">
        <v>1</v>
      </c>
      <c r="H281">
        <v>1</v>
      </c>
      <c r="I281">
        <v>1</v>
      </c>
      <c r="J281" s="2" t="s">
        <v>444</v>
      </c>
      <c r="K281" t="s">
        <v>564</v>
      </c>
      <c r="L281" t="s">
        <v>808</v>
      </c>
      <c r="M281" t="s">
        <v>164</v>
      </c>
      <c r="N281" t="s">
        <v>513</v>
      </c>
      <c r="O281" t="s">
        <v>477</v>
      </c>
      <c r="P281" t="s">
        <v>457</v>
      </c>
      <c r="Q281" t="s">
        <v>215</v>
      </c>
      <c r="R281" t="s">
        <v>156</v>
      </c>
      <c r="S281" t="s">
        <v>646</v>
      </c>
      <c r="T281" t="s">
        <v>645</v>
      </c>
      <c r="U281" t="s">
        <v>156</v>
      </c>
      <c r="V281" t="s">
        <v>286</v>
      </c>
      <c r="W281" t="s">
        <v>587</v>
      </c>
      <c r="X281" t="s">
        <v>509</v>
      </c>
      <c r="Y281" t="s">
        <v>248</v>
      </c>
      <c r="Z281" t="s">
        <v>693</v>
      </c>
      <c r="AA281" t="s">
        <v>374</v>
      </c>
      <c r="AB281" t="s">
        <v>627</v>
      </c>
      <c r="AC281" t="s">
        <v>461</v>
      </c>
      <c r="AD281" t="s">
        <v>465</v>
      </c>
      <c r="AE281" t="s">
        <v>460</v>
      </c>
      <c r="AF281" t="s">
        <v>725</v>
      </c>
      <c r="AG281" t="s">
        <v>192</v>
      </c>
      <c r="AH281" t="s">
        <v>695</v>
      </c>
      <c r="AI281" t="s">
        <v>169</v>
      </c>
      <c r="AJ281" t="s">
        <v>532</v>
      </c>
      <c r="AK281" t="s">
        <v>165</v>
      </c>
      <c r="AL281" t="s">
        <v>405</v>
      </c>
      <c r="AM281" t="s">
        <v>244</v>
      </c>
      <c r="AN281" t="s">
        <v>276</v>
      </c>
      <c r="AO281" t="s">
        <v>171</v>
      </c>
      <c r="AP281" t="s">
        <v>460</v>
      </c>
      <c r="AQ281" t="s">
        <v>384</v>
      </c>
      <c r="AR281" t="s">
        <v>245</v>
      </c>
      <c r="AS281" t="s">
        <v>431</v>
      </c>
      <c r="AT281" t="s">
        <v>544</v>
      </c>
      <c r="AU281" t="s">
        <v>551</v>
      </c>
      <c r="AV281" t="s">
        <v>387</v>
      </c>
      <c r="AW281" t="s">
        <v>181</v>
      </c>
      <c r="AX281" t="s">
        <v>363</v>
      </c>
      <c r="AY281" t="s">
        <v>510</v>
      </c>
      <c r="AZ281" t="s">
        <v>148</v>
      </c>
      <c r="BA281" t="s">
        <v>296</v>
      </c>
      <c r="BB281" t="s">
        <v>408</v>
      </c>
      <c r="BC281" t="s">
        <v>145</v>
      </c>
      <c r="BD281" t="s">
        <v>361</v>
      </c>
      <c r="BE281" t="s">
        <v>207</v>
      </c>
      <c r="BF281" t="s">
        <v>160</v>
      </c>
      <c r="BG281" t="s">
        <v>587</v>
      </c>
      <c r="BH281" t="s">
        <v>245</v>
      </c>
      <c r="BI281" t="s">
        <v>239</v>
      </c>
      <c r="BJ281" t="s">
        <v>730</v>
      </c>
      <c r="BK281" t="s">
        <v>507</v>
      </c>
      <c r="BL281" t="s">
        <v>745</v>
      </c>
      <c r="BM281" t="s">
        <v>285</v>
      </c>
      <c r="BN281" s="2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0</v>
      </c>
      <c r="DI281">
        <v>0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 s="2">
        <v>2</v>
      </c>
      <c r="DS281">
        <v>1</v>
      </c>
      <c r="DT281">
        <v>1</v>
      </c>
      <c r="DU281">
        <v>1</v>
      </c>
      <c r="DV281">
        <v>1</v>
      </c>
      <c r="DW281" s="2">
        <v>2017</v>
      </c>
      <c r="DX281" s="1">
        <v>1.1841435185185184E-2</v>
      </c>
      <c r="DY281" s="1">
        <v>1.1997685185185186E-2</v>
      </c>
      <c r="DZ281" s="1">
        <v>1.212037037037037E-2</v>
      </c>
      <c r="EA281" s="1">
        <v>1.2178240740740739E-2</v>
      </c>
      <c r="EB281" s="1">
        <v>1.2408564814814815E-2</v>
      </c>
      <c r="EC281" s="1">
        <v>1.2489583333333333E-2</v>
      </c>
      <c r="ED281" s="1">
        <v>1.2590277777777777E-2</v>
      </c>
      <c r="EE281" s="1">
        <v>1.2848379629629628E-2</v>
      </c>
      <c r="EF281" s="1">
        <v>1.3043981481481483E-2</v>
      </c>
      <c r="EG281" s="1">
        <v>1.3571759259259257E-2</v>
      </c>
      <c r="EH281" s="3">
        <v>0</v>
      </c>
      <c r="EI281" s="2" t="s">
        <v>1174</v>
      </c>
      <c r="EJ281" t="s">
        <v>1168</v>
      </c>
      <c r="EK281" t="s">
        <v>1171</v>
      </c>
      <c r="EL281" t="s">
        <v>1175</v>
      </c>
      <c r="EM281" t="s">
        <v>1175</v>
      </c>
      <c r="EN281" t="s">
        <v>1170</v>
      </c>
      <c r="EO281" t="s">
        <v>1173</v>
      </c>
      <c r="EP281" t="s">
        <v>1169</v>
      </c>
      <c r="EQ281" t="s">
        <v>1171</v>
      </c>
      <c r="ER281" t="s">
        <v>1169</v>
      </c>
      <c r="ES281" t="s">
        <v>1171</v>
      </c>
      <c r="ET281" t="s">
        <v>1171</v>
      </c>
      <c r="EU281" t="s">
        <v>1175</v>
      </c>
      <c r="EV281" t="s">
        <v>1173</v>
      </c>
      <c r="EW281" t="s">
        <v>1173</v>
      </c>
      <c r="EX281" t="s">
        <v>1168</v>
      </c>
      <c r="EY281" t="s">
        <v>1171</v>
      </c>
      <c r="EZ281" t="s">
        <v>1173</v>
      </c>
      <c r="FA281" t="s">
        <v>1168</v>
      </c>
      <c r="FB281" t="s">
        <v>1171</v>
      </c>
      <c r="FC281" t="s">
        <v>1171</v>
      </c>
      <c r="FD281" t="s">
        <v>1168</v>
      </c>
      <c r="FE281" t="s">
        <v>1168</v>
      </c>
      <c r="FF281" t="s">
        <v>1169</v>
      </c>
      <c r="FG281" t="s">
        <v>1168</v>
      </c>
      <c r="FH281" t="s">
        <v>1168</v>
      </c>
      <c r="FI281" t="s">
        <v>1171</v>
      </c>
      <c r="FJ281" t="s">
        <v>1172</v>
      </c>
      <c r="FK281" t="s">
        <v>1174</v>
      </c>
      <c r="FL281" t="s">
        <v>1170</v>
      </c>
      <c r="FM281" t="s">
        <v>1174</v>
      </c>
      <c r="FN281" t="s">
        <v>1171</v>
      </c>
      <c r="FO281" t="s">
        <v>1168</v>
      </c>
      <c r="FP281" t="s">
        <v>1173</v>
      </c>
      <c r="FQ281" t="s">
        <v>1172</v>
      </c>
      <c r="FR281" t="s">
        <v>1171</v>
      </c>
      <c r="FS281" t="s">
        <v>1175</v>
      </c>
      <c r="FT281" t="s">
        <v>1169</v>
      </c>
      <c r="FU281" t="s">
        <v>1173</v>
      </c>
      <c r="FV281" t="s">
        <v>1168</v>
      </c>
      <c r="FW281" t="s">
        <v>1168</v>
      </c>
      <c r="FX281" t="s">
        <v>1168</v>
      </c>
      <c r="FY281" t="s">
        <v>1168</v>
      </c>
      <c r="FZ281" t="s">
        <v>1171</v>
      </c>
      <c r="GA281" t="s">
        <v>1168</v>
      </c>
      <c r="GB281" t="s">
        <v>1175</v>
      </c>
      <c r="GC281" t="s">
        <v>1173</v>
      </c>
      <c r="GD281" t="s">
        <v>1173</v>
      </c>
      <c r="GE281" t="s">
        <v>1175</v>
      </c>
      <c r="GF281" t="s">
        <v>1173</v>
      </c>
      <c r="GG281" t="s">
        <v>1172</v>
      </c>
      <c r="GH281" t="s">
        <v>1171</v>
      </c>
      <c r="GI281" t="s">
        <v>1173</v>
      </c>
      <c r="GJ281" t="s">
        <v>1169</v>
      </c>
      <c r="GK281" t="s">
        <v>1168</v>
      </c>
      <c r="GL281" t="s">
        <v>1168</v>
      </c>
      <c r="GM281" s="2">
        <f t="shared" si="415"/>
        <v>0</v>
      </c>
      <c r="GN281">
        <f t="shared" si="416"/>
        <v>0</v>
      </c>
      <c r="GO281">
        <f t="shared" si="417"/>
        <v>0</v>
      </c>
      <c r="GP281">
        <f t="shared" si="418"/>
        <v>0</v>
      </c>
      <c r="GQ281">
        <f t="shared" si="419"/>
        <v>0</v>
      </c>
      <c r="GR281">
        <f t="shared" si="420"/>
        <v>0</v>
      </c>
      <c r="GS281">
        <f t="shared" si="421"/>
        <v>1</v>
      </c>
      <c r="GT281">
        <f t="shared" si="422"/>
        <v>0</v>
      </c>
      <c r="GU281">
        <f t="shared" si="472"/>
        <v>0</v>
      </c>
      <c r="GV281">
        <f t="shared" si="423"/>
        <v>0</v>
      </c>
      <c r="GW281">
        <f t="shared" si="424"/>
        <v>0</v>
      </c>
      <c r="GX281">
        <f t="shared" si="425"/>
        <v>0</v>
      </c>
      <c r="GY281">
        <f t="shared" si="426"/>
        <v>0</v>
      </c>
      <c r="GZ281">
        <f t="shared" si="427"/>
        <v>0</v>
      </c>
      <c r="HA281">
        <f t="shared" si="428"/>
        <v>0</v>
      </c>
      <c r="HB281">
        <f t="shared" si="429"/>
        <v>0</v>
      </c>
      <c r="HC281">
        <f t="shared" si="473"/>
        <v>0</v>
      </c>
      <c r="HD281">
        <f t="shared" si="430"/>
        <v>0</v>
      </c>
      <c r="HE281">
        <f t="shared" si="431"/>
        <v>0</v>
      </c>
      <c r="HF281">
        <f t="shared" si="432"/>
        <v>0</v>
      </c>
      <c r="HG281">
        <f t="shared" si="433"/>
        <v>0</v>
      </c>
      <c r="HH281">
        <f t="shared" si="434"/>
        <v>0</v>
      </c>
      <c r="HI281">
        <f t="shared" si="435"/>
        <v>0</v>
      </c>
      <c r="HJ281">
        <f t="shared" si="436"/>
        <v>1</v>
      </c>
      <c r="HK281">
        <f t="shared" si="474"/>
        <v>0</v>
      </c>
      <c r="HL281">
        <f t="shared" si="437"/>
        <v>0</v>
      </c>
      <c r="HM281">
        <f t="shared" si="438"/>
        <v>0</v>
      </c>
      <c r="HN281">
        <f t="shared" si="439"/>
        <v>1</v>
      </c>
      <c r="HO281">
        <f t="shared" si="440"/>
        <v>0</v>
      </c>
      <c r="HP281">
        <f t="shared" si="441"/>
        <v>0</v>
      </c>
      <c r="HQ281">
        <f t="shared" si="442"/>
        <v>0</v>
      </c>
      <c r="HR281">
        <f t="shared" si="443"/>
        <v>0</v>
      </c>
      <c r="HS281">
        <f t="shared" si="475"/>
        <v>0</v>
      </c>
      <c r="HT281">
        <f t="shared" si="444"/>
        <v>0</v>
      </c>
      <c r="HU281">
        <f t="shared" si="445"/>
        <v>0</v>
      </c>
      <c r="HV281">
        <f t="shared" si="446"/>
        <v>0</v>
      </c>
      <c r="HW281">
        <f t="shared" si="447"/>
        <v>1</v>
      </c>
      <c r="HX281">
        <f t="shared" si="448"/>
        <v>0</v>
      </c>
      <c r="HY281">
        <f t="shared" si="449"/>
        <v>0</v>
      </c>
      <c r="HZ281">
        <f t="shared" si="450"/>
        <v>0</v>
      </c>
      <c r="IA281">
        <f t="shared" si="476"/>
        <v>1</v>
      </c>
      <c r="IB281">
        <f t="shared" si="451"/>
        <v>1</v>
      </c>
      <c r="IC281">
        <f t="shared" si="452"/>
        <v>1</v>
      </c>
      <c r="ID281">
        <f t="shared" si="453"/>
        <v>1</v>
      </c>
      <c r="IE281">
        <f t="shared" si="454"/>
        <v>1</v>
      </c>
      <c r="IF281">
        <f t="shared" si="455"/>
        <v>1</v>
      </c>
      <c r="IG281">
        <f t="shared" si="456"/>
        <v>0</v>
      </c>
      <c r="IH281">
        <f t="shared" si="457"/>
        <v>0</v>
      </c>
      <c r="II281">
        <f t="shared" si="477"/>
        <v>1</v>
      </c>
      <c r="IJ281">
        <f t="shared" si="458"/>
        <v>1</v>
      </c>
      <c r="IK281">
        <f t="shared" si="459"/>
        <v>1</v>
      </c>
      <c r="IL281">
        <f t="shared" si="460"/>
        <v>1</v>
      </c>
      <c r="IM281">
        <f t="shared" si="461"/>
        <v>1</v>
      </c>
      <c r="IN281">
        <f t="shared" si="462"/>
        <v>1</v>
      </c>
      <c r="IO281">
        <f t="shared" si="463"/>
        <v>1</v>
      </c>
      <c r="IP281">
        <f t="shared" si="464"/>
        <v>1</v>
      </c>
      <c r="IQ281" s="2">
        <f t="shared" si="478"/>
        <v>1</v>
      </c>
      <c r="IR281" s="4">
        <f t="shared" si="479"/>
        <v>0</v>
      </c>
      <c r="IS281">
        <f t="shared" si="480"/>
        <v>1</v>
      </c>
      <c r="IT281">
        <f t="shared" si="481"/>
        <v>1</v>
      </c>
      <c r="IU281">
        <f t="shared" si="482"/>
        <v>1</v>
      </c>
      <c r="IV281">
        <f t="shared" si="483"/>
        <v>6</v>
      </c>
      <c r="IW281">
        <f t="shared" si="484"/>
        <v>8</v>
      </c>
      <c r="IX281">
        <f t="shared" si="485"/>
        <v>18</v>
      </c>
      <c r="IY281" s="11">
        <f t="shared" si="486"/>
        <v>1</v>
      </c>
      <c r="IZ281" s="12" t="str">
        <f t="shared" si="487"/>
        <v/>
      </c>
      <c r="JA281" s="12">
        <f t="shared" si="488"/>
        <v>1</v>
      </c>
      <c r="JB281" s="12">
        <f t="shared" si="489"/>
        <v>1</v>
      </c>
      <c r="JC281" s="12">
        <f t="shared" si="490"/>
        <v>1</v>
      </c>
      <c r="JD281" s="12">
        <f t="shared" si="491"/>
        <v>1</v>
      </c>
      <c r="JE281" s="12">
        <f t="shared" si="492"/>
        <v>1</v>
      </c>
      <c r="JF281" s="12">
        <f t="shared" si="493"/>
        <v>1</v>
      </c>
      <c r="JG281" s="2">
        <f>IF(OR(AND(EI281="Happy",BN281&lt;&gt;1),AND(EI281&lt;&gt;"Happy",BN281=1)),1,0)</f>
        <v>0</v>
      </c>
      <c r="JH281">
        <f>IF(OR(AND(EJ281="Happy",BO281&lt;&gt;1),AND(EJ281&lt;&gt;"Happy",BO281=1)),1,0)</f>
        <v>0</v>
      </c>
      <c r="JI281">
        <f>IF(OR(AND(EK281="Happy",BP281&lt;&gt;1),AND(EK281&lt;&gt;"Happy",BP281=1)),1,0)</f>
        <v>0</v>
      </c>
      <c r="JJ281">
        <f>IF(OR(AND(EL281="Happy",BQ281&lt;&gt;1),AND(EL281&lt;&gt;"Happy",BQ281=1)),1,0)</f>
        <v>0</v>
      </c>
      <c r="JK281">
        <f>IF(OR(AND(EM281="Happy",BR281&lt;&gt;1),AND(EM281&lt;&gt;"Happy",BR281=1)),1,0)</f>
        <v>0</v>
      </c>
      <c r="JL281">
        <f>IF(OR(AND(EN281="Happy",BS281&lt;&gt;1),AND(EN281&lt;&gt;"Happy",BS281=1)),1,0)</f>
        <v>0</v>
      </c>
      <c r="JM281">
        <f>IF(OR(AND(EO281="Happy",BT281&lt;&gt;1),AND(EO281&lt;&gt;"Happy",BT281=1)),1,0)</f>
        <v>0</v>
      </c>
      <c r="JN281">
        <f>IF(OR(AND(EP281="Happy",BU281&lt;&gt;1),AND(EP281&lt;&gt;"Happy",BU281=1)),1,0)</f>
        <v>0</v>
      </c>
      <c r="JO281">
        <f>IF(OR(AND(EQ281="Sad",BV281&lt;&gt;1),AND(EQ281&lt;&gt;"Sad",BV281=1)),1,0)</f>
        <v>0</v>
      </c>
      <c r="JP281">
        <f>IF(OR(AND(ER281="Sad",BW281&lt;&gt;1),AND(ER281&lt;&gt;"Sad",BW281=1)),1,0)</f>
        <v>0</v>
      </c>
      <c r="JQ281">
        <f>IF(OR(AND(ES281="Sad",BX281&lt;&gt;1),AND(ES281&lt;&gt;"Sad",BX281=1)),1,0)</f>
        <v>0</v>
      </c>
      <c r="JR281">
        <f>IF(OR(AND(ET281="Sad",BY281&lt;&gt;1),AND(ET281&lt;&gt;"Sad",BY281=1)),1,0)</f>
        <v>0</v>
      </c>
      <c r="JS281">
        <f>IF(OR(AND(EU281="Sad",BZ281&lt;&gt;1),AND(EU281&lt;&gt;"Sad",BZ281=1)),1,0)</f>
        <v>0</v>
      </c>
      <c r="JT281">
        <f>IF(OR(AND(EV281="Sad",CA281&lt;&gt;1),AND(EV281&lt;&gt;"Sad",CA281=1)),1,0)</f>
        <v>0</v>
      </c>
      <c r="JU281">
        <f>IF(OR(AND(EW281="Sad",CB281&lt;&gt;1),AND(EW281&lt;&gt;"Sad",CB281=1)),1,0)</f>
        <v>0</v>
      </c>
      <c r="JV281">
        <f>IF(OR(AND(EX281="Sad",CC281&lt;&gt;1),AND(EX281&lt;&gt;"Sad",CC281=1)),1,0)</f>
        <v>1</v>
      </c>
      <c r="JW281">
        <f>IF(OR(AND(EY281="Angry",CD281&lt;&gt;1),AND(EY281&lt;&gt;"Angry",CD281=1)),1,0)</f>
        <v>1</v>
      </c>
      <c r="JX281">
        <f>IF(OR(AND(EZ281="Angry",CE281&lt;&gt;1),AND(EZ281&lt;&gt;"Angry",CE281=1)),1,0)</f>
        <v>0</v>
      </c>
      <c r="JY281">
        <f>IF(OR(AND(FA281="Angry",CF281&lt;&gt;1),AND(FA281&lt;&gt;"Angry",CF281=1)),1,0)</f>
        <v>0</v>
      </c>
      <c r="JZ281">
        <f>IF(OR(AND(FB281="Angry",CG281&lt;&gt;1),AND(FB281&lt;&gt;"Angry",CG281=1)),1,0)</f>
        <v>1</v>
      </c>
      <c r="KA281">
        <f>IF(OR(AND(FC281="Angry",CH281&lt;&gt;1),AND(FC281&lt;&gt;"Angry",CH281=1)),1,0)</f>
        <v>1</v>
      </c>
      <c r="KB281">
        <f>IF(OR(AND(FD281="Angry",CI281&lt;&gt;1),AND(FD281&lt;&gt;"Angry",CI281=1)),1,0)</f>
        <v>0</v>
      </c>
      <c r="KC281">
        <f>IF(OR(AND(FE281="Angry",CJ281&lt;&gt;1),AND(FE281&lt;&gt;"Angry",CJ281=1)),1,0)</f>
        <v>0</v>
      </c>
      <c r="KD281">
        <f>IF(OR(AND(FF281="Angry",CK281&lt;&gt;1),AND(FF281&lt;&gt;"Angry",CK281=1)),1,0)</f>
        <v>0</v>
      </c>
      <c r="KE281">
        <f>IF(OR(AND(FG281="Afraid",CL281&lt;&gt;1),AND(FG281&lt;&gt;"Afraid",CL281=1)),1,0)</f>
        <v>0</v>
      </c>
      <c r="KF281">
        <f>IF(OR(AND(FH281="Afraid",CM281&lt;&gt;1),AND(FH281&lt;&gt;"Afraid",CM281=1)),1,0)</f>
        <v>0</v>
      </c>
      <c r="KG281">
        <f>IF(OR(AND(FI281="Afraid",CN281&lt;&gt;1),AND(FI281&lt;&gt;"Afraid",CN281=1)),1,0)</f>
        <v>0</v>
      </c>
      <c r="KH281">
        <f>IF(OR(AND(FJ281="Afraid",CO281&lt;&gt;1),AND(FJ281&lt;&gt;"Afraid",CO281=1)),1,0)</f>
        <v>0</v>
      </c>
      <c r="KI281">
        <f>IF(OR(AND(FK281="Afraid",CP281&lt;&gt;1),AND(FK281&lt;&gt;"Afraid",CP281=1)),1,0)</f>
        <v>0</v>
      </c>
      <c r="KJ281">
        <f>IF(OR(AND(FL281="Afraid",CQ281&lt;&gt;1),AND(FL281&lt;&gt;"Afraid",CQ281=1)),1,0)</f>
        <v>0</v>
      </c>
      <c r="KK281">
        <f>IF(OR(AND(FM281="Afraid",CR281&lt;&gt;1),AND(FM281&lt;&gt;"Afraid",CR281=1)),1,0)</f>
        <v>0</v>
      </c>
      <c r="KL281">
        <f>IF(OR(AND(FN281="Afraid",CS281&lt;&gt;1),AND(FN281&lt;&gt;"Afraid",CS281=1)),1,0)</f>
        <v>0</v>
      </c>
      <c r="KM281">
        <f>IF(OR(AND(FO281="Surprised",CT281&lt;&gt;1),AND(FO281&lt;&gt;"Surprised",CT281=1)),1,0)</f>
        <v>0</v>
      </c>
      <c r="KN281">
        <f>IF(OR(AND(FP281="Surprised",CU281&lt;&gt;1),AND(FP281&lt;&gt;"Surprised",CU281=1)),1,0)</f>
        <v>0</v>
      </c>
      <c r="KO281">
        <f>IF(OR(AND(FQ281="Surprised",CV281&lt;&gt;1),AND(FQ281&lt;&gt;"Surprised",CV281=1)),1,0)</f>
        <v>0</v>
      </c>
      <c r="KP281">
        <f>IF(OR(AND(FR281="Surprised",CW281&lt;&gt;1),AND(FR281&lt;&gt;"Surprised",CW281=1)),1,0)</f>
        <v>0</v>
      </c>
      <c r="KQ281">
        <f>IF(OR(AND(FS281="Surprised",CX281&lt;&gt;1),AND(FS281&lt;&gt;"Surprised",CX281=1)),1,0)</f>
        <v>0</v>
      </c>
      <c r="KR281">
        <f>IF(OR(AND(FT281="Surprised",CY281&lt;&gt;1),AND(FT281&lt;&gt;"Surprised",CY281=1)),1,0)</f>
        <v>0</v>
      </c>
      <c r="KS281">
        <f>IF(OR(AND(FU281="Surprised",CZ281&lt;&gt;1),AND(FU281&lt;&gt;"Surprised",CZ281=1)),1,0)</f>
        <v>0</v>
      </c>
      <c r="KT281">
        <f>IF(OR(AND(FV281="Surprised",DA281&lt;&gt;1),AND(FV281&lt;&gt;"Surprised",DA281=1)),1,0)</f>
        <v>1</v>
      </c>
      <c r="KU281">
        <f>IF(OR(AND(FW281="Happy",DB281=1),AND(FW281&lt;&gt;"Happy",DB281=0)),1,0)</f>
        <v>0</v>
      </c>
      <c r="KV281">
        <f>IF(OR(AND(FX281="Happy",DC281=1),AND(FX281&lt;&gt;"Happy",DC281=0)),1,0)</f>
        <v>0</v>
      </c>
      <c r="KW281">
        <f>IF(OR(AND(FY281="Happy",DD281=1),AND(FY281&lt;&gt;"Happy",DD281=0)),1,0)</f>
        <v>0</v>
      </c>
      <c r="KX281">
        <f>IF(OR(AND(FZ281="Happy",DE281=1),AND(FZ281&lt;&gt;"Happy",DE281=0)),1,0)</f>
        <v>0</v>
      </c>
      <c r="KY281">
        <f>IF(OR(AND(GA281="Happy",DF281=1),AND(GA281&lt;&gt;"Happy",DF281=0)),1,0)</f>
        <v>0</v>
      </c>
      <c r="KZ281">
        <f>IF(OR(AND(GB281="Happy",DG281=1),AND(GB281&lt;&gt;"Happy",DG281=0)),1,0)</f>
        <v>0</v>
      </c>
      <c r="LA281">
        <f>IF(OR(AND(GC281="Happy",DH281=1),AND(GC281&lt;&gt;"Happy",DH281=0)),1,0)</f>
        <v>0</v>
      </c>
      <c r="LB281">
        <f>IF(OR(AND(GD281="Happy",DI281=1),AND(GD281&lt;&gt;"Happy",DI281=0)),1,0)</f>
        <v>0</v>
      </c>
      <c r="LC281">
        <f>IF(OR(AND(GE281="Sad",DJ281=1),AND(GE281&lt;&gt;"Sad",DJ281=0)),1,0)</f>
        <v>0</v>
      </c>
      <c r="LD281">
        <f>IF(OR(AND(GF281="Sad",DK281=1),AND(GF281&lt;&gt;"Sad",DK281=0)),1,0)</f>
        <v>0</v>
      </c>
      <c r="LE281">
        <f>IF(OR(AND(GG281="Sad",DL281=1),AND(GG281&lt;&gt;"Sad",DL281=0)),1,0)</f>
        <v>0</v>
      </c>
      <c r="LF281">
        <f>IF(OR(AND(GH281="Sad",DM281=1),AND(GH281&lt;&gt;"Sad",DM281=0)),1,0)</f>
        <v>0</v>
      </c>
      <c r="LG281">
        <f>IF(OR(AND(GI281="Sad",DN281=1),AND(GI281&lt;&gt;"Sad",DN281=0)),1,0)</f>
        <v>0</v>
      </c>
      <c r="LH281">
        <f>IF(OR(AND(GJ281="Sad",DO281=1),AND(GJ281&lt;&gt;"Sad",DO281=0)),1,0)</f>
        <v>0</v>
      </c>
      <c r="LI281">
        <f>IF(OR(AND(GK281="Sad",DP281=1),AND(GK281&lt;&gt;"Sad",DP281=0)),1,0)</f>
        <v>0</v>
      </c>
      <c r="LJ281">
        <f>IF(OR(AND(GL281="Sad",DQ281=1),AND(GL281&lt;&gt;"Sad",DQ281=0)),1,0)</f>
        <v>0</v>
      </c>
      <c r="LK281" s="2">
        <f t="shared" si="494"/>
        <v>0</v>
      </c>
      <c r="LL281" s="4">
        <f t="shared" si="495"/>
        <v>1</v>
      </c>
      <c r="LM281">
        <f t="shared" si="496"/>
        <v>3</v>
      </c>
      <c r="LN281">
        <f t="shared" si="497"/>
        <v>0</v>
      </c>
      <c r="LO281">
        <f t="shared" si="498"/>
        <v>1</v>
      </c>
      <c r="LP281">
        <f t="shared" si="499"/>
        <v>0</v>
      </c>
      <c r="LQ281">
        <f t="shared" si="500"/>
        <v>0</v>
      </c>
      <c r="LR281">
        <f t="shared" si="501"/>
        <v>5</v>
      </c>
      <c r="LS281" s="11">
        <f t="shared" si="502"/>
        <v>0</v>
      </c>
      <c r="LT281" s="14" t="str">
        <f t="shared" si="503"/>
        <v/>
      </c>
      <c r="LU281" s="14">
        <f t="shared" si="504"/>
        <v>0</v>
      </c>
      <c r="LV281" s="14">
        <f t="shared" si="505"/>
        <v>0</v>
      </c>
      <c r="LW281" s="14">
        <f t="shared" si="506"/>
        <v>0</v>
      </c>
      <c r="LX281" s="14">
        <f t="shared" si="507"/>
        <v>0</v>
      </c>
      <c r="LY281" s="14">
        <f t="shared" si="508"/>
        <v>0</v>
      </c>
      <c r="LZ281" s="14">
        <f t="shared" si="509"/>
        <v>0</v>
      </c>
      <c r="MA281" s="15">
        <f t="shared" si="510"/>
        <v>1.5625000000000187E-4</v>
      </c>
      <c r="MB281" s="1">
        <f t="shared" si="465"/>
        <v>1.2268518518518401E-4</v>
      </c>
      <c r="MC281" s="1">
        <f t="shared" si="466"/>
        <v>5.7870370370369587E-5</v>
      </c>
      <c r="MD281" s="1">
        <f t="shared" si="467"/>
        <v>2.303240740740755E-4</v>
      </c>
      <c r="ME281" s="1">
        <f t="shared" si="468"/>
        <v>8.1018518518518462E-5</v>
      </c>
      <c r="MF281" s="1">
        <f t="shared" si="469"/>
        <v>1.0069444444444318E-4</v>
      </c>
      <c r="MG281" s="1">
        <f t="shared" si="511"/>
        <v>2.5810185185185137E-4</v>
      </c>
      <c r="MH281" s="1">
        <f t="shared" si="470"/>
        <v>1.9560185185185479E-4</v>
      </c>
      <c r="MI281" s="1">
        <f t="shared" si="471"/>
        <v>5.2777777777777458E-4</v>
      </c>
      <c r="MJ281" s="1">
        <f t="shared" si="512"/>
        <v>1.7303240740740734E-3</v>
      </c>
      <c r="MK281" s="2" t="str">
        <f>VLOOKUP(B281,age_group!$A$1:$B$101,2,FALSE)</f>
        <v>25 to 44</v>
      </c>
      <c r="ML281" s="2">
        <f t="shared" si="513"/>
        <v>0</v>
      </c>
      <c r="MM281">
        <f t="shared" si="514"/>
        <v>0</v>
      </c>
      <c r="MN281">
        <f t="shared" si="515"/>
        <v>0</v>
      </c>
      <c r="MO281">
        <f t="shared" si="516"/>
        <v>0</v>
      </c>
      <c r="MP281">
        <f t="shared" si="517"/>
        <v>0</v>
      </c>
    </row>
    <row r="282" spans="1:354" x14ac:dyDescent="0.2">
      <c r="A282" t="s">
        <v>1014</v>
      </c>
      <c r="B282">
        <v>35</v>
      </c>
      <c r="C282" t="s">
        <v>139</v>
      </c>
      <c r="D282" t="s">
        <v>140</v>
      </c>
      <c r="E282">
        <v>3</v>
      </c>
      <c r="F282">
        <v>1</v>
      </c>
      <c r="G282">
        <v>1</v>
      </c>
      <c r="H282">
        <v>1</v>
      </c>
      <c r="I282">
        <v>2</v>
      </c>
      <c r="J282" s="2" t="s">
        <v>445</v>
      </c>
      <c r="K282" t="s">
        <v>451</v>
      </c>
      <c r="L282" t="s">
        <v>578</v>
      </c>
      <c r="M282" t="s">
        <v>390</v>
      </c>
      <c r="N282" t="s">
        <v>387</v>
      </c>
      <c r="O282" t="s">
        <v>573</v>
      </c>
      <c r="P282" t="s">
        <v>164</v>
      </c>
      <c r="Q282" t="s">
        <v>465</v>
      </c>
      <c r="R282" t="s">
        <v>500</v>
      </c>
      <c r="S282" t="s">
        <v>433</v>
      </c>
      <c r="T282" t="s">
        <v>420</v>
      </c>
      <c r="U282" t="s">
        <v>141</v>
      </c>
      <c r="V282" t="s">
        <v>506</v>
      </c>
      <c r="W282" t="s">
        <v>591</v>
      </c>
      <c r="X282" t="s">
        <v>409</v>
      </c>
      <c r="Y282" t="s">
        <v>711</v>
      </c>
      <c r="Z282" t="s">
        <v>716</v>
      </c>
      <c r="AA282" t="s">
        <v>308</v>
      </c>
      <c r="AB282" t="s">
        <v>668</v>
      </c>
      <c r="AC282" t="s">
        <v>158</v>
      </c>
      <c r="AD282" t="s">
        <v>698</v>
      </c>
      <c r="AE282" t="s">
        <v>701</v>
      </c>
      <c r="AF282" t="s">
        <v>390</v>
      </c>
      <c r="AG282" t="s">
        <v>161</v>
      </c>
      <c r="AH282" t="s">
        <v>749</v>
      </c>
      <c r="AI282" t="s">
        <v>627</v>
      </c>
      <c r="AJ282" t="s">
        <v>353</v>
      </c>
      <c r="AK282" t="s">
        <v>701</v>
      </c>
      <c r="AL282" t="s">
        <v>580</v>
      </c>
      <c r="AM282" t="s">
        <v>376</v>
      </c>
      <c r="AN282" t="s">
        <v>192</v>
      </c>
      <c r="AO282" t="s">
        <v>292</v>
      </c>
      <c r="AP282" t="s">
        <v>336</v>
      </c>
      <c r="AQ282" t="s">
        <v>407</v>
      </c>
      <c r="AR282" t="s">
        <v>165</v>
      </c>
      <c r="AS282" t="s">
        <v>249</v>
      </c>
      <c r="AT282" t="s">
        <v>453</v>
      </c>
      <c r="AU282" t="s">
        <v>576</v>
      </c>
      <c r="AV282" t="s">
        <v>597</v>
      </c>
      <c r="AW282" t="s">
        <v>418</v>
      </c>
      <c r="AX282" t="s">
        <v>768</v>
      </c>
      <c r="AY282" t="s">
        <v>326</v>
      </c>
      <c r="AZ282" t="s">
        <v>197</v>
      </c>
      <c r="BA282" t="s">
        <v>413</v>
      </c>
      <c r="BB282" t="s">
        <v>619</v>
      </c>
      <c r="BC282" t="s">
        <v>524</v>
      </c>
      <c r="BD282" t="s">
        <v>241</v>
      </c>
      <c r="BE282" t="s">
        <v>274</v>
      </c>
      <c r="BF282" t="s">
        <v>639</v>
      </c>
      <c r="BG282" t="s">
        <v>646</v>
      </c>
      <c r="BH282" t="s">
        <v>254</v>
      </c>
      <c r="BI282" t="s">
        <v>327</v>
      </c>
      <c r="BJ282" t="s">
        <v>367</v>
      </c>
      <c r="BK282" t="s">
        <v>145</v>
      </c>
      <c r="BL282" t="s">
        <v>767</v>
      </c>
      <c r="BM282" t="s">
        <v>402</v>
      </c>
      <c r="BN282" s="2">
        <v>0</v>
      </c>
      <c r="BO282">
        <v>1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1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1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1</v>
      </c>
      <c r="DC282">
        <v>1</v>
      </c>
      <c r="DD282">
        <v>1</v>
      </c>
      <c r="DE282">
        <v>0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0</v>
      </c>
      <c r="DQ282">
        <v>0</v>
      </c>
      <c r="DR282" s="2">
        <v>3</v>
      </c>
      <c r="DS282">
        <v>1</v>
      </c>
      <c r="DT282">
        <v>1</v>
      </c>
      <c r="DU282">
        <v>1</v>
      </c>
      <c r="DV282">
        <v>2</v>
      </c>
      <c r="DW282" s="2">
        <v>2017</v>
      </c>
      <c r="DX282" s="1">
        <v>7.363425925925926E-3</v>
      </c>
      <c r="DY282" s="1">
        <v>7.5208333333333334E-3</v>
      </c>
      <c r="DZ282" s="1">
        <v>7.7523148148148152E-3</v>
      </c>
      <c r="EA282" s="1">
        <v>7.9409722222222225E-3</v>
      </c>
      <c r="EB282" s="1">
        <v>8.1608796296296308E-3</v>
      </c>
      <c r="EC282" s="1">
        <v>8.9050925925925929E-3</v>
      </c>
      <c r="ED282" s="1">
        <v>9.0208333333333338E-3</v>
      </c>
      <c r="EE282" s="1">
        <v>9.2939814814814812E-3</v>
      </c>
      <c r="EF282" s="1">
        <v>9.7916666666666655E-3</v>
      </c>
      <c r="EG282" s="1">
        <v>9.8796296296296288E-3</v>
      </c>
      <c r="EH282" s="3">
        <v>0</v>
      </c>
      <c r="EI282" s="2" t="s">
        <v>1168</v>
      </c>
      <c r="EJ282" t="s">
        <v>1175</v>
      </c>
      <c r="EK282" t="s">
        <v>1168</v>
      </c>
      <c r="EL282" t="s">
        <v>1172</v>
      </c>
      <c r="EM282" t="s">
        <v>1173</v>
      </c>
      <c r="EN282" t="s">
        <v>1175</v>
      </c>
      <c r="EO282" t="s">
        <v>1175</v>
      </c>
      <c r="EP282" t="s">
        <v>1171</v>
      </c>
      <c r="EQ282" t="s">
        <v>1175</v>
      </c>
      <c r="ER282" t="s">
        <v>1175</v>
      </c>
      <c r="ES282" t="s">
        <v>1172</v>
      </c>
      <c r="ET282" t="s">
        <v>1171</v>
      </c>
      <c r="EU282" t="s">
        <v>1168</v>
      </c>
      <c r="EV282" t="s">
        <v>1174</v>
      </c>
      <c r="EW282" t="s">
        <v>1168</v>
      </c>
      <c r="EX282" t="s">
        <v>1171</v>
      </c>
      <c r="EY282" t="s">
        <v>1168</v>
      </c>
      <c r="EZ282" t="s">
        <v>1168</v>
      </c>
      <c r="FA282" t="s">
        <v>1168</v>
      </c>
      <c r="FB282" t="s">
        <v>1171</v>
      </c>
      <c r="FC282" t="s">
        <v>1168</v>
      </c>
      <c r="FD282" t="s">
        <v>1168</v>
      </c>
      <c r="FE282" t="s">
        <v>1172</v>
      </c>
      <c r="FF282" t="s">
        <v>1173</v>
      </c>
      <c r="FG282" t="s">
        <v>1168</v>
      </c>
      <c r="FH282" t="s">
        <v>1168</v>
      </c>
      <c r="FI282" t="s">
        <v>1174</v>
      </c>
      <c r="FJ282" t="s">
        <v>1168</v>
      </c>
      <c r="FK282" t="s">
        <v>1173</v>
      </c>
      <c r="FL282" t="s">
        <v>1168</v>
      </c>
      <c r="FM282" t="s">
        <v>1169</v>
      </c>
      <c r="FN282" t="s">
        <v>1171</v>
      </c>
      <c r="FO282" t="s">
        <v>1169</v>
      </c>
      <c r="FP282" t="s">
        <v>1175</v>
      </c>
      <c r="FQ282" t="s">
        <v>1172</v>
      </c>
      <c r="FR282" t="s">
        <v>1173</v>
      </c>
      <c r="FS282" t="s">
        <v>1175</v>
      </c>
      <c r="FT282" t="s">
        <v>1168</v>
      </c>
      <c r="FU282" t="s">
        <v>1171</v>
      </c>
      <c r="FV282" t="s">
        <v>1175</v>
      </c>
      <c r="FW282" t="s">
        <v>1168</v>
      </c>
      <c r="FX282" t="s">
        <v>1168</v>
      </c>
      <c r="FY282" t="s">
        <v>1171</v>
      </c>
      <c r="FZ282" t="s">
        <v>1173</v>
      </c>
      <c r="GA282" t="s">
        <v>1169</v>
      </c>
      <c r="GB282" t="s">
        <v>1172</v>
      </c>
      <c r="GC282" t="s">
        <v>1171</v>
      </c>
      <c r="GD282" t="s">
        <v>1168</v>
      </c>
      <c r="GE282" t="s">
        <v>1169</v>
      </c>
      <c r="GF282" t="s">
        <v>1169</v>
      </c>
      <c r="GG282" t="s">
        <v>1172</v>
      </c>
      <c r="GH282" t="s">
        <v>1168</v>
      </c>
      <c r="GI282" t="s">
        <v>1171</v>
      </c>
      <c r="GJ282" t="s">
        <v>1175</v>
      </c>
      <c r="GK282" t="s">
        <v>1168</v>
      </c>
      <c r="GL282" t="s">
        <v>1169</v>
      </c>
      <c r="GM282" s="2">
        <f t="shared" si="415"/>
        <v>0</v>
      </c>
      <c r="GN282">
        <f t="shared" si="416"/>
        <v>0</v>
      </c>
      <c r="GO282">
        <f t="shared" si="417"/>
        <v>0</v>
      </c>
      <c r="GP282">
        <f t="shared" si="418"/>
        <v>0</v>
      </c>
      <c r="GQ282">
        <f t="shared" si="419"/>
        <v>1</v>
      </c>
      <c r="GR282">
        <f t="shared" si="420"/>
        <v>0</v>
      </c>
      <c r="GS282">
        <f t="shared" si="421"/>
        <v>0</v>
      </c>
      <c r="GT282">
        <f t="shared" si="422"/>
        <v>0</v>
      </c>
      <c r="GU282">
        <f t="shared" si="472"/>
        <v>0</v>
      </c>
      <c r="GV282">
        <f t="shared" si="423"/>
        <v>0</v>
      </c>
      <c r="GW282">
        <f t="shared" si="424"/>
        <v>0</v>
      </c>
      <c r="GX282">
        <f t="shared" si="425"/>
        <v>0</v>
      </c>
      <c r="GY282">
        <f t="shared" si="426"/>
        <v>0</v>
      </c>
      <c r="GZ282">
        <f t="shared" si="427"/>
        <v>1</v>
      </c>
      <c r="HA282">
        <f t="shared" si="428"/>
        <v>0</v>
      </c>
      <c r="HB282">
        <f t="shared" si="429"/>
        <v>0</v>
      </c>
      <c r="HC282">
        <f t="shared" si="473"/>
        <v>0</v>
      </c>
      <c r="HD282">
        <f t="shared" si="430"/>
        <v>0</v>
      </c>
      <c r="HE282">
        <f t="shared" si="431"/>
        <v>0</v>
      </c>
      <c r="HF282">
        <f t="shared" si="432"/>
        <v>0</v>
      </c>
      <c r="HG282">
        <f t="shared" si="433"/>
        <v>0</v>
      </c>
      <c r="HH282">
        <f t="shared" si="434"/>
        <v>0</v>
      </c>
      <c r="HI282">
        <f t="shared" si="435"/>
        <v>0</v>
      </c>
      <c r="HJ282">
        <f t="shared" si="436"/>
        <v>0</v>
      </c>
      <c r="HK282">
        <f t="shared" si="474"/>
        <v>0</v>
      </c>
      <c r="HL282">
        <f t="shared" si="437"/>
        <v>0</v>
      </c>
      <c r="HM282">
        <f t="shared" si="438"/>
        <v>0</v>
      </c>
      <c r="HN282">
        <f t="shared" si="439"/>
        <v>0</v>
      </c>
      <c r="HO282">
        <f t="shared" si="440"/>
        <v>0</v>
      </c>
      <c r="HP282">
        <f t="shared" si="441"/>
        <v>0</v>
      </c>
      <c r="HQ282">
        <f t="shared" si="442"/>
        <v>0</v>
      </c>
      <c r="HR282">
        <f t="shared" si="443"/>
        <v>0</v>
      </c>
      <c r="HS282">
        <f t="shared" si="475"/>
        <v>0</v>
      </c>
      <c r="HT282">
        <f t="shared" si="444"/>
        <v>0</v>
      </c>
      <c r="HU282">
        <f t="shared" si="445"/>
        <v>0</v>
      </c>
      <c r="HV282">
        <f t="shared" si="446"/>
        <v>0</v>
      </c>
      <c r="HW282">
        <f t="shared" si="447"/>
        <v>1</v>
      </c>
      <c r="HX282">
        <f t="shared" si="448"/>
        <v>0</v>
      </c>
      <c r="HY282">
        <f t="shared" si="449"/>
        <v>0</v>
      </c>
      <c r="HZ282">
        <f t="shared" si="450"/>
        <v>1</v>
      </c>
      <c r="IA282">
        <f t="shared" si="476"/>
        <v>1</v>
      </c>
      <c r="IB282">
        <f t="shared" si="451"/>
        <v>1</v>
      </c>
      <c r="IC282">
        <f t="shared" si="452"/>
        <v>1</v>
      </c>
      <c r="ID282">
        <f t="shared" si="453"/>
        <v>0</v>
      </c>
      <c r="IE282">
        <f t="shared" si="454"/>
        <v>1</v>
      </c>
      <c r="IF282">
        <f t="shared" si="455"/>
        <v>1</v>
      </c>
      <c r="IG282">
        <f t="shared" si="456"/>
        <v>1</v>
      </c>
      <c r="IH282">
        <f t="shared" si="457"/>
        <v>1</v>
      </c>
      <c r="II282">
        <f t="shared" si="477"/>
        <v>1</v>
      </c>
      <c r="IJ282">
        <f t="shared" si="458"/>
        <v>1</v>
      </c>
      <c r="IK282">
        <f t="shared" si="459"/>
        <v>1</v>
      </c>
      <c r="IL282">
        <f t="shared" si="460"/>
        <v>1</v>
      </c>
      <c r="IM282">
        <f t="shared" si="461"/>
        <v>1</v>
      </c>
      <c r="IN282">
        <f t="shared" si="462"/>
        <v>1</v>
      </c>
      <c r="IO282">
        <f t="shared" si="463"/>
        <v>0</v>
      </c>
      <c r="IP282">
        <f t="shared" si="464"/>
        <v>0</v>
      </c>
      <c r="IQ282" s="2">
        <f t="shared" si="478"/>
        <v>1</v>
      </c>
      <c r="IR282" s="4">
        <f t="shared" si="479"/>
        <v>1</v>
      </c>
      <c r="IS282">
        <f t="shared" si="480"/>
        <v>0</v>
      </c>
      <c r="IT282">
        <f t="shared" si="481"/>
        <v>0</v>
      </c>
      <c r="IU282">
        <f t="shared" si="482"/>
        <v>2</v>
      </c>
      <c r="IV282">
        <f t="shared" si="483"/>
        <v>7</v>
      </c>
      <c r="IW282">
        <f t="shared" si="484"/>
        <v>6</v>
      </c>
      <c r="IX282">
        <f t="shared" si="485"/>
        <v>17</v>
      </c>
      <c r="IY282" s="11">
        <f t="shared" si="486"/>
        <v>1</v>
      </c>
      <c r="IZ282" s="12">
        <f t="shared" si="487"/>
        <v>1</v>
      </c>
      <c r="JA282" s="12" t="str">
        <f t="shared" si="488"/>
        <v/>
      </c>
      <c r="JB282" s="12" t="str">
        <f t="shared" si="489"/>
        <v/>
      </c>
      <c r="JC282" s="12">
        <f t="shared" si="490"/>
        <v>0.66666666666666663</v>
      </c>
      <c r="JD282" s="12">
        <f t="shared" si="491"/>
        <v>1</v>
      </c>
      <c r="JE282" s="12">
        <f t="shared" si="492"/>
        <v>0.75</v>
      </c>
      <c r="JF282" s="12">
        <f t="shared" si="493"/>
        <v>0.88333333333333319</v>
      </c>
      <c r="JG282" s="2">
        <f>IF(OR(AND(EI282="Happy",BN282&lt;&gt;1),AND(EI282&lt;&gt;"Happy",BN282=1)),1,0)</f>
        <v>0</v>
      </c>
      <c r="JH282">
        <f>IF(OR(AND(EJ282="Happy",BO282&lt;&gt;1),AND(EJ282&lt;&gt;"Happy",BO282=1)),1,0)</f>
        <v>1</v>
      </c>
      <c r="JI282">
        <f>IF(OR(AND(EK282="Happy",BP282&lt;&gt;1),AND(EK282&lt;&gt;"Happy",BP282=1)),1,0)</f>
        <v>0</v>
      </c>
      <c r="JJ282">
        <f>IF(OR(AND(EL282="Happy",BQ282&lt;&gt;1),AND(EL282&lt;&gt;"Happy",BQ282=1)),1,0)</f>
        <v>0</v>
      </c>
      <c r="JK282">
        <f>IF(OR(AND(EM282="Happy",BR282&lt;&gt;1),AND(EM282&lt;&gt;"Happy",BR282=1)),1,0)</f>
        <v>0</v>
      </c>
      <c r="JL282">
        <f>IF(OR(AND(EN282="Happy",BS282&lt;&gt;1),AND(EN282&lt;&gt;"Happy",BS282=1)),1,0)</f>
        <v>0</v>
      </c>
      <c r="JM282">
        <f>IF(OR(AND(EO282="Happy",BT282&lt;&gt;1),AND(EO282&lt;&gt;"Happy",BT282=1)),1,0)</f>
        <v>0</v>
      </c>
      <c r="JN282">
        <f>IF(OR(AND(EP282="Happy",BU282&lt;&gt;1),AND(EP282&lt;&gt;"Happy",BU282=1)),1,0)</f>
        <v>0</v>
      </c>
      <c r="JO282">
        <f>IF(OR(AND(EQ282="Sad",BV282&lt;&gt;1),AND(EQ282&lt;&gt;"Sad",BV282=1)),1,0)</f>
        <v>0</v>
      </c>
      <c r="JP282">
        <f>IF(OR(AND(ER282="Sad",BW282&lt;&gt;1),AND(ER282&lt;&gt;"Sad",BW282=1)),1,0)</f>
        <v>0</v>
      </c>
      <c r="JQ282">
        <f>IF(OR(AND(ES282="Sad",BX282&lt;&gt;1),AND(ES282&lt;&gt;"Sad",BX282=1)),1,0)</f>
        <v>0</v>
      </c>
      <c r="JR282">
        <f>IF(OR(AND(ET282="Sad",BY282&lt;&gt;1),AND(ET282&lt;&gt;"Sad",BY282=1)),1,0)</f>
        <v>0</v>
      </c>
      <c r="JS282">
        <f>IF(OR(AND(EU282="Sad",BZ282&lt;&gt;1),AND(EU282&lt;&gt;"Sad",BZ282=1)),1,0)</f>
        <v>1</v>
      </c>
      <c r="JT282">
        <f>IF(OR(AND(EV282="Sad",CA282&lt;&gt;1),AND(EV282&lt;&gt;"Sad",CA282=1)),1,0)</f>
        <v>0</v>
      </c>
      <c r="JU282">
        <f>IF(OR(AND(EW282="Sad",CB282&lt;&gt;1),AND(EW282&lt;&gt;"Sad",CB282=1)),1,0)</f>
        <v>0</v>
      </c>
      <c r="JV282">
        <f>IF(OR(AND(EX282="Sad",CC282&lt;&gt;1),AND(EX282&lt;&gt;"Sad",CC282=1)),1,0)</f>
        <v>0</v>
      </c>
      <c r="JW282">
        <f>IF(OR(AND(EY282="Angry",CD282&lt;&gt;1),AND(EY282&lt;&gt;"Angry",CD282=1)),1,0)</f>
        <v>0</v>
      </c>
      <c r="JX282">
        <f>IF(OR(AND(EZ282="Angry",CE282&lt;&gt;1),AND(EZ282&lt;&gt;"Angry",CE282=1)),1,0)</f>
        <v>1</v>
      </c>
      <c r="JY282">
        <f>IF(OR(AND(FA282="Angry",CF282&lt;&gt;1),AND(FA282&lt;&gt;"Angry",CF282=1)),1,0)</f>
        <v>0</v>
      </c>
      <c r="JZ282">
        <f>IF(OR(AND(FB282="Angry",CG282&lt;&gt;1),AND(FB282&lt;&gt;"Angry",CG282=1)),1,0)</f>
        <v>1</v>
      </c>
      <c r="KA282">
        <f>IF(OR(AND(FC282="Angry",CH282&lt;&gt;1),AND(FC282&lt;&gt;"Angry",CH282=1)),1,0)</f>
        <v>1</v>
      </c>
      <c r="KB282">
        <f>IF(OR(AND(FD282="Angry",CI282&lt;&gt;1),AND(FD282&lt;&gt;"Angry",CI282=1)),1,0)</f>
        <v>0</v>
      </c>
      <c r="KC282">
        <f>IF(OR(AND(FE282="Angry",CJ282&lt;&gt;1),AND(FE282&lt;&gt;"Angry",CJ282=1)),1,0)</f>
        <v>0</v>
      </c>
      <c r="KD282">
        <f>IF(OR(AND(FF282="Angry",CK282&lt;&gt;1),AND(FF282&lt;&gt;"Angry",CK282=1)),1,0)</f>
        <v>0</v>
      </c>
      <c r="KE282">
        <f>IF(OR(AND(FG282="Afraid",CL282&lt;&gt;1),AND(FG282&lt;&gt;"Afraid",CL282=1)),1,0)</f>
        <v>0</v>
      </c>
      <c r="KF282">
        <f>IF(OR(AND(FH282="Afraid",CM282&lt;&gt;1),AND(FH282&lt;&gt;"Afraid",CM282=1)),1,0)</f>
        <v>1</v>
      </c>
      <c r="KG282">
        <f>IF(OR(AND(FI282="Afraid",CN282&lt;&gt;1),AND(FI282&lt;&gt;"Afraid",CN282=1)),1,0)</f>
        <v>1</v>
      </c>
      <c r="KH282">
        <f>IF(OR(AND(FJ282="Afraid",CO282&lt;&gt;1),AND(FJ282&lt;&gt;"Afraid",CO282=1)),1,0)</f>
        <v>0</v>
      </c>
      <c r="KI282">
        <f>IF(OR(AND(FK282="Afraid",CP282&lt;&gt;1),AND(FK282&lt;&gt;"Afraid",CP282=1)),1,0)</f>
        <v>0</v>
      </c>
      <c r="KJ282">
        <f>IF(OR(AND(FL282="Afraid",CQ282&lt;&gt;1),AND(FL282&lt;&gt;"Afraid",CQ282=1)),1,0)</f>
        <v>1</v>
      </c>
      <c r="KK282">
        <f>IF(OR(AND(FM282="Afraid",CR282&lt;&gt;1),AND(FM282&lt;&gt;"Afraid",CR282=1)),1,0)</f>
        <v>0</v>
      </c>
      <c r="KL282">
        <f>IF(OR(AND(FN282="Afraid",CS282&lt;&gt;1),AND(FN282&lt;&gt;"Afraid",CS282=1)),1,0)</f>
        <v>0</v>
      </c>
      <c r="KM282">
        <f>IF(OR(AND(FO282="Surprised",CT282&lt;&gt;1),AND(FO282&lt;&gt;"Surprised",CT282=1)),1,0)</f>
        <v>0</v>
      </c>
      <c r="KN282">
        <f>IF(OR(AND(FP282="Surprised",CU282&lt;&gt;1),AND(FP282&lt;&gt;"Surprised",CU282=1)),1,0)</f>
        <v>1</v>
      </c>
      <c r="KO282">
        <f>IF(OR(AND(FQ282="Surprised",CV282&lt;&gt;1),AND(FQ282&lt;&gt;"Surprised",CV282=1)),1,0)</f>
        <v>0</v>
      </c>
      <c r="KP282">
        <f>IF(OR(AND(FR282="Surprised",CW282&lt;&gt;1),AND(FR282&lt;&gt;"Surprised",CW282=1)),1,0)</f>
        <v>0</v>
      </c>
      <c r="KQ282">
        <f>IF(OR(AND(FS282="Surprised",CX282&lt;&gt;1),AND(FS282&lt;&gt;"Surprised",CX282=1)),1,0)</f>
        <v>0</v>
      </c>
      <c r="KR282">
        <f>IF(OR(AND(FT282="Surprised",CY282&lt;&gt;1),AND(FT282&lt;&gt;"Surprised",CY282=1)),1,0)</f>
        <v>0</v>
      </c>
      <c r="KS282">
        <f>IF(OR(AND(FU282="Surprised",CZ282&lt;&gt;1),AND(FU282&lt;&gt;"Surprised",CZ282=1)),1,0)</f>
        <v>0</v>
      </c>
      <c r="KT282">
        <f>IF(OR(AND(FV282="Surprised",DA282&lt;&gt;1),AND(FV282&lt;&gt;"Surprised",DA282=1)),1,0)</f>
        <v>0</v>
      </c>
      <c r="KU282">
        <f>IF(OR(AND(FW282="Happy",DB282=1),AND(FW282&lt;&gt;"Happy",DB282=0)),1,0)</f>
        <v>0</v>
      </c>
      <c r="KV282">
        <f>IF(OR(AND(FX282="Happy",DC282=1),AND(FX282&lt;&gt;"Happy",DC282=0)),1,0)</f>
        <v>0</v>
      </c>
      <c r="KW282">
        <f>IF(OR(AND(FY282="Happy",DD282=1),AND(FY282&lt;&gt;"Happy",DD282=0)),1,0)</f>
        <v>0</v>
      </c>
      <c r="KX282">
        <f>IF(OR(AND(FZ282="Happy",DE282=1),AND(FZ282&lt;&gt;"Happy",DE282=0)),1,0)</f>
        <v>0</v>
      </c>
      <c r="KY282">
        <f>IF(OR(AND(GA282="Happy",DF282=1),AND(GA282&lt;&gt;"Happy",DF282=0)),1,0)</f>
        <v>0</v>
      </c>
      <c r="KZ282">
        <f>IF(OR(AND(GB282="Happy",DG282=1),AND(GB282&lt;&gt;"Happy",DG282=0)),1,0)</f>
        <v>0</v>
      </c>
      <c r="LA282">
        <f>IF(OR(AND(GC282="Happy",DH282=1),AND(GC282&lt;&gt;"Happy",DH282=0)),1,0)</f>
        <v>0</v>
      </c>
      <c r="LB282">
        <f>IF(OR(AND(GD282="Happy",DI282=1),AND(GD282&lt;&gt;"Happy",DI282=0)),1,0)</f>
        <v>0</v>
      </c>
      <c r="LC282">
        <f>IF(OR(AND(GE282="Sad",DJ282=1),AND(GE282&lt;&gt;"Sad",DJ282=0)),1,0)</f>
        <v>0</v>
      </c>
      <c r="LD282">
        <f>IF(OR(AND(GF282="Sad",DK282=1),AND(GF282&lt;&gt;"Sad",DK282=0)),1,0)</f>
        <v>0</v>
      </c>
      <c r="LE282">
        <f>IF(OR(AND(GG282="Sad",DL282=1),AND(GG282&lt;&gt;"Sad",DL282=0)),1,0)</f>
        <v>0</v>
      </c>
      <c r="LF282">
        <f>IF(OR(AND(GH282="Sad",DM282=1),AND(GH282&lt;&gt;"Sad",DM282=0)),1,0)</f>
        <v>0</v>
      </c>
      <c r="LG282">
        <f>IF(OR(AND(GI282="Sad",DN282=1),AND(GI282&lt;&gt;"Sad",DN282=0)),1,0)</f>
        <v>0</v>
      </c>
      <c r="LH282">
        <f>IF(OR(AND(GJ282="Sad",DO282=1),AND(GJ282&lt;&gt;"Sad",DO282=0)),1,0)</f>
        <v>0</v>
      </c>
      <c r="LI282">
        <f>IF(OR(AND(GK282="Sad",DP282=1),AND(GK282&lt;&gt;"Sad",DP282=0)),1,0)</f>
        <v>1</v>
      </c>
      <c r="LJ282">
        <f>IF(OR(AND(GL282="Sad",DQ282=1),AND(GL282&lt;&gt;"Sad",DQ282=0)),1,0)</f>
        <v>1</v>
      </c>
      <c r="LK282" s="2">
        <f t="shared" si="494"/>
        <v>1</v>
      </c>
      <c r="LL282" s="4">
        <f t="shared" si="495"/>
        <v>1</v>
      </c>
      <c r="LM282">
        <f t="shared" si="496"/>
        <v>3</v>
      </c>
      <c r="LN282">
        <f t="shared" si="497"/>
        <v>3</v>
      </c>
      <c r="LO282">
        <f t="shared" si="498"/>
        <v>1</v>
      </c>
      <c r="LP282">
        <f t="shared" si="499"/>
        <v>0</v>
      </c>
      <c r="LQ282">
        <f t="shared" si="500"/>
        <v>2</v>
      </c>
      <c r="LR282">
        <f t="shared" si="501"/>
        <v>11</v>
      </c>
      <c r="LS282" s="11">
        <f t="shared" si="502"/>
        <v>0</v>
      </c>
      <c r="LT282" s="14">
        <f t="shared" si="503"/>
        <v>0</v>
      </c>
      <c r="LU282" s="14" t="str">
        <f t="shared" si="504"/>
        <v/>
      </c>
      <c r="LV282" s="14" t="str">
        <f t="shared" si="505"/>
        <v/>
      </c>
      <c r="LW282" s="14">
        <f t="shared" si="506"/>
        <v>0.33333333333333337</v>
      </c>
      <c r="LX282" s="14">
        <f t="shared" si="507"/>
        <v>0</v>
      </c>
      <c r="LY282" s="14">
        <f t="shared" si="508"/>
        <v>0.25</v>
      </c>
      <c r="LZ282" s="14">
        <f t="shared" si="509"/>
        <v>0.11666666666666681</v>
      </c>
      <c r="MA282" s="15">
        <f t="shared" si="510"/>
        <v>1.5740740740740732E-4</v>
      </c>
      <c r="MB282" s="1">
        <f t="shared" si="465"/>
        <v>2.3148148148148182E-4</v>
      </c>
      <c r="MC282" s="1">
        <f t="shared" si="466"/>
        <v>1.8865740740740735E-4</v>
      </c>
      <c r="MD282" s="1">
        <f t="shared" si="467"/>
        <v>2.1990740740740825E-4</v>
      </c>
      <c r="ME282" s="1">
        <f t="shared" si="468"/>
        <v>7.4421296296296215E-4</v>
      </c>
      <c r="MF282" s="1">
        <f t="shared" si="469"/>
        <v>1.1574074074074091E-4</v>
      </c>
      <c r="MG282" s="1">
        <f t="shared" si="511"/>
        <v>2.7314814814814736E-4</v>
      </c>
      <c r="MH282" s="1">
        <f t="shared" si="470"/>
        <v>4.9768518518518434E-4</v>
      </c>
      <c r="MI282" s="1">
        <f t="shared" si="471"/>
        <v>8.7962962962963298E-5</v>
      </c>
      <c r="MJ282" s="1">
        <f t="shared" si="512"/>
        <v>2.5162037037037028E-3</v>
      </c>
      <c r="MK282" s="2" t="str">
        <f>VLOOKUP(B282,age_group!$A$1:$B$101,2,FALSE)</f>
        <v>25 to 44</v>
      </c>
      <c r="ML282" s="2">
        <f t="shared" si="513"/>
        <v>1</v>
      </c>
      <c r="MM282">
        <f t="shared" si="514"/>
        <v>0</v>
      </c>
      <c r="MN282">
        <f t="shared" si="515"/>
        <v>0</v>
      </c>
      <c r="MO282">
        <f t="shared" si="516"/>
        <v>0</v>
      </c>
      <c r="MP282">
        <f t="shared" si="517"/>
        <v>0</v>
      </c>
    </row>
    <row r="283" spans="1:354" x14ac:dyDescent="0.2">
      <c r="A283" t="s">
        <v>1015</v>
      </c>
      <c r="B283">
        <v>26</v>
      </c>
      <c r="C283" t="s">
        <v>195</v>
      </c>
      <c r="D283" t="s">
        <v>521</v>
      </c>
      <c r="E283">
        <v>2</v>
      </c>
      <c r="F283">
        <v>3</v>
      </c>
      <c r="G283">
        <v>1</v>
      </c>
      <c r="H283">
        <v>1</v>
      </c>
      <c r="I283">
        <v>1</v>
      </c>
      <c r="J283" s="2" t="s">
        <v>775</v>
      </c>
      <c r="K283" t="s">
        <v>145</v>
      </c>
      <c r="L283" t="s">
        <v>243</v>
      </c>
      <c r="M283" t="s">
        <v>462</v>
      </c>
      <c r="N283" t="s">
        <v>334</v>
      </c>
      <c r="O283" t="s">
        <v>406</v>
      </c>
      <c r="P283" t="s">
        <v>282</v>
      </c>
      <c r="Q283" t="s">
        <v>548</v>
      </c>
      <c r="R283" t="s">
        <v>715</v>
      </c>
      <c r="S283" t="s">
        <v>625</v>
      </c>
      <c r="T283" t="s">
        <v>523</v>
      </c>
      <c r="U283" t="s">
        <v>208</v>
      </c>
      <c r="V283" t="s">
        <v>334</v>
      </c>
      <c r="W283" t="s">
        <v>679</v>
      </c>
      <c r="X283" t="s">
        <v>602</v>
      </c>
      <c r="Y283" t="s">
        <v>228</v>
      </c>
      <c r="Z283" t="s">
        <v>370</v>
      </c>
      <c r="AA283" t="s">
        <v>279</v>
      </c>
      <c r="AB283" t="s">
        <v>677</v>
      </c>
      <c r="AC283" t="s">
        <v>186</v>
      </c>
      <c r="AD283" t="s">
        <v>674</v>
      </c>
      <c r="AE283" t="s">
        <v>164</v>
      </c>
      <c r="AF283" t="s">
        <v>372</v>
      </c>
      <c r="AG283" t="s">
        <v>744</v>
      </c>
      <c r="AH283" t="s">
        <v>561</v>
      </c>
      <c r="AI283" t="s">
        <v>357</v>
      </c>
      <c r="AJ283" t="s">
        <v>426</v>
      </c>
      <c r="AK283" t="s">
        <v>212</v>
      </c>
      <c r="AL283" t="s">
        <v>280</v>
      </c>
      <c r="AM283" t="s">
        <v>233</v>
      </c>
      <c r="AN283" t="s">
        <v>183</v>
      </c>
      <c r="AO283" t="s">
        <v>440</v>
      </c>
      <c r="AP283" t="s">
        <v>180</v>
      </c>
      <c r="AQ283" t="s">
        <v>587</v>
      </c>
      <c r="AR283" t="s">
        <v>427</v>
      </c>
      <c r="AS283" t="s">
        <v>360</v>
      </c>
      <c r="AT283" t="s">
        <v>197</v>
      </c>
      <c r="AU283" t="s">
        <v>395</v>
      </c>
      <c r="AV283" t="s">
        <v>463</v>
      </c>
      <c r="AW283" t="s">
        <v>384</v>
      </c>
      <c r="AX283" t="s">
        <v>445</v>
      </c>
      <c r="AY283" t="s">
        <v>295</v>
      </c>
      <c r="AZ283" t="s">
        <v>232</v>
      </c>
      <c r="BA283" t="s">
        <v>439</v>
      </c>
      <c r="BB283" t="s">
        <v>147</v>
      </c>
      <c r="BC283" t="s">
        <v>725</v>
      </c>
      <c r="BD283" t="s">
        <v>472</v>
      </c>
      <c r="BE283" t="s">
        <v>340</v>
      </c>
      <c r="BF283" t="s">
        <v>529</v>
      </c>
      <c r="BG283" t="s">
        <v>304</v>
      </c>
      <c r="BH283" t="s">
        <v>263</v>
      </c>
      <c r="BI283" t="s">
        <v>343</v>
      </c>
      <c r="BJ283" t="s">
        <v>338</v>
      </c>
      <c r="BK283" t="s">
        <v>378</v>
      </c>
      <c r="BL283" t="s">
        <v>179</v>
      </c>
      <c r="BM283" t="s">
        <v>472</v>
      </c>
      <c r="BN283" s="2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1</v>
      </c>
      <c r="DD283">
        <v>1</v>
      </c>
      <c r="DE283">
        <v>1</v>
      </c>
      <c r="DF283">
        <v>0</v>
      </c>
      <c r="DG283">
        <v>1</v>
      </c>
      <c r="DH283">
        <v>1</v>
      </c>
      <c r="DI283">
        <v>0</v>
      </c>
      <c r="DJ283">
        <v>0</v>
      </c>
      <c r="DK283">
        <v>0</v>
      </c>
      <c r="DL283">
        <v>1</v>
      </c>
      <c r="DM283">
        <v>1</v>
      </c>
      <c r="DN283">
        <v>0</v>
      </c>
      <c r="DO283">
        <v>0</v>
      </c>
      <c r="DP283">
        <v>1</v>
      </c>
      <c r="DQ283">
        <v>0</v>
      </c>
      <c r="DR283" s="2">
        <v>3</v>
      </c>
      <c r="DS283">
        <v>3</v>
      </c>
      <c r="DT283">
        <v>1</v>
      </c>
      <c r="DU283">
        <v>1</v>
      </c>
      <c r="DV283">
        <v>3</v>
      </c>
      <c r="DW283" s="2">
        <v>2017</v>
      </c>
      <c r="DX283" s="1">
        <v>8.4131944444444436E-3</v>
      </c>
      <c r="DY283" s="1">
        <v>8.6643518518518519E-3</v>
      </c>
      <c r="DZ283" s="1">
        <v>8.7997685185185175E-3</v>
      </c>
      <c r="EA283" s="1">
        <v>8.9328703703703705E-3</v>
      </c>
      <c r="EB283" s="1">
        <v>9.0624999999999994E-3</v>
      </c>
      <c r="EC283" s="1">
        <v>9.2268518518518524E-3</v>
      </c>
      <c r="ED283" s="1">
        <v>9.3472222222222238E-3</v>
      </c>
      <c r="EE283" s="1">
        <v>9.5081018518518527E-3</v>
      </c>
      <c r="EF283" s="1">
        <v>9.6631944444444447E-3</v>
      </c>
      <c r="EG283" s="1">
        <v>9.9548611111111122E-3</v>
      </c>
      <c r="EH283" s="3">
        <v>0</v>
      </c>
      <c r="EI283" s="2" t="s">
        <v>1168</v>
      </c>
      <c r="EJ283" t="s">
        <v>1175</v>
      </c>
      <c r="EK283" t="s">
        <v>1170</v>
      </c>
      <c r="EL283" t="s">
        <v>1174</v>
      </c>
      <c r="EM283" t="s">
        <v>1169</v>
      </c>
      <c r="EN283" t="s">
        <v>1168</v>
      </c>
      <c r="EO283" t="s">
        <v>1171</v>
      </c>
      <c r="EP283" t="s">
        <v>1171</v>
      </c>
      <c r="EQ283" t="s">
        <v>1168</v>
      </c>
      <c r="ER283" t="s">
        <v>1168</v>
      </c>
      <c r="ES283" t="s">
        <v>1168</v>
      </c>
      <c r="ET283" t="s">
        <v>1168</v>
      </c>
      <c r="EU283" t="s">
        <v>1169</v>
      </c>
      <c r="EV283" t="s">
        <v>1168</v>
      </c>
      <c r="EW283" t="s">
        <v>1173</v>
      </c>
      <c r="EX283" t="s">
        <v>1175</v>
      </c>
      <c r="EY283" t="s">
        <v>1168</v>
      </c>
      <c r="EZ283" t="s">
        <v>1168</v>
      </c>
      <c r="FA283" t="s">
        <v>1169</v>
      </c>
      <c r="FB283" t="s">
        <v>1173</v>
      </c>
      <c r="FC283" t="s">
        <v>1173</v>
      </c>
      <c r="FD283" t="s">
        <v>1175</v>
      </c>
      <c r="FE283" t="s">
        <v>1169</v>
      </c>
      <c r="FF283" t="s">
        <v>1168</v>
      </c>
      <c r="FG283" t="s">
        <v>1175</v>
      </c>
      <c r="FH283" t="s">
        <v>1174</v>
      </c>
      <c r="FI283" t="s">
        <v>1169</v>
      </c>
      <c r="FJ283" t="s">
        <v>1172</v>
      </c>
      <c r="FK283" t="s">
        <v>1168</v>
      </c>
      <c r="FL283" t="s">
        <v>1172</v>
      </c>
      <c r="FM283" t="s">
        <v>1168</v>
      </c>
      <c r="FN283" t="s">
        <v>1168</v>
      </c>
      <c r="FO283" t="s">
        <v>1174</v>
      </c>
      <c r="FP283" t="s">
        <v>1173</v>
      </c>
      <c r="FQ283" t="s">
        <v>1168</v>
      </c>
      <c r="FR283" t="s">
        <v>1168</v>
      </c>
      <c r="FS283" t="s">
        <v>1171</v>
      </c>
      <c r="FT283" t="s">
        <v>1168</v>
      </c>
      <c r="FU283" t="s">
        <v>1174</v>
      </c>
      <c r="FV283" t="s">
        <v>1173</v>
      </c>
      <c r="FW283" t="s">
        <v>1168</v>
      </c>
      <c r="FX283" t="s">
        <v>1168</v>
      </c>
      <c r="FY283" t="s">
        <v>1168</v>
      </c>
      <c r="FZ283" t="s">
        <v>1169</v>
      </c>
      <c r="GA283" t="s">
        <v>1173</v>
      </c>
      <c r="GB283" t="s">
        <v>1168</v>
      </c>
      <c r="GC283" t="s">
        <v>1174</v>
      </c>
      <c r="GD283" t="s">
        <v>1172</v>
      </c>
      <c r="GE283" t="s">
        <v>1169</v>
      </c>
      <c r="GF283" t="s">
        <v>1171</v>
      </c>
      <c r="GG283" t="s">
        <v>1175</v>
      </c>
      <c r="GH283" t="s">
        <v>1168</v>
      </c>
      <c r="GI283" t="s">
        <v>1174</v>
      </c>
      <c r="GJ283" t="s">
        <v>1171</v>
      </c>
      <c r="GK283" t="s">
        <v>1173</v>
      </c>
      <c r="GL283" t="s">
        <v>1174</v>
      </c>
      <c r="GM283" s="2">
        <f t="shared" si="415"/>
        <v>0</v>
      </c>
      <c r="GN283">
        <f t="shared" si="416"/>
        <v>0</v>
      </c>
      <c r="GO283">
        <f t="shared" si="417"/>
        <v>0</v>
      </c>
      <c r="GP283">
        <f t="shared" si="418"/>
        <v>0</v>
      </c>
      <c r="GQ283">
        <f t="shared" si="419"/>
        <v>0</v>
      </c>
      <c r="GR283">
        <f t="shared" si="420"/>
        <v>0</v>
      </c>
      <c r="GS283">
        <f t="shared" si="421"/>
        <v>0</v>
      </c>
      <c r="GT283">
        <f t="shared" si="422"/>
        <v>0</v>
      </c>
      <c r="GU283">
        <f t="shared" si="472"/>
        <v>0</v>
      </c>
      <c r="GV283">
        <f t="shared" si="423"/>
        <v>0</v>
      </c>
      <c r="GW283">
        <f t="shared" si="424"/>
        <v>0</v>
      </c>
      <c r="GX283">
        <f t="shared" si="425"/>
        <v>0</v>
      </c>
      <c r="GY283">
        <f t="shared" si="426"/>
        <v>0</v>
      </c>
      <c r="GZ283">
        <f t="shared" si="427"/>
        <v>0</v>
      </c>
      <c r="HA283">
        <f t="shared" si="428"/>
        <v>0</v>
      </c>
      <c r="HB283">
        <f t="shared" si="429"/>
        <v>0</v>
      </c>
      <c r="HC283">
        <f t="shared" si="473"/>
        <v>0</v>
      </c>
      <c r="HD283">
        <f t="shared" si="430"/>
        <v>0</v>
      </c>
      <c r="HE283">
        <f t="shared" si="431"/>
        <v>1</v>
      </c>
      <c r="HF283">
        <f t="shared" si="432"/>
        <v>0</v>
      </c>
      <c r="HG283">
        <f t="shared" si="433"/>
        <v>0</v>
      </c>
      <c r="HH283">
        <f t="shared" si="434"/>
        <v>0</v>
      </c>
      <c r="HI283">
        <f t="shared" si="435"/>
        <v>1</v>
      </c>
      <c r="HJ283">
        <f t="shared" si="436"/>
        <v>0</v>
      </c>
      <c r="HK283">
        <f t="shared" si="474"/>
        <v>0</v>
      </c>
      <c r="HL283">
        <f t="shared" si="437"/>
        <v>0</v>
      </c>
      <c r="HM283">
        <f t="shared" si="438"/>
        <v>0</v>
      </c>
      <c r="HN283">
        <f t="shared" si="439"/>
        <v>1</v>
      </c>
      <c r="HO283">
        <f t="shared" si="440"/>
        <v>0</v>
      </c>
      <c r="HP283">
        <f t="shared" si="441"/>
        <v>1</v>
      </c>
      <c r="HQ283">
        <f t="shared" si="442"/>
        <v>0</v>
      </c>
      <c r="HR283">
        <f t="shared" si="443"/>
        <v>0</v>
      </c>
      <c r="HS283">
        <f t="shared" si="475"/>
        <v>0</v>
      </c>
      <c r="HT283">
        <f t="shared" si="444"/>
        <v>0</v>
      </c>
      <c r="HU283">
        <f t="shared" si="445"/>
        <v>0</v>
      </c>
      <c r="HV283">
        <f t="shared" si="446"/>
        <v>0</v>
      </c>
      <c r="HW283">
        <f t="shared" si="447"/>
        <v>0</v>
      </c>
      <c r="HX283">
        <f t="shared" si="448"/>
        <v>0</v>
      </c>
      <c r="HY283">
        <f t="shared" si="449"/>
        <v>0</v>
      </c>
      <c r="HZ283">
        <f t="shared" si="450"/>
        <v>0</v>
      </c>
      <c r="IA283">
        <f t="shared" si="476"/>
        <v>1</v>
      </c>
      <c r="IB283">
        <f t="shared" si="451"/>
        <v>1</v>
      </c>
      <c r="IC283">
        <f t="shared" si="452"/>
        <v>1</v>
      </c>
      <c r="ID283">
        <f t="shared" si="453"/>
        <v>1</v>
      </c>
      <c r="IE283">
        <f t="shared" si="454"/>
        <v>0</v>
      </c>
      <c r="IF283">
        <f t="shared" si="455"/>
        <v>1</v>
      </c>
      <c r="IG283">
        <f t="shared" si="456"/>
        <v>1</v>
      </c>
      <c r="IH283">
        <f t="shared" si="457"/>
        <v>0</v>
      </c>
      <c r="II283">
        <f t="shared" si="477"/>
        <v>0</v>
      </c>
      <c r="IJ283">
        <f t="shared" si="458"/>
        <v>0</v>
      </c>
      <c r="IK283">
        <f t="shared" si="459"/>
        <v>1</v>
      </c>
      <c r="IL283">
        <f t="shared" si="460"/>
        <v>1</v>
      </c>
      <c r="IM283">
        <f t="shared" si="461"/>
        <v>0</v>
      </c>
      <c r="IN283">
        <f t="shared" si="462"/>
        <v>0</v>
      </c>
      <c r="IO283">
        <f t="shared" si="463"/>
        <v>1</v>
      </c>
      <c r="IP283">
        <f t="shared" si="464"/>
        <v>0</v>
      </c>
      <c r="IQ283" s="2">
        <f t="shared" si="478"/>
        <v>0</v>
      </c>
      <c r="IR283" s="4">
        <f t="shared" si="479"/>
        <v>0</v>
      </c>
      <c r="IS283">
        <f t="shared" si="480"/>
        <v>2</v>
      </c>
      <c r="IT283">
        <f t="shared" si="481"/>
        <v>2</v>
      </c>
      <c r="IU283">
        <f t="shared" si="482"/>
        <v>0</v>
      </c>
      <c r="IV283">
        <f t="shared" si="483"/>
        <v>6</v>
      </c>
      <c r="IW283">
        <f t="shared" si="484"/>
        <v>3</v>
      </c>
      <c r="IX283">
        <f t="shared" si="485"/>
        <v>13</v>
      </c>
      <c r="IY283" s="11" t="str">
        <f t="shared" si="486"/>
        <v/>
      </c>
      <c r="IZ283" s="12" t="str">
        <f t="shared" si="487"/>
        <v/>
      </c>
      <c r="JA283" s="12">
        <f t="shared" si="488"/>
        <v>1</v>
      </c>
      <c r="JB283" s="12">
        <f t="shared" si="489"/>
        <v>1</v>
      </c>
      <c r="JC283" s="12" t="str">
        <f t="shared" si="490"/>
        <v/>
      </c>
      <c r="JD283" s="12">
        <f t="shared" si="491"/>
        <v>0.8571428571428571</v>
      </c>
      <c r="JE283" s="12">
        <f t="shared" si="492"/>
        <v>0.5</v>
      </c>
      <c r="JF283" s="12">
        <f t="shared" si="493"/>
        <v>0.8392857142857143</v>
      </c>
      <c r="JG283" s="2">
        <f>IF(OR(AND(EI283="Happy",BN283&lt;&gt;1),AND(EI283&lt;&gt;"Happy",BN283=1)),1,0)</f>
        <v>0</v>
      </c>
      <c r="JH283">
        <f>IF(OR(AND(EJ283="Happy",BO283&lt;&gt;1),AND(EJ283&lt;&gt;"Happy",BO283=1)),1,0)</f>
        <v>0</v>
      </c>
      <c r="JI283">
        <f>IF(OR(AND(EK283="Happy",BP283&lt;&gt;1),AND(EK283&lt;&gt;"Happy",BP283=1)),1,0)</f>
        <v>1</v>
      </c>
      <c r="JJ283">
        <f>IF(OR(AND(EL283="Happy",BQ283&lt;&gt;1),AND(EL283&lt;&gt;"Happy",BQ283=1)),1,0)</f>
        <v>0</v>
      </c>
      <c r="JK283">
        <f>IF(OR(AND(EM283="Happy",BR283&lt;&gt;1),AND(EM283&lt;&gt;"Happy",BR283=1)),1,0)</f>
        <v>0</v>
      </c>
      <c r="JL283">
        <f>IF(OR(AND(EN283="Happy",BS283&lt;&gt;1),AND(EN283&lt;&gt;"Happy",BS283=1)),1,0)</f>
        <v>0</v>
      </c>
      <c r="JM283">
        <f>IF(OR(AND(EO283="Happy",BT283&lt;&gt;1),AND(EO283&lt;&gt;"Happy",BT283=1)),1,0)</f>
        <v>0</v>
      </c>
      <c r="JN283">
        <f>IF(OR(AND(EP283="Happy",BU283&lt;&gt;1),AND(EP283&lt;&gt;"Happy",BU283=1)),1,0)</f>
        <v>0</v>
      </c>
      <c r="JO283">
        <f>IF(OR(AND(EQ283="Sad",BV283&lt;&gt;1),AND(EQ283&lt;&gt;"Sad",BV283=1)),1,0)</f>
        <v>1</v>
      </c>
      <c r="JP283">
        <f>IF(OR(AND(ER283="Sad",BW283&lt;&gt;1),AND(ER283&lt;&gt;"Sad",BW283=1)),1,0)</f>
        <v>0</v>
      </c>
      <c r="JQ283">
        <f>IF(OR(AND(ES283="Sad",BX283&lt;&gt;1),AND(ES283&lt;&gt;"Sad",BX283=1)),1,0)</f>
        <v>0</v>
      </c>
      <c r="JR283">
        <f>IF(OR(AND(ET283="Sad",BY283&lt;&gt;1),AND(ET283&lt;&gt;"Sad",BY283=1)),1,0)</f>
        <v>1</v>
      </c>
      <c r="JS283">
        <f>IF(OR(AND(EU283="Sad",BZ283&lt;&gt;1),AND(EU283&lt;&gt;"Sad",BZ283=1)),1,0)</f>
        <v>0</v>
      </c>
      <c r="JT283">
        <f>IF(OR(AND(EV283="Sad",CA283&lt;&gt;1),AND(EV283&lt;&gt;"Sad",CA283=1)),1,0)</f>
        <v>1</v>
      </c>
      <c r="JU283">
        <f>IF(OR(AND(EW283="Sad",CB283&lt;&gt;1),AND(EW283&lt;&gt;"Sad",CB283=1)),1,0)</f>
        <v>0</v>
      </c>
      <c r="JV283">
        <f>IF(OR(AND(EX283="Sad",CC283&lt;&gt;1),AND(EX283&lt;&gt;"Sad",CC283=1)),1,0)</f>
        <v>0</v>
      </c>
      <c r="JW283">
        <f>IF(OR(AND(EY283="Angry",CD283&lt;&gt;1),AND(EY283&lt;&gt;"Angry",CD283=1)),1,0)</f>
        <v>0</v>
      </c>
      <c r="JX283">
        <f>IF(OR(AND(EZ283="Angry",CE283&lt;&gt;1),AND(EZ283&lt;&gt;"Angry",CE283=1)),1,0)</f>
        <v>0</v>
      </c>
      <c r="JY283">
        <f>IF(OR(AND(FA283="Angry",CF283&lt;&gt;1),AND(FA283&lt;&gt;"Angry",CF283=1)),1,0)</f>
        <v>0</v>
      </c>
      <c r="JZ283">
        <f>IF(OR(AND(FB283="Angry",CG283&lt;&gt;1),AND(FB283&lt;&gt;"Angry",CG283=1)),1,0)</f>
        <v>0</v>
      </c>
      <c r="KA283">
        <f>IF(OR(AND(FC283="Angry",CH283&lt;&gt;1),AND(FC283&lt;&gt;"Angry",CH283=1)),1,0)</f>
        <v>0</v>
      </c>
      <c r="KB283">
        <f>IF(OR(AND(FD283="Angry",CI283&lt;&gt;1),AND(FD283&lt;&gt;"Angry",CI283=1)),1,0)</f>
        <v>0</v>
      </c>
      <c r="KC283">
        <f>IF(OR(AND(FE283="Angry",CJ283&lt;&gt;1),AND(FE283&lt;&gt;"Angry",CJ283=1)),1,0)</f>
        <v>0</v>
      </c>
      <c r="KD283">
        <f>IF(OR(AND(FF283="Angry",CK283&lt;&gt;1),AND(FF283&lt;&gt;"Angry",CK283=1)),1,0)</f>
        <v>0</v>
      </c>
      <c r="KE283">
        <f>IF(OR(AND(FG283="Afraid",CL283&lt;&gt;1),AND(FG283&lt;&gt;"Afraid",CL283=1)),1,0)</f>
        <v>0</v>
      </c>
      <c r="KF283">
        <f>IF(OR(AND(FH283="Afraid",CM283&lt;&gt;1),AND(FH283&lt;&gt;"Afraid",CM283=1)),1,0)</f>
        <v>0</v>
      </c>
      <c r="KG283">
        <f>IF(OR(AND(FI283="Afraid",CN283&lt;&gt;1),AND(FI283&lt;&gt;"Afraid",CN283=1)),1,0)</f>
        <v>0</v>
      </c>
      <c r="KH283">
        <f>IF(OR(AND(FJ283="Afraid",CO283&lt;&gt;1),AND(FJ283&lt;&gt;"Afraid",CO283=1)),1,0)</f>
        <v>0</v>
      </c>
      <c r="KI283">
        <f>IF(OR(AND(FK283="Afraid",CP283&lt;&gt;1),AND(FK283&lt;&gt;"Afraid",CP283=1)),1,0)</f>
        <v>0</v>
      </c>
      <c r="KJ283">
        <f>IF(OR(AND(FL283="Afraid",CQ283&lt;&gt;1),AND(FL283&lt;&gt;"Afraid",CQ283=1)),1,0)</f>
        <v>0</v>
      </c>
      <c r="KK283">
        <f>IF(OR(AND(FM283="Afraid",CR283&lt;&gt;1),AND(FM283&lt;&gt;"Afraid",CR283=1)),1,0)</f>
        <v>0</v>
      </c>
      <c r="KL283">
        <f>IF(OR(AND(FN283="Afraid",CS283&lt;&gt;1),AND(FN283&lt;&gt;"Afraid",CS283=1)),1,0)</f>
        <v>1</v>
      </c>
      <c r="KM283">
        <f>IF(OR(AND(FO283="Surprised",CT283&lt;&gt;1),AND(FO283&lt;&gt;"Surprised",CT283=1)),1,0)</f>
        <v>0</v>
      </c>
      <c r="KN283">
        <f>IF(OR(AND(FP283="Surprised",CU283&lt;&gt;1),AND(FP283&lt;&gt;"Surprised",CU283=1)),1,0)</f>
        <v>0</v>
      </c>
      <c r="KO283">
        <f>IF(OR(AND(FQ283="Surprised",CV283&lt;&gt;1),AND(FQ283&lt;&gt;"Surprised",CV283=1)),1,0)</f>
        <v>0</v>
      </c>
      <c r="KP283">
        <f>IF(OR(AND(FR283="Surprised",CW283&lt;&gt;1),AND(FR283&lt;&gt;"Surprised",CW283=1)),1,0)</f>
        <v>1</v>
      </c>
      <c r="KQ283">
        <f>IF(OR(AND(FS283="Surprised",CX283&lt;&gt;1),AND(FS283&lt;&gt;"Surprised",CX283=1)),1,0)</f>
        <v>0</v>
      </c>
      <c r="KR283">
        <f>IF(OR(AND(FT283="Surprised",CY283&lt;&gt;1),AND(FT283&lt;&gt;"Surprised",CY283=1)),1,0)</f>
        <v>0</v>
      </c>
      <c r="KS283">
        <f>IF(OR(AND(FU283="Surprised",CZ283&lt;&gt;1),AND(FU283&lt;&gt;"Surprised",CZ283=1)),1,0)</f>
        <v>0</v>
      </c>
      <c r="KT283">
        <f>IF(OR(AND(FV283="Surprised",DA283&lt;&gt;1),AND(FV283&lt;&gt;"Surprised",DA283=1)),1,0)</f>
        <v>0</v>
      </c>
      <c r="KU283">
        <f>IF(OR(AND(FW283="Happy",DB283=1),AND(FW283&lt;&gt;"Happy",DB283=0)),1,0)</f>
        <v>0</v>
      </c>
      <c r="KV283">
        <f>IF(OR(AND(FX283="Happy",DC283=1),AND(FX283&lt;&gt;"Happy",DC283=0)),1,0)</f>
        <v>0</v>
      </c>
      <c r="KW283">
        <f>IF(OR(AND(FY283="Happy",DD283=1),AND(FY283&lt;&gt;"Happy",DD283=0)),1,0)</f>
        <v>0</v>
      </c>
      <c r="KX283">
        <f>IF(OR(AND(FZ283="Happy",DE283=1),AND(FZ283&lt;&gt;"Happy",DE283=0)),1,0)</f>
        <v>0</v>
      </c>
      <c r="KY283">
        <f>IF(OR(AND(GA283="Happy",DF283=1),AND(GA283&lt;&gt;"Happy",DF283=0)),1,0)</f>
        <v>0</v>
      </c>
      <c r="KZ283">
        <f>IF(OR(AND(GB283="Happy",DG283=1),AND(GB283&lt;&gt;"Happy",DG283=0)),1,0)</f>
        <v>0</v>
      </c>
      <c r="LA283">
        <f>IF(OR(AND(GC283="Happy",DH283=1),AND(GC283&lt;&gt;"Happy",DH283=0)),1,0)</f>
        <v>0</v>
      </c>
      <c r="LB283">
        <f>IF(OR(AND(GD283="Happy",DI283=1),AND(GD283&lt;&gt;"Happy",DI283=0)),1,0)</f>
        <v>1</v>
      </c>
      <c r="LC283">
        <f>IF(OR(AND(GE283="Sad",DJ283=1),AND(GE283&lt;&gt;"Sad",DJ283=0)),1,0)</f>
        <v>1</v>
      </c>
      <c r="LD283">
        <f>IF(OR(AND(GF283="Sad",DK283=1),AND(GF283&lt;&gt;"Sad",DK283=0)),1,0)</f>
        <v>1</v>
      </c>
      <c r="LE283">
        <f>IF(OR(AND(GG283="Sad",DL283=1),AND(GG283&lt;&gt;"Sad",DL283=0)),1,0)</f>
        <v>0</v>
      </c>
      <c r="LF283">
        <f>IF(OR(AND(GH283="Sad",DM283=1),AND(GH283&lt;&gt;"Sad",DM283=0)),1,0)</f>
        <v>0</v>
      </c>
      <c r="LG283">
        <f>IF(OR(AND(GI283="Sad",DN283=1),AND(GI283&lt;&gt;"Sad",DN283=0)),1,0)</f>
        <v>0</v>
      </c>
      <c r="LH283">
        <f>IF(OR(AND(GJ283="Sad",DO283=1),AND(GJ283&lt;&gt;"Sad",DO283=0)),1,0)</f>
        <v>1</v>
      </c>
      <c r="LI283">
        <f>IF(OR(AND(GK283="Sad",DP283=1),AND(GK283&lt;&gt;"Sad",DP283=0)),1,0)</f>
        <v>0</v>
      </c>
      <c r="LJ283">
        <f>IF(OR(AND(GL283="Sad",DQ283=1),AND(GL283&lt;&gt;"Sad",DQ283=0)),1,0)</f>
        <v>0</v>
      </c>
      <c r="LK283" s="2">
        <f t="shared" si="494"/>
        <v>1</v>
      </c>
      <c r="LL283" s="4">
        <f t="shared" si="495"/>
        <v>3</v>
      </c>
      <c r="LM283">
        <f t="shared" si="496"/>
        <v>0</v>
      </c>
      <c r="LN283">
        <f t="shared" si="497"/>
        <v>1</v>
      </c>
      <c r="LO283">
        <f t="shared" si="498"/>
        <v>1</v>
      </c>
      <c r="LP283">
        <f t="shared" si="499"/>
        <v>1</v>
      </c>
      <c r="LQ283">
        <f t="shared" si="500"/>
        <v>3</v>
      </c>
      <c r="LR283">
        <f t="shared" si="501"/>
        <v>10</v>
      </c>
      <c r="LS283" s="11" t="str">
        <f t="shared" si="502"/>
        <v/>
      </c>
      <c r="LT283" s="14" t="str">
        <f t="shared" si="503"/>
        <v/>
      </c>
      <c r="LU283" s="14">
        <f t="shared" si="504"/>
        <v>0</v>
      </c>
      <c r="LV283" s="14">
        <f t="shared" si="505"/>
        <v>0</v>
      </c>
      <c r="LW283" s="14" t="str">
        <f t="shared" si="506"/>
        <v/>
      </c>
      <c r="LX283" s="14">
        <f t="shared" si="507"/>
        <v>0.1428571428571429</v>
      </c>
      <c r="LY283" s="14">
        <f t="shared" si="508"/>
        <v>0.5</v>
      </c>
      <c r="LZ283" s="14">
        <f t="shared" si="509"/>
        <v>0.1607142857142857</v>
      </c>
      <c r="MA283" s="15">
        <f t="shared" si="510"/>
        <v>2.5115740740740827E-4</v>
      </c>
      <c r="MB283" s="1">
        <f t="shared" si="465"/>
        <v>1.3541666666666563E-4</v>
      </c>
      <c r="MC283" s="1">
        <f t="shared" si="466"/>
        <v>1.33101851851853E-4</v>
      </c>
      <c r="MD283" s="1">
        <f t="shared" si="467"/>
        <v>1.2962962962962885E-4</v>
      </c>
      <c r="ME283" s="1">
        <f t="shared" si="468"/>
        <v>1.6435185185185303E-4</v>
      </c>
      <c r="MF283" s="1">
        <f t="shared" si="469"/>
        <v>1.2037037037037138E-4</v>
      </c>
      <c r="MG283" s="1">
        <f t="shared" si="511"/>
        <v>1.6087962962962887E-4</v>
      </c>
      <c r="MH283" s="1">
        <f t="shared" si="470"/>
        <v>1.5509259259259209E-4</v>
      </c>
      <c r="MI283" s="1">
        <f t="shared" si="471"/>
        <v>2.916666666666675E-4</v>
      </c>
      <c r="MJ283" s="1">
        <f t="shared" si="512"/>
        <v>1.5416666666666686E-3</v>
      </c>
      <c r="MK283" s="2" t="str">
        <f>VLOOKUP(B283,age_group!$A$1:$B$101,2,FALSE)</f>
        <v>25 to 44</v>
      </c>
      <c r="ML283" s="2">
        <f t="shared" si="513"/>
        <v>0</v>
      </c>
      <c r="MM283">
        <f t="shared" si="514"/>
        <v>1</v>
      </c>
      <c r="MN283">
        <f t="shared" si="515"/>
        <v>0</v>
      </c>
      <c r="MO283">
        <f t="shared" si="516"/>
        <v>0</v>
      </c>
      <c r="MP283">
        <f t="shared" si="517"/>
        <v>0</v>
      </c>
    </row>
    <row r="284" spans="1:354" x14ac:dyDescent="0.2">
      <c r="A284" t="s">
        <v>1016</v>
      </c>
      <c r="B284">
        <v>44</v>
      </c>
      <c r="C284" t="s">
        <v>139</v>
      </c>
      <c r="D284" t="s">
        <v>140</v>
      </c>
      <c r="E284">
        <v>2</v>
      </c>
      <c r="F284">
        <v>4</v>
      </c>
      <c r="G284">
        <v>1</v>
      </c>
      <c r="H284">
        <v>1</v>
      </c>
      <c r="I284">
        <v>1</v>
      </c>
      <c r="J284" s="2" t="s">
        <v>298</v>
      </c>
      <c r="K284" t="s">
        <v>598</v>
      </c>
      <c r="L284" t="s">
        <v>148</v>
      </c>
      <c r="M284" t="s">
        <v>480</v>
      </c>
      <c r="N284" t="s">
        <v>253</v>
      </c>
      <c r="O284" t="s">
        <v>514</v>
      </c>
      <c r="P284" t="s">
        <v>513</v>
      </c>
      <c r="Q284" t="s">
        <v>247</v>
      </c>
      <c r="R284" t="s">
        <v>486</v>
      </c>
      <c r="S284" t="s">
        <v>335</v>
      </c>
      <c r="T284" t="s">
        <v>420</v>
      </c>
      <c r="U284" t="s">
        <v>193</v>
      </c>
      <c r="V284" t="s">
        <v>406</v>
      </c>
      <c r="W284" t="s">
        <v>196</v>
      </c>
      <c r="X284" t="s">
        <v>367</v>
      </c>
      <c r="Y284" t="s">
        <v>479</v>
      </c>
      <c r="Z284" t="s">
        <v>509</v>
      </c>
      <c r="AA284" t="s">
        <v>367</v>
      </c>
      <c r="AB284" t="s">
        <v>579</v>
      </c>
      <c r="AC284" t="s">
        <v>205</v>
      </c>
      <c r="AD284" t="s">
        <v>416</v>
      </c>
      <c r="AE284" t="s">
        <v>830</v>
      </c>
      <c r="AF284" t="s">
        <v>342</v>
      </c>
      <c r="AG284" t="s">
        <v>592</v>
      </c>
      <c r="AH284" t="s">
        <v>447</v>
      </c>
      <c r="AI284" t="s">
        <v>785</v>
      </c>
      <c r="AJ284" t="s">
        <v>246</v>
      </c>
      <c r="AK284" t="s">
        <v>726</v>
      </c>
      <c r="AL284" t="s">
        <v>671</v>
      </c>
      <c r="AM284" t="s">
        <v>402</v>
      </c>
      <c r="AN284" t="s">
        <v>666</v>
      </c>
      <c r="AO284" t="s">
        <v>420</v>
      </c>
      <c r="AP284" t="s">
        <v>507</v>
      </c>
      <c r="AQ284" t="s">
        <v>643</v>
      </c>
      <c r="AR284" t="s">
        <v>775</v>
      </c>
      <c r="AS284" t="s">
        <v>166</v>
      </c>
      <c r="AT284" t="s">
        <v>730</v>
      </c>
      <c r="AU284" t="s">
        <v>167</v>
      </c>
      <c r="AV284" t="s">
        <v>631</v>
      </c>
      <c r="AW284" t="s">
        <v>344</v>
      </c>
      <c r="AX284" t="s">
        <v>622</v>
      </c>
      <c r="AY284" t="s">
        <v>752</v>
      </c>
      <c r="AZ284" t="s">
        <v>730</v>
      </c>
      <c r="BA284" t="s">
        <v>602</v>
      </c>
      <c r="BB284" t="s">
        <v>251</v>
      </c>
      <c r="BC284" t="s">
        <v>281</v>
      </c>
      <c r="BD284" t="s">
        <v>183</v>
      </c>
      <c r="BE284" t="s">
        <v>581</v>
      </c>
      <c r="BF284" t="s">
        <v>309</v>
      </c>
      <c r="BG284" t="s">
        <v>356</v>
      </c>
      <c r="BH284" t="s">
        <v>648</v>
      </c>
      <c r="BI284" t="s">
        <v>748</v>
      </c>
      <c r="BJ284" t="s">
        <v>559</v>
      </c>
      <c r="BK284" t="s">
        <v>212</v>
      </c>
      <c r="BL284" t="s">
        <v>234</v>
      </c>
      <c r="BM284" t="s">
        <v>543</v>
      </c>
      <c r="BN284" s="2">
        <v>1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1</v>
      </c>
      <c r="DG284">
        <v>1</v>
      </c>
      <c r="DH284">
        <v>0</v>
      </c>
      <c r="DI284">
        <v>1</v>
      </c>
      <c r="DJ284">
        <v>1</v>
      </c>
      <c r="DK284">
        <v>0</v>
      </c>
      <c r="DL284">
        <v>1</v>
      </c>
      <c r="DM284">
        <v>1</v>
      </c>
      <c r="DN284">
        <v>1</v>
      </c>
      <c r="DO284">
        <v>1</v>
      </c>
      <c r="DP284">
        <v>0</v>
      </c>
      <c r="DQ284">
        <v>0</v>
      </c>
      <c r="DR284" s="2">
        <v>3</v>
      </c>
      <c r="DS284">
        <v>3</v>
      </c>
      <c r="DT284">
        <v>1</v>
      </c>
      <c r="DU284">
        <v>1</v>
      </c>
      <c r="DV284">
        <v>1</v>
      </c>
      <c r="DW284" s="2">
        <v>2017</v>
      </c>
      <c r="DX284" s="1">
        <v>2.8496527777777777E-2</v>
      </c>
      <c r="DY284" s="1">
        <v>2.8628472222222225E-2</v>
      </c>
      <c r="DZ284" s="1">
        <v>2.8798611111111108E-2</v>
      </c>
      <c r="EA284" s="1">
        <v>2.8888888888888891E-2</v>
      </c>
      <c r="EB284" s="1">
        <v>2.9002314814814814E-2</v>
      </c>
      <c r="EC284" s="1">
        <v>2.9142361111111112E-2</v>
      </c>
      <c r="ED284" s="1">
        <v>2.9241898148148149E-2</v>
      </c>
      <c r="EE284" s="1">
        <v>2.9428240740740741E-2</v>
      </c>
      <c r="EF284" s="1">
        <v>2.9591435185185186E-2</v>
      </c>
      <c r="EG284" s="1">
        <v>2.9712962962962965E-2</v>
      </c>
      <c r="EH284" s="3">
        <v>0</v>
      </c>
      <c r="EI284" s="2" t="s">
        <v>1175</v>
      </c>
      <c r="EJ284" t="s">
        <v>1175</v>
      </c>
      <c r="EK284" t="s">
        <v>1168</v>
      </c>
      <c r="EL284" t="s">
        <v>1170</v>
      </c>
      <c r="EM284" t="s">
        <v>1172</v>
      </c>
      <c r="EN284" t="s">
        <v>1169</v>
      </c>
      <c r="EO284" t="s">
        <v>1175</v>
      </c>
      <c r="EP284" t="s">
        <v>1170</v>
      </c>
      <c r="EQ284" t="s">
        <v>1175</v>
      </c>
      <c r="ER284" t="s">
        <v>1169</v>
      </c>
      <c r="ES284" t="s">
        <v>1172</v>
      </c>
      <c r="ET284" t="s">
        <v>1175</v>
      </c>
      <c r="EU284" t="s">
        <v>1168</v>
      </c>
      <c r="EV284" t="s">
        <v>1168</v>
      </c>
      <c r="EW284" t="s">
        <v>1171</v>
      </c>
      <c r="EX284" t="s">
        <v>1175</v>
      </c>
      <c r="EY284" t="s">
        <v>1173</v>
      </c>
      <c r="EZ284" t="s">
        <v>1171</v>
      </c>
      <c r="FA284" t="s">
        <v>1170</v>
      </c>
      <c r="FB284" t="s">
        <v>1168</v>
      </c>
      <c r="FC284" t="s">
        <v>1175</v>
      </c>
      <c r="FD284" t="s">
        <v>1168</v>
      </c>
      <c r="FE284" t="s">
        <v>1168</v>
      </c>
      <c r="FF284" t="s">
        <v>1168</v>
      </c>
      <c r="FG284" t="s">
        <v>1169</v>
      </c>
      <c r="FH284" t="s">
        <v>1168</v>
      </c>
      <c r="FI284" t="s">
        <v>1172</v>
      </c>
      <c r="FJ284" t="s">
        <v>1168</v>
      </c>
      <c r="FK284" t="s">
        <v>1171</v>
      </c>
      <c r="FL284" t="s">
        <v>1169</v>
      </c>
      <c r="FM284" t="s">
        <v>1169</v>
      </c>
      <c r="FN284" t="s">
        <v>1172</v>
      </c>
      <c r="FO284" t="s">
        <v>1169</v>
      </c>
      <c r="FP284" t="s">
        <v>1173</v>
      </c>
      <c r="FQ284" t="s">
        <v>1168</v>
      </c>
      <c r="FR284" t="s">
        <v>1175</v>
      </c>
      <c r="FS284" t="s">
        <v>1173</v>
      </c>
      <c r="FT284" t="s">
        <v>1175</v>
      </c>
      <c r="FU284" t="s">
        <v>1168</v>
      </c>
      <c r="FV284" t="s">
        <v>1171</v>
      </c>
      <c r="FW284" t="s">
        <v>1171</v>
      </c>
      <c r="FX284" t="s">
        <v>1170</v>
      </c>
      <c r="FY284" t="s">
        <v>1173</v>
      </c>
      <c r="FZ284" t="s">
        <v>1173</v>
      </c>
      <c r="GA284" t="s">
        <v>1168</v>
      </c>
      <c r="GB284" t="s">
        <v>1168</v>
      </c>
      <c r="GC284" t="s">
        <v>1168</v>
      </c>
      <c r="GD284" t="s">
        <v>1169</v>
      </c>
      <c r="GE284" t="s">
        <v>1171</v>
      </c>
      <c r="GF284" t="s">
        <v>1168</v>
      </c>
      <c r="GG284" t="s">
        <v>1173</v>
      </c>
      <c r="GH284" t="s">
        <v>1171</v>
      </c>
      <c r="GI284" t="s">
        <v>1168</v>
      </c>
      <c r="GJ284" t="s">
        <v>1172</v>
      </c>
      <c r="GK284" t="s">
        <v>1175</v>
      </c>
      <c r="GL284" t="s">
        <v>1171</v>
      </c>
      <c r="GM284" s="2">
        <f t="shared" si="415"/>
        <v>0</v>
      </c>
      <c r="GN284">
        <f t="shared" si="416"/>
        <v>0</v>
      </c>
      <c r="GO284">
        <f t="shared" si="417"/>
        <v>0</v>
      </c>
      <c r="GP284">
        <f t="shared" si="418"/>
        <v>0</v>
      </c>
      <c r="GQ284">
        <f t="shared" si="419"/>
        <v>0</v>
      </c>
      <c r="GR284">
        <f t="shared" si="420"/>
        <v>0</v>
      </c>
      <c r="GS284">
        <f t="shared" si="421"/>
        <v>0</v>
      </c>
      <c r="GT284">
        <f t="shared" si="422"/>
        <v>0</v>
      </c>
      <c r="GU284">
        <f t="shared" si="472"/>
        <v>0</v>
      </c>
      <c r="GV284">
        <f t="shared" si="423"/>
        <v>0</v>
      </c>
      <c r="GW284">
        <f t="shared" si="424"/>
        <v>0</v>
      </c>
      <c r="GX284">
        <f t="shared" si="425"/>
        <v>0</v>
      </c>
      <c r="GY284">
        <f t="shared" si="426"/>
        <v>0</v>
      </c>
      <c r="GZ284">
        <f t="shared" si="427"/>
        <v>0</v>
      </c>
      <c r="HA284">
        <f t="shared" si="428"/>
        <v>0</v>
      </c>
      <c r="HB284">
        <f t="shared" si="429"/>
        <v>0</v>
      </c>
      <c r="HC284">
        <f t="shared" si="473"/>
        <v>0</v>
      </c>
      <c r="HD284">
        <f t="shared" si="430"/>
        <v>0</v>
      </c>
      <c r="HE284">
        <f t="shared" si="431"/>
        <v>0</v>
      </c>
      <c r="HF284">
        <f t="shared" si="432"/>
        <v>0</v>
      </c>
      <c r="HG284">
        <f t="shared" si="433"/>
        <v>0</v>
      </c>
      <c r="HH284">
        <f t="shared" si="434"/>
        <v>0</v>
      </c>
      <c r="HI284">
        <f t="shared" si="435"/>
        <v>0</v>
      </c>
      <c r="HJ284">
        <f t="shared" si="436"/>
        <v>0</v>
      </c>
      <c r="HK284">
        <f t="shared" si="474"/>
        <v>0</v>
      </c>
      <c r="HL284">
        <f t="shared" si="437"/>
        <v>0</v>
      </c>
      <c r="HM284">
        <f t="shared" si="438"/>
        <v>1</v>
      </c>
      <c r="HN284">
        <f t="shared" si="439"/>
        <v>0</v>
      </c>
      <c r="HO284">
        <f t="shared" si="440"/>
        <v>0</v>
      </c>
      <c r="HP284">
        <f t="shared" si="441"/>
        <v>0</v>
      </c>
      <c r="HQ284">
        <f t="shared" si="442"/>
        <v>0</v>
      </c>
      <c r="HR284">
        <f t="shared" si="443"/>
        <v>1</v>
      </c>
      <c r="HS284">
        <f t="shared" si="475"/>
        <v>0</v>
      </c>
      <c r="HT284">
        <f t="shared" si="444"/>
        <v>0</v>
      </c>
      <c r="HU284">
        <f t="shared" si="445"/>
        <v>0</v>
      </c>
      <c r="HV284">
        <f t="shared" si="446"/>
        <v>1</v>
      </c>
      <c r="HW284">
        <f t="shared" si="447"/>
        <v>0</v>
      </c>
      <c r="HX284">
        <f t="shared" si="448"/>
        <v>1</v>
      </c>
      <c r="HY284">
        <f t="shared" si="449"/>
        <v>0</v>
      </c>
      <c r="HZ284">
        <f t="shared" si="450"/>
        <v>0</v>
      </c>
      <c r="IA284">
        <f t="shared" si="476"/>
        <v>1</v>
      </c>
      <c r="IB284">
        <f t="shared" si="451"/>
        <v>0</v>
      </c>
      <c r="IC284">
        <f t="shared" si="452"/>
        <v>0</v>
      </c>
      <c r="ID284">
        <f t="shared" si="453"/>
        <v>0</v>
      </c>
      <c r="IE284">
        <f t="shared" si="454"/>
        <v>1</v>
      </c>
      <c r="IF284">
        <f t="shared" si="455"/>
        <v>1</v>
      </c>
      <c r="IG284">
        <f t="shared" si="456"/>
        <v>0</v>
      </c>
      <c r="IH284">
        <f t="shared" si="457"/>
        <v>1</v>
      </c>
      <c r="II284">
        <f t="shared" si="477"/>
        <v>1</v>
      </c>
      <c r="IJ284">
        <f t="shared" si="458"/>
        <v>0</v>
      </c>
      <c r="IK284">
        <f t="shared" si="459"/>
        <v>1</v>
      </c>
      <c r="IL284">
        <f t="shared" si="460"/>
        <v>1</v>
      </c>
      <c r="IM284">
        <f t="shared" si="461"/>
        <v>1</v>
      </c>
      <c r="IN284">
        <f t="shared" si="462"/>
        <v>1</v>
      </c>
      <c r="IO284">
        <f t="shared" si="463"/>
        <v>0</v>
      </c>
      <c r="IP284">
        <f t="shared" si="464"/>
        <v>0</v>
      </c>
      <c r="IQ284" s="2">
        <f t="shared" si="478"/>
        <v>0</v>
      </c>
      <c r="IR284" s="4">
        <f t="shared" si="479"/>
        <v>0</v>
      </c>
      <c r="IS284">
        <f t="shared" si="480"/>
        <v>0</v>
      </c>
      <c r="IT284">
        <f t="shared" si="481"/>
        <v>2</v>
      </c>
      <c r="IU284">
        <f t="shared" si="482"/>
        <v>2</v>
      </c>
      <c r="IV284">
        <f t="shared" si="483"/>
        <v>4</v>
      </c>
      <c r="IW284">
        <f t="shared" si="484"/>
        <v>5</v>
      </c>
      <c r="IX284">
        <f t="shared" si="485"/>
        <v>13</v>
      </c>
      <c r="IY284" s="11" t="str">
        <f t="shared" si="486"/>
        <v/>
      </c>
      <c r="IZ284" s="12" t="str">
        <f t="shared" si="487"/>
        <v/>
      </c>
      <c r="JA284" s="12" t="str">
        <f t="shared" si="488"/>
        <v/>
      </c>
      <c r="JB284" s="12">
        <f t="shared" si="489"/>
        <v>1</v>
      </c>
      <c r="JC284" s="12">
        <f t="shared" si="490"/>
        <v>1</v>
      </c>
      <c r="JD284" s="12">
        <f t="shared" si="491"/>
        <v>0.66666666666666663</v>
      </c>
      <c r="JE284" s="12">
        <f t="shared" si="492"/>
        <v>0.625</v>
      </c>
      <c r="JF284" s="12">
        <f t="shared" si="493"/>
        <v>0.82291666666666663</v>
      </c>
      <c r="JG284" s="2">
        <f>IF(OR(AND(EI284="Happy",BN284&lt;&gt;1),AND(EI284&lt;&gt;"Happy",BN284=1)),1,0)</f>
        <v>1</v>
      </c>
      <c r="JH284">
        <f>IF(OR(AND(EJ284="Happy",BO284&lt;&gt;1),AND(EJ284&lt;&gt;"Happy",BO284=1)),1,0)</f>
        <v>0</v>
      </c>
      <c r="JI284">
        <f>IF(OR(AND(EK284="Happy",BP284&lt;&gt;1),AND(EK284&lt;&gt;"Happy",BP284=1)),1,0)</f>
        <v>0</v>
      </c>
      <c r="JJ284">
        <f>IF(OR(AND(EL284="Happy",BQ284&lt;&gt;1),AND(EL284&lt;&gt;"Happy",BQ284=1)),1,0)</f>
        <v>1</v>
      </c>
      <c r="JK284">
        <f>IF(OR(AND(EM284="Happy",BR284&lt;&gt;1),AND(EM284&lt;&gt;"Happy",BR284=1)),1,0)</f>
        <v>0</v>
      </c>
      <c r="JL284">
        <f>IF(OR(AND(EN284="Happy",BS284&lt;&gt;1),AND(EN284&lt;&gt;"Happy",BS284=1)),1,0)</f>
        <v>0</v>
      </c>
      <c r="JM284">
        <f>IF(OR(AND(EO284="Happy",BT284&lt;&gt;1),AND(EO284&lt;&gt;"Happy",BT284=1)),1,0)</f>
        <v>0</v>
      </c>
      <c r="JN284">
        <f>IF(OR(AND(EP284="Happy",BU284&lt;&gt;1),AND(EP284&lt;&gt;"Happy",BU284=1)),1,0)</f>
        <v>0</v>
      </c>
      <c r="JO284">
        <f>IF(OR(AND(EQ284="Sad",BV284&lt;&gt;1),AND(EQ284&lt;&gt;"Sad",BV284=1)),1,0)</f>
        <v>0</v>
      </c>
      <c r="JP284">
        <f>IF(OR(AND(ER284="Sad",BW284&lt;&gt;1),AND(ER284&lt;&gt;"Sad",BW284=1)),1,0)</f>
        <v>1</v>
      </c>
      <c r="JQ284">
        <f>IF(OR(AND(ES284="Sad",BX284&lt;&gt;1),AND(ES284&lt;&gt;"Sad",BX284=1)),1,0)</f>
        <v>0</v>
      </c>
      <c r="JR284">
        <f>IF(OR(AND(ET284="Sad",BY284&lt;&gt;1),AND(ET284&lt;&gt;"Sad",BY284=1)),1,0)</f>
        <v>0</v>
      </c>
      <c r="JS284">
        <f>IF(OR(AND(EU284="Sad",BZ284&lt;&gt;1),AND(EU284&lt;&gt;"Sad",BZ284=1)),1,0)</f>
        <v>0</v>
      </c>
      <c r="JT284">
        <f>IF(OR(AND(EV284="Sad",CA284&lt;&gt;1),AND(EV284&lt;&gt;"Sad",CA284=1)),1,0)</f>
        <v>0</v>
      </c>
      <c r="JU284">
        <f>IF(OR(AND(EW284="Sad",CB284&lt;&gt;1),AND(EW284&lt;&gt;"Sad",CB284=1)),1,0)</f>
        <v>0</v>
      </c>
      <c r="JV284">
        <f>IF(OR(AND(EX284="Sad",CC284&lt;&gt;1),AND(EX284&lt;&gt;"Sad",CC284=1)),1,0)</f>
        <v>0</v>
      </c>
      <c r="JW284">
        <f>IF(OR(AND(EY284="Angry",CD284&lt;&gt;1),AND(EY284&lt;&gt;"Angry",CD284=1)),1,0)</f>
        <v>0</v>
      </c>
      <c r="JX284">
        <f>IF(OR(AND(EZ284="Angry",CE284&lt;&gt;1),AND(EZ284&lt;&gt;"Angry",CE284=1)),1,0)</f>
        <v>1</v>
      </c>
      <c r="JY284">
        <f>IF(OR(AND(FA284="Angry",CF284&lt;&gt;1),AND(FA284&lt;&gt;"Angry",CF284=1)),1,0)</f>
        <v>0</v>
      </c>
      <c r="JZ284">
        <f>IF(OR(AND(FB284="Angry",CG284&lt;&gt;1),AND(FB284&lt;&gt;"Angry",CG284=1)),1,0)</f>
        <v>0</v>
      </c>
      <c r="KA284">
        <f>IF(OR(AND(FC284="Angry",CH284&lt;&gt;1),AND(FC284&lt;&gt;"Angry",CH284=1)),1,0)</f>
        <v>0</v>
      </c>
      <c r="KB284">
        <f>IF(OR(AND(FD284="Angry",CI284&lt;&gt;1),AND(FD284&lt;&gt;"Angry",CI284=1)),1,0)</f>
        <v>0</v>
      </c>
      <c r="KC284">
        <f>IF(OR(AND(FE284="Angry",CJ284&lt;&gt;1),AND(FE284&lt;&gt;"Angry",CJ284=1)),1,0)</f>
        <v>0</v>
      </c>
      <c r="KD284">
        <f>IF(OR(AND(FF284="Angry",CK284&lt;&gt;1),AND(FF284&lt;&gt;"Angry",CK284=1)),1,0)</f>
        <v>0</v>
      </c>
      <c r="KE284">
        <f>IF(OR(AND(FG284="Afraid",CL284&lt;&gt;1),AND(FG284&lt;&gt;"Afraid",CL284=1)),1,0)</f>
        <v>0</v>
      </c>
      <c r="KF284">
        <f>IF(OR(AND(FH284="Afraid",CM284&lt;&gt;1),AND(FH284&lt;&gt;"Afraid",CM284=1)),1,0)</f>
        <v>0</v>
      </c>
      <c r="KG284">
        <f>IF(OR(AND(FI284="Afraid",CN284&lt;&gt;1),AND(FI284&lt;&gt;"Afraid",CN284=1)),1,0)</f>
        <v>0</v>
      </c>
      <c r="KH284">
        <f>IF(OR(AND(FJ284="Afraid",CO284&lt;&gt;1),AND(FJ284&lt;&gt;"Afraid",CO284=1)),1,0)</f>
        <v>0</v>
      </c>
      <c r="KI284">
        <f>IF(OR(AND(FK284="Afraid",CP284&lt;&gt;1),AND(FK284&lt;&gt;"Afraid",CP284=1)),1,0)</f>
        <v>0</v>
      </c>
      <c r="KJ284">
        <f>IF(OR(AND(FL284="Afraid",CQ284&lt;&gt;1),AND(FL284&lt;&gt;"Afraid",CQ284=1)),1,0)</f>
        <v>0</v>
      </c>
      <c r="KK284">
        <f>IF(OR(AND(FM284="Afraid",CR284&lt;&gt;1),AND(FM284&lt;&gt;"Afraid",CR284=1)),1,0)</f>
        <v>0</v>
      </c>
      <c r="KL284">
        <f>IF(OR(AND(FN284="Afraid",CS284&lt;&gt;1),AND(FN284&lt;&gt;"Afraid",CS284=1)),1,0)</f>
        <v>0</v>
      </c>
      <c r="KM284">
        <f>IF(OR(AND(FO284="Surprised",CT284&lt;&gt;1),AND(FO284&lt;&gt;"Surprised",CT284=1)),1,0)</f>
        <v>0</v>
      </c>
      <c r="KN284">
        <f>IF(OR(AND(FP284="Surprised",CU284&lt;&gt;1),AND(FP284&lt;&gt;"Surprised",CU284=1)),1,0)</f>
        <v>0</v>
      </c>
      <c r="KO284">
        <f>IF(OR(AND(FQ284="Surprised",CV284&lt;&gt;1),AND(FQ284&lt;&gt;"Surprised",CV284=1)),1,0)</f>
        <v>0</v>
      </c>
      <c r="KP284">
        <f>IF(OR(AND(FR284="Surprised",CW284&lt;&gt;1),AND(FR284&lt;&gt;"Surprised",CW284=1)),1,0)</f>
        <v>0</v>
      </c>
      <c r="KQ284">
        <f>IF(OR(AND(FS284="Surprised",CX284&lt;&gt;1),AND(FS284&lt;&gt;"Surprised",CX284=1)),1,0)</f>
        <v>0</v>
      </c>
      <c r="KR284">
        <f>IF(OR(AND(FT284="Surprised",CY284&lt;&gt;1),AND(FT284&lt;&gt;"Surprised",CY284=1)),1,0)</f>
        <v>0</v>
      </c>
      <c r="KS284">
        <f>IF(OR(AND(FU284="Surprised",CZ284&lt;&gt;1),AND(FU284&lt;&gt;"Surprised",CZ284=1)),1,0)</f>
        <v>0</v>
      </c>
      <c r="KT284">
        <f>IF(OR(AND(FV284="Surprised",DA284&lt;&gt;1),AND(FV284&lt;&gt;"Surprised",DA284=1)),1,0)</f>
        <v>0</v>
      </c>
      <c r="KU284">
        <f>IF(OR(AND(FW284="Happy",DB284=1),AND(FW284&lt;&gt;"Happy",DB284=0)),1,0)</f>
        <v>0</v>
      </c>
      <c r="KV284">
        <f>IF(OR(AND(FX284="Happy",DC284=1),AND(FX284&lt;&gt;"Happy",DC284=0)),1,0)</f>
        <v>1</v>
      </c>
      <c r="KW284">
        <f>IF(OR(AND(FY284="Happy",DD284=1),AND(FY284&lt;&gt;"Happy",DD284=0)),1,0)</f>
        <v>0</v>
      </c>
      <c r="KX284">
        <f>IF(OR(AND(FZ284="Happy",DE284=1),AND(FZ284&lt;&gt;"Happy",DE284=0)),1,0)</f>
        <v>0</v>
      </c>
      <c r="KY284">
        <f>IF(OR(AND(GA284="Happy",DF284=1),AND(GA284&lt;&gt;"Happy",DF284=0)),1,0)</f>
        <v>0</v>
      </c>
      <c r="KZ284">
        <f>IF(OR(AND(GB284="Happy",DG284=1),AND(GB284&lt;&gt;"Happy",DG284=0)),1,0)</f>
        <v>0</v>
      </c>
      <c r="LA284">
        <f>IF(OR(AND(GC284="Happy",DH284=1),AND(GC284&lt;&gt;"Happy",DH284=0)),1,0)</f>
        <v>1</v>
      </c>
      <c r="LB284">
        <f>IF(OR(AND(GD284="Happy",DI284=1),AND(GD284&lt;&gt;"Happy",DI284=0)),1,0)</f>
        <v>0</v>
      </c>
      <c r="LC284">
        <f>IF(OR(AND(GE284="Sad",DJ284=1),AND(GE284&lt;&gt;"Sad",DJ284=0)),1,0)</f>
        <v>0</v>
      </c>
      <c r="LD284">
        <f>IF(OR(AND(GF284="Sad",DK284=1),AND(GF284&lt;&gt;"Sad",DK284=0)),1,0)</f>
        <v>1</v>
      </c>
      <c r="LE284">
        <f>IF(OR(AND(GG284="Sad",DL284=1),AND(GG284&lt;&gt;"Sad",DL284=0)),1,0)</f>
        <v>0</v>
      </c>
      <c r="LF284">
        <f>IF(OR(AND(GH284="Sad",DM284=1),AND(GH284&lt;&gt;"Sad",DM284=0)),1,0)</f>
        <v>0</v>
      </c>
      <c r="LG284">
        <f>IF(OR(AND(GI284="Sad",DN284=1),AND(GI284&lt;&gt;"Sad",DN284=0)),1,0)</f>
        <v>0</v>
      </c>
      <c r="LH284">
        <f>IF(OR(AND(GJ284="Sad",DO284=1),AND(GJ284&lt;&gt;"Sad",DO284=0)),1,0)</f>
        <v>0</v>
      </c>
      <c r="LI284">
        <f>IF(OR(AND(GK284="Sad",DP284=1),AND(GK284&lt;&gt;"Sad",DP284=0)),1,0)</f>
        <v>1</v>
      </c>
      <c r="LJ284">
        <f>IF(OR(AND(GL284="Sad",DQ284=1),AND(GL284&lt;&gt;"Sad",DQ284=0)),1,0)</f>
        <v>1</v>
      </c>
      <c r="LK284" s="2">
        <f t="shared" si="494"/>
        <v>2</v>
      </c>
      <c r="LL284" s="4">
        <f t="shared" si="495"/>
        <v>1</v>
      </c>
      <c r="LM284">
        <f t="shared" si="496"/>
        <v>1</v>
      </c>
      <c r="LN284">
        <f t="shared" si="497"/>
        <v>0</v>
      </c>
      <c r="LO284">
        <f t="shared" si="498"/>
        <v>0</v>
      </c>
      <c r="LP284">
        <f t="shared" si="499"/>
        <v>2</v>
      </c>
      <c r="LQ284">
        <f t="shared" si="500"/>
        <v>3</v>
      </c>
      <c r="LR284">
        <f t="shared" si="501"/>
        <v>9</v>
      </c>
      <c r="LS284" s="11" t="str">
        <f t="shared" si="502"/>
        <v/>
      </c>
      <c r="LT284" s="14" t="str">
        <f t="shared" si="503"/>
        <v/>
      </c>
      <c r="LU284" s="14" t="str">
        <f t="shared" si="504"/>
        <v/>
      </c>
      <c r="LV284" s="14">
        <f t="shared" si="505"/>
        <v>0</v>
      </c>
      <c r="LW284" s="14">
        <f t="shared" si="506"/>
        <v>0</v>
      </c>
      <c r="LX284" s="14">
        <f t="shared" si="507"/>
        <v>0.33333333333333337</v>
      </c>
      <c r="LY284" s="14">
        <f t="shared" si="508"/>
        <v>0.375</v>
      </c>
      <c r="LZ284" s="14">
        <f t="shared" si="509"/>
        <v>0.17708333333333337</v>
      </c>
      <c r="MA284" s="15">
        <f t="shared" si="510"/>
        <v>1.3194444444444842E-4</v>
      </c>
      <c r="MB284" s="1">
        <f t="shared" si="465"/>
        <v>1.7013888888888287E-4</v>
      </c>
      <c r="MC284" s="1">
        <f t="shared" si="466"/>
        <v>9.0277777777782869E-5</v>
      </c>
      <c r="MD284" s="1">
        <f t="shared" si="467"/>
        <v>1.1342592592592307E-4</v>
      </c>
      <c r="ME284" s="1">
        <f t="shared" si="468"/>
        <v>1.4004629629629783E-4</v>
      </c>
      <c r="MF284" s="1">
        <f t="shared" si="469"/>
        <v>9.9537037037036868E-5</v>
      </c>
      <c r="MG284" s="1">
        <f t="shared" si="511"/>
        <v>1.8634259259259212E-4</v>
      </c>
      <c r="MH284" s="1">
        <f t="shared" si="470"/>
        <v>1.6319444444444497E-4</v>
      </c>
      <c r="MI284" s="1">
        <f t="shared" si="471"/>
        <v>1.2152777777777943E-4</v>
      </c>
      <c r="MJ284" s="1">
        <f t="shared" si="512"/>
        <v>1.2164351851851885E-3</v>
      </c>
      <c r="MK284" s="2" t="str">
        <f>VLOOKUP(B284,age_group!$A$1:$B$101,2,FALSE)</f>
        <v>25 to 44</v>
      </c>
      <c r="ML284" s="2">
        <f t="shared" si="513"/>
        <v>0</v>
      </c>
      <c r="MM284">
        <f t="shared" si="514"/>
        <v>1</v>
      </c>
      <c r="MN284">
        <f t="shared" si="515"/>
        <v>0</v>
      </c>
      <c r="MO284">
        <f t="shared" si="516"/>
        <v>0</v>
      </c>
      <c r="MP284">
        <f t="shared" si="517"/>
        <v>0</v>
      </c>
    </row>
    <row r="285" spans="1:354" x14ac:dyDescent="0.2">
      <c r="A285" t="s">
        <v>1017</v>
      </c>
      <c r="B285">
        <v>25</v>
      </c>
      <c r="C285" t="s">
        <v>139</v>
      </c>
      <c r="D285" t="s">
        <v>521</v>
      </c>
      <c r="E285">
        <v>5</v>
      </c>
      <c r="F285">
        <v>2</v>
      </c>
      <c r="G285">
        <v>1</v>
      </c>
      <c r="H285">
        <v>2</v>
      </c>
      <c r="I285">
        <v>5</v>
      </c>
      <c r="J285" s="2" t="s">
        <v>469</v>
      </c>
      <c r="K285" t="s">
        <v>808</v>
      </c>
      <c r="L285" t="s">
        <v>175</v>
      </c>
      <c r="M285" t="s">
        <v>345</v>
      </c>
      <c r="N285" t="s">
        <v>739</v>
      </c>
      <c r="O285" t="s">
        <v>553</v>
      </c>
      <c r="P285" t="s">
        <v>190</v>
      </c>
      <c r="Q285" t="s">
        <v>322</v>
      </c>
      <c r="R285" t="s">
        <v>745</v>
      </c>
      <c r="S285" t="s">
        <v>160</v>
      </c>
      <c r="T285" t="s">
        <v>627</v>
      </c>
      <c r="U285" t="s">
        <v>267</v>
      </c>
      <c r="V285" t="s">
        <v>496</v>
      </c>
      <c r="W285" t="s">
        <v>670</v>
      </c>
      <c r="X285" t="s">
        <v>797</v>
      </c>
      <c r="Y285" t="s">
        <v>586</v>
      </c>
      <c r="Z285" t="s">
        <v>587</v>
      </c>
      <c r="AA285" t="s">
        <v>514</v>
      </c>
      <c r="AB285" t="s">
        <v>224</v>
      </c>
      <c r="AC285" t="s">
        <v>417</v>
      </c>
      <c r="AD285" t="s">
        <v>738</v>
      </c>
      <c r="AE285" t="s">
        <v>489</v>
      </c>
      <c r="AF285" t="s">
        <v>502</v>
      </c>
      <c r="AG285" t="s">
        <v>348</v>
      </c>
      <c r="AH285" t="s">
        <v>711</v>
      </c>
      <c r="AI285" t="s">
        <v>188</v>
      </c>
      <c r="AJ285" t="s">
        <v>407</v>
      </c>
      <c r="AK285" t="s">
        <v>283</v>
      </c>
      <c r="AL285" t="s">
        <v>191</v>
      </c>
      <c r="AM285" t="s">
        <v>451</v>
      </c>
      <c r="AN285" t="s">
        <v>213</v>
      </c>
      <c r="AO285" t="s">
        <v>141</v>
      </c>
      <c r="AP285" t="s">
        <v>327</v>
      </c>
      <c r="AQ285" t="s">
        <v>550</v>
      </c>
      <c r="AR285" t="s">
        <v>605</v>
      </c>
      <c r="AS285" t="s">
        <v>244</v>
      </c>
      <c r="AT285" t="s">
        <v>386</v>
      </c>
      <c r="AU285" t="s">
        <v>360</v>
      </c>
      <c r="AV285" t="s">
        <v>245</v>
      </c>
      <c r="AW285" t="s">
        <v>487</v>
      </c>
      <c r="AX285" t="s">
        <v>622</v>
      </c>
      <c r="AY285" t="s">
        <v>726</v>
      </c>
      <c r="AZ285" t="s">
        <v>311</v>
      </c>
      <c r="BA285" t="s">
        <v>751</v>
      </c>
      <c r="BB285" t="s">
        <v>357</v>
      </c>
      <c r="BC285" t="s">
        <v>334</v>
      </c>
      <c r="BD285" t="s">
        <v>179</v>
      </c>
      <c r="BE285" t="s">
        <v>441</v>
      </c>
      <c r="BF285" t="s">
        <v>262</v>
      </c>
      <c r="BG285" t="s">
        <v>438</v>
      </c>
      <c r="BH285" t="s">
        <v>689</v>
      </c>
      <c r="BI285" t="s">
        <v>545</v>
      </c>
      <c r="BJ285" t="s">
        <v>364</v>
      </c>
      <c r="BK285" t="s">
        <v>523</v>
      </c>
      <c r="BL285" t="s">
        <v>650</v>
      </c>
      <c r="BM285" t="s">
        <v>229</v>
      </c>
      <c r="BN285" s="2">
        <v>0</v>
      </c>
      <c r="BO285">
        <v>0</v>
      </c>
      <c r="BP285">
        <v>0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1</v>
      </c>
      <c r="DG285">
        <v>1</v>
      </c>
      <c r="DH285">
        <v>0</v>
      </c>
      <c r="DI285">
        <v>0</v>
      </c>
      <c r="DJ285">
        <v>0</v>
      </c>
      <c r="DK285">
        <v>1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0</v>
      </c>
      <c r="DR285" s="2">
        <v>5</v>
      </c>
      <c r="DS285">
        <v>1</v>
      </c>
      <c r="DT285">
        <v>2</v>
      </c>
      <c r="DU285">
        <v>1</v>
      </c>
      <c r="DV285">
        <v>3</v>
      </c>
      <c r="DW285" s="2">
        <v>2017</v>
      </c>
      <c r="DX285" s="1">
        <v>4.6759259259259258E-4</v>
      </c>
      <c r="DY285" s="1">
        <v>6.4699074074074073E-4</v>
      </c>
      <c r="DZ285" s="1">
        <v>8.2291666666666667E-4</v>
      </c>
      <c r="EA285" s="1">
        <v>1.2291666666666668E-3</v>
      </c>
      <c r="EB285" s="1">
        <v>1.4872685185185186E-3</v>
      </c>
      <c r="EC285" s="1">
        <v>1.7025462962962964E-3</v>
      </c>
      <c r="ED285" s="1">
        <v>1.9618055555555556E-3</v>
      </c>
      <c r="EE285" s="1">
        <v>2.3032407407407407E-3</v>
      </c>
      <c r="EF285" s="1">
        <v>3.1516203703703702E-3</v>
      </c>
      <c r="EG285" s="1">
        <v>3.3495370370370367E-3</v>
      </c>
      <c r="EH285" s="3">
        <v>0</v>
      </c>
      <c r="EI285" s="2" t="s">
        <v>1169</v>
      </c>
      <c r="EJ285" t="s">
        <v>1171</v>
      </c>
      <c r="EK285" t="s">
        <v>1168</v>
      </c>
      <c r="EL285" t="s">
        <v>1171</v>
      </c>
      <c r="EM285" t="s">
        <v>1168</v>
      </c>
      <c r="EN285" t="s">
        <v>1173</v>
      </c>
      <c r="EO285" t="s">
        <v>1168</v>
      </c>
      <c r="EP285" t="s">
        <v>1168</v>
      </c>
      <c r="EQ285" t="s">
        <v>1168</v>
      </c>
      <c r="ER285" t="s">
        <v>1175</v>
      </c>
      <c r="ES285" t="s">
        <v>1168</v>
      </c>
      <c r="ET285" t="s">
        <v>1168</v>
      </c>
      <c r="EU285" t="s">
        <v>1172</v>
      </c>
      <c r="EV285" t="s">
        <v>1168</v>
      </c>
      <c r="EW285" t="s">
        <v>1168</v>
      </c>
      <c r="EX285" t="s">
        <v>1168</v>
      </c>
      <c r="EY285" t="s">
        <v>1173</v>
      </c>
      <c r="EZ285" t="s">
        <v>1169</v>
      </c>
      <c r="FA285" t="s">
        <v>1175</v>
      </c>
      <c r="FB285" t="s">
        <v>1175</v>
      </c>
      <c r="FC285" t="s">
        <v>1173</v>
      </c>
      <c r="FD285" t="s">
        <v>1169</v>
      </c>
      <c r="FE285" t="s">
        <v>1171</v>
      </c>
      <c r="FF285" t="s">
        <v>1168</v>
      </c>
      <c r="FG285" t="s">
        <v>1171</v>
      </c>
      <c r="FH285" t="s">
        <v>1173</v>
      </c>
      <c r="FI285" t="s">
        <v>1175</v>
      </c>
      <c r="FJ285" t="s">
        <v>1168</v>
      </c>
      <c r="FK285" t="s">
        <v>1169</v>
      </c>
      <c r="FL285" t="s">
        <v>1175</v>
      </c>
      <c r="FM285" t="s">
        <v>1169</v>
      </c>
      <c r="FN285" t="s">
        <v>1171</v>
      </c>
      <c r="FO285" t="s">
        <v>1168</v>
      </c>
      <c r="FP285" t="s">
        <v>1168</v>
      </c>
      <c r="FQ285" t="s">
        <v>1168</v>
      </c>
      <c r="FR285" t="s">
        <v>1170</v>
      </c>
      <c r="FS285" t="s">
        <v>1168</v>
      </c>
      <c r="FT285" t="s">
        <v>1168</v>
      </c>
      <c r="FU285" t="s">
        <v>1172</v>
      </c>
      <c r="FV285" t="s">
        <v>1171</v>
      </c>
      <c r="FW285" t="s">
        <v>1171</v>
      </c>
      <c r="FX285" t="s">
        <v>1168</v>
      </c>
      <c r="FY285" t="s">
        <v>1172</v>
      </c>
      <c r="FZ285" t="s">
        <v>1168</v>
      </c>
      <c r="GA285" t="s">
        <v>1174</v>
      </c>
      <c r="GB285" t="s">
        <v>1169</v>
      </c>
      <c r="GC285" t="s">
        <v>1173</v>
      </c>
      <c r="GD285" t="s">
        <v>1175</v>
      </c>
      <c r="GE285" t="s">
        <v>1170</v>
      </c>
      <c r="GF285" t="s">
        <v>1173</v>
      </c>
      <c r="GG285" t="s">
        <v>1169</v>
      </c>
      <c r="GH285" t="s">
        <v>1172</v>
      </c>
      <c r="GI285" t="s">
        <v>1175</v>
      </c>
      <c r="GJ285" t="s">
        <v>1168</v>
      </c>
      <c r="GK285" t="s">
        <v>1168</v>
      </c>
      <c r="GL285" t="s">
        <v>1168</v>
      </c>
      <c r="GM285" s="2">
        <f t="shared" si="415"/>
        <v>0</v>
      </c>
      <c r="GN285">
        <f t="shared" si="416"/>
        <v>0</v>
      </c>
      <c r="GO285">
        <f t="shared" si="417"/>
        <v>0</v>
      </c>
      <c r="GP285">
        <f t="shared" si="418"/>
        <v>0</v>
      </c>
      <c r="GQ285">
        <f t="shared" si="419"/>
        <v>0</v>
      </c>
      <c r="GR285">
        <f t="shared" si="420"/>
        <v>1</v>
      </c>
      <c r="GS285">
        <f t="shared" si="421"/>
        <v>0</v>
      </c>
      <c r="GT285">
        <f t="shared" si="422"/>
        <v>0</v>
      </c>
      <c r="GU285">
        <f t="shared" si="472"/>
        <v>0</v>
      </c>
      <c r="GV285">
        <f t="shared" si="423"/>
        <v>0</v>
      </c>
      <c r="GW285">
        <f t="shared" si="424"/>
        <v>0</v>
      </c>
      <c r="GX285">
        <f t="shared" si="425"/>
        <v>0</v>
      </c>
      <c r="GY285">
        <f t="shared" si="426"/>
        <v>0</v>
      </c>
      <c r="GZ285">
        <f t="shared" si="427"/>
        <v>0</v>
      </c>
      <c r="HA285">
        <f t="shared" si="428"/>
        <v>0</v>
      </c>
      <c r="HB285">
        <f t="shared" si="429"/>
        <v>0</v>
      </c>
      <c r="HC285">
        <f t="shared" si="473"/>
        <v>0</v>
      </c>
      <c r="HD285">
        <f t="shared" si="430"/>
        <v>1</v>
      </c>
      <c r="HE285">
        <f t="shared" si="431"/>
        <v>0</v>
      </c>
      <c r="HF285">
        <f t="shared" si="432"/>
        <v>0</v>
      </c>
      <c r="HG285">
        <f t="shared" si="433"/>
        <v>0</v>
      </c>
      <c r="HH285">
        <f t="shared" si="434"/>
        <v>1</v>
      </c>
      <c r="HI285">
        <f t="shared" si="435"/>
        <v>0</v>
      </c>
      <c r="HJ285">
        <f t="shared" si="436"/>
        <v>0</v>
      </c>
      <c r="HK285">
        <f t="shared" si="474"/>
        <v>0</v>
      </c>
      <c r="HL285">
        <f t="shared" si="437"/>
        <v>0</v>
      </c>
      <c r="HM285">
        <f t="shared" si="438"/>
        <v>0</v>
      </c>
      <c r="HN285">
        <f t="shared" si="439"/>
        <v>0</v>
      </c>
      <c r="HO285">
        <f t="shared" si="440"/>
        <v>0</v>
      </c>
      <c r="HP285">
        <f t="shared" si="441"/>
        <v>0</v>
      </c>
      <c r="HQ285">
        <f t="shared" si="442"/>
        <v>0</v>
      </c>
      <c r="HR285">
        <f t="shared" si="443"/>
        <v>0</v>
      </c>
      <c r="HS285">
        <f t="shared" si="475"/>
        <v>0</v>
      </c>
      <c r="HT285">
        <f t="shared" si="444"/>
        <v>0</v>
      </c>
      <c r="HU285">
        <f t="shared" si="445"/>
        <v>0</v>
      </c>
      <c r="HV285">
        <f t="shared" si="446"/>
        <v>0</v>
      </c>
      <c r="HW285">
        <f t="shared" si="447"/>
        <v>0</v>
      </c>
      <c r="HX285">
        <f t="shared" si="448"/>
        <v>0</v>
      </c>
      <c r="HY285">
        <f t="shared" si="449"/>
        <v>0</v>
      </c>
      <c r="HZ285">
        <f t="shared" si="450"/>
        <v>0</v>
      </c>
      <c r="IA285">
        <f t="shared" si="476"/>
        <v>1</v>
      </c>
      <c r="IB285">
        <f t="shared" si="451"/>
        <v>0</v>
      </c>
      <c r="IC285">
        <f t="shared" si="452"/>
        <v>1</v>
      </c>
      <c r="ID285">
        <f t="shared" si="453"/>
        <v>0</v>
      </c>
      <c r="IE285">
        <f t="shared" si="454"/>
        <v>1</v>
      </c>
      <c r="IF285">
        <f t="shared" si="455"/>
        <v>1</v>
      </c>
      <c r="IG285">
        <f t="shared" si="456"/>
        <v>0</v>
      </c>
      <c r="IH285">
        <f t="shared" si="457"/>
        <v>0</v>
      </c>
      <c r="II285">
        <f t="shared" si="477"/>
        <v>0</v>
      </c>
      <c r="IJ285">
        <f t="shared" si="458"/>
        <v>1</v>
      </c>
      <c r="IK285">
        <f t="shared" si="459"/>
        <v>0</v>
      </c>
      <c r="IL285">
        <f t="shared" si="460"/>
        <v>0</v>
      </c>
      <c r="IM285">
        <f t="shared" si="461"/>
        <v>1</v>
      </c>
      <c r="IN285">
        <f t="shared" si="462"/>
        <v>0</v>
      </c>
      <c r="IO285">
        <f t="shared" si="463"/>
        <v>0</v>
      </c>
      <c r="IP285">
        <f t="shared" si="464"/>
        <v>0</v>
      </c>
      <c r="IQ285" s="2">
        <f t="shared" si="478"/>
        <v>1</v>
      </c>
      <c r="IR285" s="4">
        <f t="shared" si="479"/>
        <v>0</v>
      </c>
      <c r="IS285">
        <f t="shared" si="480"/>
        <v>2</v>
      </c>
      <c r="IT285">
        <f t="shared" si="481"/>
        <v>0</v>
      </c>
      <c r="IU285">
        <f t="shared" si="482"/>
        <v>0</v>
      </c>
      <c r="IV285">
        <f t="shared" si="483"/>
        <v>4</v>
      </c>
      <c r="IW285">
        <f t="shared" si="484"/>
        <v>2</v>
      </c>
      <c r="IX285">
        <f t="shared" si="485"/>
        <v>9</v>
      </c>
      <c r="IY285" s="11">
        <f t="shared" si="486"/>
        <v>1</v>
      </c>
      <c r="IZ285" s="12" t="str">
        <f t="shared" si="487"/>
        <v/>
      </c>
      <c r="JA285" s="12">
        <f t="shared" si="488"/>
        <v>1</v>
      </c>
      <c r="JB285" s="12" t="str">
        <f t="shared" si="489"/>
        <v/>
      </c>
      <c r="JC285" s="12" t="str">
        <f t="shared" si="490"/>
        <v/>
      </c>
      <c r="JD285" s="12">
        <f t="shared" si="491"/>
        <v>0.5714285714285714</v>
      </c>
      <c r="JE285" s="12">
        <f t="shared" si="492"/>
        <v>0.25</v>
      </c>
      <c r="JF285" s="12">
        <f t="shared" si="493"/>
        <v>0.70535714285714279</v>
      </c>
      <c r="JG285" s="2">
        <f>IF(OR(AND(EI285="Happy",BN285&lt;&gt;1),AND(EI285&lt;&gt;"Happy",BN285=1)),1,0)</f>
        <v>0</v>
      </c>
      <c r="JH285">
        <f>IF(OR(AND(EJ285="Happy",BO285&lt;&gt;1),AND(EJ285&lt;&gt;"Happy",BO285=1)),1,0)</f>
        <v>0</v>
      </c>
      <c r="JI285">
        <f>IF(OR(AND(EK285="Happy",BP285&lt;&gt;1),AND(EK285&lt;&gt;"Happy",BP285=1)),1,0)</f>
        <v>0</v>
      </c>
      <c r="JJ285">
        <f>IF(OR(AND(EL285="Happy",BQ285&lt;&gt;1),AND(EL285&lt;&gt;"Happy",BQ285=1)),1,0)</f>
        <v>0</v>
      </c>
      <c r="JK285">
        <f>IF(OR(AND(EM285="Happy",BR285&lt;&gt;1),AND(EM285&lt;&gt;"Happy",BR285=1)),1,0)</f>
        <v>0</v>
      </c>
      <c r="JL285">
        <f>IF(OR(AND(EN285="Happy",BS285&lt;&gt;1),AND(EN285&lt;&gt;"Happy",BS285=1)),1,0)</f>
        <v>0</v>
      </c>
      <c r="JM285">
        <f>IF(OR(AND(EO285="Happy",BT285&lt;&gt;1),AND(EO285&lt;&gt;"Happy",BT285=1)),1,0)</f>
        <v>0</v>
      </c>
      <c r="JN285">
        <f>IF(OR(AND(EP285="Happy",BU285&lt;&gt;1),AND(EP285&lt;&gt;"Happy",BU285=1)),1,0)</f>
        <v>0</v>
      </c>
      <c r="JO285">
        <f>IF(OR(AND(EQ285="Sad",BV285&lt;&gt;1),AND(EQ285&lt;&gt;"Sad",BV285=1)),1,0)</f>
        <v>0</v>
      </c>
      <c r="JP285">
        <f>IF(OR(AND(ER285="Sad",BW285&lt;&gt;1),AND(ER285&lt;&gt;"Sad",BW285=1)),1,0)</f>
        <v>0</v>
      </c>
      <c r="JQ285">
        <f>IF(OR(AND(ES285="Sad",BX285&lt;&gt;1),AND(ES285&lt;&gt;"Sad",BX285=1)),1,0)</f>
        <v>0</v>
      </c>
      <c r="JR285">
        <f>IF(OR(AND(ET285="Sad",BY285&lt;&gt;1),AND(ET285&lt;&gt;"Sad",BY285=1)),1,0)</f>
        <v>1</v>
      </c>
      <c r="JS285">
        <f>IF(OR(AND(EU285="Sad",BZ285&lt;&gt;1),AND(EU285&lt;&gt;"Sad",BZ285=1)),1,0)</f>
        <v>0</v>
      </c>
      <c r="JT285">
        <f>IF(OR(AND(EV285="Sad",CA285&lt;&gt;1),AND(EV285&lt;&gt;"Sad",CA285=1)),1,0)</f>
        <v>0</v>
      </c>
      <c r="JU285">
        <f>IF(OR(AND(EW285="Sad",CB285&lt;&gt;1),AND(EW285&lt;&gt;"Sad",CB285=1)),1,0)</f>
        <v>0</v>
      </c>
      <c r="JV285">
        <f>IF(OR(AND(EX285="Sad",CC285&lt;&gt;1),AND(EX285&lt;&gt;"Sad",CC285=1)),1,0)</f>
        <v>0</v>
      </c>
      <c r="JW285">
        <f>IF(OR(AND(EY285="Angry",CD285&lt;&gt;1),AND(EY285&lt;&gt;"Angry",CD285=1)),1,0)</f>
        <v>0</v>
      </c>
      <c r="JX285">
        <f>IF(OR(AND(EZ285="Angry",CE285&lt;&gt;1),AND(EZ285&lt;&gt;"Angry",CE285=1)),1,0)</f>
        <v>0</v>
      </c>
      <c r="JY285">
        <f>IF(OR(AND(FA285="Angry",CF285&lt;&gt;1),AND(FA285&lt;&gt;"Angry",CF285=1)),1,0)</f>
        <v>0</v>
      </c>
      <c r="JZ285">
        <f>IF(OR(AND(FB285="Angry",CG285&lt;&gt;1),AND(FB285&lt;&gt;"Angry",CG285=1)),1,0)</f>
        <v>0</v>
      </c>
      <c r="KA285">
        <f>IF(OR(AND(FC285="Angry",CH285&lt;&gt;1),AND(FC285&lt;&gt;"Angry",CH285=1)),1,0)</f>
        <v>0</v>
      </c>
      <c r="KB285">
        <f>IF(OR(AND(FD285="Angry",CI285&lt;&gt;1),AND(FD285&lt;&gt;"Angry",CI285=1)),1,0)</f>
        <v>0</v>
      </c>
      <c r="KC285">
        <f>IF(OR(AND(FE285="Angry",CJ285&lt;&gt;1),AND(FE285&lt;&gt;"Angry",CJ285=1)),1,0)</f>
        <v>0</v>
      </c>
      <c r="KD285">
        <f>IF(OR(AND(FF285="Angry",CK285&lt;&gt;1),AND(FF285&lt;&gt;"Angry",CK285=1)),1,0)</f>
        <v>0</v>
      </c>
      <c r="KE285">
        <f>IF(OR(AND(FG285="Afraid",CL285&lt;&gt;1),AND(FG285&lt;&gt;"Afraid",CL285=1)),1,0)</f>
        <v>0</v>
      </c>
      <c r="KF285">
        <f>IF(OR(AND(FH285="Afraid",CM285&lt;&gt;1),AND(FH285&lt;&gt;"Afraid",CM285=1)),1,0)</f>
        <v>0</v>
      </c>
      <c r="KG285">
        <f>IF(OR(AND(FI285="Afraid",CN285&lt;&gt;1),AND(FI285&lt;&gt;"Afraid",CN285=1)),1,0)</f>
        <v>1</v>
      </c>
      <c r="KH285">
        <f>IF(OR(AND(FJ285="Afraid",CO285&lt;&gt;1),AND(FJ285&lt;&gt;"Afraid",CO285=1)),1,0)</f>
        <v>0</v>
      </c>
      <c r="KI285">
        <f>IF(OR(AND(FK285="Afraid",CP285&lt;&gt;1),AND(FK285&lt;&gt;"Afraid",CP285=1)),1,0)</f>
        <v>0</v>
      </c>
      <c r="KJ285">
        <f>IF(OR(AND(FL285="Afraid",CQ285&lt;&gt;1),AND(FL285&lt;&gt;"Afraid",CQ285=1)),1,0)</f>
        <v>0</v>
      </c>
      <c r="KK285">
        <f>IF(OR(AND(FM285="Afraid",CR285&lt;&gt;1),AND(FM285&lt;&gt;"Afraid",CR285=1)),1,0)</f>
        <v>0</v>
      </c>
      <c r="KL285">
        <f>IF(OR(AND(FN285="Afraid",CS285&lt;&gt;1),AND(FN285&lt;&gt;"Afraid",CS285=1)),1,0)</f>
        <v>0</v>
      </c>
      <c r="KM285">
        <f>IF(OR(AND(FO285="Surprised",CT285&lt;&gt;1),AND(FO285&lt;&gt;"Surprised",CT285=1)),1,0)</f>
        <v>1</v>
      </c>
      <c r="KN285">
        <f>IF(OR(AND(FP285="Surprised",CU285&lt;&gt;1),AND(FP285&lt;&gt;"Surprised",CU285=1)),1,0)</f>
        <v>0</v>
      </c>
      <c r="KO285">
        <f>IF(OR(AND(FQ285="Surprised",CV285&lt;&gt;1),AND(FQ285&lt;&gt;"Surprised",CV285=1)),1,0)</f>
        <v>1</v>
      </c>
      <c r="KP285">
        <f>IF(OR(AND(FR285="Surprised",CW285&lt;&gt;1),AND(FR285&lt;&gt;"Surprised",CW285=1)),1,0)</f>
        <v>0</v>
      </c>
      <c r="KQ285">
        <f>IF(OR(AND(FS285="Surprised",CX285&lt;&gt;1),AND(FS285&lt;&gt;"Surprised",CX285=1)),1,0)</f>
        <v>0</v>
      </c>
      <c r="KR285">
        <f>IF(OR(AND(FT285="Surprised",CY285&lt;&gt;1),AND(FT285&lt;&gt;"Surprised",CY285=1)),1,0)</f>
        <v>0</v>
      </c>
      <c r="KS285">
        <f>IF(OR(AND(FU285="Surprised",CZ285&lt;&gt;1),AND(FU285&lt;&gt;"Surprised",CZ285=1)),1,0)</f>
        <v>0</v>
      </c>
      <c r="KT285">
        <f>IF(OR(AND(FV285="Surprised",DA285&lt;&gt;1),AND(FV285&lt;&gt;"Surprised",DA285=1)),1,0)</f>
        <v>0</v>
      </c>
      <c r="KU285">
        <f>IF(OR(AND(FW285="Happy",DB285=1),AND(FW285&lt;&gt;"Happy",DB285=0)),1,0)</f>
        <v>0</v>
      </c>
      <c r="KV285">
        <f>IF(OR(AND(FX285="Happy",DC285=1),AND(FX285&lt;&gt;"Happy",DC285=0)),1,0)</f>
        <v>1</v>
      </c>
      <c r="KW285">
        <f>IF(OR(AND(FY285="Happy",DD285=1),AND(FY285&lt;&gt;"Happy",DD285=0)),1,0)</f>
        <v>0</v>
      </c>
      <c r="KX285">
        <f>IF(OR(AND(FZ285="Happy",DE285=1),AND(FZ285&lt;&gt;"Happy",DE285=0)),1,0)</f>
        <v>1</v>
      </c>
      <c r="KY285">
        <f>IF(OR(AND(GA285="Happy",DF285=1),AND(GA285&lt;&gt;"Happy",DF285=0)),1,0)</f>
        <v>0</v>
      </c>
      <c r="KZ285">
        <f>IF(OR(AND(GB285="Happy",DG285=1),AND(GB285&lt;&gt;"Happy",DG285=0)),1,0)</f>
        <v>0</v>
      </c>
      <c r="LA285">
        <f>IF(OR(AND(GC285="Happy",DH285=1),AND(GC285&lt;&gt;"Happy",DH285=0)),1,0)</f>
        <v>0</v>
      </c>
      <c r="LB285">
        <f>IF(OR(AND(GD285="Happy",DI285=1),AND(GD285&lt;&gt;"Happy",DI285=0)),1,0)</f>
        <v>1</v>
      </c>
      <c r="LC285">
        <f>IF(OR(AND(GE285="Sad",DJ285=1),AND(GE285&lt;&gt;"Sad",DJ285=0)),1,0)</f>
        <v>1</v>
      </c>
      <c r="LD285">
        <f>IF(OR(AND(GF285="Sad",DK285=1),AND(GF285&lt;&gt;"Sad",DK285=0)),1,0)</f>
        <v>0</v>
      </c>
      <c r="LE285">
        <f>IF(OR(AND(GG285="Sad",DL285=1),AND(GG285&lt;&gt;"Sad",DL285=0)),1,0)</f>
        <v>1</v>
      </c>
      <c r="LF285">
        <f>IF(OR(AND(GH285="Sad",DM285=1),AND(GH285&lt;&gt;"Sad",DM285=0)),1,0)</f>
        <v>1</v>
      </c>
      <c r="LG285">
        <f>IF(OR(AND(GI285="Sad",DN285=1),AND(GI285&lt;&gt;"Sad",DN285=0)),1,0)</f>
        <v>0</v>
      </c>
      <c r="LH285">
        <f>IF(OR(AND(GJ285="Sad",DO285=1),AND(GJ285&lt;&gt;"Sad",DO285=0)),1,0)</f>
        <v>1</v>
      </c>
      <c r="LI285">
        <f>IF(OR(AND(GK285="Sad",DP285=1),AND(GK285&lt;&gt;"Sad",DP285=0)),1,0)</f>
        <v>1</v>
      </c>
      <c r="LJ285">
        <f>IF(OR(AND(GL285="Sad",DQ285=1),AND(GL285&lt;&gt;"Sad",DQ285=0)),1,0)</f>
        <v>1</v>
      </c>
      <c r="LK285" s="2">
        <f t="shared" si="494"/>
        <v>0</v>
      </c>
      <c r="LL285" s="4">
        <f t="shared" si="495"/>
        <v>1</v>
      </c>
      <c r="LM285">
        <f t="shared" si="496"/>
        <v>0</v>
      </c>
      <c r="LN285">
        <f t="shared" si="497"/>
        <v>1</v>
      </c>
      <c r="LO285">
        <f t="shared" si="498"/>
        <v>2</v>
      </c>
      <c r="LP285">
        <f t="shared" si="499"/>
        <v>3</v>
      </c>
      <c r="LQ285">
        <f t="shared" si="500"/>
        <v>6</v>
      </c>
      <c r="LR285">
        <f t="shared" si="501"/>
        <v>13</v>
      </c>
      <c r="LS285" s="11">
        <f t="shared" si="502"/>
        <v>0</v>
      </c>
      <c r="LT285" s="14" t="str">
        <f t="shared" si="503"/>
        <v/>
      </c>
      <c r="LU285" s="14">
        <f t="shared" si="504"/>
        <v>0</v>
      </c>
      <c r="LV285" s="14" t="str">
        <f t="shared" si="505"/>
        <v/>
      </c>
      <c r="LW285" s="14" t="str">
        <f t="shared" si="506"/>
        <v/>
      </c>
      <c r="LX285" s="14">
        <f t="shared" si="507"/>
        <v>0.4285714285714286</v>
      </c>
      <c r="LY285" s="14">
        <f t="shared" si="508"/>
        <v>0.75</v>
      </c>
      <c r="LZ285" s="14">
        <f t="shared" si="509"/>
        <v>0.29464285714285721</v>
      </c>
      <c r="MA285" s="15">
        <f t="shared" si="510"/>
        <v>1.7939814814814815E-4</v>
      </c>
      <c r="MB285" s="1">
        <f t="shared" si="465"/>
        <v>1.7592592592592595E-4</v>
      </c>
      <c r="MC285" s="1">
        <f t="shared" si="466"/>
        <v>4.0625000000000014E-4</v>
      </c>
      <c r="MD285" s="1">
        <f t="shared" si="467"/>
        <v>2.5810185185185181E-4</v>
      </c>
      <c r="ME285" s="1">
        <f t="shared" si="468"/>
        <v>2.1527777777777778E-4</v>
      </c>
      <c r="MF285" s="1">
        <f t="shared" si="469"/>
        <v>2.5925925925925921E-4</v>
      </c>
      <c r="MG285" s="1">
        <f t="shared" si="511"/>
        <v>3.4143518518518507E-4</v>
      </c>
      <c r="MH285" s="1">
        <f t="shared" si="470"/>
        <v>8.4837962962962948E-4</v>
      </c>
      <c r="MI285" s="1">
        <f t="shared" si="471"/>
        <v>1.9791666666666655E-4</v>
      </c>
      <c r="MJ285" s="1">
        <f t="shared" si="512"/>
        <v>2.8819444444444439E-3</v>
      </c>
      <c r="MK285" s="2" t="str">
        <f>VLOOKUP(B285,age_group!$A$1:$B$101,2,FALSE)</f>
        <v>25 to 44</v>
      </c>
      <c r="ML285" s="2">
        <f t="shared" si="513"/>
        <v>1</v>
      </c>
      <c r="MM285">
        <f t="shared" si="514"/>
        <v>0</v>
      </c>
      <c r="MN285">
        <f t="shared" si="515"/>
        <v>0</v>
      </c>
      <c r="MO285">
        <f t="shared" si="516"/>
        <v>0</v>
      </c>
      <c r="MP285">
        <f t="shared" si="517"/>
        <v>1</v>
      </c>
    </row>
    <row r="286" spans="1:354" x14ac:dyDescent="0.2">
      <c r="A286" t="s">
        <v>1018</v>
      </c>
      <c r="B286">
        <v>28</v>
      </c>
      <c r="C286" t="s">
        <v>139</v>
      </c>
      <c r="D286" t="s">
        <v>140</v>
      </c>
      <c r="E286">
        <v>3</v>
      </c>
      <c r="F286">
        <v>1</v>
      </c>
      <c r="G286">
        <v>1</v>
      </c>
      <c r="H286">
        <v>1</v>
      </c>
      <c r="I286">
        <v>1</v>
      </c>
      <c r="J286" s="2" t="s">
        <v>387</v>
      </c>
      <c r="K286" t="s">
        <v>381</v>
      </c>
      <c r="L286" t="s">
        <v>249</v>
      </c>
      <c r="M286" t="s">
        <v>621</v>
      </c>
      <c r="N286" t="s">
        <v>529</v>
      </c>
      <c r="O286" t="s">
        <v>451</v>
      </c>
      <c r="P286" t="s">
        <v>639</v>
      </c>
      <c r="Q286" t="s">
        <v>319</v>
      </c>
      <c r="R286" t="s">
        <v>488</v>
      </c>
      <c r="S286" t="s">
        <v>709</v>
      </c>
      <c r="T286" t="s">
        <v>239</v>
      </c>
      <c r="U286" t="s">
        <v>142</v>
      </c>
      <c r="V286" t="s">
        <v>184</v>
      </c>
      <c r="W286" t="s">
        <v>219</v>
      </c>
      <c r="X286" t="s">
        <v>234</v>
      </c>
      <c r="Y286" t="s">
        <v>550</v>
      </c>
      <c r="Z286" t="s">
        <v>466</v>
      </c>
      <c r="AA286" t="s">
        <v>433</v>
      </c>
      <c r="AB286" t="s">
        <v>367</v>
      </c>
      <c r="AC286" t="s">
        <v>589</v>
      </c>
      <c r="AD286" t="s">
        <v>631</v>
      </c>
      <c r="AE286" t="s">
        <v>451</v>
      </c>
      <c r="AF286" t="s">
        <v>148</v>
      </c>
      <c r="AG286" t="s">
        <v>551</v>
      </c>
      <c r="AH286" t="s">
        <v>349</v>
      </c>
      <c r="AI286" t="s">
        <v>423</v>
      </c>
      <c r="AJ286" t="s">
        <v>732</v>
      </c>
      <c r="AK286" t="s">
        <v>379</v>
      </c>
      <c r="AL286" t="s">
        <v>422</v>
      </c>
      <c r="AM286" t="s">
        <v>492</v>
      </c>
      <c r="AN286" t="s">
        <v>232</v>
      </c>
      <c r="AO286" t="s">
        <v>692</v>
      </c>
      <c r="AP286" t="s">
        <v>565</v>
      </c>
      <c r="AQ286" t="s">
        <v>259</v>
      </c>
      <c r="AR286" t="s">
        <v>470</v>
      </c>
      <c r="AS286" t="s">
        <v>557</v>
      </c>
      <c r="AT286" t="s">
        <v>533</v>
      </c>
      <c r="AU286" t="s">
        <v>642</v>
      </c>
      <c r="AV286" t="s">
        <v>253</v>
      </c>
      <c r="AW286" t="s">
        <v>368</v>
      </c>
      <c r="AX286" t="s">
        <v>424</v>
      </c>
      <c r="AY286" t="s">
        <v>639</v>
      </c>
      <c r="AZ286" t="s">
        <v>239</v>
      </c>
      <c r="BA286" t="s">
        <v>418</v>
      </c>
      <c r="BB286" t="s">
        <v>361</v>
      </c>
      <c r="BC286" t="s">
        <v>616</v>
      </c>
      <c r="BD286" t="s">
        <v>178</v>
      </c>
      <c r="BE286" t="s">
        <v>692</v>
      </c>
      <c r="BF286" t="s">
        <v>240</v>
      </c>
      <c r="BG286" t="s">
        <v>602</v>
      </c>
      <c r="BH286" t="s">
        <v>386</v>
      </c>
      <c r="BI286" t="s">
        <v>218</v>
      </c>
      <c r="BJ286" t="s">
        <v>734</v>
      </c>
      <c r="BK286" t="s">
        <v>412</v>
      </c>
      <c r="BL286" t="s">
        <v>494</v>
      </c>
      <c r="BM286" t="s">
        <v>444</v>
      </c>
      <c r="BN286" s="2">
        <v>1</v>
      </c>
      <c r="BO286">
        <v>0</v>
      </c>
      <c r="BP286">
        <v>1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1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1</v>
      </c>
      <c r="DO286">
        <v>0</v>
      </c>
      <c r="DP286">
        <v>0</v>
      </c>
      <c r="DQ286">
        <v>1</v>
      </c>
      <c r="DR286" s="2">
        <v>3</v>
      </c>
      <c r="DS286">
        <v>1</v>
      </c>
      <c r="DT286">
        <v>1</v>
      </c>
      <c r="DU286">
        <v>1</v>
      </c>
      <c r="DV286">
        <v>1</v>
      </c>
      <c r="DW286" s="2">
        <v>2017</v>
      </c>
      <c r="DX286" s="1">
        <v>1.1418981481481483E-2</v>
      </c>
      <c r="DY286" s="1">
        <v>1.1527777777777777E-2</v>
      </c>
      <c r="DZ286" s="1">
        <v>1.1690972222222222E-2</v>
      </c>
      <c r="EA286" s="1">
        <v>1.2013888888888888E-2</v>
      </c>
      <c r="EB286" s="1">
        <v>1.2326388888888888E-2</v>
      </c>
      <c r="EC286" s="1">
        <v>1.2553240740740742E-2</v>
      </c>
      <c r="ED286" s="1">
        <v>1.2670138888888891E-2</v>
      </c>
      <c r="EE286" s="1">
        <v>1.2841435185185185E-2</v>
      </c>
      <c r="EF286" s="1">
        <v>1.2968750000000001E-2</v>
      </c>
      <c r="EG286" s="1">
        <v>1.3063657407407408E-2</v>
      </c>
      <c r="EH286" s="3">
        <v>0</v>
      </c>
      <c r="EI286" s="2" t="s">
        <v>1173</v>
      </c>
      <c r="EJ286" t="s">
        <v>1168</v>
      </c>
      <c r="EK286" t="s">
        <v>1173</v>
      </c>
      <c r="EL286" t="s">
        <v>1173</v>
      </c>
      <c r="EM286" t="s">
        <v>1169</v>
      </c>
      <c r="EN286" t="s">
        <v>1175</v>
      </c>
      <c r="EO286" t="s">
        <v>1169</v>
      </c>
      <c r="EP286" t="s">
        <v>1172</v>
      </c>
      <c r="EQ286" t="s">
        <v>1168</v>
      </c>
      <c r="ER286" t="s">
        <v>1168</v>
      </c>
      <c r="ES286" t="s">
        <v>1171</v>
      </c>
      <c r="ET286" t="s">
        <v>1169</v>
      </c>
      <c r="EU286" t="s">
        <v>1169</v>
      </c>
      <c r="EV286" t="s">
        <v>1168</v>
      </c>
      <c r="EW286" t="s">
        <v>1175</v>
      </c>
      <c r="EX286" t="s">
        <v>1168</v>
      </c>
      <c r="EY286" t="s">
        <v>1169</v>
      </c>
      <c r="EZ286" t="s">
        <v>1175</v>
      </c>
      <c r="FA286" t="s">
        <v>1171</v>
      </c>
      <c r="FB286" t="s">
        <v>1170</v>
      </c>
      <c r="FC286" t="s">
        <v>1168</v>
      </c>
      <c r="FD286" t="s">
        <v>1175</v>
      </c>
      <c r="FE286" t="s">
        <v>1168</v>
      </c>
      <c r="FF286" t="s">
        <v>1169</v>
      </c>
      <c r="FG286" t="s">
        <v>1168</v>
      </c>
      <c r="FH286" t="s">
        <v>1175</v>
      </c>
      <c r="FI286" t="s">
        <v>1173</v>
      </c>
      <c r="FJ286" t="s">
        <v>1175</v>
      </c>
      <c r="FK286" t="s">
        <v>1172</v>
      </c>
      <c r="FL286" t="s">
        <v>1175</v>
      </c>
      <c r="FM286" t="s">
        <v>1168</v>
      </c>
      <c r="FN286" t="s">
        <v>1168</v>
      </c>
      <c r="FO286" t="s">
        <v>1173</v>
      </c>
      <c r="FP286" t="s">
        <v>1175</v>
      </c>
      <c r="FQ286" t="s">
        <v>1168</v>
      </c>
      <c r="FR286" t="s">
        <v>1168</v>
      </c>
      <c r="FS286" t="s">
        <v>1172</v>
      </c>
      <c r="FT286" t="s">
        <v>1175</v>
      </c>
      <c r="FU286" t="s">
        <v>1172</v>
      </c>
      <c r="FV286" t="s">
        <v>1168</v>
      </c>
      <c r="FW286" t="s">
        <v>1168</v>
      </c>
      <c r="FX286" t="s">
        <v>1169</v>
      </c>
      <c r="FY286" t="s">
        <v>1171</v>
      </c>
      <c r="FZ286" t="s">
        <v>1175</v>
      </c>
      <c r="GA286" t="s">
        <v>1173</v>
      </c>
      <c r="GB286" t="s">
        <v>1168</v>
      </c>
      <c r="GC286" t="s">
        <v>1168</v>
      </c>
      <c r="GD286" t="s">
        <v>1168</v>
      </c>
      <c r="GE286" t="s">
        <v>1168</v>
      </c>
      <c r="GF286" t="s">
        <v>1173</v>
      </c>
      <c r="GG286" t="s">
        <v>1168</v>
      </c>
      <c r="GH286" t="s">
        <v>1174</v>
      </c>
      <c r="GI286" t="s">
        <v>1168</v>
      </c>
      <c r="GJ286" t="s">
        <v>1168</v>
      </c>
      <c r="GK286" t="s">
        <v>1171</v>
      </c>
      <c r="GL286" t="s">
        <v>1174</v>
      </c>
      <c r="GM286" s="2">
        <f t="shared" si="415"/>
        <v>1</v>
      </c>
      <c r="GN286">
        <f t="shared" si="416"/>
        <v>0</v>
      </c>
      <c r="GO286">
        <f t="shared" si="417"/>
        <v>1</v>
      </c>
      <c r="GP286">
        <f t="shared" si="418"/>
        <v>1</v>
      </c>
      <c r="GQ286">
        <f t="shared" si="419"/>
        <v>0</v>
      </c>
      <c r="GR286">
        <f t="shared" si="420"/>
        <v>0</v>
      </c>
      <c r="GS286">
        <f t="shared" si="421"/>
        <v>0</v>
      </c>
      <c r="GT286">
        <f t="shared" si="422"/>
        <v>0</v>
      </c>
      <c r="GU286">
        <f t="shared" si="472"/>
        <v>0</v>
      </c>
      <c r="GV286">
        <f t="shared" si="423"/>
        <v>0</v>
      </c>
      <c r="GW286">
        <f t="shared" si="424"/>
        <v>0</v>
      </c>
      <c r="GX286">
        <f t="shared" si="425"/>
        <v>0</v>
      </c>
      <c r="GY286">
        <f t="shared" si="426"/>
        <v>0</v>
      </c>
      <c r="GZ286">
        <f t="shared" si="427"/>
        <v>0</v>
      </c>
      <c r="HA286">
        <f t="shared" si="428"/>
        <v>0</v>
      </c>
      <c r="HB286">
        <f t="shared" si="429"/>
        <v>0</v>
      </c>
      <c r="HC286">
        <f t="shared" si="473"/>
        <v>1</v>
      </c>
      <c r="HD286">
        <f t="shared" si="430"/>
        <v>0</v>
      </c>
      <c r="HE286">
        <f t="shared" si="431"/>
        <v>0</v>
      </c>
      <c r="HF286">
        <f t="shared" si="432"/>
        <v>0</v>
      </c>
      <c r="HG286">
        <f t="shared" si="433"/>
        <v>0</v>
      </c>
      <c r="HH286">
        <f t="shared" si="434"/>
        <v>0</v>
      </c>
      <c r="HI286">
        <f t="shared" si="435"/>
        <v>0</v>
      </c>
      <c r="HJ286">
        <f t="shared" si="436"/>
        <v>1</v>
      </c>
      <c r="HK286">
        <f t="shared" si="474"/>
        <v>0</v>
      </c>
      <c r="HL286">
        <f t="shared" si="437"/>
        <v>0</v>
      </c>
      <c r="HM286">
        <f t="shared" si="438"/>
        <v>0</v>
      </c>
      <c r="HN286">
        <f t="shared" si="439"/>
        <v>0</v>
      </c>
      <c r="HO286">
        <f t="shared" si="440"/>
        <v>1</v>
      </c>
      <c r="HP286">
        <f t="shared" si="441"/>
        <v>0</v>
      </c>
      <c r="HQ286">
        <f t="shared" si="442"/>
        <v>0</v>
      </c>
      <c r="HR286">
        <f t="shared" si="443"/>
        <v>0</v>
      </c>
      <c r="HS286">
        <f t="shared" si="475"/>
        <v>0</v>
      </c>
      <c r="HT286">
        <f t="shared" si="444"/>
        <v>1</v>
      </c>
      <c r="HU286">
        <f t="shared" si="445"/>
        <v>0</v>
      </c>
      <c r="HV286">
        <f t="shared" si="446"/>
        <v>0</v>
      </c>
      <c r="HW286">
        <f t="shared" si="447"/>
        <v>0</v>
      </c>
      <c r="HX286">
        <f t="shared" si="448"/>
        <v>1</v>
      </c>
      <c r="HY286">
        <f t="shared" si="449"/>
        <v>0</v>
      </c>
      <c r="HZ286">
        <f t="shared" si="450"/>
        <v>0</v>
      </c>
      <c r="IA286">
        <f t="shared" si="476"/>
        <v>0</v>
      </c>
      <c r="IB286">
        <f t="shared" si="451"/>
        <v>0</v>
      </c>
      <c r="IC286">
        <f t="shared" si="452"/>
        <v>0</v>
      </c>
      <c r="ID286">
        <f t="shared" si="453"/>
        <v>0</v>
      </c>
      <c r="IE286">
        <f t="shared" si="454"/>
        <v>0</v>
      </c>
      <c r="IF286">
        <f t="shared" si="455"/>
        <v>0</v>
      </c>
      <c r="IG286">
        <f t="shared" si="456"/>
        <v>1</v>
      </c>
      <c r="IH286">
        <f t="shared" si="457"/>
        <v>0</v>
      </c>
      <c r="II286">
        <f t="shared" si="477"/>
        <v>0</v>
      </c>
      <c r="IJ286">
        <f t="shared" si="458"/>
        <v>0</v>
      </c>
      <c r="IK286">
        <f t="shared" si="459"/>
        <v>0</v>
      </c>
      <c r="IL286">
        <f t="shared" si="460"/>
        <v>0</v>
      </c>
      <c r="IM286">
        <f t="shared" si="461"/>
        <v>1</v>
      </c>
      <c r="IN286">
        <f t="shared" si="462"/>
        <v>0</v>
      </c>
      <c r="IO286">
        <f t="shared" si="463"/>
        <v>0</v>
      </c>
      <c r="IP286">
        <f t="shared" si="464"/>
        <v>0</v>
      </c>
      <c r="IQ286" s="2">
        <f t="shared" si="478"/>
        <v>3</v>
      </c>
      <c r="IR286" s="4">
        <f t="shared" si="479"/>
        <v>0</v>
      </c>
      <c r="IS286">
        <f t="shared" si="480"/>
        <v>2</v>
      </c>
      <c r="IT286">
        <f t="shared" si="481"/>
        <v>1</v>
      </c>
      <c r="IU286">
        <f t="shared" si="482"/>
        <v>2</v>
      </c>
      <c r="IV286">
        <f t="shared" si="483"/>
        <v>1</v>
      </c>
      <c r="IW286">
        <f t="shared" si="484"/>
        <v>1</v>
      </c>
      <c r="IX286">
        <f t="shared" si="485"/>
        <v>10</v>
      </c>
      <c r="IY286" s="11">
        <f t="shared" si="486"/>
        <v>1</v>
      </c>
      <c r="IZ286" s="12" t="str">
        <f t="shared" si="487"/>
        <v/>
      </c>
      <c r="JA286" s="12">
        <f t="shared" si="488"/>
        <v>1</v>
      </c>
      <c r="JB286" s="12">
        <f t="shared" si="489"/>
        <v>1</v>
      </c>
      <c r="JC286" s="12">
        <f t="shared" si="490"/>
        <v>1</v>
      </c>
      <c r="JD286" s="12">
        <f t="shared" si="491"/>
        <v>0.14285714285714285</v>
      </c>
      <c r="JE286" s="12">
        <f t="shared" si="492"/>
        <v>0.16666666666666666</v>
      </c>
      <c r="JF286" s="12">
        <f t="shared" si="493"/>
        <v>0.71825396825396837</v>
      </c>
      <c r="JG286" s="2">
        <f>IF(OR(AND(EI286="Happy",BN286&lt;&gt;1),AND(EI286&lt;&gt;"Happy",BN286=1)),1,0)</f>
        <v>0</v>
      </c>
      <c r="JH286">
        <f>IF(OR(AND(EJ286="Happy",BO286&lt;&gt;1),AND(EJ286&lt;&gt;"Happy",BO286=1)),1,0)</f>
        <v>0</v>
      </c>
      <c r="JI286">
        <f>IF(OR(AND(EK286="Happy",BP286&lt;&gt;1),AND(EK286&lt;&gt;"Happy",BP286=1)),1,0)</f>
        <v>0</v>
      </c>
      <c r="JJ286">
        <f>IF(OR(AND(EL286="Happy",BQ286&lt;&gt;1),AND(EL286&lt;&gt;"Happy",BQ286=1)),1,0)</f>
        <v>0</v>
      </c>
      <c r="JK286">
        <f>IF(OR(AND(EM286="Happy",BR286&lt;&gt;1),AND(EM286&lt;&gt;"Happy",BR286=1)),1,0)</f>
        <v>0</v>
      </c>
      <c r="JL286">
        <f>IF(OR(AND(EN286="Happy",BS286&lt;&gt;1),AND(EN286&lt;&gt;"Happy",BS286=1)),1,0)</f>
        <v>0</v>
      </c>
      <c r="JM286">
        <f>IF(OR(AND(EO286="Happy",BT286&lt;&gt;1),AND(EO286&lt;&gt;"Happy",BT286=1)),1,0)</f>
        <v>0</v>
      </c>
      <c r="JN286">
        <f>IF(OR(AND(EP286="Happy",BU286&lt;&gt;1),AND(EP286&lt;&gt;"Happy",BU286=1)),1,0)</f>
        <v>0</v>
      </c>
      <c r="JO286">
        <f>IF(OR(AND(EQ286="Sad",BV286&lt;&gt;1),AND(EQ286&lt;&gt;"Sad",BV286=1)),1,0)</f>
        <v>1</v>
      </c>
      <c r="JP286">
        <f>IF(OR(AND(ER286="Sad",BW286&lt;&gt;1),AND(ER286&lt;&gt;"Sad",BW286=1)),1,0)</f>
        <v>0</v>
      </c>
      <c r="JQ286">
        <f>IF(OR(AND(ES286="Sad",BX286&lt;&gt;1),AND(ES286&lt;&gt;"Sad",BX286=1)),1,0)</f>
        <v>1</v>
      </c>
      <c r="JR286">
        <f>IF(OR(AND(ET286="Sad",BY286&lt;&gt;1),AND(ET286&lt;&gt;"Sad",BY286=1)),1,0)</f>
        <v>0</v>
      </c>
      <c r="JS286">
        <f>IF(OR(AND(EU286="Sad",BZ286&lt;&gt;1),AND(EU286&lt;&gt;"Sad",BZ286=1)),1,0)</f>
        <v>0</v>
      </c>
      <c r="JT286">
        <f>IF(OR(AND(EV286="Sad",CA286&lt;&gt;1),AND(EV286&lt;&gt;"Sad",CA286=1)),1,0)</f>
        <v>0</v>
      </c>
      <c r="JU286">
        <f>IF(OR(AND(EW286="Sad",CB286&lt;&gt;1),AND(EW286&lt;&gt;"Sad",CB286=1)),1,0)</f>
        <v>0</v>
      </c>
      <c r="JV286">
        <f>IF(OR(AND(EX286="Sad",CC286&lt;&gt;1),AND(EX286&lt;&gt;"Sad",CC286=1)),1,0)</f>
        <v>0</v>
      </c>
      <c r="JW286">
        <f>IF(OR(AND(EY286="Angry",CD286&lt;&gt;1),AND(EY286&lt;&gt;"Angry",CD286=1)),1,0)</f>
        <v>0</v>
      </c>
      <c r="JX286">
        <f>IF(OR(AND(EZ286="Angry",CE286&lt;&gt;1),AND(EZ286&lt;&gt;"Angry",CE286=1)),1,0)</f>
        <v>0</v>
      </c>
      <c r="JY286">
        <f>IF(OR(AND(FA286="Angry",CF286&lt;&gt;1),AND(FA286&lt;&gt;"Angry",CF286=1)),1,0)</f>
        <v>1</v>
      </c>
      <c r="JZ286">
        <f>IF(OR(AND(FB286="Angry",CG286&lt;&gt;1),AND(FB286&lt;&gt;"Angry",CG286=1)),1,0)</f>
        <v>0</v>
      </c>
      <c r="KA286">
        <f>IF(OR(AND(FC286="Angry",CH286&lt;&gt;1),AND(FC286&lt;&gt;"Angry",CH286=1)),1,0)</f>
        <v>1</v>
      </c>
      <c r="KB286">
        <f>IF(OR(AND(FD286="Angry",CI286&lt;&gt;1),AND(FD286&lt;&gt;"Angry",CI286=1)),1,0)</f>
        <v>0</v>
      </c>
      <c r="KC286">
        <f>IF(OR(AND(FE286="Angry",CJ286&lt;&gt;1),AND(FE286&lt;&gt;"Angry",CJ286=1)),1,0)</f>
        <v>0</v>
      </c>
      <c r="KD286">
        <f>IF(OR(AND(FF286="Angry",CK286&lt;&gt;1),AND(FF286&lt;&gt;"Angry",CK286=1)),1,0)</f>
        <v>0</v>
      </c>
      <c r="KE286">
        <f>IF(OR(AND(FG286="Afraid",CL286&lt;&gt;1),AND(FG286&lt;&gt;"Afraid",CL286=1)),1,0)</f>
        <v>0</v>
      </c>
      <c r="KF286">
        <f>IF(OR(AND(FH286="Afraid",CM286&lt;&gt;1),AND(FH286&lt;&gt;"Afraid",CM286=1)),1,0)</f>
        <v>0</v>
      </c>
      <c r="KG286">
        <f>IF(OR(AND(FI286="Afraid",CN286&lt;&gt;1),AND(FI286&lt;&gt;"Afraid",CN286=1)),1,0)</f>
        <v>0</v>
      </c>
      <c r="KH286">
        <f>IF(OR(AND(FJ286="Afraid",CO286&lt;&gt;1),AND(FJ286&lt;&gt;"Afraid",CO286=1)),1,0)</f>
        <v>0</v>
      </c>
      <c r="KI286">
        <f>IF(OR(AND(FK286="Afraid",CP286&lt;&gt;1),AND(FK286&lt;&gt;"Afraid",CP286=1)),1,0)</f>
        <v>0</v>
      </c>
      <c r="KJ286">
        <f>IF(OR(AND(FL286="Afraid",CQ286&lt;&gt;1),AND(FL286&lt;&gt;"Afraid",CQ286=1)),1,0)</f>
        <v>0</v>
      </c>
      <c r="KK286">
        <f>IF(OR(AND(FM286="Afraid",CR286&lt;&gt;1),AND(FM286&lt;&gt;"Afraid",CR286=1)),1,0)</f>
        <v>0</v>
      </c>
      <c r="KL286">
        <f>IF(OR(AND(FN286="Afraid",CS286&lt;&gt;1),AND(FN286&lt;&gt;"Afraid",CS286=1)),1,0)</f>
        <v>0</v>
      </c>
      <c r="KM286">
        <f>IF(OR(AND(FO286="Surprised",CT286&lt;&gt;1),AND(FO286&lt;&gt;"Surprised",CT286=1)),1,0)</f>
        <v>0</v>
      </c>
      <c r="KN286">
        <f>IF(OR(AND(FP286="Surprised",CU286&lt;&gt;1),AND(FP286&lt;&gt;"Surprised",CU286=1)),1,0)</f>
        <v>0</v>
      </c>
      <c r="KO286">
        <f>IF(OR(AND(FQ286="Surprised",CV286&lt;&gt;1),AND(FQ286&lt;&gt;"Surprised",CV286=1)),1,0)</f>
        <v>0</v>
      </c>
      <c r="KP286">
        <f>IF(OR(AND(FR286="Surprised",CW286&lt;&gt;1),AND(FR286&lt;&gt;"Surprised",CW286=1)),1,0)</f>
        <v>0</v>
      </c>
      <c r="KQ286">
        <f>IF(OR(AND(FS286="Surprised",CX286&lt;&gt;1),AND(FS286&lt;&gt;"Surprised",CX286=1)),1,0)</f>
        <v>1</v>
      </c>
      <c r="KR286">
        <f>IF(OR(AND(FT286="Surprised",CY286&lt;&gt;1),AND(FT286&lt;&gt;"Surprised",CY286=1)),1,0)</f>
        <v>0</v>
      </c>
      <c r="KS286">
        <f>IF(OR(AND(FU286="Surprised",CZ286&lt;&gt;1),AND(FU286&lt;&gt;"Surprised",CZ286=1)),1,0)</f>
        <v>1</v>
      </c>
      <c r="KT286">
        <f>IF(OR(AND(FV286="Surprised",DA286&lt;&gt;1),AND(FV286&lt;&gt;"Surprised",DA286=1)),1,0)</f>
        <v>0</v>
      </c>
      <c r="KU286">
        <f>IF(OR(AND(FW286="Happy",DB286=1),AND(FW286&lt;&gt;"Happy",DB286=0)),1,0)</f>
        <v>1</v>
      </c>
      <c r="KV286">
        <f>IF(OR(AND(FX286="Happy",DC286=1),AND(FX286&lt;&gt;"Happy",DC286=0)),1,0)</f>
        <v>1</v>
      </c>
      <c r="KW286">
        <f>IF(OR(AND(FY286="Happy",DD286=1),AND(FY286&lt;&gt;"Happy",DD286=0)),1,0)</f>
        <v>1</v>
      </c>
      <c r="KX286">
        <f>IF(OR(AND(FZ286="Happy",DE286=1),AND(FZ286&lt;&gt;"Happy",DE286=0)),1,0)</f>
        <v>1</v>
      </c>
      <c r="KY286">
        <f>IF(OR(AND(GA286="Happy",DF286=1),AND(GA286&lt;&gt;"Happy",DF286=0)),1,0)</f>
        <v>1</v>
      </c>
      <c r="KZ286">
        <f>IF(OR(AND(GB286="Happy",DG286=1),AND(GB286&lt;&gt;"Happy",DG286=0)),1,0)</f>
        <v>1</v>
      </c>
      <c r="LA286">
        <f>IF(OR(AND(GC286="Happy",DH286=1),AND(GC286&lt;&gt;"Happy",DH286=0)),1,0)</f>
        <v>0</v>
      </c>
      <c r="LB286">
        <f>IF(OR(AND(GD286="Happy",DI286=1),AND(GD286&lt;&gt;"Happy",DI286=0)),1,0)</f>
        <v>1</v>
      </c>
      <c r="LC286">
        <f>IF(OR(AND(GE286="Sad",DJ286=1),AND(GE286&lt;&gt;"Sad",DJ286=0)),1,0)</f>
        <v>1</v>
      </c>
      <c r="LD286">
        <f>IF(OR(AND(GF286="Sad",DK286=1),AND(GF286&lt;&gt;"Sad",DK286=0)),1,0)</f>
        <v>1</v>
      </c>
      <c r="LE286">
        <f>IF(OR(AND(GG286="Sad",DL286=1),AND(GG286&lt;&gt;"Sad",DL286=0)),1,0)</f>
        <v>1</v>
      </c>
      <c r="LF286">
        <f>IF(OR(AND(GH286="Sad",DM286=1),AND(GH286&lt;&gt;"Sad",DM286=0)),1,0)</f>
        <v>1</v>
      </c>
      <c r="LG286">
        <f>IF(OR(AND(GI286="Sad",DN286=1),AND(GI286&lt;&gt;"Sad",DN286=0)),1,0)</f>
        <v>0</v>
      </c>
      <c r="LH286">
        <f>IF(OR(AND(GJ286="Sad",DO286=1),AND(GJ286&lt;&gt;"Sad",DO286=0)),1,0)</f>
        <v>1</v>
      </c>
      <c r="LI286">
        <f>IF(OR(AND(GK286="Sad",DP286=1),AND(GK286&lt;&gt;"Sad",DP286=0)),1,0)</f>
        <v>1</v>
      </c>
      <c r="LJ286">
        <f>IF(OR(AND(GL286="Sad",DQ286=1),AND(GL286&lt;&gt;"Sad",DQ286=0)),1,0)</f>
        <v>1</v>
      </c>
      <c r="LK286" s="2">
        <f t="shared" si="494"/>
        <v>0</v>
      </c>
      <c r="LL286" s="4">
        <f t="shared" si="495"/>
        <v>2</v>
      </c>
      <c r="LM286">
        <f t="shared" si="496"/>
        <v>2</v>
      </c>
      <c r="LN286">
        <f t="shared" si="497"/>
        <v>0</v>
      </c>
      <c r="LO286">
        <f t="shared" si="498"/>
        <v>2</v>
      </c>
      <c r="LP286">
        <f t="shared" si="499"/>
        <v>7</v>
      </c>
      <c r="LQ286">
        <f t="shared" si="500"/>
        <v>7</v>
      </c>
      <c r="LR286">
        <f t="shared" si="501"/>
        <v>20</v>
      </c>
      <c r="LS286" s="11">
        <f t="shared" si="502"/>
        <v>0</v>
      </c>
      <c r="LT286" s="14" t="str">
        <f t="shared" si="503"/>
        <v/>
      </c>
      <c r="LU286" s="14">
        <f t="shared" si="504"/>
        <v>0</v>
      </c>
      <c r="LV286" s="14">
        <f t="shared" si="505"/>
        <v>0</v>
      </c>
      <c r="LW286" s="14">
        <f t="shared" si="506"/>
        <v>0</v>
      </c>
      <c r="LX286" s="14">
        <f t="shared" si="507"/>
        <v>0.85714285714285721</v>
      </c>
      <c r="LY286" s="14">
        <f t="shared" si="508"/>
        <v>0.83333333333333337</v>
      </c>
      <c r="LZ286" s="14">
        <f t="shared" si="509"/>
        <v>0.28174603174603163</v>
      </c>
      <c r="MA286" s="15">
        <f t="shared" si="510"/>
        <v>1.0879629629629434E-4</v>
      </c>
      <c r="MB286" s="1">
        <f t="shared" si="465"/>
        <v>1.6319444444444497E-4</v>
      </c>
      <c r="MC286" s="1">
        <f t="shared" si="466"/>
        <v>3.229166666666658E-4</v>
      </c>
      <c r="MD286" s="1">
        <f t="shared" si="467"/>
        <v>3.1250000000000028E-4</v>
      </c>
      <c r="ME286" s="1">
        <f t="shared" si="468"/>
        <v>2.2685185185185308E-4</v>
      </c>
      <c r="MF286" s="1">
        <f t="shared" si="469"/>
        <v>1.1689814814814896E-4</v>
      </c>
      <c r="MG286" s="1">
        <f t="shared" si="511"/>
        <v>1.7129629629629439E-4</v>
      </c>
      <c r="MH286" s="1">
        <f t="shared" si="470"/>
        <v>1.2731481481481621E-4</v>
      </c>
      <c r="MI286" s="1">
        <f t="shared" si="471"/>
        <v>9.4907407407406399E-5</v>
      </c>
      <c r="MJ286" s="1">
        <f t="shared" si="512"/>
        <v>1.6446759259259244E-3</v>
      </c>
      <c r="MK286" s="2" t="str">
        <f>VLOOKUP(B286,age_group!$A$1:$B$101,2,FALSE)</f>
        <v>25 to 44</v>
      </c>
      <c r="ML286" s="2">
        <f t="shared" si="513"/>
        <v>1</v>
      </c>
      <c r="MM286">
        <f t="shared" si="514"/>
        <v>0</v>
      </c>
      <c r="MN286">
        <f t="shared" si="515"/>
        <v>0</v>
      </c>
      <c r="MO286">
        <f t="shared" si="516"/>
        <v>0</v>
      </c>
      <c r="MP286">
        <f t="shared" si="517"/>
        <v>0</v>
      </c>
    </row>
    <row r="287" spans="1:354" x14ac:dyDescent="0.2">
      <c r="A287" t="s">
        <v>1019</v>
      </c>
      <c r="B287">
        <v>30</v>
      </c>
      <c r="C287" t="s">
        <v>139</v>
      </c>
      <c r="D287" t="s">
        <v>140</v>
      </c>
      <c r="E287">
        <v>2</v>
      </c>
      <c r="F287">
        <v>3</v>
      </c>
      <c r="G287">
        <v>1</v>
      </c>
      <c r="H287">
        <v>1</v>
      </c>
      <c r="I287">
        <v>1</v>
      </c>
      <c r="J287" s="2" t="s">
        <v>215</v>
      </c>
      <c r="K287" t="s">
        <v>595</v>
      </c>
      <c r="L287" t="s">
        <v>177</v>
      </c>
      <c r="M287" t="s">
        <v>595</v>
      </c>
      <c r="N287" t="s">
        <v>1003</v>
      </c>
      <c r="O287" t="s">
        <v>415</v>
      </c>
      <c r="P287" t="s">
        <v>595</v>
      </c>
      <c r="Q287" t="s">
        <v>198</v>
      </c>
      <c r="R287" t="s">
        <v>347</v>
      </c>
      <c r="S287" t="s">
        <v>457</v>
      </c>
      <c r="T287" t="s">
        <v>291</v>
      </c>
      <c r="U287" t="s">
        <v>564</v>
      </c>
      <c r="V287" t="s">
        <v>167</v>
      </c>
      <c r="W287" t="s">
        <v>639</v>
      </c>
      <c r="X287" t="s">
        <v>622</v>
      </c>
      <c r="Y287" t="s">
        <v>646</v>
      </c>
      <c r="Z287" t="s">
        <v>170</v>
      </c>
      <c r="AA287" t="s">
        <v>537</v>
      </c>
      <c r="AB287" t="s">
        <v>562</v>
      </c>
      <c r="AC287" t="s">
        <v>169</v>
      </c>
      <c r="AD287" t="s">
        <v>535</v>
      </c>
      <c r="AE287" t="s">
        <v>335</v>
      </c>
      <c r="AF287" t="s">
        <v>178</v>
      </c>
      <c r="AG287" t="s">
        <v>224</v>
      </c>
      <c r="AH287" t="s">
        <v>664</v>
      </c>
      <c r="AI287" t="s">
        <v>391</v>
      </c>
      <c r="AJ287" t="s">
        <v>324</v>
      </c>
      <c r="AK287" t="s">
        <v>146</v>
      </c>
      <c r="AL287" t="s">
        <v>580</v>
      </c>
      <c r="AM287" t="s">
        <v>345</v>
      </c>
      <c r="AN287" t="s">
        <v>635</v>
      </c>
      <c r="AO287" t="s">
        <v>382</v>
      </c>
      <c r="AP287" t="s">
        <v>347</v>
      </c>
      <c r="AQ287" t="s">
        <v>471</v>
      </c>
      <c r="AR287" t="s">
        <v>540</v>
      </c>
      <c r="AS287" t="s">
        <v>338</v>
      </c>
      <c r="AT287" t="s">
        <v>391</v>
      </c>
      <c r="AU287" t="s">
        <v>308</v>
      </c>
      <c r="AV287" t="s">
        <v>588</v>
      </c>
      <c r="AW287" t="s">
        <v>553</v>
      </c>
      <c r="AX287" t="s">
        <v>418</v>
      </c>
      <c r="AY287" t="s">
        <v>565</v>
      </c>
      <c r="AZ287" t="s">
        <v>271</v>
      </c>
      <c r="BA287" t="s">
        <v>160</v>
      </c>
      <c r="BB287" t="s">
        <v>464</v>
      </c>
      <c r="BC287" t="s">
        <v>365</v>
      </c>
      <c r="BD287" t="s">
        <v>165</v>
      </c>
      <c r="BE287" t="s">
        <v>681</v>
      </c>
      <c r="BF287" t="s">
        <v>372</v>
      </c>
      <c r="BG287" t="s">
        <v>357</v>
      </c>
      <c r="BH287" t="s">
        <v>368</v>
      </c>
      <c r="BI287" t="s">
        <v>380</v>
      </c>
      <c r="BJ287" t="s">
        <v>312</v>
      </c>
      <c r="BK287" t="s">
        <v>333</v>
      </c>
      <c r="BL287" t="s">
        <v>170</v>
      </c>
      <c r="BM287" t="s">
        <v>253</v>
      </c>
      <c r="BN287" s="2">
        <v>0</v>
      </c>
      <c r="BO287">
        <v>0</v>
      </c>
      <c r="BP287">
        <v>0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 s="2">
        <v>2</v>
      </c>
      <c r="DS287">
        <v>3</v>
      </c>
      <c r="DT287">
        <v>1</v>
      </c>
      <c r="DU287">
        <v>1</v>
      </c>
      <c r="DV287">
        <v>1</v>
      </c>
      <c r="DW287" s="2">
        <v>2017</v>
      </c>
      <c r="DX287" s="1">
        <v>1.4793981481481483E-2</v>
      </c>
      <c r="DY287" s="1">
        <v>1.4908564814814814E-2</v>
      </c>
      <c r="DZ287" s="1">
        <v>1.5134259259259259E-2</v>
      </c>
      <c r="EA287" s="1">
        <v>1.5204861111111112E-2</v>
      </c>
      <c r="EB287" s="1">
        <v>1.5313657407407408E-2</v>
      </c>
      <c r="EC287" s="1">
        <v>1.5538194444444445E-2</v>
      </c>
      <c r="ED287" s="1">
        <v>1.7042824074074075E-2</v>
      </c>
      <c r="EE287" s="1">
        <v>1.7149305555555557E-2</v>
      </c>
      <c r="EF287" s="1">
        <v>1.7208333333333336E-2</v>
      </c>
      <c r="EG287" s="1">
        <v>1.7287037037037038E-2</v>
      </c>
      <c r="EH287" s="3">
        <v>0</v>
      </c>
      <c r="EI287" s="2" t="s">
        <v>1169</v>
      </c>
      <c r="EJ287" t="s">
        <v>1169</v>
      </c>
      <c r="EK287" t="s">
        <v>1174</v>
      </c>
      <c r="EL287" t="s">
        <v>1169</v>
      </c>
      <c r="EM287" t="s">
        <v>1168</v>
      </c>
      <c r="EN287" t="s">
        <v>1168</v>
      </c>
      <c r="EO287" t="s">
        <v>1169</v>
      </c>
      <c r="EP287" t="s">
        <v>1174</v>
      </c>
      <c r="EQ287" t="s">
        <v>1172</v>
      </c>
      <c r="ER287" t="s">
        <v>1173</v>
      </c>
      <c r="ES287" t="s">
        <v>1173</v>
      </c>
      <c r="ET287" t="s">
        <v>1168</v>
      </c>
      <c r="EU287" t="s">
        <v>1175</v>
      </c>
      <c r="EV287" t="s">
        <v>1169</v>
      </c>
      <c r="EW287" t="s">
        <v>1171</v>
      </c>
      <c r="EX287" t="s">
        <v>1169</v>
      </c>
      <c r="EY287" t="s">
        <v>1175</v>
      </c>
      <c r="EZ287" t="s">
        <v>1169</v>
      </c>
      <c r="FA287" t="s">
        <v>1168</v>
      </c>
      <c r="FB287" t="s">
        <v>1168</v>
      </c>
      <c r="FC287" t="s">
        <v>1168</v>
      </c>
      <c r="FD287" t="s">
        <v>1169</v>
      </c>
      <c r="FE287" t="s">
        <v>1168</v>
      </c>
      <c r="FF287" t="s">
        <v>1175</v>
      </c>
      <c r="FG287" t="s">
        <v>1173</v>
      </c>
      <c r="FH287" t="s">
        <v>1168</v>
      </c>
      <c r="FI287" t="s">
        <v>1172</v>
      </c>
      <c r="FJ287" t="s">
        <v>1168</v>
      </c>
      <c r="FK287" t="s">
        <v>1173</v>
      </c>
      <c r="FL287" t="s">
        <v>1171</v>
      </c>
      <c r="FM287" t="s">
        <v>1171</v>
      </c>
      <c r="FN287" t="s">
        <v>1168</v>
      </c>
      <c r="FO287" t="s">
        <v>1172</v>
      </c>
      <c r="FP287" t="s">
        <v>1168</v>
      </c>
      <c r="FQ287" t="s">
        <v>1168</v>
      </c>
      <c r="FR287" t="s">
        <v>1174</v>
      </c>
      <c r="FS287" t="s">
        <v>1168</v>
      </c>
      <c r="FT287" t="s">
        <v>1168</v>
      </c>
      <c r="FU287" t="s">
        <v>1170</v>
      </c>
      <c r="FV287" t="s">
        <v>1173</v>
      </c>
      <c r="FW287" t="s">
        <v>1175</v>
      </c>
      <c r="FX287" t="s">
        <v>1173</v>
      </c>
      <c r="FY287" t="s">
        <v>1175</v>
      </c>
      <c r="FZ287" t="s">
        <v>1175</v>
      </c>
      <c r="GA287" t="s">
        <v>1172</v>
      </c>
      <c r="GB287" t="s">
        <v>1175</v>
      </c>
      <c r="GC287" t="s">
        <v>1172</v>
      </c>
      <c r="GD287" t="s">
        <v>1168</v>
      </c>
      <c r="GE287" t="s">
        <v>1169</v>
      </c>
      <c r="GF287" t="s">
        <v>1174</v>
      </c>
      <c r="GG287" t="s">
        <v>1168</v>
      </c>
      <c r="GH287" t="s">
        <v>1173</v>
      </c>
      <c r="GI287" t="s">
        <v>1168</v>
      </c>
      <c r="GJ287" t="s">
        <v>1172</v>
      </c>
      <c r="GK287" t="s">
        <v>1175</v>
      </c>
      <c r="GL287" t="s">
        <v>1172</v>
      </c>
      <c r="GM287" s="2">
        <f t="shared" si="415"/>
        <v>0</v>
      </c>
      <c r="GN287">
        <f t="shared" si="416"/>
        <v>0</v>
      </c>
      <c r="GO287">
        <f t="shared" si="417"/>
        <v>0</v>
      </c>
      <c r="GP287">
        <f t="shared" si="418"/>
        <v>0</v>
      </c>
      <c r="GQ287">
        <f t="shared" si="419"/>
        <v>0</v>
      </c>
      <c r="GR287">
        <f t="shared" si="420"/>
        <v>0</v>
      </c>
      <c r="GS287">
        <f t="shared" si="421"/>
        <v>0</v>
      </c>
      <c r="GT287">
        <f t="shared" si="422"/>
        <v>0</v>
      </c>
      <c r="GU287">
        <f t="shared" si="472"/>
        <v>0</v>
      </c>
      <c r="GV287">
        <f t="shared" si="423"/>
        <v>0</v>
      </c>
      <c r="GW287">
        <f t="shared" si="424"/>
        <v>0</v>
      </c>
      <c r="GX287">
        <f t="shared" si="425"/>
        <v>0</v>
      </c>
      <c r="GY287">
        <f t="shared" si="426"/>
        <v>0</v>
      </c>
      <c r="GZ287">
        <f t="shared" si="427"/>
        <v>0</v>
      </c>
      <c r="HA287">
        <f t="shared" si="428"/>
        <v>0</v>
      </c>
      <c r="HB287">
        <f t="shared" si="429"/>
        <v>0</v>
      </c>
      <c r="HC287">
        <f t="shared" si="473"/>
        <v>0</v>
      </c>
      <c r="HD287">
        <f t="shared" si="430"/>
        <v>1</v>
      </c>
      <c r="HE287">
        <f t="shared" si="431"/>
        <v>0</v>
      </c>
      <c r="HF287">
        <f t="shared" si="432"/>
        <v>0</v>
      </c>
      <c r="HG287">
        <f t="shared" si="433"/>
        <v>0</v>
      </c>
      <c r="HH287">
        <f t="shared" si="434"/>
        <v>0</v>
      </c>
      <c r="HI287">
        <f t="shared" si="435"/>
        <v>0</v>
      </c>
      <c r="HJ287">
        <f t="shared" si="436"/>
        <v>0</v>
      </c>
      <c r="HK287">
        <f t="shared" si="474"/>
        <v>0</v>
      </c>
      <c r="HL287">
        <f t="shared" si="437"/>
        <v>0</v>
      </c>
      <c r="HM287">
        <f t="shared" si="438"/>
        <v>1</v>
      </c>
      <c r="HN287">
        <f t="shared" si="439"/>
        <v>0</v>
      </c>
      <c r="HO287">
        <f t="shared" si="440"/>
        <v>0</v>
      </c>
      <c r="HP287">
        <f t="shared" si="441"/>
        <v>0</v>
      </c>
      <c r="HQ287">
        <f t="shared" si="442"/>
        <v>0</v>
      </c>
      <c r="HR287">
        <f t="shared" si="443"/>
        <v>0</v>
      </c>
      <c r="HS287">
        <f t="shared" si="475"/>
        <v>0</v>
      </c>
      <c r="HT287">
        <f t="shared" si="444"/>
        <v>0</v>
      </c>
      <c r="HU287">
        <f t="shared" si="445"/>
        <v>0</v>
      </c>
      <c r="HV287">
        <f t="shared" si="446"/>
        <v>0</v>
      </c>
      <c r="HW287">
        <f t="shared" si="447"/>
        <v>0</v>
      </c>
      <c r="HX287">
        <f t="shared" si="448"/>
        <v>0</v>
      </c>
      <c r="HY287">
        <f t="shared" si="449"/>
        <v>0</v>
      </c>
      <c r="HZ287">
        <f t="shared" si="450"/>
        <v>0</v>
      </c>
      <c r="IA287">
        <f t="shared" si="476"/>
        <v>0</v>
      </c>
      <c r="IB287">
        <f t="shared" si="451"/>
        <v>0</v>
      </c>
      <c r="IC287">
        <f t="shared" si="452"/>
        <v>0</v>
      </c>
      <c r="ID287">
        <f t="shared" si="453"/>
        <v>0</v>
      </c>
      <c r="IE287">
        <f t="shared" si="454"/>
        <v>0</v>
      </c>
      <c r="IF287">
        <f t="shared" si="455"/>
        <v>0</v>
      </c>
      <c r="IG287">
        <f t="shared" si="456"/>
        <v>1</v>
      </c>
      <c r="IH287">
        <f t="shared" si="457"/>
        <v>0</v>
      </c>
      <c r="II287">
        <f t="shared" si="477"/>
        <v>0</v>
      </c>
      <c r="IJ287">
        <f t="shared" si="458"/>
        <v>0</v>
      </c>
      <c r="IK287">
        <f t="shared" si="459"/>
        <v>0</v>
      </c>
      <c r="IL287">
        <f t="shared" si="460"/>
        <v>0</v>
      </c>
      <c r="IM287">
        <f t="shared" si="461"/>
        <v>0</v>
      </c>
      <c r="IN287">
        <f t="shared" si="462"/>
        <v>0</v>
      </c>
      <c r="IO287">
        <f t="shared" si="463"/>
        <v>0</v>
      </c>
      <c r="IP287">
        <f t="shared" si="464"/>
        <v>0</v>
      </c>
      <c r="IQ287" s="2">
        <f t="shared" si="478"/>
        <v>0</v>
      </c>
      <c r="IR287" s="4">
        <f t="shared" si="479"/>
        <v>0</v>
      </c>
      <c r="IS287">
        <f t="shared" si="480"/>
        <v>1</v>
      </c>
      <c r="IT287">
        <f t="shared" si="481"/>
        <v>1</v>
      </c>
      <c r="IU287">
        <f t="shared" si="482"/>
        <v>0</v>
      </c>
      <c r="IV287">
        <f t="shared" si="483"/>
        <v>1</v>
      </c>
      <c r="IW287">
        <f t="shared" si="484"/>
        <v>0</v>
      </c>
      <c r="IX287">
        <f t="shared" si="485"/>
        <v>3</v>
      </c>
      <c r="IY287" s="11" t="str">
        <f t="shared" si="486"/>
        <v/>
      </c>
      <c r="IZ287" s="12" t="str">
        <f t="shared" si="487"/>
        <v/>
      </c>
      <c r="JA287" s="12">
        <f t="shared" si="488"/>
        <v>0.5</v>
      </c>
      <c r="JB287" s="12">
        <f t="shared" si="489"/>
        <v>1</v>
      </c>
      <c r="JC287" s="12" t="str">
        <f t="shared" si="490"/>
        <v/>
      </c>
      <c r="JD287" s="12">
        <f t="shared" si="491"/>
        <v>0.14285714285714285</v>
      </c>
      <c r="JE287" s="12">
        <f t="shared" si="492"/>
        <v>0</v>
      </c>
      <c r="JF287" s="12">
        <f t="shared" si="493"/>
        <v>0.4107142857142857</v>
      </c>
      <c r="JG287" s="2">
        <f>IF(OR(AND(EI287="Happy",BN287&lt;&gt;1),AND(EI287&lt;&gt;"Happy",BN287=1)),1,0)</f>
        <v>0</v>
      </c>
      <c r="JH287">
        <f>IF(OR(AND(EJ287="Happy",BO287&lt;&gt;1),AND(EJ287&lt;&gt;"Happy",BO287=1)),1,0)</f>
        <v>0</v>
      </c>
      <c r="JI287">
        <f>IF(OR(AND(EK287="Happy",BP287&lt;&gt;1),AND(EK287&lt;&gt;"Happy",BP287=1)),1,0)</f>
        <v>0</v>
      </c>
      <c r="JJ287">
        <f>IF(OR(AND(EL287="Happy",BQ287&lt;&gt;1),AND(EL287&lt;&gt;"Happy",BQ287=1)),1,0)</f>
        <v>0</v>
      </c>
      <c r="JK287">
        <f>IF(OR(AND(EM287="Happy",BR287&lt;&gt;1),AND(EM287&lt;&gt;"Happy",BR287=1)),1,0)</f>
        <v>1</v>
      </c>
      <c r="JL287">
        <f>IF(OR(AND(EN287="Happy",BS287&lt;&gt;1),AND(EN287&lt;&gt;"Happy",BS287=1)),1,0)</f>
        <v>0</v>
      </c>
      <c r="JM287">
        <f>IF(OR(AND(EO287="Happy",BT287&lt;&gt;1),AND(EO287&lt;&gt;"Happy",BT287=1)),1,0)</f>
        <v>0</v>
      </c>
      <c r="JN287">
        <f>IF(OR(AND(EP287="Happy",BU287&lt;&gt;1),AND(EP287&lt;&gt;"Happy",BU287=1)),1,0)</f>
        <v>0</v>
      </c>
      <c r="JO287">
        <f>IF(OR(AND(EQ287="Sad",BV287&lt;&gt;1),AND(EQ287&lt;&gt;"Sad",BV287=1)),1,0)</f>
        <v>0</v>
      </c>
      <c r="JP287">
        <f>IF(OR(AND(ER287="Sad",BW287&lt;&gt;1),AND(ER287&lt;&gt;"Sad",BW287=1)),1,0)</f>
        <v>0</v>
      </c>
      <c r="JQ287">
        <f>IF(OR(AND(ES287="Sad",BX287&lt;&gt;1),AND(ES287&lt;&gt;"Sad",BX287=1)),1,0)</f>
        <v>0</v>
      </c>
      <c r="JR287">
        <f>IF(OR(AND(ET287="Sad",BY287&lt;&gt;1),AND(ET287&lt;&gt;"Sad",BY287=1)),1,0)</f>
        <v>1</v>
      </c>
      <c r="JS287">
        <f>IF(OR(AND(EU287="Sad",BZ287&lt;&gt;1),AND(EU287&lt;&gt;"Sad",BZ287=1)),1,0)</f>
        <v>0</v>
      </c>
      <c r="JT287">
        <f>IF(OR(AND(EV287="Sad",CA287&lt;&gt;1),AND(EV287&lt;&gt;"Sad",CA287=1)),1,0)</f>
        <v>0</v>
      </c>
      <c r="JU287">
        <f>IF(OR(AND(EW287="Sad",CB287&lt;&gt;1),AND(EW287&lt;&gt;"Sad",CB287=1)),1,0)</f>
        <v>0</v>
      </c>
      <c r="JV287">
        <f>IF(OR(AND(EX287="Sad",CC287&lt;&gt;1),AND(EX287&lt;&gt;"Sad",CC287=1)),1,0)</f>
        <v>0</v>
      </c>
      <c r="JW287">
        <f>IF(OR(AND(EY287="Angry",CD287&lt;&gt;1),AND(EY287&lt;&gt;"Angry",CD287=1)),1,0)</f>
        <v>0</v>
      </c>
      <c r="JX287">
        <f>IF(OR(AND(EZ287="Angry",CE287&lt;&gt;1),AND(EZ287&lt;&gt;"Angry",CE287=1)),1,0)</f>
        <v>0</v>
      </c>
      <c r="JY287">
        <f>IF(OR(AND(FA287="Angry",CF287&lt;&gt;1),AND(FA287&lt;&gt;"Angry",CF287=1)),1,0)</f>
        <v>0</v>
      </c>
      <c r="JZ287">
        <f>IF(OR(AND(FB287="Angry",CG287&lt;&gt;1),AND(FB287&lt;&gt;"Angry",CG287=1)),1,0)</f>
        <v>0</v>
      </c>
      <c r="KA287">
        <f>IF(OR(AND(FC287="Angry",CH287&lt;&gt;1),AND(FC287&lt;&gt;"Angry",CH287=1)),1,0)</f>
        <v>0</v>
      </c>
      <c r="KB287">
        <f>IF(OR(AND(FD287="Angry",CI287&lt;&gt;1),AND(FD287&lt;&gt;"Angry",CI287=1)),1,0)</f>
        <v>1</v>
      </c>
      <c r="KC287">
        <f>IF(OR(AND(FE287="Angry",CJ287&lt;&gt;1),AND(FE287&lt;&gt;"Angry",CJ287=1)),1,0)</f>
        <v>0</v>
      </c>
      <c r="KD287">
        <f>IF(OR(AND(FF287="Angry",CK287&lt;&gt;1),AND(FF287&lt;&gt;"Angry",CK287=1)),1,0)</f>
        <v>0</v>
      </c>
      <c r="KE287">
        <f>IF(OR(AND(FG287="Afraid",CL287&lt;&gt;1),AND(FG287&lt;&gt;"Afraid",CL287=1)),1,0)</f>
        <v>0</v>
      </c>
      <c r="KF287">
        <f>IF(OR(AND(FH287="Afraid",CM287&lt;&gt;1),AND(FH287&lt;&gt;"Afraid",CM287=1)),1,0)</f>
        <v>0</v>
      </c>
      <c r="KG287">
        <f>IF(OR(AND(FI287="Afraid",CN287&lt;&gt;1),AND(FI287&lt;&gt;"Afraid",CN287=1)),1,0)</f>
        <v>0</v>
      </c>
      <c r="KH287">
        <f>IF(OR(AND(FJ287="Afraid",CO287&lt;&gt;1),AND(FJ287&lt;&gt;"Afraid",CO287=1)),1,0)</f>
        <v>0</v>
      </c>
      <c r="KI287">
        <f>IF(OR(AND(FK287="Afraid",CP287&lt;&gt;1),AND(FK287&lt;&gt;"Afraid",CP287=1)),1,0)</f>
        <v>0</v>
      </c>
      <c r="KJ287">
        <f>IF(OR(AND(FL287="Afraid",CQ287&lt;&gt;1),AND(FL287&lt;&gt;"Afraid",CQ287=1)),1,0)</f>
        <v>0</v>
      </c>
      <c r="KK287">
        <f>IF(OR(AND(FM287="Afraid",CR287&lt;&gt;1),AND(FM287&lt;&gt;"Afraid",CR287=1)),1,0)</f>
        <v>0</v>
      </c>
      <c r="KL287">
        <f>IF(OR(AND(FN287="Afraid",CS287&lt;&gt;1),AND(FN287&lt;&gt;"Afraid",CS287=1)),1,0)</f>
        <v>0</v>
      </c>
      <c r="KM287">
        <f>IF(OR(AND(FO287="Surprised",CT287&lt;&gt;1),AND(FO287&lt;&gt;"Surprised",CT287=1)),1,0)</f>
        <v>1</v>
      </c>
      <c r="KN287">
        <f>IF(OR(AND(FP287="Surprised",CU287&lt;&gt;1),AND(FP287&lt;&gt;"Surprised",CU287=1)),1,0)</f>
        <v>0</v>
      </c>
      <c r="KO287">
        <f>IF(OR(AND(FQ287="Surprised",CV287&lt;&gt;1),AND(FQ287&lt;&gt;"Surprised",CV287=1)),1,0)</f>
        <v>0</v>
      </c>
      <c r="KP287">
        <f>IF(OR(AND(FR287="Surprised",CW287&lt;&gt;1),AND(FR287&lt;&gt;"Surprised",CW287=1)),1,0)</f>
        <v>0</v>
      </c>
      <c r="KQ287">
        <f>IF(OR(AND(FS287="Surprised",CX287&lt;&gt;1),AND(FS287&lt;&gt;"Surprised",CX287=1)),1,0)</f>
        <v>0</v>
      </c>
      <c r="KR287">
        <f>IF(OR(AND(FT287="Surprised",CY287&lt;&gt;1),AND(FT287&lt;&gt;"Surprised",CY287=1)),1,0)</f>
        <v>0</v>
      </c>
      <c r="KS287">
        <f>IF(OR(AND(FU287="Surprised",CZ287&lt;&gt;1),AND(FU287&lt;&gt;"Surprised",CZ287=1)),1,0)</f>
        <v>0</v>
      </c>
      <c r="KT287">
        <f>IF(OR(AND(FV287="Surprised",DA287&lt;&gt;1),AND(FV287&lt;&gt;"Surprised",DA287=1)),1,0)</f>
        <v>0</v>
      </c>
      <c r="KU287">
        <f>IF(OR(AND(FW287="Happy",DB287=1),AND(FW287&lt;&gt;"Happy",DB287=0)),1,0)</f>
        <v>1</v>
      </c>
      <c r="KV287">
        <f>IF(OR(AND(FX287="Happy",DC287=1),AND(FX287&lt;&gt;"Happy",DC287=0)),1,0)</f>
        <v>0</v>
      </c>
      <c r="KW287">
        <f>IF(OR(AND(FY287="Happy",DD287=1),AND(FY287&lt;&gt;"Happy",DD287=0)),1,0)</f>
        <v>1</v>
      </c>
      <c r="KX287">
        <f>IF(OR(AND(FZ287="Happy",DE287=1),AND(FZ287&lt;&gt;"Happy",DE287=0)),1,0)</f>
        <v>1</v>
      </c>
      <c r="KY287">
        <f>IF(OR(AND(GA287="Happy",DF287=1),AND(GA287&lt;&gt;"Happy",DF287=0)),1,0)</f>
        <v>1</v>
      </c>
      <c r="KZ287">
        <f>IF(OR(AND(GB287="Happy",DG287=1),AND(GB287&lt;&gt;"Happy",DG287=0)),1,0)</f>
        <v>1</v>
      </c>
      <c r="LA287">
        <f>IF(OR(AND(GC287="Happy",DH287=1),AND(GC287&lt;&gt;"Happy",DH287=0)),1,0)</f>
        <v>0</v>
      </c>
      <c r="LB287">
        <f>IF(OR(AND(GD287="Happy",DI287=1),AND(GD287&lt;&gt;"Happy",DI287=0)),1,0)</f>
        <v>1</v>
      </c>
      <c r="LC287">
        <f>IF(OR(AND(GE287="Sad",DJ287=1),AND(GE287&lt;&gt;"Sad",DJ287=0)),1,0)</f>
        <v>1</v>
      </c>
      <c r="LD287">
        <f>IF(OR(AND(GF287="Sad",DK287=1),AND(GF287&lt;&gt;"Sad",DK287=0)),1,0)</f>
        <v>1</v>
      </c>
      <c r="LE287">
        <f>IF(OR(AND(GG287="Sad",DL287=1),AND(GG287&lt;&gt;"Sad",DL287=0)),1,0)</f>
        <v>1</v>
      </c>
      <c r="LF287">
        <f>IF(OR(AND(GH287="Sad",DM287=1),AND(GH287&lt;&gt;"Sad",DM287=0)),1,0)</f>
        <v>1</v>
      </c>
      <c r="LG287">
        <f>IF(OR(AND(GI287="Sad",DN287=1),AND(GI287&lt;&gt;"Sad",DN287=0)),1,0)</f>
        <v>1</v>
      </c>
      <c r="LH287">
        <f>IF(OR(AND(GJ287="Sad",DO287=1),AND(GJ287&lt;&gt;"Sad",DO287=0)),1,0)</f>
        <v>1</v>
      </c>
      <c r="LI287">
        <f>IF(OR(AND(GK287="Sad",DP287=1),AND(GK287&lt;&gt;"Sad",DP287=0)),1,0)</f>
        <v>1</v>
      </c>
      <c r="LJ287">
        <f>IF(OR(AND(GL287="Sad",DQ287=1),AND(GL287&lt;&gt;"Sad",DQ287=0)),1,0)</f>
        <v>1</v>
      </c>
      <c r="LK287" s="2">
        <f t="shared" si="494"/>
        <v>1</v>
      </c>
      <c r="LL287" s="4">
        <f t="shared" si="495"/>
        <v>1</v>
      </c>
      <c r="LM287">
        <f t="shared" si="496"/>
        <v>1</v>
      </c>
      <c r="LN287">
        <f t="shared" si="497"/>
        <v>0</v>
      </c>
      <c r="LO287">
        <f t="shared" si="498"/>
        <v>1</v>
      </c>
      <c r="LP287">
        <f t="shared" si="499"/>
        <v>6</v>
      </c>
      <c r="LQ287">
        <f t="shared" si="500"/>
        <v>8</v>
      </c>
      <c r="LR287">
        <f t="shared" si="501"/>
        <v>18</v>
      </c>
      <c r="LS287" s="11" t="str">
        <f t="shared" si="502"/>
        <v/>
      </c>
      <c r="LT287" s="14" t="str">
        <f t="shared" si="503"/>
        <v/>
      </c>
      <c r="LU287" s="14">
        <f t="shared" si="504"/>
        <v>0.5</v>
      </c>
      <c r="LV287" s="14">
        <f t="shared" si="505"/>
        <v>0</v>
      </c>
      <c r="LW287" s="14" t="str">
        <f t="shared" si="506"/>
        <v/>
      </c>
      <c r="LX287" s="14">
        <f t="shared" si="507"/>
        <v>0.85714285714285721</v>
      </c>
      <c r="LY287" s="14">
        <f t="shared" si="508"/>
        <v>1</v>
      </c>
      <c r="LZ287" s="14">
        <f t="shared" si="509"/>
        <v>0.5892857142857143</v>
      </c>
      <c r="MA287" s="15">
        <f t="shared" si="510"/>
        <v>1.1458333333333112E-4</v>
      </c>
      <c r="MB287" s="1">
        <f t="shared" si="465"/>
        <v>2.2569444444444503E-4</v>
      </c>
      <c r="MC287" s="1">
        <f t="shared" si="466"/>
        <v>7.0601851851852943E-5</v>
      </c>
      <c r="MD287" s="1">
        <f t="shared" si="467"/>
        <v>1.0879629629629607E-4</v>
      </c>
      <c r="ME287" s="1">
        <f t="shared" si="468"/>
        <v>2.2453703703703698E-4</v>
      </c>
      <c r="MF287" s="1">
        <f t="shared" si="469"/>
        <v>1.5046296296296301E-3</v>
      </c>
      <c r="MG287" s="1">
        <f t="shared" si="511"/>
        <v>1.064814814814817E-4</v>
      </c>
      <c r="MH287" s="1">
        <f t="shared" si="470"/>
        <v>5.9027777777779372E-5</v>
      </c>
      <c r="MI287" s="1">
        <f t="shared" si="471"/>
        <v>7.870370370370236E-5</v>
      </c>
      <c r="MJ287" s="1">
        <f t="shared" si="512"/>
        <v>2.4930555555555556E-3</v>
      </c>
      <c r="MK287" s="2" t="str">
        <f>VLOOKUP(B287,age_group!$A$1:$B$101,2,FALSE)</f>
        <v>25 to 44</v>
      </c>
      <c r="ML287" s="2">
        <f t="shared" si="513"/>
        <v>0</v>
      </c>
      <c r="MM287">
        <f t="shared" si="514"/>
        <v>1</v>
      </c>
      <c r="MN287">
        <f t="shared" si="515"/>
        <v>0</v>
      </c>
      <c r="MO287">
        <f t="shared" si="516"/>
        <v>0</v>
      </c>
      <c r="MP287">
        <f t="shared" si="517"/>
        <v>0</v>
      </c>
    </row>
    <row r="288" spans="1:354" x14ac:dyDescent="0.2">
      <c r="A288" t="s">
        <v>1020</v>
      </c>
      <c r="B288">
        <v>25</v>
      </c>
      <c r="C288" t="s">
        <v>139</v>
      </c>
      <c r="D288" t="s">
        <v>140</v>
      </c>
      <c r="E288">
        <v>4</v>
      </c>
      <c r="F288">
        <v>2</v>
      </c>
      <c r="G288">
        <v>1</v>
      </c>
      <c r="H288">
        <v>1</v>
      </c>
      <c r="I288">
        <v>1</v>
      </c>
      <c r="J288" s="2" t="s">
        <v>148</v>
      </c>
      <c r="K288" t="s">
        <v>357</v>
      </c>
      <c r="L288" t="s">
        <v>544</v>
      </c>
      <c r="M288" t="s">
        <v>419</v>
      </c>
      <c r="N288" t="s">
        <v>161</v>
      </c>
      <c r="O288" t="s">
        <v>335</v>
      </c>
      <c r="P288" t="s">
        <v>450</v>
      </c>
      <c r="Q288" t="s">
        <v>251</v>
      </c>
      <c r="R288" t="s">
        <v>191</v>
      </c>
      <c r="S288" t="s">
        <v>685</v>
      </c>
      <c r="T288" t="s">
        <v>184</v>
      </c>
      <c r="U288" t="s">
        <v>200</v>
      </c>
      <c r="V288" t="s">
        <v>636</v>
      </c>
      <c r="W288" t="s">
        <v>274</v>
      </c>
      <c r="X288" t="s">
        <v>532</v>
      </c>
      <c r="Y288" t="s">
        <v>595</v>
      </c>
      <c r="Z288" t="s">
        <v>674</v>
      </c>
      <c r="AA288" t="s">
        <v>465</v>
      </c>
      <c r="AB288" t="s">
        <v>371</v>
      </c>
      <c r="AC288" t="s">
        <v>432</v>
      </c>
      <c r="AD288" t="s">
        <v>671</v>
      </c>
      <c r="AE288" t="s">
        <v>668</v>
      </c>
      <c r="AF288" t="s">
        <v>263</v>
      </c>
      <c r="AG288" t="s">
        <v>448</v>
      </c>
      <c r="AH288" t="s">
        <v>487</v>
      </c>
      <c r="AI288" t="s">
        <v>433</v>
      </c>
      <c r="AJ288" t="s">
        <v>471</v>
      </c>
      <c r="AK288" t="s">
        <v>201</v>
      </c>
      <c r="AL288" t="s">
        <v>645</v>
      </c>
      <c r="AM288" t="s">
        <v>390</v>
      </c>
      <c r="AN288" t="s">
        <v>482</v>
      </c>
      <c r="AO288" t="s">
        <v>674</v>
      </c>
      <c r="AP288" t="s">
        <v>512</v>
      </c>
      <c r="AQ288" t="s">
        <v>341</v>
      </c>
      <c r="AR288" t="s">
        <v>350</v>
      </c>
      <c r="AS288" t="s">
        <v>201</v>
      </c>
      <c r="AT288" t="s">
        <v>228</v>
      </c>
      <c r="AU288" t="s">
        <v>182</v>
      </c>
      <c r="AV288" t="s">
        <v>389</v>
      </c>
      <c r="AW288" t="s">
        <v>286</v>
      </c>
      <c r="AX288" t="s">
        <v>728</v>
      </c>
      <c r="AY288" t="s">
        <v>688</v>
      </c>
      <c r="AZ288" t="s">
        <v>726</v>
      </c>
      <c r="BA288" t="s">
        <v>653</v>
      </c>
      <c r="BB288" t="s">
        <v>643</v>
      </c>
      <c r="BC288" t="s">
        <v>204</v>
      </c>
      <c r="BD288" t="s">
        <v>732</v>
      </c>
      <c r="BE288" t="s">
        <v>752</v>
      </c>
      <c r="BF288" t="s">
        <v>434</v>
      </c>
      <c r="BG288" t="s">
        <v>334</v>
      </c>
      <c r="BH288" t="s">
        <v>297</v>
      </c>
      <c r="BI288" t="s">
        <v>323</v>
      </c>
      <c r="BJ288" t="s">
        <v>396</v>
      </c>
      <c r="BK288" t="s">
        <v>226</v>
      </c>
      <c r="BL288" t="s">
        <v>528</v>
      </c>
      <c r="BM288" t="s">
        <v>359</v>
      </c>
      <c r="BN288" s="2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1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1</v>
      </c>
      <c r="DB288">
        <v>1</v>
      </c>
      <c r="DC288">
        <v>1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1</v>
      </c>
      <c r="DK288">
        <v>0</v>
      </c>
      <c r="DL288">
        <v>1</v>
      </c>
      <c r="DM288">
        <v>1</v>
      </c>
      <c r="DN288">
        <v>1</v>
      </c>
      <c r="DO288">
        <v>0</v>
      </c>
      <c r="DP288">
        <v>0</v>
      </c>
      <c r="DQ288">
        <v>1</v>
      </c>
      <c r="DR288" s="2">
        <v>4</v>
      </c>
      <c r="DS288">
        <v>2</v>
      </c>
      <c r="DT288">
        <v>1</v>
      </c>
      <c r="DU288">
        <v>1</v>
      </c>
      <c r="DV288">
        <v>1</v>
      </c>
      <c r="DW288" s="2">
        <v>2017</v>
      </c>
      <c r="DX288" s="1">
        <v>2.2935185185185183E-2</v>
      </c>
      <c r="DY288" s="1">
        <v>2.3194444444444445E-2</v>
      </c>
      <c r="DZ288" s="1">
        <v>2.3371527777777779E-2</v>
      </c>
      <c r="EA288" s="1">
        <v>2.3603009259259258E-2</v>
      </c>
      <c r="EB288" s="1">
        <v>2.3815972222222221E-2</v>
      </c>
      <c r="EC288" s="1">
        <v>2.4083333333333332E-2</v>
      </c>
      <c r="ED288" s="1">
        <v>2.4237268518518516E-2</v>
      </c>
      <c r="EE288" s="1">
        <v>2.4556712962962964E-2</v>
      </c>
      <c r="EF288" s="1">
        <v>2.4873842592592593E-2</v>
      </c>
      <c r="EG288" s="1">
        <v>2.5076388888888888E-2</v>
      </c>
      <c r="EH288" s="3">
        <v>0</v>
      </c>
      <c r="EI288" s="2" t="s">
        <v>1168</v>
      </c>
      <c r="EJ288" t="s">
        <v>1174</v>
      </c>
      <c r="EK288" t="s">
        <v>1175</v>
      </c>
      <c r="EL288" t="s">
        <v>1168</v>
      </c>
      <c r="EM288" t="s">
        <v>1173</v>
      </c>
      <c r="EN288" t="s">
        <v>1169</v>
      </c>
      <c r="EO288" t="s">
        <v>1173</v>
      </c>
      <c r="EP288" t="s">
        <v>1168</v>
      </c>
      <c r="EQ288" t="s">
        <v>1169</v>
      </c>
      <c r="ER288" t="s">
        <v>1173</v>
      </c>
      <c r="ES288" t="s">
        <v>1169</v>
      </c>
      <c r="ET288" t="s">
        <v>1174</v>
      </c>
      <c r="EU288" t="s">
        <v>1170</v>
      </c>
      <c r="EV288" t="s">
        <v>1168</v>
      </c>
      <c r="EW288" t="s">
        <v>1171</v>
      </c>
      <c r="EX288" t="s">
        <v>1169</v>
      </c>
      <c r="EY288" t="s">
        <v>1173</v>
      </c>
      <c r="EZ288" t="s">
        <v>1171</v>
      </c>
      <c r="FA288" t="s">
        <v>1174</v>
      </c>
      <c r="FB288" t="s">
        <v>1168</v>
      </c>
      <c r="FC288" t="s">
        <v>1171</v>
      </c>
      <c r="FD288" t="s">
        <v>1168</v>
      </c>
      <c r="FE288" t="s">
        <v>1175</v>
      </c>
      <c r="FF288" t="s">
        <v>1169</v>
      </c>
      <c r="FG288" t="s">
        <v>1171</v>
      </c>
      <c r="FH288" t="s">
        <v>1175</v>
      </c>
      <c r="FI288" t="s">
        <v>1168</v>
      </c>
      <c r="FJ288" t="s">
        <v>1175</v>
      </c>
      <c r="FK288" t="s">
        <v>1171</v>
      </c>
      <c r="FL288" t="s">
        <v>1172</v>
      </c>
      <c r="FM288" t="s">
        <v>1171</v>
      </c>
      <c r="FN288" t="s">
        <v>1173</v>
      </c>
      <c r="FO288" t="s">
        <v>1171</v>
      </c>
      <c r="FP288" t="s">
        <v>1173</v>
      </c>
      <c r="FQ288" t="s">
        <v>1175</v>
      </c>
      <c r="FR288" t="s">
        <v>1175</v>
      </c>
      <c r="FS288" t="s">
        <v>1175</v>
      </c>
      <c r="FT288" t="s">
        <v>1175</v>
      </c>
      <c r="FU288" t="s">
        <v>1174</v>
      </c>
      <c r="FV288" t="s">
        <v>1175</v>
      </c>
      <c r="FW288" t="s">
        <v>1168</v>
      </c>
      <c r="FX288" t="s">
        <v>1168</v>
      </c>
      <c r="FY288" t="s">
        <v>1168</v>
      </c>
      <c r="FZ288" t="s">
        <v>1173</v>
      </c>
      <c r="GA288" t="s">
        <v>1173</v>
      </c>
      <c r="GB288" t="s">
        <v>1171</v>
      </c>
      <c r="GC288" t="s">
        <v>1173</v>
      </c>
      <c r="GD288" t="s">
        <v>1170</v>
      </c>
      <c r="GE288" t="s">
        <v>1168</v>
      </c>
      <c r="GF288" t="s">
        <v>1169</v>
      </c>
      <c r="GG288" t="s">
        <v>1170</v>
      </c>
      <c r="GH288" t="s">
        <v>1175</v>
      </c>
      <c r="GI288" t="s">
        <v>1168</v>
      </c>
      <c r="GJ288" t="s">
        <v>1169</v>
      </c>
      <c r="GK288" t="s">
        <v>1168</v>
      </c>
      <c r="GL288" t="s">
        <v>1175</v>
      </c>
      <c r="GM288" s="2">
        <f t="shared" si="415"/>
        <v>0</v>
      </c>
      <c r="GN288">
        <f t="shared" si="416"/>
        <v>0</v>
      </c>
      <c r="GO288">
        <f t="shared" si="417"/>
        <v>0</v>
      </c>
      <c r="GP288">
        <f t="shared" si="418"/>
        <v>0</v>
      </c>
      <c r="GQ288">
        <f t="shared" si="419"/>
        <v>1</v>
      </c>
      <c r="GR288">
        <f t="shared" si="420"/>
        <v>0</v>
      </c>
      <c r="GS288">
        <f t="shared" si="421"/>
        <v>1</v>
      </c>
      <c r="GT288">
        <f t="shared" si="422"/>
        <v>0</v>
      </c>
      <c r="GU288">
        <f t="shared" si="472"/>
        <v>0</v>
      </c>
      <c r="GV288">
        <f t="shared" si="423"/>
        <v>0</v>
      </c>
      <c r="GW288">
        <f t="shared" si="424"/>
        <v>0</v>
      </c>
      <c r="GX288">
        <f t="shared" si="425"/>
        <v>0</v>
      </c>
      <c r="GY288">
        <f t="shared" si="426"/>
        <v>0</v>
      </c>
      <c r="GZ288">
        <f t="shared" si="427"/>
        <v>0</v>
      </c>
      <c r="HA288">
        <f t="shared" si="428"/>
        <v>0</v>
      </c>
      <c r="HB288">
        <f t="shared" si="429"/>
        <v>0</v>
      </c>
      <c r="HC288">
        <f t="shared" si="473"/>
        <v>0</v>
      </c>
      <c r="HD288">
        <f t="shared" si="430"/>
        <v>0</v>
      </c>
      <c r="HE288">
        <f t="shared" si="431"/>
        <v>0</v>
      </c>
      <c r="HF288">
        <f t="shared" si="432"/>
        <v>0</v>
      </c>
      <c r="HG288">
        <f t="shared" si="433"/>
        <v>0</v>
      </c>
      <c r="HH288">
        <f t="shared" si="434"/>
        <v>0</v>
      </c>
      <c r="HI288">
        <f t="shared" si="435"/>
        <v>0</v>
      </c>
      <c r="HJ288">
        <f t="shared" si="436"/>
        <v>1</v>
      </c>
      <c r="HK288">
        <f t="shared" si="474"/>
        <v>0</v>
      </c>
      <c r="HL288">
        <f t="shared" si="437"/>
        <v>0</v>
      </c>
      <c r="HM288">
        <f t="shared" si="438"/>
        <v>0</v>
      </c>
      <c r="HN288">
        <f t="shared" si="439"/>
        <v>0</v>
      </c>
      <c r="HO288">
        <f t="shared" si="440"/>
        <v>0</v>
      </c>
      <c r="HP288">
        <f t="shared" si="441"/>
        <v>1</v>
      </c>
      <c r="HQ288">
        <f t="shared" si="442"/>
        <v>0</v>
      </c>
      <c r="HR288">
        <f t="shared" si="443"/>
        <v>0</v>
      </c>
      <c r="HS288">
        <f t="shared" si="475"/>
        <v>0</v>
      </c>
      <c r="HT288">
        <f t="shared" si="444"/>
        <v>0</v>
      </c>
      <c r="HU288">
        <f t="shared" si="445"/>
        <v>1</v>
      </c>
      <c r="HV288">
        <f t="shared" si="446"/>
        <v>1</v>
      </c>
      <c r="HW288">
        <f t="shared" si="447"/>
        <v>1</v>
      </c>
      <c r="HX288">
        <f t="shared" si="448"/>
        <v>0</v>
      </c>
      <c r="HY288">
        <f t="shared" si="449"/>
        <v>0</v>
      </c>
      <c r="HZ288">
        <f t="shared" si="450"/>
        <v>1</v>
      </c>
      <c r="IA288">
        <f t="shared" si="476"/>
        <v>1</v>
      </c>
      <c r="IB288">
        <f t="shared" si="451"/>
        <v>1</v>
      </c>
      <c r="IC288">
        <f t="shared" si="452"/>
        <v>1</v>
      </c>
      <c r="ID288">
        <f t="shared" si="453"/>
        <v>0</v>
      </c>
      <c r="IE288">
        <f t="shared" si="454"/>
        <v>0</v>
      </c>
      <c r="IF288">
        <f t="shared" si="455"/>
        <v>1</v>
      </c>
      <c r="IG288">
        <f t="shared" si="456"/>
        <v>0</v>
      </c>
      <c r="IH288">
        <f t="shared" si="457"/>
        <v>0</v>
      </c>
      <c r="II288">
        <f t="shared" si="477"/>
        <v>1</v>
      </c>
      <c r="IJ288">
        <f t="shared" si="458"/>
        <v>0</v>
      </c>
      <c r="IK288">
        <f t="shared" si="459"/>
        <v>1</v>
      </c>
      <c r="IL288">
        <f t="shared" si="460"/>
        <v>1</v>
      </c>
      <c r="IM288">
        <f t="shared" si="461"/>
        <v>1</v>
      </c>
      <c r="IN288">
        <f t="shared" si="462"/>
        <v>0</v>
      </c>
      <c r="IO288">
        <f t="shared" si="463"/>
        <v>0</v>
      </c>
      <c r="IP288">
        <f t="shared" si="464"/>
        <v>1</v>
      </c>
      <c r="IQ288" s="2">
        <f t="shared" si="478"/>
        <v>2</v>
      </c>
      <c r="IR288" s="4">
        <f t="shared" si="479"/>
        <v>0</v>
      </c>
      <c r="IS288">
        <f t="shared" si="480"/>
        <v>1</v>
      </c>
      <c r="IT288">
        <f t="shared" si="481"/>
        <v>1</v>
      </c>
      <c r="IU288">
        <f t="shared" si="482"/>
        <v>4</v>
      </c>
      <c r="IV288">
        <f t="shared" si="483"/>
        <v>4</v>
      </c>
      <c r="IW288">
        <f t="shared" si="484"/>
        <v>5</v>
      </c>
      <c r="IX288">
        <f t="shared" si="485"/>
        <v>17</v>
      </c>
      <c r="IY288" s="11">
        <f t="shared" si="486"/>
        <v>1</v>
      </c>
      <c r="IZ288" s="12">
        <f t="shared" si="487"/>
        <v>0</v>
      </c>
      <c r="JA288" s="12">
        <f t="shared" si="488"/>
        <v>1</v>
      </c>
      <c r="JB288" s="12">
        <f t="shared" si="489"/>
        <v>1</v>
      </c>
      <c r="JC288" s="12">
        <f t="shared" si="490"/>
        <v>0.8</v>
      </c>
      <c r="JD288" s="12">
        <f t="shared" si="491"/>
        <v>0.8</v>
      </c>
      <c r="JE288" s="12">
        <f t="shared" si="492"/>
        <v>0.625</v>
      </c>
      <c r="JF288" s="12">
        <f t="shared" si="493"/>
        <v>0.74642857142857133</v>
      </c>
      <c r="JG288" s="2">
        <f>IF(OR(AND(EI288="Happy",BN288&lt;&gt;1),AND(EI288&lt;&gt;"Happy",BN288=1)),1,0)</f>
        <v>0</v>
      </c>
      <c r="JH288">
        <f>IF(OR(AND(EJ288="Happy",BO288&lt;&gt;1),AND(EJ288&lt;&gt;"Happy",BO288=1)),1,0)</f>
        <v>0</v>
      </c>
      <c r="JI288">
        <f>IF(OR(AND(EK288="Happy",BP288&lt;&gt;1),AND(EK288&lt;&gt;"Happy",BP288=1)),1,0)</f>
        <v>0</v>
      </c>
      <c r="JJ288">
        <f>IF(OR(AND(EL288="Happy",BQ288&lt;&gt;1),AND(EL288&lt;&gt;"Happy",BQ288=1)),1,0)</f>
        <v>0</v>
      </c>
      <c r="JK288">
        <f>IF(OR(AND(EM288="Happy",BR288&lt;&gt;1),AND(EM288&lt;&gt;"Happy",BR288=1)),1,0)</f>
        <v>0</v>
      </c>
      <c r="JL288">
        <f>IF(OR(AND(EN288="Happy",BS288&lt;&gt;1),AND(EN288&lt;&gt;"Happy",BS288=1)),1,0)</f>
        <v>0</v>
      </c>
      <c r="JM288">
        <f>IF(OR(AND(EO288="Happy",BT288&lt;&gt;1),AND(EO288&lt;&gt;"Happy",BT288=1)),1,0)</f>
        <v>0</v>
      </c>
      <c r="JN288">
        <f>IF(OR(AND(EP288="Happy",BU288&lt;&gt;1),AND(EP288&lt;&gt;"Happy",BU288=1)),1,0)</f>
        <v>0</v>
      </c>
      <c r="JO288">
        <f>IF(OR(AND(EQ288="Sad",BV288&lt;&gt;1),AND(EQ288&lt;&gt;"Sad",BV288=1)),1,0)</f>
        <v>0</v>
      </c>
      <c r="JP288">
        <f>IF(OR(AND(ER288="Sad",BW288&lt;&gt;1),AND(ER288&lt;&gt;"Sad",BW288=1)),1,0)</f>
        <v>0</v>
      </c>
      <c r="JQ288">
        <f>IF(OR(AND(ES288="Sad",BX288&lt;&gt;1),AND(ES288&lt;&gt;"Sad",BX288=1)),1,0)</f>
        <v>0</v>
      </c>
      <c r="JR288">
        <f>IF(OR(AND(ET288="Sad",BY288&lt;&gt;1),AND(ET288&lt;&gt;"Sad",BY288=1)),1,0)</f>
        <v>1</v>
      </c>
      <c r="JS288">
        <f>IF(OR(AND(EU288="Sad",BZ288&lt;&gt;1),AND(EU288&lt;&gt;"Sad",BZ288=1)),1,0)</f>
        <v>0</v>
      </c>
      <c r="JT288">
        <f>IF(OR(AND(EV288="Sad",CA288&lt;&gt;1),AND(EV288&lt;&gt;"Sad",CA288=1)),1,0)</f>
        <v>1</v>
      </c>
      <c r="JU288">
        <f>IF(OR(AND(EW288="Sad",CB288&lt;&gt;1),AND(EW288&lt;&gt;"Sad",CB288=1)),1,0)</f>
        <v>0</v>
      </c>
      <c r="JV288">
        <f>IF(OR(AND(EX288="Sad",CC288&lt;&gt;1),AND(EX288&lt;&gt;"Sad",CC288=1)),1,0)</f>
        <v>0</v>
      </c>
      <c r="JW288">
        <f>IF(OR(AND(EY288="Angry",CD288&lt;&gt;1),AND(EY288&lt;&gt;"Angry",CD288=1)),1,0)</f>
        <v>0</v>
      </c>
      <c r="JX288">
        <f>IF(OR(AND(EZ288="Angry",CE288&lt;&gt;1),AND(EZ288&lt;&gt;"Angry",CE288=1)),1,0)</f>
        <v>0</v>
      </c>
      <c r="JY288">
        <f>IF(OR(AND(FA288="Angry",CF288&lt;&gt;1),AND(FA288&lt;&gt;"Angry",CF288=1)),1,0)</f>
        <v>0</v>
      </c>
      <c r="JZ288">
        <f>IF(OR(AND(FB288="Angry",CG288&lt;&gt;1),AND(FB288&lt;&gt;"Angry",CG288=1)),1,0)</f>
        <v>1</v>
      </c>
      <c r="KA288">
        <f>IF(OR(AND(FC288="Angry",CH288&lt;&gt;1),AND(FC288&lt;&gt;"Angry",CH288=1)),1,0)</f>
        <v>1</v>
      </c>
      <c r="KB288">
        <f>IF(OR(AND(FD288="Angry",CI288&lt;&gt;1),AND(FD288&lt;&gt;"Angry",CI288=1)),1,0)</f>
        <v>0</v>
      </c>
      <c r="KC288">
        <f>IF(OR(AND(FE288="Angry",CJ288&lt;&gt;1),AND(FE288&lt;&gt;"Angry",CJ288=1)),1,0)</f>
        <v>0</v>
      </c>
      <c r="KD288">
        <f>IF(OR(AND(FF288="Angry",CK288&lt;&gt;1),AND(FF288&lt;&gt;"Angry",CK288=1)),1,0)</f>
        <v>0</v>
      </c>
      <c r="KE288">
        <f>IF(OR(AND(FG288="Afraid",CL288&lt;&gt;1),AND(FG288&lt;&gt;"Afraid",CL288=1)),1,0)</f>
        <v>0</v>
      </c>
      <c r="KF288">
        <f>IF(OR(AND(FH288="Afraid",CM288&lt;&gt;1),AND(FH288&lt;&gt;"Afraid",CM288=1)),1,0)</f>
        <v>0</v>
      </c>
      <c r="KG288">
        <f>IF(OR(AND(FI288="Afraid",CN288&lt;&gt;1),AND(FI288&lt;&gt;"Afraid",CN288=1)),1,0)</f>
        <v>0</v>
      </c>
      <c r="KH288">
        <f>IF(OR(AND(FJ288="Afraid",CO288&lt;&gt;1),AND(FJ288&lt;&gt;"Afraid",CO288=1)),1,0)</f>
        <v>0</v>
      </c>
      <c r="KI288">
        <f>IF(OR(AND(FK288="Afraid",CP288&lt;&gt;1),AND(FK288&lt;&gt;"Afraid",CP288=1)),1,0)</f>
        <v>0</v>
      </c>
      <c r="KJ288">
        <f>IF(OR(AND(FL288="Afraid",CQ288&lt;&gt;1),AND(FL288&lt;&gt;"Afraid",CQ288=1)),1,0)</f>
        <v>0</v>
      </c>
      <c r="KK288">
        <f>IF(OR(AND(FM288="Afraid",CR288&lt;&gt;1),AND(FM288&lt;&gt;"Afraid",CR288=1)),1,0)</f>
        <v>0</v>
      </c>
      <c r="KL288">
        <f>IF(OR(AND(FN288="Afraid",CS288&lt;&gt;1),AND(FN288&lt;&gt;"Afraid",CS288=1)),1,0)</f>
        <v>0</v>
      </c>
      <c r="KM288">
        <f>IF(OR(AND(FO288="Surprised",CT288&lt;&gt;1),AND(FO288&lt;&gt;"Surprised",CT288=1)),1,0)</f>
        <v>0</v>
      </c>
      <c r="KN288">
        <f>IF(OR(AND(FP288="Surprised",CU288&lt;&gt;1),AND(FP288&lt;&gt;"Surprised",CU288=1)),1,0)</f>
        <v>0</v>
      </c>
      <c r="KO288">
        <f>IF(OR(AND(FQ288="Surprised",CV288&lt;&gt;1),AND(FQ288&lt;&gt;"Surprised",CV288=1)),1,0)</f>
        <v>0</v>
      </c>
      <c r="KP288">
        <f>IF(OR(AND(FR288="Surprised",CW288&lt;&gt;1),AND(FR288&lt;&gt;"Surprised",CW288=1)),1,0)</f>
        <v>0</v>
      </c>
      <c r="KQ288">
        <f>IF(OR(AND(FS288="Surprised",CX288&lt;&gt;1),AND(FS288&lt;&gt;"Surprised",CX288=1)),1,0)</f>
        <v>0</v>
      </c>
      <c r="KR288">
        <f>IF(OR(AND(FT288="Surprised",CY288&lt;&gt;1),AND(FT288&lt;&gt;"Surprised",CY288=1)),1,0)</f>
        <v>1</v>
      </c>
      <c r="KS288">
        <f>IF(OR(AND(FU288="Surprised",CZ288&lt;&gt;1),AND(FU288&lt;&gt;"Surprised",CZ288=1)),1,0)</f>
        <v>0</v>
      </c>
      <c r="KT288">
        <f>IF(OR(AND(FV288="Surprised",DA288&lt;&gt;1),AND(FV288&lt;&gt;"Surprised",DA288=1)),1,0)</f>
        <v>0</v>
      </c>
      <c r="KU288">
        <f>IF(OR(AND(FW288="Happy",DB288=1),AND(FW288&lt;&gt;"Happy",DB288=0)),1,0)</f>
        <v>0</v>
      </c>
      <c r="KV288">
        <f>IF(OR(AND(FX288="Happy",DC288=1),AND(FX288&lt;&gt;"Happy",DC288=0)),1,0)</f>
        <v>0</v>
      </c>
      <c r="KW288">
        <f>IF(OR(AND(FY288="Happy",DD288=1),AND(FY288&lt;&gt;"Happy",DD288=0)),1,0)</f>
        <v>0</v>
      </c>
      <c r="KX288">
        <f>IF(OR(AND(FZ288="Happy",DE288=1),AND(FZ288&lt;&gt;"Happy",DE288=0)),1,0)</f>
        <v>0</v>
      </c>
      <c r="KY288">
        <f>IF(OR(AND(GA288="Happy",DF288=1),AND(GA288&lt;&gt;"Happy",DF288=0)),1,0)</f>
        <v>0</v>
      </c>
      <c r="KZ288">
        <f>IF(OR(AND(GB288="Happy",DG288=1),AND(GB288&lt;&gt;"Happy",DG288=0)),1,0)</f>
        <v>0</v>
      </c>
      <c r="LA288">
        <f>IF(OR(AND(GC288="Happy",DH288=1),AND(GC288&lt;&gt;"Happy",DH288=0)),1,0)</f>
        <v>0</v>
      </c>
      <c r="LB288">
        <f>IF(OR(AND(GD288="Happy",DI288=1),AND(GD288&lt;&gt;"Happy",DI288=0)),1,0)</f>
        <v>1</v>
      </c>
      <c r="LC288">
        <f>IF(OR(AND(GE288="Sad",DJ288=1),AND(GE288&lt;&gt;"Sad",DJ288=0)),1,0)</f>
        <v>0</v>
      </c>
      <c r="LD288">
        <f>IF(OR(AND(GF288="Sad",DK288=1),AND(GF288&lt;&gt;"Sad",DK288=0)),1,0)</f>
        <v>1</v>
      </c>
      <c r="LE288">
        <f>IF(OR(AND(GG288="Sad",DL288=1),AND(GG288&lt;&gt;"Sad",DL288=0)),1,0)</f>
        <v>0</v>
      </c>
      <c r="LF288">
        <f>IF(OR(AND(GH288="Sad",DM288=1),AND(GH288&lt;&gt;"Sad",DM288=0)),1,0)</f>
        <v>0</v>
      </c>
      <c r="LG288">
        <f>IF(OR(AND(GI288="Sad",DN288=1),AND(GI288&lt;&gt;"Sad",DN288=0)),1,0)</f>
        <v>0</v>
      </c>
      <c r="LH288">
        <f>IF(OR(AND(GJ288="Sad",DO288=1),AND(GJ288&lt;&gt;"Sad",DO288=0)),1,0)</f>
        <v>1</v>
      </c>
      <c r="LI288">
        <f>IF(OR(AND(GK288="Sad",DP288=1),AND(GK288&lt;&gt;"Sad",DP288=0)),1,0)</f>
        <v>1</v>
      </c>
      <c r="LJ288">
        <f>IF(OR(AND(GL288="Sad",DQ288=1),AND(GL288&lt;&gt;"Sad",DQ288=0)),1,0)</f>
        <v>0</v>
      </c>
      <c r="LK288" s="2">
        <f t="shared" si="494"/>
        <v>0</v>
      </c>
      <c r="LL288" s="4">
        <f t="shared" si="495"/>
        <v>2</v>
      </c>
      <c r="LM288">
        <f t="shared" si="496"/>
        <v>2</v>
      </c>
      <c r="LN288">
        <f t="shared" si="497"/>
        <v>0</v>
      </c>
      <c r="LO288">
        <f t="shared" si="498"/>
        <v>1</v>
      </c>
      <c r="LP288">
        <f t="shared" si="499"/>
        <v>1</v>
      </c>
      <c r="LQ288">
        <f t="shared" si="500"/>
        <v>3</v>
      </c>
      <c r="LR288">
        <f t="shared" si="501"/>
        <v>9</v>
      </c>
      <c r="LS288" s="11">
        <f t="shared" si="502"/>
        <v>0</v>
      </c>
      <c r="LT288" s="14">
        <f t="shared" si="503"/>
        <v>1</v>
      </c>
      <c r="LU288" s="14">
        <f t="shared" si="504"/>
        <v>0</v>
      </c>
      <c r="LV288" s="14">
        <f t="shared" si="505"/>
        <v>0</v>
      </c>
      <c r="LW288" s="14">
        <f t="shared" si="506"/>
        <v>0.19999999999999996</v>
      </c>
      <c r="LX288" s="14">
        <f t="shared" si="507"/>
        <v>0.19999999999999996</v>
      </c>
      <c r="LY288" s="14">
        <f t="shared" si="508"/>
        <v>0.375</v>
      </c>
      <c r="LZ288" s="14">
        <f t="shared" si="509"/>
        <v>0.25357142857142867</v>
      </c>
      <c r="MA288" s="15">
        <f t="shared" si="510"/>
        <v>2.5925925925926116E-4</v>
      </c>
      <c r="MB288" s="1">
        <f t="shared" si="465"/>
        <v>1.7708333333333465E-4</v>
      </c>
      <c r="MC288" s="1">
        <f t="shared" si="466"/>
        <v>2.3148148148147835E-4</v>
      </c>
      <c r="MD288" s="1">
        <f t="shared" si="467"/>
        <v>2.1296296296296341E-4</v>
      </c>
      <c r="ME288" s="1">
        <f t="shared" si="468"/>
        <v>2.6736111111111058E-4</v>
      </c>
      <c r="MF288" s="1">
        <f t="shared" si="469"/>
        <v>1.5393518518518404E-4</v>
      </c>
      <c r="MG288" s="1">
        <f t="shared" si="511"/>
        <v>3.1944444444444858E-4</v>
      </c>
      <c r="MH288" s="1">
        <f t="shared" si="470"/>
        <v>3.1712962962962901E-4</v>
      </c>
      <c r="MI288" s="1">
        <f t="shared" si="471"/>
        <v>2.0254629629629442E-4</v>
      </c>
      <c r="MJ288" s="1">
        <f t="shared" si="512"/>
        <v>2.1412037037037042E-3</v>
      </c>
      <c r="MK288" s="2" t="str">
        <f>VLOOKUP(B288,age_group!$A$1:$B$101,2,FALSE)</f>
        <v>25 to 44</v>
      </c>
      <c r="ML288" s="2">
        <f t="shared" si="513"/>
        <v>1</v>
      </c>
      <c r="MM288">
        <f t="shared" si="514"/>
        <v>0</v>
      </c>
      <c r="MN288">
        <f t="shared" si="515"/>
        <v>0</v>
      </c>
      <c r="MO288">
        <f t="shared" si="516"/>
        <v>0</v>
      </c>
      <c r="MP288">
        <f t="shared" si="517"/>
        <v>0</v>
      </c>
    </row>
    <row r="289" spans="1:354" x14ac:dyDescent="0.2">
      <c r="A289" t="s">
        <v>1021</v>
      </c>
      <c r="B289">
        <v>28</v>
      </c>
      <c r="C289" t="s">
        <v>139</v>
      </c>
      <c r="D289" t="s">
        <v>140</v>
      </c>
      <c r="E289">
        <v>3</v>
      </c>
      <c r="F289">
        <v>1</v>
      </c>
      <c r="G289">
        <v>1</v>
      </c>
      <c r="H289">
        <v>1</v>
      </c>
      <c r="I289">
        <v>1</v>
      </c>
      <c r="J289" s="2" t="s">
        <v>406</v>
      </c>
      <c r="K289" t="s">
        <v>339</v>
      </c>
      <c r="L289" t="s">
        <v>332</v>
      </c>
      <c r="M289" t="s">
        <v>732</v>
      </c>
      <c r="N289" t="s">
        <v>210</v>
      </c>
      <c r="O289" t="s">
        <v>514</v>
      </c>
      <c r="P289" t="s">
        <v>537</v>
      </c>
      <c r="Q289" t="s">
        <v>164</v>
      </c>
      <c r="R289" t="s">
        <v>568</v>
      </c>
      <c r="S289" t="s">
        <v>646</v>
      </c>
      <c r="T289" t="s">
        <v>157</v>
      </c>
      <c r="U289" t="s">
        <v>212</v>
      </c>
      <c r="V289" t="s">
        <v>577</v>
      </c>
      <c r="W289" t="s">
        <v>286</v>
      </c>
      <c r="X289" t="s">
        <v>249</v>
      </c>
      <c r="Y289" t="s">
        <v>379</v>
      </c>
      <c r="Z289" t="s">
        <v>561</v>
      </c>
      <c r="AA289" t="s">
        <v>741</v>
      </c>
      <c r="AB289" t="s">
        <v>314</v>
      </c>
      <c r="AC289" t="s">
        <v>340</v>
      </c>
      <c r="AD289" t="s">
        <v>350</v>
      </c>
      <c r="AE289" t="s">
        <v>468</v>
      </c>
      <c r="AF289" t="s">
        <v>462</v>
      </c>
      <c r="AG289" t="s">
        <v>785</v>
      </c>
      <c r="AH289" t="s">
        <v>385</v>
      </c>
      <c r="AI289" t="s">
        <v>246</v>
      </c>
      <c r="AJ289" t="s">
        <v>473</v>
      </c>
      <c r="AK289" t="s">
        <v>346</v>
      </c>
      <c r="AL289" t="s">
        <v>167</v>
      </c>
      <c r="AM289" t="s">
        <v>146</v>
      </c>
      <c r="AN289" t="s">
        <v>541</v>
      </c>
      <c r="AO289" t="s">
        <v>569</v>
      </c>
      <c r="AP289" t="s">
        <v>321</v>
      </c>
      <c r="AQ289" t="s">
        <v>522</v>
      </c>
      <c r="AR289" t="s">
        <v>141</v>
      </c>
      <c r="AS289" t="s">
        <v>159</v>
      </c>
      <c r="AT289" t="s">
        <v>246</v>
      </c>
      <c r="AU289" t="s">
        <v>262</v>
      </c>
      <c r="AV289" t="s">
        <v>158</v>
      </c>
      <c r="AW289" t="s">
        <v>534</v>
      </c>
      <c r="AX289" t="s">
        <v>208</v>
      </c>
      <c r="AY289" t="s">
        <v>235</v>
      </c>
      <c r="AZ289" t="s">
        <v>184</v>
      </c>
      <c r="BA289" t="s">
        <v>336</v>
      </c>
      <c r="BB289" t="s">
        <v>614</v>
      </c>
      <c r="BC289" t="s">
        <v>561</v>
      </c>
      <c r="BD289" t="s">
        <v>428</v>
      </c>
      <c r="BE289" t="s">
        <v>264</v>
      </c>
      <c r="BF289" t="s">
        <v>282</v>
      </c>
      <c r="BG289" t="s">
        <v>233</v>
      </c>
      <c r="BH289" t="s">
        <v>461</v>
      </c>
      <c r="BI289" t="s">
        <v>188</v>
      </c>
      <c r="BJ289" t="s">
        <v>214</v>
      </c>
      <c r="BK289" t="s">
        <v>395</v>
      </c>
      <c r="BL289" t="s">
        <v>267</v>
      </c>
      <c r="BM289" t="s">
        <v>700</v>
      </c>
      <c r="BN289" s="2">
        <v>1</v>
      </c>
      <c r="BO289">
        <v>0</v>
      </c>
      <c r="BP289">
        <v>0</v>
      </c>
      <c r="BQ289">
        <v>1</v>
      </c>
      <c r="BR289">
        <v>1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1</v>
      </c>
      <c r="DO289">
        <v>1</v>
      </c>
      <c r="DP289">
        <v>0</v>
      </c>
      <c r="DQ289">
        <v>1</v>
      </c>
      <c r="DR289" s="2">
        <v>3</v>
      </c>
      <c r="DS289">
        <v>1</v>
      </c>
      <c r="DT289">
        <v>1</v>
      </c>
      <c r="DU289">
        <v>1</v>
      </c>
      <c r="DV289">
        <v>1</v>
      </c>
      <c r="DW289" s="2">
        <v>2017</v>
      </c>
      <c r="DX289" s="1">
        <v>1.9768518518518515E-2</v>
      </c>
      <c r="DY289" s="1">
        <v>2.0177083333333335E-2</v>
      </c>
      <c r="DZ289" s="1">
        <v>2.0387731481481482E-2</v>
      </c>
      <c r="EA289" s="1">
        <v>2.0637731481481483E-2</v>
      </c>
      <c r="EB289" s="1">
        <v>2.0802083333333332E-2</v>
      </c>
      <c r="EC289" s="1">
        <v>2.0927083333333332E-2</v>
      </c>
      <c r="ED289" s="1">
        <v>2.102199074074074E-2</v>
      </c>
      <c r="EE289" s="1">
        <v>2.1101851851851854E-2</v>
      </c>
      <c r="EF289" s="1">
        <v>2.1196759259259259E-2</v>
      </c>
      <c r="EG289" s="1">
        <v>2.1302083333333333E-2</v>
      </c>
      <c r="EH289" s="3">
        <v>0</v>
      </c>
      <c r="EI289" s="2" t="s">
        <v>1168</v>
      </c>
      <c r="EJ289" t="s">
        <v>1175</v>
      </c>
      <c r="EK289" t="s">
        <v>1169</v>
      </c>
      <c r="EL289" t="s">
        <v>1173</v>
      </c>
      <c r="EM289" t="s">
        <v>1168</v>
      </c>
      <c r="EN289" t="s">
        <v>1169</v>
      </c>
      <c r="EO289" t="s">
        <v>1169</v>
      </c>
      <c r="EP289" t="s">
        <v>1175</v>
      </c>
      <c r="EQ289" t="s">
        <v>1168</v>
      </c>
      <c r="ER289" t="s">
        <v>1169</v>
      </c>
      <c r="ES289" t="s">
        <v>1168</v>
      </c>
      <c r="ET289" t="s">
        <v>1172</v>
      </c>
      <c r="EU289" t="s">
        <v>1168</v>
      </c>
      <c r="EV289" t="s">
        <v>1175</v>
      </c>
      <c r="EW289" t="s">
        <v>1173</v>
      </c>
      <c r="EX289" t="s">
        <v>1175</v>
      </c>
      <c r="EY289" t="s">
        <v>1175</v>
      </c>
      <c r="EZ289" t="s">
        <v>1171</v>
      </c>
      <c r="FA289" t="s">
        <v>1169</v>
      </c>
      <c r="FB289" t="s">
        <v>1172</v>
      </c>
      <c r="FC289" t="s">
        <v>1175</v>
      </c>
      <c r="FD289" t="s">
        <v>1168</v>
      </c>
      <c r="FE289" t="s">
        <v>1174</v>
      </c>
      <c r="FF289" t="s">
        <v>1168</v>
      </c>
      <c r="FG289" t="s">
        <v>1175</v>
      </c>
      <c r="FH289" t="s">
        <v>1172</v>
      </c>
      <c r="FI289" t="s">
        <v>1172</v>
      </c>
      <c r="FJ289" t="s">
        <v>1175</v>
      </c>
      <c r="FK289" t="s">
        <v>1175</v>
      </c>
      <c r="FL289" t="s">
        <v>1168</v>
      </c>
      <c r="FM289" t="s">
        <v>1168</v>
      </c>
      <c r="FN289" t="s">
        <v>1173</v>
      </c>
      <c r="FO289" t="s">
        <v>1168</v>
      </c>
      <c r="FP289" t="s">
        <v>1168</v>
      </c>
      <c r="FQ289" t="s">
        <v>1171</v>
      </c>
      <c r="FR289" t="s">
        <v>1175</v>
      </c>
      <c r="FS289" t="s">
        <v>1172</v>
      </c>
      <c r="FT289" t="s">
        <v>1170</v>
      </c>
      <c r="FU289" t="s">
        <v>1171</v>
      </c>
      <c r="FV289" t="s">
        <v>1168</v>
      </c>
      <c r="FW289" t="s">
        <v>1168</v>
      </c>
      <c r="FX289" t="s">
        <v>1169</v>
      </c>
      <c r="FY289" t="s">
        <v>1169</v>
      </c>
      <c r="FZ289" t="s">
        <v>1169</v>
      </c>
      <c r="GA289" t="s">
        <v>1168</v>
      </c>
      <c r="GB289" t="s">
        <v>1175</v>
      </c>
      <c r="GC289" t="s">
        <v>1173</v>
      </c>
      <c r="GD289" t="s">
        <v>1173</v>
      </c>
      <c r="GE289" t="s">
        <v>1171</v>
      </c>
      <c r="GF289" t="s">
        <v>1172</v>
      </c>
      <c r="GG289" t="s">
        <v>1171</v>
      </c>
      <c r="GH289" t="s">
        <v>1173</v>
      </c>
      <c r="GI289" t="s">
        <v>1173</v>
      </c>
      <c r="GJ289" t="s">
        <v>1168</v>
      </c>
      <c r="GK289" t="s">
        <v>1168</v>
      </c>
      <c r="GL289" t="s">
        <v>1173</v>
      </c>
      <c r="GM289" s="2">
        <f t="shared" si="415"/>
        <v>0</v>
      </c>
      <c r="GN289">
        <f t="shared" si="416"/>
        <v>0</v>
      </c>
      <c r="GO289">
        <f t="shared" si="417"/>
        <v>0</v>
      </c>
      <c r="GP289">
        <f t="shared" si="418"/>
        <v>1</v>
      </c>
      <c r="GQ289">
        <f t="shared" si="419"/>
        <v>0</v>
      </c>
      <c r="GR289">
        <f t="shared" si="420"/>
        <v>0</v>
      </c>
      <c r="GS289">
        <f t="shared" si="421"/>
        <v>0</v>
      </c>
      <c r="GT289">
        <f t="shared" si="422"/>
        <v>0</v>
      </c>
      <c r="GU289">
        <f t="shared" si="472"/>
        <v>0</v>
      </c>
      <c r="GV289">
        <f t="shared" si="423"/>
        <v>0</v>
      </c>
      <c r="GW289">
        <f t="shared" si="424"/>
        <v>0</v>
      </c>
      <c r="GX289">
        <f t="shared" si="425"/>
        <v>0</v>
      </c>
      <c r="GY289">
        <f t="shared" si="426"/>
        <v>0</v>
      </c>
      <c r="GZ289">
        <f t="shared" si="427"/>
        <v>0</v>
      </c>
      <c r="HA289">
        <f t="shared" si="428"/>
        <v>0</v>
      </c>
      <c r="HB289">
        <f t="shared" si="429"/>
        <v>0</v>
      </c>
      <c r="HC289">
        <f t="shared" si="473"/>
        <v>0</v>
      </c>
      <c r="HD289">
        <f t="shared" si="430"/>
        <v>0</v>
      </c>
      <c r="HE289">
        <f t="shared" si="431"/>
        <v>1</v>
      </c>
      <c r="HF289">
        <f t="shared" si="432"/>
        <v>0</v>
      </c>
      <c r="HG289">
        <f t="shared" si="433"/>
        <v>0</v>
      </c>
      <c r="HH289">
        <f t="shared" si="434"/>
        <v>0</v>
      </c>
      <c r="HI289">
        <f t="shared" si="435"/>
        <v>0</v>
      </c>
      <c r="HJ289">
        <f t="shared" si="436"/>
        <v>0</v>
      </c>
      <c r="HK289">
        <f t="shared" si="474"/>
        <v>0</v>
      </c>
      <c r="HL289">
        <f t="shared" si="437"/>
        <v>1</v>
      </c>
      <c r="HM289">
        <f t="shared" si="438"/>
        <v>1</v>
      </c>
      <c r="HN289">
        <f t="shared" si="439"/>
        <v>0</v>
      </c>
      <c r="HO289">
        <f t="shared" si="440"/>
        <v>0</v>
      </c>
      <c r="HP289">
        <f t="shared" si="441"/>
        <v>0</v>
      </c>
      <c r="HQ289">
        <f t="shared" si="442"/>
        <v>0</v>
      </c>
      <c r="HR289">
        <f t="shared" si="443"/>
        <v>0</v>
      </c>
      <c r="HS289">
        <f t="shared" si="475"/>
        <v>0</v>
      </c>
      <c r="HT289">
        <f t="shared" si="444"/>
        <v>0</v>
      </c>
      <c r="HU289">
        <f t="shared" si="445"/>
        <v>0</v>
      </c>
      <c r="HV289">
        <f t="shared" si="446"/>
        <v>1</v>
      </c>
      <c r="HW289">
        <f t="shared" si="447"/>
        <v>0</v>
      </c>
      <c r="HX289">
        <f t="shared" si="448"/>
        <v>0</v>
      </c>
      <c r="HY289">
        <f t="shared" si="449"/>
        <v>0</v>
      </c>
      <c r="HZ289">
        <f t="shared" si="450"/>
        <v>0</v>
      </c>
      <c r="IA289">
        <f t="shared" si="476"/>
        <v>1</v>
      </c>
      <c r="IB289">
        <f t="shared" si="451"/>
        <v>1</v>
      </c>
      <c r="IC289">
        <f t="shared" si="452"/>
        <v>1</v>
      </c>
      <c r="ID289">
        <f t="shared" si="453"/>
        <v>1</v>
      </c>
      <c r="IE289">
        <f t="shared" si="454"/>
        <v>1</v>
      </c>
      <c r="IF289">
        <f t="shared" si="455"/>
        <v>1</v>
      </c>
      <c r="IG289">
        <f t="shared" si="456"/>
        <v>0</v>
      </c>
      <c r="IH289">
        <f t="shared" si="457"/>
        <v>0</v>
      </c>
      <c r="II289">
        <f t="shared" si="477"/>
        <v>0</v>
      </c>
      <c r="IJ289">
        <f t="shared" si="458"/>
        <v>0</v>
      </c>
      <c r="IK289">
        <f t="shared" si="459"/>
        <v>0</v>
      </c>
      <c r="IL289">
        <f t="shared" si="460"/>
        <v>1</v>
      </c>
      <c r="IM289">
        <f t="shared" si="461"/>
        <v>1</v>
      </c>
      <c r="IN289">
        <f t="shared" si="462"/>
        <v>1</v>
      </c>
      <c r="IO289">
        <f t="shared" si="463"/>
        <v>0</v>
      </c>
      <c r="IP289">
        <f t="shared" si="464"/>
        <v>1</v>
      </c>
      <c r="IQ289" s="2">
        <f t="shared" si="478"/>
        <v>1</v>
      </c>
      <c r="IR289" s="4">
        <f t="shared" si="479"/>
        <v>0</v>
      </c>
      <c r="IS289">
        <f t="shared" si="480"/>
        <v>1</v>
      </c>
      <c r="IT289">
        <f t="shared" si="481"/>
        <v>2</v>
      </c>
      <c r="IU289">
        <f t="shared" si="482"/>
        <v>1</v>
      </c>
      <c r="IV289">
        <f t="shared" si="483"/>
        <v>6</v>
      </c>
      <c r="IW289">
        <f t="shared" si="484"/>
        <v>4</v>
      </c>
      <c r="IX289">
        <f t="shared" si="485"/>
        <v>15</v>
      </c>
      <c r="IY289" s="11">
        <f t="shared" si="486"/>
        <v>1</v>
      </c>
      <c r="IZ289" s="12" t="str">
        <f t="shared" si="487"/>
        <v/>
      </c>
      <c r="JA289" s="12">
        <f t="shared" si="488"/>
        <v>1</v>
      </c>
      <c r="JB289" s="12">
        <f t="shared" si="489"/>
        <v>1</v>
      </c>
      <c r="JC289" s="12">
        <f t="shared" si="490"/>
        <v>1</v>
      </c>
      <c r="JD289" s="12">
        <f t="shared" si="491"/>
        <v>1</v>
      </c>
      <c r="JE289" s="12">
        <f t="shared" si="492"/>
        <v>0.5</v>
      </c>
      <c r="JF289" s="12">
        <f t="shared" si="493"/>
        <v>0.91666666666666663</v>
      </c>
      <c r="JG289" s="2">
        <f>IF(OR(AND(EI289="Happy",BN289&lt;&gt;1),AND(EI289&lt;&gt;"Happy",BN289=1)),1,0)</f>
        <v>1</v>
      </c>
      <c r="JH289">
        <f>IF(OR(AND(EJ289="Happy",BO289&lt;&gt;1),AND(EJ289&lt;&gt;"Happy",BO289=1)),1,0)</f>
        <v>0</v>
      </c>
      <c r="JI289">
        <f>IF(OR(AND(EK289="Happy",BP289&lt;&gt;1),AND(EK289&lt;&gt;"Happy",BP289=1)),1,0)</f>
        <v>0</v>
      </c>
      <c r="JJ289">
        <f>IF(OR(AND(EL289="Happy",BQ289&lt;&gt;1),AND(EL289&lt;&gt;"Happy",BQ289=1)),1,0)</f>
        <v>0</v>
      </c>
      <c r="JK289">
        <f>IF(OR(AND(EM289="Happy",BR289&lt;&gt;1),AND(EM289&lt;&gt;"Happy",BR289=1)),1,0)</f>
        <v>1</v>
      </c>
      <c r="JL289">
        <f>IF(OR(AND(EN289="Happy",BS289&lt;&gt;1),AND(EN289&lt;&gt;"Happy",BS289=1)),1,0)</f>
        <v>0</v>
      </c>
      <c r="JM289">
        <f>IF(OR(AND(EO289="Happy",BT289&lt;&gt;1),AND(EO289&lt;&gt;"Happy",BT289=1)),1,0)</f>
        <v>0</v>
      </c>
      <c r="JN289">
        <f>IF(OR(AND(EP289="Happy",BU289&lt;&gt;1),AND(EP289&lt;&gt;"Happy",BU289=1)),1,0)</f>
        <v>0</v>
      </c>
      <c r="JO289">
        <f>IF(OR(AND(EQ289="Sad",BV289&lt;&gt;1),AND(EQ289&lt;&gt;"Sad",BV289=1)),1,0)</f>
        <v>0</v>
      </c>
      <c r="JP289">
        <f>IF(OR(AND(ER289="Sad",BW289&lt;&gt;1),AND(ER289&lt;&gt;"Sad",BW289=1)),1,0)</f>
        <v>1</v>
      </c>
      <c r="JQ289">
        <f>IF(OR(AND(ES289="Sad",BX289&lt;&gt;1),AND(ES289&lt;&gt;"Sad",BX289=1)),1,0)</f>
        <v>0</v>
      </c>
      <c r="JR289">
        <f>IF(OR(AND(ET289="Sad",BY289&lt;&gt;1),AND(ET289&lt;&gt;"Sad",BY289=1)),1,0)</f>
        <v>0</v>
      </c>
      <c r="JS289">
        <f>IF(OR(AND(EU289="Sad",BZ289&lt;&gt;1),AND(EU289&lt;&gt;"Sad",BZ289=1)),1,0)</f>
        <v>0</v>
      </c>
      <c r="JT289">
        <f>IF(OR(AND(EV289="Sad",CA289&lt;&gt;1),AND(EV289&lt;&gt;"Sad",CA289=1)),1,0)</f>
        <v>0</v>
      </c>
      <c r="JU289">
        <f>IF(OR(AND(EW289="Sad",CB289&lt;&gt;1),AND(EW289&lt;&gt;"Sad",CB289=1)),1,0)</f>
        <v>0</v>
      </c>
      <c r="JV289">
        <f>IF(OR(AND(EX289="Sad",CC289&lt;&gt;1),AND(EX289&lt;&gt;"Sad",CC289=1)),1,0)</f>
        <v>0</v>
      </c>
      <c r="JW289">
        <f>IF(OR(AND(EY289="Angry",CD289&lt;&gt;1),AND(EY289&lt;&gt;"Angry",CD289=1)),1,0)</f>
        <v>0</v>
      </c>
      <c r="JX289">
        <f>IF(OR(AND(EZ289="Angry",CE289&lt;&gt;1),AND(EZ289&lt;&gt;"Angry",CE289=1)),1,0)</f>
        <v>1</v>
      </c>
      <c r="JY289">
        <f>IF(OR(AND(FA289="Angry",CF289&lt;&gt;1),AND(FA289&lt;&gt;"Angry",CF289=1)),1,0)</f>
        <v>0</v>
      </c>
      <c r="JZ289">
        <f>IF(OR(AND(FB289="Angry",CG289&lt;&gt;1),AND(FB289&lt;&gt;"Angry",CG289=1)),1,0)</f>
        <v>0</v>
      </c>
      <c r="KA289">
        <f>IF(OR(AND(FC289="Angry",CH289&lt;&gt;1),AND(FC289&lt;&gt;"Angry",CH289=1)),1,0)</f>
        <v>0</v>
      </c>
      <c r="KB289">
        <f>IF(OR(AND(FD289="Angry",CI289&lt;&gt;1),AND(FD289&lt;&gt;"Angry",CI289=1)),1,0)</f>
        <v>0</v>
      </c>
      <c r="KC289">
        <f>IF(OR(AND(FE289="Angry",CJ289&lt;&gt;1),AND(FE289&lt;&gt;"Angry",CJ289=1)),1,0)</f>
        <v>0</v>
      </c>
      <c r="KD289">
        <f>IF(OR(AND(FF289="Angry",CK289&lt;&gt;1),AND(FF289&lt;&gt;"Angry",CK289=1)),1,0)</f>
        <v>0</v>
      </c>
      <c r="KE289">
        <f>IF(OR(AND(FG289="Afraid",CL289&lt;&gt;1),AND(FG289&lt;&gt;"Afraid",CL289=1)),1,0)</f>
        <v>1</v>
      </c>
      <c r="KF289">
        <f>IF(OR(AND(FH289="Afraid",CM289&lt;&gt;1),AND(FH289&lt;&gt;"Afraid",CM289=1)),1,0)</f>
        <v>0</v>
      </c>
      <c r="KG289">
        <f>IF(OR(AND(FI289="Afraid",CN289&lt;&gt;1),AND(FI289&lt;&gt;"Afraid",CN289=1)),1,0)</f>
        <v>0</v>
      </c>
      <c r="KH289">
        <f>IF(OR(AND(FJ289="Afraid",CO289&lt;&gt;1),AND(FJ289&lt;&gt;"Afraid",CO289=1)),1,0)</f>
        <v>1</v>
      </c>
      <c r="KI289">
        <f>IF(OR(AND(FK289="Afraid",CP289&lt;&gt;1),AND(FK289&lt;&gt;"Afraid",CP289=1)),1,0)</f>
        <v>1</v>
      </c>
      <c r="KJ289">
        <f>IF(OR(AND(FL289="Afraid",CQ289&lt;&gt;1),AND(FL289&lt;&gt;"Afraid",CQ289=1)),1,0)</f>
        <v>1</v>
      </c>
      <c r="KK289">
        <f>IF(OR(AND(FM289="Afraid",CR289&lt;&gt;1),AND(FM289&lt;&gt;"Afraid",CR289=1)),1,0)</f>
        <v>0</v>
      </c>
      <c r="KL289">
        <f>IF(OR(AND(FN289="Afraid",CS289&lt;&gt;1),AND(FN289&lt;&gt;"Afraid",CS289=1)),1,0)</f>
        <v>0</v>
      </c>
      <c r="KM289">
        <f>IF(OR(AND(FO289="Surprised",CT289&lt;&gt;1),AND(FO289&lt;&gt;"Surprised",CT289=1)),1,0)</f>
        <v>0</v>
      </c>
      <c r="KN289">
        <f>IF(OR(AND(FP289="Surprised",CU289&lt;&gt;1),AND(FP289&lt;&gt;"Surprised",CU289=1)),1,0)</f>
        <v>0</v>
      </c>
      <c r="KO289">
        <f>IF(OR(AND(FQ289="Surprised",CV289&lt;&gt;1),AND(FQ289&lt;&gt;"Surprised",CV289=1)),1,0)</f>
        <v>0</v>
      </c>
      <c r="KP289">
        <f>IF(OR(AND(FR289="Surprised",CW289&lt;&gt;1),AND(FR289&lt;&gt;"Surprised",CW289=1)),1,0)</f>
        <v>0</v>
      </c>
      <c r="KQ289">
        <f>IF(OR(AND(FS289="Surprised",CX289&lt;&gt;1),AND(FS289&lt;&gt;"Surprised",CX289=1)),1,0)</f>
        <v>0</v>
      </c>
      <c r="KR289">
        <f>IF(OR(AND(FT289="Surprised",CY289&lt;&gt;1),AND(FT289&lt;&gt;"Surprised",CY289=1)),1,0)</f>
        <v>0</v>
      </c>
      <c r="KS289">
        <f>IF(OR(AND(FU289="Surprised",CZ289&lt;&gt;1),AND(FU289&lt;&gt;"Surprised",CZ289=1)),1,0)</f>
        <v>0</v>
      </c>
      <c r="KT289">
        <f>IF(OR(AND(FV289="Surprised",DA289&lt;&gt;1),AND(FV289&lt;&gt;"Surprised",DA289=1)),1,0)</f>
        <v>0</v>
      </c>
      <c r="KU289">
        <f>IF(OR(AND(FW289="Happy",DB289=1),AND(FW289&lt;&gt;"Happy",DB289=0)),1,0)</f>
        <v>0</v>
      </c>
      <c r="KV289">
        <f>IF(OR(AND(FX289="Happy",DC289=1),AND(FX289&lt;&gt;"Happy",DC289=0)),1,0)</f>
        <v>0</v>
      </c>
      <c r="KW289">
        <f>IF(OR(AND(FY289="Happy",DD289=1),AND(FY289&lt;&gt;"Happy",DD289=0)),1,0)</f>
        <v>0</v>
      </c>
      <c r="KX289">
        <f>IF(OR(AND(FZ289="Happy",DE289=1),AND(FZ289&lt;&gt;"Happy",DE289=0)),1,0)</f>
        <v>0</v>
      </c>
      <c r="KY289">
        <f>IF(OR(AND(GA289="Happy",DF289=1),AND(GA289&lt;&gt;"Happy",DF289=0)),1,0)</f>
        <v>0</v>
      </c>
      <c r="KZ289">
        <f>IF(OR(AND(GB289="Happy",DG289=1),AND(GB289&lt;&gt;"Happy",DG289=0)),1,0)</f>
        <v>0</v>
      </c>
      <c r="LA289">
        <f>IF(OR(AND(GC289="Happy",DH289=1),AND(GC289&lt;&gt;"Happy",DH289=0)),1,0)</f>
        <v>0</v>
      </c>
      <c r="LB289">
        <f>IF(OR(AND(GD289="Happy",DI289=1),AND(GD289&lt;&gt;"Happy",DI289=0)),1,0)</f>
        <v>0</v>
      </c>
      <c r="LC289">
        <f>IF(OR(AND(GE289="Sad",DJ289=1),AND(GE289&lt;&gt;"Sad",DJ289=0)),1,0)</f>
        <v>1</v>
      </c>
      <c r="LD289">
        <f>IF(OR(AND(GF289="Sad",DK289=1),AND(GF289&lt;&gt;"Sad",DK289=0)),1,0)</f>
        <v>1</v>
      </c>
      <c r="LE289">
        <f>IF(OR(AND(GG289="Sad",DL289=1),AND(GG289&lt;&gt;"Sad",DL289=0)),1,0)</f>
        <v>1</v>
      </c>
      <c r="LF289">
        <f>IF(OR(AND(GH289="Sad",DM289=1),AND(GH289&lt;&gt;"Sad",DM289=0)),1,0)</f>
        <v>0</v>
      </c>
      <c r="LG289">
        <f>IF(OR(AND(GI289="Sad",DN289=1),AND(GI289&lt;&gt;"Sad",DN289=0)),1,0)</f>
        <v>0</v>
      </c>
      <c r="LH289">
        <f>IF(OR(AND(GJ289="Sad",DO289=1),AND(GJ289&lt;&gt;"Sad",DO289=0)),1,0)</f>
        <v>0</v>
      </c>
      <c r="LI289">
        <f>IF(OR(AND(GK289="Sad",DP289=1),AND(GK289&lt;&gt;"Sad",DP289=0)),1,0)</f>
        <v>1</v>
      </c>
      <c r="LJ289">
        <f>IF(OR(AND(GL289="Sad",DQ289=1),AND(GL289&lt;&gt;"Sad",DQ289=0)),1,0)</f>
        <v>0</v>
      </c>
      <c r="LK289" s="2">
        <f t="shared" si="494"/>
        <v>2</v>
      </c>
      <c r="LL289" s="4">
        <f t="shared" si="495"/>
        <v>1</v>
      </c>
      <c r="LM289">
        <f t="shared" si="496"/>
        <v>1</v>
      </c>
      <c r="LN289">
        <f t="shared" si="497"/>
        <v>4</v>
      </c>
      <c r="LO289">
        <f t="shared" si="498"/>
        <v>0</v>
      </c>
      <c r="LP289">
        <f t="shared" si="499"/>
        <v>0</v>
      </c>
      <c r="LQ289">
        <f t="shared" si="500"/>
        <v>4</v>
      </c>
      <c r="LR289">
        <f t="shared" si="501"/>
        <v>12</v>
      </c>
      <c r="LS289" s="11">
        <f t="shared" si="502"/>
        <v>0</v>
      </c>
      <c r="LT289" s="14" t="str">
        <f t="shared" si="503"/>
        <v/>
      </c>
      <c r="LU289" s="14">
        <f t="shared" si="504"/>
        <v>0</v>
      </c>
      <c r="LV289" s="14">
        <f t="shared" si="505"/>
        <v>0</v>
      </c>
      <c r="LW289" s="14">
        <f t="shared" si="506"/>
        <v>0</v>
      </c>
      <c r="LX289" s="14">
        <f t="shared" si="507"/>
        <v>0</v>
      </c>
      <c r="LY289" s="14">
        <f t="shared" si="508"/>
        <v>0.5</v>
      </c>
      <c r="LZ289" s="14">
        <f t="shared" si="509"/>
        <v>8.333333333333337E-2</v>
      </c>
      <c r="MA289" s="15">
        <f t="shared" si="510"/>
        <v>4.0856481481481993E-4</v>
      </c>
      <c r="MB289" s="1">
        <f t="shared" si="465"/>
        <v>2.1064814814814731E-4</v>
      </c>
      <c r="MC289" s="1">
        <f t="shared" si="466"/>
        <v>2.5000000000000022E-4</v>
      </c>
      <c r="MD289" s="1">
        <f t="shared" si="467"/>
        <v>1.6435185185184956E-4</v>
      </c>
      <c r="ME289" s="1">
        <f t="shared" si="468"/>
        <v>1.2500000000000011E-4</v>
      </c>
      <c r="MF289" s="1">
        <f t="shared" si="469"/>
        <v>9.4907407407408134E-5</v>
      </c>
      <c r="MG289" s="1">
        <f t="shared" si="511"/>
        <v>7.9861111111113881E-5</v>
      </c>
      <c r="MH289" s="1">
        <f t="shared" si="470"/>
        <v>9.4907407407404665E-5</v>
      </c>
      <c r="MI289" s="1">
        <f t="shared" si="471"/>
        <v>1.0532407407407365E-4</v>
      </c>
      <c r="MJ289" s="1">
        <f t="shared" si="512"/>
        <v>1.5335648148148175E-3</v>
      </c>
      <c r="MK289" s="2" t="str">
        <f>VLOOKUP(B289,age_group!$A$1:$B$101,2,FALSE)</f>
        <v>25 to 44</v>
      </c>
      <c r="ML289" s="2">
        <f t="shared" si="513"/>
        <v>1</v>
      </c>
      <c r="MM289">
        <f t="shared" si="514"/>
        <v>0</v>
      </c>
      <c r="MN289">
        <f t="shared" si="515"/>
        <v>0</v>
      </c>
      <c r="MO289">
        <f t="shared" si="516"/>
        <v>0</v>
      </c>
      <c r="MP289">
        <f t="shared" si="517"/>
        <v>0</v>
      </c>
    </row>
    <row r="290" spans="1:354" x14ac:dyDescent="0.2">
      <c r="A290" t="s">
        <v>1022</v>
      </c>
      <c r="B290">
        <v>20</v>
      </c>
      <c r="C290" t="s">
        <v>195</v>
      </c>
      <c r="D290" t="s">
        <v>140</v>
      </c>
      <c r="E290">
        <v>4</v>
      </c>
      <c r="F290">
        <v>1</v>
      </c>
      <c r="G290">
        <v>1</v>
      </c>
      <c r="H290">
        <v>1</v>
      </c>
      <c r="I290">
        <v>1</v>
      </c>
      <c r="J290" s="2" t="s">
        <v>432</v>
      </c>
      <c r="K290" t="s">
        <v>199</v>
      </c>
      <c r="L290" t="s">
        <v>518</v>
      </c>
      <c r="M290" t="s">
        <v>361</v>
      </c>
      <c r="N290" t="s">
        <v>158</v>
      </c>
      <c r="O290" t="s">
        <v>233</v>
      </c>
      <c r="P290" t="s">
        <v>335</v>
      </c>
      <c r="Q290" t="s">
        <v>253</v>
      </c>
      <c r="R290" t="s">
        <v>172</v>
      </c>
      <c r="S290" t="s">
        <v>636</v>
      </c>
      <c r="T290" t="s">
        <v>622</v>
      </c>
      <c r="U290" t="s">
        <v>266</v>
      </c>
      <c r="V290" t="s">
        <v>512</v>
      </c>
      <c r="W290" t="s">
        <v>638</v>
      </c>
      <c r="X290" t="s">
        <v>488</v>
      </c>
      <c r="Y290" t="s">
        <v>245</v>
      </c>
      <c r="Z290" t="s">
        <v>158</v>
      </c>
      <c r="AA290" t="s">
        <v>323</v>
      </c>
      <c r="AB290" t="s">
        <v>213</v>
      </c>
      <c r="AC290" t="s">
        <v>666</v>
      </c>
      <c r="AD290" t="s">
        <v>141</v>
      </c>
      <c r="AE290" t="s">
        <v>482</v>
      </c>
      <c r="AF290" t="s">
        <v>155</v>
      </c>
      <c r="AG290" t="s">
        <v>491</v>
      </c>
      <c r="AH290" t="s">
        <v>303</v>
      </c>
      <c r="AI290" t="s">
        <v>303</v>
      </c>
      <c r="AJ290" t="s">
        <v>491</v>
      </c>
      <c r="AK290" t="s">
        <v>586</v>
      </c>
      <c r="AL290" t="s">
        <v>254</v>
      </c>
      <c r="AM290" t="s">
        <v>253</v>
      </c>
      <c r="AN290" t="s">
        <v>226</v>
      </c>
      <c r="AO290" t="s">
        <v>260</v>
      </c>
      <c r="AP290" t="s">
        <v>196</v>
      </c>
      <c r="AQ290" t="s">
        <v>364</v>
      </c>
      <c r="AR290" t="s">
        <v>293</v>
      </c>
      <c r="AS290" t="s">
        <v>228</v>
      </c>
      <c r="AT290" t="s">
        <v>367</v>
      </c>
      <c r="AU290" t="s">
        <v>561</v>
      </c>
      <c r="AV290" t="s">
        <v>472</v>
      </c>
      <c r="AW290" t="s">
        <v>679</v>
      </c>
      <c r="AX290" t="s">
        <v>729</v>
      </c>
      <c r="AY290" t="s">
        <v>266</v>
      </c>
      <c r="AZ290" t="s">
        <v>375</v>
      </c>
      <c r="BA290" t="s">
        <v>372</v>
      </c>
      <c r="BB290" t="s">
        <v>207</v>
      </c>
      <c r="BC290" t="s">
        <v>293</v>
      </c>
      <c r="BD290" t="s">
        <v>283</v>
      </c>
      <c r="BE290" t="s">
        <v>446</v>
      </c>
      <c r="BF290" t="s">
        <v>320</v>
      </c>
      <c r="BG290" t="s">
        <v>682</v>
      </c>
      <c r="BH290" t="s">
        <v>389</v>
      </c>
      <c r="BI290" t="s">
        <v>261</v>
      </c>
      <c r="BJ290" t="s">
        <v>483</v>
      </c>
      <c r="BK290" t="s">
        <v>187</v>
      </c>
      <c r="BL290" t="s">
        <v>412</v>
      </c>
      <c r="BM290" t="s">
        <v>405</v>
      </c>
      <c r="BN290" s="2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1</v>
      </c>
      <c r="CE290">
        <v>0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1</v>
      </c>
      <c r="CX290">
        <v>0</v>
      </c>
      <c r="CY290">
        <v>1</v>
      </c>
      <c r="CZ290">
        <v>0</v>
      </c>
      <c r="DA290">
        <v>0</v>
      </c>
      <c r="DB290">
        <v>1</v>
      </c>
      <c r="DC290">
        <v>1</v>
      </c>
      <c r="DD290">
        <v>1</v>
      </c>
      <c r="DE290">
        <v>1</v>
      </c>
      <c r="DF290">
        <v>0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0</v>
      </c>
      <c r="DM290">
        <v>1</v>
      </c>
      <c r="DN290">
        <v>1</v>
      </c>
      <c r="DO290">
        <v>0</v>
      </c>
      <c r="DP290">
        <v>1</v>
      </c>
      <c r="DQ290">
        <v>0</v>
      </c>
      <c r="DR290" s="2">
        <v>4</v>
      </c>
      <c r="DS290">
        <v>1</v>
      </c>
      <c r="DT290">
        <v>1</v>
      </c>
      <c r="DU290">
        <v>1</v>
      </c>
      <c r="DV290">
        <v>1</v>
      </c>
      <c r="DW290" s="2">
        <v>2017</v>
      </c>
      <c r="DX290" s="1">
        <v>2.1255787037037038E-2</v>
      </c>
      <c r="DY290" s="1">
        <v>2.1425925925925928E-2</v>
      </c>
      <c r="DZ290" s="1">
        <v>2.1577546296296296E-2</v>
      </c>
      <c r="EA290" s="1">
        <v>2.1656249999999998E-2</v>
      </c>
      <c r="EB290" s="1">
        <v>2.177662037037037E-2</v>
      </c>
      <c r="EC290" s="1">
        <v>2.18900462962963E-2</v>
      </c>
      <c r="ED290" s="1">
        <v>2.1984953703703704E-2</v>
      </c>
      <c r="EE290" s="1">
        <v>2.2108796296296297E-2</v>
      </c>
      <c r="EF290" s="1">
        <v>2.2300925925925929E-2</v>
      </c>
      <c r="EG290" s="1">
        <v>2.2396990740740738E-2</v>
      </c>
      <c r="EH290" s="3">
        <v>0</v>
      </c>
      <c r="EI290" s="2" t="s">
        <v>1168</v>
      </c>
      <c r="EJ290" t="s">
        <v>1174</v>
      </c>
      <c r="EK290" t="s">
        <v>1170</v>
      </c>
      <c r="EL290" t="s">
        <v>1173</v>
      </c>
      <c r="EM290" t="s">
        <v>1171</v>
      </c>
      <c r="EN290" t="s">
        <v>1172</v>
      </c>
      <c r="EO290" t="s">
        <v>1169</v>
      </c>
      <c r="EP290" t="s">
        <v>1172</v>
      </c>
      <c r="EQ290" t="s">
        <v>1168</v>
      </c>
      <c r="ER290" t="s">
        <v>1170</v>
      </c>
      <c r="ES290" t="s">
        <v>1171</v>
      </c>
      <c r="ET290" t="s">
        <v>1168</v>
      </c>
      <c r="EU290" t="s">
        <v>1171</v>
      </c>
      <c r="EV290" t="s">
        <v>1173</v>
      </c>
      <c r="EW290" t="s">
        <v>1168</v>
      </c>
      <c r="EX290" t="s">
        <v>1172</v>
      </c>
      <c r="EY290" t="s">
        <v>1171</v>
      </c>
      <c r="EZ290" t="s">
        <v>1175</v>
      </c>
      <c r="FA290" t="s">
        <v>1169</v>
      </c>
      <c r="FB290" t="s">
        <v>1169</v>
      </c>
      <c r="FC290" t="s">
        <v>1171</v>
      </c>
      <c r="FD290" t="s">
        <v>1171</v>
      </c>
      <c r="FE290" t="s">
        <v>1173</v>
      </c>
      <c r="FF290" t="s">
        <v>1168</v>
      </c>
      <c r="FG290" t="s">
        <v>1175</v>
      </c>
      <c r="FH290" t="s">
        <v>1175</v>
      </c>
      <c r="FI290" t="s">
        <v>1168</v>
      </c>
      <c r="FJ290" t="s">
        <v>1168</v>
      </c>
      <c r="FK290" t="s">
        <v>1172</v>
      </c>
      <c r="FL290" t="s">
        <v>1172</v>
      </c>
      <c r="FM290" t="s">
        <v>1169</v>
      </c>
      <c r="FN290" t="s">
        <v>1175</v>
      </c>
      <c r="FO290" t="s">
        <v>1168</v>
      </c>
      <c r="FP290" t="s">
        <v>1175</v>
      </c>
      <c r="FQ290" t="s">
        <v>1172</v>
      </c>
      <c r="FR290" t="s">
        <v>1175</v>
      </c>
      <c r="FS290" t="s">
        <v>1171</v>
      </c>
      <c r="FT290" t="s">
        <v>1175</v>
      </c>
      <c r="FU290" t="s">
        <v>1174</v>
      </c>
      <c r="FV290" t="s">
        <v>1168</v>
      </c>
      <c r="FW290" t="s">
        <v>1175</v>
      </c>
      <c r="FX290" t="s">
        <v>1168</v>
      </c>
      <c r="FY290" t="s">
        <v>1175</v>
      </c>
      <c r="FZ290" t="s">
        <v>1169</v>
      </c>
      <c r="GA290" t="s">
        <v>1173</v>
      </c>
      <c r="GB290" t="s">
        <v>1172</v>
      </c>
      <c r="GC290" t="s">
        <v>1168</v>
      </c>
      <c r="GD290" t="s">
        <v>1168</v>
      </c>
      <c r="GE290" t="s">
        <v>1175</v>
      </c>
      <c r="GF290" t="s">
        <v>1168</v>
      </c>
      <c r="GG290" t="s">
        <v>1174</v>
      </c>
      <c r="GH290" t="s">
        <v>1175</v>
      </c>
      <c r="GI290" t="s">
        <v>1168</v>
      </c>
      <c r="GJ290" t="s">
        <v>1168</v>
      </c>
      <c r="GK290" t="s">
        <v>1168</v>
      </c>
      <c r="GL290" t="s">
        <v>1174</v>
      </c>
      <c r="GM290" s="2">
        <f t="shared" si="415"/>
        <v>0</v>
      </c>
      <c r="GN290">
        <f t="shared" si="416"/>
        <v>0</v>
      </c>
      <c r="GO290">
        <f t="shared" si="417"/>
        <v>0</v>
      </c>
      <c r="GP290">
        <f t="shared" si="418"/>
        <v>1</v>
      </c>
      <c r="GQ290">
        <f t="shared" si="419"/>
        <v>0</v>
      </c>
      <c r="GR290">
        <f t="shared" si="420"/>
        <v>0</v>
      </c>
      <c r="GS290">
        <f t="shared" si="421"/>
        <v>0</v>
      </c>
      <c r="GT290">
        <f t="shared" si="422"/>
        <v>0</v>
      </c>
      <c r="GU290">
        <f t="shared" si="472"/>
        <v>0</v>
      </c>
      <c r="GV290">
        <f t="shared" si="423"/>
        <v>0</v>
      </c>
      <c r="GW290">
        <f t="shared" si="424"/>
        <v>0</v>
      </c>
      <c r="GX290">
        <f t="shared" si="425"/>
        <v>0</v>
      </c>
      <c r="GY290">
        <f t="shared" si="426"/>
        <v>0</v>
      </c>
      <c r="GZ290">
        <f t="shared" si="427"/>
        <v>0</v>
      </c>
      <c r="HA290">
        <f t="shared" si="428"/>
        <v>0</v>
      </c>
      <c r="HB290">
        <f t="shared" si="429"/>
        <v>0</v>
      </c>
      <c r="HC290">
        <f t="shared" si="473"/>
        <v>0</v>
      </c>
      <c r="HD290">
        <f t="shared" si="430"/>
        <v>0</v>
      </c>
      <c r="HE290">
        <f t="shared" si="431"/>
        <v>1</v>
      </c>
      <c r="HF290">
        <f t="shared" si="432"/>
        <v>1</v>
      </c>
      <c r="HG290">
        <f t="shared" si="433"/>
        <v>0</v>
      </c>
      <c r="HH290">
        <f t="shared" si="434"/>
        <v>0</v>
      </c>
      <c r="HI290">
        <f t="shared" si="435"/>
        <v>0</v>
      </c>
      <c r="HJ290">
        <f t="shared" si="436"/>
        <v>0</v>
      </c>
      <c r="HK290">
        <f t="shared" si="474"/>
        <v>0</v>
      </c>
      <c r="HL290">
        <f t="shared" si="437"/>
        <v>0</v>
      </c>
      <c r="HM290">
        <f t="shared" si="438"/>
        <v>0</v>
      </c>
      <c r="HN290">
        <f t="shared" si="439"/>
        <v>0</v>
      </c>
      <c r="HO290">
        <f t="shared" si="440"/>
        <v>1</v>
      </c>
      <c r="HP290">
        <f t="shared" si="441"/>
        <v>0</v>
      </c>
      <c r="HQ290">
        <f t="shared" si="442"/>
        <v>0</v>
      </c>
      <c r="HR290">
        <f t="shared" si="443"/>
        <v>0</v>
      </c>
      <c r="HS290">
        <f t="shared" si="475"/>
        <v>0</v>
      </c>
      <c r="HT290">
        <f t="shared" si="444"/>
        <v>1</v>
      </c>
      <c r="HU290">
        <f t="shared" si="445"/>
        <v>0</v>
      </c>
      <c r="HV290">
        <f t="shared" si="446"/>
        <v>1</v>
      </c>
      <c r="HW290">
        <f t="shared" si="447"/>
        <v>0</v>
      </c>
      <c r="HX290">
        <f t="shared" si="448"/>
        <v>1</v>
      </c>
      <c r="HY290">
        <f t="shared" si="449"/>
        <v>0</v>
      </c>
      <c r="HZ290">
        <f t="shared" si="450"/>
        <v>0</v>
      </c>
      <c r="IA290">
        <f t="shared" si="476"/>
        <v>1</v>
      </c>
      <c r="IB290">
        <f t="shared" si="451"/>
        <v>1</v>
      </c>
      <c r="IC290">
        <f t="shared" si="452"/>
        <v>1</v>
      </c>
      <c r="ID290">
        <f t="shared" si="453"/>
        <v>1</v>
      </c>
      <c r="IE290">
        <f t="shared" si="454"/>
        <v>0</v>
      </c>
      <c r="IF290">
        <f t="shared" si="455"/>
        <v>1</v>
      </c>
      <c r="IG290">
        <f t="shared" si="456"/>
        <v>1</v>
      </c>
      <c r="IH290">
        <f t="shared" si="457"/>
        <v>1</v>
      </c>
      <c r="II290">
        <f t="shared" si="477"/>
        <v>1</v>
      </c>
      <c r="IJ290">
        <f t="shared" si="458"/>
        <v>1</v>
      </c>
      <c r="IK290">
        <f t="shared" si="459"/>
        <v>0</v>
      </c>
      <c r="IL290">
        <f t="shared" si="460"/>
        <v>1</v>
      </c>
      <c r="IM290">
        <f t="shared" si="461"/>
        <v>1</v>
      </c>
      <c r="IN290">
        <f t="shared" si="462"/>
        <v>0</v>
      </c>
      <c r="IO290">
        <f t="shared" si="463"/>
        <v>1</v>
      </c>
      <c r="IP290">
        <f t="shared" si="464"/>
        <v>0</v>
      </c>
      <c r="IQ290" s="2">
        <f t="shared" si="478"/>
        <v>1</v>
      </c>
      <c r="IR290" s="4">
        <f t="shared" si="479"/>
        <v>0</v>
      </c>
      <c r="IS290">
        <f t="shared" si="480"/>
        <v>2</v>
      </c>
      <c r="IT290">
        <f t="shared" si="481"/>
        <v>1</v>
      </c>
      <c r="IU290">
        <f t="shared" si="482"/>
        <v>3</v>
      </c>
      <c r="IV290">
        <f t="shared" si="483"/>
        <v>7</v>
      </c>
      <c r="IW290">
        <f t="shared" si="484"/>
        <v>5</v>
      </c>
      <c r="IX290">
        <f t="shared" si="485"/>
        <v>19</v>
      </c>
      <c r="IY290" s="11">
        <f t="shared" si="486"/>
        <v>1</v>
      </c>
      <c r="IZ290" s="12" t="str">
        <f t="shared" si="487"/>
        <v/>
      </c>
      <c r="JA290" s="12">
        <f t="shared" si="488"/>
        <v>1</v>
      </c>
      <c r="JB290" s="12">
        <f t="shared" si="489"/>
        <v>0.5</v>
      </c>
      <c r="JC290" s="12">
        <f t="shared" si="490"/>
        <v>1</v>
      </c>
      <c r="JD290" s="12">
        <f t="shared" si="491"/>
        <v>1</v>
      </c>
      <c r="JE290" s="12">
        <f t="shared" si="492"/>
        <v>0.83333333333333337</v>
      </c>
      <c r="JF290" s="12">
        <f t="shared" si="493"/>
        <v>0.88888888888888884</v>
      </c>
      <c r="JG290" s="2">
        <f>IF(OR(AND(EI290="Happy",BN290&lt;&gt;1),AND(EI290&lt;&gt;"Happy",BN290=1)),1,0)</f>
        <v>0</v>
      </c>
      <c r="JH290">
        <f>IF(OR(AND(EJ290="Happy",BO290&lt;&gt;1),AND(EJ290&lt;&gt;"Happy",BO290=1)),1,0)</f>
        <v>0</v>
      </c>
      <c r="JI290">
        <f>IF(OR(AND(EK290="Happy",BP290&lt;&gt;1),AND(EK290&lt;&gt;"Happy",BP290=1)),1,0)</f>
        <v>0</v>
      </c>
      <c r="JJ290">
        <f>IF(OR(AND(EL290="Happy",BQ290&lt;&gt;1),AND(EL290&lt;&gt;"Happy",BQ290=1)),1,0)</f>
        <v>0</v>
      </c>
      <c r="JK290">
        <f>IF(OR(AND(EM290="Happy",BR290&lt;&gt;1),AND(EM290&lt;&gt;"Happy",BR290=1)),1,0)</f>
        <v>0</v>
      </c>
      <c r="JL290">
        <f>IF(OR(AND(EN290="Happy",BS290&lt;&gt;1),AND(EN290&lt;&gt;"Happy",BS290=1)),1,0)</f>
        <v>0</v>
      </c>
      <c r="JM290">
        <f>IF(OR(AND(EO290="Happy",BT290&lt;&gt;1),AND(EO290&lt;&gt;"Happy",BT290=1)),1,0)</f>
        <v>0</v>
      </c>
      <c r="JN290">
        <f>IF(OR(AND(EP290="Happy",BU290&lt;&gt;1),AND(EP290&lt;&gt;"Happy",BU290=1)),1,0)</f>
        <v>0</v>
      </c>
      <c r="JO290">
        <f>IF(OR(AND(EQ290="Sad",BV290&lt;&gt;1),AND(EQ290&lt;&gt;"Sad",BV290=1)),1,0)</f>
        <v>0</v>
      </c>
      <c r="JP290">
        <f>IF(OR(AND(ER290="Sad",BW290&lt;&gt;1),AND(ER290&lt;&gt;"Sad",BW290=1)),1,0)</f>
        <v>0</v>
      </c>
      <c r="JQ290">
        <f>IF(OR(AND(ES290="Sad",BX290&lt;&gt;1),AND(ES290&lt;&gt;"Sad",BX290=1)),1,0)</f>
        <v>0</v>
      </c>
      <c r="JR290">
        <f>IF(OR(AND(ET290="Sad",BY290&lt;&gt;1),AND(ET290&lt;&gt;"Sad",BY290=1)),1,0)</f>
        <v>0</v>
      </c>
      <c r="JS290">
        <f>IF(OR(AND(EU290="Sad",BZ290&lt;&gt;1),AND(EU290&lt;&gt;"Sad",BZ290=1)),1,0)</f>
        <v>0</v>
      </c>
      <c r="JT290">
        <f>IF(OR(AND(EV290="Sad",CA290&lt;&gt;1),AND(EV290&lt;&gt;"Sad",CA290=1)),1,0)</f>
        <v>0</v>
      </c>
      <c r="JU290">
        <f>IF(OR(AND(EW290="Sad",CB290&lt;&gt;1),AND(EW290&lt;&gt;"Sad",CB290=1)),1,0)</f>
        <v>1</v>
      </c>
      <c r="JV290">
        <f>IF(OR(AND(EX290="Sad",CC290&lt;&gt;1),AND(EX290&lt;&gt;"Sad",CC290=1)),1,0)</f>
        <v>0</v>
      </c>
      <c r="JW290">
        <f>IF(OR(AND(EY290="Angry",CD290&lt;&gt;1),AND(EY290&lt;&gt;"Angry",CD290=1)),1,0)</f>
        <v>1</v>
      </c>
      <c r="JX290">
        <f>IF(OR(AND(EZ290="Angry",CE290&lt;&gt;1),AND(EZ290&lt;&gt;"Angry",CE290=1)),1,0)</f>
        <v>0</v>
      </c>
      <c r="JY290">
        <f>IF(OR(AND(FA290="Angry",CF290&lt;&gt;1),AND(FA290&lt;&gt;"Angry",CF290=1)),1,0)</f>
        <v>0</v>
      </c>
      <c r="JZ290">
        <f>IF(OR(AND(FB290="Angry",CG290&lt;&gt;1),AND(FB290&lt;&gt;"Angry",CG290=1)),1,0)</f>
        <v>0</v>
      </c>
      <c r="KA290">
        <f>IF(OR(AND(FC290="Angry",CH290&lt;&gt;1),AND(FC290&lt;&gt;"Angry",CH290=1)),1,0)</f>
        <v>1</v>
      </c>
      <c r="KB290">
        <f>IF(OR(AND(FD290="Angry",CI290&lt;&gt;1),AND(FD290&lt;&gt;"Angry",CI290=1)),1,0)</f>
        <v>0</v>
      </c>
      <c r="KC290">
        <f>IF(OR(AND(FE290="Angry",CJ290&lt;&gt;1),AND(FE290&lt;&gt;"Angry",CJ290=1)),1,0)</f>
        <v>0</v>
      </c>
      <c r="KD290">
        <f>IF(OR(AND(FF290="Angry",CK290&lt;&gt;1),AND(FF290&lt;&gt;"Angry",CK290=1)),1,0)</f>
        <v>0</v>
      </c>
      <c r="KE290">
        <f>IF(OR(AND(FG290="Afraid",CL290&lt;&gt;1),AND(FG290&lt;&gt;"Afraid",CL290=1)),1,0)</f>
        <v>1</v>
      </c>
      <c r="KF290">
        <f>IF(OR(AND(FH290="Afraid",CM290&lt;&gt;1),AND(FH290&lt;&gt;"Afraid",CM290=1)),1,0)</f>
        <v>1</v>
      </c>
      <c r="KG290">
        <f>IF(OR(AND(FI290="Afraid",CN290&lt;&gt;1),AND(FI290&lt;&gt;"Afraid",CN290=1)),1,0)</f>
        <v>0</v>
      </c>
      <c r="KH290">
        <f>IF(OR(AND(FJ290="Afraid",CO290&lt;&gt;1),AND(FJ290&lt;&gt;"Afraid",CO290=1)),1,0)</f>
        <v>0</v>
      </c>
      <c r="KI290">
        <f>IF(OR(AND(FK290="Afraid",CP290&lt;&gt;1),AND(FK290&lt;&gt;"Afraid",CP290=1)),1,0)</f>
        <v>0</v>
      </c>
      <c r="KJ290">
        <f>IF(OR(AND(FL290="Afraid",CQ290&lt;&gt;1),AND(FL290&lt;&gt;"Afraid",CQ290=1)),1,0)</f>
        <v>1</v>
      </c>
      <c r="KK290">
        <f>IF(OR(AND(FM290="Afraid",CR290&lt;&gt;1),AND(FM290&lt;&gt;"Afraid",CR290=1)),1,0)</f>
        <v>0</v>
      </c>
      <c r="KL290">
        <f>IF(OR(AND(FN290="Afraid",CS290&lt;&gt;1),AND(FN290&lt;&gt;"Afraid",CS290=1)),1,0)</f>
        <v>0</v>
      </c>
      <c r="KM290">
        <f>IF(OR(AND(FO290="Surprised",CT290&lt;&gt;1),AND(FO290&lt;&gt;"Surprised",CT290=1)),1,0)</f>
        <v>1</v>
      </c>
      <c r="KN290">
        <f>IF(OR(AND(FP290="Surprised",CU290&lt;&gt;1),AND(FP290&lt;&gt;"Surprised",CU290=1)),1,0)</f>
        <v>0</v>
      </c>
      <c r="KO290">
        <f>IF(OR(AND(FQ290="Surprised",CV290&lt;&gt;1),AND(FQ290&lt;&gt;"Surprised",CV290=1)),1,0)</f>
        <v>0</v>
      </c>
      <c r="KP290">
        <f>IF(OR(AND(FR290="Surprised",CW290&lt;&gt;1),AND(FR290&lt;&gt;"Surprised",CW290=1)),1,0)</f>
        <v>0</v>
      </c>
      <c r="KQ290">
        <f>IF(OR(AND(FS290="Surprised",CX290&lt;&gt;1),AND(FS290&lt;&gt;"Surprised",CX290=1)),1,0)</f>
        <v>0</v>
      </c>
      <c r="KR290">
        <f>IF(OR(AND(FT290="Surprised",CY290&lt;&gt;1),AND(FT290&lt;&gt;"Surprised",CY290=1)),1,0)</f>
        <v>0</v>
      </c>
      <c r="KS290">
        <f>IF(OR(AND(FU290="Surprised",CZ290&lt;&gt;1),AND(FU290&lt;&gt;"Surprised",CZ290=1)),1,0)</f>
        <v>0</v>
      </c>
      <c r="KT290">
        <f>IF(OR(AND(FV290="Surprised",DA290&lt;&gt;1),AND(FV290&lt;&gt;"Surprised",DA290=1)),1,0)</f>
        <v>0</v>
      </c>
      <c r="KU290">
        <f>IF(OR(AND(FW290="Happy",DB290=1),AND(FW290&lt;&gt;"Happy",DB290=0)),1,0)</f>
        <v>0</v>
      </c>
      <c r="KV290">
        <f>IF(OR(AND(FX290="Happy",DC290=1),AND(FX290&lt;&gt;"Happy",DC290=0)),1,0)</f>
        <v>0</v>
      </c>
      <c r="KW290">
        <f>IF(OR(AND(FY290="Happy",DD290=1),AND(FY290&lt;&gt;"Happy",DD290=0)),1,0)</f>
        <v>0</v>
      </c>
      <c r="KX290">
        <f>IF(OR(AND(FZ290="Happy",DE290=1),AND(FZ290&lt;&gt;"Happy",DE290=0)),1,0)</f>
        <v>0</v>
      </c>
      <c r="KY290">
        <f>IF(OR(AND(GA290="Happy",DF290=1),AND(GA290&lt;&gt;"Happy",DF290=0)),1,0)</f>
        <v>0</v>
      </c>
      <c r="KZ290">
        <f>IF(OR(AND(GB290="Happy",DG290=1),AND(GB290&lt;&gt;"Happy",DG290=0)),1,0)</f>
        <v>0</v>
      </c>
      <c r="LA290">
        <f>IF(OR(AND(GC290="Happy",DH290=1),AND(GC290&lt;&gt;"Happy",DH290=0)),1,0)</f>
        <v>0</v>
      </c>
      <c r="LB290">
        <f>IF(OR(AND(GD290="Happy",DI290=1),AND(GD290&lt;&gt;"Happy",DI290=0)),1,0)</f>
        <v>0</v>
      </c>
      <c r="LC290">
        <f>IF(OR(AND(GE290="Sad",DJ290=1),AND(GE290&lt;&gt;"Sad",DJ290=0)),1,0)</f>
        <v>0</v>
      </c>
      <c r="LD290">
        <f>IF(OR(AND(GF290="Sad",DK290=1),AND(GF290&lt;&gt;"Sad",DK290=0)),1,0)</f>
        <v>0</v>
      </c>
      <c r="LE290">
        <f>IF(OR(AND(GG290="Sad",DL290=1),AND(GG290&lt;&gt;"Sad",DL290=0)),1,0)</f>
        <v>0</v>
      </c>
      <c r="LF290">
        <f>IF(OR(AND(GH290="Sad",DM290=1),AND(GH290&lt;&gt;"Sad",DM290=0)),1,0)</f>
        <v>0</v>
      </c>
      <c r="LG290">
        <f>IF(OR(AND(GI290="Sad",DN290=1),AND(GI290&lt;&gt;"Sad",DN290=0)),1,0)</f>
        <v>0</v>
      </c>
      <c r="LH290">
        <f>IF(OR(AND(GJ290="Sad",DO290=1),AND(GJ290&lt;&gt;"Sad",DO290=0)),1,0)</f>
        <v>1</v>
      </c>
      <c r="LI290">
        <f>IF(OR(AND(GK290="Sad",DP290=1),AND(GK290&lt;&gt;"Sad",DP290=0)),1,0)</f>
        <v>0</v>
      </c>
      <c r="LJ290">
        <f>IF(OR(AND(GL290="Sad",DQ290=1),AND(GL290&lt;&gt;"Sad",DQ290=0)),1,0)</f>
        <v>0</v>
      </c>
      <c r="LK290" s="2">
        <f t="shared" si="494"/>
        <v>0</v>
      </c>
      <c r="LL290" s="4">
        <f t="shared" si="495"/>
        <v>1</v>
      </c>
      <c r="LM290">
        <f t="shared" si="496"/>
        <v>2</v>
      </c>
      <c r="LN290">
        <f t="shared" si="497"/>
        <v>3</v>
      </c>
      <c r="LO290">
        <f t="shared" si="498"/>
        <v>1</v>
      </c>
      <c r="LP290">
        <f t="shared" si="499"/>
        <v>0</v>
      </c>
      <c r="LQ290">
        <f t="shared" si="500"/>
        <v>1</v>
      </c>
      <c r="LR290">
        <f t="shared" si="501"/>
        <v>8</v>
      </c>
      <c r="LS290" s="11">
        <f t="shared" si="502"/>
        <v>0</v>
      </c>
      <c r="LT290" s="14" t="str">
        <f t="shared" si="503"/>
        <v/>
      </c>
      <c r="LU290" s="14">
        <f t="shared" si="504"/>
        <v>0</v>
      </c>
      <c r="LV290" s="14">
        <f t="shared" si="505"/>
        <v>0.5</v>
      </c>
      <c r="LW290" s="14">
        <f t="shared" si="506"/>
        <v>0</v>
      </c>
      <c r="LX290" s="14">
        <f t="shared" si="507"/>
        <v>0</v>
      </c>
      <c r="LY290" s="14">
        <f t="shared" si="508"/>
        <v>0.16666666666666663</v>
      </c>
      <c r="LZ290" s="14">
        <f t="shared" si="509"/>
        <v>0.11111111111111116</v>
      </c>
      <c r="MA290" s="15">
        <f t="shared" si="510"/>
        <v>1.7013888888888981E-4</v>
      </c>
      <c r="MB290" s="1">
        <f t="shared" si="465"/>
        <v>1.5162037037036794E-4</v>
      </c>
      <c r="MC290" s="1">
        <f t="shared" si="466"/>
        <v>7.870370370370236E-5</v>
      </c>
      <c r="MD290" s="1">
        <f t="shared" si="467"/>
        <v>1.2037037037037138E-4</v>
      </c>
      <c r="ME290" s="1">
        <f t="shared" si="468"/>
        <v>1.1342592592593001E-4</v>
      </c>
      <c r="MF290" s="1">
        <f t="shared" si="469"/>
        <v>9.4907407407404665E-5</v>
      </c>
      <c r="MG290" s="1">
        <f t="shared" si="511"/>
        <v>1.2384259259259206E-4</v>
      </c>
      <c r="MH290" s="1">
        <f t="shared" si="470"/>
        <v>1.9212962962963237E-4</v>
      </c>
      <c r="MI290" s="1">
        <f t="shared" si="471"/>
        <v>9.6064814814809246E-5</v>
      </c>
      <c r="MJ290" s="1">
        <f t="shared" si="512"/>
        <v>1.1412037037036998E-3</v>
      </c>
      <c r="MK290" s="2" t="str">
        <f>VLOOKUP(B290,age_group!$A$1:$B$101,2,FALSE)</f>
        <v>18 to 24</v>
      </c>
      <c r="ML290" s="2">
        <f t="shared" si="513"/>
        <v>1</v>
      </c>
      <c r="MM290">
        <f t="shared" si="514"/>
        <v>0</v>
      </c>
      <c r="MN290">
        <f t="shared" si="515"/>
        <v>0</v>
      </c>
      <c r="MO290">
        <f t="shared" si="516"/>
        <v>0</v>
      </c>
      <c r="MP290">
        <f t="shared" si="517"/>
        <v>0</v>
      </c>
    </row>
    <row r="291" spans="1:354" x14ac:dyDescent="0.2">
      <c r="A291" t="s">
        <v>1023</v>
      </c>
      <c r="B291">
        <v>26</v>
      </c>
      <c r="C291" t="s">
        <v>195</v>
      </c>
      <c r="D291" t="s">
        <v>140</v>
      </c>
      <c r="E291">
        <v>5</v>
      </c>
      <c r="F291">
        <v>2</v>
      </c>
      <c r="G291">
        <v>1</v>
      </c>
      <c r="H291">
        <v>1</v>
      </c>
      <c r="I291">
        <v>2</v>
      </c>
      <c r="J291" s="2" t="s">
        <v>298</v>
      </c>
      <c r="K291" t="s">
        <v>168</v>
      </c>
      <c r="L291" t="s">
        <v>364</v>
      </c>
      <c r="M291" t="s">
        <v>353</v>
      </c>
      <c r="N291" t="s">
        <v>679</v>
      </c>
      <c r="O291" t="s">
        <v>463</v>
      </c>
      <c r="P291" t="s">
        <v>151</v>
      </c>
      <c r="Q291" t="s">
        <v>187</v>
      </c>
      <c r="R291" t="s">
        <v>318</v>
      </c>
      <c r="S291" t="s">
        <v>253</v>
      </c>
      <c r="T291" t="s">
        <v>748</v>
      </c>
      <c r="U291" t="s">
        <v>374</v>
      </c>
      <c r="V291" t="s">
        <v>616</v>
      </c>
      <c r="W291" t="s">
        <v>184</v>
      </c>
      <c r="X291" t="s">
        <v>365</v>
      </c>
      <c r="Y291" t="s">
        <v>213</v>
      </c>
      <c r="Z291" t="s">
        <v>148</v>
      </c>
      <c r="AA291" t="s">
        <v>349</v>
      </c>
      <c r="AB291" t="s">
        <v>589</v>
      </c>
      <c r="AC291" t="s">
        <v>274</v>
      </c>
      <c r="AD291" t="s">
        <v>203</v>
      </c>
      <c r="AE291" t="s">
        <v>328</v>
      </c>
      <c r="AF291" t="s">
        <v>353</v>
      </c>
      <c r="AG291" t="s">
        <v>616</v>
      </c>
      <c r="AH291" t="s">
        <v>205</v>
      </c>
      <c r="AI291" t="s">
        <v>257</v>
      </c>
      <c r="AJ291" t="s">
        <v>212</v>
      </c>
      <c r="AK291" t="s">
        <v>462</v>
      </c>
      <c r="AL291" t="s">
        <v>223</v>
      </c>
      <c r="AM291" t="s">
        <v>486</v>
      </c>
      <c r="AN291" t="s">
        <v>226</v>
      </c>
      <c r="AO291" t="s">
        <v>498</v>
      </c>
      <c r="AP291" t="s">
        <v>447</v>
      </c>
      <c r="AQ291" t="s">
        <v>380</v>
      </c>
      <c r="AR291" t="s">
        <v>567</v>
      </c>
      <c r="AS291" t="s">
        <v>572</v>
      </c>
      <c r="AT291" t="s">
        <v>398</v>
      </c>
      <c r="AU291" t="s">
        <v>626</v>
      </c>
      <c r="AV291" t="s">
        <v>184</v>
      </c>
      <c r="AW291" t="s">
        <v>327</v>
      </c>
      <c r="AX291" t="s">
        <v>679</v>
      </c>
      <c r="AY291" t="s">
        <v>542</v>
      </c>
      <c r="AZ291" t="s">
        <v>233</v>
      </c>
      <c r="BA291" t="s">
        <v>567</v>
      </c>
      <c r="BB291" t="s">
        <v>223</v>
      </c>
      <c r="BC291" t="s">
        <v>566</v>
      </c>
      <c r="BD291" t="s">
        <v>651</v>
      </c>
      <c r="BE291" t="s">
        <v>478</v>
      </c>
      <c r="BF291" t="s">
        <v>575</v>
      </c>
      <c r="BG291" t="s">
        <v>212</v>
      </c>
      <c r="BH291" t="s">
        <v>672</v>
      </c>
      <c r="BI291" t="s">
        <v>610</v>
      </c>
      <c r="BJ291" t="s">
        <v>153</v>
      </c>
      <c r="BK291" t="s">
        <v>498</v>
      </c>
      <c r="BL291" t="s">
        <v>370</v>
      </c>
      <c r="BM291" t="s">
        <v>631</v>
      </c>
      <c r="BN291" s="2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1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1</v>
      </c>
      <c r="DC291">
        <v>1</v>
      </c>
      <c r="DD291">
        <v>1</v>
      </c>
      <c r="DE291">
        <v>1</v>
      </c>
      <c r="DF291">
        <v>0</v>
      </c>
      <c r="DG291">
        <v>1</v>
      </c>
      <c r="DH291">
        <v>1</v>
      </c>
      <c r="DI291">
        <v>0</v>
      </c>
      <c r="DJ291">
        <v>1</v>
      </c>
      <c r="DK291">
        <v>1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 s="2">
        <v>4</v>
      </c>
      <c r="DS291">
        <v>2</v>
      </c>
      <c r="DT291">
        <v>1</v>
      </c>
      <c r="DU291">
        <v>1</v>
      </c>
      <c r="DV291">
        <v>1</v>
      </c>
      <c r="DW291" s="2">
        <v>2017</v>
      </c>
      <c r="DX291" s="1">
        <v>8.4745370370370374E-3</v>
      </c>
      <c r="DY291" s="1">
        <v>8.5856481481481478E-3</v>
      </c>
      <c r="DZ291" s="1">
        <v>8.80324074074074E-3</v>
      </c>
      <c r="EA291" s="1">
        <v>8.9490740740740746E-3</v>
      </c>
      <c r="EB291" s="1">
        <v>9.0659722222222218E-3</v>
      </c>
      <c r="EC291" s="1">
        <v>9.1851851851851851E-3</v>
      </c>
      <c r="ED291" s="1">
        <v>9.2719907407407404E-3</v>
      </c>
      <c r="EE291" s="1">
        <v>9.3842592592592606E-3</v>
      </c>
      <c r="EF291" s="1">
        <v>9.5428240740740734E-3</v>
      </c>
      <c r="EG291" s="1">
        <v>9.7106481481481471E-3</v>
      </c>
      <c r="EH291" s="3">
        <v>0</v>
      </c>
      <c r="EI291" s="2" t="s">
        <v>1175</v>
      </c>
      <c r="EJ291" t="s">
        <v>1168</v>
      </c>
      <c r="EK291" t="s">
        <v>1175</v>
      </c>
      <c r="EL291" t="s">
        <v>1174</v>
      </c>
      <c r="EM291" t="s">
        <v>1168</v>
      </c>
      <c r="EN291" t="s">
        <v>1174</v>
      </c>
      <c r="EO291" t="s">
        <v>1174</v>
      </c>
      <c r="EP291" t="s">
        <v>1168</v>
      </c>
      <c r="EQ291" t="s">
        <v>1172</v>
      </c>
      <c r="ER291" t="s">
        <v>1172</v>
      </c>
      <c r="ES291" t="s">
        <v>1171</v>
      </c>
      <c r="ET291" t="s">
        <v>1173</v>
      </c>
      <c r="EU291" t="s">
        <v>1168</v>
      </c>
      <c r="EV291" t="s">
        <v>1169</v>
      </c>
      <c r="EW291" t="s">
        <v>1175</v>
      </c>
      <c r="EX291" t="s">
        <v>1169</v>
      </c>
      <c r="EY291" t="s">
        <v>1168</v>
      </c>
      <c r="EZ291" t="s">
        <v>1168</v>
      </c>
      <c r="FA291" t="s">
        <v>1170</v>
      </c>
      <c r="FB291" t="s">
        <v>1168</v>
      </c>
      <c r="FC291" t="s">
        <v>1168</v>
      </c>
      <c r="FD291" t="s">
        <v>1173</v>
      </c>
      <c r="FE291" t="s">
        <v>1174</v>
      </c>
      <c r="FF291" t="s">
        <v>1168</v>
      </c>
      <c r="FG291" t="s">
        <v>1168</v>
      </c>
      <c r="FH291" t="s">
        <v>1171</v>
      </c>
      <c r="FI291" t="s">
        <v>1172</v>
      </c>
      <c r="FJ291" t="s">
        <v>1174</v>
      </c>
      <c r="FK291" t="s">
        <v>1173</v>
      </c>
      <c r="FL291" t="s">
        <v>1175</v>
      </c>
      <c r="FM291" t="s">
        <v>1169</v>
      </c>
      <c r="FN291" t="s">
        <v>1171</v>
      </c>
      <c r="FO291" t="s">
        <v>1169</v>
      </c>
      <c r="FP291" t="s">
        <v>1173</v>
      </c>
      <c r="FQ291" t="s">
        <v>1168</v>
      </c>
      <c r="FR291" t="s">
        <v>1168</v>
      </c>
      <c r="FS291" t="s">
        <v>1168</v>
      </c>
      <c r="FT291" t="s">
        <v>1173</v>
      </c>
      <c r="FU291" t="s">
        <v>1169</v>
      </c>
      <c r="FV291" t="s">
        <v>1168</v>
      </c>
      <c r="FW291" t="s">
        <v>1168</v>
      </c>
      <c r="FX291" t="s">
        <v>1171</v>
      </c>
      <c r="FY291" t="s">
        <v>1172</v>
      </c>
      <c r="FZ291" t="s">
        <v>1168</v>
      </c>
      <c r="GA291" t="s">
        <v>1173</v>
      </c>
      <c r="GB291" t="s">
        <v>1168</v>
      </c>
      <c r="GC291" t="s">
        <v>1168</v>
      </c>
      <c r="GD291" t="s">
        <v>1173</v>
      </c>
      <c r="GE291" t="s">
        <v>1173</v>
      </c>
      <c r="GF291" t="s">
        <v>1172</v>
      </c>
      <c r="GG291" t="s">
        <v>1169</v>
      </c>
      <c r="GH291" t="s">
        <v>1171</v>
      </c>
      <c r="GI291" t="s">
        <v>1175</v>
      </c>
      <c r="GJ291" t="s">
        <v>1171</v>
      </c>
      <c r="GK291" t="s">
        <v>1168</v>
      </c>
      <c r="GL291" t="s">
        <v>1168</v>
      </c>
      <c r="GM291" s="2">
        <f t="shared" si="415"/>
        <v>0</v>
      </c>
      <c r="GN291">
        <f t="shared" si="416"/>
        <v>0</v>
      </c>
      <c r="GO291">
        <f t="shared" si="417"/>
        <v>0</v>
      </c>
      <c r="GP291">
        <f t="shared" si="418"/>
        <v>0</v>
      </c>
      <c r="GQ291">
        <f t="shared" si="419"/>
        <v>0</v>
      </c>
      <c r="GR291">
        <f t="shared" si="420"/>
        <v>0</v>
      </c>
      <c r="GS291">
        <f t="shared" si="421"/>
        <v>0</v>
      </c>
      <c r="GT291">
        <f t="shared" si="422"/>
        <v>0</v>
      </c>
      <c r="GU291">
        <f t="shared" si="472"/>
        <v>0</v>
      </c>
      <c r="GV291">
        <f t="shared" si="423"/>
        <v>0</v>
      </c>
      <c r="GW291">
        <f t="shared" si="424"/>
        <v>0</v>
      </c>
      <c r="GX291">
        <f t="shared" si="425"/>
        <v>0</v>
      </c>
      <c r="GY291">
        <f t="shared" si="426"/>
        <v>0</v>
      </c>
      <c r="GZ291">
        <f t="shared" si="427"/>
        <v>0</v>
      </c>
      <c r="HA291">
        <f t="shared" si="428"/>
        <v>0</v>
      </c>
      <c r="HB291">
        <f t="shared" si="429"/>
        <v>0</v>
      </c>
      <c r="HC291">
        <f t="shared" si="473"/>
        <v>0</v>
      </c>
      <c r="HD291">
        <f t="shared" si="430"/>
        <v>0</v>
      </c>
      <c r="HE291">
        <f t="shared" si="431"/>
        <v>0</v>
      </c>
      <c r="HF291">
        <f t="shared" si="432"/>
        <v>0</v>
      </c>
      <c r="HG291">
        <f t="shared" si="433"/>
        <v>0</v>
      </c>
      <c r="HH291">
        <f t="shared" si="434"/>
        <v>0</v>
      </c>
      <c r="HI291">
        <f t="shared" si="435"/>
        <v>0</v>
      </c>
      <c r="HJ291">
        <f t="shared" si="436"/>
        <v>0</v>
      </c>
      <c r="HK291">
        <f t="shared" si="474"/>
        <v>0</v>
      </c>
      <c r="HL291">
        <f t="shared" si="437"/>
        <v>0</v>
      </c>
      <c r="HM291">
        <f t="shared" si="438"/>
        <v>1</v>
      </c>
      <c r="HN291">
        <f t="shared" si="439"/>
        <v>0</v>
      </c>
      <c r="HO291">
        <f t="shared" si="440"/>
        <v>0</v>
      </c>
      <c r="HP291">
        <f t="shared" si="441"/>
        <v>0</v>
      </c>
      <c r="HQ291">
        <f t="shared" si="442"/>
        <v>0</v>
      </c>
      <c r="HR291">
        <f t="shared" si="443"/>
        <v>0</v>
      </c>
      <c r="HS291">
        <f t="shared" si="475"/>
        <v>0</v>
      </c>
      <c r="HT291">
        <f t="shared" si="444"/>
        <v>0</v>
      </c>
      <c r="HU291">
        <f t="shared" si="445"/>
        <v>0</v>
      </c>
      <c r="HV291">
        <f t="shared" si="446"/>
        <v>0</v>
      </c>
      <c r="HW291">
        <f t="shared" si="447"/>
        <v>0</v>
      </c>
      <c r="HX291">
        <f t="shared" si="448"/>
        <v>0</v>
      </c>
      <c r="HY291">
        <f t="shared" si="449"/>
        <v>0</v>
      </c>
      <c r="HZ291">
        <f t="shared" si="450"/>
        <v>0</v>
      </c>
      <c r="IA291">
        <f t="shared" si="476"/>
        <v>1</v>
      </c>
      <c r="IB291">
        <f t="shared" si="451"/>
        <v>1</v>
      </c>
      <c r="IC291">
        <f t="shared" si="452"/>
        <v>1</v>
      </c>
      <c r="ID291">
        <f t="shared" si="453"/>
        <v>1</v>
      </c>
      <c r="IE291">
        <f t="shared" si="454"/>
        <v>0</v>
      </c>
      <c r="IF291">
        <f t="shared" si="455"/>
        <v>1</v>
      </c>
      <c r="IG291">
        <f t="shared" si="456"/>
        <v>1</v>
      </c>
      <c r="IH291">
        <f t="shared" si="457"/>
        <v>0</v>
      </c>
      <c r="II291">
        <f t="shared" si="477"/>
        <v>1</v>
      </c>
      <c r="IJ291">
        <f t="shared" si="458"/>
        <v>1</v>
      </c>
      <c r="IK291">
        <f t="shared" si="459"/>
        <v>0</v>
      </c>
      <c r="IL291">
        <f t="shared" si="460"/>
        <v>0</v>
      </c>
      <c r="IM291">
        <f t="shared" si="461"/>
        <v>1</v>
      </c>
      <c r="IN291">
        <f t="shared" si="462"/>
        <v>0</v>
      </c>
      <c r="IO291">
        <f t="shared" si="463"/>
        <v>0</v>
      </c>
      <c r="IP291">
        <f t="shared" si="464"/>
        <v>0</v>
      </c>
      <c r="IQ291" s="2">
        <f t="shared" si="478"/>
        <v>0</v>
      </c>
      <c r="IR291" s="4">
        <f t="shared" si="479"/>
        <v>0</v>
      </c>
      <c r="IS291">
        <f t="shared" si="480"/>
        <v>0</v>
      </c>
      <c r="IT291">
        <f t="shared" si="481"/>
        <v>1</v>
      </c>
      <c r="IU291">
        <f t="shared" si="482"/>
        <v>0</v>
      </c>
      <c r="IV291">
        <f t="shared" si="483"/>
        <v>6</v>
      </c>
      <c r="IW291">
        <f t="shared" si="484"/>
        <v>3</v>
      </c>
      <c r="IX291">
        <f t="shared" si="485"/>
        <v>10</v>
      </c>
      <c r="IY291" s="11" t="str">
        <f t="shared" si="486"/>
        <v/>
      </c>
      <c r="IZ291" s="12" t="str">
        <f t="shared" si="487"/>
        <v/>
      </c>
      <c r="JA291" s="12" t="str">
        <f t="shared" si="488"/>
        <v/>
      </c>
      <c r="JB291" s="12">
        <f t="shared" si="489"/>
        <v>1</v>
      </c>
      <c r="JC291" s="12" t="str">
        <f t="shared" si="490"/>
        <v/>
      </c>
      <c r="JD291" s="12">
        <f t="shared" si="491"/>
        <v>1</v>
      </c>
      <c r="JE291" s="12">
        <f t="shared" si="492"/>
        <v>0.375</v>
      </c>
      <c r="JF291" s="12">
        <f t="shared" si="493"/>
        <v>0.79166666666666663</v>
      </c>
      <c r="JG291" s="2">
        <f>IF(OR(AND(EI291="Happy",BN291&lt;&gt;1),AND(EI291&lt;&gt;"Happy",BN291=1)),1,0)</f>
        <v>1</v>
      </c>
      <c r="JH291">
        <f>IF(OR(AND(EJ291="Happy",BO291&lt;&gt;1),AND(EJ291&lt;&gt;"Happy",BO291=1)),1,0)</f>
        <v>0</v>
      </c>
      <c r="JI291">
        <f>IF(OR(AND(EK291="Happy",BP291&lt;&gt;1),AND(EK291&lt;&gt;"Happy",BP291=1)),1,0)</f>
        <v>0</v>
      </c>
      <c r="JJ291">
        <f>IF(OR(AND(EL291="Happy",BQ291&lt;&gt;1),AND(EL291&lt;&gt;"Happy",BQ291=1)),1,0)</f>
        <v>0</v>
      </c>
      <c r="JK291">
        <f>IF(OR(AND(EM291="Happy",BR291&lt;&gt;1),AND(EM291&lt;&gt;"Happy",BR291=1)),1,0)</f>
        <v>0</v>
      </c>
      <c r="JL291">
        <f>IF(OR(AND(EN291="Happy",BS291&lt;&gt;1),AND(EN291&lt;&gt;"Happy",BS291=1)),1,0)</f>
        <v>0</v>
      </c>
      <c r="JM291">
        <f>IF(OR(AND(EO291="Happy",BT291&lt;&gt;1),AND(EO291&lt;&gt;"Happy",BT291=1)),1,0)</f>
        <v>0</v>
      </c>
      <c r="JN291">
        <f>IF(OR(AND(EP291="Happy",BU291&lt;&gt;1),AND(EP291&lt;&gt;"Happy",BU291=1)),1,0)</f>
        <v>0</v>
      </c>
      <c r="JO291">
        <f>IF(OR(AND(EQ291="Sad",BV291&lt;&gt;1),AND(EQ291&lt;&gt;"Sad",BV291=1)),1,0)</f>
        <v>1</v>
      </c>
      <c r="JP291">
        <f>IF(OR(AND(ER291="Sad",BW291&lt;&gt;1),AND(ER291&lt;&gt;"Sad",BW291=1)),1,0)</f>
        <v>0</v>
      </c>
      <c r="JQ291">
        <f>IF(OR(AND(ES291="Sad",BX291&lt;&gt;1),AND(ES291&lt;&gt;"Sad",BX291=1)),1,0)</f>
        <v>1</v>
      </c>
      <c r="JR291">
        <f>IF(OR(AND(ET291="Sad",BY291&lt;&gt;1),AND(ET291&lt;&gt;"Sad",BY291=1)),1,0)</f>
        <v>0</v>
      </c>
      <c r="JS291">
        <f>IF(OR(AND(EU291="Sad",BZ291&lt;&gt;1),AND(EU291&lt;&gt;"Sad",BZ291=1)),1,0)</f>
        <v>1</v>
      </c>
      <c r="JT291">
        <f>IF(OR(AND(EV291="Sad",CA291&lt;&gt;1),AND(EV291&lt;&gt;"Sad",CA291=1)),1,0)</f>
        <v>1</v>
      </c>
      <c r="JU291">
        <f>IF(OR(AND(EW291="Sad",CB291&lt;&gt;1),AND(EW291&lt;&gt;"Sad",CB291=1)),1,0)</f>
        <v>0</v>
      </c>
      <c r="JV291">
        <f>IF(OR(AND(EX291="Sad",CC291&lt;&gt;1),AND(EX291&lt;&gt;"Sad",CC291=1)),1,0)</f>
        <v>1</v>
      </c>
      <c r="JW291">
        <f>IF(OR(AND(EY291="Angry",CD291&lt;&gt;1),AND(EY291&lt;&gt;"Angry",CD291=1)),1,0)</f>
        <v>1</v>
      </c>
      <c r="JX291">
        <f>IF(OR(AND(EZ291="Angry",CE291&lt;&gt;1),AND(EZ291&lt;&gt;"Angry",CE291=1)),1,0)</f>
        <v>1</v>
      </c>
      <c r="JY291">
        <f>IF(OR(AND(FA291="Angry",CF291&lt;&gt;1),AND(FA291&lt;&gt;"Angry",CF291=1)),1,0)</f>
        <v>1</v>
      </c>
      <c r="JZ291">
        <f>IF(OR(AND(FB291="Angry",CG291&lt;&gt;1),AND(FB291&lt;&gt;"Angry",CG291=1)),1,0)</f>
        <v>0</v>
      </c>
      <c r="KA291">
        <f>IF(OR(AND(FC291="Angry",CH291&lt;&gt;1),AND(FC291&lt;&gt;"Angry",CH291=1)),1,0)</f>
        <v>1</v>
      </c>
      <c r="KB291">
        <f>IF(OR(AND(FD291="Angry",CI291&lt;&gt;1),AND(FD291&lt;&gt;"Angry",CI291=1)),1,0)</f>
        <v>0</v>
      </c>
      <c r="KC291">
        <f>IF(OR(AND(FE291="Angry",CJ291&lt;&gt;1),AND(FE291&lt;&gt;"Angry",CJ291=1)),1,0)</f>
        <v>0</v>
      </c>
      <c r="KD291">
        <f>IF(OR(AND(FF291="Angry",CK291&lt;&gt;1),AND(FF291&lt;&gt;"Angry",CK291=1)),1,0)</f>
        <v>1</v>
      </c>
      <c r="KE291">
        <f>IF(OR(AND(FG291="Afraid",CL291&lt;&gt;1),AND(FG291&lt;&gt;"Afraid",CL291=1)),1,0)</f>
        <v>0</v>
      </c>
      <c r="KF291">
        <f>IF(OR(AND(FH291="Afraid",CM291&lt;&gt;1),AND(FH291&lt;&gt;"Afraid",CM291=1)),1,0)</f>
        <v>1</v>
      </c>
      <c r="KG291">
        <f>IF(OR(AND(FI291="Afraid",CN291&lt;&gt;1),AND(FI291&lt;&gt;"Afraid",CN291=1)),1,0)</f>
        <v>0</v>
      </c>
      <c r="KH291">
        <f>IF(OR(AND(FJ291="Afraid",CO291&lt;&gt;1),AND(FJ291&lt;&gt;"Afraid",CO291=1)),1,0)</f>
        <v>0</v>
      </c>
      <c r="KI291">
        <f>IF(OR(AND(FK291="Afraid",CP291&lt;&gt;1),AND(FK291&lt;&gt;"Afraid",CP291=1)),1,0)</f>
        <v>0</v>
      </c>
      <c r="KJ291">
        <f>IF(OR(AND(FL291="Afraid",CQ291&lt;&gt;1),AND(FL291&lt;&gt;"Afraid",CQ291=1)),1,0)</f>
        <v>1</v>
      </c>
      <c r="KK291">
        <f>IF(OR(AND(FM291="Afraid",CR291&lt;&gt;1),AND(FM291&lt;&gt;"Afraid",CR291=1)),1,0)</f>
        <v>0</v>
      </c>
      <c r="KL291">
        <f>IF(OR(AND(FN291="Afraid",CS291&lt;&gt;1),AND(FN291&lt;&gt;"Afraid",CS291=1)),1,0)</f>
        <v>0</v>
      </c>
      <c r="KM291">
        <f>IF(OR(AND(FO291="Surprised",CT291&lt;&gt;1),AND(FO291&lt;&gt;"Surprised",CT291=1)),1,0)</f>
        <v>0</v>
      </c>
      <c r="KN291">
        <f>IF(OR(AND(FP291="Surprised",CU291&lt;&gt;1),AND(FP291&lt;&gt;"Surprised",CU291=1)),1,0)</f>
        <v>0</v>
      </c>
      <c r="KO291">
        <f>IF(OR(AND(FQ291="Surprised",CV291&lt;&gt;1),AND(FQ291&lt;&gt;"Surprised",CV291=1)),1,0)</f>
        <v>1</v>
      </c>
      <c r="KP291">
        <f>IF(OR(AND(FR291="Surprised",CW291&lt;&gt;1),AND(FR291&lt;&gt;"Surprised",CW291=1)),1,0)</f>
        <v>0</v>
      </c>
      <c r="KQ291">
        <f>IF(OR(AND(FS291="Surprised",CX291&lt;&gt;1),AND(FS291&lt;&gt;"Surprised",CX291=1)),1,0)</f>
        <v>0</v>
      </c>
      <c r="KR291">
        <f>IF(OR(AND(FT291="Surprised",CY291&lt;&gt;1),AND(FT291&lt;&gt;"Surprised",CY291=1)),1,0)</f>
        <v>0</v>
      </c>
      <c r="KS291">
        <f>IF(OR(AND(FU291="Surprised",CZ291&lt;&gt;1),AND(FU291&lt;&gt;"Surprised",CZ291=1)),1,0)</f>
        <v>1</v>
      </c>
      <c r="KT291">
        <f>IF(OR(AND(FV291="Surprised",DA291&lt;&gt;1),AND(FV291&lt;&gt;"Surprised",DA291=1)),1,0)</f>
        <v>0</v>
      </c>
      <c r="KU291">
        <f>IF(OR(AND(FW291="Happy",DB291=1),AND(FW291&lt;&gt;"Happy",DB291=0)),1,0)</f>
        <v>0</v>
      </c>
      <c r="KV291">
        <f>IF(OR(AND(FX291="Happy",DC291=1),AND(FX291&lt;&gt;"Happy",DC291=0)),1,0)</f>
        <v>0</v>
      </c>
      <c r="KW291">
        <f>IF(OR(AND(FY291="Happy",DD291=1),AND(FY291&lt;&gt;"Happy",DD291=0)),1,0)</f>
        <v>0</v>
      </c>
      <c r="KX291">
        <f>IF(OR(AND(FZ291="Happy",DE291=1),AND(FZ291&lt;&gt;"Happy",DE291=0)),1,0)</f>
        <v>0</v>
      </c>
      <c r="KY291">
        <f>IF(OR(AND(GA291="Happy",DF291=1),AND(GA291&lt;&gt;"Happy",DF291=0)),1,0)</f>
        <v>0</v>
      </c>
      <c r="KZ291">
        <f>IF(OR(AND(GB291="Happy",DG291=1),AND(GB291&lt;&gt;"Happy",DG291=0)),1,0)</f>
        <v>0</v>
      </c>
      <c r="LA291">
        <f>IF(OR(AND(GC291="Happy",DH291=1),AND(GC291&lt;&gt;"Happy",DH291=0)),1,0)</f>
        <v>0</v>
      </c>
      <c r="LB291">
        <f>IF(OR(AND(GD291="Happy",DI291=1),AND(GD291&lt;&gt;"Happy",DI291=0)),1,0)</f>
        <v>0</v>
      </c>
      <c r="LC291">
        <f>IF(OR(AND(GE291="Sad",DJ291=1),AND(GE291&lt;&gt;"Sad",DJ291=0)),1,0)</f>
        <v>0</v>
      </c>
      <c r="LD291">
        <f>IF(OR(AND(GF291="Sad",DK291=1),AND(GF291&lt;&gt;"Sad",DK291=0)),1,0)</f>
        <v>0</v>
      </c>
      <c r="LE291">
        <f>IF(OR(AND(GG291="Sad",DL291=1),AND(GG291&lt;&gt;"Sad",DL291=0)),1,0)</f>
        <v>1</v>
      </c>
      <c r="LF291">
        <f>IF(OR(AND(GH291="Sad",DM291=1),AND(GH291&lt;&gt;"Sad",DM291=0)),1,0)</f>
        <v>1</v>
      </c>
      <c r="LG291">
        <f>IF(OR(AND(GI291="Sad",DN291=1),AND(GI291&lt;&gt;"Sad",DN291=0)),1,0)</f>
        <v>0</v>
      </c>
      <c r="LH291">
        <f>IF(OR(AND(GJ291="Sad",DO291=1),AND(GJ291&lt;&gt;"Sad",DO291=0)),1,0)</f>
        <v>1</v>
      </c>
      <c r="LI291">
        <f>IF(OR(AND(GK291="Sad",DP291=1),AND(GK291&lt;&gt;"Sad",DP291=0)),1,0)</f>
        <v>1</v>
      </c>
      <c r="LJ291">
        <f>IF(OR(AND(GL291="Sad",DQ291=1),AND(GL291&lt;&gt;"Sad",DQ291=0)),1,0)</f>
        <v>1</v>
      </c>
      <c r="LK291" s="2">
        <f t="shared" si="494"/>
        <v>1</v>
      </c>
      <c r="LL291" s="4">
        <f t="shared" si="495"/>
        <v>5</v>
      </c>
      <c r="LM291">
        <f t="shared" si="496"/>
        <v>5</v>
      </c>
      <c r="LN291">
        <f t="shared" si="497"/>
        <v>2</v>
      </c>
      <c r="LO291">
        <f t="shared" si="498"/>
        <v>2</v>
      </c>
      <c r="LP291">
        <f t="shared" si="499"/>
        <v>0</v>
      </c>
      <c r="LQ291">
        <f t="shared" si="500"/>
        <v>5</v>
      </c>
      <c r="LR291">
        <f t="shared" si="501"/>
        <v>20</v>
      </c>
      <c r="LS291" s="11" t="str">
        <f t="shared" si="502"/>
        <v/>
      </c>
      <c r="LT291" s="14" t="str">
        <f t="shared" si="503"/>
        <v/>
      </c>
      <c r="LU291" s="14" t="str">
        <f t="shared" si="504"/>
        <v/>
      </c>
      <c r="LV291" s="14">
        <f t="shared" si="505"/>
        <v>0</v>
      </c>
      <c r="LW291" s="14" t="str">
        <f t="shared" si="506"/>
        <v/>
      </c>
      <c r="LX291" s="14">
        <f t="shared" si="507"/>
        <v>0</v>
      </c>
      <c r="LY291" s="14">
        <f t="shared" si="508"/>
        <v>0.625</v>
      </c>
      <c r="LZ291" s="14">
        <f t="shared" si="509"/>
        <v>0.20833333333333337</v>
      </c>
      <c r="MA291" s="15">
        <f t="shared" si="510"/>
        <v>1.1111111111111044E-4</v>
      </c>
      <c r="MB291" s="1">
        <f t="shared" si="465"/>
        <v>2.1759259259259214E-4</v>
      </c>
      <c r="MC291" s="1">
        <f t="shared" si="466"/>
        <v>1.4583333333333462E-4</v>
      </c>
      <c r="MD291" s="1">
        <f t="shared" si="467"/>
        <v>1.1689814814814722E-4</v>
      </c>
      <c r="ME291" s="1">
        <f t="shared" si="468"/>
        <v>1.1921296296296333E-4</v>
      </c>
      <c r="MF291" s="1">
        <f t="shared" si="469"/>
        <v>8.6805555555555247E-5</v>
      </c>
      <c r="MG291" s="1">
        <f t="shared" si="511"/>
        <v>1.1226851851852022E-4</v>
      </c>
      <c r="MH291" s="1">
        <f t="shared" si="470"/>
        <v>1.5856481481481277E-4</v>
      </c>
      <c r="MI291" s="1">
        <f t="shared" si="471"/>
        <v>1.6782407407407371E-4</v>
      </c>
      <c r="MJ291" s="1">
        <f t="shared" si="512"/>
        <v>1.2361111111111097E-3</v>
      </c>
      <c r="MK291" s="2" t="str">
        <f>VLOOKUP(B291,age_group!$A$1:$B$101,2,FALSE)</f>
        <v>25 to 44</v>
      </c>
      <c r="ML291" s="2">
        <f t="shared" si="513"/>
        <v>1</v>
      </c>
      <c r="MM291">
        <f t="shared" si="514"/>
        <v>0</v>
      </c>
      <c r="MN291">
        <f t="shared" si="515"/>
        <v>0</v>
      </c>
      <c r="MO291">
        <f t="shared" si="516"/>
        <v>0</v>
      </c>
      <c r="MP291">
        <f t="shared" si="517"/>
        <v>0</v>
      </c>
    </row>
    <row r="292" spans="1:354" x14ac:dyDescent="0.2">
      <c r="A292" t="s">
        <v>1024</v>
      </c>
      <c r="B292">
        <v>33</v>
      </c>
      <c r="C292" t="s">
        <v>195</v>
      </c>
      <c r="D292" t="s">
        <v>140</v>
      </c>
      <c r="E292">
        <v>4</v>
      </c>
      <c r="F292">
        <v>1</v>
      </c>
      <c r="G292">
        <v>1</v>
      </c>
      <c r="H292">
        <v>1</v>
      </c>
      <c r="I292">
        <v>1</v>
      </c>
      <c r="J292" s="2" t="s">
        <v>226</v>
      </c>
      <c r="K292" t="s">
        <v>529</v>
      </c>
      <c r="L292" t="s">
        <v>280</v>
      </c>
      <c r="M292" t="s">
        <v>324</v>
      </c>
      <c r="N292" t="s">
        <v>267</v>
      </c>
      <c r="O292" t="s">
        <v>459</v>
      </c>
      <c r="P292" t="s">
        <v>336</v>
      </c>
      <c r="Q292" t="s">
        <v>215</v>
      </c>
      <c r="R292" t="s">
        <v>250</v>
      </c>
      <c r="S292" t="s">
        <v>420</v>
      </c>
      <c r="T292" t="s">
        <v>550</v>
      </c>
      <c r="U292" t="s">
        <v>599</v>
      </c>
      <c r="V292" t="s">
        <v>484</v>
      </c>
      <c r="W292" t="s">
        <v>626</v>
      </c>
      <c r="X292" t="s">
        <v>353</v>
      </c>
      <c r="Y292" t="s">
        <v>411</v>
      </c>
      <c r="Z292" t="s">
        <v>416</v>
      </c>
      <c r="AA292" t="s">
        <v>523</v>
      </c>
      <c r="AB292" t="s">
        <v>730</v>
      </c>
      <c r="AC292" t="s">
        <v>591</v>
      </c>
      <c r="AD292" t="s">
        <v>240</v>
      </c>
      <c r="AE292" t="s">
        <v>608</v>
      </c>
      <c r="AF292" t="s">
        <v>338</v>
      </c>
      <c r="AG292" t="s">
        <v>215</v>
      </c>
      <c r="AH292" t="s">
        <v>286</v>
      </c>
      <c r="AI292" t="s">
        <v>455</v>
      </c>
      <c r="AJ292" t="s">
        <v>325</v>
      </c>
      <c r="AK292" t="s">
        <v>541</v>
      </c>
      <c r="AL292" t="s">
        <v>580</v>
      </c>
      <c r="AM292" t="s">
        <v>178</v>
      </c>
      <c r="AN292" t="s">
        <v>695</v>
      </c>
      <c r="AO292" t="s">
        <v>403</v>
      </c>
      <c r="AP292" t="s">
        <v>320</v>
      </c>
      <c r="AQ292" t="s">
        <v>558</v>
      </c>
      <c r="AR292" t="s">
        <v>172</v>
      </c>
      <c r="AS292" t="s">
        <v>235</v>
      </c>
      <c r="AT292" t="s">
        <v>742</v>
      </c>
      <c r="AU292" t="s">
        <v>448</v>
      </c>
      <c r="AV292" t="s">
        <v>226</v>
      </c>
      <c r="AW292" t="s">
        <v>258</v>
      </c>
      <c r="AX292" t="s">
        <v>199</v>
      </c>
      <c r="AY292" t="s">
        <v>403</v>
      </c>
      <c r="AZ292" t="s">
        <v>473</v>
      </c>
      <c r="BA292" t="s">
        <v>236</v>
      </c>
      <c r="BB292" t="s">
        <v>639</v>
      </c>
      <c r="BC292" t="s">
        <v>676</v>
      </c>
      <c r="BD292" t="s">
        <v>725</v>
      </c>
      <c r="BE292" t="s">
        <v>490</v>
      </c>
      <c r="BF292" t="s">
        <v>282</v>
      </c>
      <c r="BG292" t="s">
        <v>164</v>
      </c>
      <c r="BH292" t="s">
        <v>274</v>
      </c>
      <c r="BI292" t="s">
        <v>217</v>
      </c>
      <c r="BJ292" t="s">
        <v>676</v>
      </c>
      <c r="BK292" t="s">
        <v>488</v>
      </c>
      <c r="BL292" t="s">
        <v>622</v>
      </c>
      <c r="BM292" t="s">
        <v>739</v>
      </c>
      <c r="BN292" s="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0</v>
      </c>
      <c r="DI292">
        <v>1</v>
      </c>
      <c r="DJ292">
        <v>1</v>
      </c>
      <c r="DK292">
        <v>1</v>
      </c>
      <c r="DL292">
        <v>0</v>
      </c>
      <c r="DM292">
        <v>1</v>
      </c>
      <c r="DN292">
        <v>0</v>
      </c>
      <c r="DO292">
        <v>0</v>
      </c>
      <c r="DP292">
        <v>1</v>
      </c>
      <c r="DQ292">
        <v>0</v>
      </c>
      <c r="DR292" s="2">
        <v>3</v>
      </c>
      <c r="DS292">
        <v>2</v>
      </c>
      <c r="DT292">
        <v>1</v>
      </c>
      <c r="DU292">
        <v>1</v>
      </c>
      <c r="DV292">
        <v>1</v>
      </c>
      <c r="DW292" s="2">
        <v>2017</v>
      </c>
      <c r="DX292" s="1">
        <v>8.2881944444444453E-3</v>
      </c>
      <c r="DY292" s="1">
        <v>8.4097222222222229E-3</v>
      </c>
      <c r="DZ292" s="1">
        <v>8.5555555555555558E-3</v>
      </c>
      <c r="EA292" s="1">
        <v>8.626157407407407E-3</v>
      </c>
      <c r="EB292" s="1">
        <v>8.7337962962962968E-3</v>
      </c>
      <c r="EC292" s="1">
        <v>8.9004629629629625E-3</v>
      </c>
      <c r="ED292" s="1">
        <v>8.982638888888889E-3</v>
      </c>
      <c r="EE292" s="1">
        <v>9.3634259259259261E-3</v>
      </c>
      <c r="EF292" s="1">
        <v>9.5995370370370366E-3</v>
      </c>
      <c r="EG292" s="1">
        <v>9.7789351851851856E-3</v>
      </c>
      <c r="EH292" s="3">
        <v>0</v>
      </c>
      <c r="EI292" s="2" t="s">
        <v>1169</v>
      </c>
      <c r="EJ292" t="s">
        <v>1169</v>
      </c>
      <c r="EK292" t="s">
        <v>1168</v>
      </c>
      <c r="EL292" t="s">
        <v>1172</v>
      </c>
      <c r="EM292" t="s">
        <v>1168</v>
      </c>
      <c r="EN292" t="s">
        <v>1168</v>
      </c>
      <c r="EO292" t="s">
        <v>1169</v>
      </c>
      <c r="EP292" t="s">
        <v>1169</v>
      </c>
      <c r="EQ292" t="s">
        <v>1171</v>
      </c>
      <c r="ER292" t="s">
        <v>1172</v>
      </c>
      <c r="ES292" t="s">
        <v>1168</v>
      </c>
      <c r="ET292" t="s">
        <v>1171</v>
      </c>
      <c r="EU292" t="s">
        <v>1173</v>
      </c>
      <c r="EV292" t="s">
        <v>1173</v>
      </c>
      <c r="EW292" t="s">
        <v>1174</v>
      </c>
      <c r="EX292" t="s">
        <v>1175</v>
      </c>
      <c r="EY292" t="s">
        <v>1175</v>
      </c>
      <c r="EZ292" t="s">
        <v>1168</v>
      </c>
      <c r="FA292" t="s">
        <v>1173</v>
      </c>
      <c r="FB292" t="s">
        <v>1174</v>
      </c>
      <c r="FC292" t="s">
        <v>1168</v>
      </c>
      <c r="FD292" t="s">
        <v>1175</v>
      </c>
      <c r="FE292" t="s">
        <v>1174</v>
      </c>
      <c r="FF292" t="s">
        <v>1169</v>
      </c>
      <c r="FG292" t="s">
        <v>1175</v>
      </c>
      <c r="FH292" t="s">
        <v>1175</v>
      </c>
      <c r="FI292" t="s">
        <v>1175</v>
      </c>
      <c r="FJ292" t="s">
        <v>1168</v>
      </c>
      <c r="FK292" t="s">
        <v>1173</v>
      </c>
      <c r="FL292" t="s">
        <v>1168</v>
      </c>
      <c r="FM292" t="s">
        <v>1168</v>
      </c>
      <c r="FN292" t="s">
        <v>1174</v>
      </c>
      <c r="FO292" t="s">
        <v>1175</v>
      </c>
      <c r="FP292" t="s">
        <v>1168</v>
      </c>
      <c r="FQ292" t="s">
        <v>1168</v>
      </c>
      <c r="FR292" t="s">
        <v>1169</v>
      </c>
      <c r="FS292" t="s">
        <v>1168</v>
      </c>
      <c r="FT292" t="s">
        <v>1169</v>
      </c>
      <c r="FU292" t="s">
        <v>1169</v>
      </c>
      <c r="FV292" t="s">
        <v>1168</v>
      </c>
      <c r="FW292" t="s">
        <v>1174</v>
      </c>
      <c r="FX292" t="s">
        <v>1174</v>
      </c>
      <c r="FY292" t="s">
        <v>1172</v>
      </c>
      <c r="FZ292" t="s">
        <v>1175</v>
      </c>
      <c r="GA292" t="s">
        <v>1169</v>
      </c>
      <c r="GB292" t="s">
        <v>1168</v>
      </c>
      <c r="GC292" t="s">
        <v>1168</v>
      </c>
      <c r="GD292" t="s">
        <v>1171</v>
      </c>
      <c r="GE292" t="s">
        <v>1171</v>
      </c>
      <c r="GF292" t="s">
        <v>1175</v>
      </c>
      <c r="GG292" t="s">
        <v>1168</v>
      </c>
      <c r="GH292" t="s">
        <v>1175</v>
      </c>
      <c r="GI292" t="s">
        <v>1168</v>
      </c>
      <c r="GJ292" t="s">
        <v>1168</v>
      </c>
      <c r="GK292" t="s">
        <v>1171</v>
      </c>
      <c r="GL292" t="s">
        <v>1168</v>
      </c>
      <c r="GM292" s="2">
        <f t="shared" si="415"/>
        <v>0</v>
      </c>
      <c r="GN292">
        <f t="shared" si="416"/>
        <v>0</v>
      </c>
      <c r="GO292">
        <f t="shared" si="417"/>
        <v>0</v>
      </c>
      <c r="GP292">
        <f t="shared" si="418"/>
        <v>0</v>
      </c>
      <c r="GQ292">
        <f t="shared" si="419"/>
        <v>0</v>
      </c>
      <c r="GR292">
        <f t="shared" si="420"/>
        <v>0</v>
      </c>
      <c r="GS292">
        <f t="shared" si="421"/>
        <v>0</v>
      </c>
      <c r="GT292">
        <f t="shared" si="422"/>
        <v>0</v>
      </c>
      <c r="GU292">
        <f t="shared" si="472"/>
        <v>0</v>
      </c>
      <c r="GV292">
        <f t="shared" si="423"/>
        <v>0</v>
      </c>
      <c r="GW292">
        <f t="shared" si="424"/>
        <v>0</v>
      </c>
      <c r="GX292">
        <f t="shared" si="425"/>
        <v>0</v>
      </c>
      <c r="GY292">
        <f t="shared" si="426"/>
        <v>0</v>
      </c>
      <c r="GZ292">
        <f t="shared" si="427"/>
        <v>0</v>
      </c>
      <c r="HA292">
        <f t="shared" si="428"/>
        <v>1</v>
      </c>
      <c r="HB292">
        <f t="shared" si="429"/>
        <v>0</v>
      </c>
      <c r="HC292">
        <f t="shared" si="473"/>
        <v>0</v>
      </c>
      <c r="HD292">
        <f t="shared" si="430"/>
        <v>0</v>
      </c>
      <c r="HE292">
        <f t="shared" si="431"/>
        <v>0</v>
      </c>
      <c r="HF292">
        <f t="shared" si="432"/>
        <v>0</v>
      </c>
      <c r="HG292">
        <f t="shared" si="433"/>
        <v>0</v>
      </c>
      <c r="HH292">
        <f t="shared" si="434"/>
        <v>0</v>
      </c>
      <c r="HI292">
        <f t="shared" si="435"/>
        <v>0</v>
      </c>
      <c r="HJ292">
        <f t="shared" si="436"/>
        <v>1</v>
      </c>
      <c r="HK292">
        <f t="shared" si="474"/>
        <v>0</v>
      </c>
      <c r="HL292">
        <f t="shared" si="437"/>
        <v>0</v>
      </c>
      <c r="HM292">
        <f t="shared" si="438"/>
        <v>0</v>
      </c>
      <c r="HN292">
        <f t="shared" si="439"/>
        <v>0</v>
      </c>
      <c r="HO292">
        <f t="shared" si="440"/>
        <v>0</v>
      </c>
      <c r="HP292">
        <f t="shared" si="441"/>
        <v>0</v>
      </c>
      <c r="HQ292">
        <f t="shared" si="442"/>
        <v>0</v>
      </c>
      <c r="HR292">
        <f t="shared" si="443"/>
        <v>0</v>
      </c>
      <c r="HS292">
        <f t="shared" si="475"/>
        <v>1</v>
      </c>
      <c r="HT292">
        <f t="shared" si="444"/>
        <v>0</v>
      </c>
      <c r="HU292">
        <f t="shared" si="445"/>
        <v>0</v>
      </c>
      <c r="HV292">
        <f t="shared" si="446"/>
        <v>0</v>
      </c>
      <c r="HW292">
        <f t="shared" si="447"/>
        <v>0</v>
      </c>
      <c r="HX292">
        <f t="shared" si="448"/>
        <v>0</v>
      </c>
      <c r="HY292">
        <f t="shared" si="449"/>
        <v>0</v>
      </c>
      <c r="HZ292">
        <f t="shared" si="450"/>
        <v>0</v>
      </c>
      <c r="IA292">
        <f t="shared" si="476"/>
        <v>0</v>
      </c>
      <c r="IB292">
        <f t="shared" si="451"/>
        <v>1</v>
      </c>
      <c r="IC292">
        <f t="shared" si="452"/>
        <v>1</v>
      </c>
      <c r="ID292">
        <f t="shared" si="453"/>
        <v>0</v>
      </c>
      <c r="IE292">
        <f t="shared" si="454"/>
        <v>1</v>
      </c>
      <c r="IF292">
        <f t="shared" si="455"/>
        <v>1</v>
      </c>
      <c r="IG292">
        <f t="shared" si="456"/>
        <v>0</v>
      </c>
      <c r="IH292">
        <f t="shared" si="457"/>
        <v>1</v>
      </c>
      <c r="II292">
        <f t="shared" si="477"/>
        <v>1</v>
      </c>
      <c r="IJ292">
        <f t="shared" si="458"/>
        <v>1</v>
      </c>
      <c r="IK292">
        <f t="shared" si="459"/>
        <v>0</v>
      </c>
      <c r="IL292">
        <f t="shared" si="460"/>
        <v>1</v>
      </c>
      <c r="IM292">
        <f t="shared" si="461"/>
        <v>0</v>
      </c>
      <c r="IN292">
        <f t="shared" si="462"/>
        <v>0</v>
      </c>
      <c r="IO292">
        <f t="shared" si="463"/>
        <v>1</v>
      </c>
      <c r="IP292">
        <f t="shared" si="464"/>
        <v>0</v>
      </c>
      <c r="IQ292" s="2">
        <f t="shared" si="478"/>
        <v>0</v>
      </c>
      <c r="IR292" s="4">
        <f t="shared" si="479"/>
        <v>1</v>
      </c>
      <c r="IS292">
        <f t="shared" si="480"/>
        <v>1</v>
      </c>
      <c r="IT292">
        <f t="shared" si="481"/>
        <v>0</v>
      </c>
      <c r="IU292">
        <f t="shared" si="482"/>
        <v>1</v>
      </c>
      <c r="IV292">
        <f t="shared" si="483"/>
        <v>5</v>
      </c>
      <c r="IW292">
        <f t="shared" si="484"/>
        <v>4</v>
      </c>
      <c r="IX292">
        <f t="shared" si="485"/>
        <v>12</v>
      </c>
      <c r="IY292" s="11" t="str">
        <f t="shared" si="486"/>
        <v/>
      </c>
      <c r="IZ292" s="12">
        <f t="shared" si="487"/>
        <v>1</v>
      </c>
      <c r="JA292" s="12">
        <f t="shared" si="488"/>
        <v>1</v>
      </c>
      <c r="JB292" s="12" t="str">
        <f t="shared" si="489"/>
        <v/>
      </c>
      <c r="JC292" s="12">
        <f t="shared" si="490"/>
        <v>1</v>
      </c>
      <c r="JD292" s="12">
        <f t="shared" si="491"/>
        <v>0.625</v>
      </c>
      <c r="JE292" s="12">
        <f t="shared" si="492"/>
        <v>0.5</v>
      </c>
      <c r="JF292" s="12">
        <f t="shared" si="493"/>
        <v>0.82499999999999996</v>
      </c>
      <c r="JG292" s="2">
        <f>IF(OR(AND(EI292="Happy",BN292&lt;&gt;1),AND(EI292&lt;&gt;"Happy",BN292=1)),1,0)</f>
        <v>0</v>
      </c>
      <c r="JH292">
        <f>IF(OR(AND(EJ292="Happy",BO292&lt;&gt;1),AND(EJ292&lt;&gt;"Happy",BO292=1)),1,0)</f>
        <v>0</v>
      </c>
      <c r="JI292">
        <f>IF(OR(AND(EK292="Happy",BP292&lt;&gt;1),AND(EK292&lt;&gt;"Happy",BP292=1)),1,0)</f>
        <v>0</v>
      </c>
      <c r="JJ292">
        <f>IF(OR(AND(EL292="Happy",BQ292&lt;&gt;1),AND(EL292&lt;&gt;"Happy",BQ292=1)),1,0)</f>
        <v>0</v>
      </c>
      <c r="JK292">
        <f>IF(OR(AND(EM292="Happy",BR292&lt;&gt;1),AND(EM292&lt;&gt;"Happy",BR292=1)),1,0)</f>
        <v>0</v>
      </c>
      <c r="JL292">
        <f>IF(OR(AND(EN292="Happy",BS292&lt;&gt;1),AND(EN292&lt;&gt;"Happy",BS292=1)),1,0)</f>
        <v>1</v>
      </c>
      <c r="JM292">
        <f>IF(OR(AND(EO292="Happy",BT292&lt;&gt;1),AND(EO292&lt;&gt;"Happy",BT292=1)),1,0)</f>
        <v>0</v>
      </c>
      <c r="JN292">
        <f>IF(OR(AND(EP292="Happy",BU292&lt;&gt;1),AND(EP292&lt;&gt;"Happy",BU292=1)),1,0)</f>
        <v>0</v>
      </c>
      <c r="JO292">
        <f>IF(OR(AND(EQ292="Sad",BV292&lt;&gt;1),AND(EQ292&lt;&gt;"Sad",BV292=1)),1,0)</f>
        <v>0</v>
      </c>
      <c r="JP292">
        <f>IF(OR(AND(ER292="Sad",BW292&lt;&gt;1),AND(ER292&lt;&gt;"Sad",BW292=1)),1,0)</f>
        <v>0</v>
      </c>
      <c r="JQ292">
        <f>IF(OR(AND(ES292="Sad",BX292&lt;&gt;1),AND(ES292&lt;&gt;"Sad",BX292=1)),1,0)</f>
        <v>0</v>
      </c>
      <c r="JR292">
        <f>IF(OR(AND(ET292="Sad",BY292&lt;&gt;1),AND(ET292&lt;&gt;"Sad",BY292=1)),1,0)</f>
        <v>0</v>
      </c>
      <c r="JS292">
        <f>IF(OR(AND(EU292="Sad",BZ292&lt;&gt;1),AND(EU292&lt;&gt;"Sad",BZ292=1)),1,0)</f>
        <v>0</v>
      </c>
      <c r="JT292">
        <f>IF(OR(AND(EV292="Sad",CA292&lt;&gt;1),AND(EV292&lt;&gt;"Sad",CA292=1)),1,0)</f>
        <v>0</v>
      </c>
      <c r="JU292">
        <f>IF(OR(AND(EW292="Sad",CB292&lt;&gt;1),AND(EW292&lt;&gt;"Sad",CB292=1)),1,0)</f>
        <v>0</v>
      </c>
      <c r="JV292">
        <f>IF(OR(AND(EX292="Sad",CC292&lt;&gt;1),AND(EX292&lt;&gt;"Sad",CC292=1)),1,0)</f>
        <v>0</v>
      </c>
      <c r="JW292">
        <f>IF(OR(AND(EY292="Angry",CD292&lt;&gt;1),AND(EY292&lt;&gt;"Angry",CD292=1)),1,0)</f>
        <v>0</v>
      </c>
      <c r="JX292">
        <f>IF(OR(AND(EZ292="Angry",CE292&lt;&gt;1),AND(EZ292&lt;&gt;"Angry",CE292=1)),1,0)</f>
        <v>0</v>
      </c>
      <c r="JY292">
        <f>IF(OR(AND(FA292="Angry",CF292&lt;&gt;1),AND(FA292&lt;&gt;"Angry",CF292=1)),1,0)</f>
        <v>0</v>
      </c>
      <c r="JZ292">
        <f>IF(OR(AND(FB292="Angry",CG292&lt;&gt;1),AND(FB292&lt;&gt;"Angry",CG292=1)),1,0)</f>
        <v>0</v>
      </c>
      <c r="KA292">
        <f>IF(OR(AND(FC292="Angry",CH292&lt;&gt;1),AND(FC292&lt;&gt;"Angry",CH292=1)),1,0)</f>
        <v>0</v>
      </c>
      <c r="KB292">
        <f>IF(OR(AND(FD292="Angry",CI292&lt;&gt;1),AND(FD292&lt;&gt;"Angry",CI292=1)),1,0)</f>
        <v>0</v>
      </c>
      <c r="KC292">
        <f>IF(OR(AND(FE292="Angry",CJ292&lt;&gt;1),AND(FE292&lt;&gt;"Angry",CJ292=1)),1,0)</f>
        <v>0</v>
      </c>
      <c r="KD292">
        <f>IF(OR(AND(FF292="Angry",CK292&lt;&gt;1),AND(FF292&lt;&gt;"Angry",CK292=1)),1,0)</f>
        <v>0</v>
      </c>
      <c r="KE292">
        <f>IF(OR(AND(FG292="Afraid",CL292&lt;&gt;1),AND(FG292&lt;&gt;"Afraid",CL292=1)),1,0)</f>
        <v>0</v>
      </c>
      <c r="KF292">
        <f>IF(OR(AND(FH292="Afraid",CM292&lt;&gt;1),AND(FH292&lt;&gt;"Afraid",CM292=1)),1,0)</f>
        <v>0</v>
      </c>
      <c r="KG292">
        <f>IF(OR(AND(FI292="Afraid",CN292&lt;&gt;1),AND(FI292&lt;&gt;"Afraid",CN292=1)),1,0)</f>
        <v>0</v>
      </c>
      <c r="KH292">
        <f>IF(OR(AND(FJ292="Afraid",CO292&lt;&gt;1),AND(FJ292&lt;&gt;"Afraid",CO292=1)),1,0)</f>
        <v>0</v>
      </c>
      <c r="KI292">
        <f>IF(OR(AND(FK292="Afraid",CP292&lt;&gt;1),AND(FK292&lt;&gt;"Afraid",CP292=1)),1,0)</f>
        <v>0</v>
      </c>
      <c r="KJ292">
        <f>IF(OR(AND(FL292="Afraid",CQ292&lt;&gt;1),AND(FL292&lt;&gt;"Afraid",CQ292=1)),1,0)</f>
        <v>0</v>
      </c>
      <c r="KK292">
        <f>IF(OR(AND(FM292="Afraid",CR292&lt;&gt;1),AND(FM292&lt;&gt;"Afraid",CR292=1)),1,0)</f>
        <v>0</v>
      </c>
      <c r="KL292">
        <f>IF(OR(AND(FN292="Afraid",CS292&lt;&gt;1),AND(FN292&lt;&gt;"Afraid",CS292=1)),1,0)</f>
        <v>1</v>
      </c>
      <c r="KM292">
        <f>IF(OR(AND(FO292="Surprised",CT292&lt;&gt;1),AND(FO292&lt;&gt;"Surprised",CT292=1)),1,0)</f>
        <v>0</v>
      </c>
      <c r="KN292">
        <f>IF(OR(AND(FP292="Surprised",CU292&lt;&gt;1),AND(FP292&lt;&gt;"Surprised",CU292=1)),1,0)</f>
        <v>0</v>
      </c>
      <c r="KO292">
        <f>IF(OR(AND(FQ292="Surprised",CV292&lt;&gt;1),AND(FQ292&lt;&gt;"Surprised",CV292=1)),1,0)</f>
        <v>0</v>
      </c>
      <c r="KP292">
        <f>IF(OR(AND(FR292="Surprised",CW292&lt;&gt;1),AND(FR292&lt;&gt;"Surprised",CW292=1)),1,0)</f>
        <v>0</v>
      </c>
      <c r="KQ292">
        <f>IF(OR(AND(FS292="Surprised",CX292&lt;&gt;1),AND(FS292&lt;&gt;"Surprised",CX292=1)),1,0)</f>
        <v>0</v>
      </c>
      <c r="KR292">
        <f>IF(OR(AND(FT292="Surprised",CY292&lt;&gt;1),AND(FT292&lt;&gt;"Surprised",CY292=1)),1,0)</f>
        <v>0</v>
      </c>
      <c r="KS292">
        <f>IF(OR(AND(FU292="Surprised",CZ292&lt;&gt;1),AND(FU292&lt;&gt;"Surprised",CZ292=1)),1,0)</f>
        <v>0</v>
      </c>
      <c r="KT292">
        <f>IF(OR(AND(FV292="Surprised",DA292&lt;&gt;1),AND(FV292&lt;&gt;"Surprised",DA292=1)),1,0)</f>
        <v>0</v>
      </c>
      <c r="KU292">
        <f>IF(OR(AND(FW292="Happy",DB292=1),AND(FW292&lt;&gt;"Happy",DB292=0)),1,0)</f>
        <v>1</v>
      </c>
      <c r="KV292">
        <f>IF(OR(AND(FX292="Happy",DC292=1),AND(FX292&lt;&gt;"Happy",DC292=0)),1,0)</f>
        <v>0</v>
      </c>
      <c r="KW292">
        <f>IF(OR(AND(FY292="Happy",DD292=1),AND(FY292&lt;&gt;"Happy",DD292=0)),1,0)</f>
        <v>0</v>
      </c>
      <c r="KX292">
        <f>IF(OR(AND(FZ292="Happy",DE292=1),AND(FZ292&lt;&gt;"Happy",DE292=0)),1,0)</f>
        <v>1</v>
      </c>
      <c r="KY292">
        <f>IF(OR(AND(GA292="Happy",DF292=1),AND(GA292&lt;&gt;"Happy",DF292=0)),1,0)</f>
        <v>0</v>
      </c>
      <c r="KZ292">
        <f>IF(OR(AND(GB292="Happy",DG292=1),AND(GB292&lt;&gt;"Happy",DG292=0)),1,0)</f>
        <v>0</v>
      </c>
      <c r="LA292">
        <f>IF(OR(AND(GC292="Happy",DH292=1),AND(GC292&lt;&gt;"Happy",DH292=0)),1,0)</f>
        <v>1</v>
      </c>
      <c r="LB292">
        <f>IF(OR(AND(GD292="Happy",DI292=1),AND(GD292&lt;&gt;"Happy",DI292=0)),1,0)</f>
        <v>0</v>
      </c>
      <c r="LC292">
        <f>IF(OR(AND(GE292="Sad",DJ292=1),AND(GE292&lt;&gt;"Sad",DJ292=0)),1,0)</f>
        <v>0</v>
      </c>
      <c r="LD292">
        <f>IF(OR(AND(GF292="Sad",DK292=1),AND(GF292&lt;&gt;"Sad",DK292=0)),1,0)</f>
        <v>0</v>
      </c>
      <c r="LE292">
        <f>IF(OR(AND(GG292="Sad",DL292=1),AND(GG292&lt;&gt;"Sad",DL292=0)),1,0)</f>
        <v>1</v>
      </c>
      <c r="LF292">
        <f>IF(OR(AND(GH292="Sad",DM292=1),AND(GH292&lt;&gt;"Sad",DM292=0)),1,0)</f>
        <v>0</v>
      </c>
      <c r="LG292">
        <f>IF(OR(AND(GI292="Sad",DN292=1),AND(GI292&lt;&gt;"Sad",DN292=0)),1,0)</f>
        <v>1</v>
      </c>
      <c r="LH292">
        <f>IF(OR(AND(GJ292="Sad",DO292=1),AND(GJ292&lt;&gt;"Sad",DO292=0)),1,0)</f>
        <v>1</v>
      </c>
      <c r="LI292">
        <f>IF(OR(AND(GK292="Sad",DP292=1),AND(GK292&lt;&gt;"Sad",DP292=0)),1,0)</f>
        <v>0</v>
      </c>
      <c r="LJ292">
        <f>IF(OR(AND(GL292="Sad",DQ292=1),AND(GL292&lt;&gt;"Sad",DQ292=0)),1,0)</f>
        <v>1</v>
      </c>
      <c r="LK292" s="2">
        <f t="shared" si="494"/>
        <v>1</v>
      </c>
      <c r="LL292" s="4">
        <f t="shared" si="495"/>
        <v>0</v>
      </c>
      <c r="LM292">
        <f t="shared" si="496"/>
        <v>0</v>
      </c>
      <c r="LN292">
        <f t="shared" si="497"/>
        <v>1</v>
      </c>
      <c r="LO292">
        <f t="shared" si="498"/>
        <v>0</v>
      </c>
      <c r="LP292">
        <f t="shared" si="499"/>
        <v>3</v>
      </c>
      <c r="LQ292">
        <f t="shared" si="500"/>
        <v>4</v>
      </c>
      <c r="LR292">
        <f t="shared" si="501"/>
        <v>9</v>
      </c>
      <c r="LS292" s="11" t="str">
        <f t="shared" si="502"/>
        <v/>
      </c>
      <c r="LT292" s="14">
        <f t="shared" si="503"/>
        <v>0</v>
      </c>
      <c r="LU292" s="14">
        <f t="shared" si="504"/>
        <v>0</v>
      </c>
      <c r="LV292" s="14" t="str">
        <f t="shared" si="505"/>
        <v/>
      </c>
      <c r="LW292" s="14">
        <f t="shared" si="506"/>
        <v>0</v>
      </c>
      <c r="LX292" s="14">
        <f t="shared" si="507"/>
        <v>0.375</v>
      </c>
      <c r="LY292" s="14">
        <f t="shared" si="508"/>
        <v>0.5</v>
      </c>
      <c r="LZ292" s="14">
        <f t="shared" si="509"/>
        <v>0.17500000000000004</v>
      </c>
      <c r="MA292" s="15">
        <f t="shared" si="510"/>
        <v>1.2152777777777769E-4</v>
      </c>
      <c r="MB292" s="1">
        <f t="shared" si="465"/>
        <v>1.4583333333333288E-4</v>
      </c>
      <c r="MC292" s="1">
        <f t="shared" si="466"/>
        <v>7.0601851851851208E-5</v>
      </c>
      <c r="MD292" s="1">
        <f t="shared" si="467"/>
        <v>1.0763888888888976E-4</v>
      </c>
      <c r="ME292" s="1">
        <f t="shared" si="468"/>
        <v>1.6666666666666566E-4</v>
      </c>
      <c r="MF292" s="1">
        <f t="shared" si="469"/>
        <v>8.2175925925926513E-5</v>
      </c>
      <c r="MG292" s="1">
        <f t="shared" si="511"/>
        <v>3.8078703703703712E-4</v>
      </c>
      <c r="MH292" s="1">
        <f t="shared" si="470"/>
        <v>2.3611111111111055E-4</v>
      </c>
      <c r="MI292" s="1">
        <f t="shared" si="471"/>
        <v>1.7939814814814901E-4</v>
      </c>
      <c r="MJ292" s="1">
        <f t="shared" si="512"/>
        <v>1.4907407407407404E-3</v>
      </c>
      <c r="MK292" s="2" t="str">
        <f>VLOOKUP(B292,age_group!$A$1:$B$101,2,FALSE)</f>
        <v>25 to 44</v>
      </c>
      <c r="ML292" s="2">
        <f t="shared" si="513"/>
        <v>1</v>
      </c>
      <c r="MM292">
        <f t="shared" si="514"/>
        <v>0</v>
      </c>
      <c r="MN292">
        <f t="shared" si="515"/>
        <v>0</v>
      </c>
      <c r="MO292">
        <f t="shared" si="516"/>
        <v>0</v>
      </c>
      <c r="MP292">
        <f t="shared" si="517"/>
        <v>0</v>
      </c>
    </row>
    <row r="293" spans="1:354" x14ac:dyDescent="0.2">
      <c r="A293" t="s">
        <v>1025</v>
      </c>
      <c r="B293">
        <v>27</v>
      </c>
      <c r="C293" t="s">
        <v>139</v>
      </c>
      <c r="D293" t="s">
        <v>521</v>
      </c>
      <c r="E293">
        <v>4</v>
      </c>
      <c r="F293">
        <v>1</v>
      </c>
      <c r="G293">
        <v>1</v>
      </c>
      <c r="H293">
        <v>1</v>
      </c>
      <c r="I293">
        <v>1</v>
      </c>
      <c r="J293" s="2" t="s">
        <v>616</v>
      </c>
      <c r="K293" t="s">
        <v>319</v>
      </c>
      <c r="L293" t="s">
        <v>204</v>
      </c>
      <c r="M293" t="s">
        <v>516</v>
      </c>
      <c r="N293" t="s">
        <v>487</v>
      </c>
      <c r="O293" t="s">
        <v>475</v>
      </c>
      <c r="P293" t="s">
        <v>344</v>
      </c>
      <c r="Q293" t="s">
        <v>211</v>
      </c>
      <c r="R293" t="s">
        <v>224</v>
      </c>
      <c r="S293" t="s">
        <v>474</v>
      </c>
      <c r="T293" t="s">
        <v>339</v>
      </c>
      <c r="U293" t="s">
        <v>156</v>
      </c>
      <c r="V293" t="s">
        <v>271</v>
      </c>
      <c r="W293" t="s">
        <v>280</v>
      </c>
      <c r="X293" t="s">
        <v>461</v>
      </c>
      <c r="Y293" t="s">
        <v>405</v>
      </c>
      <c r="Z293" t="s">
        <v>381</v>
      </c>
      <c r="AA293" t="s">
        <v>353</v>
      </c>
      <c r="AB293" t="s">
        <v>616</v>
      </c>
      <c r="AC293" t="s">
        <v>301</v>
      </c>
      <c r="AD293" t="s">
        <v>169</v>
      </c>
      <c r="AE293" t="s">
        <v>585</v>
      </c>
      <c r="AF293" t="s">
        <v>217</v>
      </c>
      <c r="AG293" t="s">
        <v>513</v>
      </c>
      <c r="AH293" t="s">
        <v>530</v>
      </c>
      <c r="AI293" t="s">
        <v>246</v>
      </c>
      <c r="AJ293" t="s">
        <v>646</v>
      </c>
      <c r="AK293" t="s">
        <v>514</v>
      </c>
      <c r="AL293" t="s">
        <v>246</v>
      </c>
      <c r="AM293" t="s">
        <v>209</v>
      </c>
      <c r="AN293" t="s">
        <v>610</v>
      </c>
      <c r="AO293" t="s">
        <v>169</v>
      </c>
      <c r="AP293" t="s">
        <v>438</v>
      </c>
      <c r="AQ293" t="s">
        <v>712</v>
      </c>
      <c r="AR293" t="s">
        <v>301</v>
      </c>
      <c r="AS293" t="s">
        <v>558</v>
      </c>
      <c r="AT293" t="s">
        <v>471</v>
      </c>
      <c r="AU293" t="s">
        <v>312</v>
      </c>
      <c r="AV293" t="s">
        <v>294</v>
      </c>
      <c r="AW293" t="s">
        <v>423</v>
      </c>
      <c r="AX293" t="s">
        <v>541</v>
      </c>
      <c r="AY293" t="s">
        <v>216</v>
      </c>
      <c r="AZ293" t="s">
        <v>627</v>
      </c>
      <c r="BA293" t="s">
        <v>412</v>
      </c>
      <c r="BB293" t="s">
        <v>550</v>
      </c>
      <c r="BC293" t="s">
        <v>448</v>
      </c>
      <c r="BD293" t="s">
        <v>411</v>
      </c>
      <c r="BE293" t="s">
        <v>212</v>
      </c>
      <c r="BF293" t="s">
        <v>646</v>
      </c>
      <c r="BG293" t="s">
        <v>471</v>
      </c>
      <c r="BH293" t="s">
        <v>616</v>
      </c>
      <c r="BI293" t="s">
        <v>179</v>
      </c>
      <c r="BJ293" t="s">
        <v>249</v>
      </c>
      <c r="BK293" t="s">
        <v>155</v>
      </c>
      <c r="BL293" t="s">
        <v>396</v>
      </c>
      <c r="BM293" t="s">
        <v>266</v>
      </c>
      <c r="BN293" s="2">
        <v>0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0</v>
      </c>
      <c r="DK293">
        <v>0</v>
      </c>
      <c r="DL293">
        <v>1</v>
      </c>
      <c r="DM293">
        <v>1</v>
      </c>
      <c r="DN293">
        <v>0</v>
      </c>
      <c r="DO293">
        <v>1</v>
      </c>
      <c r="DP293">
        <v>1</v>
      </c>
      <c r="DQ293">
        <v>0</v>
      </c>
      <c r="DR293" s="2">
        <v>4</v>
      </c>
      <c r="DS293">
        <v>1</v>
      </c>
      <c r="DT293">
        <v>1</v>
      </c>
      <c r="DU293">
        <v>1</v>
      </c>
      <c r="DV293">
        <v>1</v>
      </c>
      <c r="DW293" s="2">
        <v>2017</v>
      </c>
      <c r="DX293" s="1">
        <v>3.4131944444444444E-2</v>
      </c>
      <c r="DY293" s="1">
        <v>3.4423611111111113E-2</v>
      </c>
      <c r="DZ293" s="1">
        <v>3.4589120370370367E-2</v>
      </c>
      <c r="EA293" s="1">
        <v>3.4880787037037037E-2</v>
      </c>
      <c r="EB293" s="1">
        <v>3.5072916666666669E-2</v>
      </c>
      <c r="EC293" s="1">
        <v>3.521875E-2</v>
      </c>
      <c r="ED293" s="1">
        <v>3.5418981481481475E-2</v>
      </c>
      <c r="EE293" s="1">
        <v>3.5622685185185181E-2</v>
      </c>
      <c r="EF293" s="1">
        <v>3.7502314814814815E-2</v>
      </c>
      <c r="EG293" s="1">
        <v>3.7648148148148146E-2</v>
      </c>
      <c r="EH293" s="3">
        <v>0</v>
      </c>
      <c r="EI293" s="2" t="s">
        <v>1168</v>
      </c>
      <c r="EJ293" t="s">
        <v>1172</v>
      </c>
      <c r="EK293" t="s">
        <v>1171</v>
      </c>
      <c r="EL293" t="s">
        <v>1173</v>
      </c>
      <c r="EM293" t="s">
        <v>1171</v>
      </c>
      <c r="EN293" t="s">
        <v>1168</v>
      </c>
      <c r="EO293" t="s">
        <v>1171</v>
      </c>
      <c r="EP293" t="s">
        <v>1175</v>
      </c>
      <c r="EQ293" t="s">
        <v>1175</v>
      </c>
      <c r="ER293" t="s">
        <v>1168</v>
      </c>
      <c r="ES293" t="s">
        <v>1175</v>
      </c>
      <c r="ET293" t="s">
        <v>1171</v>
      </c>
      <c r="EU293" t="s">
        <v>1175</v>
      </c>
      <c r="EV293" t="s">
        <v>1168</v>
      </c>
      <c r="EW293" t="s">
        <v>1171</v>
      </c>
      <c r="EX293" t="s">
        <v>1174</v>
      </c>
      <c r="EY293" t="s">
        <v>1168</v>
      </c>
      <c r="EZ293" t="s">
        <v>1174</v>
      </c>
      <c r="FA293" t="s">
        <v>1168</v>
      </c>
      <c r="FB293" t="s">
        <v>1168</v>
      </c>
      <c r="FC293" t="s">
        <v>1168</v>
      </c>
      <c r="FD293" t="s">
        <v>1171</v>
      </c>
      <c r="FE293" t="s">
        <v>1175</v>
      </c>
      <c r="FF293" t="s">
        <v>1175</v>
      </c>
      <c r="FG293" t="s">
        <v>1168</v>
      </c>
      <c r="FH293" t="s">
        <v>1172</v>
      </c>
      <c r="FI293" t="s">
        <v>1169</v>
      </c>
      <c r="FJ293" t="s">
        <v>1169</v>
      </c>
      <c r="FK293" t="s">
        <v>1172</v>
      </c>
      <c r="FL293" t="s">
        <v>1174</v>
      </c>
      <c r="FM293" t="s">
        <v>1171</v>
      </c>
      <c r="FN293" t="s">
        <v>1168</v>
      </c>
      <c r="FO293" t="s">
        <v>1173</v>
      </c>
      <c r="FP293" t="s">
        <v>1168</v>
      </c>
      <c r="FQ293" t="s">
        <v>1168</v>
      </c>
      <c r="FR293" t="s">
        <v>1168</v>
      </c>
      <c r="FS293" t="s">
        <v>1168</v>
      </c>
      <c r="FT293" t="s">
        <v>1168</v>
      </c>
      <c r="FU293" t="s">
        <v>1169</v>
      </c>
      <c r="FV293" t="s">
        <v>1175</v>
      </c>
      <c r="FW293" t="s">
        <v>1168</v>
      </c>
      <c r="FX293" t="s">
        <v>1168</v>
      </c>
      <c r="FY293" t="s">
        <v>1168</v>
      </c>
      <c r="FZ293" t="s">
        <v>1168</v>
      </c>
      <c r="GA293" t="s">
        <v>1168</v>
      </c>
      <c r="GB293" t="s">
        <v>1169</v>
      </c>
      <c r="GC293" t="s">
        <v>1175</v>
      </c>
      <c r="GD293" t="s">
        <v>1172</v>
      </c>
      <c r="GE293" t="s">
        <v>1169</v>
      </c>
      <c r="GF293" t="s">
        <v>1168</v>
      </c>
      <c r="GG293" t="s">
        <v>1168</v>
      </c>
      <c r="GH293" t="s">
        <v>1173</v>
      </c>
      <c r="GI293" t="s">
        <v>1173</v>
      </c>
      <c r="GJ293" t="s">
        <v>1173</v>
      </c>
      <c r="GK293" t="s">
        <v>1168</v>
      </c>
      <c r="GL293" t="s">
        <v>1168</v>
      </c>
      <c r="GM293" s="2">
        <f t="shared" si="415"/>
        <v>0</v>
      </c>
      <c r="GN293">
        <f t="shared" si="416"/>
        <v>0</v>
      </c>
      <c r="GO293">
        <f t="shared" si="417"/>
        <v>0</v>
      </c>
      <c r="GP293">
        <f t="shared" si="418"/>
        <v>1</v>
      </c>
      <c r="GQ293">
        <f t="shared" si="419"/>
        <v>0</v>
      </c>
      <c r="GR293">
        <f t="shared" si="420"/>
        <v>0</v>
      </c>
      <c r="GS293">
        <f t="shared" si="421"/>
        <v>0</v>
      </c>
      <c r="GT293">
        <f t="shared" si="422"/>
        <v>0</v>
      </c>
      <c r="GU293">
        <f t="shared" si="472"/>
        <v>0</v>
      </c>
      <c r="GV293">
        <f t="shared" si="423"/>
        <v>0</v>
      </c>
      <c r="GW293">
        <f t="shared" si="424"/>
        <v>0</v>
      </c>
      <c r="GX293">
        <f t="shared" si="425"/>
        <v>0</v>
      </c>
      <c r="GY293">
        <f t="shared" si="426"/>
        <v>0</v>
      </c>
      <c r="GZ293">
        <f t="shared" si="427"/>
        <v>0</v>
      </c>
      <c r="HA293">
        <f t="shared" si="428"/>
        <v>0</v>
      </c>
      <c r="HB293">
        <f t="shared" si="429"/>
        <v>1</v>
      </c>
      <c r="HC293">
        <f t="shared" si="473"/>
        <v>0</v>
      </c>
      <c r="HD293">
        <f t="shared" si="430"/>
        <v>0</v>
      </c>
      <c r="HE293">
        <f t="shared" si="431"/>
        <v>0</v>
      </c>
      <c r="HF293">
        <f t="shared" si="432"/>
        <v>0</v>
      </c>
      <c r="HG293">
        <f t="shared" si="433"/>
        <v>0</v>
      </c>
      <c r="HH293">
        <f t="shared" si="434"/>
        <v>0</v>
      </c>
      <c r="HI293">
        <f t="shared" si="435"/>
        <v>0</v>
      </c>
      <c r="HJ293">
        <f t="shared" si="436"/>
        <v>0</v>
      </c>
      <c r="HK293">
        <f t="shared" si="474"/>
        <v>0</v>
      </c>
      <c r="HL293">
        <f t="shared" si="437"/>
        <v>1</v>
      </c>
      <c r="HM293">
        <f t="shared" si="438"/>
        <v>0</v>
      </c>
      <c r="HN293">
        <f t="shared" si="439"/>
        <v>0</v>
      </c>
      <c r="HO293">
        <f t="shared" si="440"/>
        <v>1</v>
      </c>
      <c r="HP293">
        <f t="shared" si="441"/>
        <v>0</v>
      </c>
      <c r="HQ293">
        <f t="shared" si="442"/>
        <v>0</v>
      </c>
      <c r="HR293">
        <f t="shared" si="443"/>
        <v>0</v>
      </c>
      <c r="HS293">
        <f t="shared" si="475"/>
        <v>0</v>
      </c>
      <c r="HT293">
        <f t="shared" si="444"/>
        <v>0</v>
      </c>
      <c r="HU293">
        <f t="shared" si="445"/>
        <v>0</v>
      </c>
      <c r="HV293">
        <f t="shared" si="446"/>
        <v>0</v>
      </c>
      <c r="HW293">
        <f t="shared" si="447"/>
        <v>0</v>
      </c>
      <c r="HX293">
        <f t="shared" si="448"/>
        <v>0</v>
      </c>
      <c r="HY293">
        <f t="shared" si="449"/>
        <v>0</v>
      </c>
      <c r="HZ293">
        <f t="shared" si="450"/>
        <v>1</v>
      </c>
      <c r="IA293">
        <f t="shared" si="476"/>
        <v>1</v>
      </c>
      <c r="IB293">
        <f t="shared" si="451"/>
        <v>1</v>
      </c>
      <c r="IC293">
        <f t="shared" si="452"/>
        <v>1</v>
      </c>
      <c r="ID293">
        <f t="shared" si="453"/>
        <v>1</v>
      </c>
      <c r="IE293">
        <f t="shared" si="454"/>
        <v>1</v>
      </c>
      <c r="IF293">
        <f t="shared" si="455"/>
        <v>1</v>
      </c>
      <c r="IG293">
        <f t="shared" si="456"/>
        <v>1</v>
      </c>
      <c r="IH293">
        <f t="shared" si="457"/>
        <v>1</v>
      </c>
      <c r="II293">
        <f t="shared" si="477"/>
        <v>0</v>
      </c>
      <c r="IJ293">
        <f t="shared" si="458"/>
        <v>0</v>
      </c>
      <c r="IK293">
        <f t="shared" si="459"/>
        <v>1</v>
      </c>
      <c r="IL293">
        <f t="shared" si="460"/>
        <v>1</v>
      </c>
      <c r="IM293">
        <f t="shared" si="461"/>
        <v>0</v>
      </c>
      <c r="IN293">
        <f t="shared" si="462"/>
        <v>1</v>
      </c>
      <c r="IO293">
        <f t="shared" si="463"/>
        <v>1</v>
      </c>
      <c r="IP293">
        <f t="shared" si="464"/>
        <v>0</v>
      </c>
      <c r="IQ293" s="2">
        <f t="shared" si="478"/>
        <v>1</v>
      </c>
      <c r="IR293" s="4">
        <f t="shared" si="479"/>
        <v>1</v>
      </c>
      <c r="IS293">
        <f t="shared" si="480"/>
        <v>0</v>
      </c>
      <c r="IT293">
        <f t="shared" si="481"/>
        <v>2</v>
      </c>
      <c r="IU293">
        <f t="shared" si="482"/>
        <v>1</v>
      </c>
      <c r="IV293">
        <f t="shared" si="483"/>
        <v>8</v>
      </c>
      <c r="IW293">
        <f t="shared" si="484"/>
        <v>4</v>
      </c>
      <c r="IX293">
        <f t="shared" si="485"/>
        <v>17</v>
      </c>
      <c r="IY293" s="11">
        <f t="shared" si="486"/>
        <v>1</v>
      </c>
      <c r="IZ293" s="12">
        <f t="shared" si="487"/>
        <v>1</v>
      </c>
      <c r="JA293" s="12" t="str">
        <f t="shared" si="488"/>
        <v/>
      </c>
      <c r="JB293" s="12">
        <f t="shared" si="489"/>
        <v>1</v>
      </c>
      <c r="JC293" s="12">
        <f t="shared" si="490"/>
        <v>1</v>
      </c>
      <c r="JD293" s="12">
        <f t="shared" si="491"/>
        <v>1</v>
      </c>
      <c r="JE293" s="12">
        <f t="shared" si="492"/>
        <v>0.5</v>
      </c>
      <c r="JF293" s="12">
        <f t="shared" si="493"/>
        <v>0.91666666666666663</v>
      </c>
      <c r="JG293" s="2">
        <f>IF(OR(AND(EI293="Happy",BN293&lt;&gt;1),AND(EI293&lt;&gt;"Happy",BN293=1)),1,0)</f>
        <v>0</v>
      </c>
      <c r="JH293">
        <f>IF(OR(AND(EJ293="Happy",BO293&lt;&gt;1),AND(EJ293&lt;&gt;"Happy",BO293=1)),1,0)</f>
        <v>0</v>
      </c>
      <c r="JI293">
        <f>IF(OR(AND(EK293="Happy",BP293&lt;&gt;1),AND(EK293&lt;&gt;"Happy",BP293=1)),1,0)</f>
        <v>0</v>
      </c>
      <c r="JJ293">
        <f>IF(OR(AND(EL293="Happy",BQ293&lt;&gt;1),AND(EL293&lt;&gt;"Happy",BQ293=1)),1,0)</f>
        <v>0</v>
      </c>
      <c r="JK293">
        <f>IF(OR(AND(EM293="Happy",BR293&lt;&gt;1),AND(EM293&lt;&gt;"Happy",BR293=1)),1,0)</f>
        <v>0</v>
      </c>
      <c r="JL293">
        <f>IF(OR(AND(EN293="Happy",BS293&lt;&gt;1),AND(EN293&lt;&gt;"Happy",BS293=1)),1,0)</f>
        <v>0</v>
      </c>
      <c r="JM293">
        <f>IF(OR(AND(EO293="Happy",BT293&lt;&gt;1),AND(EO293&lt;&gt;"Happy",BT293=1)),1,0)</f>
        <v>0</v>
      </c>
      <c r="JN293">
        <f>IF(OR(AND(EP293="Happy",BU293&lt;&gt;1),AND(EP293&lt;&gt;"Happy",BU293=1)),1,0)</f>
        <v>0</v>
      </c>
      <c r="JO293">
        <f>IF(OR(AND(EQ293="Sad",BV293&lt;&gt;1),AND(EQ293&lt;&gt;"Sad",BV293=1)),1,0)</f>
        <v>0</v>
      </c>
      <c r="JP293">
        <f>IF(OR(AND(ER293="Sad",BW293&lt;&gt;1),AND(ER293&lt;&gt;"Sad",BW293=1)),1,0)</f>
        <v>0</v>
      </c>
      <c r="JQ293">
        <f>IF(OR(AND(ES293="Sad",BX293&lt;&gt;1),AND(ES293&lt;&gt;"Sad",BX293=1)),1,0)</f>
        <v>0</v>
      </c>
      <c r="JR293">
        <f>IF(OR(AND(ET293="Sad",BY293&lt;&gt;1),AND(ET293&lt;&gt;"Sad",BY293=1)),1,0)</f>
        <v>0</v>
      </c>
      <c r="JS293">
        <f>IF(OR(AND(EU293="Sad",BZ293&lt;&gt;1),AND(EU293&lt;&gt;"Sad",BZ293=1)),1,0)</f>
        <v>0</v>
      </c>
      <c r="JT293">
        <f>IF(OR(AND(EV293="Sad",CA293&lt;&gt;1),AND(EV293&lt;&gt;"Sad",CA293=1)),1,0)</f>
        <v>0</v>
      </c>
      <c r="JU293">
        <f>IF(OR(AND(EW293="Sad",CB293&lt;&gt;1),AND(EW293&lt;&gt;"Sad",CB293=1)),1,0)</f>
        <v>0</v>
      </c>
      <c r="JV293">
        <f>IF(OR(AND(EX293="Sad",CC293&lt;&gt;1),AND(EX293&lt;&gt;"Sad",CC293=1)),1,0)</f>
        <v>0</v>
      </c>
      <c r="JW293">
        <f>IF(OR(AND(EY293="Angry",CD293&lt;&gt;1),AND(EY293&lt;&gt;"Angry",CD293=1)),1,0)</f>
        <v>0</v>
      </c>
      <c r="JX293">
        <f>IF(OR(AND(EZ293="Angry",CE293&lt;&gt;1),AND(EZ293&lt;&gt;"Angry",CE293=1)),1,0)</f>
        <v>0</v>
      </c>
      <c r="JY293">
        <f>IF(OR(AND(FA293="Angry",CF293&lt;&gt;1),AND(FA293&lt;&gt;"Angry",CF293=1)),1,0)</f>
        <v>1</v>
      </c>
      <c r="JZ293">
        <f>IF(OR(AND(FB293="Angry",CG293&lt;&gt;1),AND(FB293&lt;&gt;"Angry",CG293=1)),1,0)</f>
        <v>0</v>
      </c>
      <c r="KA293">
        <f>IF(OR(AND(FC293="Angry",CH293&lt;&gt;1),AND(FC293&lt;&gt;"Angry",CH293=1)),1,0)</f>
        <v>0</v>
      </c>
      <c r="KB293">
        <f>IF(OR(AND(FD293="Angry",CI293&lt;&gt;1),AND(FD293&lt;&gt;"Angry",CI293=1)),1,0)</f>
        <v>1</v>
      </c>
      <c r="KC293">
        <f>IF(OR(AND(FE293="Angry",CJ293&lt;&gt;1),AND(FE293&lt;&gt;"Angry",CJ293=1)),1,0)</f>
        <v>0</v>
      </c>
      <c r="KD293">
        <f>IF(OR(AND(FF293="Angry",CK293&lt;&gt;1),AND(FF293&lt;&gt;"Angry",CK293=1)),1,0)</f>
        <v>0</v>
      </c>
      <c r="KE293">
        <f>IF(OR(AND(FG293="Afraid",CL293&lt;&gt;1),AND(FG293&lt;&gt;"Afraid",CL293=1)),1,0)</f>
        <v>0</v>
      </c>
      <c r="KF293">
        <f>IF(OR(AND(FH293="Afraid",CM293&lt;&gt;1),AND(FH293&lt;&gt;"Afraid",CM293=1)),1,0)</f>
        <v>0</v>
      </c>
      <c r="KG293">
        <f>IF(OR(AND(FI293="Afraid",CN293&lt;&gt;1),AND(FI293&lt;&gt;"Afraid",CN293=1)),1,0)</f>
        <v>0</v>
      </c>
      <c r="KH293">
        <f>IF(OR(AND(FJ293="Afraid",CO293&lt;&gt;1),AND(FJ293&lt;&gt;"Afraid",CO293=1)),1,0)</f>
        <v>0</v>
      </c>
      <c r="KI293">
        <f>IF(OR(AND(FK293="Afraid",CP293&lt;&gt;1),AND(FK293&lt;&gt;"Afraid",CP293=1)),1,0)</f>
        <v>0</v>
      </c>
      <c r="KJ293">
        <f>IF(OR(AND(FL293="Afraid",CQ293&lt;&gt;1),AND(FL293&lt;&gt;"Afraid",CQ293=1)),1,0)</f>
        <v>0</v>
      </c>
      <c r="KK293">
        <f>IF(OR(AND(FM293="Afraid",CR293&lt;&gt;1),AND(FM293&lt;&gt;"Afraid",CR293=1)),1,0)</f>
        <v>0</v>
      </c>
      <c r="KL293">
        <f>IF(OR(AND(FN293="Afraid",CS293&lt;&gt;1),AND(FN293&lt;&gt;"Afraid",CS293=1)),1,0)</f>
        <v>1</v>
      </c>
      <c r="KM293">
        <f>IF(OR(AND(FO293="Surprised",CT293&lt;&gt;1),AND(FO293&lt;&gt;"Surprised",CT293=1)),1,0)</f>
        <v>0</v>
      </c>
      <c r="KN293">
        <f>IF(OR(AND(FP293="Surprised",CU293&lt;&gt;1),AND(FP293&lt;&gt;"Surprised",CU293=1)),1,0)</f>
        <v>0</v>
      </c>
      <c r="KO293">
        <f>IF(OR(AND(FQ293="Surprised",CV293&lt;&gt;1),AND(FQ293&lt;&gt;"Surprised",CV293=1)),1,0)</f>
        <v>1</v>
      </c>
      <c r="KP293">
        <f>IF(OR(AND(FR293="Surprised",CW293&lt;&gt;1),AND(FR293&lt;&gt;"Surprised",CW293=1)),1,0)</f>
        <v>0</v>
      </c>
      <c r="KQ293">
        <f>IF(OR(AND(FS293="Surprised",CX293&lt;&gt;1),AND(FS293&lt;&gt;"Surprised",CX293=1)),1,0)</f>
        <v>0</v>
      </c>
      <c r="KR293">
        <f>IF(OR(AND(FT293="Surprised",CY293&lt;&gt;1),AND(FT293&lt;&gt;"Surprised",CY293=1)),1,0)</f>
        <v>0</v>
      </c>
      <c r="KS293">
        <f>IF(OR(AND(FU293="Surprised",CZ293&lt;&gt;1),AND(FU293&lt;&gt;"Surprised",CZ293=1)),1,0)</f>
        <v>0</v>
      </c>
      <c r="KT293">
        <f>IF(OR(AND(FV293="Surprised",DA293&lt;&gt;1),AND(FV293&lt;&gt;"Surprised",DA293=1)),1,0)</f>
        <v>0</v>
      </c>
      <c r="KU293">
        <f>IF(OR(AND(FW293="Happy",DB293=1),AND(FW293&lt;&gt;"Happy",DB293=0)),1,0)</f>
        <v>0</v>
      </c>
      <c r="KV293">
        <f>IF(OR(AND(FX293="Happy",DC293=1),AND(FX293&lt;&gt;"Happy",DC293=0)),1,0)</f>
        <v>0</v>
      </c>
      <c r="KW293">
        <f>IF(OR(AND(FY293="Happy",DD293=1),AND(FY293&lt;&gt;"Happy",DD293=0)),1,0)</f>
        <v>0</v>
      </c>
      <c r="KX293">
        <f>IF(OR(AND(FZ293="Happy",DE293=1),AND(FZ293&lt;&gt;"Happy",DE293=0)),1,0)</f>
        <v>0</v>
      </c>
      <c r="KY293">
        <f>IF(OR(AND(GA293="Happy",DF293=1),AND(GA293&lt;&gt;"Happy",DF293=0)),1,0)</f>
        <v>0</v>
      </c>
      <c r="KZ293">
        <f>IF(OR(AND(GB293="Happy",DG293=1),AND(GB293&lt;&gt;"Happy",DG293=0)),1,0)</f>
        <v>0</v>
      </c>
      <c r="LA293">
        <f>IF(OR(AND(GC293="Happy",DH293=1),AND(GC293&lt;&gt;"Happy",DH293=0)),1,0)</f>
        <v>0</v>
      </c>
      <c r="LB293">
        <f>IF(OR(AND(GD293="Happy",DI293=1),AND(GD293&lt;&gt;"Happy",DI293=0)),1,0)</f>
        <v>0</v>
      </c>
      <c r="LC293">
        <f>IF(OR(AND(GE293="Sad",DJ293=1),AND(GE293&lt;&gt;"Sad",DJ293=0)),1,0)</f>
        <v>1</v>
      </c>
      <c r="LD293">
        <f>IF(OR(AND(GF293="Sad",DK293=1),AND(GF293&lt;&gt;"Sad",DK293=0)),1,0)</f>
        <v>1</v>
      </c>
      <c r="LE293">
        <f>IF(OR(AND(GG293="Sad",DL293=1),AND(GG293&lt;&gt;"Sad",DL293=0)),1,0)</f>
        <v>0</v>
      </c>
      <c r="LF293">
        <f>IF(OR(AND(GH293="Sad",DM293=1),AND(GH293&lt;&gt;"Sad",DM293=0)),1,0)</f>
        <v>0</v>
      </c>
      <c r="LG293">
        <f>IF(OR(AND(GI293="Sad",DN293=1),AND(GI293&lt;&gt;"Sad",DN293=0)),1,0)</f>
        <v>1</v>
      </c>
      <c r="LH293">
        <f>IF(OR(AND(GJ293="Sad",DO293=1),AND(GJ293&lt;&gt;"Sad",DO293=0)),1,0)</f>
        <v>0</v>
      </c>
      <c r="LI293">
        <f>IF(OR(AND(GK293="Sad",DP293=1),AND(GK293&lt;&gt;"Sad",DP293=0)),1,0)</f>
        <v>0</v>
      </c>
      <c r="LJ293">
        <f>IF(OR(AND(GL293="Sad",DQ293=1),AND(GL293&lt;&gt;"Sad",DQ293=0)),1,0)</f>
        <v>1</v>
      </c>
      <c r="LK293" s="2">
        <f t="shared" si="494"/>
        <v>0</v>
      </c>
      <c r="LL293" s="4">
        <f t="shared" si="495"/>
        <v>0</v>
      </c>
      <c r="LM293">
        <f t="shared" si="496"/>
        <v>2</v>
      </c>
      <c r="LN293">
        <f t="shared" si="497"/>
        <v>1</v>
      </c>
      <c r="LO293">
        <f t="shared" si="498"/>
        <v>1</v>
      </c>
      <c r="LP293">
        <f t="shared" si="499"/>
        <v>0</v>
      </c>
      <c r="LQ293">
        <f t="shared" si="500"/>
        <v>4</v>
      </c>
      <c r="LR293">
        <f t="shared" si="501"/>
        <v>8</v>
      </c>
      <c r="LS293" s="11">
        <f t="shared" si="502"/>
        <v>0</v>
      </c>
      <c r="LT293" s="14">
        <f t="shared" si="503"/>
        <v>0</v>
      </c>
      <c r="LU293" s="14" t="str">
        <f t="shared" si="504"/>
        <v/>
      </c>
      <c r="LV293" s="14">
        <f t="shared" si="505"/>
        <v>0</v>
      </c>
      <c r="LW293" s="14">
        <f t="shared" si="506"/>
        <v>0</v>
      </c>
      <c r="LX293" s="14">
        <f t="shared" si="507"/>
        <v>0</v>
      </c>
      <c r="LY293" s="14">
        <f t="shared" si="508"/>
        <v>0.5</v>
      </c>
      <c r="LZ293" s="14">
        <f t="shared" si="509"/>
        <v>8.333333333333337E-2</v>
      </c>
      <c r="MA293" s="15">
        <f t="shared" si="510"/>
        <v>2.9166666666666924E-4</v>
      </c>
      <c r="MB293" s="1">
        <f t="shared" si="465"/>
        <v>1.6550925925925414E-4</v>
      </c>
      <c r="MC293" s="1">
        <f t="shared" si="466"/>
        <v>2.9166666666666924E-4</v>
      </c>
      <c r="MD293" s="1">
        <f t="shared" si="467"/>
        <v>1.9212962962963237E-4</v>
      </c>
      <c r="ME293" s="1">
        <f t="shared" si="468"/>
        <v>1.4583333333333115E-4</v>
      </c>
      <c r="MF293" s="1">
        <f t="shared" si="469"/>
        <v>2.0023148148147485E-4</v>
      </c>
      <c r="MG293" s="1">
        <f t="shared" si="511"/>
        <v>2.0370370370370594E-4</v>
      </c>
      <c r="MH293" s="1">
        <f t="shared" si="470"/>
        <v>1.8796296296296339E-3</v>
      </c>
      <c r="MI293" s="1">
        <f t="shared" si="471"/>
        <v>1.4583333333333115E-4</v>
      </c>
      <c r="MJ293" s="1">
        <f t="shared" si="512"/>
        <v>3.5162037037037019E-3</v>
      </c>
      <c r="MK293" s="2" t="str">
        <f>VLOOKUP(B293,age_group!$A$1:$B$101,2,FALSE)</f>
        <v>25 to 44</v>
      </c>
      <c r="ML293" s="2">
        <f t="shared" si="513"/>
        <v>1</v>
      </c>
      <c r="MM293">
        <f t="shared" si="514"/>
        <v>0</v>
      </c>
      <c r="MN293">
        <f t="shared" si="515"/>
        <v>0</v>
      </c>
      <c r="MO293">
        <f t="shared" si="516"/>
        <v>0</v>
      </c>
      <c r="MP293">
        <f t="shared" si="517"/>
        <v>0</v>
      </c>
    </row>
    <row r="294" spans="1:354" x14ac:dyDescent="0.2">
      <c r="A294" t="s">
        <v>1026</v>
      </c>
      <c r="B294">
        <v>55</v>
      </c>
      <c r="C294" t="s">
        <v>139</v>
      </c>
      <c r="D294" t="s">
        <v>140</v>
      </c>
      <c r="E294">
        <v>3</v>
      </c>
      <c r="F294">
        <v>2</v>
      </c>
      <c r="G294">
        <v>1</v>
      </c>
      <c r="H294">
        <v>1</v>
      </c>
      <c r="I294">
        <v>1</v>
      </c>
      <c r="J294" s="2" t="s">
        <v>701</v>
      </c>
      <c r="K294" t="s">
        <v>215</v>
      </c>
      <c r="L294" t="s">
        <v>249</v>
      </c>
      <c r="M294" t="s">
        <v>488</v>
      </c>
      <c r="N294" t="s">
        <v>634</v>
      </c>
      <c r="O294" t="s">
        <v>593</v>
      </c>
      <c r="P294" t="s">
        <v>791</v>
      </c>
      <c r="Q294" t="s">
        <v>770</v>
      </c>
      <c r="R294" t="s">
        <v>469</v>
      </c>
      <c r="S294" t="s">
        <v>321</v>
      </c>
      <c r="T294" t="s">
        <v>347</v>
      </c>
      <c r="U294" t="s">
        <v>145</v>
      </c>
      <c r="V294" t="s">
        <v>448</v>
      </c>
      <c r="W294" t="s">
        <v>481</v>
      </c>
      <c r="X294" t="s">
        <v>483</v>
      </c>
      <c r="Y294" t="s">
        <v>507</v>
      </c>
      <c r="Z294" t="s">
        <v>402</v>
      </c>
      <c r="AA294" t="s">
        <v>212</v>
      </c>
      <c r="AB294" t="s">
        <v>467</v>
      </c>
      <c r="AC294" t="s">
        <v>529</v>
      </c>
      <c r="AD294" t="s">
        <v>534</v>
      </c>
      <c r="AE294" t="s">
        <v>273</v>
      </c>
      <c r="AF294" t="s">
        <v>598</v>
      </c>
      <c r="AG294" t="s">
        <v>142</v>
      </c>
      <c r="AH294" t="s">
        <v>616</v>
      </c>
      <c r="AI294" t="s">
        <v>595</v>
      </c>
      <c r="AJ294" t="s">
        <v>363</v>
      </c>
      <c r="AK294" t="s">
        <v>238</v>
      </c>
      <c r="AL294" t="s">
        <v>474</v>
      </c>
      <c r="AM294" t="s">
        <v>234</v>
      </c>
      <c r="AN294" t="s">
        <v>192</v>
      </c>
      <c r="AO294" t="s">
        <v>222</v>
      </c>
      <c r="AP294" t="s">
        <v>444</v>
      </c>
      <c r="AQ294" t="s">
        <v>297</v>
      </c>
      <c r="AR294" t="s">
        <v>178</v>
      </c>
      <c r="AS294" t="s">
        <v>469</v>
      </c>
      <c r="AT294" t="s">
        <v>542</v>
      </c>
      <c r="AU294" t="s">
        <v>198</v>
      </c>
      <c r="AV294" t="s">
        <v>741</v>
      </c>
      <c r="AW294" t="s">
        <v>358</v>
      </c>
      <c r="AX294" t="s">
        <v>323</v>
      </c>
      <c r="AY294" t="s">
        <v>584</v>
      </c>
      <c r="AZ294" t="s">
        <v>479</v>
      </c>
      <c r="BA294" t="s">
        <v>702</v>
      </c>
      <c r="BB294" t="s">
        <v>744</v>
      </c>
      <c r="BC294" t="s">
        <v>470</v>
      </c>
      <c r="BD294" t="s">
        <v>319</v>
      </c>
      <c r="BE294" t="s">
        <v>418</v>
      </c>
      <c r="BF294" t="s">
        <v>158</v>
      </c>
      <c r="BG294" t="s">
        <v>199</v>
      </c>
      <c r="BH294" t="s">
        <v>496</v>
      </c>
      <c r="BI294" t="s">
        <v>709</v>
      </c>
      <c r="BJ294" t="s">
        <v>166</v>
      </c>
      <c r="BK294" t="s">
        <v>475</v>
      </c>
      <c r="BL294" t="s">
        <v>270</v>
      </c>
      <c r="BM294" t="s">
        <v>271</v>
      </c>
      <c r="BN294" s="2">
        <v>0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1</v>
      </c>
      <c r="DQ294">
        <v>1</v>
      </c>
      <c r="DR294" s="2">
        <v>3</v>
      </c>
      <c r="DS294">
        <v>2</v>
      </c>
      <c r="DT294">
        <v>1</v>
      </c>
      <c r="DU294">
        <v>1</v>
      </c>
      <c r="DV294">
        <v>1</v>
      </c>
      <c r="DW294" s="2">
        <v>2017</v>
      </c>
      <c r="DX294" s="1">
        <v>3.9993055555555559E-2</v>
      </c>
      <c r="DY294" s="1">
        <v>4.0119212962962968E-2</v>
      </c>
      <c r="DZ294" s="1">
        <v>4.022916666666667E-2</v>
      </c>
      <c r="EA294" s="1">
        <v>4.0387731481481483E-2</v>
      </c>
      <c r="EB294" s="1">
        <v>4.0511574074074075E-2</v>
      </c>
      <c r="EC294" s="1">
        <v>4.0671296296296296E-2</v>
      </c>
      <c r="ED294" s="1">
        <v>4.0864583333333336E-2</v>
      </c>
      <c r="EE294" s="1">
        <v>4.1064814814814811E-2</v>
      </c>
      <c r="EF294" s="1">
        <v>4.1314814814814811E-2</v>
      </c>
      <c r="EG294" s="1">
        <v>4.1480324074074072E-2</v>
      </c>
      <c r="EH294" s="3">
        <v>0</v>
      </c>
      <c r="EI294" s="2" t="s">
        <v>1168</v>
      </c>
      <c r="EJ294" t="s">
        <v>1169</v>
      </c>
      <c r="EK294" t="s">
        <v>1173</v>
      </c>
      <c r="EL294" t="s">
        <v>1168</v>
      </c>
      <c r="EM294" t="s">
        <v>1173</v>
      </c>
      <c r="EN294" t="s">
        <v>1174</v>
      </c>
      <c r="EO294" t="s">
        <v>1168</v>
      </c>
      <c r="EP294" t="s">
        <v>1168</v>
      </c>
      <c r="EQ294" t="s">
        <v>1169</v>
      </c>
      <c r="ER294" t="s">
        <v>1168</v>
      </c>
      <c r="ES294" t="s">
        <v>1172</v>
      </c>
      <c r="ET294" t="s">
        <v>1175</v>
      </c>
      <c r="EU294" t="s">
        <v>1169</v>
      </c>
      <c r="EV294" t="s">
        <v>1168</v>
      </c>
      <c r="EW294" t="s">
        <v>1168</v>
      </c>
      <c r="EX294" t="s">
        <v>1169</v>
      </c>
      <c r="EY294" t="s">
        <v>1169</v>
      </c>
      <c r="EZ294" t="s">
        <v>1172</v>
      </c>
      <c r="FA294" t="s">
        <v>1173</v>
      </c>
      <c r="FB294" t="s">
        <v>1169</v>
      </c>
      <c r="FC294" t="s">
        <v>1168</v>
      </c>
      <c r="FD294" t="s">
        <v>1173</v>
      </c>
      <c r="FE294" t="s">
        <v>1175</v>
      </c>
      <c r="FF294" t="s">
        <v>1169</v>
      </c>
      <c r="FG294" t="s">
        <v>1168</v>
      </c>
      <c r="FH294" t="s">
        <v>1169</v>
      </c>
      <c r="FI294" t="s">
        <v>1168</v>
      </c>
      <c r="FJ294" t="s">
        <v>1175</v>
      </c>
      <c r="FK294" t="s">
        <v>1168</v>
      </c>
      <c r="FL294" t="s">
        <v>1175</v>
      </c>
      <c r="FM294" t="s">
        <v>1169</v>
      </c>
      <c r="FN294" t="s">
        <v>1175</v>
      </c>
      <c r="FO294" t="s">
        <v>1174</v>
      </c>
      <c r="FP294" t="s">
        <v>1170</v>
      </c>
      <c r="FQ294" t="s">
        <v>1168</v>
      </c>
      <c r="FR294" t="s">
        <v>1169</v>
      </c>
      <c r="FS294" t="s">
        <v>1171</v>
      </c>
      <c r="FT294" t="s">
        <v>1174</v>
      </c>
      <c r="FU294" t="s">
        <v>1171</v>
      </c>
      <c r="FV294" t="s">
        <v>1168</v>
      </c>
      <c r="FW294" t="s">
        <v>1175</v>
      </c>
      <c r="FX294" t="s">
        <v>1168</v>
      </c>
      <c r="FY294" t="s">
        <v>1175</v>
      </c>
      <c r="FZ294" t="s">
        <v>1168</v>
      </c>
      <c r="GA294" t="s">
        <v>1168</v>
      </c>
      <c r="GB294" t="s">
        <v>1168</v>
      </c>
      <c r="GC294" t="s">
        <v>1172</v>
      </c>
      <c r="GD294" t="s">
        <v>1175</v>
      </c>
      <c r="GE294" t="s">
        <v>1171</v>
      </c>
      <c r="GF294" t="s">
        <v>1174</v>
      </c>
      <c r="GG294" t="s">
        <v>1172</v>
      </c>
      <c r="GH294" t="s">
        <v>1168</v>
      </c>
      <c r="GI294" t="s">
        <v>1175</v>
      </c>
      <c r="GJ294" t="s">
        <v>1168</v>
      </c>
      <c r="GK294" t="s">
        <v>1169</v>
      </c>
      <c r="GL294" t="s">
        <v>1175</v>
      </c>
      <c r="GM294" s="2">
        <f t="shared" si="415"/>
        <v>0</v>
      </c>
      <c r="GN294">
        <f t="shared" si="416"/>
        <v>0</v>
      </c>
      <c r="GO294">
        <f t="shared" si="417"/>
        <v>1</v>
      </c>
      <c r="GP294">
        <f t="shared" si="418"/>
        <v>0</v>
      </c>
      <c r="GQ294">
        <f t="shared" si="419"/>
        <v>1</v>
      </c>
      <c r="GR294">
        <f t="shared" si="420"/>
        <v>0</v>
      </c>
      <c r="GS294">
        <f t="shared" si="421"/>
        <v>0</v>
      </c>
      <c r="GT294">
        <f t="shared" si="422"/>
        <v>0</v>
      </c>
      <c r="GU294">
        <f t="shared" si="472"/>
        <v>0</v>
      </c>
      <c r="GV294">
        <f t="shared" si="423"/>
        <v>0</v>
      </c>
      <c r="GW294">
        <f t="shared" si="424"/>
        <v>0</v>
      </c>
      <c r="GX294">
        <f t="shared" si="425"/>
        <v>0</v>
      </c>
      <c r="GY294">
        <f t="shared" si="426"/>
        <v>0</v>
      </c>
      <c r="GZ294">
        <f t="shared" si="427"/>
        <v>0</v>
      </c>
      <c r="HA294">
        <f t="shared" si="428"/>
        <v>0</v>
      </c>
      <c r="HB294">
        <f t="shared" si="429"/>
        <v>0</v>
      </c>
      <c r="HC294">
        <f t="shared" si="473"/>
        <v>0</v>
      </c>
      <c r="HD294">
        <f t="shared" si="430"/>
        <v>0</v>
      </c>
      <c r="HE294">
        <f t="shared" si="431"/>
        <v>0</v>
      </c>
      <c r="HF294">
        <f t="shared" si="432"/>
        <v>1</v>
      </c>
      <c r="HG294">
        <f t="shared" si="433"/>
        <v>0</v>
      </c>
      <c r="HH294">
        <f t="shared" si="434"/>
        <v>0</v>
      </c>
      <c r="HI294">
        <f t="shared" si="435"/>
        <v>0</v>
      </c>
      <c r="HJ294">
        <f t="shared" si="436"/>
        <v>1</v>
      </c>
      <c r="HK294">
        <f t="shared" si="474"/>
        <v>0</v>
      </c>
      <c r="HL294">
        <f t="shared" si="437"/>
        <v>0</v>
      </c>
      <c r="HM294">
        <f t="shared" si="438"/>
        <v>0</v>
      </c>
      <c r="HN294">
        <f t="shared" si="439"/>
        <v>0</v>
      </c>
      <c r="HO294">
        <f t="shared" si="440"/>
        <v>0</v>
      </c>
      <c r="HP294">
        <f t="shared" si="441"/>
        <v>0</v>
      </c>
      <c r="HQ294">
        <f t="shared" si="442"/>
        <v>0</v>
      </c>
      <c r="HR294">
        <f t="shared" si="443"/>
        <v>0</v>
      </c>
      <c r="HS294">
        <f t="shared" si="475"/>
        <v>0</v>
      </c>
      <c r="HT294">
        <f t="shared" si="444"/>
        <v>0</v>
      </c>
      <c r="HU294">
        <f t="shared" si="445"/>
        <v>0</v>
      </c>
      <c r="HV294">
        <f t="shared" si="446"/>
        <v>0</v>
      </c>
      <c r="HW294">
        <f t="shared" si="447"/>
        <v>0</v>
      </c>
      <c r="HX294">
        <f t="shared" si="448"/>
        <v>0</v>
      </c>
      <c r="HY294">
        <f t="shared" si="449"/>
        <v>0</v>
      </c>
      <c r="HZ294">
        <f t="shared" si="450"/>
        <v>0</v>
      </c>
      <c r="IA294">
        <f t="shared" si="476"/>
        <v>1</v>
      </c>
      <c r="IB294">
        <f t="shared" si="451"/>
        <v>0</v>
      </c>
      <c r="IC294">
        <f t="shared" si="452"/>
        <v>1</v>
      </c>
      <c r="ID294">
        <f t="shared" si="453"/>
        <v>1</v>
      </c>
      <c r="IE294">
        <f t="shared" si="454"/>
        <v>1</v>
      </c>
      <c r="IF294">
        <f t="shared" si="455"/>
        <v>1</v>
      </c>
      <c r="IG294">
        <f t="shared" si="456"/>
        <v>1</v>
      </c>
      <c r="IH294">
        <f t="shared" si="457"/>
        <v>1</v>
      </c>
      <c r="II294">
        <f t="shared" si="477"/>
        <v>1</v>
      </c>
      <c r="IJ294">
        <f t="shared" si="458"/>
        <v>0</v>
      </c>
      <c r="IK294">
        <f t="shared" si="459"/>
        <v>1</v>
      </c>
      <c r="IL294">
        <f t="shared" si="460"/>
        <v>0</v>
      </c>
      <c r="IM294">
        <f t="shared" si="461"/>
        <v>1</v>
      </c>
      <c r="IN294">
        <f t="shared" si="462"/>
        <v>0</v>
      </c>
      <c r="IO294">
        <f t="shared" si="463"/>
        <v>1</v>
      </c>
      <c r="IP294">
        <f t="shared" si="464"/>
        <v>1</v>
      </c>
      <c r="IQ294" s="2">
        <f t="shared" si="478"/>
        <v>2</v>
      </c>
      <c r="IR294" s="4">
        <f t="shared" si="479"/>
        <v>0</v>
      </c>
      <c r="IS294">
        <f t="shared" si="480"/>
        <v>2</v>
      </c>
      <c r="IT294">
        <f t="shared" si="481"/>
        <v>0</v>
      </c>
      <c r="IU294">
        <f t="shared" si="482"/>
        <v>0</v>
      </c>
      <c r="IV294">
        <f t="shared" si="483"/>
        <v>7</v>
      </c>
      <c r="IW294">
        <f t="shared" si="484"/>
        <v>5</v>
      </c>
      <c r="IX294">
        <f t="shared" si="485"/>
        <v>16</v>
      </c>
      <c r="IY294" s="11">
        <f t="shared" si="486"/>
        <v>1</v>
      </c>
      <c r="IZ294" s="12" t="str">
        <f t="shared" si="487"/>
        <v/>
      </c>
      <c r="JA294" s="12">
        <f t="shared" si="488"/>
        <v>0.66666666666666663</v>
      </c>
      <c r="JB294" s="12" t="str">
        <f t="shared" si="489"/>
        <v/>
      </c>
      <c r="JC294" s="12" t="str">
        <f t="shared" si="490"/>
        <v/>
      </c>
      <c r="JD294" s="12">
        <f t="shared" si="491"/>
        <v>0.875</v>
      </c>
      <c r="JE294" s="12">
        <f t="shared" si="492"/>
        <v>0.7142857142857143</v>
      </c>
      <c r="JF294" s="12">
        <f t="shared" si="493"/>
        <v>0.81398809523809523</v>
      </c>
      <c r="JG294" s="2">
        <f>IF(OR(AND(EI294="Happy",BN294&lt;&gt;1),AND(EI294&lt;&gt;"Happy",BN294=1)),1,0)</f>
        <v>0</v>
      </c>
      <c r="JH294">
        <f>IF(OR(AND(EJ294="Happy",BO294&lt;&gt;1),AND(EJ294&lt;&gt;"Happy",BO294=1)),1,0)</f>
        <v>0</v>
      </c>
      <c r="JI294">
        <f>IF(OR(AND(EK294="Happy",BP294&lt;&gt;1),AND(EK294&lt;&gt;"Happy",BP294=1)),1,0)</f>
        <v>0</v>
      </c>
      <c r="JJ294">
        <f>IF(OR(AND(EL294="Happy",BQ294&lt;&gt;1),AND(EL294&lt;&gt;"Happy",BQ294=1)),1,0)</f>
        <v>0</v>
      </c>
      <c r="JK294">
        <f>IF(OR(AND(EM294="Happy",BR294&lt;&gt;1),AND(EM294&lt;&gt;"Happy",BR294=1)),1,0)</f>
        <v>0</v>
      </c>
      <c r="JL294">
        <f>IF(OR(AND(EN294="Happy",BS294&lt;&gt;1),AND(EN294&lt;&gt;"Happy",BS294=1)),1,0)</f>
        <v>0</v>
      </c>
      <c r="JM294">
        <f>IF(OR(AND(EO294="Happy",BT294&lt;&gt;1),AND(EO294&lt;&gt;"Happy",BT294=1)),1,0)</f>
        <v>0</v>
      </c>
      <c r="JN294">
        <f>IF(OR(AND(EP294="Happy",BU294&lt;&gt;1),AND(EP294&lt;&gt;"Happy",BU294=1)),1,0)</f>
        <v>0</v>
      </c>
      <c r="JO294">
        <f>IF(OR(AND(EQ294="Sad",BV294&lt;&gt;1),AND(EQ294&lt;&gt;"Sad",BV294=1)),1,0)</f>
        <v>0</v>
      </c>
      <c r="JP294">
        <f>IF(OR(AND(ER294="Sad",BW294&lt;&gt;1),AND(ER294&lt;&gt;"Sad",BW294=1)),1,0)</f>
        <v>0</v>
      </c>
      <c r="JQ294">
        <f>IF(OR(AND(ES294="Sad",BX294&lt;&gt;1),AND(ES294&lt;&gt;"Sad",BX294=1)),1,0)</f>
        <v>0</v>
      </c>
      <c r="JR294">
        <f>IF(OR(AND(ET294="Sad",BY294&lt;&gt;1),AND(ET294&lt;&gt;"Sad",BY294=1)),1,0)</f>
        <v>0</v>
      </c>
      <c r="JS294">
        <f>IF(OR(AND(EU294="Sad",BZ294&lt;&gt;1),AND(EU294&lt;&gt;"Sad",BZ294=1)),1,0)</f>
        <v>0</v>
      </c>
      <c r="JT294">
        <f>IF(OR(AND(EV294="Sad",CA294&lt;&gt;1),AND(EV294&lt;&gt;"Sad",CA294=1)),1,0)</f>
        <v>1</v>
      </c>
      <c r="JU294">
        <f>IF(OR(AND(EW294="Sad",CB294&lt;&gt;1),AND(EW294&lt;&gt;"Sad",CB294=1)),1,0)</f>
        <v>0</v>
      </c>
      <c r="JV294">
        <f>IF(OR(AND(EX294="Sad",CC294&lt;&gt;1),AND(EX294&lt;&gt;"Sad",CC294=1)),1,0)</f>
        <v>0</v>
      </c>
      <c r="JW294">
        <f>IF(OR(AND(EY294="Angry",CD294&lt;&gt;1),AND(EY294&lt;&gt;"Angry",CD294=1)),1,0)</f>
        <v>1</v>
      </c>
      <c r="JX294">
        <f>IF(OR(AND(EZ294="Angry",CE294&lt;&gt;1),AND(EZ294&lt;&gt;"Angry",CE294=1)),1,0)</f>
        <v>0</v>
      </c>
      <c r="JY294">
        <f>IF(OR(AND(FA294="Angry",CF294&lt;&gt;1),AND(FA294&lt;&gt;"Angry",CF294=1)),1,0)</f>
        <v>0</v>
      </c>
      <c r="JZ294">
        <f>IF(OR(AND(FB294="Angry",CG294&lt;&gt;1),AND(FB294&lt;&gt;"Angry",CG294=1)),1,0)</f>
        <v>0</v>
      </c>
      <c r="KA294">
        <f>IF(OR(AND(FC294="Angry",CH294&lt;&gt;1),AND(FC294&lt;&gt;"Angry",CH294=1)),1,0)</f>
        <v>0</v>
      </c>
      <c r="KB294">
        <f>IF(OR(AND(FD294="Angry",CI294&lt;&gt;1),AND(FD294&lt;&gt;"Angry",CI294=1)),1,0)</f>
        <v>0</v>
      </c>
      <c r="KC294">
        <f>IF(OR(AND(FE294="Angry",CJ294&lt;&gt;1),AND(FE294&lt;&gt;"Angry",CJ294=1)),1,0)</f>
        <v>0</v>
      </c>
      <c r="KD294">
        <f>IF(OR(AND(FF294="Angry",CK294&lt;&gt;1),AND(FF294&lt;&gt;"Angry",CK294=1)),1,0)</f>
        <v>0</v>
      </c>
      <c r="KE294">
        <f>IF(OR(AND(FG294="Afraid",CL294&lt;&gt;1),AND(FG294&lt;&gt;"Afraid",CL294=1)),1,0)</f>
        <v>0</v>
      </c>
      <c r="KF294">
        <f>IF(OR(AND(FH294="Afraid",CM294&lt;&gt;1),AND(FH294&lt;&gt;"Afraid",CM294=1)),1,0)</f>
        <v>0</v>
      </c>
      <c r="KG294">
        <f>IF(OR(AND(FI294="Afraid",CN294&lt;&gt;1),AND(FI294&lt;&gt;"Afraid",CN294=1)),1,0)</f>
        <v>1</v>
      </c>
      <c r="KH294">
        <f>IF(OR(AND(FJ294="Afraid",CO294&lt;&gt;1),AND(FJ294&lt;&gt;"Afraid",CO294=1)),1,0)</f>
        <v>0</v>
      </c>
      <c r="KI294">
        <f>IF(OR(AND(FK294="Afraid",CP294&lt;&gt;1),AND(FK294&lt;&gt;"Afraid",CP294=1)),1,0)</f>
        <v>1</v>
      </c>
      <c r="KJ294">
        <f>IF(OR(AND(FL294="Afraid",CQ294&lt;&gt;1),AND(FL294&lt;&gt;"Afraid",CQ294=1)),1,0)</f>
        <v>0</v>
      </c>
      <c r="KK294">
        <f>IF(OR(AND(FM294="Afraid",CR294&lt;&gt;1),AND(FM294&lt;&gt;"Afraid",CR294=1)),1,0)</f>
        <v>0</v>
      </c>
      <c r="KL294">
        <f>IF(OR(AND(FN294="Afraid",CS294&lt;&gt;1),AND(FN294&lt;&gt;"Afraid",CS294=1)),1,0)</f>
        <v>0</v>
      </c>
      <c r="KM294">
        <f>IF(OR(AND(FO294="Surprised",CT294&lt;&gt;1),AND(FO294&lt;&gt;"Surprised",CT294=1)),1,0)</f>
        <v>0</v>
      </c>
      <c r="KN294">
        <f>IF(OR(AND(FP294="Surprised",CU294&lt;&gt;1),AND(FP294&lt;&gt;"Surprised",CU294=1)),1,0)</f>
        <v>0</v>
      </c>
      <c r="KO294">
        <f>IF(OR(AND(FQ294="Surprised",CV294&lt;&gt;1),AND(FQ294&lt;&gt;"Surprised",CV294=1)),1,0)</f>
        <v>1</v>
      </c>
      <c r="KP294">
        <f>IF(OR(AND(FR294="Surprised",CW294&lt;&gt;1),AND(FR294&lt;&gt;"Surprised",CW294=1)),1,0)</f>
        <v>0</v>
      </c>
      <c r="KQ294">
        <f>IF(OR(AND(FS294="Surprised",CX294&lt;&gt;1),AND(FS294&lt;&gt;"Surprised",CX294=1)),1,0)</f>
        <v>0</v>
      </c>
      <c r="KR294">
        <f>IF(OR(AND(FT294="Surprised",CY294&lt;&gt;1),AND(FT294&lt;&gt;"Surprised",CY294=1)),1,0)</f>
        <v>0</v>
      </c>
      <c r="KS294">
        <f>IF(OR(AND(FU294="Surprised",CZ294&lt;&gt;1),AND(FU294&lt;&gt;"Surprised",CZ294=1)),1,0)</f>
        <v>0</v>
      </c>
      <c r="KT294">
        <f>IF(OR(AND(FV294="Surprised",DA294&lt;&gt;1),AND(FV294&lt;&gt;"Surprised",DA294=1)),1,0)</f>
        <v>0</v>
      </c>
      <c r="KU294">
        <f>IF(OR(AND(FW294="Happy",DB294=1),AND(FW294&lt;&gt;"Happy",DB294=0)),1,0)</f>
        <v>0</v>
      </c>
      <c r="KV294">
        <f>IF(OR(AND(FX294="Happy",DC294=1),AND(FX294&lt;&gt;"Happy",DC294=0)),1,0)</f>
        <v>1</v>
      </c>
      <c r="KW294">
        <f>IF(OR(AND(FY294="Happy",DD294=1),AND(FY294&lt;&gt;"Happy",DD294=0)),1,0)</f>
        <v>0</v>
      </c>
      <c r="KX294">
        <f>IF(OR(AND(FZ294="Happy",DE294=1),AND(FZ294&lt;&gt;"Happy",DE294=0)),1,0)</f>
        <v>0</v>
      </c>
      <c r="KY294">
        <f>IF(OR(AND(GA294="Happy",DF294=1),AND(GA294&lt;&gt;"Happy",DF294=0)),1,0)</f>
        <v>0</v>
      </c>
      <c r="KZ294">
        <f>IF(OR(AND(GB294="Happy",DG294=1),AND(GB294&lt;&gt;"Happy",DG294=0)),1,0)</f>
        <v>0</v>
      </c>
      <c r="LA294">
        <f>IF(OR(AND(GC294="Happy",DH294=1),AND(GC294&lt;&gt;"Happy",DH294=0)),1,0)</f>
        <v>0</v>
      </c>
      <c r="LB294">
        <f>IF(OR(AND(GD294="Happy",DI294=1),AND(GD294&lt;&gt;"Happy",DI294=0)),1,0)</f>
        <v>0</v>
      </c>
      <c r="LC294">
        <f>IF(OR(AND(GE294="Sad",DJ294=1),AND(GE294&lt;&gt;"Sad",DJ294=0)),1,0)</f>
        <v>0</v>
      </c>
      <c r="LD294">
        <f>IF(OR(AND(GF294="Sad",DK294=1),AND(GF294&lt;&gt;"Sad",DK294=0)),1,0)</f>
        <v>0</v>
      </c>
      <c r="LE294">
        <f>IF(OR(AND(GG294="Sad",DL294=1),AND(GG294&lt;&gt;"Sad",DL294=0)),1,0)</f>
        <v>0</v>
      </c>
      <c r="LF294">
        <f>IF(OR(AND(GH294="Sad",DM294=1),AND(GH294&lt;&gt;"Sad",DM294=0)),1,0)</f>
        <v>1</v>
      </c>
      <c r="LG294">
        <f>IF(OR(AND(GI294="Sad",DN294=1),AND(GI294&lt;&gt;"Sad",DN294=0)),1,0)</f>
        <v>0</v>
      </c>
      <c r="LH294">
        <f>IF(OR(AND(GJ294="Sad",DO294=1),AND(GJ294&lt;&gt;"Sad",DO294=0)),1,0)</f>
        <v>1</v>
      </c>
      <c r="LI294">
        <f>IF(OR(AND(GK294="Sad",DP294=1),AND(GK294&lt;&gt;"Sad",DP294=0)),1,0)</f>
        <v>0</v>
      </c>
      <c r="LJ294">
        <f>IF(OR(AND(GL294="Sad",DQ294=1),AND(GL294&lt;&gt;"Sad",DQ294=0)),1,0)</f>
        <v>0</v>
      </c>
      <c r="LK294" s="2">
        <f t="shared" si="494"/>
        <v>0</v>
      </c>
      <c r="LL294" s="4">
        <f t="shared" si="495"/>
        <v>1</v>
      </c>
      <c r="LM294">
        <f t="shared" si="496"/>
        <v>1</v>
      </c>
      <c r="LN294">
        <f t="shared" si="497"/>
        <v>2</v>
      </c>
      <c r="LO294">
        <f t="shared" si="498"/>
        <v>1</v>
      </c>
      <c r="LP294">
        <f t="shared" si="499"/>
        <v>1</v>
      </c>
      <c r="LQ294">
        <f t="shared" si="500"/>
        <v>2</v>
      </c>
      <c r="LR294">
        <f t="shared" si="501"/>
        <v>8</v>
      </c>
      <c r="LS294" s="11">
        <f t="shared" si="502"/>
        <v>0</v>
      </c>
      <c r="LT294" s="14" t="str">
        <f t="shared" si="503"/>
        <v/>
      </c>
      <c r="LU294" s="14">
        <f t="shared" si="504"/>
        <v>0.33333333333333337</v>
      </c>
      <c r="LV294" s="14" t="str">
        <f t="shared" si="505"/>
        <v/>
      </c>
      <c r="LW294" s="14" t="str">
        <f t="shared" si="506"/>
        <v/>
      </c>
      <c r="LX294" s="14">
        <f t="shared" si="507"/>
        <v>0.125</v>
      </c>
      <c r="LY294" s="14">
        <f t="shared" si="508"/>
        <v>0.2857142857142857</v>
      </c>
      <c r="LZ294" s="14">
        <f t="shared" si="509"/>
        <v>0.18601190476190477</v>
      </c>
      <c r="MA294" s="15">
        <f t="shared" si="510"/>
        <v>1.2615740740740816E-4</v>
      </c>
      <c r="MB294" s="1">
        <f t="shared" si="465"/>
        <v>1.0995370370370239E-4</v>
      </c>
      <c r="MC294" s="1">
        <f t="shared" si="466"/>
        <v>1.5856481481481277E-4</v>
      </c>
      <c r="MD294" s="1">
        <f t="shared" si="467"/>
        <v>1.2384259259259206E-4</v>
      </c>
      <c r="ME294" s="1">
        <f t="shared" si="468"/>
        <v>1.5972222222222082E-4</v>
      </c>
      <c r="MF294" s="1">
        <f t="shared" si="469"/>
        <v>1.9328703703704042E-4</v>
      </c>
      <c r="MG294" s="1">
        <f t="shared" si="511"/>
        <v>2.0023148148147485E-4</v>
      </c>
      <c r="MH294" s="1">
        <f t="shared" si="470"/>
        <v>2.5000000000000022E-4</v>
      </c>
      <c r="MI294" s="1">
        <f t="shared" si="471"/>
        <v>1.6550925925926108E-4</v>
      </c>
      <c r="MJ294" s="1">
        <f t="shared" si="512"/>
        <v>1.4872685185185128E-3</v>
      </c>
      <c r="MK294" s="2" t="str">
        <f>VLOOKUP(B294,age_group!$A$1:$B$101,2,FALSE)</f>
        <v>45 to 64</v>
      </c>
      <c r="ML294" s="2">
        <f t="shared" si="513"/>
        <v>1</v>
      </c>
      <c r="MM294">
        <f t="shared" si="514"/>
        <v>0</v>
      </c>
      <c r="MN294">
        <f t="shared" si="515"/>
        <v>0</v>
      </c>
      <c r="MO294">
        <f t="shared" si="516"/>
        <v>0</v>
      </c>
      <c r="MP294">
        <f t="shared" si="517"/>
        <v>0</v>
      </c>
    </row>
    <row r="295" spans="1:354" x14ac:dyDescent="0.2">
      <c r="A295" t="s">
        <v>1027</v>
      </c>
      <c r="B295">
        <v>16</v>
      </c>
      <c r="C295" t="s">
        <v>195</v>
      </c>
      <c r="D295" t="s">
        <v>140</v>
      </c>
      <c r="E295">
        <v>3</v>
      </c>
      <c r="F295">
        <v>3</v>
      </c>
      <c r="G295">
        <v>3</v>
      </c>
      <c r="H295">
        <v>4</v>
      </c>
      <c r="I295">
        <v>3</v>
      </c>
      <c r="J295" s="2" t="s">
        <v>276</v>
      </c>
      <c r="K295" t="s">
        <v>611</v>
      </c>
      <c r="L295" t="s">
        <v>353</v>
      </c>
      <c r="M295" t="s">
        <v>436</v>
      </c>
      <c r="N295" t="s">
        <v>489</v>
      </c>
      <c r="O295" t="s">
        <v>184</v>
      </c>
      <c r="P295" t="s">
        <v>568</v>
      </c>
      <c r="Q295" t="s">
        <v>737</v>
      </c>
      <c r="R295" t="s">
        <v>510</v>
      </c>
      <c r="S295" t="s">
        <v>276</v>
      </c>
      <c r="T295" t="s">
        <v>656</v>
      </c>
      <c r="U295" t="s">
        <v>402</v>
      </c>
      <c r="V295" t="s">
        <v>171</v>
      </c>
      <c r="W295" t="s">
        <v>187</v>
      </c>
      <c r="X295" t="s">
        <v>240</v>
      </c>
      <c r="Y295" t="s">
        <v>160</v>
      </c>
      <c r="Z295" t="s">
        <v>464</v>
      </c>
      <c r="AA295" t="s">
        <v>456</v>
      </c>
      <c r="AB295" t="s">
        <v>217</v>
      </c>
      <c r="AC295" t="s">
        <v>239</v>
      </c>
      <c r="AD295" t="s">
        <v>750</v>
      </c>
      <c r="AE295" t="s">
        <v>661</v>
      </c>
      <c r="AF295" t="s">
        <v>515</v>
      </c>
      <c r="AG295" t="s">
        <v>262</v>
      </c>
      <c r="AH295" t="s">
        <v>528</v>
      </c>
      <c r="AI295" t="s">
        <v>392</v>
      </c>
      <c r="AJ295" t="s">
        <v>406</v>
      </c>
      <c r="AK295" t="s">
        <v>639</v>
      </c>
      <c r="AL295" t="s">
        <v>348</v>
      </c>
      <c r="AM295" t="s">
        <v>587</v>
      </c>
      <c r="AN295" t="s">
        <v>475</v>
      </c>
      <c r="AO295" t="s">
        <v>616</v>
      </c>
      <c r="AP295" t="s">
        <v>886</v>
      </c>
      <c r="AQ295" t="s">
        <v>424</v>
      </c>
      <c r="AR295" t="s">
        <v>538</v>
      </c>
      <c r="AS295" t="s">
        <v>427</v>
      </c>
      <c r="AT295" t="s">
        <v>729</v>
      </c>
      <c r="AU295" t="s">
        <v>737</v>
      </c>
      <c r="AV295" t="s">
        <v>240</v>
      </c>
      <c r="AW295" t="s">
        <v>426</v>
      </c>
      <c r="AX295" t="s">
        <v>679</v>
      </c>
      <c r="AY295" t="s">
        <v>167</v>
      </c>
      <c r="AZ295" t="s">
        <v>533</v>
      </c>
      <c r="BA295" t="s">
        <v>206</v>
      </c>
      <c r="BB295" t="s">
        <v>290</v>
      </c>
      <c r="BC295" t="s">
        <v>232</v>
      </c>
      <c r="BD295" t="s">
        <v>510</v>
      </c>
      <c r="BE295" t="s">
        <v>419</v>
      </c>
      <c r="BF295" t="s">
        <v>534</v>
      </c>
      <c r="BG295" t="s">
        <v>164</v>
      </c>
      <c r="BH295" t="s">
        <v>455</v>
      </c>
      <c r="BI295" t="s">
        <v>394</v>
      </c>
      <c r="BJ295" t="s">
        <v>509</v>
      </c>
      <c r="BK295" t="s">
        <v>385</v>
      </c>
      <c r="BL295" t="s">
        <v>550</v>
      </c>
      <c r="BM295" t="s">
        <v>300</v>
      </c>
      <c r="BN295" s="2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1</v>
      </c>
      <c r="DL295">
        <v>1</v>
      </c>
      <c r="DM295">
        <v>0</v>
      </c>
      <c r="DN295">
        <v>1</v>
      </c>
      <c r="DO295">
        <v>1</v>
      </c>
      <c r="DP295">
        <v>1</v>
      </c>
      <c r="DQ295">
        <v>1</v>
      </c>
      <c r="DR295" s="2">
        <v>3</v>
      </c>
      <c r="DS295">
        <v>3</v>
      </c>
      <c r="DT295">
        <v>3</v>
      </c>
      <c r="DU295">
        <v>3</v>
      </c>
      <c r="DV295">
        <v>3</v>
      </c>
      <c r="DW295" s="2">
        <v>2017</v>
      </c>
      <c r="DX295" s="1">
        <v>3.5844907407407409E-2</v>
      </c>
      <c r="DY295" s="1">
        <v>3.6025462962962961E-2</v>
      </c>
      <c r="DZ295" s="1">
        <v>3.6096064814814817E-2</v>
      </c>
      <c r="EA295" s="1">
        <v>3.619212962962963E-2</v>
      </c>
      <c r="EB295" s="1">
        <v>3.6275462962962961E-2</v>
      </c>
      <c r="EC295" s="1">
        <v>3.6392361111111111E-2</v>
      </c>
      <c r="ED295" s="1">
        <v>3.644212962962963E-2</v>
      </c>
      <c r="EE295" s="1">
        <v>3.656134259259259E-2</v>
      </c>
      <c r="EF295" s="1">
        <v>3.6799768518518523E-2</v>
      </c>
      <c r="EG295" s="1">
        <v>3.6857638888888891E-2</v>
      </c>
      <c r="EH295" s="3">
        <v>0</v>
      </c>
      <c r="EI295" s="2" t="s">
        <v>1174</v>
      </c>
      <c r="EJ295" t="s">
        <v>1175</v>
      </c>
      <c r="EK295" t="s">
        <v>1174</v>
      </c>
      <c r="EL295" t="s">
        <v>1175</v>
      </c>
      <c r="EM295" t="s">
        <v>1169</v>
      </c>
      <c r="EN295" t="s">
        <v>1169</v>
      </c>
      <c r="EO295" t="s">
        <v>1168</v>
      </c>
      <c r="EP295" t="s">
        <v>1173</v>
      </c>
      <c r="EQ295" t="s">
        <v>1168</v>
      </c>
      <c r="ER295" t="s">
        <v>1174</v>
      </c>
      <c r="ES295" t="s">
        <v>1168</v>
      </c>
      <c r="ET295" t="s">
        <v>1169</v>
      </c>
      <c r="EU295" t="s">
        <v>1171</v>
      </c>
      <c r="EV295" t="s">
        <v>1168</v>
      </c>
      <c r="EW295" t="s">
        <v>1168</v>
      </c>
      <c r="EX295" t="s">
        <v>1175</v>
      </c>
      <c r="EY295" t="s">
        <v>1172</v>
      </c>
      <c r="EZ295" t="s">
        <v>1174</v>
      </c>
      <c r="FA295" t="s">
        <v>1175</v>
      </c>
      <c r="FB295" t="s">
        <v>1171</v>
      </c>
      <c r="FC295" t="s">
        <v>1168</v>
      </c>
      <c r="FD295" t="s">
        <v>1173</v>
      </c>
      <c r="FE295" t="s">
        <v>1168</v>
      </c>
      <c r="FF295" t="s">
        <v>1170</v>
      </c>
      <c r="FG295" t="s">
        <v>1168</v>
      </c>
      <c r="FH295" t="s">
        <v>1175</v>
      </c>
      <c r="FI295" t="s">
        <v>1168</v>
      </c>
      <c r="FJ295" t="s">
        <v>1169</v>
      </c>
      <c r="FK295" t="s">
        <v>1168</v>
      </c>
      <c r="FL295" t="s">
        <v>1173</v>
      </c>
      <c r="FM295" t="s">
        <v>1168</v>
      </c>
      <c r="FN295" t="s">
        <v>1168</v>
      </c>
      <c r="FO295" t="s">
        <v>1168</v>
      </c>
      <c r="FP295" t="s">
        <v>1168</v>
      </c>
      <c r="FQ295" t="s">
        <v>1171</v>
      </c>
      <c r="FR295" t="s">
        <v>1168</v>
      </c>
      <c r="FS295" t="s">
        <v>1175</v>
      </c>
      <c r="FT295" t="s">
        <v>1173</v>
      </c>
      <c r="FU295" t="s">
        <v>1168</v>
      </c>
      <c r="FV295" t="s">
        <v>1169</v>
      </c>
      <c r="FW295" t="s">
        <v>1168</v>
      </c>
      <c r="FX295" t="s">
        <v>1175</v>
      </c>
      <c r="FY295" t="s">
        <v>1172</v>
      </c>
      <c r="FZ295" t="s">
        <v>1168</v>
      </c>
      <c r="GA295" t="s">
        <v>1168</v>
      </c>
      <c r="GB295" t="s">
        <v>1168</v>
      </c>
      <c r="GC295" t="s">
        <v>1168</v>
      </c>
      <c r="GD295" t="s">
        <v>1168</v>
      </c>
      <c r="GE295" t="s">
        <v>1168</v>
      </c>
      <c r="GF295" t="s">
        <v>1175</v>
      </c>
      <c r="GG295" t="s">
        <v>1175</v>
      </c>
      <c r="GH295" t="s">
        <v>1168</v>
      </c>
      <c r="GI295" t="s">
        <v>1173</v>
      </c>
      <c r="GJ295" t="s">
        <v>1175</v>
      </c>
      <c r="GK295" t="s">
        <v>1168</v>
      </c>
      <c r="GL295" t="s">
        <v>1172</v>
      </c>
      <c r="GM295" s="2">
        <f t="shared" si="415"/>
        <v>0</v>
      </c>
      <c r="GN295">
        <f t="shared" si="416"/>
        <v>0</v>
      </c>
      <c r="GO295">
        <f t="shared" si="417"/>
        <v>0</v>
      </c>
      <c r="GP295">
        <f t="shared" si="418"/>
        <v>0</v>
      </c>
      <c r="GQ295">
        <f t="shared" si="419"/>
        <v>0</v>
      </c>
      <c r="GR295">
        <f t="shared" si="420"/>
        <v>0</v>
      </c>
      <c r="GS295">
        <f t="shared" si="421"/>
        <v>0</v>
      </c>
      <c r="GT295">
        <f t="shared" si="422"/>
        <v>1</v>
      </c>
      <c r="GU295">
        <f t="shared" si="472"/>
        <v>0</v>
      </c>
      <c r="GV295">
        <f t="shared" si="423"/>
        <v>0</v>
      </c>
      <c r="GW295">
        <f t="shared" si="424"/>
        <v>0</v>
      </c>
      <c r="GX295">
        <f t="shared" si="425"/>
        <v>0</v>
      </c>
      <c r="GY295">
        <f t="shared" si="426"/>
        <v>0</v>
      </c>
      <c r="GZ295">
        <f t="shared" si="427"/>
        <v>0</v>
      </c>
      <c r="HA295">
        <f t="shared" si="428"/>
        <v>0</v>
      </c>
      <c r="HB295">
        <f t="shared" si="429"/>
        <v>0</v>
      </c>
      <c r="HC295">
        <f t="shared" si="473"/>
        <v>0</v>
      </c>
      <c r="HD295">
        <f t="shared" si="430"/>
        <v>0</v>
      </c>
      <c r="HE295">
        <f t="shared" si="431"/>
        <v>0</v>
      </c>
      <c r="HF295">
        <f t="shared" si="432"/>
        <v>0</v>
      </c>
      <c r="HG295">
        <f t="shared" si="433"/>
        <v>0</v>
      </c>
      <c r="HH295">
        <f t="shared" si="434"/>
        <v>0</v>
      </c>
      <c r="HI295">
        <f t="shared" si="435"/>
        <v>0</v>
      </c>
      <c r="HJ295">
        <f t="shared" si="436"/>
        <v>0</v>
      </c>
      <c r="HK295">
        <f t="shared" si="474"/>
        <v>0</v>
      </c>
      <c r="HL295">
        <f t="shared" si="437"/>
        <v>0</v>
      </c>
      <c r="HM295">
        <f t="shared" si="438"/>
        <v>0</v>
      </c>
      <c r="HN295">
        <f t="shared" si="439"/>
        <v>0</v>
      </c>
      <c r="HO295">
        <f t="shared" si="440"/>
        <v>0</v>
      </c>
      <c r="HP295">
        <f t="shared" si="441"/>
        <v>0</v>
      </c>
      <c r="HQ295">
        <f t="shared" si="442"/>
        <v>0</v>
      </c>
      <c r="HR295">
        <f t="shared" si="443"/>
        <v>0</v>
      </c>
      <c r="HS295">
        <f t="shared" si="475"/>
        <v>0</v>
      </c>
      <c r="HT295">
        <f t="shared" si="444"/>
        <v>0</v>
      </c>
      <c r="HU295">
        <f t="shared" si="445"/>
        <v>0</v>
      </c>
      <c r="HV295">
        <f t="shared" si="446"/>
        <v>0</v>
      </c>
      <c r="HW295">
        <f t="shared" si="447"/>
        <v>1</v>
      </c>
      <c r="HX295">
        <f t="shared" si="448"/>
        <v>0</v>
      </c>
      <c r="HY295">
        <f t="shared" si="449"/>
        <v>0</v>
      </c>
      <c r="HZ295">
        <f t="shared" si="450"/>
        <v>0</v>
      </c>
      <c r="IA295">
        <f t="shared" si="476"/>
        <v>1</v>
      </c>
      <c r="IB295">
        <f t="shared" si="451"/>
        <v>0</v>
      </c>
      <c r="IC295">
        <f t="shared" si="452"/>
        <v>0</v>
      </c>
      <c r="ID295">
        <f t="shared" si="453"/>
        <v>0</v>
      </c>
      <c r="IE295">
        <f t="shared" si="454"/>
        <v>0</v>
      </c>
      <c r="IF295">
        <f t="shared" si="455"/>
        <v>0</v>
      </c>
      <c r="IG295">
        <f t="shared" si="456"/>
        <v>0</v>
      </c>
      <c r="IH295">
        <f t="shared" si="457"/>
        <v>0</v>
      </c>
      <c r="II295">
        <f t="shared" si="477"/>
        <v>1</v>
      </c>
      <c r="IJ295">
        <f t="shared" si="458"/>
        <v>1</v>
      </c>
      <c r="IK295">
        <f t="shared" si="459"/>
        <v>1</v>
      </c>
      <c r="IL295">
        <f t="shared" si="460"/>
        <v>0</v>
      </c>
      <c r="IM295">
        <f t="shared" si="461"/>
        <v>1</v>
      </c>
      <c r="IN295">
        <f t="shared" si="462"/>
        <v>1</v>
      </c>
      <c r="IO295">
        <f t="shared" si="463"/>
        <v>1</v>
      </c>
      <c r="IP295">
        <f t="shared" si="464"/>
        <v>1</v>
      </c>
      <c r="IQ295" s="2">
        <f t="shared" si="478"/>
        <v>1</v>
      </c>
      <c r="IR295" s="4">
        <f t="shared" si="479"/>
        <v>0</v>
      </c>
      <c r="IS295">
        <f t="shared" si="480"/>
        <v>0</v>
      </c>
      <c r="IT295">
        <f t="shared" si="481"/>
        <v>0</v>
      </c>
      <c r="IU295">
        <f t="shared" si="482"/>
        <v>1</v>
      </c>
      <c r="IV295">
        <f t="shared" si="483"/>
        <v>1</v>
      </c>
      <c r="IW295">
        <f t="shared" si="484"/>
        <v>7</v>
      </c>
      <c r="IX295">
        <f t="shared" si="485"/>
        <v>10</v>
      </c>
      <c r="IY295" s="11">
        <f t="shared" si="486"/>
        <v>1</v>
      </c>
      <c r="IZ295" s="12">
        <f t="shared" si="487"/>
        <v>0</v>
      </c>
      <c r="JA295" s="12" t="str">
        <f t="shared" si="488"/>
        <v/>
      </c>
      <c r="JB295" s="12" t="str">
        <f t="shared" si="489"/>
        <v/>
      </c>
      <c r="JC295" s="12">
        <f t="shared" si="490"/>
        <v>1</v>
      </c>
      <c r="JD295" s="12">
        <f t="shared" si="491"/>
        <v>0.125</v>
      </c>
      <c r="JE295" s="12">
        <f t="shared" si="492"/>
        <v>0.875</v>
      </c>
      <c r="JF295" s="12">
        <f t="shared" si="493"/>
        <v>0.6</v>
      </c>
      <c r="JG295" s="2">
        <f>IF(OR(AND(EI295="Happy",BN295&lt;&gt;1),AND(EI295&lt;&gt;"Happy",BN295=1)),1,0)</f>
        <v>0</v>
      </c>
      <c r="JH295">
        <f>IF(OR(AND(EJ295="Happy",BO295&lt;&gt;1),AND(EJ295&lt;&gt;"Happy",BO295=1)),1,0)</f>
        <v>0</v>
      </c>
      <c r="JI295">
        <f>IF(OR(AND(EK295="Happy",BP295&lt;&gt;1),AND(EK295&lt;&gt;"Happy",BP295=1)),1,0)</f>
        <v>0</v>
      </c>
      <c r="JJ295">
        <f>IF(OR(AND(EL295="Happy",BQ295&lt;&gt;1),AND(EL295&lt;&gt;"Happy",BQ295=1)),1,0)</f>
        <v>0</v>
      </c>
      <c r="JK295">
        <f>IF(OR(AND(EM295="Happy",BR295&lt;&gt;1),AND(EM295&lt;&gt;"Happy",BR295=1)),1,0)</f>
        <v>0</v>
      </c>
      <c r="JL295">
        <f>IF(OR(AND(EN295="Happy",BS295&lt;&gt;1),AND(EN295&lt;&gt;"Happy",BS295=1)),1,0)</f>
        <v>0</v>
      </c>
      <c r="JM295">
        <f>IF(OR(AND(EO295="Happy",BT295&lt;&gt;1),AND(EO295&lt;&gt;"Happy",BT295=1)),1,0)</f>
        <v>0</v>
      </c>
      <c r="JN295">
        <f>IF(OR(AND(EP295="Happy",BU295&lt;&gt;1),AND(EP295&lt;&gt;"Happy",BU295=1)),1,0)</f>
        <v>0</v>
      </c>
      <c r="JO295">
        <f>IF(OR(AND(EQ295="Sad",BV295&lt;&gt;1),AND(EQ295&lt;&gt;"Sad",BV295=1)),1,0)</f>
        <v>0</v>
      </c>
      <c r="JP295">
        <f>IF(OR(AND(ER295="Sad",BW295&lt;&gt;1),AND(ER295&lt;&gt;"Sad",BW295=1)),1,0)</f>
        <v>1</v>
      </c>
      <c r="JQ295">
        <f>IF(OR(AND(ES295="Sad",BX295&lt;&gt;1),AND(ES295&lt;&gt;"Sad",BX295=1)),1,0)</f>
        <v>0</v>
      </c>
      <c r="JR295">
        <f>IF(OR(AND(ET295="Sad",BY295&lt;&gt;1),AND(ET295&lt;&gt;"Sad",BY295=1)),1,0)</f>
        <v>0</v>
      </c>
      <c r="JS295">
        <f>IF(OR(AND(EU295="Sad",BZ295&lt;&gt;1),AND(EU295&lt;&gt;"Sad",BZ295=1)),1,0)</f>
        <v>0</v>
      </c>
      <c r="JT295">
        <f>IF(OR(AND(EV295="Sad",CA295&lt;&gt;1),AND(EV295&lt;&gt;"Sad",CA295=1)),1,0)</f>
        <v>1</v>
      </c>
      <c r="JU295">
        <f>IF(OR(AND(EW295="Sad",CB295&lt;&gt;1),AND(EW295&lt;&gt;"Sad",CB295=1)),1,0)</f>
        <v>0</v>
      </c>
      <c r="JV295">
        <f>IF(OR(AND(EX295="Sad",CC295&lt;&gt;1),AND(EX295&lt;&gt;"Sad",CC295=1)),1,0)</f>
        <v>0</v>
      </c>
      <c r="JW295">
        <f>IF(OR(AND(EY295="Angry",CD295&lt;&gt;1),AND(EY295&lt;&gt;"Angry",CD295=1)),1,0)</f>
        <v>0</v>
      </c>
      <c r="JX295">
        <f>IF(OR(AND(EZ295="Angry",CE295&lt;&gt;1),AND(EZ295&lt;&gt;"Angry",CE295=1)),1,0)</f>
        <v>0</v>
      </c>
      <c r="JY295">
        <f>IF(OR(AND(FA295="Angry",CF295&lt;&gt;1),AND(FA295&lt;&gt;"Angry",CF295=1)),1,0)</f>
        <v>0</v>
      </c>
      <c r="JZ295">
        <f>IF(OR(AND(FB295="Angry",CG295&lt;&gt;1),AND(FB295&lt;&gt;"Angry",CG295=1)),1,0)</f>
        <v>1</v>
      </c>
      <c r="KA295">
        <f>IF(OR(AND(FC295="Angry",CH295&lt;&gt;1),AND(FC295&lt;&gt;"Angry",CH295=1)),1,0)</f>
        <v>0</v>
      </c>
      <c r="KB295">
        <f>IF(OR(AND(FD295="Angry",CI295&lt;&gt;1),AND(FD295&lt;&gt;"Angry",CI295=1)),1,0)</f>
        <v>0</v>
      </c>
      <c r="KC295">
        <f>IF(OR(AND(FE295="Angry",CJ295&lt;&gt;1),AND(FE295&lt;&gt;"Angry",CJ295=1)),1,0)</f>
        <v>0</v>
      </c>
      <c r="KD295">
        <f>IF(OR(AND(FF295="Angry",CK295&lt;&gt;1),AND(FF295&lt;&gt;"Angry",CK295=1)),1,0)</f>
        <v>0</v>
      </c>
      <c r="KE295">
        <f>IF(OR(AND(FG295="Afraid",CL295&lt;&gt;1),AND(FG295&lt;&gt;"Afraid",CL295=1)),1,0)</f>
        <v>0</v>
      </c>
      <c r="KF295">
        <f>IF(OR(AND(FH295="Afraid",CM295&lt;&gt;1),AND(FH295&lt;&gt;"Afraid",CM295=1)),1,0)</f>
        <v>0</v>
      </c>
      <c r="KG295">
        <f>IF(OR(AND(FI295="Afraid",CN295&lt;&gt;1),AND(FI295&lt;&gt;"Afraid",CN295=1)),1,0)</f>
        <v>1</v>
      </c>
      <c r="KH295">
        <f>IF(OR(AND(FJ295="Afraid",CO295&lt;&gt;1),AND(FJ295&lt;&gt;"Afraid",CO295=1)),1,0)</f>
        <v>0</v>
      </c>
      <c r="KI295">
        <f>IF(OR(AND(FK295="Afraid",CP295&lt;&gt;1),AND(FK295&lt;&gt;"Afraid",CP295=1)),1,0)</f>
        <v>0</v>
      </c>
      <c r="KJ295">
        <f>IF(OR(AND(FL295="Afraid",CQ295&lt;&gt;1),AND(FL295&lt;&gt;"Afraid",CQ295=1)),1,0)</f>
        <v>0</v>
      </c>
      <c r="KK295">
        <f>IF(OR(AND(FM295="Afraid",CR295&lt;&gt;1),AND(FM295&lt;&gt;"Afraid",CR295=1)),1,0)</f>
        <v>0</v>
      </c>
      <c r="KL295">
        <f>IF(OR(AND(FN295="Afraid",CS295&lt;&gt;1),AND(FN295&lt;&gt;"Afraid",CS295=1)),1,0)</f>
        <v>0</v>
      </c>
      <c r="KM295">
        <f>IF(OR(AND(FO295="Surprised",CT295&lt;&gt;1),AND(FO295&lt;&gt;"Surprised",CT295=1)),1,0)</f>
        <v>0</v>
      </c>
      <c r="KN295">
        <f>IF(OR(AND(FP295="Surprised",CU295&lt;&gt;1),AND(FP295&lt;&gt;"Surprised",CU295=1)),1,0)</f>
        <v>0</v>
      </c>
      <c r="KO295">
        <f>IF(OR(AND(FQ295="Surprised",CV295&lt;&gt;1),AND(FQ295&lt;&gt;"Surprised",CV295=1)),1,0)</f>
        <v>0</v>
      </c>
      <c r="KP295">
        <f>IF(OR(AND(FR295="Surprised",CW295&lt;&gt;1),AND(FR295&lt;&gt;"Surprised",CW295=1)),1,0)</f>
        <v>0</v>
      </c>
      <c r="KQ295">
        <f>IF(OR(AND(FS295="Surprised",CX295&lt;&gt;1),AND(FS295&lt;&gt;"Surprised",CX295=1)),1,0)</f>
        <v>0</v>
      </c>
      <c r="KR295">
        <f>IF(OR(AND(FT295="Surprised",CY295&lt;&gt;1),AND(FT295&lt;&gt;"Surprised",CY295=1)),1,0)</f>
        <v>0</v>
      </c>
      <c r="KS295">
        <f>IF(OR(AND(FU295="Surprised",CZ295&lt;&gt;1),AND(FU295&lt;&gt;"Surprised",CZ295=1)),1,0)</f>
        <v>0</v>
      </c>
      <c r="KT295">
        <f>IF(OR(AND(FV295="Surprised",DA295&lt;&gt;1),AND(FV295&lt;&gt;"Surprised",DA295=1)),1,0)</f>
        <v>0</v>
      </c>
      <c r="KU295">
        <f>IF(OR(AND(FW295="Happy",DB295=1),AND(FW295&lt;&gt;"Happy",DB295=0)),1,0)</f>
        <v>0</v>
      </c>
      <c r="KV295">
        <f>IF(OR(AND(FX295="Happy",DC295=1),AND(FX295&lt;&gt;"Happy",DC295=0)),1,0)</f>
        <v>1</v>
      </c>
      <c r="KW295">
        <f>IF(OR(AND(FY295="Happy",DD295=1),AND(FY295&lt;&gt;"Happy",DD295=0)),1,0)</f>
        <v>1</v>
      </c>
      <c r="KX295">
        <f>IF(OR(AND(FZ295="Happy",DE295=1),AND(FZ295&lt;&gt;"Happy",DE295=0)),1,0)</f>
        <v>1</v>
      </c>
      <c r="KY295">
        <f>IF(OR(AND(GA295="Happy",DF295=1),AND(GA295&lt;&gt;"Happy",DF295=0)),1,0)</f>
        <v>1</v>
      </c>
      <c r="KZ295">
        <f>IF(OR(AND(GB295="Happy",DG295=1),AND(GB295&lt;&gt;"Happy",DG295=0)),1,0)</f>
        <v>1</v>
      </c>
      <c r="LA295">
        <f>IF(OR(AND(GC295="Happy",DH295=1),AND(GC295&lt;&gt;"Happy",DH295=0)),1,0)</f>
        <v>1</v>
      </c>
      <c r="LB295">
        <f>IF(OR(AND(GD295="Happy",DI295=1),AND(GD295&lt;&gt;"Happy",DI295=0)),1,0)</f>
        <v>1</v>
      </c>
      <c r="LC295">
        <f>IF(OR(AND(GE295="Sad",DJ295=1),AND(GE295&lt;&gt;"Sad",DJ295=0)),1,0)</f>
        <v>0</v>
      </c>
      <c r="LD295">
        <f>IF(OR(AND(GF295="Sad",DK295=1),AND(GF295&lt;&gt;"Sad",DK295=0)),1,0)</f>
        <v>0</v>
      </c>
      <c r="LE295">
        <f>IF(OR(AND(GG295="Sad",DL295=1),AND(GG295&lt;&gt;"Sad",DL295=0)),1,0)</f>
        <v>0</v>
      </c>
      <c r="LF295">
        <f>IF(OR(AND(GH295="Sad",DM295=1),AND(GH295&lt;&gt;"Sad",DM295=0)),1,0)</f>
        <v>1</v>
      </c>
      <c r="LG295">
        <f>IF(OR(AND(GI295="Sad",DN295=1),AND(GI295&lt;&gt;"Sad",DN295=0)),1,0)</f>
        <v>0</v>
      </c>
      <c r="LH295">
        <f>IF(OR(AND(GJ295="Sad",DO295=1),AND(GJ295&lt;&gt;"Sad",DO295=0)),1,0)</f>
        <v>0</v>
      </c>
      <c r="LI295">
        <f>IF(OR(AND(GK295="Sad",DP295=1),AND(GK295&lt;&gt;"Sad",DP295=0)),1,0)</f>
        <v>0</v>
      </c>
      <c r="LJ295">
        <f>IF(OR(AND(GL295="Sad",DQ295=1),AND(GL295&lt;&gt;"Sad",DQ295=0)),1,0)</f>
        <v>0</v>
      </c>
      <c r="LK295" s="2">
        <f t="shared" si="494"/>
        <v>0</v>
      </c>
      <c r="LL295" s="4">
        <f t="shared" si="495"/>
        <v>2</v>
      </c>
      <c r="LM295">
        <f t="shared" si="496"/>
        <v>1</v>
      </c>
      <c r="LN295">
        <f t="shared" si="497"/>
        <v>1</v>
      </c>
      <c r="LO295">
        <f t="shared" si="498"/>
        <v>0</v>
      </c>
      <c r="LP295">
        <f t="shared" si="499"/>
        <v>7</v>
      </c>
      <c r="LQ295">
        <f t="shared" si="500"/>
        <v>1</v>
      </c>
      <c r="LR295">
        <f t="shared" si="501"/>
        <v>12</v>
      </c>
      <c r="LS295" s="11">
        <f t="shared" si="502"/>
        <v>0</v>
      </c>
      <c r="LT295" s="14">
        <f t="shared" si="503"/>
        <v>1</v>
      </c>
      <c r="LU295" s="14" t="str">
        <f t="shared" si="504"/>
        <v/>
      </c>
      <c r="LV295" s="14" t="str">
        <f t="shared" si="505"/>
        <v/>
      </c>
      <c r="LW295" s="14">
        <f t="shared" si="506"/>
        <v>0</v>
      </c>
      <c r="LX295" s="14">
        <f t="shared" si="507"/>
        <v>0.875</v>
      </c>
      <c r="LY295" s="14">
        <f t="shared" si="508"/>
        <v>0.125</v>
      </c>
      <c r="LZ295" s="14">
        <f t="shared" si="509"/>
        <v>0.4</v>
      </c>
      <c r="MA295" s="15">
        <f t="shared" si="510"/>
        <v>1.8055555555555186E-4</v>
      </c>
      <c r="MB295" s="1">
        <f t="shared" si="465"/>
        <v>7.0601851851856412E-5</v>
      </c>
      <c r="MC295" s="1">
        <f t="shared" si="466"/>
        <v>9.6064814814812716E-5</v>
      </c>
      <c r="MD295" s="1">
        <f t="shared" si="467"/>
        <v>8.3333333333331094E-5</v>
      </c>
      <c r="ME295" s="1">
        <f t="shared" si="468"/>
        <v>1.1689814814815069E-4</v>
      </c>
      <c r="MF295" s="1">
        <f t="shared" si="469"/>
        <v>4.9768518518518434E-5</v>
      </c>
      <c r="MG295" s="1">
        <f t="shared" si="511"/>
        <v>1.1921296296295986E-4</v>
      </c>
      <c r="MH295" s="1">
        <f t="shared" si="470"/>
        <v>2.3842592592593359E-4</v>
      </c>
      <c r="MI295" s="1">
        <f t="shared" si="471"/>
        <v>5.7870370370367852E-5</v>
      </c>
      <c r="MJ295" s="1">
        <f t="shared" si="512"/>
        <v>1.0127314814814825E-3</v>
      </c>
      <c r="MK295" s="2" t="str">
        <f>VLOOKUP(B295,age_group!$A$1:$B$101,2,FALSE)</f>
        <v>under 18</v>
      </c>
      <c r="ML295" s="2">
        <f t="shared" si="513"/>
        <v>1</v>
      </c>
      <c r="MM295">
        <f t="shared" si="514"/>
        <v>1</v>
      </c>
      <c r="MN295">
        <f t="shared" si="515"/>
        <v>1</v>
      </c>
      <c r="MO295">
        <f t="shared" si="516"/>
        <v>1</v>
      </c>
      <c r="MP295">
        <f t="shared" si="517"/>
        <v>1</v>
      </c>
    </row>
    <row r="296" spans="1:354" x14ac:dyDescent="0.2">
      <c r="A296" t="s">
        <v>1028</v>
      </c>
      <c r="B296">
        <v>26</v>
      </c>
      <c r="C296" t="s">
        <v>139</v>
      </c>
      <c r="D296" t="s">
        <v>140</v>
      </c>
      <c r="E296">
        <v>3</v>
      </c>
      <c r="F296">
        <v>1</v>
      </c>
      <c r="G296">
        <v>1</v>
      </c>
      <c r="H296">
        <v>1</v>
      </c>
      <c r="I296">
        <v>1</v>
      </c>
      <c r="J296" s="2" t="s">
        <v>259</v>
      </c>
      <c r="K296" t="s">
        <v>336</v>
      </c>
      <c r="L296" t="s">
        <v>240</v>
      </c>
      <c r="M296" t="s">
        <v>411</v>
      </c>
      <c r="N296" t="s">
        <v>581</v>
      </c>
      <c r="O296" t="s">
        <v>409</v>
      </c>
      <c r="P296" t="s">
        <v>340</v>
      </c>
      <c r="Q296" t="s">
        <v>160</v>
      </c>
      <c r="R296" t="s">
        <v>524</v>
      </c>
      <c r="S296" t="s">
        <v>559</v>
      </c>
      <c r="T296" t="s">
        <v>646</v>
      </c>
      <c r="U296" t="s">
        <v>357</v>
      </c>
      <c r="V296" t="s">
        <v>672</v>
      </c>
      <c r="W296" t="s">
        <v>395</v>
      </c>
      <c r="X296" t="s">
        <v>350</v>
      </c>
      <c r="Y296" t="s">
        <v>261</v>
      </c>
      <c r="Z296" t="s">
        <v>297</v>
      </c>
      <c r="AA296" t="s">
        <v>550</v>
      </c>
      <c r="AB296" t="s">
        <v>371</v>
      </c>
      <c r="AC296" t="s">
        <v>551</v>
      </c>
      <c r="AD296" t="s">
        <v>608</v>
      </c>
      <c r="AE296" t="s">
        <v>503</v>
      </c>
      <c r="AF296" t="s">
        <v>785</v>
      </c>
      <c r="AG296" t="s">
        <v>292</v>
      </c>
      <c r="AH296" t="s">
        <v>252</v>
      </c>
      <c r="AI296" t="s">
        <v>165</v>
      </c>
      <c r="AJ296" t="s">
        <v>388</v>
      </c>
      <c r="AK296" t="s">
        <v>610</v>
      </c>
      <c r="AL296" t="s">
        <v>549</v>
      </c>
      <c r="AM296" t="s">
        <v>772</v>
      </c>
      <c r="AN296" t="s">
        <v>659</v>
      </c>
      <c r="AO296" t="s">
        <v>725</v>
      </c>
      <c r="AP296" t="s">
        <v>262</v>
      </c>
      <c r="AQ296" t="s">
        <v>149</v>
      </c>
      <c r="AR296" t="s">
        <v>332</v>
      </c>
      <c r="AS296" t="s">
        <v>225</v>
      </c>
      <c r="AT296" t="s">
        <v>504</v>
      </c>
      <c r="AU296" t="s">
        <v>240</v>
      </c>
      <c r="AV296" t="s">
        <v>372</v>
      </c>
      <c r="AW296" t="s">
        <v>329</v>
      </c>
      <c r="AX296" t="s">
        <v>436</v>
      </c>
      <c r="AY296" t="s">
        <v>610</v>
      </c>
      <c r="AZ296" t="s">
        <v>532</v>
      </c>
      <c r="BA296" t="s">
        <v>160</v>
      </c>
      <c r="BB296" t="s">
        <v>388</v>
      </c>
      <c r="BC296" t="s">
        <v>646</v>
      </c>
      <c r="BD296" t="s">
        <v>148</v>
      </c>
      <c r="BE296" t="s">
        <v>441</v>
      </c>
      <c r="BF296" t="s">
        <v>438</v>
      </c>
      <c r="BG296" t="s">
        <v>199</v>
      </c>
      <c r="BH296" t="s">
        <v>276</v>
      </c>
      <c r="BI296" t="s">
        <v>327</v>
      </c>
      <c r="BJ296" t="s">
        <v>591</v>
      </c>
      <c r="BK296" t="s">
        <v>255</v>
      </c>
      <c r="BL296" t="s">
        <v>544</v>
      </c>
      <c r="BM296" t="s">
        <v>516</v>
      </c>
      <c r="BN296" s="2">
        <v>0</v>
      </c>
      <c r="BO296">
        <v>0</v>
      </c>
      <c r="BP296">
        <v>1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0</v>
      </c>
      <c r="DL296">
        <v>0</v>
      </c>
      <c r="DM296">
        <v>1</v>
      </c>
      <c r="DN296">
        <v>0</v>
      </c>
      <c r="DO296">
        <v>1</v>
      </c>
      <c r="DP296">
        <v>1</v>
      </c>
      <c r="DQ296">
        <v>1</v>
      </c>
      <c r="DR296" s="2">
        <v>3</v>
      </c>
      <c r="DS296">
        <v>1</v>
      </c>
      <c r="DT296">
        <v>1</v>
      </c>
      <c r="DU296">
        <v>1</v>
      </c>
      <c r="DV296">
        <v>1</v>
      </c>
      <c r="DW296" s="2">
        <v>2017</v>
      </c>
      <c r="DX296" s="1">
        <v>3.6328703703703703E-2</v>
      </c>
      <c r="DY296" s="1">
        <v>3.6891203703703704E-2</v>
      </c>
      <c r="DZ296" s="1">
        <v>3.6980324074074075E-2</v>
      </c>
      <c r="EA296" s="1">
        <v>3.7064814814814814E-2</v>
      </c>
      <c r="EB296" s="1">
        <v>3.713773148148148E-2</v>
      </c>
      <c r="EC296" s="1">
        <v>3.7216435185185186E-2</v>
      </c>
      <c r="ED296" s="1">
        <v>3.7322916666666664E-2</v>
      </c>
      <c r="EE296" s="1">
        <v>3.7555555555555557E-2</v>
      </c>
      <c r="EF296" s="1">
        <v>3.7659722222222219E-2</v>
      </c>
      <c r="EG296" s="1">
        <v>3.7737268518518517E-2</v>
      </c>
      <c r="EH296" s="3">
        <v>0</v>
      </c>
      <c r="EI296" s="2" t="s">
        <v>1175</v>
      </c>
      <c r="EJ296" t="s">
        <v>1169</v>
      </c>
      <c r="EK296" t="s">
        <v>1168</v>
      </c>
      <c r="EL296" t="s">
        <v>1175</v>
      </c>
      <c r="EM296" t="s">
        <v>1169</v>
      </c>
      <c r="EN296" t="s">
        <v>1168</v>
      </c>
      <c r="EO296" t="s">
        <v>1172</v>
      </c>
      <c r="EP296" t="s">
        <v>1175</v>
      </c>
      <c r="EQ296" t="s">
        <v>1172</v>
      </c>
      <c r="ER296" t="s">
        <v>1168</v>
      </c>
      <c r="ES296" t="s">
        <v>1169</v>
      </c>
      <c r="ET296" t="s">
        <v>1174</v>
      </c>
      <c r="EU296" t="s">
        <v>1169</v>
      </c>
      <c r="EV296" t="s">
        <v>1168</v>
      </c>
      <c r="EW296" t="s">
        <v>1175</v>
      </c>
      <c r="EX296" t="s">
        <v>1175</v>
      </c>
      <c r="EY296" t="s">
        <v>1170</v>
      </c>
      <c r="EZ296" t="s">
        <v>1168</v>
      </c>
      <c r="FA296" t="s">
        <v>1174</v>
      </c>
      <c r="FB296" t="s">
        <v>1169</v>
      </c>
      <c r="FC296" t="s">
        <v>1175</v>
      </c>
      <c r="FD296" t="s">
        <v>1168</v>
      </c>
      <c r="FE296" t="s">
        <v>1168</v>
      </c>
      <c r="FF296" t="s">
        <v>1171</v>
      </c>
      <c r="FG296" t="s">
        <v>1175</v>
      </c>
      <c r="FH296" t="s">
        <v>1172</v>
      </c>
      <c r="FI296" t="s">
        <v>1168</v>
      </c>
      <c r="FJ296" t="s">
        <v>1171</v>
      </c>
      <c r="FK296" t="s">
        <v>1173</v>
      </c>
      <c r="FL296" t="s">
        <v>1168</v>
      </c>
      <c r="FM296" t="s">
        <v>1175</v>
      </c>
      <c r="FN296" t="s">
        <v>1168</v>
      </c>
      <c r="FO296" t="s">
        <v>1170</v>
      </c>
      <c r="FP296" t="s">
        <v>1168</v>
      </c>
      <c r="FQ296" t="s">
        <v>1169</v>
      </c>
      <c r="FR296" t="s">
        <v>1168</v>
      </c>
      <c r="FS296" t="s">
        <v>1173</v>
      </c>
      <c r="FT296" t="s">
        <v>1168</v>
      </c>
      <c r="FU296" t="s">
        <v>1169</v>
      </c>
      <c r="FV296" t="s">
        <v>1168</v>
      </c>
      <c r="FW296" t="s">
        <v>1175</v>
      </c>
      <c r="FX296" t="s">
        <v>1171</v>
      </c>
      <c r="FY296" t="s">
        <v>1171</v>
      </c>
      <c r="FZ296" t="s">
        <v>1175</v>
      </c>
      <c r="GA296" t="s">
        <v>1168</v>
      </c>
      <c r="GB296" t="s">
        <v>1169</v>
      </c>
      <c r="GC296" t="s">
        <v>1168</v>
      </c>
      <c r="GD296" t="s">
        <v>1175</v>
      </c>
      <c r="GE296" t="s">
        <v>1173</v>
      </c>
      <c r="GF296" t="s">
        <v>1174</v>
      </c>
      <c r="GG296" t="s">
        <v>1174</v>
      </c>
      <c r="GH296" t="s">
        <v>1168</v>
      </c>
      <c r="GI296" t="s">
        <v>1174</v>
      </c>
      <c r="GJ296" t="s">
        <v>1171</v>
      </c>
      <c r="GK296" t="s">
        <v>1175</v>
      </c>
      <c r="GL296" t="s">
        <v>1173</v>
      </c>
      <c r="GM296" s="2">
        <f t="shared" si="415"/>
        <v>0</v>
      </c>
      <c r="GN296">
        <f t="shared" si="416"/>
        <v>0</v>
      </c>
      <c r="GO296">
        <f t="shared" si="417"/>
        <v>0</v>
      </c>
      <c r="GP296">
        <f t="shared" si="418"/>
        <v>0</v>
      </c>
      <c r="GQ296">
        <f t="shared" si="419"/>
        <v>0</v>
      </c>
      <c r="GR296">
        <f t="shared" si="420"/>
        <v>0</v>
      </c>
      <c r="GS296">
        <f t="shared" si="421"/>
        <v>0</v>
      </c>
      <c r="GT296">
        <f t="shared" si="422"/>
        <v>0</v>
      </c>
      <c r="GU296">
        <f t="shared" si="472"/>
        <v>0</v>
      </c>
      <c r="GV296">
        <f t="shared" si="423"/>
        <v>0</v>
      </c>
      <c r="GW296">
        <f t="shared" si="424"/>
        <v>0</v>
      </c>
      <c r="GX296">
        <f t="shared" si="425"/>
        <v>1</v>
      </c>
      <c r="GY296">
        <f t="shared" si="426"/>
        <v>0</v>
      </c>
      <c r="GZ296">
        <f t="shared" si="427"/>
        <v>0</v>
      </c>
      <c r="HA296">
        <f t="shared" si="428"/>
        <v>0</v>
      </c>
      <c r="HB296">
        <f t="shared" si="429"/>
        <v>0</v>
      </c>
      <c r="HC296">
        <f t="shared" si="473"/>
        <v>0</v>
      </c>
      <c r="HD296">
        <f t="shared" si="430"/>
        <v>0</v>
      </c>
      <c r="HE296">
        <f t="shared" si="431"/>
        <v>0</v>
      </c>
      <c r="HF296">
        <f t="shared" si="432"/>
        <v>0</v>
      </c>
      <c r="HG296">
        <f t="shared" si="433"/>
        <v>0</v>
      </c>
      <c r="HH296">
        <f t="shared" si="434"/>
        <v>0</v>
      </c>
      <c r="HI296">
        <f t="shared" si="435"/>
        <v>0</v>
      </c>
      <c r="HJ296">
        <f t="shared" si="436"/>
        <v>0</v>
      </c>
      <c r="HK296">
        <f t="shared" si="474"/>
        <v>0</v>
      </c>
      <c r="HL296">
        <f t="shared" si="437"/>
        <v>1</v>
      </c>
      <c r="HM296">
        <f t="shared" si="438"/>
        <v>0</v>
      </c>
      <c r="HN296">
        <f t="shared" si="439"/>
        <v>0</v>
      </c>
      <c r="HO296">
        <f t="shared" si="440"/>
        <v>0</v>
      </c>
      <c r="HP296">
        <f t="shared" si="441"/>
        <v>0</v>
      </c>
      <c r="HQ296">
        <f t="shared" si="442"/>
        <v>0</v>
      </c>
      <c r="HR296">
        <f t="shared" si="443"/>
        <v>0</v>
      </c>
      <c r="HS296">
        <f t="shared" si="475"/>
        <v>0</v>
      </c>
      <c r="HT296">
        <f t="shared" si="444"/>
        <v>0</v>
      </c>
      <c r="HU296">
        <f t="shared" si="445"/>
        <v>0</v>
      </c>
      <c r="HV296">
        <f t="shared" si="446"/>
        <v>0</v>
      </c>
      <c r="HW296">
        <f t="shared" si="447"/>
        <v>0</v>
      </c>
      <c r="HX296">
        <f t="shared" si="448"/>
        <v>0</v>
      </c>
      <c r="HY296">
        <f t="shared" si="449"/>
        <v>0</v>
      </c>
      <c r="HZ296">
        <f t="shared" si="450"/>
        <v>0</v>
      </c>
      <c r="IA296">
        <f t="shared" si="476"/>
        <v>0</v>
      </c>
      <c r="IB296">
        <f t="shared" si="451"/>
        <v>1</v>
      </c>
      <c r="IC296">
        <f t="shared" si="452"/>
        <v>1</v>
      </c>
      <c r="ID296">
        <f t="shared" si="453"/>
        <v>1</v>
      </c>
      <c r="IE296">
        <f t="shared" si="454"/>
        <v>1</v>
      </c>
      <c r="IF296">
        <f t="shared" si="455"/>
        <v>1</v>
      </c>
      <c r="IG296">
        <f t="shared" si="456"/>
        <v>1</v>
      </c>
      <c r="IH296">
        <f t="shared" si="457"/>
        <v>1</v>
      </c>
      <c r="II296">
        <f t="shared" si="477"/>
        <v>1</v>
      </c>
      <c r="IJ296">
        <f t="shared" si="458"/>
        <v>0</v>
      </c>
      <c r="IK296">
        <f t="shared" si="459"/>
        <v>0</v>
      </c>
      <c r="IL296">
        <f t="shared" si="460"/>
        <v>1</v>
      </c>
      <c r="IM296">
        <f t="shared" si="461"/>
        <v>0</v>
      </c>
      <c r="IN296">
        <f t="shared" si="462"/>
        <v>1</v>
      </c>
      <c r="IO296">
        <f t="shared" si="463"/>
        <v>1</v>
      </c>
      <c r="IP296">
        <f t="shared" si="464"/>
        <v>1</v>
      </c>
      <c r="IQ296" s="2">
        <f t="shared" si="478"/>
        <v>0</v>
      </c>
      <c r="IR296" s="4">
        <f t="shared" si="479"/>
        <v>1</v>
      </c>
      <c r="IS296">
        <f t="shared" si="480"/>
        <v>0</v>
      </c>
      <c r="IT296">
        <f t="shared" si="481"/>
        <v>1</v>
      </c>
      <c r="IU296">
        <f t="shared" si="482"/>
        <v>0</v>
      </c>
      <c r="IV296">
        <f t="shared" si="483"/>
        <v>7</v>
      </c>
      <c r="IW296">
        <f t="shared" si="484"/>
        <v>5</v>
      </c>
      <c r="IX296">
        <f t="shared" si="485"/>
        <v>14</v>
      </c>
      <c r="IY296" s="11" t="str">
        <f t="shared" si="486"/>
        <v/>
      </c>
      <c r="IZ296" s="12">
        <f t="shared" si="487"/>
        <v>1</v>
      </c>
      <c r="JA296" s="12">
        <f t="shared" si="488"/>
        <v>0</v>
      </c>
      <c r="JB296" s="12">
        <f t="shared" si="489"/>
        <v>1</v>
      </c>
      <c r="JC296" s="12" t="str">
        <f t="shared" si="490"/>
        <v/>
      </c>
      <c r="JD296" s="12">
        <f t="shared" si="491"/>
        <v>0.875</v>
      </c>
      <c r="JE296" s="12">
        <f t="shared" si="492"/>
        <v>1</v>
      </c>
      <c r="JF296" s="12">
        <f t="shared" si="493"/>
        <v>0.77500000000000002</v>
      </c>
      <c r="JG296" s="2">
        <f>IF(OR(AND(EI296="Happy",BN296&lt;&gt;1),AND(EI296&lt;&gt;"Happy",BN296=1)),1,0)</f>
        <v>0</v>
      </c>
      <c r="JH296">
        <f>IF(OR(AND(EJ296="Happy",BO296&lt;&gt;1),AND(EJ296&lt;&gt;"Happy",BO296=1)),1,0)</f>
        <v>0</v>
      </c>
      <c r="JI296">
        <f>IF(OR(AND(EK296="Happy",BP296&lt;&gt;1),AND(EK296&lt;&gt;"Happy",BP296=1)),1,0)</f>
        <v>1</v>
      </c>
      <c r="JJ296">
        <f>IF(OR(AND(EL296="Happy",BQ296&lt;&gt;1),AND(EL296&lt;&gt;"Happy",BQ296=1)),1,0)</f>
        <v>0</v>
      </c>
      <c r="JK296">
        <f>IF(OR(AND(EM296="Happy",BR296&lt;&gt;1),AND(EM296&lt;&gt;"Happy",BR296=1)),1,0)</f>
        <v>0</v>
      </c>
      <c r="JL296">
        <f>IF(OR(AND(EN296="Happy",BS296&lt;&gt;1),AND(EN296&lt;&gt;"Happy",BS296=1)),1,0)</f>
        <v>1</v>
      </c>
      <c r="JM296">
        <f>IF(OR(AND(EO296="Happy",BT296&lt;&gt;1),AND(EO296&lt;&gt;"Happy",BT296=1)),1,0)</f>
        <v>0</v>
      </c>
      <c r="JN296">
        <f>IF(OR(AND(EP296="Happy",BU296&lt;&gt;1),AND(EP296&lt;&gt;"Happy",BU296=1)),1,0)</f>
        <v>0</v>
      </c>
      <c r="JO296">
        <f>IF(OR(AND(EQ296="Sad",BV296&lt;&gt;1),AND(EQ296&lt;&gt;"Sad",BV296=1)),1,0)</f>
        <v>0</v>
      </c>
      <c r="JP296">
        <f>IF(OR(AND(ER296="Sad",BW296&lt;&gt;1),AND(ER296&lt;&gt;"Sad",BW296=1)),1,0)</f>
        <v>0</v>
      </c>
      <c r="JQ296">
        <f>IF(OR(AND(ES296="Sad",BX296&lt;&gt;1),AND(ES296&lt;&gt;"Sad",BX296=1)),1,0)</f>
        <v>0</v>
      </c>
      <c r="JR296">
        <f>IF(OR(AND(ET296="Sad",BY296&lt;&gt;1),AND(ET296&lt;&gt;"Sad",BY296=1)),1,0)</f>
        <v>0</v>
      </c>
      <c r="JS296">
        <f>IF(OR(AND(EU296="Sad",BZ296&lt;&gt;1),AND(EU296&lt;&gt;"Sad",BZ296=1)),1,0)</f>
        <v>0</v>
      </c>
      <c r="JT296">
        <f>IF(OR(AND(EV296="Sad",CA296&lt;&gt;1),AND(EV296&lt;&gt;"Sad",CA296=1)),1,0)</f>
        <v>0</v>
      </c>
      <c r="JU296">
        <f>IF(OR(AND(EW296="Sad",CB296&lt;&gt;1),AND(EW296&lt;&gt;"Sad",CB296=1)),1,0)</f>
        <v>0</v>
      </c>
      <c r="JV296">
        <f>IF(OR(AND(EX296="Sad",CC296&lt;&gt;1),AND(EX296&lt;&gt;"Sad",CC296=1)),1,0)</f>
        <v>0</v>
      </c>
      <c r="JW296">
        <f>IF(OR(AND(EY296="Angry",CD296&lt;&gt;1),AND(EY296&lt;&gt;"Angry",CD296=1)),1,0)</f>
        <v>0</v>
      </c>
      <c r="JX296">
        <f>IF(OR(AND(EZ296="Angry",CE296&lt;&gt;1),AND(EZ296&lt;&gt;"Angry",CE296=1)),1,0)</f>
        <v>0</v>
      </c>
      <c r="JY296">
        <f>IF(OR(AND(FA296="Angry",CF296&lt;&gt;1),AND(FA296&lt;&gt;"Angry",CF296=1)),1,0)</f>
        <v>0</v>
      </c>
      <c r="JZ296">
        <f>IF(OR(AND(FB296="Angry",CG296&lt;&gt;1),AND(FB296&lt;&gt;"Angry",CG296=1)),1,0)</f>
        <v>1</v>
      </c>
      <c r="KA296">
        <f>IF(OR(AND(FC296="Angry",CH296&lt;&gt;1),AND(FC296&lt;&gt;"Angry",CH296=1)),1,0)</f>
        <v>0</v>
      </c>
      <c r="KB296">
        <f>IF(OR(AND(FD296="Angry",CI296&lt;&gt;1),AND(FD296&lt;&gt;"Angry",CI296=1)),1,0)</f>
        <v>0</v>
      </c>
      <c r="KC296">
        <f>IF(OR(AND(FE296="Angry",CJ296&lt;&gt;1),AND(FE296&lt;&gt;"Angry",CJ296=1)),1,0)</f>
        <v>0</v>
      </c>
      <c r="KD296">
        <f>IF(OR(AND(FF296="Angry",CK296&lt;&gt;1),AND(FF296&lt;&gt;"Angry",CK296=1)),1,0)</f>
        <v>1</v>
      </c>
      <c r="KE296">
        <f>IF(OR(AND(FG296="Afraid",CL296&lt;&gt;1),AND(FG296&lt;&gt;"Afraid",CL296=1)),1,0)</f>
        <v>1</v>
      </c>
      <c r="KF296">
        <f>IF(OR(AND(FH296="Afraid",CM296&lt;&gt;1),AND(FH296&lt;&gt;"Afraid",CM296=1)),1,0)</f>
        <v>0</v>
      </c>
      <c r="KG296">
        <f>IF(OR(AND(FI296="Afraid",CN296&lt;&gt;1),AND(FI296&lt;&gt;"Afraid",CN296=1)),1,0)</f>
        <v>0</v>
      </c>
      <c r="KH296">
        <f>IF(OR(AND(FJ296="Afraid",CO296&lt;&gt;1),AND(FJ296&lt;&gt;"Afraid",CO296=1)),1,0)</f>
        <v>0</v>
      </c>
      <c r="KI296">
        <f>IF(OR(AND(FK296="Afraid",CP296&lt;&gt;1),AND(FK296&lt;&gt;"Afraid",CP296=1)),1,0)</f>
        <v>0</v>
      </c>
      <c r="KJ296">
        <f>IF(OR(AND(FL296="Afraid",CQ296&lt;&gt;1),AND(FL296&lt;&gt;"Afraid",CQ296=1)),1,0)</f>
        <v>0</v>
      </c>
      <c r="KK296">
        <f>IF(OR(AND(FM296="Afraid",CR296&lt;&gt;1),AND(FM296&lt;&gt;"Afraid",CR296=1)),1,0)</f>
        <v>1</v>
      </c>
      <c r="KL296">
        <f>IF(OR(AND(FN296="Afraid",CS296&lt;&gt;1),AND(FN296&lt;&gt;"Afraid",CS296=1)),1,0)</f>
        <v>0</v>
      </c>
      <c r="KM296">
        <f>IF(OR(AND(FO296="Surprised",CT296&lt;&gt;1),AND(FO296&lt;&gt;"Surprised",CT296=1)),1,0)</f>
        <v>0</v>
      </c>
      <c r="KN296">
        <f>IF(OR(AND(FP296="Surprised",CU296&lt;&gt;1),AND(FP296&lt;&gt;"Surprised",CU296=1)),1,0)</f>
        <v>0</v>
      </c>
      <c r="KO296">
        <f>IF(OR(AND(FQ296="Surprised",CV296&lt;&gt;1),AND(FQ296&lt;&gt;"Surprised",CV296=1)),1,0)</f>
        <v>0</v>
      </c>
      <c r="KP296">
        <f>IF(OR(AND(FR296="Surprised",CW296&lt;&gt;1),AND(FR296&lt;&gt;"Surprised",CW296=1)),1,0)</f>
        <v>1</v>
      </c>
      <c r="KQ296">
        <f>IF(OR(AND(FS296="Surprised",CX296&lt;&gt;1),AND(FS296&lt;&gt;"Surprised",CX296=1)),1,0)</f>
        <v>0</v>
      </c>
      <c r="KR296">
        <f>IF(OR(AND(FT296="Surprised",CY296&lt;&gt;1),AND(FT296&lt;&gt;"Surprised",CY296=1)),1,0)</f>
        <v>0</v>
      </c>
      <c r="KS296">
        <f>IF(OR(AND(FU296="Surprised",CZ296&lt;&gt;1),AND(FU296&lt;&gt;"Surprised",CZ296=1)),1,0)</f>
        <v>0</v>
      </c>
      <c r="KT296">
        <f>IF(OR(AND(FV296="Surprised",DA296&lt;&gt;1),AND(FV296&lt;&gt;"Surprised",DA296=1)),1,0)</f>
        <v>0</v>
      </c>
      <c r="KU296">
        <f>IF(OR(AND(FW296="Happy",DB296=1),AND(FW296&lt;&gt;"Happy",DB296=0)),1,0)</f>
        <v>1</v>
      </c>
      <c r="KV296">
        <f>IF(OR(AND(FX296="Happy",DC296=1),AND(FX296&lt;&gt;"Happy",DC296=0)),1,0)</f>
        <v>0</v>
      </c>
      <c r="KW296">
        <f>IF(OR(AND(FY296="Happy",DD296=1),AND(FY296&lt;&gt;"Happy",DD296=0)),1,0)</f>
        <v>0</v>
      </c>
      <c r="KX296">
        <f>IF(OR(AND(FZ296="Happy",DE296=1),AND(FZ296&lt;&gt;"Happy",DE296=0)),1,0)</f>
        <v>0</v>
      </c>
      <c r="KY296">
        <f>IF(OR(AND(GA296="Happy",DF296=1),AND(GA296&lt;&gt;"Happy",DF296=0)),1,0)</f>
        <v>0</v>
      </c>
      <c r="KZ296">
        <f>IF(OR(AND(GB296="Happy",DG296=1),AND(GB296&lt;&gt;"Happy",DG296=0)),1,0)</f>
        <v>0</v>
      </c>
      <c r="LA296">
        <f>IF(OR(AND(GC296="Happy",DH296=1),AND(GC296&lt;&gt;"Happy",DH296=0)),1,0)</f>
        <v>0</v>
      </c>
      <c r="LB296">
        <f>IF(OR(AND(GD296="Happy",DI296=1),AND(GD296&lt;&gt;"Happy",DI296=0)),1,0)</f>
        <v>0</v>
      </c>
      <c r="LC296">
        <f>IF(OR(AND(GE296="Sad",DJ296=1),AND(GE296&lt;&gt;"Sad",DJ296=0)),1,0)</f>
        <v>0</v>
      </c>
      <c r="LD296">
        <f>IF(OR(AND(GF296="Sad",DK296=1),AND(GF296&lt;&gt;"Sad",DK296=0)),1,0)</f>
        <v>0</v>
      </c>
      <c r="LE296">
        <f>IF(OR(AND(GG296="Sad",DL296=1),AND(GG296&lt;&gt;"Sad",DL296=0)),1,0)</f>
        <v>0</v>
      </c>
      <c r="LF296">
        <f>IF(OR(AND(GH296="Sad",DM296=1),AND(GH296&lt;&gt;"Sad",DM296=0)),1,0)</f>
        <v>0</v>
      </c>
      <c r="LG296">
        <f>IF(OR(AND(GI296="Sad",DN296=1),AND(GI296&lt;&gt;"Sad",DN296=0)),1,0)</f>
        <v>0</v>
      </c>
      <c r="LH296">
        <f>IF(OR(AND(GJ296="Sad",DO296=1),AND(GJ296&lt;&gt;"Sad",DO296=0)),1,0)</f>
        <v>0</v>
      </c>
      <c r="LI296">
        <f>IF(OR(AND(GK296="Sad",DP296=1),AND(GK296&lt;&gt;"Sad",DP296=0)),1,0)</f>
        <v>0</v>
      </c>
      <c r="LJ296">
        <f>IF(OR(AND(GL296="Sad",DQ296=1),AND(GL296&lt;&gt;"Sad",DQ296=0)),1,0)</f>
        <v>0</v>
      </c>
      <c r="LK296" s="2">
        <f t="shared" si="494"/>
        <v>2</v>
      </c>
      <c r="LL296" s="4">
        <f t="shared" si="495"/>
        <v>0</v>
      </c>
      <c r="LM296">
        <f t="shared" si="496"/>
        <v>2</v>
      </c>
      <c r="LN296">
        <f t="shared" si="497"/>
        <v>2</v>
      </c>
      <c r="LO296">
        <f t="shared" si="498"/>
        <v>1</v>
      </c>
      <c r="LP296">
        <f t="shared" si="499"/>
        <v>1</v>
      </c>
      <c r="LQ296">
        <f t="shared" si="500"/>
        <v>0</v>
      </c>
      <c r="LR296">
        <f t="shared" si="501"/>
        <v>8</v>
      </c>
      <c r="LS296" s="11" t="str">
        <f t="shared" si="502"/>
        <v/>
      </c>
      <c r="LT296" s="14">
        <f t="shared" si="503"/>
        <v>0</v>
      </c>
      <c r="LU296" s="14">
        <f t="shared" si="504"/>
        <v>1</v>
      </c>
      <c r="LV296" s="14">
        <f t="shared" si="505"/>
        <v>0</v>
      </c>
      <c r="LW296" s="14" t="str">
        <f t="shared" si="506"/>
        <v/>
      </c>
      <c r="LX296" s="14">
        <f t="shared" si="507"/>
        <v>0.125</v>
      </c>
      <c r="LY296" s="14">
        <f t="shared" si="508"/>
        <v>0</v>
      </c>
      <c r="LZ296" s="14">
        <f t="shared" si="509"/>
        <v>0.22499999999999998</v>
      </c>
      <c r="MA296" s="15">
        <f t="shared" si="510"/>
        <v>5.625000000000005E-4</v>
      </c>
      <c r="MB296" s="1">
        <f t="shared" si="465"/>
        <v>8.9120370370371349E-5</v>
      </c>
      <c r="MC296" s="1">
        <f t="shared" si="466"/>
        <v>8.4490740740739145E-5</v>
      </c>
      <c r="MD296" s="1">
        <f t="shared" si="467"/>
        <v>7.2916666666665575E-5</v>
      </c>
      <c r="ME296" s="1">
        <f t="shared" si="468"/>
        <v>7.870370370370583E-5</v>
      </c>
      <c r="MF296" s="1">
        <f t="shared" si="469"/>
        <v>1.0648148148147824E-4</v>
      </c>
      <c r="MG296" s="1">
        <f t="shared" si="511"/>
        <v>2.3263888888889334E-4</v>
      </c>
      <c r="MH296" s="1">
        <f t="shared" si="470"/>
        <v>1.0416666666666213E-4</v>
      </c>
      <c r="MI296" s="1">
        <f t="shared" si="471"/>
        <v>7.7546296296297779E-5</v>
      </c>
      <c r="MJ296" s="1">
        <f t="shared" si="512"/>
        <v>1.4085648148148139E-3</v>
      </c>
      <c r="MK296" s="2" t="str">
        <f>VLOOKUP(B296,age_group!$A$1:$B$101,2,FALSE)</f>
        <v>25 to 44</v>
      </c>
      <c r="ML296" s="2">
        <f t="shared" si="513"/>
        <v>1</v>
      </c>
      <c r="MM296">
        <f t="shared" si="514"/>
        <v>0</v>
      </c>
      <c r="MN296">
        <f t="shared" si="515"/>
        <v>0</v>
      </c>
      <c r="MO296">
        <f t="shared" si="516"/>
        <v>0</v>
      </c>
      <c r="MP296">
        <f t="shared" si="517"/>
        <v>0</v>
      </c>
    </row>
    <row r="297" spans="1:354" x14ac:dyDescent="0.2">
      <c r="A297" t="s">
        <v>1029</v>
      </c>
      <c r="B297">
        <v>29</v>
      </c>
      <c r="C297" t="s">
        <v>139</v>
      </c>
      <c r="D297" t="s">
        <v>140</v>
      </c>
      <c r="E297">
        <v>3</v>
      </c>
      <c r="F297">
        <v>3</v>
      </c>
      <c r="G297">
        <v>4</v>
      </c>
      <c r="H297">
        <v>3</v>
      </c>
      <c r="I297">
        <v>1</v>
      </c>
      <c r="J297" s="2" t="s">
        <v>234</v>
      </c>
      <c r="K297" t="s">
        <v>643</v>
      </c>
      <c r="L297" t="s">
        <v>647</v>
      </c>
      <c r="M297" t="s">
        <v>711</v>
      </c>
      <c r="N297" t="s">
        <v>266</v>
      </c>
      <c r="O297" t="s">
        <v>325</v>
      </c>
      <c r="P297" t="s">
        <v>293</v>
      </c>
      <c r="Q297" t="s">
        <v>553</v>
      </c>
      <c r="R297" t="s">
        <v>342</v>
      </c>
      <c r="S297" t="s">
        <v>247</v>
      </c>
      <c r="T297" t="s">
        <v>491</v>
      </c>
      <c r="U297" t="s">
        <v>404</v>
      </c>
      <c r="V297" t="s">
        <v>442</v>
      </c>
      <c r="W297" t="s">
        <v>345</v>
      </c>
      <c r="X297" t="s">
        <v>213</v>
      </c>
      <c r="Y297" t="s">
        <v>408</v>
      </c>
      <c r="Z297" t="s">
        <v>402</v>
      </c>
      <c r="AA297" t="s">
        <v>412</v>
      </c>
      <c r="AB297" t="s">
        <v>246</v>
      </c>
      <c r="AC297" t="s">
        <v>448</v>
      </c>
      <c r="AD297" t="s">
        <v>233</v>
      </c>
      <c r="AE297" t="s">
        <v>552</v>
      </c>
      <c r="AF297" t="s">
        <v>237</v>
      </c>
      <c r="AG297" t="s">
        <v>355</v>
      </c>
      <c r="AH297" t="s">
        <v>179</v>
      </c>
      <c r="AI297" t="s">
        <v>457</v>
      </c>
      <c r="AJ297" t="s">
        <v>726</v>
      </c>
      <c r="AK297" t="s">
        <v>348</v>
      </c>
      <c r="AL297" t="s">
        <v>340</v>
      </c>
      <c r="AM297" t="s">
        <v>448</v>
      </c>
      <c r="AN297" t="s">
        <v>223</v>
      </c>
      <c r="AO297" t="s">
        <v>220</v>
      </c>
      <c r="AP297" t="s">
        <v>426</v>
      </c>
      <c r="AQ297" t="s">
        <v>561</v>
      </c>
      <c r="AR297" t="s">
        <v>254</v>
      </c>
      <c r="AS297" t="s">
        <v>322</v>
      </c>
      <c r="AT297" t="s">
        <v>689</v>
      </c>
      <c r="AU297" t="s">
        <v>530</v>
      </c>
      <c r="AV297" t="s">
        <v>356</v>
      </c>
      <c r="AW297" t="s">
        <v>274</v>
      </c>
      <c r="AX297" t="s">
        <v>422</v>
      </c>
      <c r="AY297" t="s">
        <v>251</v>
      </c>
      <c r="AZ297" t="s">
        <v>235</v>
      </c>
      <c r="BA297" t="s">
        <v>278</v>
      </c>
      <c r="BB297" t="s">
        <v>304</v>
      </c>
      <c r="BC297" t="s">
        <v>385</v>
      </c>
      <c r="BD297" t="s">
        <v>203</v>
      </c>
      <c r="BE297" t="s">
        <v>300</v>
      </c>
      <c r="BF297" t="s">
        <v>590</v>
      </c>
      <c r="BG297" t="s">
        <v>752</v>
      </c>
      <c r="BH297" t="s">
        <v>262</v>
      </c>
      <c r="BI297" t="s">
        <v>308</v>
      </c>
      <c r="BJ297" t="s">
        <v>365</v>
      </c>
      <c r="BK297" t="s">
        <v>354</v>
      </c>
      <c r="BL297" t="s">
        <v>241</v>
      </c>
      <c r="BM297" t="s">
        <v>419</v>
      </c>
      <c r="BN297" s="2">
        <v>1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1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1</v>
      </c>
      <c r="DD297">
        <v>1</v>
      </c>
      <c r="DE297">
        <v>0</v>
      </c>
      <c r="DF297">
        <v>1</v>
      </c>
      <c r="DG297">
        <v>1</v>
      </c>
      <c r="DH297">
        <v>0</v>
      </c>
      <c r="DI297">
        <v>1</v>
      </c>
      <c r="DJ297">
        <v>1</v>
      </c>
      <c r="DK297">
        <v>1</v>
      </c>
      <c r="DL297">
        <v>0</v>
      </c>
      <c r="DM297">
        <v>0</v>
      </c>
      <c r="DN297">
        <v>1</v>
      </c>
      <c r="DO297">
        <v>0</v>
      </c>
      <c r="DP297">
        <v>1</v>
      </c>
      <c r="DQ297">
        <v>1</v>
      </c>
      <c r="DR297" s="2">
        <v>4</v>
      </c>
      <c r="DS297">
        <v>2</v>
      </c>
      <c r="DT297">
        <v>2</v>
      </c>
      <c r="DU297">
        <v>2</v>
      </c>
      <c r="DV297">
        <v>4</v>
      </c>
      <c r="DW297" s="2">
        <v>2017</v>
      </c>
      <c r="DX297" s="1">
        <v>3.509953703703704E-2</v>
      </c>
      <c r="DY297" s="1">
        <v>3.5415509259259258E-2</v>
      </c>
      <c r="DZ297" s="1">
        <v>3.5819444444444445E-2</v>
      </c>
      <c r="EA297" s="1">
        <v>3.6084490740740736E-2</v>
      </c>
      <c r="EB297" s="1">
        <v>3.6579861111111105E-2</v>
      </c>
      <c r="EC297" s="1">
        <v>3.6747685185185182E-2</v>
      </c>
      <c r="ED297" s="1">
        <v>3.6930555555555557E-2</v>
      </c>
      <c r="EE297" s="1">
        <v>3.7598379629629627E-2</v>
      </c>
      <c r="EF297" s="1">
        <v>3.8194444444444441E-2</v>
      </c>
      <c r="EG297" s="1">
        <v>3.8626157407407408E-2</v>
      </c>
      <c r="EH297" s="3">
        <v>0</v>
      </c>
      <c r="EI297" s="2" t="s">
        <v>1175</v>
      </c>
      <c r="EJ297" t="s">
        <v>1173</v>
      </c>
      <c r="EK297" t="s">
        <v>1168</v>
      </c>
      <c r="EL297" t="s">
        <v>1171</v>
      </c>
      <c r="EM297" t="s">
        <v>1168</v>
      </c>
      <c r="EN297" t="s">
        <v>1175</v>
      </c>
      <c r="EO297" t="s">
        <v>1172</v>
      </c>
      <c r="EP297" t="s">
        <v>1173</v>
      </c>
      <c r="EQ297" t="s">
        <v>1168</v>
      </c>
      <c r="ER297" t="s">
        <v>1170</v>
      </c>
      <c r="ES297" t="s">
        <v>1168</v>
      </c>
      <c r="ET297" t="s">
        <v>1175</v>
      </c>
      <c r="EU297" t="s">
        <v>1169</v>
      </c>
      <c r="EV297" t="s">
        <v>1171</v>
      </c>
      <c r="EW297" t="s">
        <v>1169</v>
      </c>
      <c r="EX297" t="s">
        <v>1168</v>
      </c>
      <c r="EY297" t="s">
        <v>1169</v>
      </c>
      <c r="EZ297" t="s">
        <v>1168</v>
      </c>
      <c r="FA297" t="s">
        <v>1172</v>
      </c>
      <c r="FB297" t="s">
        <v>1169</v>
      </c>
      <c r="FC297" t="s">
        <v>1172</v>
      </c>
      <c r="FD297" t="s">
        <v>1170</v>
      </c>
      <c r="FE297" t="s">
        <v>1169</v>
      </c>
      <c r="FF297" t="s">
        <v>1168</v>
      </c>
      <c r="FG297" t="s">
        <v>1173</v>
      </c>
      <c r="FH297" t="s">
        <v>1173</v>
      </c>
      <c r="FI297" t="s">
        <v>1168</v>
      </c>
      <c r="FJ297" t="s">
        <v>1168</v>
      </c>
      <c r="FK297" t="s">
        <v>1172</v>
      </c>
      <c r="FL297" t="s">
        <v>1169</v>
      </c>
      <c r="FM297" t="s">
        <v>1173</v>
      </c>
      <c r="FN297" t="s">
        <v>1168</v>
      </c>
      <c r="FO297" t="s">
        <v>1169</v>
      </c>
      <c r="FP297" t="s">
        <v>1175</v>
      </c>
      <c r="FQ297" t="s">
        <v>1172</v>
      </c>
      <c r="FR297" t="s">
        <v>1168</v>
      </c>
      <c r="FS297" t="s">
        <v>1169</v>
      </c>
      <c r="FT297" t="s">
        <v>1168</v>
      </c>
      <c r="FU297" t="s">
        <v>1168</v>
      </c>
      <c r="FV297" t="s">
        <v>1168</v>
      </c>
      <c r="FW297" t="s">
        <v>1172</v>
      </c>
      <c r="FX297" t="s">
        <v>1168</v>
      </c>
      <c r="FY297" t="s">
        <v>1169</v>
      </c>
      <c r="FZ297" t="s">
        <v>1168</v>
      </c>
      <c r="GA297" t="s">
        <v>1171</v>
      </c>
      <c r="GB297" t="s">
        <v>1175</v>
      </c>
      <c r="GC297" t="s">
        <v>1168</v>
      </c>
      <c r="GD297" t="s">
        <v>1172</v>
      </c>
      <c r="GE297" t="s">
        <v>1175</v>
      </c>
      <c r="GF297" t="s">
        <v>1170</v>
      </c>
      <c r="GG297" t="s">
        <v>1170</v>
      </c>
      <c r="GH297" t="s">
        <v>1168</v>
      </c>
      <c r="GI297" t="s">
        <v>1175</v>
      </c>
      <c r="GJ297" t="s">
        <v>1174</v>
      </c>
      <c r="GK297" t="s">
        <v>1171</v>
      </c>
      <c r="GL297" t="s">
        <v>1168</v>
      </c>
      <c r="GM297" s="2">
        <f t="shared" si="415"/>
        <v>0</v>
      </c>
      <c r="GN297">
        <f t="shared" si="416"/>
        <v>1</v>
      </c>
      <c r="GO297">
        <f t="shared" si="417"/>
        <v>0</v>
      </c>
      <c r="GP297">
        <f t="shared" si="418"/>
        <v>0</v>
      </c>
      <c r="GQ297">
        <f t="shared" si="419"/>
        <v>0</v>
      </c>
      <c r="GR297">
        <f t="shared" si="420"/>
        <v>0</v>
      </c>
      <c r="GS297">
        <f t="shared" si="421"/>
        <v>0</v>
      </c>
      <c r="GT297">
        <f t="shared" si="422"/>
        <v>1</v>
      </c>
      <c r="GU297">
        <f t="shared" si="472"/>
        <v>0</v>
      </c>
      <c r="GV297">
        <f t="shared" si="423"/>
        <v>0</v>
      </c>
      <c r="GW297">
        <f t="shared" si="424"/>
        <v>0</v>
      </c>
      <c r="GX297">
        <f t="shared" si="425"/>
        <v>0</v>
      </c>
      <c r="GY297">
        <f t="shared" si="426"/>
        <v>0</v>
      </c>
      <c r="GZ297">
        <f t="shared" si="427"/>
        <v>0</v>
      </c>
      <c r="HA297">
        <f t="shared" si="428"/>
        <v>0</v>
      </c>
      <c r="HB297">
        <f t="shared" si="429"/>
        <v>0</v>
      </c>
      <c r="HC297">
        <f t="shared" si="473"/>
        <v>0</v>
      </c>
      <c r="HD297">
        <f t="shared" si="430"/>
        <v>0</v>
      </c>
      <c r="HE297">
        <f t="shared" si="431"/>
        <v>0</v>
      </c>
      <c r="HF297">
        <f t="shared" si="432"/>
        <v>1</v>
      </c>
      <c r="HG297">
        <f t="shared" si="433"/>
        <v>0</v>
      </c>
      <c r="HH297">
        <f t="shared" si="434"/>
        <v>0</v>
      </c>
      <c r="HI297">
        <f t="shared" si="435"/>
        <v>1</v>
      </c>
      <c r="HJ297">
        <f t="shared" si="436"/>
        <v>0</v>
      </c>
      <c r="HK297">
        <f t="shared" si="474"/>
        <v>0</v>
      </c>
      <c r="HL297">
        <f t="shared" si="437"/>
        <v>0</v>
      </c>
      <c r="HM297">
        <f t="shared" si="438"/>
        <v>0</v>
      </c>
      <c r="HN297">
        <f t="shared" si="439"/>
        <v>0</v>
      </c>
      <c r="HO297">
        <f t="shared" si="440"/>
        <v>1</v>
      </c>
      <c r="HP297">
        <f t="shared" si="441"/>
        <v>0</v>
      </c>
      <c r="HQ297">
        <f t="shared" si="442"/>
        <v>0</v>
      </c>
      <c r="HR297">
        <f t="shared" si="443"/>
        <v>0</v>
      </c>
      <c r="HS297">
        <f t="shared" si="475"/>
        <v>0</v>
      </c>
      <c r="HT297">
        <f t="shared" si="444"/>
        <v>1</v>
      </c>
      <c r="HU297">
        <f t="shared" si="445"/>
        <v>0</v>
      </c>
      <c r="HV297">
        <f t="shared" si="446"/>
        <v>0</v>
      </c>
      <c r="HW297">
        <f t="shared" si="447"/>
        <v>0</v>
      </c>
      <c r="HX297">
        <f t="shared" si="448"/>
        <v>0</v>
      </c>
      <c r="HY297">
        <f t="shared" si="449"/>
        <v>0</v>
      </c>
      <c r="HZ297">
        <f t="shared" si="450"/>
        <v>0</v>
      </c>
      <c r="IA297">
        <f t="shared" si="476"/>
        <v>1</v>
      </c>
      <c r="IB297">
        <f t="shared" si="451"/>
        <v>1</v>
      </c>
      <c r="IC297">
        <f t="shared" si="452"/>
        <v>1</v>
      </c>
      <c r="ID297">
        <f t="shared" si="453"/>
        <v>0</v>
      </c>
      <c r="IE297">
        <f t="shared" si="454"/>
        <v>1</v>
      </c>
      <c r="IF297">
        <f t="shared" si="455"/>
        <v>1</v>
      </c>
      <c r="IG297">
        <f t="shared" si="456"/>
        <v>0</v>
      </c>
      <c r="IH297">
        <f t="shared" si="457"/>
        <v>1</v>
      </c>
      <c r="II297">
        <f t="shared" si="477"/>
        <v>1</v>
      </c>
      <c r="IJ297">
        <f t="shared" si="458"/>
        <v>1</v>
      </c>
      <c r="IK297">
        <f t="shared" si="459"/>
        <v>0</v>
      </c>
      <c r="IL297">
        <f t="shared" si="460"/>
        <v>0</v>
      </c>
      <c r="IM297">
        <f t="shared" si="461"/>
        <v>1</v>
      </c>
      <c r="IN297">
        <f t="shared" si="462"/>
        <v>0</v>
      </c>
      <c r="IO297">
        <f t="shared" si="463"/>
        <v>1</v>
      </c>
      <c r="IP297">
        <f t="shared" si="464"/>
        <v>1</v>
      </c>
      <c r="IQ297" s="2">
        <f t="shared" si="478"/>
        <v>2</v>
      </c>
      <c r="IR297" s="4">
        <f t="shared" si="479"/>
        <v>0</v>
      </c>
      <c r="IS297">
        <f t="shared" si="480"/>
        <v>2</v>
      </c>
      <c r="IT297">
        <f t="shared" si="481"/>
        <v>1</v>
      </c>
      <c r="IU297">
        <f t="shared" si="482"/>
        <v>1</v>
      </c>
      <c r="IV297">
        <f t="shared" si="483"/>
        <v>6</v>
      </c>
      <c r="IW297">
        <f t="shared" si="484"/>
        <v>5</v>
      </c>
      <c r="IX297">
        <f t="shared" si="485"/>
        <v>17</v>
      </c>
      <c r="IY297" s="11">
        <f t="shared" si="486"/>
        <v>1</v>
      </c>
      <c r="IZ297" s="12" t="str">
        <f t="shared" si="487"/>
        <v/>
      </c>
      <c r="JA297" s="12">
        <f t="shared" si="488"/>
        <v>0.66666666666666663</v>
      </c>
      <c r="JB297" s="12">
        <f t="shared" si="489"/>
        <v>1</v>
      </c>
      <c r="JC297" s="12">
        <f t="shared" si="490"/>
        <v>1</v>
      </c>
      <c r="JD297" s="12">
        <f t="shared" si="491"/>
        <v>0.75</v>
      </c>
      <c r="JE297" s="12">
        <f t="shared" si="492"/>
        <v>0.7142857142857143</v>
      </c>
      <c r="JF297" s="12">
        <f t="shared" si="493"/>
        <v>0.85515873015873012</v>
      </c>
      <c r="JG297" s="2">
        <f>IF(OR(AND(EI297="Happy",BN297&lt;&gt;1),AND(EI297&lt;&gt;"Happy",BN297=1)),1,0)</f>
        <v>1</v>
      </c>
      <c r="JH297">
        <f>IF(OR(AND(EJ297="Happy",BO297&lt;&gt;1),AND(EJ297&lt;&gt;"Happy",BO297=1)),1,0)</f>
        <v>0</v>
      </c>
      <c r="JI297">
        <f>IF(OR(AND(EK297="Happy",BP297&lt;&gt;1),AND(EK297&lt;&gt;"Happy",BP297=1)),1,0)</f>
        <v>0</v>
      </c>
      <c r="JJ297">
        <f>IF(OR(AND(EL297="Happy",BQ297&lt;&gt;1),AND(EL297&lt;&gt;"Happy",BQ297=1)),1,0)</f>
        <v>0</v>
      </c>
      <c r="JK297">
        <f>IF(OR(AND(EM297="Happy",BR297&lt;&gt;1),AND(EM297&lt;&gt;"Happy",BR297=1)),1,0)</f>
        <v>0</v>
      </c>
      <c r="JL297">
        <f>IF(OR(AND(EN297="Happy",BS297&lt;&gt;1),AND(EN297&lt;&gt;"Happy",BS297=1)),1,0)</f>
        <v>0</v>
      </c>
      <c r="JM297">
        <f>IF(OR(AND(EO297="Happy",BT297&lt;&gt;1),AND(EO297&lt;&gt;"Happy",BT297=1)),1,0)</f>
        <v>0</v>
      </c>
      <c r="JN297">
        <f>IF(OR(AND(EP297="Happy",BU297&lt;&gt;1),AND(EP297&lt;&gt;"Happy",BU297=1)),1,0)</f>
        <v>0</v>
      </c>
      <c r="JO297">
        <f>IF(OR(AND(EQ297="Sad",BV297&lt;&gt;1),AND(EQ297&lt;&gt;"Sad",BV297=1)),1,0)</f>
        <v>0</v>
      </c>
      <c r="JP297">
        <f>IF(OR(AND(ER297="Sad",BW297&lt;&gt;1),AND(ER297&lt;&gt;"Sad",BW297=1)),1,0)</f>
        <v>0</v>
      </c>
      <c r="JQ297">
        <f>IF(OR(AND(ES297="Sad",BX297&lt;&gt;1),AND(ES297&lt;&gt;"Sad",BX297=1)),1,0)</f>
        <v>0</v>
      </c>
      <c r="JR297">
        <f>IF(OR(AND(ET297="Sad",BY297&lt;&gt;1),AND(ET297&lt;&gt;"Sad",BY297=1)),1,0)</f>
        <v>0</v>
      </c>
      <c r="JS297">
        <f>IF(OR(AND(EU297="Sad",BZ297&lt;&gt;1),AND(EU297&lt;&gt;"Sad",BZ297=1)),1,0)</f>
        <v>1</v>
      </c>
      <c r="JT297">
        <f>IF(OR(AND(EV297="Sad",CA297&lt;&gt;1),AND(EV297&lt;&gt;"Sad",CA297=1)),1,0)</f>
        <v>0</v>
      </c>
      <c r="JU297">
        <f>IF(OR(AND(EW297="Sad",CB297&lt;&gt;1),AND(EW297&lt;&gt;"Sad",CB297=1)),1,0)</f>
        <v>1</v>
      </c>
      <c r="JV297">
        <f>IF(OR(AND(EX297="Sad",CC297&lt;&gt;1),AND(EX297&lt;&gt;"Sad",CC297=1)),1,0)</f>
        <v>0</v>
      </c>
      <c r="JW297">
        <f>IF(OR(AND(EY297="Angry",CD297&lt;&gt;1),AND(EY297&lt;&gt;"Angry",CD297=1)),1,0)</f>
        <v>1</v>
      </c>
      <c r="JX297">
        <f>IF(OR(AND(EZ297="Angry",CE297&lt;&gt;1),AND(EZ297&lt;&gt;"Angry",CE297=1)),1,0)</f>
        <v>0</v>
      </c>
      <c r="JY297">
        <f>IF(OR(AND(FA297="Angry",CF297&lt;&gt;1),AND(FA297&lt;&gt;"Angry",CF297=1)),1,0)</f>
        <v>0</v>
      </c>
      <c r="JZ297">
        <f>IF(OR(AND(FB297="Angry",CG297&lt;&gt;1),AND(FB297&lt;&gt;"Angry",CG297=1)),1,0)</f>
        <v>0</v>
      </c>
      <c r="KA297">
        <f>IF(OR(AND(FC297="Angry",CH297&lt;&gt;1),AND(FC297&lt;&gt;"Angry",CH297=1)),1,0)</f>
        <v>0</v>
      </c>
      <c r="KB297">
        <f>IF(OR(AND(FD297="Angry",CI297&lt;&gt;1),AND(FD297&lt;&gt;"Angry",CI297=1)),1,0)</f>
        <v>1</v>
      </c>
      <c r="KC297">
        <f>IF(OR(AND(FE297="Angry",CJ297&lt;&gt;1),AND(FE297&lt;&gt;"Angry",CJ297=1)),1,0)</f>
        <v>0</v>
      </c>
      <c r="KD297">
        <f>IF(OR(AND(FF297="Angry",CK297&lt;&gt;1),AND(FF297&lt;&gt;"Angry",CK297=1)),1,0)</f>
        <v>0</v>
      </c>
      <c r="KE297">
        <f>IF(OR(AND(FG297="Afraid",CL297&lt;&gt;1),AND(FG297&lt;&gt;"Afraid",CL297=1)),1,0)</f>
        <v>0</v>
      </c>
      <c r="KF297">
        <f>IF(OR(AND(FH297="Afraid",CM297&lt;&gt;1),AND(FH297&lt;&gt;"Afraid",CM297=1)),1,0)</f>
        <v>0</v>
      </c>
      <c r="KG297">
        <f>IF(OR(AND(FI297="Afraid",CN297&lt;&gt;1),AND(FI297&lt;&gt;"Afraid",CN297=1)),1,0)</f>
        <v>0</v>
      </c>
      <c r="KH297">
        <f>IF(OR(AND(FJ297="Afraid",CO297&lt;&gt;1),AND(FJ297&lt;&gt;"Afraid",CO297=1)),1,0)</f>
        <v>1</v>
      </c>
      <c r="KI297">
        <f>IF(OR(AND(FK297="Afraid",CP297&lt;&gt;1),AND(FK297&lt;&gt;"Afraid",CP297=1)),1,0)</f>
        <v>0</v>
      </c>
      <c r="KJ297">
        <f>IF(OR(AND(FL297="Afraid",CQ297&lt;&gt;1),AND(FL297&lt;&gt;"Afraid",CQ297=1)),1,0)</f>
        <v>0</v>
      </c>
      <c r="KK297">
        <f>IF(OR(AND(FM297="Afraid",CR297&lt;&gt;1),AND(FM297&lt;&gt;"Afraid",CR297=1)),1,0)</f>
        <v>0</v>
      </c>
      <c r="KL297">
        <f>IF(OR(AND(FN297="Afraid",CS297&lt;&gt;1),AND(FN297&lt;&gt;"Afraid",CS297=1)),1,0)</f>
        <v>0</v>
      </c>
      <c r="KM297">
        <f>IF(OR(AND(FO297="Surprised",CT297&lt;&gt;1),AND(FO297&lt;&gt;"Surprised",CT297=1)),1,0)</f>
        <v>0</v>
      </c>
      <c r="KN297">
        <f>IF(OR(AND(FP297="Surprised",CU297&lt;&gt;1),AND(FP297&lt;&gt;"Surprised",CU297=1)),1,0)</f>
        <v>0</v>
      </c>
      <c r="KO297">
        <f>IF(OR(AND(FQ297="Surprised",CV297&lt;&gt;1),AND(FQ297&lt;&gt;"Surprised",CV297=1)),1,0)</f>
        <v>1</v>
      </c>
      <c r="KP297">
        <f>IF(OR(AND(FR297="Surprised",CW297&lt;&gt;1),AND(FR297&lt;&gt;"Surprised",CW297=1)),1,0)</f>
        <v>0</v>
      </c>
      <c r="KQ297">
        <f>IF(OR(AND(FS297="Surprised",CX297&lt;&gt;1),AND(FS297&lt;&gt;"Surprised",CX297=1)),1,0)</f>
        <v>0</v>
      </c>
      <c r="KR297">
        <f>IF(OR(AND(FT297="Surprised",CY297&lt;&gt;1),AND(FT297&lt;&gt;"Surprised",CY297=1)),1,0)</f>
        <v>1</v>
      </c>
      <c r="KS297">
        <f>IF(OR(AND(FU297="Surprised",CZ297&lt;&gt;1),AND(FU297&lt;&gt;"Surprised",CZ297=1)),1,0)</f>
        <v>0</v>
      </c>
      <c r="KT297">
        <f>IF(OR(AND(FV297="Surprised",DA297&lt;&gt;1),AND(FV297&lt;&gt;"Surprised",DA297=1)),1,0)</f>
        <v>0</v>
      </c>
      <c r="KU297">
        <f>IF(OR(AND(FW297="Happy",DB297=1),AND(FW297&lt;&gt;"Happy",DB297=0)),1,0)</f>
        <v>0</v>
      </c>
      <c r="KV297">
        <f>IF(OR(AND(FX297="Happy",DC297=1),AND(FX297&lt;&gt;"Happy",DC297=0)),1,0)</f>
        <v>0</v>
      </c>
      <c r="KW297">
        <f>IF(OR(AND(FY297="Happy",DD297=1),AND(FY297&lt;&gt;"Happy",DD297=0)),1,0)</f>
        <v>0</v>
      </c>
      <c r="KX297">
        <f>IF(OR(AND(FZ297="Happy",DE297=1),AND(FZ297&lt;&gt;"Happy",DE297=0)),1,0)</f>
        <v>1</v>
      </c>
      <c r="KY297">
        <f>IF(OR(AND(GA297="Happy",DF297=1),AND(GA297&lt;&gt;"Happy",DF297=0)),1,0)</f>
        <v>0</v>
      </c>
      <c r="KZ297">
        <f>IF(OR(AND(GB297="Happy",DG297=1),AND(GB297&lt;&gt;"Happy",DG297=0)),1,0)</f>
        <v>0</v>
      </c>
      <c r="LA297">
        <f>IF(OR(AND(GC297="Happy",DH297=1),AND(GC297&lt;&gt;"Happy",DH297=0)),1,0)</f>
        <v>1</v>
      </c>
      <c r="LB297">
        <f>IF(OR(AND(GD297="Happy",DI297=1),AND(GD297&lt;&gt;"Happy",DI297=0)),1,0)</f>
        <v>0</v>
      </c>
      <c r="LC297">
        <f>IF(OR(AND(GE297="Sad",DJ297=1),AND(GE297&lt;&gt;"Sad",DJ297=0)),1,0)</f>
        <v>0</v>
      </c>
      <c r="LD297">
        <f>IF(OR(AND(GF297="Sad",DK297=1),AND(GF297&lt;&gt;"Sad",DK297=0)),1,0)</f>
        <v>0</v>
      </c>
      <c r="LE297">
        <f>IF(OR(AND(GG297="Sad",DL297=1),AND(GG297&lt;&gt;"Sad",DL297=0)),1,0)</f>
        <v>1</v>
      </c>
      <c r="LF297">
        <f>IF(OR(AND(GH297="Sad",DM297=1),AND(GH297&lt;&gt;"Sad",DM297=0)),1,0)</f>
        <v>1</v>
      </c>
      <c r="LG297">
        <f>IF(OR(AND(GI297="Sad",DN297=1),AND(GI297&lt;&gt;"Sad",DN297=0)),1,0)</f>
        <v>0</v>
      </c>
      <c r="LH297">
        <f>IF(OR(AND(GJ297="Sad",DO297=1),AND(GJ297&lt;&gt;"Sad",DO297=0)),1,0)</f>
        <v>0</v>
      </c>
      <c r="LI297">
        <f>IF(OR(AND(GK297="Sad",DP297=1),AND(GK297&lt;&gt;"Sad",DP297=0)),1,0)</f>
        <v>0</v>
      </c>
      <c r="LJ297">
        <f>IF(OR(AND(GL297="Sad",DQ297=1),AND(GL297&lt;&gt;"Sad",DQ297=0)),1,0)</f>
        <v>0</v>
      </c>
      <c r="LK297" s="2">
        <f t="shared" si="494"/>
        <v>1</v>
      </c>
      <c r="LL297" s="4">
        <f t="shared" si="495"/>
        <v>2</v>
      </c>
      <c r="LM297">
        <f t="shared" si="496"/>
        <v>2</v>
      </c>
      <c r="LN297">
        <f t="shared" si="497"/>
        <v>1</v>
      </c>
      <c r="LO297">
        <f t="shared" si="498"/>
        <v>2</v>
      </c>
      <c r="LP297">
        <f t="shared" si="499"/>
        <v>2</v>
      </c>
      <c r="LQ297">
        <f t="shared" si="500"/>
        <v>2</v>
      </c>
      <c r="LR297">
        <f t="shared" si="501"/>
        <v>12</v>
      </c>
      <c r="LS297" s="11">
        <f t="shared" si="502"/>
        <v>0</v>
      </c>
      <c r="LT297" s="14" t="str">
        <f t="shared" si="503"/>
        <v/>
      </c>
      <c r="LU297" s="14">
        <f t="shared" si="504"/>
        <v>0.33333333333333337</v>
      </c>
      <c r="LV297" s="14">
        <f t="shared" si="505"/>
        <v>0</v>
      </c>
      <c r="LW297" s="14">
        <f t="shared" si="506"/>
        <v>0</v>
      </c>
      <c r="LX297" s="14">
        <f t="shared" si="507"/>
        <v>0.25</v>
      </c>
      <c r="LY297" s="14">
        <f t="shared" si="508"/>
        <v>0.2857142857142857</v>
      </c>
      <c r="LZ297" s="14">
        <f t="shared" si="509"/>
        <v>0.14484126984126988</v>
      </c>
      <c r="MA297" s="15">
        <f t="shared" si="510"/>
        <v>3.1597222222221749E-4</v>
      </c>
      <c r="MB297" s="1">
        <f t="shared" si="465"/>
        <v>4.0393518518518773E-4</v>
      </c>
      <c r="MC297" s="1">
        <f t="shared" si="466"/>
        <v>2.6504629629629101E-4</v>
      </c>
      <c r="MD297" s="1">
        <f t="shared" si="467"/>
        <v>4.9537037037036824E-4</v>
      </c>
      <c r="ME297" s="1">
        <f t="shared" si="468"/>
        <v>1.6782407407407718E-4</v>
      </c>
      <c r="MF297" s="1">
        <f t="shared" si="469"/>
        <v>1.828703703703749E-4</v>
      </c>
      <c r="MG297" s="1">
        <f t="shared" si="511"/>
        <v>6.6782407407407068E-4</v>
      </c>
      <c r="MH297" s="1">
        <f t="shared" si="470"/>
        <v>5.9606481481481316E-4</v>
      </c>
      <c r="MI297" s="1">
        <f t="shared" si="471"/>
        <v>4.3171296296296707E-4</v>
      </c>
      <c r="MJ297" s="1">
        <f t="shared" si="512"/>
        <v>3.5266203703703675E-3</v>
      </c>
      <c r="MK297" s="2" t="str">
        <f>VLOOKUP(B297,age_group!$A$1:$B$101,2,FALSE)</f>
        <v>25 to 44</v>
      </c>
      <c r="ML297" s="2">
        <f t="shared" si="513"/>
        <v>1</v>
      </c>
      <c r="MM297">
        <f t="shared" si="514"/>
        <v>1</v>
      </c>
      <c r="MN297">
        <f t="shared" si="515"/>
        <v>1</v>
      </c>
      <c r="MO297">
        <f t="shared" si="516"/>
        <v>1</v>
      </c>
      <c r="MP297">
        <f t="shared" si="517"/>
        <v>0</v>
      </c>
    </row>
    <row r="298" spans="1:354" x14ac:dyDescent="0.2">
      <c r="A298" t="s">
        <v>1030</v>
      </c>
      <c r="B298">
        <v>24</v>
      </c>
      <c r="C298" t="s">
        <v>139</v>
      </c>
      <c r="D298" t="s">
        <v>140</v>
      </c>
      <c r="E298">
        <v>3</v>
      </c>
      <c r="F298">
        <v>1</v>
      </c>
      <c r="G298">
        <v>1</v>
      </c>
      <c r="H298">
        <v>2</v>
      </c>
      <c r="I298">
        <v>1</v>
      </c>
      <c r="J298" s="2" t="s">
        <v>182</v>
      </c>
      <c r="K298" t="s">
        <v>298</v>
      </c>
      <c r="L298" t="s">
        <v>313</v>
      </c>
      <c r="M298" t="s">
        <v>456</v>
      </c>
      <c r="N298" t="s">
        <v>157</v>
      </c>
      <c r="O298" t="s">
        <v>197</v>
      </c>
      <c r="P298" t="s">
        <v>284</v>
      </c>
      <c r="Q298" t="s">
        <v>510</v>
      </c>
      <c r="R298" t="s">
        <v>177</v>
      </c>
      <c r="S298" t="s">
        <v>759</v>
      </c>
      <c r="T298" t="s">
        <v>289</v>
      </c>
      <c r="U298" t="s">
        <v>175</v>
      </c>
      <c r="V298" t="s">
        <v>609</v>
      </c>
      <c r="W298" t="s">
        <v>732</v>
      </c>
      <c r="X298" t="s">
        <v>353</v>
      </c>
      <c r="Y298" t="s">
        <v>639</v>
      </c>
      <c r="Z298" t="s">
        <v>486</v>
      </c>
      <c r="AA298" t="s">
        <v>757</v>
      </c>
      <c r="AB298" t="s">
        <v>488</v>
      </c>
      <c r="AC298" t="s">
        <v>199</v>
      </c>
      <c r="AD298" t="s">
        <v>653</v>
      </c>
      <c r="AE298" t="s">
        <v>226</v>
      </c>
      <c r="AF298" t="s">
        <v>797</v>
      </c>
      <c r="AG298" t="s">
        <v>176</v>
      </c>
      <c r="AH298" t="s">
        <v>612</v>
      </c>
      <c r="AI298" t="s">
        <v>356</v>
      </c>
      <c r="AJ298" t="s">
        <v>325</v>
      </c>
      <c r="AK298" t="s">
        <v>711</v>
      </c>
      <c r="AL298" t="s">
        <v>169</v>
      </c>
      <c r="AM298" t="s">
        <v>440</v>
      </c>
      <c r="AN298" t="s">
        <v>457</v>
      </c>
      <c r="AO298" t="s">
        <v>329</v>
      </c>
      <c r="AP298" t="s">
        <v>287</v>
      </c>
      <c r="AQ298" t="s">
        <v>754</v>
      </c>
      <c r="AR298" t="s">
        <v>544</v>
      </c>
      <c r="AS298" t="s">
        <v>346</v>
      </c>
      <c r="AT298" t="s">
        <v>522</v>
      </c>
      <c r="AU298" t="s">
        <v>241</v>
      </c>
      <c r="AV298" t="s">
        <v>332</v>
      </c>
      <c r="AW298" t="s">
        <v>431</v>
      </c>
      <c r="AX298" t="s">
        <v>587</v>
      </c>
      <c r="AY298" t="s">
        <v>555</v>
      </c>
      <c r="AZ298" t="s">
        <v>238</v>
      </c>
      <c r="BA298" t="s">
        <v>418</v>
      </c>
      <c r="BB298" t="s">
        <v>216</v>
      </c>
      <c r="BC298" t="s">
        <v>260</v>
      </c>
      <c r="BD298" t="s">
        <v>444</v>
      </c>
      <c r="BE298" t="s">
        <v>416</v>
      </c>
      <c r="BF298" t="s">
        <v>465</v>
      </c>
      <c r="BG298" t="s">
        <v>622</v>
      </c>
      <c r="BH298" t="s">
        <v>462</v>
      </c>
      <c r="BI298" t="s">
        <v>213</v>
      </c>
      <c r="BJ298" t="s">
        <v>645</v>
      </c>
      <c r="BK298" t="s">
        <v>274</v>
      </c>
      <c r="BL298" t="s">
        <v>189</v>
      </c>
      <c r="BM298" t="s">
        <v>328</v>
      </c>
      <c r="BN298" s="2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1</v>
      </c>
      <c r="DF298">
        <v>0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0</v>
      </c>
      <c r="DM298">
        <v>1</v>
      </c>
      <c r="DN298">
        <v>1</v>
      </c>
      <c r="DO298">
        <v>0</v>
      </c>
      <c r="DP298">
        <v>1</v>
      </c>
      <c r="DQ298">
        <v>1</v>
      </c>
      <c r="DR298" s="2">
        <v>3</v>
      </c>
      <c r="DS298">
        <v>1</v>
      </c>
      <c r="DT298">
        <v>1</v>
      </c>
      <c r="DU298">
        <v>2</v>
      </c>
      <c r="DV298">
        <v>1</v>
      </c>
      <c r="DW298" s="2">
        <v>2017</v>
      </c>
      <c r="DX298" s="1">
        <v>1.7199074074074071E-2</v>
      </c>
      <c r="DY298" s="1">
        <v>1.7603009259259259E-2</v>
      </c>
      <c r="DZ298" s="1">
        <v>1.7846064814814815E-2</v>
      </c>
      <c r="EA298" s="1">
        <v>1.8167824074074072E-2</v>
      </c>
      <c r="EB298" s="1">
        <v>1.8393518518518521E-2</v>
      </c>
      <c r="EC298" s="1">
        <v>1.8649305555555554E-2</v>
      </c>
      <c r="ED298" s="1">
        <v>1.8763888888888889E-2</v>
      </c>
      <c r="EE298" s="1">
        <v>1.8968750000000003E-2</v>
      </c>
      <c r="EF298" s="1">
        <v>1.9152777777777776E-2</v>
      </c>
      <c r="EG298" s="1">
        <v>1.9509259259259257E-2</v>
      </c>
      <c r="EH298" s="3">
        <v>0</v>
      </c>
      <c r="EI298" s="2" t="s">
        <v>1175</v>
      </c>
      <c r="EJ298" t="s">
        <v>1175</v>
      </c>
      <c r="EK298" t="s">
        <v>1168</v>
      </c>
      <c r="EL298" t="s">
        <v>1174</v>
      </c>
      <c r="EM298" t="s">
        <v>1168</v>
      </c>
      <c r="EN298" t="s">
        <v>1171</v>
      </c>
      <c r="EO298" t="s">
        <v>1168</v>
      </c>
      <c r="EP298" t="s">
        <v>1168</v>
      </c>
      <c r="EQ298" t="s">
        <v>1174</v>
      </c>
      <c r="ER298" t="s">
        <v>1168</v>
      </c>
      <c r="ES298" t="s">
        <v>1168</v>
      </c>
      <c r="ET298" t="s">
        <v>1168</v>
      </c>
      <c r="EU298" t="s">
        <v>1168</v>
      </c>
      <c r="EV298" t="s">
        <v>1173</v>
      </c>
      <c r="EW298" t="s">
        <v>1174</v>
      </c>
      <c r="EX298" t="s">
        <v>1169</v>
      </c>
      <c r="EY298" t="s">
        <v>1175</v>
      </c>
      <c r="EZ298" t="s">
        <v>1168</v>
      </c>
      <c r="FA298" t="s">
        <v>1168</v>
      </c>
      <c r="FB298" t="s">
        <v>1174</v>
      </c>
      <c r="FC298" t="s">
        <v>1173</v>
      </c>
      <c r="FD298" t="s">
        <v>1169</v>
      </c>
      <c r="FE298" t="s">
        <v>1168</v>
      </c>
      <c r="FF298" t="s">
        <v>1168</v>
      </c>
      <c r="FG298" t="s">
        <v>1173</v>
      </c>
      <c r="FH298" t="s">
        <v>1168</v>
      </c>
      <c r="FI298" t="s">
        <v>1175</v>
      </c>
      <c r="FJ298" t="s">
        <v>1171</v>
      </c>
      <c r="FK298" t="s">
        <v>1168</v>
      </c>
      <c r="FL298" t="s">
        <v>1168</v>
      </c>
      <c r="FM298" t="s">
        <v>1173</v>
      </c>
      <c r="FN298" t="s">
        <v>1168</v>
      </c>
      <c r="FO298" t="s">
        <v>1171</v>
      </c>
      <c r="FP298" t="s">
        <v>1168</v>
      </c>
      <c r="FQ298" t="s">
        <v>1175</v>
      </c>
      <c r="FR298" t="s">
        <v>1175</v>
      </c>
      <c r="FS298" t="s">
        <v>1168</v>
      </c>
      <c r="FT298" t="s">
        <v>1171</v>
      </c>
      <c r="FU298" t="s">
        <v>1169</v>
      </c>
      <c r="FV298" t="s">
        <v>1171</v>
      </c>
      <c r="FW298" t="s">
        <v>1173</v>
      </c>
      <c r="FX298" t="s">
        <v>1168</v>
      </c>
      <c r="FY298" t="s">
        <v>1175</v>
      </c>
      <c r="FZ298" t="s">
        <v>1175</v>
      </c>
      <c r="GA298" t="s">
        <v>1168</v>
      </c>
      <c r="GB298" t="s">
        <v>1175</v>
      </c>
      <c r="GC298" t="s">
        <v>1174</v>
      </c>
      <c r="GD298" t="s">
        <v>1175</v>
      </c>
      <c r="GE298" t="s">
        <v>1171</v>
      </c>
      <c r="GF298" t="s">
        <v>1171</v>
      </c>
      <c r="GG298" t="s">
        <v>1174</v>
      </c>
      <c r="GH298" t="s">
        <v>1169</v>
      </c>
      <c r="GI298" t="s">
        <v>1171</v>
      </c>
      <c r="GJ298" t="s">
        <v>1168</v>
      </c>
      <c r="GK298" t="s">
        <v>1171</v>
      </c>
      <c r="GL298" t="s">
        <v>1173</v>
      </c>
      <c r="GM298" s="2">
        <f t="shared" si="415"/>
        <v>0</v>
      </c>
      <c r="GN298">
        <f t="shared" si="416"/>
        <v>0</v>
      </c>
      <c r="GO298">
        <f t="shared" si="417"/>
        <v>0</v>
      </c>
      <c r="GP298">
        <f t="shared" si="418"/>
        <v>0</v>
      </c>
      <c r="GQ298">
        <f t="shared" si="419"/>
        <v>0</v>
      </c>
      <c r="GR298">
        <f t="shared" si="420"/>
        <v>0</v>
      </c>
      <c r="GS298">
        <f t="shared" si="421"/>
        <v>0</v>
      </c>
      <c r="GT298">
        <f t="shared" si="422"/>
        <v>0</v>
      </c>
      <c r="GU298">
        <f t="shared" si="472"/>
        <v>1</v>
      </c>
      <c r="GV298">
        <f t="shared" si="423"/>
        <v>0</v>
      </c>
      <c r="GW298">
        <f t="shared" si="424"/>
        <v>0</v>
      </c>
      <c r="GX298">
        <f t="shared" si="425"/>
        <v>0</v>
      </c>
      <c r="GY298">
        <f t="shared" si="426"/>
        <v>0</v>
      </c>
      <c r="GZ298">
        <f t="shared" si="427"/>
        <v>0</v>
      </c>
      <c r="HA298">
        <f t="shared" si="428"/>
        <v>1</v>
      </c>
      <c r="HB298">
        <f t="shared" si="429"/>
        <v>0</v>
      </c>
      <c r="HC298">
        <f t="shared" si="473"/>
        <v>0</v>
      </c>
      <c r="HD298">
        <f t="shared" si="430"/>
        <v>0</v>
      </c>
      <c r="HE298">
        <f t="shared" si="431"/>
        <v>0</v>
      </c>
      <c r="HF298">
        <f t="shared" si="432"/>
        <v>0</v>
      </c>
      <c r="HG298">
        <f t="shared" si="433"/>
        <v>0</v>
      </c>
      <c r="HH298">
        <f t="shared" si="434"/>
        <v>1</v>
      </c>
      <c r="HI298">
        <f t="shared" si="435"/>
        <v>0</v>
      </c>
      <c r="HJ298">
        <f t="shared" si="436"/>
        <v>0</v>
      </c>
      <c r="HK298">
        <f t="shared" si="474"/>
        <v>0</v>
      </c>
      <c r="HL298">
        <f t="shared" si="437"/>
        <v>0</v>
      </c>
      <c r="HM298">
        <f t="shared" si="438"/>
        <v>0</v>
      </c>
      <c r="HN298">
        <f t="shared" si="439"/>
        <v>0</v>
      </c>
      <c r="HO298">
        <f t="shared" si="440"/>
        <v>0</v>
      </c>
      <c r="HP298">
        <f t="shared" si="441"/>
        <v>0</v>
      </c>
      <c r="HQ298">
        <f t="shared" si="442"/>
        <v>0</v>
      </c>
      <c r="HR298">
        <f t="shared" si="443"/>
        <v>0</v>
      </c>
      <c r="HS298">
        <f t="shared" si="475"/>
        <v>0</v>
      </c>
      <c r="HT298">
        <f t="shared" si="444"/>
        <v>0</v>
      </c>
      <c r="HU298">
        <f t="shared" si="445"/>
        <v>1</v>
      </c>
      <c r="HV298">
        <f t="shared" si="446"/>
        <v>1</v>
      </c>
      <c r="HW298">
        <f t="shared" si="447"/>
        <v>0</v>
      </c>
      <c r="HX298">
        <f t="shared" si="448"/>
        <v>0</v>
      </c>
      <c r="HY298">
        <f t="shared" si="449"/>
        <v>0</v>
      </c>
      <c r="HZ298">
        <f t="shared" si="450"/>
        <v>0</v>
      </c>
      <c r="IA298">
        <f t="shared" si="476"/>
        <v>0</v>
      </c>
      <c r="IB298">
        <f t="shared" si="451"/>
        <v>1</v>
      </c>
      <c r="IC298">
        <f t="shared" si="452"/>
        <v>1</v>
      </c>
      <c r="ID298">
        <f t="shared" si="453"/>
        <v>1</v>
      </c>
      <c r="IE298">
        <f t="shared" si="454"/>
        <v>0</v>
      </c>
      <c r="IF298">
        <f t="shared" si="455"/>
        <v>1</v>
      </c>
      <c r="IG298">
        <f t="shared" si="456"/>
        <v>1</v>
      </c>
      <c r="IH298">
        <f t="shared" si="457"/>
        <v>1</v>
      </c>
      <c r="II298">
        <f t="shared" si="477"/>
        <v>1</v>
      </c>
      <c r="IJ298">
        <f t="shared" si="458"/>
        <v>1</v>
      </c>
      <c r="IK298">
        <f t="shared" si="459"/>
        <v>0</v>
      </c>
      <c r="IL298">
        <f t="shared" si="460"/>
        <v>1</v>
      </c>
      <c r="IM298">
        <f t="shared" si="461"/>
        <v>1</v>
      </c>
      <c r="IN298">
        <f t="shared" si="462"/>
        <v>0</v>
      </c>
      <c r="IO298">
        <f t="shared" si="463"/>
        <v>1</v>
      </c>
      <c r="IP298">
        <f t="shared" si="464"/>
        <v>1</v>
      </c>
      <c r="IQ298" s="2">
        <f t="shared" si="478"/>
        <v>0</v>
      </c>
      <c r="IR298" s="4">
        <f t="shared" si="479"/>
        <v>2</v>
      </c>
      <c r="IS298">
        <f t="shared" si="480"/>
        <v>1</v>
      </c>
      <c r="IT298">
        <f t="shared" si="481"/>
        <v>0</v>
      </c>
      <c r="IU298">
        <f t="shared" si="482"/>
        <v>2</v>
      </c>
      <c r="IV298">
        <f t="shared" si="483"/>
        <v>6</v>
      </c>
      <c r="IW298">
        <f t="shared" si="484"/>
        <v>6</v>
      </c>
      <c r="IX298">
        <f t="shared" si="485"/>
        <v>17</v>
      </c>
      <c r="IY298" s="11" t="str">
        <f t="shared" si="486"/>
        <v/>
      </c>
      <c r="IZ298" s="12">
        <f t="shared" si="487"/>
        <v>1</v>
      </c>
      <c r="JA298" s="12">
        <f t="shared" si="488"/>
        <v>1</v>
      </c>
      <c r="JB298" s="12" t="str">
        <f t="shared" si="489"/>
        <v/>
      </c>
      <c r="JC298" s="12">
        <f t="shared" si="490"/>
        <v>1</v>
      </c>
      <c r="JD298" s="12">
        <f t="shared" si="491"/>
        <v>0.8571428571428571</v>
      </c>
      <c r="JE298" s="12">
        <f t="shared" si="492"/>
        <v>0.8571428571428571</v>
      </c>
      <c r="JF298" s="12">
        <f t="shared" si="493"/>
        <v>0.94285714285714284</v>
      </c>
      <c r="JG298" s="2">
        <f>IF(OR(AND(EI298="Happy",BN298&lt;&gt;1),AND(EI298&lt;&gt;"Happy",BN298=1)),1,0)</f>
        <v>0</v>
      </c>
      <c r="JH298">
        <f>IF(OR(AND(EJ298="Happy",BO298&lt;&gt;1),AND(EJ298&lt;&gt;"Happy",BO298=1)),1,0)</f>
        <v>0</v>
      </c>
      <c r="JI298">
        <f>IF(OR(AND(EK298="Happy",BP298&lt;&gt;1),AND(EK298&lt;&gt;"Happy",BP298=1)),1,0)</f>
        <v>1</v>
      </c>
      <c r="JJ298">
        <f>IF(OR(AND(EL298="Happy",BQ298&lt;&gt;1),AND(EL298&lt;&gt;"Happy",BQ298=1)),1,0)</f>
        <v>0</v>
      </c>
      <c r="JK298">
        <f>IF(OR(AND(EM298="Happy",BR298&lt;&gt;1),AND(EM298&lt;&gt;"Happy",BR298=1)),1,0)</f>
        <v>0</v>
      </c>
      <c r="JL298">
        <f>IF(OR(AND(EN298="Happy",BS298&lt;&gt;1),AND(EN298&lt;&gt;"Happy",BS298=1)),1,0)</f>
        <v>0</v>
      </c>
      <c r="JM298">
        <f>IF(OR(AND(EO298="Happy",BT298&lt;&gt;1),AND(EO298&lt;&gt;"Happy",BT298=1)),1,0)</f>
        <v>0</v>
      </c>
      <c r="JN298">
        <f>IF(OR(AND(EP298="Happy",BU298&lt;&gt;1),AND(EP298&lt;&gt;"Happy",BU298=1)),1,0)</f>
        <v>0</v>
      </c>
      <c r="JO298">
        <f>IF(OR(AND(EQ298="Sad",BV298&lt;&gt;1),AND(EQ298&lt;&gt;"Sad",BV298=1)),1,0)</f>
        <v>0</v>
      </c>
      <c r="JP298">
        <f>IF(OR(AND(ER298="Sad",BW298&lt;&gt;1),AND(ER298&lt;&gt;"Sad",BW298=1)),1,0)</f>
        <v>1</v>
      </c>
      <c r="JQ298">
        <f>IF(OR(AND(ES298="Sad",BX298&lt;&gt;1),AND(ES298&lt;&gt;"Sad",BX298=1)),1,0)</f>
        <v>0</v>
      </c>
      <c r="JR298">
        <f>IF(OR(AND(ET298="Sad",BY298&lt;&gt;1),AND(ET298&lt;&gt;"Sad",BY298=1)),1,0)</f>
        <v>0</v>
      </c>
      <c r="JS298">
        <f>IF(OR(AND(EU298="Sad",BZ298&lt;&gt;1),AND(EU298&lt;&gt;"Sad",BZ298=1)),1,0)</f>
        <v>0</v>
      </c>
      <c r="JT298">
        <f>IF(OR(AND(EV298="Sad",CA298&lt;&gt;1),AND(EV298&lt;&gt;"Sad",CA298=1)),1,0)</f>
        <v>0</v>
      </c>
      <c r="JU298">
        <f>IF(OR(AND(EW298="Sad",CB298&lt;&gt;1),AND(EW298&lt;&gt;"Sad",CB298=1)),1,0)</f>
        <v>0</v>
      </c>
      <c r="JV298">
        <f>IF(OR(AND(EX298="Sad",CC298&lt;&gt;1),AND(EX298&lt;&gt;"Sad",CC298=1)),1,0)</f>
        <v>0</v>
      </c>
      <c r="JW298">
        <f>IF(OR(AND(EY298="Angry",CD298&lt;&gt;1),AND(EY298&lt;&gt;"Angry",CD298=1)),1,0)</f>
        <v>0</v>
      </c>
      <c r="JX298">
        <f>IF(OR(AND(EZ298="Angry",CE298&lt;&gt;1),AND(EZ298&lt;&gt;"Angry",CE298=1)),1,0)</f>
        <v>0</v>
      </c>
      <c r="JY298">
        <f>IF(OR(AND(FA298="Angry",CF298&lt;&gt;1),AND(FA298&lt;&gt;"Angry",CF298=1)),1,0)</f>
        <v>0</v>
      </c>
      <c r="JZ298">
        <f>IF(OR(AND(FB298="Angry",CG298&lt;&gt;1),AND(FB298&lt;&gt;"Angry",CG298=1)),1,0)</f>
        <v>0</v>
      </c>
      <c r="KA298">
        <f>IF(OR(AND(FC298="Angry",CH298&lt;&gt;1),AND(FC298&lt;&gt;"Angry",CH298=1)),1,0)</f>
        <v>0</v>
      </c>
      <c r="KB298">
        <f>IF(OR(AND(FD298="Angry",CI298&lt;&gt;1),AND(FD298&lt;&gt;"Angry",CI298=1)),1,0)</f>
        <v>0</v>
      </c>
      <c r="KC298">
        <f>IF(OR(AND(FE298="Angry",CJ298&lt;&gt;1),AND(FE298&lt;&gt;"Angry",CJ298=1)),1,0)</f>
        <v>0</v>
      </c>
      <c r="KD298">
        <f>IF(OR(AND(FF298="Angry",CK298&lt;&gt;1),AND(FF298&lt;&gt;"Angry",CK298=1)),1,0)</f>
        <v>0</v>
      </c>
      <c r="KE298">
        <f>IF(OR(AND(FG298="Afraid",CL298&lt;&gt;1),AND(FG298&lt;&gt;"Afraid",CL298=1)),1,0)</f>
        <v>0</v>
      </c>
      <c r="KF298">
        <f>IF(OR(AND(FH298="Afraid",CM298&lt;&gt;1),AND(FH298&lt;&gt;"Afraid",CM298=1)),1,0)</f>
        <v>0</v>
      </c>
      <c r="KG298">
        <f>IF(OR(AND(FI298="Afraid",CN298&lt;&gt;1),AND(FI298&lt;&gt;"Afraid",CN298=1)),1,0)</f>
        <v>0</v>
      </c>
      <c r="KH298">
        <f>IF(OR(AND(FJ298="Afraid",CO298&lt;&gt;1),AND(FJ298&lt;&gt;"Afraid",CO298=1)),1,0)</f>
        <v>0</v>
      </c>
      <c r="KI298">
        <f>IF(OR(AND(FK298="Afraid",CP298&lt;&gt;1),AND(FK298&lt;&gt;"Afraid",CP298=1)),1,0)</f>
        <v>1</v>
      </c>
      <c r="KJ298">
        <f>IF(OR(AND(FL298="Afraid",CQ298&lt;&gt;1),AND(FL298&lt;&gt;"Afraid",CQ298=1)),1,0)</f>
        <v>0</v>
      </c>
      <c r="KK298">
        <f>IF(OR(AND(FM298="Afraid",CR298&lt;&gt;1),AND(FM298&lt;&gt;"Afraid",CR298=1)),1,0)</f>
        <v>0</v>
      </c>
      <c r="KL298">
        <f>IF(OR(AND(FN298="Afraid",CS298&lt;&gt;1),AND(FN298&lt;&gt;"Afraid",CS298=1)),1,0)</f>
        <v>0</v>
      </c>
      <c r="KM298">
        <f>IF(OR(AND(FO298="Surprised",CT298&lt;&gt;1),AND(FO298&lt;&gt;"Surprised",CT298=1)),1,0)</f>
        <v>0</v>
      </c>
      <c r="KN298">
        <f>IF(OR(AND(FP298="Surprised",CU298&lt;&gt;1),AND(FP298&lt;&gt;"Surprised",CU298=1)),1,0)</f>
        <v>0</v>
      </c>
      <c r="KO298">
        <f>IF(OR(AND(FQ298="Surprised",CV298&lt;&gt;1),AND(FQ298&lt;&gt;"Surprised",CV298=1)),1,0)</f>
        <v>0</v>
      </c>
      <c r="KP298">
        <f>IF(OR(AND(FR298="Surprised",CW298&lt;&gt;1),AND(FR298&lt;&gt;"Surprised",CW298=1)),1,0)</f>
        <v>0</v>
      </c>
      <c r="KQ298">
        <f>IF(OR(AND(FS298="Surprised",CX298&lt;&gt;1),AND(FS298&lt;&gt;"Surprised",CX298=1)),1,0)</f>
        <v>0</v>
      </c>
      <c r="KR298">
        <f>IF(OR(AND(FT298="Surprised",CY298&lt;&gt;1),AND(FT298&lt;&gt;"Surprised",CY298=1)),1,0)</f>
        <v>0</v>
      </c>
      <c r="KS298">
        <f>IF(OR(AND(FU298="Surprised",CZ298&lt;&gt;1),AND(FU298&lt;&gt;"Surprised",CZ298=1)),1,0)</f>
        <v>0</v>
      </c>
      <c r="KT298">
        <f>IF(OR(AND(FV298="Surprised",DA298&lt;&gt;1),AND(FV298&lt;&gt;"Surprised",DA298=1)),1,0)</f>
        <v>0</v>
      </c>
      <c r="KU298">
        <f>IF(OR(AND(FW298="Happy",DB298=1),AND(FW298&lt;&gt;"Happy",DB298=0)),1,0)</f>
        <v>0</v>
      </c>
      <c r="KV298">
        <f>IF(OR(AND(FX298="Happy",DC298=1),AND(FX298&lt;&gt;"Happy",DC298=0)),1,0)</f>
        <v>0</v>
      </c>
      <c r="KW298">
        <f>IF(OR(AND(FY298="Happy",DD298=1),AND(FY298&lt;&gt;"Happy",DD298=0)),1,0)</f>
        <v>0</v>
      </c>
      <c r="KX298">
        <f>IF(OR(AND(FZ298="Happy",DE298=1),AND(FZ298&lt;&gt;"Happy",DE298=0)),1,0)</f>
        <v>0</v>
      </c>
      <c r="KY298">
        <f>IF(OR(AND(GA298="Happy",DF298=1),AND(GA298&lt;&gt;"Happy",DF298=0)),1,0)</f>
        <v>1</v>
      </c>
      <c r="KZ298">
        <f>IF(OR(AND(GB298="Happy",DG298=1),AND(GB298&lt;&gt;"Happy",DG298=0)),1,0)</f>
        <v>0</v>
      </c>
      <c r="LA298">
        <f>IF(OR(AND(GC298="Happy",DH298=1),AND(GC298&lt;&gt;"Happy",DH298=0)),1,0)</f>
        <v>0</v>
      </c>
      <c r="LB298">
        <f>IF(OR(AND(GD298="Happy",DI298=1),AND(GD298&lt;&gt;"Happy",DI298=0)),1,0)</f>
        <v>0</v>
      </c>
      <c r="LC298">
        <f>IF(OR(AND(GE298="Sad",DJ298=1),AND(GE298&lt;&gt;"Sad",DJ298=0)),1,0)</f>
        <v>0</v>
      </c>
      <c r="LD298">
        <f>IF(OR(AND(GF298="Sad",DK298=1),AND(GF298&lt;&gt;"Sad",DK298=0)),1,0)</f>
        <v>0</v>
      </c>
      <c r="LE298">
        <f>IF(OR(AND(GG298="Sad",DL298=1),AND(GG298&lt;&gt;"Sad",DL298=0)),1,0)</f>
        <v>0</v>
      </c>
      <c r="LF298">
        <f>IF(OR(AND(GH298="Sad",DM298=1),AND(GH298&lt;&gt;"Sad",DM298=0)),1,0)</f>
        <v>0</v>
      </c>
      <c r="LG298">
        <f>IF(OR(AND(GI298="Sad",DN298=1),AND(GI298&lt;&gt;"Sad",DN298=0)),1,0)</f>
        <v>0</v>
      </c>
      <c r="LH298">
        <f>IF(OR(AND(GJ298="Sad",DO298=1),AND(GJ298&lt;&gt;"Sad",DO298=0)),1,0)</f>
        <v>1</v>
      </c>
      <c r="LI298">
        <f>IF(OR(AND(GK298="Sad",DP298=1),AND(GK298&lt;&gt;"Sad",DP298=0)),1,0)</f>
        <v>0</v>
      </c>
      <c r="LJ298">
        <f>IF(OR(AND(GL298="Sad",DQ298=1),AND(GL298&lt;&gt;"Sad",DQ298=0)),1,0)</f>
        <v>0</v>
      </c>
      <c r="LK298" s="2">
        <f t="shared" si="494"/>
        <v>1</v>
      </c>
      <c r="LL298" s="4">
        <f t="shared" si="495"/>
        <v>1</v>
      </c>
      <c r="LM298">
        <f t="shared" si="496"/>
        <v>0</v>
      </c>
      <c r="LN298">
        <f t="shared" si="497"/>
        <v>1</v>
      </c>
      <c r="LO298">
        <f t="shared" si="498"/>
        <v>0</v>
      </c>
      <c r="LP298">
        <f t="shared" si="499"/>
        <v>1</v>
      </c>
      <c r="LQ298">
        <f t="shared" si="500"/>
        <v>1</v>
      </c>
      <c r="LR298">
        <f t="shared" si="501"/>
        <v>5</v>
      </c>
      <c r="LS298" s="11" t="str">
        <f t="shared" si="502"/>
        <v/>
      </c>
      <c r="LT298" s="14">
        <f t="shared" si="503"/>
        <v>0</v>
      </c>
      <c r="LU298" s="14">
        <f t="shared" si="504"/>
        <v>0</v>
      </c>
      <c r="LV298" s="14" t="str">
        <f t="shared" si="505"/>
        <v/>
      </c>
      <c r="LW298" s="14">
        <f t="shared" si="506"/>
        <v>0</v>
      </c>
      <c r="LX298" s="14">
        <f t="shared" si="507"/>
        <v>0.1428571428571429</v>
      </c>
      <c r="LY298" s="14">
        <f t="shared" si="508"/>
        <v>0.1428571428571429</v>
      </c>
      <c r="LZ298" s="14">
        <f t="shared" si="509"/>
        <v>5.7142857142857162E-2</v>
      </c>
      <c r="MA298" s="15">
        <f t="shared" si="510"/>
        <v>4.0393518518518773E-4</v>
      </c>
      <c r="MB298" s="1">
        <f t="shared" si="465"/>
        <v>2.4305555555555539E-4</v>
      </c>
      <c r="MC298" s="1">
        <f t="shared" si="466"/>
        <v>3.2175925925925775E-4</v>
      </c>
      <c r="MD298" s="1">
        <f t="shared" si="467"/>
        <v>2.256944444444485E-4</v>
      </c>
      <c r="ME298" s="1">
        <f t="shared" si="468"/>
        <v>2.5578703703703354E-4</v>
      </c>
      <c r="MF298" s="1">
        <f t="shared" si="469"/>
        <v>1.1458333333333459E-4</v>
      </c>
      <c r="MG298" s="1">
        <f t="shared" si="511"/>
        <v>2.0486111111111399E-4</v>
      </c>
      <c r="MH298" s="1">
        <f t="shared" si="470"/>
        <v>1.8402777777777254E-4</v>
      </c>
      <c r="MI298" s="1">
        <f t="shared" si="471"/>
        <v>3.5648148148148193E-4</v>
      </c>
      <c r="MJ298" s="1">
        <f t="shared" si="512"/>
        <v>2.310185185185186E-3</v>
      </c>
      <c r="MK298" s="2" t="str">
        <f>VLOOKUP(B298,age_group!$A$1:$B$101,2,FALSE)</f>
        <v>18 to 24</v>
      </c>
      <c r="ML298" s="2">
        <f t="shared" si="513"/>
        <v>1</v>
      </c>
      <c r="MM298">
        <f t="shared" si="514"/>
        <v>0</v>
      </c>
      <c r="MN298">
        <f t="shared" si="515"/>
        <v>0</v>
      </c>
      <c r="MO298">
        <f t="shared" si="516"/>
        <v>0</v>
      </c>
      <c r="MP298">
        <f t="shared" si="517"/>
        <v>0</v>
      </c>
    </row>
    <row r="299" spans="1:354" x14ac:dyDescent="0.2">
      <c r="A299" t="s">
        <v>1031</v>
      </c>
      <c r="B299">
        <v>59</v>
      </c>
      <c r="C299" t="s">
        <v>139</v>
      </c>
      <c r="D299" t="s">
        <v>140</v>
      </c>
      <c r="E299">
        <v>4</v>
      </c>
      <c r="F299">
        <v>1</v>
      </c>
      <c r="G299">
        <v>1</v>
      </c>
      <c r="H299">
        <v>1</v>
      </c>
      <c r="I299">
        <v>3</v>
      </c>
      <c r="J299" s="2" t="s">
        <v>436</v>
      </c>
      <c r="K299" t="s">
        <v>153</v>
      </c>
      <c r="L299" t="s">
        <v>314</v>
      </c>
      <c r="M299" t="s">
        <v>750</v>
      </c>
      <c r="N299" t="s">
        <v>464</v>
      </c>
      <c r="O299" t="s">
        <v>627</v>
      </c>
      <c r="P299" t="s">
        <v>639</v>
      </c>
      <c r="Q299" t="s">
        <v>599</v>
      </c>
      <c r="R299" t="s">
        <v>540</v>
      </c>
      <c r="S299" t="s">
        <v>411</v>
      </c>
      <c r="T299" t="s">
        <v>623</v>
      </c>
      <c r="U299" t="s">
        <v>359</v>
      </c>
      <c r="V299" t="s">
        <v>741</v>
      </c>
      <c r="W299" t="s">
        <v>306</v>
      </c>
      <c r="X299" t="s">
        <v>311</v>
      </c>
      <c r="Y299" t="s">
        <v>177</v>
      </c>
      <c r="Z299" t="s">
        <v>693</v>
      </c>
      <c r="AA299" t="s">
        <v>588</v>
      </c>
      <c r="AB299" t="s">
        <v>332</v>
      </c>
      <c r="AC299" t="s">
        <v>643</v>
      </c>
      <c r="AD299" t="s">
        <v>451</v>
      </c>
      <c r="AE299" t="s">
        <v>639</v>
      </c>
      <c r="AF299" t="s">
        <v>576</v>
      </c>
      <c r="AG299" t="s">
        <v>370</v>
      </c>
      <c r="AH299" t="s">
        <v>246</v>
      </c>
      <c r="AI299" t="s">
        <v>686</v>
      </c>
      <c r="AJ299" t="s">
        <v>531</v>
      </c>
      <c r="AK299" t="s">
        <v>464</v>
      </c>
      <c r="AL299" t="s">
        <v>151</v>
      </c>
      <c r="AM299" t="s">
        <v>206</v>
      </c>
      <c r="AN299" t="s">
        <v>595</v>
      </c>
      <c r="AO299" t="s">
        <v>506</v>
      </c>
      <c r="AP299" t="s">
        <v>238</v>
      </c>
      <c r="AQ299" t="s">
        <v>526</v>
      </c>
      <c r="AR299" t="s">
        <v>557</v>
      </c>
      <c r="AS299" t="s">
        <v>193</v>
      </c>
      <c r="AT299" t="s">
        <v>661</v>
      </c>
      <c r="AU299" t="s">
        <v>141</v>
      </c>
      <c r="AV299" t="s">
        <v>302</v>
      </c>
      <c r="AW299" t="s">
        <v>545</v>
      </c>
      <c r="AX299" t="s">
        <v>378</v>
      </c>
      <c r="AY299" t="s">
        <v>250</v>
      </c>
      <c r="AZ299" t="s">
        <v>153</v>
      </c>
      <c r="BA299" t="s">
        <v>603</v>
      </c>
      <c r="BB299" t="s">
        <v>764</v>
      </c>
      <c r="BC299" t="s">
        <v>310</v>
      </c>
      <c r="BD299" t="s">
        <v>592</v>
      </c>
      <c r="BE299" t="s">
        <v>674</v>
      </c>
      <c r="BF299" t="s">
        <v>487</v>
      </c>
      <c r="BG299" t="s">
        <v>243</v>
      </c>
      <c r="BH299" t="s">
        <v>230</v>
      </c>
      <c r="BI299" t="s">
        <v>337</v>
      </c>
      <c r="BJ299" t="s">
        <v>511</v>
      </c>
      <c r="BK299" t="s">
        <v>154</v>
      </c>
      <c r="BL299" t="s">
        <v>302</v>
      </c>
      <c r="BM299" t="s">
        <v>742</v>
      </c>
      <c r="BN299" s="2">
        <v>1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0</v>
      </c>
      <c r="DH299">
        <v>1</v>
      </c>
      <c r="DI299">
        <v>0</v>
      </c>
      <c r="DJ299">
        <v>1</v>
      </c>
      <c r="DK299">
        <v>1</v>
      </c>
      <c r="DL299">
        <v>1</v>
      </c>
      <c r="DM299">
        <v>0</v>
      </c>
      <c r="DN299">
        <v>1</v>
      </c>
      <c r="DO299">
        <v>1</v>
      </c>
      <c r="DP299">
        <v>0</v>
      </c>
      <c r="DQ299">
        <v>0</v>
      </c>
      <c r="DR299" s="2">
        <v>4</v>
      </c>
      <c r="DS299">
        <v>1</v>
      </c>
      <c r="DT299">
        <v>1</v>
      </c>
      <c r="DU299">
        <v>1</v>
      </c>
      <c r="DV299">
        <v>3</v>
      </c>
      <c r="DW299" s="2">
        <v>2017</v>
      </c>
      <c r="DX299" s="1">
        <v>8.1064814814814819E-3</v>
      </c>
      <c r="DY299" s="1">
        <v>8.4652777777777782E-3</v>
      </c>
      <c r="DZ299" s="1">
        <v>8.7442129629629623E-3</v>
      </c>
      <c r="EA299" s="1">
        <v>9.0624999999999994E-3</v>
      </c>
      <c r="EB299" s="1">
        <v>9.2013888888888892E-3</v>
      </c>
      <c r="EC299" s="1">
        <v>9.3055555555555548E-3</v>
      </c>
      <c r="ED299" s="1">
        <v>9.4166666666666669E-3</v>
      </c>
      <c r="EE299" s="1">
        <v>9.6805555555555551E-3</v>
      </c>
      <c r="EF299" s="1">
        <v>9.8993055555555553E-3</v>
      </c>
      <c r="EG299" s="1">
        <v>1.0060185185185184E-2</v>
      </c>
      <c r="EH299" s="3">
        <v>0</v>
      </c>
      <c r="EI299" s="2" t="s">
        <v>1175</v>
      </c>
      <c r="EJ299" t="s">
        <v>1175</v>
      </c>
      <c r="EK299" t="s">
        <v>1169</v>
      </c>
      <c r="EL299" t="s">
        <v>1168</v>
      </c>
      <c r="EM299" t="s">
        <v>1172</v>
      </c>
      <c r="EN299" t="s">
        <v>1168</v>
      </c>
      <c r="EO299" t="s">
        <v>1169</v>
      </c>
      <c r="EP299" t="s">
        <v>1171</v>
      </c>
      <c r="EQ299" t="s">
        <v>1168</v>
      </c>
      <c r="ER299" t="s">
        <v>1175</v>
      </c>
      <c r="ES299" t="s">
        <v>1168</v>
      </c>
      <c r="ET299" t="s">
        <v>1175</v>
      </c>
      <c r="EU299" t="s">
        <v>1171</v>
      </c>
      <c r="EV299" t="s">
        <v>1173</v>
      </c>
      <c r="EW299" t="s">
        <v>1172</v>
      </c>
      <c r="EX299" t="s">
        <v>1174</v>
      </c>
      <c r="EY299" t="s">
        <v>1171</v>
      </c>
      <c r="EZ299" t="s">
        <v>1170</v>
      </c>
      <c r="FA299" t="s">
        <v>1169</v>
      </c>
      <c r="FB299" t="s">
        <v>1173</v>
      </c>
      <c r="FC299" t="s">
        <v>1175</v>
      </c>
      <c r="FD299" t="s">
        <v>1169</v>
      </c>
      <c r="FE299" t="s">
        <v>1168</v>
      </c>
      <c r="FF299" t="s">
        <v>1168</v>
      </c>
      <c r="FG299" t="s">
        <v>1172</v>
      </c>
      <c r="FH299" t="s">
        <v>1168</v>
      </c>
      <c r="FI299" t="s">
        <v>1168</v>
      </c>
      <c r="FJ299" t="s">
        <v>1172</v>
      </c>
      <c r="FK299" t="s">
        <v>1174</v>
      </c>
      <c r="FL299" t="s">
        <v>1168</v>
      </c>
      <c r="FM299" t="s">
        <v>1169</v>
      </c>
      <c r="FN299" t="s">
        <v>1168</v>
      </c>
      <c r="FO299" t="s">
        <v>1175</v>
      </c>
      <c r="FP299" t="s">
        <v>1175</v>
      </c>
      <c r="FQ299" t="s">
        <v>1168</v>
      </c>
      <c r="FR299" t="s">
        <v>1175</v>
      </c>
      <c r="FS299" t="s">
        <v>1173</v>
      </c>
      <c r="FT299" t="s">
        <v>1171</v>
      </c>
      <c r="FU299" t="s">
        <v>1168</v>
      </c>
      <c r="FV299" t="s">
        <v>1172</v>
      </c>
      <c r="FW299" t="s">
        <v>1171</v>
      </c>
      <c r="FX299" t="s">
        <v>1171</v>
      </c>
      <c r="FY299" t="s">
        <v>1175</v>
      </c>
      <c r="FZ299" t="s">
        <v>1168</v>
      </c>
      <c r="GA299" t="s">
        <v>1168</v>
      </c>
      <c r="GB299" t="s">
        <v>1173</v>
      </c>
      <c r="GC299" t="s">
        <v>1168</v>
      </c>
      <c r="GD299" t="s">
        <v>1173</v>
      </c>
      <c r="GE299" t="s">
        <v>1171</v>
      </c>
      <c r="GF299" t="s">
        <v>1170</v>
      </c>
      <c r="GG299" t="s">
        <v>1175</v>
      </c>
      <c r="GH299" t="s">
        <v>1169</v>
      </c>
      <c r="GI299" t="s">
        <v>1168</v>
      </c>
      <c r="GJ299" t="s">
        <v>1171</v>
      </c>
      <c r="GK299" t="s">
        <v>1168</v>
      </c>
      <c r="GL299" t="s">
        <v>1168</v>
      </c>
      <c r="GM299" s="2">
        <f t="shared" si="415"/>
        <v>0</v>
      </c>
      <c r="GN299">
        <f t="shared" si="416"/>
        <v>0</v>
      </c>
      <c r="GO299">
        <f t="shared" si="417"/>
        <v>0</v>
      </c>
      <c r="GP299">
        <f t="shared" si="418"/>
        <v>0</v>
      </c>
      <c r="GQ299">
        <f t="shared" si="419"/>
        <v>0</v>
      </c>
      <c r="GR299">
        <f t="shared" si="420"/>
        <v>0</v>
      </c>
      <c r="GS299">
        <f t="shared" si="421"/>
        <v>0</v>
      </c>
      <c r="GT299">
        <f t="shared" si="422"/>
        <v>0</v>
      </c>
      <c r="GU299">
        <f t="shared" si="472"/>
        <v>0</v>
      </c>
      <c r="GV299">
        <f t="shared" si="423"/>
        <v>0</v>
      </c>
      <c r="GW299">
        <f t="shared" si="424"/>
        <v>0</v>
      </c>
      <c r="GX299">
        <f t="shared" si="425"/>
        <v>0</v>
      </c>
      <c r="GY299">
        <f t="shared" si="426"/>
        <v>0</v>
      </c>
      <c r="GZ299">
        <f t="shared" si="427"/>
        <v>0</v>
      </c>
      <c r="HA299">
        <f t="shared" si="428"/>
        <v>0</v>
      </c>
      <c r="HB299">
        <f t="shared" si="429"/>
        <v>1</v>
      </c>
      <c r="HC299">
        <f t="shared" si="473"/>
        <v>0</v>
      </c>
      <c r="HD299">
        <f t="shared" si="430"/>
        <v>0</v>
      </c>
      <c r="HE299">
        <f t="shared" si="431"/>
        <v>0</v>
      </c>
      <c r="HF299">
        <f t="shared" si="432"/>
        <v>0</v>
      </c>
      <c r="HG299">
        <f t="shared" si="433"/>
        <v>0</v>
      </c>
      <c r="HH299">
        <f t="shared" si="434"/>
        <v>0</v>
      </c>
      <c r="HI299">
        <f t="shared" si="435"/>
        <v>0</v>
      </c>
      <c r="HJ299">
        <f t="shared" si="436"/>
        <v>0</v>
      </c>
      <c r="HK299">
        <f t="shared" si="474"/>
        <v>1</v>
      </c>
      <c r="HL299">
        <f t="shared" si="437"/>
        <v>0</v>
      </c>
      <c r="HM299">
        <f t="shared" si="438"/>
        <v>0</v>
      </c>
      <c r="HN299">
        <f t="shared" si="439"/>
        <v>1</v>
      </c>
      <c r="HO299">
        <f t="shared" si="440"/>
        <v>0</v>
      </c>
      <c r="HP299">
        <f t="shared" si="441"/>
        <v>0</v>
      </c>
      <c r="HQ299">
        <f t="shared" si="442"/>
        <v>0</v>
      </c>
      <c r="HR299">
        <f t="shared" si="443"/>
        <v>0</v>
      </c>
      <c r="HS299">
        <f t="shared" si="475"/>
        <v>1</v>
      </c>
      <c r="HT299">
        <f t="shared" si="444"/>
        <v>1</v>
      </c>
      <c r="HU299">
        <f t="shared" si="445"/>
        <v>0</v>
      </c>
      <c r="HV299">
        <f t="shared" si="446"/>
        <v>1</v>
      </c>
      <c r="HW299">
        <f t="shared" si="447"/>
        <v>0</v>
      </c>
      <c r="HX299">
        <f t="shared" si="448"/>
        <v>0</v>
      </c>
      <c r="HY299">
        <f t="shared" si="449"/>
        <v>0</v>
      </c>
      <c r="HZ299">
        <f t="shared" si="450"/>
        <v>0</v>
      </c>
      <c r="IA299">
        <f t="shared" si="476"/>
        <v>1</v>
      </c>
      <c r="IB299">
        <f t="shared" si="451"/>
        <v>1</v>
      </c>
      <c r="IC299">
        <f t="shared" si="452"/>
        <v>1</v>
      </c>
      <c r="ID299">
        <f t="shared" si="453"/>
        <v>1</v>
      </c>
      <c r="IE299">
        <f t="shared" si="454"/>
        <v>1</v>
      </c>
      <c r="IF299">
        <f t="shared" si="455"/>
        <v>0</v>
      </c>
      <c r="IG299">
        <f t="shared" si="456"/>
        <v>1</v>
      </c>
      <c r="IH299">
        <f t="shared" si="457"/>
        <v>0</v>
      </c>
      <c r="II299">
        <f t="shared" si="477"/>
        <v>1</v>
      </c>
      <c r="IJ299">
        <f t="shared" si="458"/>
        <v>1</v>
      </c>
      <c r="IK299">
        <f t="shared" si="459"/>
        <v>1</v>
      </c>
      <c r="IL299">
        <f t="shared" si="460"/>
        <v>0</v>
      </c>
      <c r="IM299">
        <f t="shared" si="461"/>
        <v>1</v>
      </c>
      <c r="IN299">
        <f t="shared" si="462"/>
        <v>1</v>
      </c>
      <c r="IO299">
        <f t="shared" si="463"/>
        <v>0</v>
      </c>
      <c r="IP299">
        <f t="shared" si="464"/>
        <v>0</v>
      </c>
      <c r="IQ299" s="2">
        <f t="shared" si="478"/>
        <v>0</v>
      </c>
      <c r="IR299" s="4">
        <f t="shared" si="479"/>
        <v>1</v>
      </c>
      <c r="IS299">
        <f t="shared" si="480"/>
        <v>0</v>
      </c>
      <c r="IT299">
        <f t="shared" si="481"/>
        <v>2</v>
      </c>
      <c r="IU299">
        <f t="shared" si="482"/>
        <v>3</v>
      </c>
      <c r="IV299">
        <f t="shared" si="483"/>
        <v>6</v>
      </c>
      <c r="IW299">
        <f t="shared" si="484"/>
        <v>5</v>
      </c>
      <c r="IX299">
        <f t="shared" si="485"/>
        <v>17</v>
      </c>
      <c r="IY299" s="11" t="str">
        <f t="shared" si="486"/>
        <v/>
      </c>
      <c r="IZ299" s="12">
        <f t="shared" si="487"/>
        <v>1</v>
      </c>
      <c r="JA299" s="12">
        <f t="shared" si="488"/>
        <v>0</v>
      </c>
      <c r="JB299" s="12">
        <f t="shared" si="489"/>
        <v>1</v>
      </c>
      <c r="JC299" s="12">
        <f t="shared" si="490"/>
        <v>1</v>
      </c>
      <c r="JD299" s="12">
        <f t="shared" si="491"/>
        <v>1</v>
      </c>
      <c r="JE299" s="12">
        <f t="shared" si="492"/>
        <v>0.625</v>
      </c>
      <c r="JF299" s="12">
        <f t="shared" si="493"/>
        <v>0.77083333333333337</v>
      </c>
      <c r="JG299" s="2">
        <f>IF(OR(AND(EI299="Happy",BN299&lt;&gt;1),AND(EI299&lt;&gt;"Happy",BN299=1)),1,0)</f>
        <v>1</v>
      </c>
      <c r="JH299">
        <f>IF(OR(AND(EJ299="Happy",BO299&lt;&gt;1),AND(EJ299&lt;&gt;"Happy",BO299=1)),1,0)</f>
        <v>1</v>
      </c>
      <c r="JI299">
        <f>IF(OR(AND(EK299="Happy",BP299&lt;&gt;1),AND(EK299&lt;&gt;"Happy",BP299=1)),1,0)</f>
        <v>0</v>
      </c>
      <c r="JJ299">
        <f>IF(OR(AND(EL299="Happy",BQ299&lt;&gt;1),AND(EL299&lt;&gt;"Happy",BQ299=1)),1,0)</f>
        <v>0</v>
      </c>
      <c r="JK299">
        <f>IF(OR(AND(EM299="Happy",BR299&lt;&gt;1),AND(EM299&lt;&gt;"Happy",BR299=1)),1,0)</f>
        <v>0</v>
      </c>
      <c r="JL299">
        <f>IF(OR(AND(EN299="Happy",BS299&lt;&gt;1),AND(EN299&lt;&gt;"Happy",BS299=1)),1,0)</f>
        <v>0</v>
      </c>
      <c r="JM299">
        <f>IF(OR(AND(EO299="Happy",BT299&lt;&gt;1),AND(EO299&lt;&gt;"Happy",BT299=1)),1,0)</f>
        <v>0</v>
      </c>
      <c r="JN299">
        <f>IF(OR(AND(EP299="Happy",BU299&lt;&gt;1),AND(EP299&lt;&gt;"Happy",BU299=1)),1,0)</f>
        <v>0</v>
      </c>
      <c r="JO299">
        <f>IF(OR(AND(EQ299="Sad",BV299&lt;&gt;1),AND(EQ299&lt;&gt;"Sad",BV299=1)),1,0)</f>
        <v>0</v>
      </c>
      <c r="JP299">
        <f>IF(OR(AND(ER299="Sad",BW299&lt;&gt;1),AND(ER299&lt;&gt;"Sad",BW299=1)),1,0)</f>
        <v>0</v>
      </c>
      <c r="JQ299">
        <f>IF(OR(AND(ES299="Sad",BX299&lt;&gt;1),AND(ES299&lt;&gt;"Sad",BX299=1)),1,0)</f>
        <v>0</v>
      </c>
      <c r="JR299">
        <f>IF(OR(AND(ET299="Sad",BY299&lt;&gt;1),AND(ET299&lt;&gt;"Sad",BY299=1)),1,0)</f>
        <v>0</v>
      </c>
      <c r="JS299">
        <f>IF(OR(AND(EU299="Sad",BZ299&lt;&gt;1),AND(EU299&lt;&gt;"Sad",BZ299=1)),1,0)</f>
        <v>0</v>
      </c>
      <c r="JT299">
        <f>IF(OR(AND(EV299="Sad",CA299&lt;&gt;1),AND(EV299&lt;&gt;"Sad",CA299=1)),1,0)</f>
        <v>0</v>
      </c>
      <c r="JU299">
        <f>IF(OR(AND(EW299="Sad",CB299&lt;&gt;1),AND(EW299&lt;&gt;"Sad",CB299=1)),1,0)</f>
        <v>0</v>
      </c>
      <c r="JV299">
        <f>IF(OR(AND(EX299="Sad",CC299&lt;&gt;1),AND(EX299&lt;&gt;"Sad",CC299=1)),1,0)</f>
        <v>0</v>
      </c>
      <c r="JW299">
        <f>IF(OR(AND(EY299="Angry",CD299&lt;&gt;1),AND(EY299&lt;&gt;"Angry",CD299=1)),1,0)</f>
        <v>1</v>
      </c>
      <c r="JX299">
        <f>IF(OR(AND(EZ299="Angry",CE299&lt;&gt;1),AND(EZ299&lt;&gt;"Angry",CE299=1)),1,0)</f>
        <v>1</v>
      </c>
      <c r="JY299">
        <f>IF(OR(AND(FA299="Angry",CF299&lt;&gt;1),AND(FA299&lt;&gt;"Angry",CF299=1)),1,0)</f>
        <v>1</v>
      </c>
      <c r="JZ299">
        <f>IF(OR(AND(FB299="Angry",CG299&lt;&gt;1),AND(FB299&lt;&gt;"Angry",CG299=1)),1,0)</f>
        <v>0</v>
      </c>
      <c r="KA299">
        <f>IF(OR(AND(FC299="Angry",CH299&lt;&gt;1),AND(FC299&lt;&gt;"Angry",CH299=1)),1,0)</f>
        <v>0</v>
      </c>
      <c r="KB299">
        <f>IF(OR(AND(FD299="Angry",CI299&lt;&gt;1),AND(FD299&lt;&gt;"Angry",CI299=1)),1,0)</f>
        <v>1</v>
      </c>
      <c r="KC299">
        <f>IF(OR(AND(FE299="Angry",CJ299&lt;&gt;1),AND(FE299&lt;&gt;"Angry",CJ299=1)),1,0)</f>
        <v>0</v>
      </c>
      <c r="KD299">
        <f>IF(OR(AND(FF299="Angry",CK299&lt;&gt;1),AND(FF299&lt;&gt;"Angry",CK299=1)),1,0)</f>
        <v>0</v>
      </c>
      <c r="KE299">
        <f>IF(OR(AND(FG299="Afraid",CL299&lt;&gt;1),AND(FG299&lt;&gt;"Afraid",CL299=1)),1,0)</f>
        <v>0</v>
      </c>
      <c r="KF299">
        <f>IF(OR(AND(FH299="Afraid",CM299&lt;&gt;1),AND(FH299&lt;&gt;"Afraid",CM299=1)),1,0)</f>
        <v>0</v>
      </c>
      <c r="KG299">
        <f>IF(OR(AND(FI299="Afraid",CN299&lt;&gt;1),AND(FI299&lt;&gt;"Afraid",CN299=1)),1,0)</f>
        <v>0</v>
      </c>
      <c r="KH299">
        <f>IF(OR(AND(FJ299="Afraid",CO299&lt;&gt;1),AND(FJ299&lt;&gt;"Afraid",CO299=1)),1,0)</f>
        <v>0</v>
      </c>
      <c r="KI299">
        <f>IF(OR(AND(FK299="Afraid",CP299&lt;&gt;1),AND(FK299&lt;&gt;"Afraid",CP299=1)),1,0)</f>
        <v>1</v>
      </c>
      <c r="KJ299">
        <f>IF(OR(AND(FL299="Afraid",CQ299&lt;&gt;1),AND(FL299&lt;&gt;"Afraid",CQ299=1)),1,0)</f>
        <v>0</v>
      </c>
      <c r="KK299">
        <f>IF(OR(AND(FM299="Afraid",CR299&lt;&gt;1),AND(FM299&lt;&gt;"Afraid",CR299=1)),1,0)</f>
        <v>0</v>
      </c>
      <c r="KL299">
        <f>IF(OR(AND(FN299="Afraid",CS299&lt;&gt;1),AND(FN299&lt;&gt;"Afraid",CS299=1)),1,0)</f>
        <v>0</v>
      </c>
      <c r="KM299">
        <f>IF(OR(AND(FO299="Surprised",CT299&lt;&gt;1),AND(FO299&lt;&gt;"Surprised",CT299=1)),1,0)</f>
        <v>0</v>
      </c>
      <c r="KN299">
        <f>IF(OR(AND(FP299="Surprised",CU299&lt;&gt;1),AND(FP299&lt;&gt;"Surprised",CU299=1)),1,0)</f>
        <v>0</v>
      </c>
      <c r="KO299">
        <f>IF(OR(AND(FQ299="Surprised",CV299&lt;&gt;1),AND(FQ299&lt;&gt;"Surprised",CV299=1)),1,0)</f>
        <v>0</v>
      </c>
      <c r="KP299">
        <f>IF(OR(AND(FR299="Surprised",CW299&lt;&gt;1),AND(FR299&lt;&gt;"Surprised",CW299=1)),1,0)</f>
        <v>0</v>
      </c>
      <c r="KQ299">
        <f>IF(OR(AND(FS299="Surprised",CX299&lt;&gt;1),AND(FS299&lt;&gt;"Surprised",CX299=1)),1,0)</f>
        <v>0</v>
      </c>
      <c r="KR299">
        <f>IF(OR(AND(FT299="Surprised",CY299&lt;&gt;1),AND(FT299&lt;&gt;"Surprised",CY299=1)),1,0)</f>
        <v>0</v>
      </c>
      <c r="KS299">
        <f>IF(OR(AND(FU299="Surprised",CZ299&lt;&gt;1),AND(FU299&lt;&gt;"Surprised",CZ299=1)),1,0)</f>
        <v>0</v>
      </c>
      <c r="KT299">
        <f>IF(OR(AND(FV299="Surprised",DA299&lt;&gt;1),AND(FV299&lt;&gt;"Surprised",DA299=1)),1,0)</f>
        <v>1</v>
      </c>
      <c r="KU299">
        <f>IF(OR(AND(FW299="Happy",DB299=1),AND(FW299&lt;&gt;"Happy",DB299=0)),1,0)</f>
        <v>0</v>
      </c>
      <c r="KV299">
        <f>IF(OR(AND(FX299="Happy",DC299=1),AND(FX299&lt;&gt;"Happy",DC299=0)),1,0)</f>
        <v>0</v>
      </c>
      <c r="KW299">
        <f>IF(OR(AND(FY299="Happy",DD299=1),AND(FY299&lt;&gt;"Happy",DD299=0)),1,0)</f>
        <v>0</v>
      </c>
      <c r="KX299">
        <f>IF(OR(AND(FZ299="Happy",DE299=1),AND(FZ299&lt;&gt;"Happy",DE299=0)),1,0)</f>
        <v>0</v>
      </c>
      <c r="KY299">
        <f>IF(OR(AND(GA299="Happy",DF299=1),AND(GA299&lt;&gt;"Happy",DF299=0)),1,0)</f>
        <v>0</v>
      </c>
      <c r="KZ299">
        <f>IF(OR(AND(GB299="Happy",DG299=1),AND(GB299&lt;&gt;"Happy",DG299=0)),1,0)</f>
        <v>0</v>
      </c>
      <c r="LA299">
        <f>IF(OR(AND(GC299="Happy",DH299=1),AND(GC299&lt;&gt;"Happy",DH299=0)),1,0)</f>
        <v>0</v>
      </c>
      <c r="LB299">
        <f>IF(OR(AND(GD299="Happy",DI299=1),AND(GD299&lt;&gt;"Happy",DI299=0)),1,0)</f>
        <v>0</v>
      </c>
      <c r="LC299">
        <f>IF(OR(AND(GE299="Sad",DJ299=1),AND(GE299&lt;&gt;"Sad",DJ299=0)),1,0)</f>
        <v>0</v>
      </c>
      <c r="LD299">
        <f>IF(OR(AND(GF299="Sad",DK299=1),AND(GF299&lt;&gt;"Sad",DK299=0)),1,0)</f>
        <v>0</v>
      </c>
      <c r="LE299">
        <f>IF(OR(AND(GG299="Sad",DL299=1),AND(GG299&lt;&gt;"Sad",DL299=0)),1,0)</f>
        <v>0</v>
      </c>
      <c r="LF299">
        <f>IF(OR(AND(GH299="Sad",DM299=1),AND(GH299&lt;&gt;"Sad",DM299=0)),1,0)</f>
        <v>1</v>
      </c>
      <c r="LG299">
        <f>IF(OR(AND(GI299="Sad",DN299=1),AND(GI299&lt;&gt;"Sad",DN299=0)),1,0)</f>
        <v>0</v>
      </c>
      <c r="LH299">
        <f>IF(OR(AND(GJ299="Sad",DO299=1),AND(GJ299&lt;&gt;"Sad",DO299=0)),1,0)</f>
        <v>0</v>
      </c>
      <c r="LI299">
        <f>IF(OR(AND(GK299="Sad",DP299=1),AND(GK299&lt;&gt;"Sad",DP299=0)),1,0)</f>
        <v>1</v>
      </c>
      <c r="LJ299">
        <f>IF(OR(AND(GL299="Sad",DQ299=1),AND(GL299&lt;&gt;"Sad",DQ299=0)),1,0)</f>
        <v>1</v>
      </c>
      <c r="LK299" s="2">
        <f t="shared" si="494"/>
        <v>2</v>
      </c>
      <c r="LL299" s="4">
        <f t="shared" si="495"/>
        <v>0</v>
      </c>
      <c r="LM299">
        <f t="shared" si="496"/>
        <v>4</v>
      </c>
      <c r="LN299">
        <f t="shared" si="497"/>
        <v>1</v>
      </c>
      <c r="LO299">
        <f t="shared" si="498"/>
        <v>1</v>
      </c>
      <c r="LP299">
        <f t="shared" si="499"/>
        <v>0</v>
      </c>
      <c r="LQ299">
        <f t="shared" si="500"/>
        <v>3</v>
      </c>
      <c r="LR299">
        <f t="shared" si="501"/>
        <v>11</v>
      </c>
      <c r="LS299" s="11" t="str">
        <f t="shared" si="502"/>
        <v/>
      </c>
      <c r="LT299" s="14">
        <f t="shared" si="503"/>
        <v>0</v>
      </c>
      <c r="LU299" s="14">
        <f t="shared" si="504"/>
        <v>1</v>
      </c>
      <c r="LV299" s="14">
        <f t="shared" si="505"/>
        <v>0</v>
      </c>
      <c r="LW299" s="14">
        <f t="shared" si="506"/>
        <v>0</v>
      </c>
      <c r="LX299" s="14">
        <f t="shared" si="507"/>
        <v>0</v>
      </c>
      <c r="LY299" s="14">
        <f t="shared" si="508"/>
        <v>0.375</v>
      </c>
      <c r="LZ299" s="14">
        <f t="shared" si="509"/>
        <v>0.22916666666666663</v>
      </c>
      <c r="MA299" s="15">
        <f t="shared" si="510"/>
        <v>3.5879629629629629E-4</v>
      </c>
      <c r="MB299" s="1">
        <f t="shared" si="465"/>
        <v>2.7893518518518415E-4</v>
      </c>
      <c r="MC299" s="1">
        <f t="shared" si="466"/>
        <v>3.1828703703703706E-4</v>
      </c>
      <c r="MD299" s="1">
        <f t="shared" si="467"/>
        <v>1.3888888888888978E-4</v>
      </c>
      <c r="ME299" s="1">
        <f t="shared" si="468"/>
        <v>1.041666666666656E-4</v>
      </c>
      <c r="MF299" s="1">
        <f t="shared" si="469"/>
        <v>1.1111111111111217E-4</v>
      </c>
      <c r="MG299" s="1">
        <f t="shared" si="511"/>
        <v>2.6388888888888816E-4</v>
      </c>
      <c r="MH299" s="1">
        <f t="shared" si="470"/>
        <v>2.1875000000000019E-4</v>
      </c>
      <c r="MI299" s="1">
        <f t="shared" si="471"/>
        <v>1.6087962962962887E-4</v>
      </c>
      <c r="MJ299" s="1">
        <f t="shared" si="512"/>
        <v>1.9537037037037023E-3</v>
      </c>
      <c r="MK299" s="2" t="str">
        <f>VLOOKUP(B299,age_group!$A$1:$B$101,2,FALSE)</f>
        <v>45 to 64</v>
      </c>
      <c r="ML299" s="2">
        <f t="shared" si="513"/>
        <v>1</v>
      </c>
      <c r="MM299">
        <f t="shared" si="514"/>
        <v>0</v>
      </c>
      <c r="MN299">
        <f t="shared" si="515"/>
        <v>0</v>
      </c>
      <c r="MO299">
        <f t="shared" si="516"/>
        <v>0</v>
      </c>
      <c r="MP299">
        <f t="shared" si="517"/>
        <v>1</v>
      </c>
    </row>
    <row r="300" spans="1:354" x14ac:dyDescent="0.2">
      <c r="A300" t="s">
        <v>1032</v>
      </c>
      <c r="B300">
        <v>83</v>
      </c>
      <c r="C300" t="s">
        <v>195</v>
      </c>
      <c r="D300" t="s">
        <v>521</v>
      </c>
      <c r="E300">
        <v>3</v>
      </c>
      <c r="F300">
        <v>2</v>
      </c>
      <c r="G300">
        <v>1</v>
      </c>
      <c r="H300">
        <v>2</v>
      </c>
      <c r="I300">
        <v>1</v>
      </c>
      <c r="J300" s="2" t="s">
        <v>808</v>
      </c>
      <c r="K300" t="s">
        <v>553</v>
      </c>
      <c r="L300" t="s">
        <v>276</v>
      </c>
      <c r="M300" t="s">
        <v>655</v>
      </c>
      <c r="N300" t="s">
        <v>148</v>
      </c>
      <c r="O300" t="s">
        <v>679</v>
      </c>
      <c r="P300" t="s">
        <v>229</v>
      </c>
      <c r="Q300" t="s">
        <v>469</v>
      </c>
      <c r="R300" t="s">
        <v>466</v>
      </c>
      <c r="S300" t="s">
        <v>209</v>
      </c>
      <c r="T300" t="s">
        <v>717</v>
      </c>
      <c r="U300" t="s">
        <v>199</v>
      </c>
      <c r="V300" t="s">
        <v>213</v>
      </c>
      <c r="W300" t="s">
        <v>236</v>
      </c>
      <c r="X300" t="s">
        <v>643</v>
      </c>
      <c r="Y300" t="s">
        <v>571</v>
      </c>
      <c r="Z300" t="s">
        <v>264</v>
      </c>
      <c r="AA300" t="s">
        <v>469</v>
      </c>
      <c r="AB300" t="s">
        <v>610</v>
      </c>
      <c r="AC300" t="s">
        <v>748</v>
      </c>
      <c r="AD300" t="s">
        <v>468</v>
      </c>
      <c r="AE300" t="s">
        <v>289</v>
      </c>
      <c r="AF300" t="s">
        <v>282</v>
      </c>
      <c r="AG300" t="s">
        <v>570</v>
      </c>
      <c r="AH300" t="s">
        <v>472</v>
      </c>
      <c r="AI300" t="s">
        <v>169</v>
      </c>
      <c r="AJ300" t="s">
        <v>593</v>
      </c>
      <c r="AK300" t="s">
        <v>544</v>
      </c>
      <c r="AL300" t="s">
        <v>675</v>
      </c>
      <c r="AM300" t="s">
        <v>659</v>
      </c>
      <c r="AN300" t="s">
        <v>538</v>
      </c>
      <c r="AO300" t="s">
        <v>759</v>
      </c>
      <c r="AP300" t="s">
        <v>735</v>
      </c>
      <c r="AQ300" t="s">
        <v>359</v>
      </c>
      <c r="AR300" t="s">
        <v>500</v>
      </c>
      <c r="AS300" t="s">
        <v>485</v>
      </c>
      <c r="AT300" t="s">
        <v>435</v>
      </c>
      <c r="AU300" t="s">
        <v>187</v>
      </c>
      <c r="AV300" t="s">
        <v>435</v>
      </c>
      <c r="AW300" t="s">
        <v>390</v>
      </c>
      <c r="AX300" t="s">
        <v>808</v>
      </c>
      <c r="AY300" t="s">
        <v>426</v>
      </c>
      <c r="AZ300" t="s">
        <v>229</v>
      </c>
      <c r="BA300" t="s">
        <v>223</v>
      </c>
      <c r="BB300" t="s">
        <v>333</v>
      </c>
      <c r="BC300" t="s">
        <v>344</v>
      </c>
      <c r="BD300" t="s">
        <v>350</v>
      </c>
      <c r="BE300" t="s">
        <v>571</v>
      </c>
      <c r="BF300" t="s">
        <v>551</v>
      </c>
      <c r="BG300" t="s">
        <v>519</v>
      </c>
      <c r="BH300" t="s">
        <v>407</v>
      </c>
      <c r="BI300" t="s">
        <v>598</v>
      </c>
      <c r="BJ300" t="s">
        <v>686</v>
      </c>
      <c r="BK300" t="s">
        <v>246</v>
      </c>
      <c r="BL300" t="s">
        <v>193</v>
      </c>
      <c r="BM300" t="s">
        <v>672</v>
      </c>
      <c r="BN300" s="2">
        <v>0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1</v>
      </c>
      <c r="DD300">
        <v>1</v>
      </c>
      <c r="DE300">
        <v>0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0</v>
      </c>
      <c r="DR300" s="2">
        <v>3</v>
      </c>
      <c r="DS300">
        <v>2</v>
      </c>
      <c r="DT300">
        <v>1</v>
      </c>
      <c r="DU300">
        <v>2</v>
      </c>
      <c r="DV300">
        <v>1</v>
      </c>
      <c r="DW300" s="2">
        <v>2017</v>
      </c>
      <c r="DX300" s="1">
        <v>1.9871527777777776E-2</v>
      </c>
      <c r="DY300" s="1">
        <v>2.0100694444444445E-2</v>
      </c>
      <c r="DZ300" s="1">
        <v>2.0252314814814817E-2</v>
      </c>
      <c r="EA300" s="1">
        <v>2.0386574074074074E-2</v>
      </c>
      <c r="EB300" s="1">
        <v>2.052199074074074E-2</v>
      </c>
      <c r="EC300" s="1">
        <v>2.0701388888888887E-2</v>
      </c>
      <c r="ED300" s="1">
        <v>2.0813657407407409E-2</v>
      </c>
      <c r="EE300" s="1">
        <v>2.0997685185185185E-2</v>
      </c>
      <c r="EF300" s="1">
        <v>2.118865740740741E-2</v>
      </c>
      <c r="EG300" s="1">
        <v>2.1385416666666667E-2</v>
      </c>
      <c r="EH300" s="3">
        <v>0</v>
      </c>
      <c r="EI300" s="2" t="s">
        <v>1171</v>
      </c>
      <c r="EJ300" t="s">
        <v>1173</v>
      </c>
      <c r="EK300" t="s">
        <v>1174</v>
      </c>
      <c r="EL300" t="s">
        <v>1175</v>
      </c>
      <c r="EM300" t="s">
        <v>1168</v>
      </c>
      <c r="EN300" t="s">
        <v>1168</v>
      </c>
      <c r="EO300" t="s">
        <v>1168</v>
      </c>
      <c r="EP300" t="s">
        <v>1169</v>
      </c>
      <c r="EQ300" t="s">
        <v>1169</v>
      </c>
      <c r="ER300" t="s">
        <v>1174</v>
      </c>
      <c r="ES300" t="s">
        <v>1168</v>
      </c>
      <c r="ET300" t="s">
        <v>1174</v>
      </c>
      <c r="EU300" t="s">
        <v>1169</v>
      </c>
      <c r="EV300" t="s">
        <v>1175</v>
      </c>
      <c r="EW300" t="s">
        <v>1173</v>
      </c>
      <c r="EX300" t="s">
        <v>1175</v>
      </c>
      <c r="EY300" t="s">
        <v>1173</v>
      </c>
      <c r="EZ300" t="s">
        <v>1169</v>
      </c>
      <c r="FA300" t="s">
        <v>1171</v>
      </c>
      <c r="FB300" t="s">
        <v>1171</v>
      </c>
      <c r="FC300" t="s">
        <v>1168</v>
      </c>
      <c r="FD300" t="s">
        <v>1168</v>
      </c>
      <c r="FE300" t="s">
        <v>1171</v>
      </c>
      <c r="FF300" t="s">
        <v>1168</v>
      </c>
      <c r="FG300" t="s">
        <v>1174</v>
      </c>
      <c r="FH300" t="s">
        <v>1168</v>
      </c>
      <c r="FI300" t="s">
        <v>1174</v>
      </c>
      <c r="FJ300" t="s">
        <v>1175</v>
      </c>
      <c r="FK300" t="s">
        <v>1168</v>
      </c>
      <c r="FL300" t="s">
        <v>1175</v>
      </c>
      <c r="FM300" t="s">
        <v>1171</v>
      </c>
      <c r="FN300" t="s">
        <v>1168</v>
      </c>
      <c r="FO300" t="s">
        <v>1168</v>
      </c>
      <c r="FP300" t="s">
        <v>1175</v>
      </c>
      <c r="FQ300" t="s">
        <v>1175</v>
      </c>
      <c r="FR300" t="s">
        <v>1168</v>
      </c>
      <c r="FS300" t="s">
        <v>1173</v>
      </c>
      <c r="FT300" t="s">
        <v>1168</v>
      </c>
      <c r="FU300" t="s">
        <v>1173</v>
      </c>
      <c r="FV300" t="s">
        <v>1172</v>
      </c>
      <c r="FW300" t="s">
        <v>1171</v>
      </c>
      <c r="FX300" t="s">
        <v>1169</v>
      </c>
      <c r="FY300" t="s">
        <v>1168</v>
      </c>
      <c r="FZ300" t="s">
        <v>1173</v>
      </c>
      <c r="GA300" t="s">
        <v>1172</v>
      </c>
      <c r="GB300" t="s">
        <v>1171</v>
      </c>
      <c r="GC300" t="s">
        <v>1175</v>
      </c>
      <c r="GD300" t="s">
        <v>1175</v>
      </c>
      <c r="GE300" t="s">
        <v>1169</v>
      </c>
      <c r="GF300" t="s">
        <v>1175</v>
      </c>
      <c r="GG300" t="s">
        <v>1175</v>
      </c>
      <c r="GH300" t="s">
        <v>1175</v>
      </c>
      <c r="GI300" t="s">
        <v>1168</v>
      </c>
      <c r="GJ300" t="s">
        <v>1172</v>
      </c>
      <c r="GK300" t="s">
        <v>1175</v>
      </c>
      <c r="GL300" t="s">
        <v>1169</v>
      </c>
      <c r="GM300" s="2">
        <f t="shared" si="415"/>
        <v>0</v>
      </c>
      <c r="GN300">
        <f t="shared" si="416"/>
        <v>1</v>
      </c>
      <c r="GO300">
        <f t="shared" si="417"/>
        <v>0</v>
      </c>
      <c r="GP300">
        <f t="shared" si="418"/>
        <v>0</v>
      </c>
      <c r="GQ300">
        <f t="shared" si="419"/>
        <v>0</v>
      </c>
      <c r="GR300">
        <f t="shared" si="420"/>
        <v>0</v>
      </c>
      <c r="GS300">
        <f t="shared" si="421"/>
        <v>0</v>
      </c>
      <c r="GT300">
        <f t="shared" si="422"/>
        <v>0</v>
      </c>
      <c r="GU300">
        <f t="shared" si="472"/>
        <v>0</v>
      </c>
      <c r="GV300">
        <f t="shared" si="423"/>
        <v>1</v>
      </c>
      <c r="GW300">
        <f t="shared" si="424"/>
        <v>0</v>
      </c>
      <c r="GX300">
        <f t="shared" si="425"/>
        <v>1</v>
      </c>
      <c r="GY300">
        <f t="shared" si="426"/>
        <v>0</v>
      </c>
      <c r="GZ300">
        <f t="shared" si="427"/>
        <v>0</v>
      </c>
      <c r="HA300">
        <f t="shared" si="428"/>
        <v>0</v>
      </c>
      <c r="HB300">
        <f t="shared" si="429"/>
        <v>0</v>
      </c>
      <c r="HC300">
        <f t="shared" si="473"/>
        <v>0</v>
      </c>
      <c r="HD300">
        <f t="shared" si="430"/>
        <v>0</v>
      </c>
      <c r="HE300">
        <f t="shared" si="431"/>
        <v>0</v>
      </c>
      <c r="HF300">
        <f t="shared" si="432"/>
        <v>0</v>
      </c>
      <c r="HG300">
        <f t="shared" si="433"/>
        <v>0</v>
      </c>
      <c r="HH300">
        <f t="shared" si="434"/>
        <v>0</v>
      </c>
      <c r="HI300">
        <f t="shared" si="435"/>
        <v>0</v>
      </c>
      <c r="HJ300">
        <f t="shared" si="436"/>
        <v>0</v>
      </c>
      <c r="HK300">
        <f t="shared" si="474"/>
        <v>0</v>
      </c>
      <c r="HL300">
        <f t="shared" si="437"/>
        <v>0</v>
      </c>
      <c r="HM300">
        <f t="shared" si="438"/>
        <v>0</v>
      </c>
      <c r="HN300">
        <f t="shared" si="439"/>
        <v>0</v>
      </c>
      <c r="HO300">
        <f t="shared" si="440"/>
        <v>0</v>
      </c>
      <c r="HP300">
        <f t="shared" si="441"/>
        <v>0</v>
      </c>
      <c r="HQ300">
        <f t="shared" si="442"/>
        <v>0</v>
      </c>
      <c r="HR300">
        <f t="shared" si="443"/>
        <v>0</v>
      </c>
      <c r="HS300">
        <f t="shared" si="475"/>
        <v>0</v>
      </c>
      <c r="HT300">
        <f t="shared" si="444"/>
        <v>1</v>
      </c>
      <c r="HU300">
        <f t="shared" si="445"/>
        <v>0</v>
      </c>
      <c r="HV300">
        <f t="shared" si="446"/>
        <v>0</v>
      </c>
      <c r="HW300">
        <f t="shared" si="447"/>
        <v>0</v>
      </c>
      <c r="HX300">
        <f t="shared" si="448"/>
        <v>0</v>
      </c>
      <c r="HY300">
        <f t="shared" si="449"/>
        <v>0</v>
      </c>
      <c r="HZ300">
        <f t="shared" si="450"/>
        <v>0</v>
      </c>
      <c r="IA300">
        <f t="shared" si="476"/>
        <v>1</v>
      </c>
      <c r="IB300">
        <f t="shared" si="451"/>
        <v>1</v>
      </c>
      <c r="IC300">
        <f t="shared" si="452"/>
        <v>1</v>
      </c>
      <c r="ID300">
        <f t="shared" si="453"/>
        <v>0</v>
      </c>
      <c r="IE300">
        <f t="shared" si="454"/>
        <v>1</v>
      </c>
      <c r="IF300">
        <f t="shared" si="455"/>
        <v>1</v>
      </c>
      <c r="IG300">
        <f t="shared" si="456"/>
        <v>1</v>
      </c>
      <c r="IH300">
        <f t="shared" si="457"/>
        <v>1</v>
      </c>
      <c r="II300">
        <f t="shared" si="477"/>
        <v>1</v>
      </c>
      <c r="IJ300">
        <f t="shared" si="458"/>
        <v>1</v>
      </c>
      <c r="IK300">
        <f t="shared" si="459"/>
        <v>1</v>
      </c>
      <c r="IL300">
        <f t="shared" si="460"/>
        <v>1</v>
      </c>
      <c r="IM300">
        <f t="shared" si="461"/>
        <v>1</v>
      </c>
      <c r="IN300">
        <f t="shared" si="462"/>
        <v>1</v>
      </c>
      <c r="IO300">
        <f t="shared" si="463"/>
        <v>1</v>
      </c>
      <c r="IP300">
        <f t="shared" si="464"/>
        <v>0</v>
      </c>
      <c r="IQ300" s="2">
        <f t="shared" si="478"/>
        <v>1</v>
      </c>
      <c r="IR300" s="4">
        <f t="shared" si="479"/>
        <v>2</v>
      </c>
      <c r="IS300">
        <f t="shared" si="480"/>
        <v>0</v>
      </c>
      <c r="IT300">
        <f t="shared" si="481"/>
        <v>0</v>
      </c>
      <c r="IU300">
        <f t="shared" si="482"/>
        <v>1</v>
      </c>
      <c r="IV300">
        <f t="shared" si="483"/>
        <v>7</v>
      </c>
      <c r="IW300">
        <f t="shared" si="484"/>
        <v>7</v>
      </c>
      <c r="IX300">
        <f t="shared" si="485"/>
        <v>18</v>
      </c>
      <c r="IY300" s="11">
        <f t="shared" si="486"/>
        <v>1</v>
      </c>
      <c r="IZ300" s="12">
        <f t="shared" si="487"/>
        <v>1</v>
      </c>
      <c r="JA300" s="12">
        <f t="shared" si="488"/>
        <v>0</v>
      </c>
      <c r="JB300" s="12" t="str">
        <f t="shared" si="489"/>
        <v/>
      </c>
      <c r="JC300" s="12">
        <f t="shared" si="490"/>
        <v>0.5</v>
      </c>
      <c r="JD300" s="12">
        <f t="shared" si="491"/>
        <v>1</v>
      </c>
      <c r="JE300" s="12">
        <f t="shared" si="492"/>
        <v>0.875</v>
      </c>
      <c r="JF300" s="12">
        <f t="shared" si="493"/>
        <v>0.72916666666666663</v>
      </c>
      <c r="JG300" s="2">
        <f>IF(OR(AND(EI300="Happy",BN300&lt;&gt;1),AND(EI300&lt;&gt;"Happy",BN300=1)),1,0)</f>
        <v>0</v>
      </c>
      <c r="JH300">
        <f>IF(OR(AND(EJ300="Happy",BO300&lt;&gt;1),AND(EJ300&lt;&gt;"Happy",BO300=1)),1,0)</f>
        <v>0</v>
      </c>
      <c r="JI300">
        <f>IF(OR(AND(EK300="Happy",BP300&lt;&gt;1),AND(EK300&lt;&gt;"Happy",BP300=1)),1,0)</f>
        <v>0</v>
      </c>
      <c r="JJ300">
        <f>IF(OR(AND(EL300="Happy",BQ300&lt;&gt;1),AND(EL300&lt;&gt;"Happy",BQ300=1)),1,0)</f>
        <v>0</v>
      </c>
      <c r="JK300">
        <f>IF(OR(AND(EM300="Happy",BR300&lt;&gt;1),AND(EM300&lt;&gt;"Happy",BR300=1)),1,0)</f>
        <v>0</v>
      </c>
      <c r="JL300">
        <f>IF(OR(AND(EN300="Happy",BS300&lt;&gt;1),AND(EN300&lt;&gt;"Happy",BS300=1)),1,0)</f>
        <v>0</v>
      </c>
      <c r="JM300">
        <f>IF(OR(AND(EO300="Happy",BT300&lt;&gt;1),AND(EO300&lt;&gt;"Happy",BT300=1)),1,0)</f>
        <v>0</v>
      </c>
      <c r="JN300">
        <f>IF(OR(AND(EP300="Happy",BU300&lt;&gt;1),AND(EP300&lt;&gt;"Happy",BU300=1)),1,0)</f>
        <v>0</v>
      </c>
      <c r="JO300">
        <f>IF(OR(AND(EQ300="Sad",BV300&lt;&gt;1),AND(EQ300&lt;&gt;"Sad",BV300=1)),1,0)</f>
        <v>0</v>
      </c>
      <c r="JP300">
        <f>IF(OR(AND(ER300="Sad",BW300&lt;&gt;1),AND(ER300&lt;&gt;"Sad",BW300=1)),1,0)</f>
        <v>0</v>
      </c>
      <c r="JQ300">
        <f>IF(OR(AND(ES300="Sad",BX300&lt;&gt;1),AND(ES300&lt;&gt;"Sad",BX300=1)),1,0)</f>
        <v>0</v>
      </c>
      <c r="JR300">
        <f>IF(OR(AND(ET300="Sad",BY300&lt;&gt;1),AND(ET300&lt;&gt;"Sad",BY300=1)),1,0)</f>
        <v>0</v>
      </c>
      <c r="JS300">
        <f>IF(OR(AND(EU300="Sad",BZ300&lt;&gt;1),AND(EU300&lt;&gt;"Sad",BZ300=1)),1,0)</f>
        <v>0</v>
      </c>
      <c r="JT300">
        <f>IF(OR(AND(EV300="Sad",CA300&lt;&gt;1),AND(EV300&lt;&gt;"Sad",CA300=1)),1,0)</f>
        <v>0</v>
      </c>
      <c r="JU300">
        <f>IF(OR(AND(EW300="Sad",CB300&lt;&gt;1),AND(EW300&lt;&gt;"Sad",CB300=1)),1,0)</f>
        <v>0</v>
      </c>
      <c r="JV300">
        <f>IF(OR(AND(EX300="Sad",CC300&lt;&gt;1),AND(EX300&lt;&gt;"Sad",CC300=1)),1,0)</f>
        <v>0</v>
      </c>
      <c r="JW300">
        <f>IF(OR(AND(EY300="Angry",CD300&lt;&gt;1),AND(EY300&lt;&gt;"Angry",CD300=1)),1,0)</f>
        <v>0</v>
      </c>
      <c r="JX300">
        <f>IF(OR(AND(EZ300="Angry",CE300&lt;&gt;1),AND(EZ300&lt;&gt;"Angry",CE300=1)),1,0)</f>
        <v>1</v>
      </c>
      <c r="JY300">
        <f>IF(OR(AND(FA300="Angry",CF300&lt;&gt;1),AND(FA300&lt;&gt;"Angry",CF300=1)),1,0)</f>
        <v>1</v>
      </c>
      <c r="JZ300">
        <f>IF(OR(AND(FB300="Angry",CG300&lt;&gt;1),AND(FB300&lt;&gt;"Angry",CG300=1)),1,0)</f>
        <v>0</v>
      </c>
      <c r="KA300">
        <f>IF(OR(AND(FC300="Angry",CH300&lt;&gt;1),AND(FC300&lt;&gt;"Angry",CH300=1)),1,0)</f>
        <v>0</v>
      </c>
      <c r="KB300">
        <f>IF(OR(AND(FD300="Angry",CI300&lt;&gt;1),AND(FD300&lt;&gt;"Angry",CI300=1)),1,0)</f>
        <v>0</v>
      </c>
      <c r="KC300">
        <f>IF(OR(AND(FE300="Angry",CJ300&lt;&gt;1),AND(FE300&lt;&gt;"Angry",CJ300=1)),1,0)</f>
        <v>1</v>
      </c>
      <c r="KD300">
        <f>IF(OR(AND(FF300="Angry",CK300&lt;&gt;1),AND(FF300&lt;&gt;"Angry",CK300=1)),1,0)</f>
        <v>0</v>
      </c>
      <c r="KE300">
        <f>IF(OR(AND(FG300="Afraid",CL300&lt;&gt;1),AND(FG300&lt;&gt;"Afraid",CL300=1)),1,0)</f>
        <v>0</v>
      </c>
      <c r="KF300">
        <f>IF(OR(AND(FH300="Afraid",CM300&lt;&gt;1),AND(FH300&lt;&gt;"Afraid",CM300=1)),1,0)</f>
        <v>0</v>
      </c>
      <c r="KG300">
        <f>IF(OR(AND(FI300="Afraid",CN300&lt;&gt;1),AND(FI300&lt;&gt;"Afraid",CN300=1)),1,0)</f>
        <v>0</v>
      </c>
      <c r="KH300">
        <f>IF(OR(AND(FJ300="Afraid",CO300&lt;&gt;1),AND(FJ300&lt;&gt;"Afraid",CO300=1)),1,0)</f>
        <v>0</v>
      </c>
      <c r="KI300">
        <f>IF(OR(AND(FK300="Afraid",CP300&lt;&gt;1),AND(FK300&lt;&gt;"Afraid",CP300=1)),1,0)</f>
        <v>0</v>
      </c>
      <c r="KJ300">
        <f>IF(OR(AND(FL300="Afraid",CQ300&lt;&gt;1),AND(FL300&lt;&gt;"Afraid",CQ300=1)),1,0)</f>
        <v>0</v>
      </c>
      <c r="KK300">
        <f>IF(OR(AND(FM300="Afraid",CR300&lt;&gt;1),AND(FM300&lt;&gt;"Afraid",CR300=1)),1,0)</f>
        <v>0</v>
      </c>
      <c r="KL300">
        <f>IF(OR(AND(FN300="Afraid",CS300&lt;&gt;1),AND(FN300&lt;&gt;"Afraid",CS300=1)),1,0)</f>
        <v>0</v>
      </c>
      <c r="KM300">
        <f>IF(OR(AND(FO300="Surprised",CT300&lt;&gt;1),AND(FO300&lt;&gt;"Surprised",CT300=1)),1,0)</f>
        <v>0</v>
      </c>
      <c r="KN300">
        <f>IF(OR(AND(FP300="Surprised",CU300&lt;&gt;1),AND(FP300&lt;&gt;"Surprised",CU300=1)),1,0)</f>
        <v>0</v>
      </c>
      <c r="KO300">
        <f>IF(OR(AND(FQ300="Surprised",CV300&lt;&gt;1),AND(FQ300&lt;&gt;"Surprised",CV300=1)),1,0)</f>
        <v>1</v>
      </c>
      <c r="KP300">
        <f>IF(OR(AND(FR300="Surprised",CW300&lt;&gt;1),AND(FR300&lt;&gt;"Surprised",CW300=1)),1,0)</f>
        <v>0</v>
      </c>
      <c r="KQ300">
        <f>IF(OR(AND(FS300="Surprised",CX300&lt;&gt;1),AND(FS300&lt;&gt;"Surprised",CX300=1)),1,0)</f>
        <v>0</v>
      </c>
      <c r="KR300">
        <f>IF(OR(AND(FT300="Surprised",CY300&lt;&gt;1),AND(FT300&lt;&gt;"Surprised",CY300=1)),1,0)</f>
        <v>0</v>
      </c>
      <c r="KS300">
        <f>IF(OR(AND(FU300="Surprised",CZ300&lt;&gt;1),AND(FU300&lt;&gt;"Surprised",CZ300=1)),1,0)</f>
        <v>0</v>
      </c>
      <c r="KT300">
        <f>IF(OR(AND(FV300="Surprised",DA300&lt;&gt;1),AND(FV300&lt;&gt;"Surprised",DA300=1)),1,0)</f>
        <v>0</v>
      </c>
      <c r="KU300">
        <f>IF(OR(AND(FW300="Happy",DB300=1),AND(FW300&lt;&gt;"Happy",DB300=0)),1,0)</f>
        <v>0</v>
      </c>
      <c r="KV300">
        <f>IF(OR(AND(FX300="Happy",DC300=1),AND(FX300&lt;&gt;"Happy",DC300=0)),1,0)</f>
        <v>0</v>
      </c>
      <c r="KW300">
        <f>IF(OR(AND(FY300="Happy",DD300=1),AND(FY300&lt;&gt;"Happy",DD300=0)),1,0)</f>
        <v>0</v>
      </c>
      <c r="KX300">
        <f>IF(OR(AND(FZ300="Happy",DE300=1),AND(FZ300&lt;&gt;"Happy",DE300=0)),1,0)</f>
        <v>0</v>
      </c>
      <c r="KY300">
        <f>IF(OR(AND(GA300="Happy",DF300=1),AND(GA300&lt;&gt;"Happy",DF300=0)),1,0)</f>
        <v>0</v>
      </c>
      <c r="KZ300">
        <f>IF(OR(AND(GB300="Happy",DG300=1),AND(GB300&lt;&gt;"Happy",DG300=0)),1,0)</f>
        <v>0</v>
      </c>
      <c r="LA300">
        <f>IF(OR(AND(GC300="Happy",DH300=1),AND(GC300&lt;&gt;"Happy",DH300=0)),1,0)</f>
        <v>0</v>
      </c>
      <c r="LB300">
        <f>IF(OR(AND(GD300="Happy",DI300=1),AND(GD300&lt;&gt;"Happy",DI300=0)),1,0)</f>
        <v>0</v>
      </c>
      <c r="LC300">
        <f>IF(OR(AND(GE300="Sad",DJ300=1),AND(GE300&lt;&gt;"Sad",DJ300=0)),1,0)</f>
        <v>0</v>
      </c>
      <c r="LD300">
        <f>IF(OR(AND(GF300="Sad",DK300=1),AND(GF300&lt;&gt;"Sad",DK300=0)),1,0)</f>
        <v>0</v>
      </c>
      <c r="LE300">
        <f>IF(OR(AND(GG300="Sad",DL300=1),AND(GG300&lt;&gt;"Sad",DL300=0)),1,0)</f>
        <v>0</v>
      </c>
      <c r="LF300">
        <f>IF(OR(AND(GH300="Sad",DM300=1),AND(GH300&lt;&gt;"Sad",DM300=0)),1,0)</f>
        <v>0</v>
      </c>
      <c r="LG300">
        <f>IF(OR(AND(GI300="Sad",DN300=1),AND(GI300&lt;&gt;"Sad",DN300=0)),1,0)</f>
        <v>0</v>
      </c>
      <c r="LH300">
        <f>IF(OR(AND(GJ300="Sad",DO300=1),AND(GJ300&lt;&gt;"Sad",DO300=0)),1,0)</f>
        <v>0</v>
      </c>
      <c r="LI300">
        <f>IF(OR(AND(GK300="Sad",DP300=1),AND(GK300&lt;&gt;"Sad",DP300=0)),1,0)</f>
        <v>0</v>
      </c>
      <c r="LJ300">
        <f>IF(OR(AND(GL300="Sad",DQ300=1),AND(GL300&lt;&gt;"Sad",DQ300=0)),1,0)</f>
        <v>1</v>
      </c>
      <c r="LK300" s="2">
        <f t="shared" si="494"/>
        <v>0</v>
      </c>
      <c r="LL300" s="4">
        <f t="shared" si="495"/>
        <v>0</v>
      </c>
      <c r="LM300">
        <f t="shared" si="496"/>
        <v>3</v>
      </c>
      <c r="LN300">
        <f t="shared" si="497"/>
        <v>0</v>
      </c>
      <c r="LO300">
        <f t="shared" si="498"/>
        <v>1</v>
      </c>
      <c r="LP300">
        <f t="shared" si="499"/>
        <v>0</v>
      </c>
      <c r="LQ300">
        <f t="shared" si="500"/>
        <v>1</v>
      </c>
      <c r="LR300">
        <f t="shared" si="501"/>
        <v>5</v>
      </c>
      <c r="LS300" s="11">
        <f t="shared" si="502"/>
        <v>0</v>
      </c>
      <c r="LT300" s="14">
        <f t="shared" si="503"/>
        <v>0</v>
      </c>
      <c r="LU300" s="14">
        <f t="shared" si="504"/>
        <v>1</v>
      </c>
      <c r="LV300" s="14" t="str">
        <f t="shared" si="505"/>
        <v/>
      </c>
      <c r="LW300" s="14">
        <f t="shared" si="506"/>
        <v>0.5</v>
      </c>
      <c r="LX300" s="14">
        <f t="shared" si="507"/>
        <v>0</v>
      </c>
      <c r="LY300" s="14">
        <f t="shared" si="508"/>
        <v>0.125</v>
      </c>
      <c r="LZ300" s="14">
        <f t="shared" si="509"/>
        <v>0.27083333333333337</v>
      </c>
      <c r="MA300" s="15">
        <f t="shared" si="510"/>
        <v>2.2916666666666918E-4</v>
      </c>
      <c r="MB300" s="1">
        <f t="shared" si="465"/>
        <v>1.516203703703714E-4</v>
      </c>
      <c r="MC300" s="1">
        <f t="shared" si="466"/>
        <v>1.3425925925925758E-4</v>
      </c>
      <c r="MD300" s="1">
        <f t="shared" si="467"/>
        <v>1.3541666666666563E-4</v>
      </c>
      <c r="ME300" s="1">
        <f t="shared" si="468"/>
        <v>1.7939814814814728E-4</v>
      </c>
      <c r="MF300" s="1">
        <f t="shared" si="469"/>
        <v>1.1226851851852196E-4</v>
      </c>
      <c r="MG300" s="1">
        <f t="shared" si="511"/>
        <v>1.8402777777777601E-4</v>
      </c>
      <c r="MH300" s="1">
        <f t="shared" si="470"/>
        <v>1.9097222222222432E-4</v>
      </c>
      <c r="MI300" s="1">
        <f t="shared" si="471"/>
        <v>1.9675925925925764E-4</v>
      </c>
      <c r="MJ300" s="1">
        <f t="shared" si="512"/>
        <v>1.513888888888891E-3</v>
      </c>
      <c r="MK300" s="2" t="str">
        <f>VLOOKUP(B300,age_group!$A$1:$B$101,2,FALSE)</f>
        <v>65 and over</v>
      </c>
      <c r="ML300" s="2">
        <f t="shared" si="513"/>
        <v>1</v>
      </c>
      <c r="MM300">
        <f t="shared" si="514"/>
        <v>0</v>
      </c>
      <c r="MN300">
        <f t="shared" si="515"/>
        <v>0</v>
      </c>
      <c r="MO300">
        <f t="shared" si="516"/>
        <v>0</v>
      </c>
      <c r="MP300">
        <f t="shared" si="517"/>
        <v>0</v>
      </c>
    </row>
    <row r="301" spans="1:354" x14ac:dyDescent="0.2">
      <c r="A301" t="s">
        <v>1033</v>
      </c>
      <c r="B301">
        <v>27</v>
      </c>
      <c r="C301" t="s">
        <v>139</v>
      </c>
      <c r="D301" t="s">
        <v>140</v>
      </c>
      <c r="E301">
        <v>0</v>
      </c>
      <c r="F301">
        <v>0</v>
      </c>
      <c r="G301">
        <v>0</v>
      </c>
      <c r="H301">
        <v>0</v>
      </c>
      <c r="I301">
        <v>0</v>
      </c>
      <c r="J301" s="2" t="s">
        <v>666</v>
      </c>
      <c r="K301" t="s">
        <v>384</v>
      </c>
      <c r="L301" t="s">
        <v>553</v>
      </c>
      <c r="M301" t="s">
        <v>153</v>
      </c>
      <c r="N301" t="s">
        <v>378</v>
      </c>
      <c r="O301" t="s">
        <v>410</v>
      </c>
      <c r="P301" t="s">
        <v>253</v>
      </c>
      <c r="Q301" t="s">
        <v>642</v>
      </c>
      <c r="R301" t="s">
        <v>370</v>
      </c>
      <c r="S301" t="s">
        <v>319</v>
      </c>
      <c r="T301" t="s">
        <v>558</v>
      </c>
      <c r="U301" t="s">
        <v>441</v>
      </c>
      <c r="V301" t="s">
        <v>637</v>
      </c>
      <c r="W301" t="s">
        <v>685</v>
      </c>
      <c r="X301" t="s">
        <v>643</v>
      </c>
      <c r="Y301" t="s">
        <v>206</v>
      </c>
      <c r="Z301" t="s">
        <v>375</v>
      </c>
      <c r="AA301" t="s">
        <v>610</v>
      </c>
      <c r="AB301" t="s">
        <v>303</v>
      </c>
      <c r="AC301" t="s">
        <v>306</v>
      </c>
      <c r="AD301" t="s">
        <v>639</v>
      </c>
      <c r="AE301" t="s">
        <v>209</v>
      </c>
      <c r="AF301" t="s">
        <v>570</v>
      </c>
      <c r="AG301" t="s">
        <v>261</v>
      </c>
      <c r="AH301" t="s">
        <v>492</v>
      </c>
      <c r="AI301" t="s">
        <v>543</v>
      </c>
      <c r="AJ301" t="s">
        <v>653</v>
      </c>
      <c r="AK301" t="s">
        <v>514</v>
      </c>
      <c r="AL301" t="s">
        <v>568</v>
      </c>
      <c r="AM301" t="s">
        <v>326</v>
      </c>
      <c r="AN301" t="s">
        <v>208</v>
      </c>
      <c r="AO301" t="s">
        <v>433</v>
      </c>
      <c r="AP301" t="s">
        <v>381</v>
      </c>
      <c r="AQ301" t="s">
        <v>385</v>
      </c>
      <c r="AR301" t="s">
        <v>549</v>
      </c>
      <c r="AS301" t="s">
        <v>571</v>
      </c>
      <c r="AT301" t="s">
        <v>483</v>
      </c>
      <c r="AU301" t="s">
        <v>371</v>
      </c>
      <c r="AV301" t="s">
        <v>503</v>
      </c>
      <c r="AW301" t="s">
        <v>269</v>
      </c>
      <c r="AX301" t="s">
        <v>658</v>
      </c>
      <c r="AY301" t="s">
        <v>383</v>
      </c>
      <c r="AZ301" t="s">
        <v>332</v>
      </c>
      <c r="BA301" t="s">
        <v>374</v>
      </c>
      <c r="BB301" t="s">
        <v>154</v>
      </c>
      <c r="BC301" t="s">
        <v>729</v>
      </c>
      <c r="BD301" t="s">
        <v>685</v>
      </c>
      <c r="BE301" t="s">
        <v>441</v>
      </c>
      <c r="BF301" t="s">
        <v>436</v>
      </c>
      <c r="BG301" t="s">
        <v>334</v>
      </c>
      <c r="BH301" t="s">
        <v>588</v>
      </c>
      <c r="BI301" t="s">
        <v>552</v>
      </c>
      <c r="BJ301" t="s">
        <v>728</v>
      </c>
      <c r="BK301" t="s">
        <v>566</v>
      </c>
      <c r="BL301" t="s">
        <v>405</v>
      </c>
      <c r="BM301" t="s">
        <v>401</v>
      </c>
      <c r="BN301" s="2">
        <v>0</v>
      </c>
      <c r="BO301">
        <v>1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0</v>
      </c>
      <c r="BZ301">
        <v>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1</v>
      </c>
      <c r="DH301">
        <v>0</v>
      </c>
      <c r="DI301">
        <v>1</v>
      </c>
      <c r="DJ301">
        <v>1</v>
      </c>
      <c r="DK301">
        <v>0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1</v>
      </c>
      <c r="DR301" s="2">
        <v>3</v>
      </c>
      <c r="DS301">
        <v>2</v>
      </c>
      <c r="DT301">
        <v>1</v>
      </c>
      <c r="DU301">
        <v>1</v>
      </c>
      <c r="DV301">
        <v>1</v>
      </c>
      <c r="DW301" s="2">
        <v>2017</v>
      </c>
      <c r="DX301" s="1">
        <v>1.8024305555555554E-2</v>
      </c>
      <c r="DZ301" s="1">
        <v>1.8457175925925925E-2</v>
      </c>
      <c r="EA301" s="1">
        <v>1.8766203703703705E-2</v>
      </c>
      <c r="EB301" s="1">
        <v>1.8886574074074073E-2</v>
      </c>
      <c r="EC301" s="1">
        <v>1.9042824074074073E-2</v>
      </c>
      <c r="ED301" s="1">
        <v>1.9167824074074073E-2</v>
      </c>
      <c r="EE301" s="1">
        <v>1.9369212962962963E-2</v>
      </c>
      <c r="EF301" s="1">
        <v>1.9557870370370371E-2</v>
      </c>
      <c r="EG301" s="1">
        <v>1.9715277777777779E-2</v>
      </c>
      <c r="EH301" s="3">
        <v>0</v>
      </c>
      <c r="EI301" s="2" t="s">
        <v>1169</v>
      </c>
      <c r="EJ301" t="s">
        <v>1173</v>
      </c>
      <c r="EK301" t="s">
        <v>1173</v>
      </c>
      <c r="EL301" t="s">
        <v>1175</v>
      </c>
      <c r="EM301" t="s">
        <v>1171</v>
      </c>
      <c r="EN301" t="s">
        <v>1175</v>
      </c>
      <c r="EO301" t="s">
        <v>1172</v>
      </c>
      <c r="EP301" t="s">
        <v>1175</v>
      </c>
      <c r="EQ301" t="s">
        <v>1168</v>
      </c>
      <c r="ER301" t="s">
        <v>1172</v>
      </c>
      <c r="ES301" t="s">
        <v>1168</v>
      </c>
      <c r="ET301" t="s">
        <v>1175</v>
      </c>
      <c r="EU301" t="s">
        <v>1168</v>
      </c>
      <c r="EV301" t="s">
        <v>1173</v>
      </c>
      <c r="EW301" t="s">
        <v>1173</v>
      </c>
      <c r="EX301" t="s">
        <v>1168</v>
      </c>
      <c r="EY301" t="s">
        <v>1175</v>
      </c>
      <c r="EZ301" t="s">
        <v>1171</v>
      </c>
      <c r="FA301" t="s">
        <v>1175</v>
      </c>
      <c r="FB301" t="s">
        <v>1173</v>
      </c>
      <c r="FC301" t="s">
        <v>1169</v>
      </c>
      <c r="FD301" t="s">
        <v>1174</v>
      </c>
      <c r="FE301" t="s">
        <v>1168</v>
      </c>
      <c r="FF301" t="s">
        <v>1175</v>
      </c>
      <c r="FG301" t="s">
        <v>1175</v>
      </c>
      <c r="FH301" t="s">
        <v>1171</v>
      </c>
      <c r="FI301" t="s">
        <v>1173</v>
      </c>
      <c r="FJ301" t="s">
        <v>1169</v>
      </c>
      <c r="FK301" t="s">
        <v>1168</v>
      </c>
      <c r="FL301" t="s">
        <v>1168</v>
      </c>
      <c r="FM301" t="s">
        <v>1168</v>
      </c>
      <c r="FN301" t="s">
        <v>1175</v>
      </c>
      <c r="FO301" t="s">
        <v>1168</v>
      </c>
      <c r="FP301" t="s">
        <v>1175</v>
      </c>
      <c r="FQ301" t="s">
        <v>1173</v>
      </c>
      <c r="FR301" t="s">
        <v>1175</v>
      </c>
      <c r="FS301" t="s">
        <v>1168</v>
      </c>
      <c r="FT301" t="s">
        <v>1174</v>
      </c>
      <c r="FU301" t="s">
        <v>1168</v>
      </c>
      <c r="FV301" t="s">
        <v>1173</v>
      </c>
      <c r="FW301" t="s">
        <v>1173</v>
      </c>
      <c r="FX301" t="s">
        <v>1168</v>
      </c>
      <c r="FY301" t="s">
        <v>1169</v>
      </c>
      <c r="FZ301" t="s">
        <v>1173</v>
      </c>
      <c r="GA301" t="s">
        <v>1171</v>
      </c>
      <c r="GB301" t="s">
        <v>1175</v>
      </c>
      <c r="GC301" t="s">
        <v>1173</v>
      </c>
      <c r="GD301" t="s">
        <v>1175</v>
      </c>
      <c r="GE301" t="s">
        <v>1175</v>
      </c>
      <c r="GF301" t="s">
        <v>1169</v>
      </c>
      <c r="GG301" t="s">
        <v>1170</v>
      </c>
      <c r="GH301" t="s">
        <v>1170</v>
      </c>
      <c r="GI301" t="s">
        <v>1168</v>
      </c>
      <c r="GJ301" t="s">
        <v>1168</v>
      </c>
      <c r="GK301" t="s">
        <v>1174</v>
      </c>
      <c r="GL301" t="s">
        <v>1173</v>
      </c>
      <c r="GM301" s="2">
        <f t="shared" si="415"/>
        <v>0</v>
      </c>
      <c r="GN301">
        <f t="shared" si="416"/>
        <v>1</v>
      </c>
      <c r="GO301">
        <f t="shared" si="417"/>
        <v>1</v>
      </c>
      <c r="GP301">
        <f t="shared" si="418"/>
        <v>0</v>
      </c>
      <c r="GQ301">
        <f t="shared" si="419"/>
        <v>0</v>
      </c>
      <c r="GR301">
        <f t="shared" si="420"/>
        <v>0</v>
      </c>
      <c r="GS301">
        <f t="shared" si="421"/>
        <v>0</v>
      </c>
      <c r="GT301">
        <f t="shared" si="422"/>
        <v>0</v>
      </c>
      <c r="GU301">
        <f t="shared" si="472"/>
        <v>0</v>
      </c>
      <c r="GV301">
        <f t="shared" si="423"/>
        <v>0</v>
      </c>
      <c r="GW301">
        <f t="shared" si="424"/>
        <v>0</v>
      </c>
      <c r="GX301">
        <f t="shared" si="425"/>
        <v>0</v>
      </c>
      <c r="GY301">
        <f t="shared" si="426"/>
        <v>0</v>
      </c>
      <c r="GZ301">
        <f t="shared" si="427"/>
        <v>0</v>
      </c>
      <c r="HA301">
        <f t="shared" si="428"/>
        <v>0</v>
      </c>
      <c r="HB301">
        <f t="shared" si="429"/>
        <v>0</v>
      </c>
      <c r="HC301">
        <f t="shared" si="473"/>
        <v>0</v>
      </c>
      <c r="HD301">
        <f t="shared" si="430"/>
        <v>0</v>
      </c>
      <c r="HE301">
        <f t="shared" si="431"/>
        <v>0</v>
      </c>
      <c r="HF301">
        <f t="shared" si="432"/>
        <v>0</v>
      </c>
      <c r="HG301">
        <f t="shared" si="433"/>
        <v>1</v>
      </c>
      <c r="HH301">
        <f t="shared" si="434"/>
        <v>0</v>
      </c>
      <c r="HI301">
        <f t="shared" si="435"/>
        <v>0</v>
      </c>
      <c r="HJ301">
        <f t="shared" si="436"/>
        <v>0</v>
      </c>
      <c r="HK301">
        <f t="shared" si="474"/>
        <v>0</v>
      </c>
      <c r="HL301">
        <f t="shared" si="437"/>
        <v>0</v>
      </c>
      <c r="HM301">
        <f t="shared" si="438"/>
        <v>0</v>
      </c>
      <c r="HN301">
        <f t="shared" si="439"/>
        <v>0</v>
      </c>
      <c r="HO301">
        <f t="shared" si="440"/>
        <v>0</v>
      </c>
      <c r="HP301">
        <f t="shared" si="441"/>
        <v>0</v>
      </c>
      <c r="HQ301">
        <f t="shared" si="442"/>
        <v>0</v>
      </c>
      <c r="HR301">
        <f t="shared" si="443"/>
        <v>0</v>
      </c>
      <c r="HS301">
        <f t="shared" si="475"/>
        <v>0</v>
      </c>
      <c r="HT301">
        <f t="shared" si="444"/>
        <v>1</v>
      </c>
      <c r="HU301">
        <f t="shared" si="445"/>
        <v>0</v>
      </c>
      <c r="HV301">
        <f t="shared" si="446"/>
        <v>1</v>
      </c>
      <c r="HW301">
        <f t="shared" si="447"/>
        <v>0</v>
      </c>
      <c r="HX301">
        <f t="shared" si="448"/>
        <v>0</v>
      </c>
      <c r="HY301">
        <f t="shared" si="449"/>
        <v>0</v>
      </c>
      <c r="HZ301">
        <f t="shared" si="450"/>
        <v>0</v>
      </c>
      <c r="IA301">
        <f t="shared" si="476"/>
        <v>0</v>
      </c>
      <c r="IB301">
        <f t="shared" si="451"/>
        <v>0</v>
      </c>
      <c r="IC301">
        <f t="shared" si="452"/>
        <v>1</v>
      </c>
      <c r="ID301">
        <f t="shared" si="453"/>
        <v>0</v>
      </c>
      <c r="IE301">
        <f t="shared" si="454"/>
        <v>1</v>
      </c>
      <c r="IF301">
        <f t="shared" si="455"/>
        <v>1</v>
      </c>
      <c r="IG301">
        <f t="shared" si="456"/>
        <v>0</v>
      </c>
      <c r="IH301">
        <f t="shared" si="457"/>
        <v>1</v>
      </c>
      <c r="II301">
        <f t="shared" si="477"/>
        <v>1</v>
      </c>
      <c r="IJ301">
        <f t="shared" si="458"/>
        <v>0</v>
      </c>
      <c r="IK301">
        <f t="shared" si="459"/>
        <v>0</v>
      </c>
      <c r="IL301">
        <f t="shared" si="460"/>
        <v>0</v>
      </c>
      <c r="IM301">
        <f t="shared" si="461"/>
        <v>1</v>
      </c>
      <c r="IN301">
        <f t="shared" si="462"/>
        <v>0</v>
      </c>
      <c r="IO301">
        <f t="shared" si="463"/>
        <v>0</v>
      </c>
      <c r="IP301">
        <f t="shared" si="464"/>
        <v>1</v>
      </c>
      <c r="IQ301" s="2">
        <f t="shared" si="478"/>
        <v>2</v>
      </c>
      <c r="IR301" s="4">
        <f t="shared" si="479"/>
        <v>0</v>
      </c>
      <c r="IS301">
        <f t="shared" si="480"/>
        <v>1</v>
      </c>
      <c r="IT301">
        <f t="shared" si="481"/>
        <v>0</v>
      </c>
      <c r="IU301">
        <f t="shared" si="482"/>
        <v>2</v>
      </c>
      <c r="IV301">
        <f t="shared" si="483"/>
        <v>4</v>
      </c>
      <c r="IW301">
        <f t="shared" si="484"/>
        <v>3</v>
      </c>
      <c r="IX301">
        <f t="shared" si="485"/>
        <v>12</v>
      </c>
      <c r="IY301" s="11">
        <f t="shared" si="486"/>
        <v>1</v>
      </c>
      <c r="IZ301" s="12" t="str">
        <f t="shared" si="487"/>
        <v/>
      </c>
      <c r="JA301" s="12">
        <f t="shared" si="488"/>
        <v>1</v>
      </c>
      <c r="JB301" s="12" t="str">
        <f t="shared" si="489"/>
        <v/>
      </c>
      <c r="JC301" s="12">
        <f t="shared" si="490"/>
        <v>1</v>
      </c>
      <c r="JD301" s="12">
        <f t="shared" si="491"/>
        <v>0.8</v>
      </c>
      <c r="JE301" s="12">
        <f t="shared" si="492"/>
        <v>0.42857142857142855</v>
      </c>
      <c r="JF301" s="12">
        <f t="shared" si="493"/>
        <v>0.84571428571428575</v>
      </c>
      <c r="JG301" s="2">
        <f>IF(OR(AND(EI301="Happy",BN301&lt;&gt;1),AND(EI301&lt;&gt;"Happy",BN301=1)),1,0)</f>
        <v>0</v>
      </c>
      <c r="JH301">
        <f>IF(OR(AND(EJ301="Happy",BO301&lt;&gt;1),AND(EJ301&lt;&gt;"Happy",BO301=1)),1,0)</f>
        <v>0</v>
      </c>
      <c r="JI301">
        <f>IF(OR(AND(EK301="Happy",BP301&lt;&gt;1),AND(EK301&lt;&gt;"Happy",BP301=1)),1,0)</f>
        <v>0</v>
      </c>
      <c r="JJ301">
        <f>IF(OR(AND(EL301="Happy",BQ301&lt;&gt;1),AND(EL301&lt;&gt;"Happy",BQ301=1)),1,0)</f>
        <v>0</v>
      </c>
      <c r="JK301">
        <f>IF(OR(AND(EM301="Happy",BR301&lt;&gt;1),AND(EM301&lt;&gt;"Happy",BR301=1)),1,0)</f>
        <v>0</v>
      </c>
      <c r="JL301">
        <f>IF(OR(AND(EN301="Happy",BS301&lt;&gt;1),AND(EN301&lt;&gt;"Happy",BS301=1)),1,0)</f>
        <v>0</v>
      </c>
      <c r="JM301">
        <f>IF(OR(AND(EO301="Happy",BT301&lt;&gt;1),AND(EO301&lt;&gt;"Happy",BT301=1)),1,0)</f>
        <v>0</v>
      </c>
      <c r="JN301">
        <f>IF(OR(AND(EP301="Happy",BU301&lt;&gt;1),AND(EP301&lt;&gt;"Happy",BU301=1)),1,0)</f>
        <v>0</v>
      </c>
      <c r="JO301">
        <f>IF(OR(AND(EQ301="Sad",BV301&lt;&gt;1),AND(EQ301&lt;&gt;"Sad",BV301=1)),1,0)</f>
        <v>1</v>
      </c>
      <c r="JP301">
        <f>IF(OR(AND(ER301="Sad",BW301&lt;&gt;1),AND(ER301&lt;&gt;"Sad",BW301=1)),1,0)</f>
        <v>1</v>
      </c>
      <c r="JQ301">
        <f>IF(OR(AND(ES301="Sad",BX301&lt;&gt;1),AND(ES301&lt;&gt;"Sad",BX301=1)),1,0)</f>
        <v>0</v>
      </c>
      <c r="JR301">
        <f>IF(OR(AND(ET301="Sad",BY301&lt;&gt;1),AND(ET301&lt;&gt;"Sad",BY301=1)),1,0)</f>
        <v>0</v>
      </c>
      <c r="JS301">
        <f>IF(OR(AND(EU301="Sad",BZ301&lt;&gt;1),AND(EU301&lt;&gt;"Sad",BZ301=1)),1,0)</f>
        <v>1</v>
      </c>
      <c r="JT301">
        <f>IF(OR(AND(EV301="Sad",CA301&lt;&gt;1),AND(EV301&lt;&gt;"Sad",CA301=1)),1,0)</f>
        <v>1</v>
      </c>
      <c r="JU301">
        <f>IF(OR(AND(EW301="Sad",CB301&lt;&gt;1),AND(EW301&lt;&gt;"Sad",CB301=1)),1,0)</f>
        <v>0</v>
      </c>
      <c r="JV301">
        <f>IF(OR(AND(EX301="Sad",CC301&lt;&gt;1),AND(EX301&lt;&gt;"Sad",CC301=1)),1,0)</f>
        <v>0</v>
      </c>
      <c r="JW301">
        <f>IF(OR(AND(EY301="Angry",CD301&lt;&gt;1),AND(EY301&lt;&gt;"Angry",CD301=1)),1,0)</f>
        <v>0</v>
      </c>
      <c r="JX301">
        <f>IF(OR(AND(EZ301="Angry",CE301&lt;&gt;1),AND(EZ301&lt;&gt;"Angry",CE301=1)),1,0)</f>
        <v>0</v>
      </c>
      <c r="JY301">
        <f>IF(OR(AND(FA301="Angry",CF301&lt;&gt;1),AND(FA301&lt;&gt;"Angry",CF301=1)),1,0)</f>
        <v>0</v>
      </c>
      <c r="JZ301">
        <f>IF(OR(AND(FB301="Angry",CG301&lt;&gt;1),AND(FB301&lt;&gt;"Angry",CG301=1)),1,0)</f>
        <v>0</v>
      </c>
      <c r="KA301">
        <f>IF(OR(AND(FC301="Angry",CH301&lt;&gt;1),AND(FC301&lt;&gt;"Angry",CH301=1)),1,0)</f>
        <v>0</v>
      </c>
      <c r="KB301">
        <f>IF(OR(AND(FD301="Angry",CI301&lt;&gt;1),AND(FD301&lt;&gt;"Angry",CI301=1)),1,0)</f>
        <v>0</v>
      </c>
      <c r="KC301">
        <f>IF(OR(AND(FE301="Angry",CJ301&lt;&gt;1),AND(FE301&lt;&gt;"Angry",CJ301=1)),1,0)</f>
        <v>0</v>
      </c>
      <c r="KD301">
        <f>IF(OR(AND(FF301="Angry",CK301&lt;&gt;1),AND(FF301&lt;&gt;"Angry",CK301=1)),1,0)</f>
        <v>0</v>
      </c>
      <c r="KE301">
        <f>IF(OR(AND(FG301="Afraid",CL301&lt;&gt;1),AND(FG301&lt;&gt;"Afraid",CL301=1)),1,0)</f>
        <v>1</v>
      </c>
      <c r="KF301">
        <f>IF(OR(AND(FH301="Afraid",CM301&lt;&gt;1),AND(FH301&lt;&gt;"Afraid",CM301=1)),1,0)</f>
        <v>0</v>
      </c>
      <c r="KG301">
        <f>IF(OR(AND(FI301="Afraid",CN301&lt;&gt;1),AND(FI301&lt;&gt;"Afraid",CN301=1)),1,0)</f>
        <v>0</v>
      </c>
      <c r="KH301">
        <f>IF(OR(AND(FJ301="Afraid",CO301&lt;&gt;1),AND(FJ301&lt;&gt;"Afraid",CO301=1)),1,0)</f>
        <v>0</v>
      </c>
      <c r="KI301">
        <f>IF(OR(AND(FK301="Afraid",CP301&lt;&gt;1),AND(FK301&lt;&gt;"Afraid",CP301=1)),1,0)</f>
        <v>0</v>
      </c>
      <c r="KJ301">
        <f>IF(OR(AND(FL301="Afraid",CQ301&lt;&gt;1),AND(FL301&lt;&gt;"Afraid",CQ301=1)),1,0)</f>
        <v>0</v>
      </c>
      <c r="KK301">
        <f>IF(OR(AND(FM301="Afraid",CR301&lt;&gt;1),AND(FM301&lt;&gt;"Afraid",CR301=1)),1,0)</f>
        <v>0</v>
      </c>
      <c r="KL301">
        <f>IF(OR(AND(FN301="Afraid",CS301&lt;&gt;1),AND(FN301&lt;&gt;"Afraid",CS301=1)),1,0)</f>
        <v>1</v>
      </c>
      <c r="KM301">
        <f>IF(OR(AND(FO301="Surprised",CT301&lt;&gt;1),AND(FO301&lt;&gt;"Surprised",CT301=1)),1,0)</f>
        <v>0</v>
      </c>
      <c r="KN301">
        <f>IF(OR(AND(FP301="Surprised",CU301&lt;&gt;1),AND(FP301&lt;&gt;"Surprised",CU301=1)),1,0)</f>
        <v>0</v>
      </c>
      <c r="KO301">
        <f>IF(OR(AND(FQ301="Surprised",CV301&lt;&gt;1),AND(FQ301&lt;&gt;"Surprised",CV301=1)),1,0)</f>
        <v>0</v>
      </c>
      <c r="KP301">
        <f>IF(OR(AND(FR301="Surprised",CW301&lt;&gt;1),AND(FR301&lt;&gt;"Surprised",CW301=1)),1,0)</f>
        <v>0</v>
      </c>
      <c r="KQ301">
        <f>IF(OR(AND(FS301="Surprised",CX301&lt;&gt;1),AND(FS301&lt;&gt;"Surprised",CX301=1)),1,0)</f>
        <v>0</v>
      </c>
      <c r="KR301">
        <f>IF(OR(AND(FT301="Surprised",CY301&lt;&gt;1),AND(FT301&lt;&gt;"Surprised",CY301=1)),1,0)</f>
        <v>0</v>
      </c>
      <c r="KS301">
        <f>IF(OR(AND(FU301="Surprised",CZ301&lt;&gt;1),AND(FU301&lt;&gt;"Surprised",CZ301=1)),1,0)</f>
        <v>0</v>
      </c>
      <c r="KT301">
        <f>IF(OR(AND(FV301="Surprised",DA301&lt;&gt;1),AND(FV301&lt;&gt;"Surprised",DA301=1)),1,0)</f>
        <v>0</v>
      </c>
      <c r="KU301">
        <f>IF(OR(AND(FW301="Happy",DB301=1),AND(FW301&lt;&gt;"Happy",DB301=0)),1,0)</f>
        <v>0</v>
      </c>
      <c r="KV301">
        <f>IF(OR(AND(FX301="Happy",DC301=1),AND(FX301&lt;&gt;"Happy",DC301=0)),1,0)</f>
        <v>1</v>
      </c>
      <c r="KW301">
        <f>IF(OR(AND(FY301="Happy",DD301=1),AND(FY301&lt;&gt;"Happy",DD301=0)),1,0)</f>
        <v>0</v>
      </c>
      <c r="KX301">
        <f>IF(OR(AND(FZ301="Happy",DE301=1),AND(FZ301&lt;&gt;"Happy",DE301=0)),1,0)</f>
        <v>0</v>
      </c>
      <c r="KY301">
        <f>IF(OR(AND(GA301="Happy",DF301=1),AND(GA301&lt;&gt;"Happy",DF301=0)),1,0)</f>
        <v>0</v>
      </c>
      <c r="KZ301">
        <f>IF(OR(AND(GB301="Happy",DG301=1),AND(GB301&lt;&gt;"Happy",DG301=0)),1,0)</f>
        <v>0</v>
      </c>
      <c r="LA301">
        <f>IF(OR(AND(GC301="Happy",DH301=1),AND(GC301&lt;&gt;"Happy",DH301=0)),1,0)</f>
        <v>0</v>
      </c>
      <c r="LB301">
        <f>IF(OR(AND(GD301="Happy",DI301=1),AND(GD301&lt;&gt;"Happy",DI301=0)),1,0)</f>
        <v>0</v>
      </c>
      <c r="LC301">
        <f>IF(OR(AND(GE301="Sad",DJ301=1),AND(GE301&lt;&gt;"Sad",DJ301=0)),1,0)</f>
        <v>0</v>
      </c>
      <c r="LD301">
        <f>IF(OR(AND(GF301="Sad",DK301=1),AND(GF301&lt;&gt;"Sad",DK301=0)),1,0)</f>
        <v>1</v>
      </c>
      <c r="LE301">
        <f>IF(OR(AND(GG301="Sad",DL301=1),AND(GG301&lt;&gt;"Sad",DL301=0)),1,0)</f>
        <v>1</v>
      </c>
      <c r="LF301">
        <f>IF(OR(AND(GH301="Sad",DM301=1),AND(GH301&lt;&gt;"Sad",DM301=0)),1,0)</f>
        <v>1</v>
      </c>
      <c r="LG301">
        <f>IF(OR(AND(GI301="Sad",DN301=1),AND(GI301&lt;&gt;"Sad",DN301=0)),1,0)</f>
        <v>0</v>
      </c>
      <c r="LH301">
        <f>IF(OR(AND(GJ301="Sad",DO301=1),AND(GJ301&lt;&gt;"Sad",DO301=0)),1,0)</f>
        <v>1</v>
      </c>
      <c r="LI301">
        <f>IF(OR(AND(GK301="Sad",DP301=1),AND(GK301&lt;&gt;"Sad",DP301=0)),1,0)</f>
        <v>0</v>
      </c>
      <c r="LJ301">
        <f>IF(OR(AND(GL301="Sad",DQ301=1),AND(GL301&lt;&gt;"Sad",DQ301=0)),1,0)</f>
        <v>0</v>
      </c>
      <c r="LK301" s="2">
        <f t="shared" si="494"/>
        <v>0</v>
      </c>
      <c r="LL301" s="4">
        <f t="shared" si="495"/>
        <v>4</v>
      </c>
      <c r="LM301">
        <f t="shared" si="496"/>
        <v>0</v>
      </c>
      <c r="LN301">
        <f t="shared" si="497"/>
        <v>2</v>
      </c>
      <c r="LO301">
        <f t="shared" si="498"/>
        <v>0</v>
      </c>
      <c r="LP301">
        <f t="shared" si="499"/>
        <v>1</v>
      </c>
      <c r="LQ301">
        <f t="shared" si="500"/>
        <v>4</v>
      </c>
      <c r="LR301">
        <f t="shared" si="501"/>
        <v>11</v>
      </c>
      <c r="LS301" s="11">
        <f t="shared" si="502"/>
        <v>0</v>
      </c>
      <c r="LT301" s="14" t="str">
        <f t="shared" si="503"/>
        <v/>
      </c>
      <c r="LU301" s="14">
        <f t="shared" si="504"/>
        <v>0</v>
      </c>
      <c r="LV301" s="14" t="str">
        <f t="shared" si="505"/>
        <v/>
      </c>
      <c r="LW301" s="14">
        <f t="shared" si="506"/>
        <v>0</v>
      </c>
      <c r="LX301" s="14">
        <f t="shared" si="507"/>
        <v>0.19999999999999996</v>
      </c>
      <c r="LY301" s="14">
        <f t="shared" si="508"/>
        <v>0.5714285714285714</v>
      </c>
      <c r="LZ301" s="14">
        <f t="shared" si="509"/>
        <v>0.15428571428571425</v>
      </c>
      <c r="MA301" s="15">
        <f>DY301-DX301+1</f>
        <v>0.98197569444444444</v>
      </c>
      <c r="MB301" s="1">
        <f t="shared" si="465"/>
        <v>1.8457175925925925E-2</v>
      </c>
      <c r="MC301" s="1">
        <f t="shared" si="466"/>
        <v>3.0902777777777959E-4</v>
      </c>
      <c r="MD301" s="1">
        <f t="shared" si="467"/>
        <v>1.2037037037036791E-4</v>
      </c>
      <c r="ME301" s="1">
        <f t="shared" si="468"/>
        <v>1.5625000000000014E-4</v>
      </c>
      <c r="MF301" s="1">
        <f t="shared" si="469"/>
        <v>1.2500000000000011E-4</v>
      </c>
      <c r="MG301" s="1">
        <f t="shared" si="511"/>
        <v>2.0138888888888984E-4</v>
      </c>
      <c r="MH301" s="1">
        <f t="shared" si="470"/>
        <v>1.8865740740740822E-4</v>
      </c>
      <c r="MI301" s="1">
        <f t="shared" si="471"/>
        <v>1.5740740740740819E-4</v>
      </c>
      <c r="MJ301" s="1">
        <f t="shared" si="512"/>
        <v>1.0016909722222223</v>
      </c>
      <c r="MK301" s="2" t="str">
        <f>VLOOKUP(B301,age_group!$A$1:$B$101,2,FALSE)</f>
        <v>25 to 44</v>
      </c>
      <c r="ML301" s="2">
        <f t="shared" si="513"/>
        <v>0</v>
      </c>
      <c r="MM301">
        <f t="shared" si="514"/>
        <v>0</v>
      </c>
      <c r="MN301">
        <f t="shared" si="515"/>
        <v>0</v>
      </c>
      <c r="MO301">
        <f t="shared" si="516"/>
        <v>0</v>
      </c>
      <c r="MP301">
        <f t="shared" si="517"/>
        <v>0</v>
      </c>
    </row>
    <row r="302" spans="1:354" x14ac:dyDescent="0.2">
      <c r="A302" t="s">
        <v>1034</v>
      </c>
      <c r="B302">
        <v>30</v>
      </c>
      <c r="C302" t="s">
        <v>139</v>
      </c>
      <c r="D302" t="s">
        <v>140</v>
      </c>
      <c r="E302">
        <v>2</v>
      </c>
      <c r="F302">
        <v>2</v>
      </c>
      <c r="G302">
        <v>1</v>
      </c>
      <c r="H302">
        <v>1</v>
      </c>
      <c r="I302">
        <v>1</v>
      </c>
      <c r="J302" s="2" t="s">
        <v>531</v>
      </c>
      <c r="K302" t="s">
        <v>251</v>
      </c>
      <c r="L302" t="s">
        <v>470</v>
      </c>
      <c r="M302" t="s">
        <v>294</v>
      </c>
      <c r="N302" t="s">
        <v>672</v>
      </c>
      <c r="O302" t="s">
        <v>646</v>
      </c>
      <c r="P302" t="s">
        <v>299</v>
      </c>
      <c r="Q302" t="s">
        <v>232</v>
      </c>
      <c r="R302" t="s">
        <v>537</v>
      </c>
      <c r="S302" t="s">
        <v>488</v>
      </c>
      <c r="T302" t="s">
        <v>254</v>
      </c>
      <c r="U302" t="s">
        <v>537</v>
      </c>
      <c r="V302" t="s">
        <v>324</v>
      </c>
      <c r="W302" t="s">
        <v>763</v>
      </c>
      <c r="X302" t="s">
        <v>342</v>
      </c>
      <c r="Y302" t="s">
        <v>379</v>
      </c>
      <c r="Z302" t="s">
        <v>596</v>
      </c>
      <c r="AA302" t="s">
        <v>188</v>
      </c>
      <c r="AB302" t="s">
        <v>404</v>
      </c>
      <c r="AC302" t="s">
        <v>532</v>
      </c>
      <c r="AD302" t="s">
        <v>223</v>
      </c>
      <c r="AE302" t="s">
        <v>550</v>
      </c>
      <c r="AF302" t="s">
        <v>314</v>
      </c>
      <c r="AG302" t="s">
        <v>517</v>
      </c>
      <c r="AH302" t="s">
        <v>289</v>
      </c>
      <c r="AI302" t="s">
        <v>193</v>
      </c>
      <c r="AJ302" t="s">
        <v>305</v>
      </c>
      <c r="AK302" t="s">
        <v>251</v>
      </c>
      <c r="AL302" t="s">
        <v>438</v>
      </c>
      <c r="AM302" t="s">
        <v>679</v>
      </c>
      <c r="AN302" t="s">
        <v>538</v>
      </c>
      <c r="AO302" t="s">
        <v>544</v>
      </c>
      <c r="AP302" t="s">
        <v>729</v>
      </c>
      <c r="AQ302" t="s">
        <v>441</v>
      </c>
      <c r="AR302" t="s">
        <v>376</v>
      </c>
      <c r="AS302" t="s">
        <v>533</v>
      </c>
      <c r="AT302" t="s">
        <v>260</v>
      </c>
      <c r="AU302" t="s">
        <v>294</v>
      </c>
      <c r="AV302" t="s">
        <v>353</v>
      </c>
      <c r="AW302" t="s">
        <v>648</v>
      </c>
      <c r="AX302" t="s">
        <v>739</v>
      </c>
      <c r="AY302" t="s">
        <v>745</v>
      </c>
      <c r="AZ302" t="s">
        <v>542</v>
      </c>
      <c r="BA302" t="s">
        <v>238</v>
      </c>
      <c r="BB302" t="s">
        <v>180</v>
      </c>
      <c r="BC302" t="s">
        <v>558</v>
      </c>
      <c r="BD302" t="s">
        <v>479</v>
      </c>
      <c r="BE302" t="s">
        <v>325</v>
      </c>
      <c r="BF302" t="s">
        <v>472</v>
      </c>
      <c r="BG302" t="s">
        <v>302</v>
      </c>
      <c r="BH302" t="s">
        <v>388</v>
      </c>
      <c r="BI302" t="s">
        <v>491</v>
      </c>
      <c r="BJ302" t="s">
        <v>151</v>
      </c>
      <c r="BK302" t="s">
        <v>149</v>
      </c>
      <c r="BL302" t="s">
        <v>167</v>
      </c>
      <c r="BM302" t="s">
        <v>141</v>
      </c>
      <c r="BN302" s="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1</v>
      </c>
      <c r="CJ302">
        <v>1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1</v>
      </c>
      <c r="CT302">
        <v>1</v>
      </c>
      <c r="CU302">
        <v>1</v>
      </c>
      <c r="CV302">
        <v>1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1</v>
      </c>
      <c r="DQ302">
        <v>1</v>
      </c>
      <c r="DR302" s="2">
        <v>2</v>
      </c>
      <c r="DS302">
        <v>2</v>
      </c>
      <c r="DT302">
        <v>1</v>
      </c>
      <c r="DU302">
        <v>1</v>
      </c>
      <c r="DV302">
        <v>1</v>
      </c>
      <c r="DW302" s="2">
        <v>2017</v>
      </c>
      <c r="DX302" s="1">
        <v>3.938310185185185E-2</v>
      </c>
      <c r="DY302" s="1">
        <v>3.95E-2</v>
      </c>
      <c r="DZ302" s="1">
        <v>3.9815972222222225E-2</v>
      </c>
      <c r="EA302" s="1">
        <v>3.9925925925925927E-2</v>
      </c>
      <c r="EB302" s="1">
        <v>4.0018518518518516E-2</v>
      </c>
      <c r="EC302" s="1">
        <v>4.0129629629629633E-2</v>
      </c>
      <c r="ED302" s="1">
        <v>4.0202546296296292E-2</v>
      </c>
      <c r="EE302" s="1">
        <v>4.0312499999999994E-2</v>
      </c>
      <c r="EF302" s="1">
        <v>4.0421296296296295E-2</v>
      </c>
      <c r="EG302" s="1">
        <v>4.0482638888888887E-2</v>
      </c>
      <c r="EH302" s="3">
        <v>0</v>
      </c>
      <c r="EI302" s="2" t="s">
        <v>1168</v>
      </c>
      <c r="EJ302" t="s">
        <v>1168</v>
      </c>
      <c r="EK302" t="s">
        <v>1168</v>
      </c>
      <c r="EL302" t="s">
        <v>1169</v>
      </c>
      <c r="EM302" t="s">
        <v>1169</v>
      </c>
      <c r="EN302" t="s">
        <v>1169</v>
      </c>
      <c r="EO302" t="s">
        <v>1174</v>
      </c>
      <c r="EP302" t="s">
        <v>1168</v>
      </c>
      <c r="EQ302" t="s">
        <v>1169</v>
      </c>
      <c r="ER302" t="s">
        <v>1168</v>
      </c>
      <c r="ES302" t="s">
        <v>1172</v>
      </c>
      <c r="ET302" t="s">
        <v>1169</v>
      </c>
      <c r="EU302" t="s">
        <v>1172</v>
      </c>
      <c r="EV302" t="s">
        <v>1168</v>
      </c>
      <c r="EW302" t="s">
        <v>1168</v>
      </c>
      <c r="EX302" t="s">
        <v>1175</v>
      </c>
      <c r="EY302" t="s">
        <v>1168</v>
      </c>
      <c r="EZ302" t="s">
        <v>1173</v>
      </c>
      <c r="FA302" t="s">
        <v>1175</v>
      </c>
      <c r="FB302" t="s">
        <v>1171</v>
      </c>
      <c r="FC302" t="s">
        <v>1173</v>
      </c>
      <c r="FD302" t="s">
        <v>1168</v>
      </c>
      <c r="FE302" t="s">
        <v>1169</v>
      </c>
      <c r="FF302" t="s">
        <v>1168</v>
      </c>
      <c r="FG302" t="s">
        <v>1168</v>
      </c>
      <c r="FH302" t="s">
        <v>1175</v>
      </c>
      <c r="FI302" t="s">
        <v>1169</v>
      </c>
      <c r="FJ302" t="s">
        <v>1168</v>
      </c>
      <c r="FK302" t="s">
        <v>1173</v>
      </c>
      <c r="FL302" t="s">
        <v>1168</v>
      </c>
      <c r="FM302" t="s">
        <v>1171</v>
      </c>
      <c r="FN302" t="s">
        <v>1175</v>
      </c>
      <c r="FO302" t="s">
        <v>1175</v>
      </c>
      <c r="FP302" t="s">
        <v>1175</v>
      </c>
      <c r="FQ302" t="s">
        <v>1168</v>
      </c>
      <c r="FR302" t="s">
        <v>1172</v>
      </c>
      <c r="FS302" t="s">
        <v>1175</v>
      </c>
      <c r="FT302" t="s">
        <v>1169</v>
      </c>
      <c r="FU302" t="s">
        <v>1174</v>
      </c>
      <c r="FV302" t="s">
        <v>1173</v>
      </c>
      <c r="FW302" t="s">
        <v>1168</v>
      </c>
      <c r="FX302" t="s">
        <v>1168</v>
      </c>
      <c r="FY302" t="s">
        <v>1171</v>
      </c>
      <c r="FZ302" t="s">
        <v>1175</v>
      </c>
      <c r="GA302" t="s">
        <v>1174</v>
      </c>
      <c r="GB302" t="s">
        <v>1168</v>
      </c>
      <c r="GC302" t="s">
        <v>1175</v>
      </c>
      <c r="GD302" t="s">
        <v>1175</v>
      </c>
      <c r="GE302" t="s">
        <v>1174</v>
      </c>
      <c r="GF302" t="s">
        <v>1168</v>
      </c>
      <c r="GG302" t="s">
        <v>1168</v>
      </c>
      <c r="GH302" t="s">
        <v>1168</v>
      </c>
      <c r="GI302" t="s">
        <v>1174</v>
      </c>
      <c r="GJ302" t="s">
        <v>1168</v>
      </c>
      <c r="GK302" t="s">
        <v>1175</v>
      </c>
      <c r="GL302" t="s">
        <v>1171</v>
      </c>
      <c r="GM302" s="2">
        <f t="shared" si="415"/>
        <v>0</v>
      </c>
      <c r="GN302">
        <f t="shared" si="416"/>
        <v>0</v>
      </c>
      <c r="GO302">
        <f t="shared" si="417"/>
        <v>0</v>
      </c>
      <c r="GP302">
        <f t="shared" si="418"/>
        <v>0</v>
      </c>
      <c r="GQ302">
        <f t="shared" si="419"/>
        <v>0</v>
      </c>
      <c r="GR302">
        <f t="shared" si="420"/>
        <v>0</v>
      </c>
      <c r="GS302">
        <f t="shared" si="421"/>
        <v>0</v>
      </c>
      <c r="GT302">
        <f t="shared" si="422"/>
        <v>0</v>
      </c>
      <c r="GU302">
        <f t="shared" si="472"/>
        <v>0</v>
      </c>
      <c r="GV302">
        <f t="shared" si="423"/>
        <v>0</v>
      </c>
      <c r="GW302">
        <f t="shared" si="424"/>
        <v>0</v>
      </c>
      <c r="GX302">
        <f t="shared" si="425"/>
        <v>0</v>
      </c>
      <c r="GY302">
        <f t="shared" si="426"/>
        <v>0</v>
      </c>
      <c r="GZ302">
        <f t="shared" si="427"/>
        <v>0</v>
      </c>
      <c r="HA302">
        <f t="shared" si="428"/>
        <v>0</v>
      </c>
      <c r="HB302">
        <f t="shared" si="429"/>
        <v>0</v>
      </c>
      <c r="HC302">
        <f t="shared" si="473"/>
        <v>0</v>
      </c>
      <c r="HD302">
        <f t="shared" si="430"/>
        <v>0</v>
      </c>
      <c r="HE302">
        <f t="shared" si="431"/>
        <v>0</v>
      </c>
      <c r="HF302">
        <f t="shared" si="432"/>
        <v>0</v>
      </c>
      <c r="HG302">
        <f t="shared" si="433"/>
        <v>0</v>
      </c>
      <c r="HH302">
        <f t="shared" si="434"/>
        <v>0</v>
      </c>
      <c r="HI302">
        <f t="shared" si="435"/>
        <v>1</v>
      </c>
      <c r="HJ302">
        <f t="shared" si="436"/>
        <v>0</v>
      </c>
      <c r="HK302">
        <f t="shared" si="474"/>
        <v>0</v>
      </c>
      <c r="HL302">
        <f t="shared" si="437"/>
        <v>0</v>
      </c>
      <c r="HM302">
        <f t="shared" si="438"/>
        <v>0</v>
      </c>
      <c r="HN302">
        <f t="shared" si="439"/>
        <v>0</v>
      </c>
      <c r="HO302">
        <f t="shared" si="440"/>
        <v>0</v>
      </c>
      <c r="HP302">
        <f t="shared" si="441"/>
        <v>0</v>
      </c>
      <c r="HQ302">
        <f t="shared" si="442"/>
        <v>0</v>
      </c>
      <c r="HR302">
        <f t="shared" si="443"/>
        <v>0</v>
      </c>
      <c r="HS302">
        <f t="shared" si="475"/>
        <v>1</v>
      </c>
      <c r="HT302">
        <f t="shared" si="444"/>
        <v>1</v>
      </c>
      <c r="HU302">
        <f t="shared" si="445"/>
        <v>0</v>
      </c>
      <c r="HV302">
        <f t="shared" si="446"/>
        <v>0</v>
      </c>
      <c r="HW302">
        <f t="shared" si="447"/>
        <v>1</v>
      </c>
      <c r="HX302">
        <f t="shared" si="448"/>
        <v>0</v>
      </c>
      <c r="HY302">
        <f t="shared" si="449"/>
        <v>0</v>
      </c>
      <c r="HZ302">
        <f t="shared" si="450"/>
        <v>0</v>
      </c>
      <c r="IA302">
        <f t="shared" si="476"/>
        <v>1</v>
      </c>
      <c r="IB302">
        <f t="shared" si="451"/>
        <v>0</v>
      </c>
      <c r="IC302">
        <f t="shared" si="452"/>
        <v>0</v>
      </c>
      <c r="ID302">
        <f t="shared" si="453"/>
        <v>0</v>
      </c>
      <c r="IE302">
        <f t="shared" si="454"/>
        <v>1</v>
      </c>
      <c r="IF302">
        <f t="shared" si="455"/>
        <v>0</v>
      </c>
      <c r="IG302">
        <f t="shared" si="456"/>
        <v>0</v>
      </c>
      <c r="IH302">
        <f t="shared" si="457"/>
        <v>0</v>
      </c>
      <c r="II302">
        <f t="shared" si="477"/>
        <v>0</v>
      </c>
      <c r="IJ302">
        <f t="shared" si="458"/>
        <v>0</v>
      </c>
      <c r="IK302">
        <f t="shared" si="459"/>
        <v>1</v>
      </c>
      <c r="IL302">
        <f t="shared" si="460"/>
        <v>0</v>
      </c>
      <c r="IM302">
        <f t="shared" si="461"/>
        <v>0</v>
      </c>
      <c r="IN302">
        <f t="shared" si="462"/>
        <v>0</v>
      </c>
      <c r="IO302">
        <f t="shared" si="463"/>
        <v>1</v>
      </c>
      <c r="IP302">
        <f t="shared" si="464"/>
        <v>1</v>
      </c>
      <c r="IQ302" s="2">
        <f t="shared" si="478"/>
        <v>0</v>
      </c>
      <c r="IR302" s="4">
        <f t="shared" si="479"/>
        <v>0</v>
      </c>
      <c r="IS302">
        <f t="shared" si="480"/>
        <v>1</v>
      </c>
      <c r="IT302">
        <f t="shared" si="481"/>
        <v>0</v>
      </c>
      <c r="IU302">
        <f t="shared" si="482"/>
        <v>3</v>
      </c>
      <c r="IV302">
        <f t="shared" si="483"/>
        <v>2</v>
      </c>
      <c r="IW302">
        <f t="shared" si="484"/>
        <v>3</v>
      </c>
      <c r="IX302">
        <f t="shared" si="485"/>
        <v>9</v>
      </c>
      <c r="IY302" s="11" t="str">
        <f t="shared" si="486"/>
        <v/>
      </c>
      <c r="IZ302" s="12" t="str">
        <f t="shared" si="487"/>
        <v/>
      </c>
      <c r="JA302" s="12">
        <f t="shared" si="488"/>
        <v>1</v>
      </c>
      <c r="JB302" s="12" t="str">
        <f t="shared" si="489"/>
        <v/>
      </c>
      <c r="JC302" s="12">
        <f t="shared" si="490"/>
        <v>1</v>
      </c>
      <c r="JD302" s="12">
        <f t="shared" si="491"/>
        <v>0.25</v>
      </c>
      <c r="JE302" s="12">
        <f t="shared" si="492"/>
        <v>0.5</v>
      </c>
      <c r="JF302" s="12">
        <f t="shared" si="493"/>
        <v>0.6875</v>
      </c>
      <c r="JG302" s="2">
        <f>IF(OR(AND(EI302="Happy",BN302&lt;&gt;1),AND(EI302&lt;&gt;"Happy",BN302=1)),1,0)</f>
        <v>0</v>
      </c>
      <c r="JH302">
        <f>IF(OR(AND(EJ302="Happy",BO302&lt;&gt;1),AND(EJ302&lt;&gt;"Happy",BO302=1)),1,0)</f>
        <v>0</v>
      </c>
      <c r="JI302">
        <f>IF(OR(AND(EK302="Happy",BP302&lt;&gt;1),AND(EK302&lt;&gt;"Happy",BP302=1)),1,0)</f>
        <v>0</v>
      </c>
      <c r="JJ302">
        <f>IF(OR(AND(EL302="Happy",BQ302&lt;&gt;1),AND(EL302&lt;&gt;"Happy",BQ302=1)),1,0)</f>
        <v>0</v>
      </c>
      <c r="JK302">
        <f>IF(OR(AND(EM302="Happy",BR302&lt;&gt;1),AND(EM302&lt;&gt;"Happy",BR302=1)),1,0)</f>
        <v>0</v>
      </c>
      <c r="JL302">
        <f>IF(OR(AND(EN302="Happy",BS302&lt;&gt;1),AND(EN302&lt;&gt;"Happy",BS302=1)),1,0)</f>
        <v>0</v>
      </c>
      <c r="JM302">
        <f>IF(OR(AND(EO302="Happy",BT302&lt;&gt;1),AND(EO302&lt;&gt;"Happy",BT302=1)),1,0)</f>
        <v>0</v>
      </c>
      <c r="JN302">
        <f>IF(OR(AND(EP302="Happy",BU302&lt;&gt;1),AND(EP302&lt;&gt;"Happy",BU302=1)),1,0)</f>
        <v>0</v>
      </c>
      <c r="JO302">
        <f>IF(OR(AND(EQ302="Sad",BV302&lt;&gt;1),AND(EQ302&lt;&gt;"Sad",BV302=1)),1,0)</f>
        <v>0</v>
      </c>
      <c r="JP302">
        <f>IF(OR(AND(ER302="Sad",BW302&lt;&gt;1),AND(ER302&lt;&gt;"Sad",BW302=1)),1,0)</f>
        <v>0</v>
      </c>
      <c r="JQ302">
        <f>IF(OR(AND(ES302="Sad",BX302&lt;&gt;1),AND(ES302&lt;&gt;"Sad",BX302=1)),1,0)</f>
        <v>0</v>
      </c>
      <c r="JR302">
        <f>IF(OR(AND(ET302="Sad",BY302&lt;&gt;1),AND(ET302&lt;&gt;"Sad",BY302=1)),1,0)</f>
        <v>1</v>
      </c>
      <c r="JS302">
        <f>IF(OR(AND(EU302="Sad",BZ302&lt;&gt;1),AND(EU302&lt;&gt;"Sad",BZ302=1)),1,0)</f>
        <v>1</v>
      </c>
      <c r="JT302">
        <f>IF(OR(AND(EV302="Sad",CA302&lt;&gt;1),AND(EV302&lt;&gt;"Sad",CA302=1)),1,0)</f>
        <v>0</v>
      </c>
      <c r="JU302">
        <f>IF(OR(AND(EW302="Sad",CB302&lt;&gt;1),AND(EW302&lt;&gt;"Sad",CB302=1)),1,0)</f>
        <v>0</v>
      </c>
      <c r="JV302">
        <f>IF(OR(AND(EX302="Sad",CC302&lt;&gt;1),AND(EX302&lt;&gt;"Sad",CC302=1)),1,0)</f>
        <v>0</v>
      </c>
      <c r="JW302">
        <f>IF(OR(AND(EY302="Angry",CD302&lt;&gt;1),AND(EY302&lt;&gt;"Angry",CD302=1)),1,0)</f>
        <v>0</v>
      </c>
      <c r="JX302">
        <f>IF(OR(AND(EZ302="Angry",CE302&lt;&gt;1),AND(EZ302&lt;&gt;"Angry",CE302=1)),1,0)</f>
        <v>0</v>
      </c>
      <c r="JY302">
        <f>IF(OR(AND(FA302="Angry",CF302&lt;&gt;1),AND(FA302&lt;&gt;"Angry",CF302=1)),1,0)</f>
        <v>0</v>
      </c>
      <c r="JZ302">
        <f>IF(OR(AND(FB302="Angry",CG302&lt;&gt;1),AND(FB302&lt;&gt;"Angry",CG302=1)),1,0)</f>
        <v>1</v>
      </c>
      <c r="KA302">
        <f>IF(OR(AND(FC302="Angry",CH302&lt;&gt;1),AND(FC302&lt;&gt;"Angry",CH302=1)),1,0)</f>
        <v>0</v>
      </c>
      <c r="KB302">
        <f>IF(OR(AND(FD302="Angry",CI302&lt;&gt;1),AND(FD302&lt;&gt;"Angry",CI302=1)),1,0)</f>
        <v>1</v>
      </c>
      <c r="KC302">
        <f>IF(OR(AND(FE302="Angry",CJ302&lt;&gt;1),AND(FE302&lt;&gt;"Angry",CJ302=1)),1,0)</f>
        <v>0</v>
      </c>
      <c r="KD302">
        <f>IF(OR(AND(FF302="Angry",CK302&lt;&gt;1),AND(FF302&lt;&gt;"Angry",CK302=1)),1,0)</f>
        <v>0</v>
      </c>
      <c r="KE302">
        <f>IF(OR(AND(FG302="Afraid",CL302&lt;&gt;1),AND(FG302&lt;&gt;"Afraid",CL302=1)),1,0)</f>
        <v>1</v>
      </c>
      <c r="KF302">
        <f>IF(OR(AND(FH302="Afraid",CM302&lt;&gt;1),AND(FH302&lt;&gt;"Afraid",CM302=1)),1,0)</f>
        <v>0</v>
      </c>
      <c r="KG302">
        <f>IF(OR(AND(FI302="Afraid",CN302&lt;&gt;1),AND(FI302&lt;&gt;"Afraid",CN302=1)),1,0)</f>
        <v>0</v>
      </c>
      <c r="KH302">
        <f>IF(OR(AND(FJ302="Afraid",CO302&lt;&gt;1),AND(FJ302&lt;&gt;"Afraid",CO302=1)),1,0)</f>
        <v>0</v>
      </c>
      <c r="KI302">
        <f>IF(OR(AND(FK302="Afraid",CP302&lt;&gt;1),AND(FK302&lt;&gt;"Afraid",CP302=1)),1,0)</f>
        <v>0</v>
      </c>
      <c r="KJ302">
        <f>IF(OR(AND(FL302="Afraid",CQ302&lt;&gt;1),AND(FL302&lt;&gt;"Afraid",CQ302=1)),1,0)</f>
        <v>1</v>
      </c>
      <c r="KK302">
        <f>IF(OR(AND(FM302="Afraid",CR302&lt;&gt;1),AND(FM302&lt;&gt;"Afraid",CR302=1)),1,0)</f>
        <v>0</v>
      </c>
      <c r="KL302">
        <f>IF(OR(AND(FN302="Afraid",CS302&lt;&gt;1),AND(FN302&lt;&gt;"Afraid",CS302=1)),1,0)</f>
        <v>1</v>
      </c>
      <c r="KM302">
        <f>IF(OR(AND(FO302="Surprised",CT302&lt;&gt;1),AND(FO302&lt;&gt;"Surprised",CT302=1)),1,0)</f>
        <v>0</v>
      </c>
      <c r="KN302">
        <f>IF(OR(AND(FP302="Surprised",CU302&lt;&gt;1),AND(FP302&lt;&gt;"Surprised",CU302=1)),1,0)</f>
        <v>0</v>
      </c>
      <c r="KO302">
        <f>IF(OR(AND(FQ302="Surprised",CV302&lt;&gt;1),AND(FQ302&lt;&gt;"Surprised",CV302=1)),1,0)</f>
        <v>1</v>
      </c>
      <c r="KP302">
        <f>IF(OR(AND(FR302="Surprised",CW302&lt;&gt;1),AND(FR302&lt;&gt;"Surprised",CW302=1)),1,0)</f>
        <v>0</v>
      </c>
      <c r="KQ302">
        <f>IF(OR(AND(FS302="Surprised",CX302&lt;&gt;1),AND(FS302&lt;&gt;"Surprised",CX302=1)),1,0)</f>
        <v>0</v>
      </c>
      <c r="KR302">
        <f>IF(OR(AND(FT302="Surprised",CY302&lt;&gt;1),AND(FT302&lt;&gt;"Surprised",CY302=1)),1,0)</f>
        <v>0</v>
      </c>
      <c r="KS302">
        <f>IF(OR(AND(FU302="Surprised",CZ302&lt;&gt;1),AND(FU302&lt;&gt;"Surprised",CZ302=1)),1,0)</f>
        <v>0</v>
      </c>
      <c r="KT302">
        <f>IF(OR(AND(FV302="Surprised",DA302&lt;&gt;1),AND(FV302&lt;&gt;"Surprised",DA302=1)),1,0)</f>
        <v>0</v>
      </c>
      <c r="KU302">
        <f>IF(OR(AND(FW302="Happy",DB302=1),AND(FW302&lt;&gt;"Happy",DB302=0)),1,0)</f>
        <v>0</v>
      </c>
      <c r="KV302">
        <f>IF(OR(AND(FX302="Happy",DC302=1),AND(FX302&lt;&gt;"Happy",DC302=0)),1,0)</f>
        <v>1</v>
      </c>
      <c r="KW302">
        <f>IF(OR(AND(FY302="Happy",DD302=1),AND(FY302&lt;&gt;"Happy",DD302=0)),1,0)</f>
        <v>1</v>
      </c>
      <c r="KX302">
        <f>IF(OR(AND(FZ302="Happy",DE302=1),AND(FZ302&lt;&gt;"Happy",DE302=0)),1,0)</f>
        <v>1</v>
      </c>
      <c r="KY302">
        <f>IF(OR(AND(GA302="Happy",DF302=1),AND(GA302&lt;&gt;"Happy",DF302=0)),1,0)</f>
        <v>0</v>
      </c>
      <c r="KZ302">
        <f>IF(OR(AND(GB302="Happy",DG302=1),AND(GB302&lt;&gt;"Happy",DG302=0)),1,0)</f>
        <v>1</v>
      </c>
      <c r="LA302">
        <f>IF(OR(AND(GC302="Happy",DH302=1),AND(GC302&lt;&gt;"Happy",DH302=0)),1,0)</f>
        <v>1</v>
      </c>
      <c r="LB302">
        <f>IF(OR(AND(GD302="Happy",DI302=1),AND(GD302&lt;&gt;"Happy",DI302=0)),1,0)</f>
        <v>1</v>
      </c>
      <c r="LC302">
        <f>IF(OR(AND(GE302="Sad",DJ302=1),AND(GE302&lt;&gt;"Sad",DJ302=0)),1,0)</f>
        <v>0</v>
      </c>
      <c r="LD302">
        <f>IF(OR(AND(GF302="Sad",DK302=1),AND(GF302&lt;&gt;"Sad",DK302=0)),1,0)</f>
        <v>1</v>
      </c>
      <c r="LE302">
        <f>IF(OR(AND(GG302="Sad",DL302=1),AND(GG302&lt;&gt;"Sad",DL302=0)),1,0)</f>
        <v>0</v>
      </c>
      <c r="LF302">
        <f>IF(OR(AND(GH302="Sad",DM302=1),AND(GH302&lt;&gt;"Sad",DM302=0)),1,0)</f>
        <v>1</v>
      </c>
      <c r="LG302">
        <f>IF(OR(AND(GI302="Sad",DN302=1),AND(GI302&lt;&gt;"Sad",DN302=0)),1,0)</f>
        <v>0</v>
      </c>
      <c r="LH302">
        <f>IF(OR(AND(GJ302="Sad",DO302=1),AND(GJ302&lt;&gt;"Sad",DO302=0)),1,0)</f>
        <v>1</v>
      </c>
      <c r="LI302">
        <f>IF(OR(AND(GK302="Sad",DP302=1),AND(GK302&lt;&gt;"Sad",DP302=0)),1,0)</f>
        <v>0</v>
      </c>
      <c r="LJ302">
        <f>IF(OR(AND(GL302="Sad",DQ302=1),AND(GL302&lt;&gt;"Sad",DQ302=0)),1,0)</f>
        <v>0</v>
      </c>
      <c r="LK302" s="2">
        <f t="shared" si="494"/>
        <v>0</v>
      </c>
      <c r="LL302" s="4">
        <f t="shared" si="495"/>
        <v>2</v>
      </c>
      <c r="LM302">
        <f t="shared" si="496"/>
        <v>2</v>
      </c>
      <c r="LN302">
        <f t="shared" si="497"/>
        <v>3</v>
      </c>
      <c r="LO302">
        <f t="shared" si="498"/>
        <v>1</v>
      </c>
      <c r="LP302">
        <f t="shared" si="499"/>
        <v>6</v>
      </c>
      <c r="LQ302">
        <f t="shared" si="500"/>
        <v>3</v>
      </c>
      <c r="LR302">
        <f t="shared" si="501"/>
        <v>17</v>
      </c>
      <c r="LS302" s="11" t="str">
        <f t="shared" si="502"/>
        <v/>
      </c>
      <c r="LT302" s="14" t="str">
        <f t="shared" si="503"/>
        <v/>
      </c>
      <c r="LU302" s="14">
        <f t="shared" si="504"/>
        <v>0</v>
      </c>
      <c r="LV302" s="14" t="str">
        <f t="shared" si="505"/>
        <v/>
      </c>
      <c r="LW302" s="14">
        <f t="shared" si="506"/>
        <v>0</v>
      </c>
      <c r="LX302" s="14">
        <f t="shared" si="507"/>
        <v>0.75</v>
      </c>
      <c r="LY302" s="14">
        <f t="shared" si="508"/>
        <v>0.5</v>
      </c>
      <c r="LZ302" s="14">
        <f t="shared" si="509"/>
        <v>0.3125</v>
      </c>
      <c r="MA302" s="15">
        <f t="shared" si="510"/>
        <v>1.1689814814815069E-4</v>
      </c>
      <c r="MB302" s="1">
        <f t="shared" si="465"/>
        <v>3.1597222222222443E-4</v>
      </c>
      <c r="MC302" s="1">
        <f t="shared" si="466"/>
        <v>1.0995370370370239E-4</v>
      </c>
      <c r="MD302" s="1">
        <f t="shared" si="467"/>
        <v>9.2592592592588563E-5</v>
      </c>
      <c r="ME302" s="1">
        <f t="shared" si="468"/>
        <v>1.1111111111111738E-4</v>
      </c>
      <c r="MF302" s="1">
        <f t="shared" si="469"/>
        <v>7.2916666666658636E-5</v>
      </c>
      <c r="MG302" s="1">
        <f t="shared" si="511"/>
        <v>1.0995370370370239E-4</v>
      </c>
      <c r="MH302" s="1">
        <f t="shared" si="470"/>
        <v>1.0879629629630128E-4</v>
      </c>
      <c r="MI302" s="1">
        <f t="shared" si="471"/>
        <v>6.1342592592592005E-5</v>
      </c>
      <c r="MJ302" s="1">
        <f t="shared" si="512"/>
        <v>1.0995370370370378E-3</v>
      </c>
      <c r="MK302" s="2" t="str">
        <f>VLOOKUP(B302,age_group!$A$1:$B$101,2,FALSE)</f>
        <v>25 to 44</v>
      </c>
      <c r="ML302" s="2">
        <f t="shared" si="513"/>
        <v>0</v>
      </c>
      <c r="MM302">
        <f t="shared" si="514"/>
        <v>0</v>
      </c>
      <c r="MN302">
        <f t="shared" si="515"/>
        <v>0</v>
      </c>
      <c r="MO302">
        <f t="shared" si="516"/>
        <v>0</v>
      </c>
      <c r="MP302">
        <f t="shared" si="517"/>
        <v>0</v>
      </c>
    </row>
    <row r="303" spans="1:354" x14ac:dyDescent="0.2">
      <c r="A303" t="s">
        <v>1035</v>
      </c>
      <c r="B303">
        <v>59</v>
      </c>
      <c r="C303" t="s">
        <v>139</v>
      </c>
      <c r="D303" t="s">
        <v>140</v>
      </c>
      <c r="E303">
        <v>4</v>
      </c>
      <c r="F303">
        <v>1</v>
      </c>
      <c r="G303">
        <v>1</v>
      </c>
      <c r="H303">
        <v>1</v>
      </c>
      <c r="I303">
        <v>1</v>
      </c>
      <c r="J303" s="2" t="s">
        <v>750</v>
      </c>
      <c r="K303" t="s">
        <v>310</v>
      </c>
      <c r="L303" t="s">
        <v>464</v>
      </c>
      <c r="M303" t="s">
        <v>271</v>
      </c>
      <c r="N303" t="s">
        <v>248</v>
      </c>
      <c r="O303" t="s">
        <v>440</v>
      </c>
      <c r="P303" t="s">
        <v>272</v>
      </c>
      <c r="Q303" t="s">
        <v>277</v>
      </c>
      <c r="R303" t="s">
        <v>360</v>
      </c>
      <c r="S303" t="s">
        <v>391</v>
      </c>
      <c r="T303" t="s">
        <v>756</v>
      </c>
      <c r="U303" t="s">
        <v>646</v>
      </c>
      <c r="V303" t="s">
        <v>186</v>
      </c>
      <c r="W303" t="s">
        <v>501</v>
      </c>
      <c r="X303" t="s">
        <v>167</v>
      </c>
      <c r="Y303" t="s">
        <v>244</v>
      </c>
      <c r="Z303" t="s">
        <v>516</v>
      </c>
      <c r="AA303" t="s">
        <v>585</v>
      </c>
      <c r="AB303" t="s">
        <v>244</v>
      </c>
      <c r="AC303" t="s">
        <v>198</v>
      </c>
      <c r="AD303" t="s">
        <v>627</v>
      </c>
      <c r="AE303" t="s">
        <v>486</v>
      </c>
      <c r="AF303" t="s">
        <v>245</v>
      </c>
      <c r="AG303" t="s">
        <v>461</v>
      </c>
      <c r="AH303" t="s">
        <v>494</v>
      </c>
      <c r="AI303" t="s">
        <v>192</v>
      </c>
      <c r="AJ303" t="s">
        <v>263</v>
      </c>
      <c r="AK303" t="s">
        <v>516</v>
      </c>
      <c r="AL303" t="s">
        <v>497</v>
      </c>
      <c r="AM303" t="s">
        <v>157</v>
      </c>
      <c r="AN303" t="s">
        <v>165</v>
      </c>
      <c r="AO303" t="s">
        <v>159</v>
      </c>
      <c r="AP303" t="s">
        <v>657</v>
      </c>
      <c r="AQ303" t="s">
        <v>597</v>
      </c>
      <c r="AR303" t="s">
        <v>429</v>
      </c>
      <c r="AS303" t="s">
        <v>511</v>
      </c>
      <c r="AT303" t="s">
        <v>487</v>
      </c>
      <c r="AU303" t="s">
        <v>155</v>
      </c>
      <c r="AV303" t="s">
        <v>686</v>
      </c>
      <c r="AW303" t="s">
        <v>592</v>
      </c>
      <c r="AX303" t="s">
        <v>143</v>
      </c>
      <c r="AY303" t="s">
        <v>305</v>
      </c>
      <c r="AZ303" t="s">
        <v>313</v>
      </c>
      <c r="BA303" t="s">
        <v>397</v>
      </c>
      <c r="BB303" t="s">
        <v>586</v>
      </c>
      <c r="BC303" t="s">
        <v>400</v>
      </c>
      <c r="BD303" t="s">
        <v>544</v>
      </c>
      <c r="BE303" t="s">
        <v>621</v>
      </c>
      <c r="BF303" t="s">
        <v>358</v>
      </c>
      <c r="BG303" t="s">
        <v>166</v>
      </c>
      <c r="BH303" t="s">
        <v>275</v>
      </c>
      <c r="BI303" t="s">
        <v>370</v>
      </c>
      <c r="BJ303" t="s">
        <v>158</v>
      </c>
      <c r="BK303" t="s">
        <v>415</v>
      </c>
      <c r="BL303" t="s">
        <v>659</v>
      </c>
      <c r="BM303" t="s">
        <v>539</v>
      </c>
      <c r="BN303" s="2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1</v>
      </c>
      <c r="DE303">
        <v>0</v>
      </c>
      <c r="DF303">
        <v>1</v>
      </c>
      <c r="DG303">
        <v>1</v>
      </c>
      <c r="DH303">
        <v>1</v>
      </c>
      <c r="DI303">
        <v>0</v>
      </c>
      <c r="DJ303">
        <v>1</v>
      </c>
      <c r="DK303">
        <v>1</v>
      </c>
      <c r="DL303">
        <v>0</v>
      </c>
      <c r="DM303">
        <v>0</v>
      </c>
      <c r="DN303">
        <v>1</v>
      </c>
      <c r="DO303">
        <v>1</v>
      </c>
      <c r="DP303">
        <v>1</v>
      </c>
      <c r="DQ303">
        <v>1</v>
      </c>
      <c r="DR303" s="2">
        <v>4</v>
      </c>
      <c r="DS303">
        <v>1</v>
      </c>
      <c r="DT303">
        <v>1</v>
      </c>
      <c r="DU303">
        <v>1</v>
      </c>
      <c r="DV303">
        <v>1</v>
      </c>
      <c r="DW303" s="2">
        <v>2017</v>
      </c>
      <c r="DX303" s="1">
        <v>3.3379629629629627E-3</v>
      </c>
      <c r="DY303" s="1">
        <v>3.4247685185185184E-3</v>
      </c>
      <c r="DZ303" s="1">
        <v>3.5324074074074077E-3</v>
      </c>
      <c r="EA303" s="1">
        <v>3.6944444444444446E-3</v>
      </c>
      <c r="EB303" s="1">
        <v>3.8356481481481484E-3</v>
      </c>
      <c r="EC303" s="1">
        <v>3.9675925925925929E-3</v>
      </c>
      <c r="ED303" s="1">
        <v>4.0752314814814809E-3</v>
      </c>
      <c r="EE303" s="1">
        <v>4.3437499999999995E-3</v>
      </c>
      <c r="EF303" s="1">
        <v>4.5069444444444445E-3</v>
      </c>
      <c r="EG303" s="1">
        <v>4.6087962962962966E-3</v>
      </c>
      <c r="EH303" s="3">
        <v>0</v>
      </c>
      <c r="EI303" s="2" t="s">
        <v>1168</v>
      </c>
      <c r="EJ303" t="s">
        <v>1173</v>
      </c>
      <c r="EK303" t="s">
        <v>1172</v>
      </c>
      <c r="EL303" t="s">
        <v>1175</v>
      </c>
      <c r="EM303" t="s">
        <v>1168</v>
      </c>
      <c r="EN303" t="s">
        <v>1168</v>
      </c>
      <c r="EO303" t="s">
        <v>1169</v>
      </c>
      <c r="EP303" t="s">
        <v>1175</v>
      </c>
      <c r="EQ303" t="s">
        <v>1168</v>
      </c>
      <c r="ER303" t="s">
        <v>1168</v>
      </c>
      <c r="ES303" t="s">
        <v>1169</v>
      </c>
      <c r="ET303" t="s">
        <v>1169</v>
      </c>
      <c r="EU303" t="s">
        <v>1173</v>
      </c>
      <c r="EV303" t="s">
        <v>1168</v>
      </c>
      <c r="EW303" t="s">
        <v>1175</v>
      </c>
      <c r="EX303" t="s">
        <v>1170</v>
      </c>
      <c r="EY303" t="s">
        <v>1173</v>
      </c>
      <c r="EZ303" t="s">
        <v>1171</v>
      </c>
      <c r="FA303" t="s">
        <v>1170</v>
      </c>
      <c r="FB303" t="s">
        <v>1174</v>
      </c>
      <c r="FC303" t="s">
        <v>1168</v>
      </c>
      <c r="FD303" t="s">
        <v>1175</v>
      </c>
      <c r="FE303" t="s">
        <v>1172</v>
      </c>
      <c r="FF303" t="s">
        <v>1171</v>
      </c>
      <c r="FG303" t="s">
        <v>1171</v>
      </c>
      <c r="FH303" t="s">
        <v>1169</v>
      </c>
      <c r="FI303" t="s">
        <v>1175</v>
      </c>
      <c r="FJ303" t="s">
        <v>1173</v>
      </c>
      <c r="FK303" t="s">
        <v>1170</v>
      </c>
      <c r="FL303" t="s">
        <v>1168</v>
      </c>
      <c r="FM303" t="s">
        <v>1172</v>
      </c>
      <c r="FN303" t="s">
        <v>1175</v>
      </c>
      <c r="FO303" t="s">
        <v>1175</v>
      </c>
      <c r="FP303" t="s">
        <v>1171</v>
      </c>
      <c r="FQ303" t="s">
        <v>1168</v>
      </c>
      <c r="FR303" t="s">
        <v>1168</v>
      </c>
      <c r="FS303" t="s">
        <v>1171</v>
      </c>
      <c r="FT303" t="s">
        <v>1173</v>
      </c>
      <c r="FU303" t="s">
        <v>1168</v>
      </c>
      <c r="FV303" t="s">
        <v>1168</v>
      </c>
      <c r="FW303" t="s">
        <v>1170</v>
      </c>
      <c r="FX303" t="s">
        <v>1169</v>
      </c>
      <c r="FY303" t="s">
        <v>1168</v>
      </c>
      <c r="FZ303" t="s">
        <v>1173</v>
      </c>
      <c r="GA303" t="s">
        <v>1168</v>
      </c>
      <c r="GB303" t="s">
        <v>1174</v>
      </c>
      <c r="GC303" t="s">
        <v>1175</v>
      </c>
      <c r="GD303" t="s">
        <v>1173</v>
      </c>
      <c r="GE303" t="s">
        <v>1168</v>
      </c>
      <c r="GF303" t="s">
        <v>1175</v>
      </c>
      <c r="GG303" t="s">
        <v>1174</v>
      </c>
      <c r="GH303" t="s">
        <v>1168</v>
      </c>
      <c r="GI303" t="s">
        <v>1171</v>
      </c>
      <c r="GJ303" t="s">
        <v>1168</v>
      </c>
      <c r="GK303" t="s">
        <v>1175</v>
      </c>
      <c r="GL303" t="s">
        <v>1175</v>
      </c>
      <c r="GM303" s="2">
        <f t="shared" si="415"/>
        <v>0</v>
      </c>
      <c r="GN303">
        <f t="shared" si="416"/>
        <v>1</v>
      </c>
      <c r="GO303">
        <f t="shared" si="417"/>
        <v>0</v>
      </c>
      <c r="GP303">
        <f t="shared" si="418"/>
        <v>0</v>
      </c>
      <c r="GQ303">
        <f t="shared" si="419"/>
        <v>0</v>
      </c>
      <c r="GR303">
        <f t="shared" si="420"/>
        <v>0</v>
      </c>
      <c r="GS303">
        <f t="shared" si="421"/>
        <v>0</v>
      </c>
      <c r="GT303">
        <f t="shared" si="422"/>
        <v>0</v>
      </c>
      <c r="GU303">
        <f t="shared" si="472"/>
        <v>0</v>
      </c>
      <c r="GV303">
        <f t="shared" si="423"/>
        <v>0</v>
      </c>
      <c r="GW303">
        <f t="shared" si="424"/>
        <v>0</v>
      </c>
      <c r="GX303">
        <f t="shared" si="425"/>
        <v>0</v>
      </c>
      <c r="GY303">
        <f t="shared" si="426"/>
        <v>0</v>
      </c>
      <c r="GZ303">
        <f t="shared" si="427"/>
        <v>0</v>
      </c>
      <c r="HA303">
        <f t="shared" si="428"/>
        <v>0</v>
      </c>
      <c r="HB303">
        <f t="shared" si="429"/>
        <v>0</v>
      </c>
      <c r="HC303">
        <f t="shared" si="473"/>
        <v>0</v>
      </c>
      <c r="HD303">
        <f t="shared" si="430"/>
        <v>0</v>
      </c>
      <c r="HE303">
        <f t="shared" si="431"/>
        <v>0</v>
      </c>
      <c r="HF303">
        <f t="shared" si="432"/>
        <v>0</v>
      </c>
      <c r="HG303">
        <f t="shared" si="433"/>
        <v>0</v>
      </c>
      <c r="HH303">
        <f t="shared" si="434"/>
        <v>0</v>
      </c>
      <c r="HI303">
        <f t="shared" si="435"/>
        <v>0</v>
      </c>
      <c r="HJ303">
        <f t="shared" si="436"/>
        <v>0</v>
      </c>
      <c r="HK303">
        <f t="shared" si="474"/>
        <v>0</v>
      </c>
      <c r="HL303">
        <f t="shared" si="437"/>
        <v>0</v>
      </c>
      <c r="HM303">
        <f t="shared" si="438"/>
        <v>0</v>
      </c>
      <c r="HN303">
        <f t="shared" si="439"/>
        <v>0</v>
      </c>
      <c r="HO303">
        <f t="shared" si="440"/>
        <v>0</v>
      </c>
      <c r="HP303">
        <f t="shared" si="441"/>
        <v>0</v>
      </c>
      <c r="HQ303">
        <f t="shared" si="442"/>
        <v>1</v>
      </c>
      <c r="HR303">
        <f t="shared" si="443"/>
        <v>0</v>
      </c>
      <c r="HS303">
        <f t="shared" si="475"/>
        <v>1</v>
      </c>
      <c r="HT303">
        <f t="shared" si="444"/>
        <v>0</v>
      </c>
      <c r="HU303">
        <f t="shared" si="445"/>
        <v>0</v>
      </c>
      <c r="HV303">
        <f t="shared" si="446"/>
        <v>0</v>
      </c>
      <c r="HW303">
        <f t="shared" si="447"/>
        <v>0</v>
      </c>
      <c r="HX303">
        <f t="shared" si="448"/>
        <v>0</v>
      </c>
      <c r="HY303">
        <f t="shared" si="449"/>
        <v>0</v>
      </c>
      <c r="HZ303">
        <f t="shared" si="450"/>
        <v>0</v>
      </c>
      <c r="IA303">
        <f t="shared" si="476"/>
        <v>1</v>
      </c>
      <c r="IB303">
        <f t="shared" si="451"/>
        <v>1</v>
      </c>
      <c r="IC303">
        <f t="shared" si="452"/>
        <v>1</v>
      </c>
      <c r="ID303">
        <f t="shared" si="453"/>
        <v>0</v>
      </c>
      <c r="IE303">
        <f t="shared" si="454"/>
        <v>1</v>
      </c>
      <c r="IF303">
        <f t="shared" si="455"/>
        <v>1</v>
      </c>
      <c r="IG303">
        <f t="shared" si="456"/>
        <v>1</v>
      </c>
      <c r="IH303">
        <f t="shared" si="457"/>
        <v>0</v>
      </c>
      <c r="II303">
        <f t="shared" si="477"/>
        <v>1</v>
      </c>
      <c r="IJ303">
        <f t="shared" si="458"/>
        <v>1</v>
      </c>
      <c r="IK303">
        <f t="shared" si="459"/>
        <v>0</v>
      </c>
      <c r="IL303">
        <f t="shared" si="460"/>
        <v>0</v>
      </c>
      <c r="IM303">
        <f t="shared" si="461"/>
        <v>1</v>
      </c>
      <c r="IN303">
        <f t="shared" si="462"/>
        <v>1</v>
      </c>
      <c r="IO303">
        <f t="shared" si="463"/>
        <v>1</v>
      </c>
      <c r="IP303">
        <f t="shared" si="464"/>
        <v>1</v>
      </c>
      <c r="IQ303" s="2">
        <f t="shared" si="478"/>
        <v>1</v>
      </c>
      <c r="IR303" s="4">
        <f t="shared" si="479"/>
        <v>0</v>
      </c>
      <c r="IS303">
        <f t="shared" si="480"/>
        <v>0</v>
      </c>
      <c r="IT303">
        <f t="shared" si="481"/>
        <v>1</v>
      </c>
      <c r="IU303">
        <f t="shared" si="482"/>
        <v>1</v>
      </c>
      <c r="IV303">
        <f t="shared" si="483"/>
        <v>6</v>
      </c>
      <c r="IW303">
        <f t="shared" si="484"/>
        <v>6</v>
      </c>
      <c r="IX303">
        <f t="shared" si="485"/>
        <v>15</v>
      </c>
      <c r="IY303" s="11">
        <f t="shared" si="486"/>
        <v>1</v>
      </c>
      <c r="IZ303" s="12" t="str">
        <f t="shared" si="487"/>
        <v/>
      </c>
      <c r="JA303" s="12" t="str">
        <f t="shared" si="488"/>
        <v/>
      </c>
      <c r="JB303" s="12">
        <f t="shared" si="489"/>
        <v>1</v>
      </c>
      <c r="JC303" s="12">
        <f t="shared" si="490"/>
        <v>1</v>
      </c>
      <c r="JD303" s="12">
        <f t="shared" si="491"/>
        <v>1</v>
      </c>
      <c r="JE303" s="12">
        <f t="shared" si="492"/>
        <v>0.8571428571428571</v>
      </c>
      <c r="JF303" s="12">
        <f t="shared" si="493"/>
        <v>0.97142857142857131</v>
      </c>
      <c r="JG303" s="2">
        <f>IF(OR(AND(EI303="Happy",BN303&lt;&gt;1),AND(EI303&lt;&gt;"Happy",BN303=1)),1,0)</f>
        <v>0</v>
      </c>
      <c r="JH303">
        <f>IF(OR(AND(EJ303="Happy",BO303&lt;&gt;1),AND(EJ303&lt;&gt;"Happy",BO303=1)),1,0)</f>
        <v>0</v>
      </c>
      <c r="JI303">
        <f>IF(OR(AND(EK303="Happy",BP303&lt;&gt;1),AND(EK303&lt;&gt;"Happy",BP303=1)),1,0)</f>
        <v>0</v>
      </c>
      <c r="JJ303">
        <f>IF(OR(AND(EL303="Happy",BQ303&lt;&gt;1),AND(EL303&lt;&gt;"Happy",BQ303=1)),1,0)</f>
        <v>0</v>
      </c>
      <c r="JK303">
        <f>IF(OR(AND(EM303="Happy",BR303&lt;&gt;1),AND(EM303&lt;&gt;"Happy",BR303=1)),1,0)</f>
        <v>0</v>
      </c>
      <c r="JL303">
        <f>IF(OR(AND(EN303="Happy",BS303&lt;&gt;1),AND(EN303&lt;&gt;"Happy",BS303=1)),1,0)</f>
        <v>0</v>
      </c>
      <c r="JM303">
        <f>IF(OR(AND(EO303="Happy",BT303&lt;&gt;1),AND(EO303&lt;&gt;"Happy",BT303=1)),1,0)</f>
        <v>0</v>
      </c>
      <c r="JN303">
        <f>IF(OR(AND(EP303="Happy",BU303&lt;&gt;1),AND(EP303&lt;&gt;"Happy",BU303=1)),1,0)</f>
        <v>0</v>
      </c>
      <c r="JO303">
        <f>IF(OR(AND(EQ303="Sad",BV303&lt;&gt;1),AND(EQ303&lt;&gt;"Sad",BV303=1)),1,0)</f>
        <v>0</v>
      </c>
      <c r="JP303">
        <f>IF(OR(AND(ER303="Sad",BW303&lt;&gt;1),AND(ER303&lt;&gt;"Sad",BW303=1)),1,0)</f>
        <v>0</v>
      </c>
      <c r="JQ303">
        <f>IF(OR(AND(ES303="Sad",BX303&lt;&gt;1),AND(ES303&lt;&gt;"Sad",BX303=1)),1,0)</f>
        <v>0</v>
      </c>
      <c r="JR303">
        <f>IF(OR(AND(ET303="Sad",BY303&lt;&gt;1),AND(ET303&lt;&gt;"Sad",BY303=1)),1,0)</f>
        <v>0</v>
      </c>
      <c r="JS303">
        <f>IF(OR(AND(EU303="Sad",BZ303&lt;&gt;1),AND(EU303&lt;&gt;"Sad",BZ303=1)),1,0)</f>
        <v>0</v>
      </c>
      <c r="JT303">
        <f>IF(OR(AND(EV303="Sad",CA303&lt;&gt;1),AND(EV303&lt;&gt;"Sad",CA303=1)),1,0)</f>
        <v>0</v>
      </c>
      <c r="JU303">
        <f>IF(OR(AND(EW303="Sad",CB303&lt;&gt;1),AND(EW303&lt;&gt;"Sad",CB303=1)),1,0)</f>
        <v>0</v>
      </c>
      <c r="JV303">
        <f>IF(OR(AND(EX303="Sad",CC303&lt;&gt;1),AND(EX303&lt;&gt;"Sad",CC303=1)),1,0)</f>
        <v>1</v>
      </c>
      <c r="JW303">
        <f>IF(OR(AND(EY303="Angry",CD303&lt;&gt;1),AND(EY303&lt;&gt;"Angry",CD303=1)),1,0)</f>
        <v>0</v>
      </c>
      <c r="JX303">
        <f>IF(OR(AND(EZ303="Angry",CE303&lt;&gt;1),AND(EZ303&lt;&gt;"Angry",CE303=1)),1,0)</f>
        <v>0</v>
      </c>
      <c r="JY303">
        <f>IF(OR(AND(FA303="Angry",CF303&lt;&gt;1),AND(FA303&lt;&gt;"Angry",CF303=1)),1,0)</f>
        <v>0</v>
      </c>
      <c r="JZ303">
        <f>IF(OR(AND(FB303="Angry",CG303&lt;&gt;1),AND(FB303&lt;&gt;"Angry",CG303=1)),1,0)</f>
        <v>0</v>
      </c>
      <c r="KA303">
        <f>IF(OR(AND(FC303="Angry",CH303&lt;&gt;1),AND(FC303&lt;&gt;"Angry",CH303=1)),1,0)</f>
        <v>0</v>
      </c>
      <c r="KB303">
        <f>IF(OR(AND(FD303="Angry",CI303&lt;&gt;1),AND(FD303&lt;&gt;"Angry",CI303=1)),1,0)</f>
        <v>0</v>
      </c>
      <c r="KC303">
        <f>IF(OR(AND(FE303="Angry",CJ303&lt;&gt;1),AND(FE303&lt;&gt;"Angry",CJ303=1)),1,0)</f>
        <v>0</v>
      </c>
      <c r="KD303">
        <f>IF(OR(AND(FF303="Angry",CK303&lt;&gt;1),AND(FF303&lt;&gt;"Angry",CK303=1)),1,0)</f>
        <v>1</v>
      </c>
      <c r="KE303">
        <f>IF(OR(AND(FG303="Afraid",CL303&lt;&gt;1),AND(FG303&lt;&gt;"Afraid",CL303=1)),1,0)</f>
        <v>0</v>
      </c>
      <c r="KF303">
        <f>IF(OR(AND(FH303="Afraid",CM303&lt;&gt;1),AND(FH303&lt;&gt;"Afraid",CM303=1)),1,0)</f>
        <v>0</v>
      </c>
      <c r="KG303">
        <f>IF(OR(AND(FI303="Afraid",CN303&lt;&gt;1),AND(FI303&lt;&gt;"Afraid",CN303=1)),1,0)</f>
        <v>0</v>
      </c>
      <c r="KH303">
        <f>IF(OR(AND(FJ303="Afraid",CO303&lt;&gt;1),AND(FJ303&lt;&gt;"Afraid",CO303=1)),1,0)</f>
        <v>0</v>
      </c>
      <c r="KI303">
        <f>IF(OR(AND(FK303="Afraid",CP303&lt;&gt;1),AND(FK303&lt;&gt;"Afraid",CP303=1)),1,0)</f>
        <v>0</v>
      </c>
      <c r="KJ303">
        <f>IF(OR(AND(FL303="Afraid",CQ303&lt;&gt;1),AND(FL303&lt;&gt;"Afraid",CQ303=1)),1,0)</f>
        <v>0</v>
      </c>
      <c r="KK303">
        <f>IF(OR(AND(FM303="Afraid",CR303&lt;&gt;1),AND(FM303&lt;&gt;"Afraid",CR303=1)),1,0)</f>
        <v>0</v>
      </c>
      <c r="KL303">
        <f>IF(OR(AND(FN303="Afraid",CS303&lt;&gt;1),AND(FN303&lt;&gt;"Afraid",CS303=1)),1,0)</f>
        <v>0</v>
      </c>
      <c r="KM303">
        <f>IF(OR(AND(FO303="Surprised",CT303&lt;&gt;1),AND(FO303&lt;&gt;"Surprised",CT303=1)),1,0)</f>
        <v>0</v>
      </c>
      <c r="KN303">
        <f>IF(OR(AND(FP303="Surprised",CU303&lt;&gt;1),AND(FP303&lt;&gt;"Surprised",CU303=1)),1,0)</f>
        <v>0</v>
      </c>
      <c r="KO303">
        <f>IF(OR(AND(FQ303="Surprised",CV303&lt;&gt;1),AND(FQ303&lt;&gt;"Surprised",CV303=1)),1,0)</f>
        <v>0</v>
      </c>
      <c r="KP303">
        <f>IF(OR(AND(FR303="Surprised",CW303&lt;&gt;1),AND(FR303&lt;&gt;"Surprised",CW303=1)),1,0)</f>
        <v>0</v>
      </c>
      <c r="KQ303">
        <f>IF(OR(AND(FS303="Surprised",CX303&lt;&gt;1),AND(FS303&lt;&gt;"Surprised",CX303=1)),1,0)</f>
        <v>0</v>
      </c>
      <c r="KR303">
        <f>IF(OR(AND(FT303="Surprised",CY303&lt;&gt;1),AND(FT303&lt;&gt;"Surprised",CY303=1)),1,0)</f>
        <v>0</v>
      </c>
      <c r="KS303">
        <f>IF(OR(AND(FU303="Surprised",CZ303&lt;&gt;1),AND(FU303&lt;&gt;"Surprised",CZ303=1)),1,0)</f>
        <v>0</v>
      </c>
      <c r="KT303">
        <f>IF(OR(AND(FV303="Surprised",DA303&lt;&gt;1),AND(FV303&lt;&gt;"Surprised",DA303=1)),1,0)</f>
        <v>0</v>
      </c>
      <c r="KU303">
        <f>IF(OR(AND(FW303="Happy",DB303=1),AND(FW303&lt;&gt;"Happy",DB303=0)),1,0)</f>
        <v>0</v>
      </c>
      <c r="KV303">
        <f>IF(OR(AND(FX303="Happy",DC303=1),AND(FX303&lt;&gt;"Happy",DC303=0)),1,0)</f>
        <v>0</v>
      </c>
      <c r="KW303">
        <f>IF(OR(AND(FY303="Happy",DD303=1),AND(FY303&lt;&gt;"Happy",DD303=0)),1,0)</f>
        <v>0</v>
      </c>
      <c r="KX303">
        <f>IF(OR(AND(FZ303="Happy",DE303=1),AND(FZ303&lt;&gt;"Happy",DE303=0)),1,0)</f>
        <v>0</v>
      </c>
      <c r="KY303">
        <f>IF(OR(AND(GA303="Happy",DF303=1),AND(GA303&lt;&gt;"Happy",DF303=0)),1,0)</f>
        <v>0</v>
      </c>
      <c r="KZ303">
        <f>IF(OR(AND(GB303="Happy",DG303=1),AND(GB303&lt;&gt;"Happy",DG303=0)),1,0)</f>
        <v>0</v>
      </c>
      <c r="LA303">
        <f>IF(OR(AND(GC303="Happy",DH303=1),AND(GC303&lt;&gt;"Happy",DH303=0)),1,0)</f>
        <v>0</v>
      </c>
      <c r="LB303">
        <f>IF(OR(AND(GD303="Happy",DI303=1),AND(GD303&lt;&gt;"Happy",DI303=0)),1,0)</f>
        <v>0</v>
      </c>
      <c r="LC303">
        <f>IF(OR(AND(GE303="Sad",DJ303=1),AND(GE303&lt;&gt;"Sad",DJ303=0)),1,0)</f>
        <v>0</v>
      </c>
      <c r="LD303">
        <f>IF(OR(AND(GF303="Sad",DK303=1),AND(GF303&lt;&gt;"Sad",DK303=0)),1,0)</f>
        <v>0</v>
      </c>
      <c r="LE303">
        <f>IF(OR(AND(GG303="Sad",DL303=1),AND(GG303&lt;&gt;"Sad",DL303=0)),1,0)</f>
        <v>0</v>
      </c>
      <c r="LF303">
        <f>IF(OR(AND(GH303="Sad",DM303=1),AND(GH303&lt;&gt;"Sad",DM303=0)),1,0)</f>
        <v>1</v>
      </c>
      <c r="LG303">
        <f>IF(OR(AND(GI303="Sad",DN303=1),AND(GI303&lt;&gt;"Sad",DN303=0)),1,0)</f>
        <v>0</v>
      </c>
      <c r="LH303">
        <f>IF(OR(AND(GJ303="Sad",DO303=1),AND(GJ303&lt;&gt;"Sad",DO303=0)),1,0)</f>
        <v>0</v>
      </c>
      <c r="LI303">
        <f>IF(OR(AND(GK303="Sad",DP303=1),AND(GK303&lt;&gt;"Sad",DP303=0)),1,0)</f>
        <v>0</v>
      </c>
      <c r="LJ303">
        <f>IF(OR(AND(GL303="Sad",DQ303=1),AND(GL303&lt;&gt;"Sad",DQ303=0)),1,0)</f>
        <v>0</v>
      </c>
      <c r="LK303" s="2">
        <f t="shared" si="494"/>
        <v>0</v>
      </c>
      <c r="LL303" s="4">
        <f t="shared" si="495"/>
        <v>1</v>
      </c>
      <c r="LM303">
        <f t="shared" si="496"/>
        <v>1</v>
      </c>
      <c r="LN303">
        <f t="shared" si="497"/>
        <v>0</v>
      </c>
      <c r="LO303">
        <f t="shared" si="498"/>
        <v>0</v>
      </c>
      <c r="LP303">
        <f t="shared" si="499"/>
        <v>0</v>
      </c>
      <c r="LQ303">
        <f t="shared" si="500"/>
        <v>1</v>
      </c>
      <c r="LR303">
        <f t="shared" si="501"/>
        <v>3</v>
      </c>
      <c r="LS303" s="11">
        <f t="shared" si="502"/>
        <v>0</v>
      </c>
      <c r="LT303" s="14" t="str">
        <f t="shared" si="503"/>
        <v/>
      </c>
      <c r="LU303" s="14" t="str">
        <f t="shared" si="504"/>
        <v/>
      </c>
      <c r="LV303" s="14">
        <f t="shared" si="505"/>
        <v>0</v>
      </c>
      <c r="LW303" s="14">
        <f t="shared" si="506"/>
        <v>0</v>
      </c>
      <c r="LX303" s="14">
        <f t="shared" si="507"/>
        <v>0</v>
      </c>
      <c r="LY303" s="14">
        <f t="shared" si="508"/>
        <v>0.1428571428571429</v>
      </c>
      <c r="LZ303" s="14">
        <f t="shared" si="509"/>
        <v>2.8571428571428692E-2</v>
      </c>
      <c r="MA303" s="15">
        <f t="shared" si="510"/>
        <v>8.6805555555555681E-5</v>
      </c>
      <c r="MB303" s="1">
        <f t="shared" si="465"/>
        <v>1.0763888888888932E-4</v>
      </c>
      <c r="MC303" s="1">
        <f t="shared" si="466"/>
        <v>1.6203703703703692E-4</v>
      </c>
      <c r="MD303" s="1">
        <f t="shared" si="467"/>
        <v>1.4120370370370372E-4</v>
      </c>
      <c r="ME303" s="1">
        <f t="shared" si="468"/>
        <v>1.3194444444444451E-4</v>
      </c>
      <c r="MF303" s="1">
        <f t="shared" si="469"/>
        <v>1.0763888888888802E-4</v>
      </c>
      <c r="MG303" s="1">
        <f t="shared" si="511"/>
        <v>2.6851851851851863E-4</v>
      </c>
      <c r="MH303" s="1">
        <f t="shared" si="470"/>
        <v>1.6319444444444497E-4</v>
      </c>
      <c r="MI303" s="1">
        <f t="shared" si="471"/>
        <v>1.018518518518521E-4</v>
      </c>
      <c r="MJ303" s="1">
        <f t="shared" si="512"/>
        <v>1.2708333333333339E-3</v>
      </c>
      <c r="MK303" s="2" t="str">
        <f>VLOOKUP(B303,age_group!$A$1:$B$101,2,FALSE)</f>
        <v>45 to 64</v>
      </c>
      <c r="ML303" s="2">
        <f t="shared" si="513"/>
        <v>1</v>
      </c>
      <c r="MM303">
        <f t="shared" si="514"/>
        <v>0</v>
      </c>
      <c r="MN303">
        <f t="shared" si="515"/>
        <v>0</v>
      </c>
      <c r="MO303">
        <f t="shared" si="516"/>
        <v>0</v>
      </c>
      <c r="MP303">
        <f t="shared" si="517"/>
        <v>0</v>
      </c>
    </row>
    <row r="304" spans="1:354" x14ac:dyDescent="0.2">
      <c r="A304" t="s">
        <v>1036</v>
      </c>
      <c r="B304">
        <v>28</v>
      </c>
      <c r="C304" t="s">
        <v>195</v>
      </c>
      <c r="D304" t="s">
        <v>140</v>
      </c>
      <c r="E304">
        <v>4</v>
      </c>
      <c r="F304">
        <v>2</v>
      </c>
      <c r="G304">
        <v>1</v>
      </c>
      <c r="H304">
        <v>1</v>
      </c>
      <c r="I304">
        <v>1</v>
      </c>
      <c r="J304" s="2" t="s">
        <v>246</v>
      </c>
      <c r="K304" t="s">
        <v>156</v>
      </c>
      <c r="L304" t="s">
        <v>158</v>
      </c>
      <c r="M304" t="s">
        <v>722</v>
      </c>
      <c r="N304" t="s">
        <v>342</v>
      </c>
      <c r="O304" t="s">
        <v>305</v>
      </c>
      <c r="P304" t="s">
        <v>689</v>
      </c>
      <c r="Q304" t="s">
        <v>642</v>
      </c>
      <c r="R304" t="s">
        <v>260</v>
      </c>
      <c r="S304" t="s">
        <v>808</v>
      </c>
      <c r="T304" t="s">
        <v>657</v>
      </c>
      <c r="U304" t="s">
        <v>642</v>
      </c>
      <c r="V304" t="s">
        <v>595</v>
      </c>
      <c r="W304" t="s">
        <v>741</v>
      </c>
      <c r="X304" t="s">
        <v>741</v>
      </c>
      <c r="Y304" t="s">
        <v>531</v>
      </c>
      <c r="Z304" t="s">
        <v>496</v>
      </c>
      <c r="AA304" t="s">
        <v>639</v>
      </c>
      <c r="AB304" t="s">
        <v>447</v>
      </c>
      <c r="AC304" t="s">
        <v>229</v>
      </c>
      <c r="AD304" t="s">
        <v>167</v>
      </c>
      <c r="AE304" t="s">
        <v>695</v>
      </c>
      <c r="AF304" t="s">
        <v>152</v>
      </c>
      <c r="AG304" t="s">
        <v>466</v>
      </c>
      <c r="AH304" t="s">
        <v>157</v>
      </c>
      <c r="AI304" t="s">
        <v>244</v>
      </c>
      <c r="AJ304" t="s">
        <v>325</v>
      </c>
      <c r="AK304" t="s">
        <v>237</v>
      </c>
      <c r="AL304" t="s">
        <v>269</v>
      </c>
      <c r="AM304" t="s">
        <v>482</v>
      </c>
      <c r="AN304" t="s">
        <v>346</v>
      </c>
      <c r="AO304" t="s">
        <v>218</v>
      </c>
      <c r="AP304" t="s">
        <v>252</v>
      </c>
      <c r="AQ304" t="s">
        <v>606</v>
      </c>
      <c r="AR304" t="s">
        <v>508</v>
      </c>
      <c r="AS304" t="s">
        <v>567</v>
      </c>
      <c r="AT304" t="s">
        <v>400</v>
      </c>
      <c r="AU304" t="s">
        <v>455</v>
      </c>
      <c r="AV304" t="s">
        <v>679</v>
      </c>
      <c r="AW304" t="s">
        <v>246</v>
      </c>
      <c r="AX304" t="s">
        <v>725</v>
      </c>
      <c r="AY304" t="s">
        <v>200</v>
      </c>
      <c r="AZ304" t="s">
        <v>741</v>
      </c>
      <c r="BA304" t="s">
        <v>664</v>
      </c>
      <c r="BB304" t="s">
        <v>478</v>
      </c>
      <c r="BC304" t="s">
        <v>309</v>
      </c>
      <c r="BD304" t="s">
        <v>163</v>
      </c>
      <c r="BE304" t="s">
        <v>325</v>
      </c>
      <c r="BF304" t="s">
        <v>461</v>
      </c>
      <c r="BG304" t="s">
        <v>380</v>
      </c>
      <c r="BH304" t="s">
        <v>653</v>
      </c>
      <c r="BI304" t="s">
        <v>507</v>
      </c>
      <c r="BJ304" t="s">
        <v>627</v>
      </c>
      <c r="BK304" t="s">
        <v>642</v>
      </c>
      <c r="BL304" t="s">
        <v>592</v>
      </c>
      <c r="BM304" t="s">
        <v>149</v>
      </c>
      <c r="BN304" s="2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1</v>
      </c>
      <c r="CK304">
        <v>1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0</v>
      </c>
      <c r="DA304">
        <v>1</v>
      </c>
      <c r="DB304">
        <v>1</v>
      </c>
      <c r="DC304">
        <v>1</v>
      </c>
      <c r="DD304">
        <v>1</v>
      </c>
      <c r="DE304">
        <v>0</v>
      </c>
      <c r="DF304">
        <v>0</v>
      </c>
      <c r="DG304">
        <v>1</v>
      </c>
      <c r="DH304">
        <v>1</v>
      </c>
      <c r="DI304">
        <v>1</v>
      </c>
      <c r="DJ304">
        <v>0</v>
      </c>
      <c r="DK304">
        <v>1</v>
      </c>
      <c r="DL304">
        <v>1</v>
      </c>
      <c r="DM304">
        <v>0</v>
      </c>
      <c r="DN304">
        <v>0</v>
      </c>
      <c r="DO304">
        <v>1</v>
      </c>
      <c r="DP304">
        <v>1</v>
      </c>
      <c r="DQ304">
        <v>0</v>
      </c>
      <c r="DR304" s="2">
        <v>4</v>
      </c>
      <c r="DS304">
        <v>2</v>
      </c>
      <c r="DT304">
        <v>1</v>
      </c>
      <c r="DU304">
        <v>1</v>
      </c>
      <c r="DV304">
        <v>1</v>
      </c>
      <c r="DW304" s="2">
        <v>2017</v>
      </c>
      <c r="DX304" s="1">
        <v>2.0107638888888887E-2</v>
      </c>
      <c r="DY304" s="1">
        <v>2.0196759259259258E-2</v>
      </c>
      <c r="DZ304" s="1">
        <v>2.0369212962962964E-2</v>
      </c>
      <c r="EA304" s="1">
        <v>2.0427083333333332E-2</v>
      </c>
      <c r="EB304" s="1">
        <v>2.0510416666666666E-2</v>
      </c>
      <c r="EC304" s="1">
        <v>2.0568287037037034E-2</v>
      </c>
      <c r="ED304" s="1">
        <v>2.0636574074074075E-2</v>
      </c>
      <c r="EE304" s="1">
        <v>2.0708333333333332E-2</v>
      </c>
      <c r="EF304" s="1">
        <v>2.0770833333333332E-2</v>
      </c>
      <c r="EG304" s="1">
        <v>2.0827546296296299E-2</v>
      </c>
      <c r="EH304" s="3">
        <v>0</v>
      </c>
      <c r="EI304" s="2" t="s">
        <v>1172</v>
      </c>
      <c r="EJ304" t="s">
        <v>1171</v>
      </c>
      <c r="EK304" t="s">
        <v>1171</v>
      </c>
      <c r="EL304" t="s">
        <v>1168</v>
      </c>
      <c r="EM304" t="s">
        <v>1168</v>
      </c>
      <c r="EN304" t="s">
        <v>1169</v>
      </c>
      <c r="EO304" t="s">
        <v>1169</v>
      </c>
      <c r="EP304" t="s">
        <v>1175</v>
      </c>
      <c r="EQ304" t="s">
        <v>1175</v>
      </c>
      <c r="ER304" t="s">
        <v>1171</v>
      </c>
      <c r="ES304" t="s">
        <v>1175</v>
      </c>
      <c r="ET304" t="s">
        <v>1175</v>
      </c>
      <c r="EU304" t="s">
        <v>1169</v>
      </c>
      <c r="EV304" t="s">
        <v>1171</v>
      </c>
      <c r="EW304" t="s">
        <v>1171</v>
      </c>
      <c r="EX304" t="s">
        <v>1168</v>
      </c>
      <c r="EY304" t="s">
        <v>1172</v>
      </c>
      <c r="EZ304" t="s">
        <v>1169</v>
      </c>
      <c r="FA304" t="s">
        <v>1169</v>
      </c>
      <c r="FB304" t="s">
        <v>1168</v>
      </c>
      <c r="FC304" t="s">
        <v>1175</v>
      </c>
      <c r="FD304" t="s">
        <v>1168</v>
      </c>
      <c r="FE304" t="s">
        <v>1168</v>
      </c>
      <c r="FF304" t="s">
        <v>1169</v>
      </c>
      <c r="FG304" t="s">
        <v>1168</v>
      </c>
      <c r="FH304" t="s">
        <v>1170</v>
      </c>
      <c r="FI304" t="s">
        <v>1175</v>
      </c>
      <c r="FJ304" t="s">
        <v>1169</v>
      </c>
      <c r="FK304" t="s">
        <v>1173</v>
      </c>
      <c r="FL304" t="s">
        <v>1171</v>
      </c>
      <c r="FM304" t="s">
        <v>1175</v>
      </c>
      <c r="FN304" t="s">
        <v>1174</v>
      </c>
      <c r="FO304" t="s">
        <v>1175</v>
      </c>
      <c r="FP304" t="s">
        <v>1168</v>
      </c>
      <c r="FQ304" t="s">
        <v>1168</v>
      </c>
      <c r="FR304" t="s">
        <v>1168</v>
      </c>
      <c r="FS304" t="s">
        <v>1174</v>
      </c>
      <c r="FT304" t="s">
        <v>1175</v>
      </c>
      <c r="FU304" t="s">
        <v>1168</v>
      </c>
      <c r="FV304" t="s">
        <v>1172</v>
      </c>
      <c r="FW304" t="s">
        <v>1168</v>
      </c>
      <c r="FX304" t="s">
        <v>1174</v>
      </c>
      <c r="FY304" t="s">
        <v>1171</v>
      </c>
      <c r="FZ304" t="s">
        <v>1173</v>
      </c>
      <c r="GA304" t="s">
        <v>1173</v>
      </c>
      <c r="GB304" t="s">
        <v>1171</v>
      </c>
      <c r="GC304" t="s">
        <v>1174</v>
      </c>
      <c r="GD304" t="s">
        <v>1175</v>
      </c>
      <c r="GE304" t="s">
        <v>1171</v>
      </c>
      <c r="GF304" t="s">
        <v>1173</v>
      </c>
      <c r="GG304" t="s">
        <v>1173</v>
      </c>
      <c r="GH304" t="s">
        <v>1169</v>
      </c>
      <c r="GI304" t="s">
        <v>1168</v>
      </c>
      <c r="GJ304" t="s">
        <v>1175</v>
      </c>
      <c r="GK304" t="s">
        <v>1168</v>
      </c>
      <c r="GL304" t="s">
        <v>1168</v>
      </c>
      <c r="GM304" s="2">
        <f t="shared" si="415"/>
        <v>0</v>
      </c>
      <c r="GN304">
        <f t="shared" si="416"/>
        <v>0</v>
      </c>
      <c r="GO304">
        <f t="shared" si="417"/>
        <v>0</v>
      </c>
      <c r="GP304">
        <f t="shared" si="418"/>
        <v>0</v>
      </c>
      <c r="GQ304">
        <f t="shared" si="419"/>
        <v>0</v>
      </c>
      <c r="GR304">
        <f t="shared" si="420"/>
        <v>0</v>
      </c>
      <c r="GS304">
        <f t="shared" si="421"/>
        <v>0</v>
      </c>
      <c r="GT304">
        <f t="shared" si="422"/>
        <v>0</v>
      </c>
      <c r="GU304">
        <f t="shared" si="472"/>
        <v>0</v>
      </c>
      <c r="GV304">
        <f t="shared" si="423"/>
        <v>0</v>
      </c>
      <c r="GW304">
        <f t="shared" si="424"/>
        <v>0</v>
      </c>
      <c r="GX304">
        <f t="shared" si="425"/>
        <v>0</v>
      </c>
      <c r="GY304">
        <f t="shared" si="426"/>
        <v>0</v>
      </c>
      <c r="GZ304">
        <f t="shared" si="427"/>
        <v>0</v>
      </c>
      <c r="HA304">
        <f t="shared" si="428"/>
        <v>0</v>
      </c>
      <c r="HB304">
        <f t="shared" si="429"/>
        <v>0</v>
      </c>
      <c r="HC304">
        <f t="shared" si="473"/>
        <v>0</v>
      </c>
      <c r="HD304">
        <f t="shared" si="430"/>
        <v>1</v>
      </c>
      <c r="HE304">
        <f t="shared" si="431"/>
        <v>1</v>
      </c>
      <c r="HF304">
        <f t="shared" si="432"/>
        <v>0</v>
      </c>
      <c r="HG304">
        <f t="shared" si="433"/>
        <v>0</v>
      </c>
      <c r="HH304">
        <f t="shared" si="434"/>
        <v>0</v>
      </c>
      <c r="HI304">
        <f t="shared" si="435"/>
        <v>0</v>
      </c>
      <c r="HJ304">
        <f t="shared" si="436"/>
        <v>1</v>
      </c>
      <c r="HK304">
        <f t="shared" si="474"/>
        <v>0</v>
      </c>
      <c r="HL304">
        <f t="shared" si="437"/>
        <v>0</v>
      </c>
      <c r="HM304">
        <f t="shared" si="438"/>
        <v>0</v>
      </c>
      <c r="HN304">
        <f t="shared" si="439"/>
        <v>0</v>
      </c>
      <c r="HO304">
        <f t="shared" si="440"/>
        <v>0</v>
      </c>
      <c r="HP304">
        <f t="shared" si="441"/>
        <v>0</v>
      </c>
      <c r="HQ304">
        <f t="shared" si="442"/>
        <v>0</v>
      </c>
      <c r="HR304">
        <f t="shared" si="443"/>
        <v>0</v>
      </c>
      <c r="HS304">
        <f t="shared" si="475"/>
        <v>1</v>
      </c>
      <c r="HT304">
        <f t="shared" si="444"/>
        <v>0</v>
      </c>
      <c r="HU304">
        <f t="shared" si="445"/>
        <v>0</v>
      </c>
      <c r="HV304">
        <f t="shared" si="446"/>
        <v>0</v>
      </c>
      <c r="HW304">
        <f t="shared" si="447"/>
        <v>0</v>
      </c>
      <c r="HX304">
        <f t="shared" si="448"/>
        <v>1</v>
      </c>
      <c r="HY304">
        <f t="shared" si="449"/>
        <v>0</v>
      </c>
      <c r="HZ304">
        <f t="shared" si="450"/>
        <v>0</v>
      </c>
      <c r="IA304">
        <f t="shared" si="476"/>
        <v>1</v>
      </c>
      <c r="IB304">
        <f t="shared" si="451"/>
        <v>1</v>
      </c>
      <c r="IC304">
        <f t="shared" si="452"/>
        <v>1</v>
      </c>
      <c r="ID304">
        <f t="shared" si="453"/>
        <v>0</v>
      </c>
      <c r="IE304">
        <f t="shared" si="454"/>
        <v>0</v>
      </c>
      <c r="IF304">
        <f t="shared" si="455"/>
        <v>1</v>
      </c>
      <c r="IG304">
        <f t="shared" si="456"/>
        <v>1</v>
      </c>
      <c r="IH304">
        <f t="shared" si="457"/>
        <v>1</v>
      </c>
      <c r="II304">
        <f t="shared" si="477"/>
        <v>0</v>
      </c>
      <c r="IJ304">
        <f t="shared" si="458"/>
        <v>1</v>
      </c>
      <c r="IK304">
        <f t="shared" si="459"/>
        <v>1</v>
      </c>
      <c r="IL304">
        <f t="shared" si="460"/>
        <v>0</v>
      </c>
      <c r="IM304">
        <f t="shared" si="461"/>
        <v>0</v>
      </c>
      <c r="IN304">
        <f t="shared" si="462"/>
        <v>1</v>
      </c>
      <c r="IO304">
        <f t="shared" si="463"/>
        <v>1</v>
      </c>
      <c r="IP304">
        <f t="shared" si="464"/>
        <v>0</v>
      </c>
      <c r="IQ304" s="2">
        <f t="shared" si="478"/>
        <v>0</v>
      </c>
      <c r="IR304" s="4">
        <f t="shared" si="479"/>
        <v>0</v>
      </c>
      <c r="IS304">
        <f t="shared" si="480"/>
        <v>3</v>
      </c>
      <c r="IT304">
        <f t="shared" si="481"/>
        <v>0</v>
      </c>
      <c r="IU304">
        <f t="shared" si="482"/>
        <v>2</v>
      </c>
      <c r="IV304">
        <f t="shared" si="483"/>
        <v>6</v>
      </c>
      <c r="IW304">
        <f t="shared" si="484"/>
        <v>4</v>
      </c>
      <c r="IX304">
        <f t="shared" si="485"/>
        <v>15</v>
      </c>
      <c r="IY304" s="11" t="str">
        <f t="shared" si="486"/>
        <v/>
      </c>
      <c r="IZ304" s="12" t="str">
        <f t="shared" si="487"/>
        <v/>
      </c>
      <c r="JA304" s="12">
        <f t="shared" si="488"/>
        <v>1</v>
      </c>
      <c r="JB304" s="12" t="str">
        <f t="shared" si="489"/>
        <v/>
      </c>
      <c r="JC304" s="12">
        <f t="shared" si="490"/>
        <v>1</v>
      </c>
      <c r="JD304" s="12">
        <f t="shared" si="491"/>
        <v>1</v>
      </c>
      <c r="JE304" s="12">
        <f t="shared" si="492"/>
        <v>0.5</v>
      </c>
      <c r="JF304" s="12">
        <f t="shared" si="493"/>
        <v>0.875</v>
      </c>
      <c r="JG304" s="2">
        <f>IF(OR(AND(EI304="Happy",BN304&lt;&gt;1),AND(EI304&lt;&gt;"Happy",BN304=1)),1,0)</f>
        <v>0</v>
      </c>
      <c r="JH304">
        <f>IF(OR(AND(EJ304="Happy",BO304&lt;&gt;1),AND(EJ304&lt;&gt;"Happy",BO304=1)),1,0)</f>
        <v>0</v>
      </c>
      <c r="JI304">
        <f>IF(OR(AND(EK304="Happy",BP304&lt;&gt;1),AND(EK304&lt;&gt;"Happy",BP304=1)),1,0)</f>
        <v>0</v>
      </c>
      <c r="JJ304">
        <f>IF(OR(AND(EL304="Happy",BQ304&lt;&gt;1),AND(EL304&lt;&gt;"Happy",BQ304=1)),1,0)</f>
        <v>0</v>
      </c>
      <c r="JK304">
        <f>IF(OR(AND(EM304="Happy",BR304&lt;&gt;1),AND(EM304&lt;&gt;"Happy",BR304=1)),1,0)</f>
        <v>0</v>
      </c>
      <c r="JL304">
        <f>IF(OR(AND(EN304="Happy",BS304&lt;&gt;1),AND(EN304&lt;&gt;"Happy",BS304=1)),1,0)</f>
        <v>0</v>
      </c>
      <c r="JM304">
        <f>IF(OR(AND(EO304="Happy",BT304&lt;&gt;1),AND(EO304&lt;&gt;"Happy",BT304=1)),1,0)</f>
        <v>0</v>
      </c>
      <c r="JN304">
        <f>IF(OR(AND(EP304="Happy",BU304&lt;&gt;1),AND(EP304&lt;&gt;"Happy",BU304=1)),1,0)</f>
        <v>0</v>
      </c>
      <c r="JO304">
        <f>IF(OR(AND(EQ304="Sad",BV304&lt;&gt;1),AND(EQ304&lt;&gt;"Sad",BV304=1)),1,0)</f>
        <v>0</v>
      </c>
      <c r="JP304">
        <f>IF(OR(AND(ER304="Sad",BW304&lt;&gt;1),AND(ER304&lt;&gt;"Sad",BW304=1)),1,0)</f>
        <v>0</v>
      </c>
      <c r="JQ304">
        <f>IF(OR(AND(ES304="Sad",BX304&lt;&gt;1),AND(ES304&lt;&gt;"Sad",BX304=1)),1,0)</f>
        <v>0</v>
      </c>
      <c r="JR304">
        <f>IF(OR(AND(ET304="Sad",BY304&lt;&gt;1),AND(ET304&lt;&gt;"Sad",BY304=1)),1,0)</f>
        <v>0</v>
      </c>
      <c r="JS304">
        <f>IF(OR(AND(EU304="Sad",BZ304&lt;&gt;1),AND(EU304&lt;&gt;"Sad",BZ304=1)),1,0)</f>
        <v>1</v>
      </c>
      <c r="JT304">
        <f>IF(OR(AND(EV304="Sad",CA304&lt;&gt;1),AND(EV304&lt;&gt;"Sad",CA304=1)),1,0)</f>
        <v>0</v>
      </c>
      <c r="JU304">
        <f>IF(OR(AND(EW304="Sad",CB304&lt;&gt;1),AND(EW304&lt;&gt;"Sad",CB304=1)),1,0)</f>
        <v>0</v>
      </c>
      <c r="JV304">
        <f>IF(OR(AND(EX304="Sad",CC304&lt;&gt;1),AND(EX304&lt;&gt;"Sad",CC304=1)),1,0)</f>
        <v>0</v>
      </c>
      <c r="JW304">
        <f>IF(OR(AND(EY304="Angry",CD304&lt;&gt;1),AND(EY304&lt;&gt;"Angry",CD304=1)),1,0)</f>
        <v>0</v>
      </c>
      <c r="JX304">
        <f>IF(OR(AND(EZ304="Angry",CE304&lt;&gt;1),AND(EZ304&lt;&gt;"Angry",CE304=1)),1,0)</f>
        <v>0</v>
      </c>
      <c r="JY304">
        <f>IF(OR(AND(FA304="Angry",CF304&lt;&gt;1),AND(FA304&lt;&gt;"Angry",CF304=1)),1,0)</f>
        <v>0</v>
      </c>
      <c r="JZ304">
        <f>IF(OR(AND(FB304="Angry",CG304&lt;&gt;1),AND(FB304&lt;&gt;"Angry",CG304=1)),1,0)</f>
        <v>0</v>
      </c>
      <c r="KA304">
        <f>IF(OR(AND(FC304="Angry",CH304&lt;&gt;1),AND(FC304&lt;&gt;"Angry",CH304=1)),1,0)</f>
        <v>0</v>
      </c>
      <c r="KB304">
        <f>IF(OR(AND(FD304="Angry",CI304&lt;&gt;1),AND(FD304&lt;&gt;"Angry",CI304=1)),1,0)</f>
        <v>0</v>
      </c>
      <c r="KC304">
        <f>IF(OR(AND(FE304="Angry",CJ304&lt;&gt;1),AND(FE304&lt;&gt;"Angry",CJ304=1)),1,0)</f>
        <v>1</v>
      </c>
      <c r="KD304">
        <f>IF(OR(AND(FF304="Angry",CK304&lt;&gt;1),AND(FF304&lt;&gt;"Angry",CK304=1)),1,0)</f>
        <v>0</v>
      </c>
      <c r="KE304">
        <f>IF(OR(AND(FG304="Afraid",CL304&lt;&gt;1),AND(FG304&lt;&gt;"Afraid",CL304=1)),1,0)</f>
        <v>0</v>
      </c>
      <c r="KF304">
        <f>IF(OR(AND(FH304="Afraid",CM304&lt;&gt;1),AND(FH304&lt;&gt;"Afraid",CM304=1)),1,0)</f>
        <v>0</v>
      </c>
      <c r="KG304">
        <f>IF(OR(AND(FI304="Afraid",CN304&lt;&gt;1),AND(FI304&lt;&gt;"Afraid",CN304=1)),1,0)</f>
        <v>1</v>
      </c>
      <c r="KH304">
        <f>IF(OR(AND(FJ304="Afraid",CO304&lt;&gt;1),AND(FJ304&lt;&gt;"Afraid",CO304=1)),1,0)</f>
        <v>0</v>
      </c>
      <c r="KI304">
        <f>IF(OR(AND(FK304="Afraid",CP304&lt;&gt;1),AND(FK304&lt;&gt;"Afraid",CP304=1)),1,0)</f>
        <v>0</v>
      </c>
      <c r="KJ304">
        <f>IF(OR(AND(FL304="Afraid",CQ304&lt;&gt;1),AND(FL304&lt;&gt;"Afraid",CQ304=1)),1,0)</f>
        <v>0</v>
      </c>
      <c r="KK304">
        <f>IF(OR(AND(FM304="Afraid",CR304&lt;&gt;1),AND(FM304&lt;&gt;"Afraid",CR304=1)),1,0)</f>
        <v>1</v>
      </c>
      <c r="KL304">
        <f>IF(OR(AND(FN304="Afraid",CS304&lt;&gt;1),AND(FN304&lt;&gt;"Afraid",CS304=1)),1,0)</f>
        <v>0</v>
      </c>
      <c r="KM304">
        <f>IF(OR(AND(FO304="Surprised",CT304&lt;&gt;1),AND(FO304&lt;&gt;"Surprised",CT304=1)),1,0)</f>
        <v>0</v>
      </c>
      <c r="KN304">
        <f>IF(OR(AND(FP304="Surprised",CU304&lt;&gt;1),AND(FP304&lt;&gt;"Surprised",CU304=1)),1,0)</f>
        <v>0</v>
      </c>
      <c r="KO304">
        <f>IF(OR(AND(FQ304="Surprised",CV304&lt;&gt;1),AND(FQ304&lt;&gt;"Surprised",CV304=1)),1,0)</f>
        <v>1</v>
      </c>
      <c r="KP304">
        <f>IF(OR(AND(FR304="Surprised",CW304&lt;&gt;1),AND(FR304&lt;&gt;"Surprised",CW304=1)),1,0)</f>
        <v>0</v>
      </c>
      <c r="KQ304">
        <f>IF(OR(AND(FS304="Surprised",CX304&lt;&gt;1),AND(FS304&lt;&gt;"Surprised",CX304=1)),1,0)</f>
        <v>0</v>
      </c>
      <c r="KR304">
        <f>IF(OR(AND(FT304="Surprised",CY304&lt;&gt;1),AND(FT304&lt;&gt;"Surprised",CY304=1)),1,0)</f>
        <v>0</v>
      </c>
      <c r="KS304">
        <f>IF(OR(AND(FU304="Surprised",CZ304&lt;&gt;1),AND(FU304&lt;&gt;"Surprised",CZ304=1)),1,0)</f>
        <v>0</v>
      </c>
      <c r="KT304">
        <f>IF(OR(AND(FV304="Surprised",DA304&lt;&gt;1),AND(FV304&lt;&gt;"Surprised",DA304=1)),1,0)</f>
        <v>1</v>
      </c>
      <c r="KU304">
        <f>IF(OR(AND(FW304="Happy",DB304=1),AND(FW304&lt;&gt;"Happy",DB304=0)),1,0)</f>
        <v>0</v>
      </c>
      <c r="KV304">
        <f>IF(OR(AND(FX304="Happy",DC304=1),AND(FX304&lt;&gt;"Happy",DC304=0)),1,0)</f>
        <v>0</v>
      </c>
      <c r="KW304">
        <f>IF(OR(AND(FY304="Happy",DD304=1),AND(FY304&lt;&gt;"Happy",DD304=0)),1,0)</f>
        <v>0</v>
      </c>
      <c r="KX304">
        <f>IF(OR(AND(FZ304="Happy",DE304=1),AND(FZ304&lt;&gt;"Happy",DE304=0)),1,0)</f>
        <v>0</v>
      </c>
      <c r="KY304">
        <f>IF(OR(AND(GA304="Happy",DF304=1),AND(GA304&lt;&gt;"Happy",DF304=0)),1,0)</f>
        <v>0</v>
      </c>
      <c r="KZ304">
        <f>IF(OR(AND(GB304="Happy",DG304=1),AND(GB304&lt;&gt;"Happy",DG304=0)),1,0)</f>
        <v>0</v>
      </c>
      <c r="LA304">
        <f>IF(OR(AND(GC304="Happy",DH304=1),AND(GC304&lt;&gt;"Happy",DH304=0)),1,0)</f>
        <v>0</v>
      </c>
      <c r="LB304">
        <f>IF(OR(AND(GD304="Happy",DI304=1),AND(GD304&lt;&gt;"Happy",DI304=0)),1,0)</f>
        <v>0</v>
      </c>
      <c r="LC304">
        <f>IF(OR(AND(GE304="Sad",DJ304=1),AND(GE304&lt;&gt;"Sad",DJ304=0)),1,0)</f>
        <v>1</v>
      </c>
      <c r="LD304">
        <f>IF(OR(AND(GF304="Sad",DK304=1),AND(GF304&lt;&gt;"Sad",DK304=0)),1,0)</f>
        <v>0</v>
      </c>
      <c r="LE304">
        <f>IF(OR(AND(GG304="Sad",DL304=1),AND(GG304&lt;&gt;"Sad",DL304=0)),1,0)</f>
        <v>0</v>
      </c>
      <c r="LF304">
        <f>IF(OR(AND(GH304="Sad",DM304=1),AND(GH304&lt;&gt;"Sad",DM304=0)),1,0)</f>
        <v>1</v>
      </c>
      <c r="LG304">
        <f>IF(OR(AND(GI304="Sad",DN304=1),AND(GI304&lt;&gt;"Sad",DN304=0)),1,0)</f>
        <v>1</v>
      </c>
      <c r="LH304">
        <f>IF(OR(AND(GJ304="Sad",DO304=1),AND(GJ304&lt;&gt;"Sad",DO304=0)),1,0)</f>
        <v>0</v>
      </c>
      <c r="LI304">
        <f>IF(OR(AND(GK304="Sad",DP304=1),AND(GK304&lt;&gt;"Sad",DP304=0)),1,0)</f>
        <v>0</v>
      </c>
      <c r="LJ304">
        <f>IF(OR(AND(GL304="Sad",DQ304=1),AND(GL304&lt;&gt;"Sad",DQ304=0)),1,0)</f>
        <v>1</v>
      </c>
      <c r="LK304" s="2">
        <f t="shared" si="494"/>
        <v>0</v>
      </c>
      <c r="LL304" s="4">
        <f t="shared" si="495"/>
        <v>1</v>
      </c>
      <c r="LM304">
        <f t="shared" si="496"/>
        <v>1</v>
      </c>
      <c r="LN304">
        <f t="shared" si="497"/>
        <v>2</v>
      </c>
      <c r="LO304">
        <f t="shared" si="498"/>
        <v>2</v>
      </c>
      <c r="LP304">
        <f t="shared" si="499"/>
        <v>0</v>
      </c>
      <c r="LQ304">
        <f t="shared" si="500"/>
        <v>4</v>
      </c>
      <c r="LR304">
        <f t="shared" si="501"/>
        <v>10</v>
      </c>
      <c r="LS304" s="11" t="str">
        <f t="shared" si="502"/>
        <v/>
      </c>
      <c r="LT304" s="14" t="str">
        <f t="shared" si="503"/>
        <v/>
      </c>
      <c r="LU304" s="14">
        <f t="shared" si="504"/>
        <v>0</v>
      </c>
      <c r="LV304" s="14" t="str">
        <f t="shared" si="505"/>
        <v/>
      </c>
      <c r="LW304" s="14">
        <f t="shared" si="506"/>
        <v>0</v>
      </c>
      <c r="LX304" s="14">
        <f t="shared" si="507"/>
        <v>0</v>
      </c>
      <c r="LY304" s="14">
        <f t="shared" si="508"/>
        <v>0.5</v>
      </c>
      <c r="LZ304" s="14">
        <f t="shared" si="509"/>
        <v>0.125</v>
      </c>
      <c r="MA304" s="15">
        <f t="shared" si="510"/>
        <v>8.9120370370371349E-5</v>
      </c>
      <c r="MB304" s="1">
        <f t="shared" si="465"/>
        <v>1.7245370370370591E-4</v>
      </c>
      <c r="MC304" s="1">
        <f t="shared" si="466"/>
        <v>5.7870370370367852E-5</v>
      </c>
      <c r="MD304" s="1">
        <f t="shared" si="467"/>
        <v>8.3333333333334564E-5</v>
      </c>
      <c r="ME304" s="1">
        <f t="shared" si="468"/>
        <v>5.7870370370367852E-5</v>
      </c>
      <c r="MF304" s="1">
        <f t="shared" si="469"/>
        <v>6.828703703704031E-5</v>
      </c>
      <c r="MG304" s="1">
        <f t="shared" si="511"/>
        <v>7.1759259259257524E-5</v>
      </c>
      <c r="MH304" s="1">
        <f t="shared" si="470"/>
        <v>6.2500000000000056E-5</v>
      </c>
      <c r="MI304" s="1">
        <f t="shared" si="471"/>
        <v>5.671296296296674E-5</v>
      </c>
      <c r="MJ304" s="1">
        <f t="shared" si="512"/>
        <v>7.1990740740741216E-4</v>
      </c>
      <c r="MK304" s="2" t="str">
        <f>VLOOKUP(B304,age_group!$A$1:$B$101,2,FALSE)</f>
        <v>25 to 44</v>
      </c>
      <c r="ML304" s="2">
        <f t="shared" si="513"/>
        <v>1</v>
      </c>
      <c r="MM304">
        <f t="shared" si="514"/>
        <v>0</v>
      </c>
      <c r="MN304">
        <f t="shared" si="515"/>
        <v>0</v>
      </c>
      <c r="MO304">
        <f t="shared" si="516"/>
        <v>0</v>
      </c>
      <c r="MP304">
        <f t="shared" si="517"/>
        <v>0</v>
      </c>
    </row>
    <row r="305" spans="1:354" x14ac:dyDescent="0.2">
      <c r="A305" t="s">
        <v>1037</v>
      </c>
      <c r="B305">
        <v>34</v>
      </c>
      <c r="C305" t="s">
        <v>139</v>
      </c>
      <c r="D305" t="s">
        <v>140</v>
      </c>
      <c r="E305">
        <v>5</v>
      </c>
      <c r="F305">
        <v>1</v>
      </c>
      <c r="G305">
        <v>1</v>
      </c>
      <c r="H305">
        <v>1</v>
      </c>
      <c r="I305">
        <v>1</v>
      </c>
      <c r="J305" s="2" t="s">
        <v>626</v>
      </c>
      <c r="K305" t="s">
        <v>160</v>
      </c>
      <c r="L305" t="s">
        <v>228</v>
      </c>
      <c r="M305" t="s">
        <v>381</v>
      </c>
      <c r="N305" t="s">
        <v>808</v>
      </c>
      <c r="O305" t="s">
        <v>806</v>
      </c>
      <c r="P305" t="s">
        <v>263</v>
      </c>
      <c r="Q305" t="s">
        <v>646</v>
      </c>
      <c r="R305" t="s">
        <v>403</v>
      </c>
      <c r="S305" t="s">
        <v>199</v>
      </c>
      <c r="T305" t="s">
        <v>160</v>
      </c>
      <c r="U305" t="s">
        <v>551</v>
      </c>
      <c r="V305" t="s">
        <v>715</v>
      </c>
      <c r="W305" t="s">
        <v>561</v>
      </c>
      <c r="X305" t="s">
        <v>375</v>
      </c>
      <c r="Y305" t="s">
        <v>532</v>
      </c>
      <c r="Z305" t="s">
        <v>438</v>
      </c>
      <c r="AA305" t="s">
        <v>466</v>
      </c>
      <c r="AB305" t="s">
        <v>311</v>
      </c>
      <c r="AC305" t="s">
        <v>1038</v>
      </c>
      <c r="AD305" t="s">
        <v>226</v>
      </c>
      <c r="AE305" t="s">
        <v>293</v>
      </c>
      <c r="AF305" t="s">
        <v>637</v>
      </c>
      <c r="AG305" t="s">
        <v>313</v>
      </c>
      <c r="AH305" t="s">
        <v>591</v>
      </c>
      <c r="AI305" t="s">
        <v>605</v>
      </c>
      <c r="AJ305" t="s">
        <v>886</v>
      </c>
      <c r="AK305" t="s">
        <v>215</v>
      </c>
      <c r="AL305" t="s">
        <v>235</v>
      </c>
      <c r="AM305" t="s">
        <v>329</v>
      </c>
      <c r="AN305" t="s">
        <v>439</v>
      </c>
      <c r="AO305" t="s">
        <v>590</v>
      </c>
      <c r="AP305" t="s">
        <v>200</v>
      </c>
      <c r="AQ305" t="s">
        <v>343</v>
      </c>
      <c r="AR305" t="s">
        <v>440</v>
      </c>
      <c r="AS305" t="s">
        <v>612</v>
      </c>
      <c r="AT305" t="s">
        <v>294</v>
      </c>
      <c r="AU305" t="s">
        <v>281</v>
      </c>
      <c r="AV305" t="s">
        <v>276</v>
      </c>
      <c r="AW305" t="s">
        <v>399</v>
      </c>
      <c r="AX305" t="s">
        <v>708</v>
      </c>
      <c r="AY305" t="s">
        <v>681</v>
      </c>
      <c r="AZ305" t="s">
        <v>329</v>
      </c>
      <c r="BA305" t="s">
        <v>728</v>
      </c>
      <c r="BB305" t="s">
        <v>457</v>
      </c>
      <c r="BC305" t="s">
        <v>236</v>
      </c>
      <c r="BD305" t="s">
        <v>274</v>
      </c>
      <c r="BE305" t="s">
        <v>265</v>
      </c>
      <c r="BF305" t="s">
        <v>388</v>
      </c>
      <c r="BG305" t="s">
        <v>363</v>
      </c>
      <c r="BH305" t="s">
        <v>426</v>
      </c>
      <c r="BI305" t="s">
        <v>418</v>
      </c>
      <c r="BJ305" t="s">
        <v>563</v>
      </c>
      <c r="BK305" t="s">
        <v>323</v>
      </c>
      <c r="BL305" t="s">
        <v>612</v>
      </c>
      <c r="BM305" t="s">
        <v>266</v>
      </c>
      <c r="BN305" s="2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0</v>
      </c>
      <c r="DM305">
        <v>1</v>
      </c>
      <c r="DN305">
        <v>1</v>
      </c>
      <c r="DO305">
        <v>1</v>
      </c>
      <c r="DP305">
        <v>1</v>
      </c>
      <c r="DQ305">
        <v>0</v>
      </c>
      <c r="DR305" s="2">
        <v>5</v>
      </c>
      <c r="DS305">
        <v>1</v>
      </c>
      <c r="DT305">
        <v>1</v>
      </c>
      <c r="DU305">
        <v>1</v>
      </c>
      <c r="DV305">
        <v>1</v>
      </c>
      <c r="DW305" s="2">
        <v>2017</v>
      </c>
      <c r="DX305" s="1">
        <v>3.9695601851851857E-2</v>
      </c>
      <c r="DY305" s="1">
        <v>3.9781249999999997E-2</v>
      </c>
      <c r="DZ305" s="1">
        <v>3.9848379629629629E-2</v>
      </c>
      <c r="EA305" s="1">
        <v>3.9925925925925927E-2</v>
      </c>
      <c r="EB305" s="1">
        <v>4.0018518518518516E-2</v>
      </c>
      <c r="EC305" s="1">
        <v>4.0076388888888891E-2</v>
      </c>
      <c r="ED305" s="1">
        <v>4.0179398148148145E-2</v>
      </c>
      <c r="EE305" s="1">
        <v>4.0310185185185185E-2</v>
      </c>
      <c r="EF305" s="1">
        <v>4.0655092592592597E-2</v>
      </c>
      <c r="EG305" s="1">
        <v>4.0721064814814814E-2</v>
      </c>
      <c r="EH305" s="3">
        <v>0</v>
      </c>
      <c r="EI305" s="2" t="s">
        <v>1173</v>
      </c>
      <c r="EJ305" t="s">
        <v>1175</v>
      </c>
      <c r="EK305" t="s">
        <v>1175</v>
      </c>
      <c r="EL305" t="s">
        <v>1168</v>
      </c>
      <c r="EM305" t="s">
        <v>1171</v>
      </c>
      <c r="EN305" t="s">
        <v>1168</v>
      </c>
      <c r="EO305" t="s">
        <v>1175</v>
      </c>
      <c r="EP305" t="s">
        <v>1169</v>
      </c>
      <c r="EQ305" t="s">
        <v>1174</v>
      </c>
      <c r="ER305" t="s">
        <v>1174</v>
      </c>
      <c r="ES305" t="s">
        <v>1175</v>
      </c>
      <c r="ET305" t="s">
        <v>1169</v>
      </c>
      <c r="EU305" t="s">
        <v>1168</v>
      </c>
      <c r="EV305" t="s">
        <v>1175</v>
      </c>
      <c r="EW305" t="s">
        <v>1175</v>
      </c>
      <c r="EX305" t="s">
        <v>1171</v>
      </c>
      <c r="EY305" t="s">
        <v>1173</v>
      </c>
      <c r="EZ305" t="s">
        <v>1169</v>
      </c>
      <c r="FA305" t="s">
        <v>1172</v>
      </c>
      <c r="FB305" t="s">
        <v>1168</v>
      </c>
      <c r="FC305" t="s">
        <v>1169</v>
      </c>
      <c r="FD305" t="s">
        <v>1172</v>
      </c>
      <c r="FE305" t="s">
        <v>1168</v>
      </c>
      <c r="FF305" t="s">
        <v>1168</v>
      </c>
      <c r="FG305" t="s">
        <v>1174</v>
      </c>
      <c r="FH305" t="s">
        <v>1168</v>
      </c>
      <c r="FI305" t="s">
        <v>1168</v>
      </c>
      <c r="FJ305" t="s">
        <v>1169</v>
      </c>
      <c r="FK305" t="s">
        <v>1169</v>
      </c>
      <c r="FL305" t="s">
        <v>1168</v>
      </c>
      <c r="FM305" t="s">
        <v>1169</v>
      </c>
      <c r="FN305" t="s">
        <v>1175</v>
      </c>
      <c r="FO305" t="s">
        <v>1174</v>
      </c>
      <c r="FP305" t="s">
        <v>1168</v>
      </c>
      <c r="FQ305" t="s">
        <v>1168</v>
      </c>
      <c r="FR305" t="s">
        <v>1173</v>
      </c>
      <c r="FS305" t="s">
        <v>1169</v>
      </c>
      <c r="FT305" t="s">
        <v>1168</v>
      </c>
      <c r="FU305" t="s">
        <v>1174</v>
      </c>
      <c r="FV305" t="s">
        <v>1168</v>
      </c>
      <c r="FW305" t="s">
        <v>1168</v>
      </c>
      <c r="FX305" t="s">
        <v>1168</v>
      </c>
      <c r="FY305" t="s">
        <v>1168</v>
      </c>
      <c r="FZ305" t="s">
        <v>1168</v>
      </c>
      <c r="GA305" t="s">
        <v>1173</v>
      </c>
      <c r="GB305" t="s">
        <v>1175</v>
      </c>
      <c r="GC305" t="s">
        <v>1168</v>
      </c>
      <c r="GD305" t="s">
        <v>1168</v>
      </c>
      <c r="GE305" t="s">
        <v>1168</v>
      </c>
      <c r="GF305" t="s">
        <v>1168</v>
      </c>
      <c r="GG305" t="s">
        <v>1169</v>
      </c>
      <c r="GH305" t="s">
        <v>1175</v>
      </c>
      <c r="GI305" t="s">
        <v>1175</v>
      </c>
      <c r="GJ305" t="s">
        <v>1175</v>
      </c>
      <c r="GK305" t="s">
        <v>1173</v>
      </c>
      <c r="GL305" t="s">
        <v>1168</v>
      </c>
      <c r="GM305" s="2">
        <f t="shared" si="415"/>
        <v>1</v>
      </c>
      <c r="GN305">
        <f t="shared" si="416"/>
        <v>0</v>
      </c>
      <c r="GO305">
        <f t="shared" si="417"/>
        <v>0</v>
      </c>
      <c r="GP305">
        <f t="shared" si="418"/>
        <v>0</v>
      </c>
      <c r="GQ305">
        <f t="shared" si="419"/>
        <v>0</v>
      </c>
      <c r="GR305">
        <f t="shared" si="420"/>
        <v>0</v>
      </c>
      <c r="GS305">
        <f t="shared" si="421"/>
        <v>0</v>
      </c>
      <c r="GT305">
        <f t="shared" si="422"/>
        <v>0</v>
      </c>
      <c r="GU305">
        <f t="shared" si="472"/>
        <v>1</v>
      </c>
      <c r="GV305">
        <f t="shared" si="423"/>
        <v>1</v>
      </c>
      <c r="GW305">
        <f t="shared" si="424"/>
        <v>0</v>
      </c>
      <c r="GX305">
        <f t="shared" si="425"/>
        <v>0</v>
      </c>
      <c r="GY305">
        <f t="shared" si="426"/>
        <v>0</v>
      </c>
      <c r="GZ305">
        <f t="shared" si="427"/>
        <v>0</v>
      </c>
      <c r="HA305">
        <f t="shared" si="428"/>
        <v>0</v>
      </c>
      <c r="HB305">
        <f t="shared" si="429"/>
        <v>0</v>
      </c>
      <c r="HC305">
        <f t="shared" si="473"/>
        <v>0</v>
      </c>
      <c r="HD305">
        <f t="shared" si="430"/>
        <v>0</v>
      </c>
      <c r="HE305">
        <f t="shared" si="431"/>
        <v>0</v>
      </c>
      <c r="HF305">
        <f t="shared" si="432"/>
        <v>0</v>
      </c>
      <c r="HG305">
        <f t="shared" si="433"/>
        <v>1</v>
      </c>
      <c r="HH305">
        <f t="shared" si="434"/>
        <v>0</v>
      </c>
      <c r="HI305">
        <f t="shared" si="435"/>
        <v>0</v>
      </c>
      <c r="HJ305">
        <f t="shared" si="436"/>
        <v>0</v>
      </c>
      <c r="HK305">
        <f t="shared" si="474"/>
        <v>0</v>
      </c>
      <c r="HL305">
        <f t="shared" si="437"/>
        <v>0</v>
      </c>
      <c r="HM305">
        <f t="shared" si="438"/>
        <v>0</v>
      </c>
      <c r="HN305">
        <f t="shared" si="439"/>
        <v>0</v>
      </c>
      <c r="HO305">
        <f t="shared" si="440"/>
        <v>0</v>
      </c>
      <c r="HP305">
        <f t="shared" si="441"/>
        <v>0</v>
      </c>
      <c r="HQ305">
        <f t="shared" si="442"/>
        <v>0</v>
      </c>
      <c r="HR305">
        <f t="shared" si="443"/>
        <v>0</v>
      </c>
      <c r="HS305">
        <f t="shared" si="475"/>
        <v>0</v>
      </c>
      <c r="HT305">
        <f t="shared" si="444"/>
        <v>0</v>
      </c>
      <c r="HU305">
        <f t="shared" si="445"/>
        <v>0</v>
      </c>
      <c r="HV305">
        <f t="shared" si="446"/>
        <v>0</v>
      </c>
      <c r="HW305">
        <f t="shared" si="447"/>
        <v>0</v>
      </c>
      <c r="HX305">
        <f t="shared" si="448"/>
        <v>0</v>
      </c>
      <c r="HY305">
        <f t="shared" si="449"/>
        <v>0</v>
      </c>
      <c r="HZ305">
        <f t="shared" si="450"/>
        <v>0</v>
      </c>
      <c r="IA305">
        <f t="shared" si="476"/>
        <v>1</v>
      </c>
      <c r="IB305">
        <f t="shared" si="451"/>
        <v>0</v>
      </c>
      <c r="IC305">
        <f t="shared" si="452"/>
        <v>0</v>
      </c>
      <c r="ID305">
        <f t="shared" si="453"/>
        <v>1</v>
      </c>
      <c r="IE305">
        <f t="shared" si="454"/>
        <v>0</v>
      </c>
      <c r="IF305">
        <f t="shared" si="455"/>
        <v>0</v>
      </c>
      <c r="IG305">
        <f t="shared" si="456"/>
        <v>1</v>
      </c>
      <c r="IH305">
        <f t="shared" si="457"/>
        <v>1</v>
      </c>
      <c r="II305">
        <f t="shared" si="477"/>
        <v>1</v>
      </c>
      <c r="IJ305">
        <f t="shared" si="458"/>
        <v>1</v>
      </c>
      <c r="IK305">
        <f t="shared" si="459"/>
        <v>0</v>
      </c>
      <c r="IL305">
        <f t="shared" si="460"/>
        <v>1</v>
      </c>
      <c r="IM305">
        <f t="shared" si="461"/>
        <v>1</v>
      </c>
      <c r="IN305">
        <f t="shared" si="462"/>
        <v>1</v>
      </c>
      <c r="IO305">
        <f t="shared" si="463"/>
        <v>1</v>
      </c>
      <c r="IP305">
        <f t="shared" si="464"/>
        <v>0</v>
      </c>
      <c r="IQ305" s="2">
        <f t="shared" si="478"/>
        <v>1</v>
      </c>
      <c r="IR305" s="4">
        <f t="shared" si="479"/>
        <v>2</v>
      </c>
      <c r="IS305">
        <f t="shared" si="480"/>
        <v>1</v>
      </c>
      <c r="IT305">
        <f t="shared" si="481"/>
        <v>0</v>
      </c>
      <c r="IU305">
        <f t="shared" si="482"/>
        <v>0</v>
      </c>
      <c r="IV305">
        <f t="shared" si="483"/>
        <v>4</v>
      </c>
      <c r="IW305">
        <f t="shared" si="484"/>
        <v>6</v>
      </c>
      <c r="IX305">
        <f t="shared" si="485"/>
        <v>14</v>
      </c>
      <c r="IY305" s="11">
        <f t="shared" si="486"/>
        <v>1</v>
      </c>
      <c r="IZ305" s="12">
        <f t="shared" si="487"/>
        <v>1</v>
      </c>
      <c r="JA305" s="12">
        <f t="shared" si="488"/>
        <v>0.5</v>
      </c>
      <c r="JB305" s="12" t="str">
        <f t="shared" si="489"/>
        <v/>
      </c>
      <c r="JC305" s="12" t="str">
        <f t="shared" si="490"/>
        <v/>
      </c>
      <c r="JD305" s="12">
        <f t="shared" si="491"/>
        <v>0.5714285714285714</v>
      </c>
      <c r="JE305" s="12">
        <f t="shared" si="492"/>
        <v>0.75</v>
      </c>
      <c r="JF305" s="12">
        <f t="shared" si="493"/>
        <v>0.76428571428571423</v>
      </c>
      <c r="JG305" s="2">
        <f>IF(OR(AND(EI305="Happy",BN305&lt;&gt;1),AND(EI305&lt;&gt;"Happy",BN305=1)),1,0)</f>
        <v>0</v>
      </c>
      <c r="JH305">
        <f>IF(OR(AND(EJ305="Happy",BO305&lt;&gt;1),AND(EJ305&lt;&gt;"Happy",BO305=1)),1,0)</f>
        <v>0</v>
      </c>
      <c r="JI305">
        <f>IF(OR(AND(EK305="Happy",BP305&lt;&gt;1),AND(EK305&lt;&gt;"Happy",BP305=1)),1,0)</f>
        <v>0</v>
      </c>
      <c r="JJ305">
        <f>IF(OR(AND(EL305="Happy",BQ305&lt;&gt;1),AND(EL305&lt;&gt;"Happy",BQ305=1)),1,0)</f>
        <v>0</v>
      </c>
      <c r="JK305">
        <f>IF(OR(AND(EM305="Happy",BR305&lt;&gt;1),AND(EM305&lt;&gt;"Happy",BR305=1)),1,0)</f>
        <v>0</v>
      </c>
      <c r="JL305">
        <f>IF(OR(AND(EN305="Happy",BS305&lt;&gt;1),AND(EN305&lt;&gt;"Happy",BS305=1)),1,0)</f>
        <v>0</v>
      </c>
      <c r="JM305">
        <f>IF(OR(AND(EO305="Happy",BT305&lt;&gt;1),AND(EO305&lt;&gt;"Happy",BT305=1)),1,0)</f>
        <v>0</v>
      </c>
      <c r="JN305">
        <f>IF(OR(AND(EP305="Happy",BU305&lt;&gt;1),AND(EP305&lt;&gt;"Happy",BU305=1)),1,0)</f>
        <v>0</v>
      </c>
      <c r="JO305">
        <f>IF(OR(AND(EQ305="Sad",BV305&lt;&gt;1),AND(EQ305&lt;&gt;"Sad",BV305=1)),1,0)</f>
        <v>0</v>
      </c>
      <c r="JP305">
        <f>IF(OR(AND(ER305="Sad",BW305&lt;&gt;1),AND(ER305&lt;&gt;"Sad",BW305=1)),1,0)</f>
        <v>0</v>
      </c>
      <c r="JQ305">
        <f>IF(OR(AND(ES305="Sad",BX305&lt;&gt;1),AND(ES305&lt;&gt;"Sad",BX305=1)),1,0)</f>
        <v>0</v>
      </c>
      <c r="JR305">
        <f>IF(OR(AND(ET305="Sad",BY305&lt;&gt;1),AND(ET305&lt;&gt;"Sad",BY305=1)),1,0)</f>
        <v>0</v>
      </c>
      <c r="JS305">
        <f>IF(OR(AND(EU305="Sad",BZ305&lt;&gt;1),AND(EU305&lt;&gt;"Sad",BZ305=1)),1,0)</f>
        <v>1</v>
      </c>
      <c r="JT305">
        <f>IF(OR(AND(EV305="Sad",CA305&lt;&gt;1),AND(EV305&lt;&gt;"Sad",CA305=1)),1,0)</f>
        <v>0</v>
      </c>
      <c r="JU305">
        <f>IF(OR(AND(EW305="Sad",CB305&lt;&gt;1),AND(EW305&lt;&gt;"Sad",CB305=1)),1,0)</f>
        <v>0</v>
      </c>
      <c r="JV305">
        <f>IF(OR(AND(EX305="Sad",CC305&lt;&gt;1),AND(EX305&lt;&gt;"Sad",CC305=1)),1,0)</f>
        <v>0</v>
      </c>
      <c r="JW305">
        <f>IF(OR(AND(EY305="Angry",CD305&lt;&gt;1),AND(EY305&lt;&gt;"Angry",CD305=1)),1,0)</f>
        <v>0</v>
      </c>
      <c r="JX305">
        <f>IF(OR(AND(EZ305="Angry",CE305&lt;&gt;1),AND(EZ305&lt;&gt;"Angry",CE305=1)),1,0)</f>
        <v>1</v>
      </c>
      <c r="JY305">
        <f>IF(OR(AND(FA305="Angry",CF305&lt;&gt;1),AND(FA305&lt;&gt;"Angry",CF305=1)),1,0)</f>
        <v>1</v>
      </c>
      <c r="JZ305">
        <f>IF(OR(AND(FB305="Angry",CG305&lt;&gt;1),AND(FB305&lt;&gt;"Angry",CG305=1)),1,0)</f>
        <v>0</v>
      </c>
      <c r="KA305">
        <f>IF(OR(AND(FC305="Angry",CH305&lt;&gt;1),AND(FC305&lt;&gt;"Angry",CH305=1)),1,0)</f>
        <v>0</v>
      </c>
      <c r="KB305">
        <f>IF(OR(AND(FD305="Angry",CI305&lt;&gt;1),AND(FD305&lt;&gt;"Angry",CI305=1)),1,0)</f>
        <v>0</v>
      </c>
      <c r="KC305">
        <f>IF(OR(AND(FE305="Angry",CJ305&lt;&gt;1),AND(FE305&lt;&gt;"Angry",CJ305=1)),1,0)</f>
        <v>0</v>
      </c>
      <c r="KD305">
        <f>IF(OR(AND(FF305="Angry",CK305&lt;&gt;1),AND(FF305&lt;&gt;"Angry",CK305=1)),1,0)</f>
        <v>0</v>
      </c>
      <c r="KE305">
        <f>IF(OR(AND(FG305="Afraid",CL305&lt;&gt;1),AND(FG305&lt;&gt;"Afraid",CL305=1)),1,0)</f>
        <v>0</v>
      </c>
      <c r="KF305">
        <f>IF(OR(AND(FH305="Afraid",CM305&lt;&gt;1),AND(FH305&lt;&gt;"Afraid",CM305=1)),1,0)</f>
        <v>0</v>
      </c>
      <c r="KG305">
        <f>IF(OR(AND(FI305="Afraid",CN305&lt;&gt;1),AND(FI305&lt;&gt;"Afraid",CN305=1)),1,0)</f>
        <v>0</v>
      </c>
      <c r="KH305">
        <f>IF(OR(AND(FJ305="Afraid",CO305&lt;&gt;1),AND(FJ305&lt;&gt;"Afraid",CO305=1)),1,0)</f>
        <v>0</v>
      </c>
      <c r="KI305">
        <f>IF(OR(AND(FK305="Afraid",CP305&lt;&gt;1),AND(FK305&lt;&gt;"Afraid",CP305=1)),1,0)</f>
        <v>0</v>
      </c>
      <c r="KJ305">
        <f>IF(OR(AND(FL305="Afraid",CQ305&lt;&gt;1),AND(FL305&lt;&gt;"Afraid",CQ305=1)),1,0)</f>
        <v>0</v>
      </c>
      <c r="KK305">
        <f>IF(OR(AND(FM305="Afraid",CR305&lt;&gt;1),AND(FM305&lt;&gt;"Afraid",CR305=1)),1,0)</f>
        <v>0</v>
      </c>
      <c r="KL305">
        <f>IF(OR(AND(FN305="Afraid",CS305&lt;&gt;1),AND(FN305&lt;&gt;"Afraid",CS305=1)),1,0)</f>
        <v>1</v>
      </c>
      <c r="KM305">
        <f>IF(OR(AND(FO305="Surprised",CT305&lt;&gt;1),AND(FO305&lt;&gt;"Surprised",CT305=1)),1,0)</f>
        <v>0</v>
      </c>
      <c r="KN305">
        <f>IF(OR(AND(FP305="Surprised",CU305&lt;&gt;1),AND(FP305&lt;&gt;"Surprised",CU305=1)),1,0)</f>
        <v>1</v>
      </c>
      <c r="KO305">
        <f>IF(OR(AND(FQ305="Surprised",CV305&lt;&gt;1),AND(FQ305&lt;&gt;"Surprised",CV305=1)),1,0)</f>
        <v>0</v>
      </c>
      <c r="KP305">
        <f>IF(OR(AND(FR305="Surprised",CW305&lt;&gt;1),AND(FR305&lt;&gt;"Surprised",CW305=1)),1,0)</f>
        <v>0</v>
      </c>
      <c r="KQ305">
        <f>IF(OR(AND(FS305="Surprised",CX305&lt;&gt;1),AND(FS305&lt;&gt;"Surprised",CX305=1)),1,0)</f>
        <v>0</v>
      </c>
      <c r="KR305">
        <f>IF(OR(AND(FT305="Surprised",CY305&lt;&gt;1),AND(FT305&lt;&gt;"Surprised",CY305=1)),1,0)</f>
        <v>0</v>
      </c>
      <c r="KS305">
        <f>IF(OR(AND(FU305="Surprised",CZ305&lt;&gt;1),AND(FU305&lt;&gt;"Surprised",CZ305=1)),1,0)</f>
        <v>0</v>
      </c>
      <c r="KT305">
        <f>IF(OR(AND(FV305="Surprised",DA305&lt;&gt;1),AND(FV305&lt;&gt;"Surprised",DA305=1)),1,0)</f>
        <v>0</v>
      </c>
      <c r="KU305">
        <f>IF(OR(AND(FW305="Happy",DB305=1),AND(FW305&lt;&gt;"Happy",DB305=0)),1,0)</f>
        <v>0</v>
      </c>
      <c r="KV305">
        <f>IF(OR(AND(FX305="Happy",DC305=1),AND(FX305&lt;&gt;"Happy",DC305=0)),1,0)</f>
        <v>1</v>
      </c>
      <c r="KW305">
        <f>IF(OR(AND(FY305="Happy",DD305=1),AND(FY305&lt;&gt;"Happy",DD305=0)),1,0)</f>
        <v>1</v>
      </c>
      <c r="KX305">
        <f>IF(OR(AND(FZ305="Happy",DE305=1),AND(FZ305&lt;&gt;"Happy",DE305=0)),1,0)</f>
        <v>0</v>
      </c>
      <c r="KY305">
        <f>IF(OR(AND(GA305="Happy",DF305=1),AND(GA305&lt;&gt;"Happy",DF305=0)),1,0)</f>
        <v>0</v>
      </c>
      <c r="KZ305">
        <f>IF(OR(AND(GB305="Happy",DG305=1),AND(GB305&lt;&gt;"Happy",DG305=0)),1,0)</f>
        <v>1</v>
      </c>
      <c r="LA305">
        <f>IF(OR(AND(GC305="Happy",DH305=1),AND(GC305&lt;&gt;"Happy",DH305=0)),1,0)</f>
        <v>0</v>
      </c>
      <c r="LB305">
        <f>IF(OR(AND(GD305="Happy",DI305=1),AND(GD305&lt;&gt;"Happy",DI305=0)),1,0)</f>
        <v>0</v>
      </c>
      <c r="LC305">
        <f>IF(OR(AND(GE305="Sad",DJ305=1),AND(GE305&lt;&gt;"Sad",DJ305=0)),1,0)</f>
        <v>0</v>
      </c>
      <c r="LD305">
        <f>IF(OR(AND(GF305="Sad",DK305=1),AND(GF305&lt;&gt;"Sad",DK305=0)),1,0)</f>
        <v>0</v>
      </c>
      <c r="LE305">
        <f>IF(OR(AND(GG305="Sad",DL305=1),AND(GG305&lt;&gt;"Sad",DL305=0)),1,0)</f>
        <v>1</v>
      </c>
      <c r="LF305">
        <f>IF(OR(AND(GH305="Sad",DM305=1),AND(GH305&lt;&gt;"Sad",DM305=0)),1,0)</f>
        <v>0</v>
      </c>
      <c r="LG305">
        <f>IF(OR(AND(GI305="Sad",DN305=1),AND(GI305&lt;&gt;"Sad",DN305=0)),1,0)</f>
        <v>0</v>
      </c>
      <c r="LH305">
        <f>IF(OR(AND(GJ305="Sad",DO305=1),AND(GJ305&lt;&gt;"Sad",DO305=0)),1,0)</f>
        <v>0</v>
      </c>
      <c r="LI305">
        <f>IF(OR(AND(GK305="Sad",DP305=1),AND(GK305&lt;&gt;"Sad",DP305=0)),1,0)</f>
        <v>0</v>
      </c>
      <c r="LJ305">
        <f>IF(OR(AND(GL305="Sad",DQ305=1),AND(GL305&lt;&gt;"Sad",DQ305=0)),1,0)</f>
        <v>1</v>
      </c>
      <c r="LK305" s="2">
        <f t="shared" si="494"/>
        <v>0</v>
      </c>
      <c r="LL305" s="4">
        <f t="shared" si="495"/>
        <v>1</v>
      </c>
      <c r="LM305">
        <f t="shared" si="496"/>
        <v>2</v>
      </c>
      <c r="LN305">
        <f t="shared" si="497"/>
        <v>1</v>
      </c>
      <c r="LO305">
        <f t="shared" si="498"/>
        <v>1</v>
      </c>
      <c r="LP305">
        <f t="shared" si="499"/>
        <v>3</v>
      </c>
      <c r="LQ305">
        <f t="shared" si="500"/>
        <v>2</v>
      </c>
      <c r="LR305">
        <f t="shared" si="501"/>
        <v>10</v>
      </c>
      <c r="LS305" s="11">
        <f t="shared" si="502"/>
        <v>0</v>
      </c>
      <c r="LT305" s="14">
        <f t="shared" si="503"/>
        <v>0</v>
      </c>
      <c r="LU305" s="14">
        <f t="shared" si="504"/>
        <v>0.5</v>
      </c>
      <c r="LV305" s="14" t="str">
        <f t="shared" si="505"/>
        <v/>
      </c>
      <c r="LW305" s="14" t="str">
        <f t="shared" si="506"/>
        <v/>
      </c>
      <c r="LX305" s="14">
        <f t="shared" si="507"/>
        <v>0.4285714285714286</v>
      </c>
      <c r="LY305" s="14">
        <f t="shared" si="508"/>
        <v>0.25</v>
      </c>
      <c r="LZ305" s="14">
        <f t="shared" si="509"/>
        <v>0.23571428571428577</v>
      </c>
      <c r="MA305" s="15">
        <f t="shared" si="510"/>
        <v>8.5648148148140257E-5</v>
      </c>
      <c r="MB305" s="1">
        <f t="shared" si="465"/>
        <v>6.7129629629632259E-5</v>
      </c>
      <c r="MC305" s="1">
        <f t="shared" si="466"/>
        <v>7.7546296296297779E-5</v>
      </c>
      <c r="MD305" s="1">
        <f t="shared" si="467"/>
        <v>9.2592592592588563E-5</v>
      </c>
      <c r="ME305" s="1">
        <f t="shared" si="468"/>
        <v>5.7870370370374791E-5</v>
      </c>
      <c r="MF305" s="1">
        <f t="shared" si="469"/>
        <v>1.0300925925925408E-4</v>
      </c>
      <c r="MG305" s="1">
        <f t="shared" si="511"/>
        <v>1.3078703703704037E-4</v>
      </c>
      <c r="MH305" s="1">
        <f t="shared" si="470"/>
        <v>3.4490740740741183E-4</v>
      </c>
      <c r="MI305" s="1">
        <f t="shared" si="471"/>
        <v>6.5972222222217269E-5</v>
      </c>
      <c r="MJ305" s="1">
        <f t="shared" si="512"/>
        <v>1.0254629629629572E-3</v>
      </c>
      <c r="MK305" s="2" t="str">
        <f>VLOOKUP(B305,age_group!$A$1:$B$101,2,FALSE)</f>
        <v>25 to 44</v>
      </c>
      <c r="ML305" s="2">
        <f t="shared" si="513"/>
        <v>1</v>
      </c>
      <c r="MM305">
        <f t="shared" si="514"/>
        <v>0</v>
      </c>
      <c r="MN305">
        <f t="shared" si="515"/>
        <v>0</v>
      </c>
      <c r="MO305">
        <f t="shared" si="516"/>
        <v>0</v>
      </c>
      <c r="MP305">
        <f t="shared" si="517"/>
        <v>0</v>
      </c>
    </row>
    <row r="306" spans="1:354" x14ac:dyDescent="0.2">
      <c r="A306" t="s">
        <v>1039</v>
      </c>
      <c r="B306">
        <v>30</v>
      </c>
      <c r="C306" t="s">
        <v>139</v>
      </c>
      <c r="D306" t="s">
        <v>140</v>
      </c>
      <c r="E306">
        <v>3</v>
      </c>
      <c r="F306">
        <v>1</v>
      </c>
      <c r="G306">
        <v>1</v>
      </c>
      <c r="H306">
        <v>1</v>
      </c>
      <c r="I306">
        <v>1</v>
      </c>
      <c r="J306" s="2" t="s">
        <v>147</v>
      </c>
      <c r="K306" t="s">
        <v>585</v>
      </c>
      <c r="L306" t="s">
        <v>599</v>
      </c>
      <c r="M306" t="s">
        <v>304</v>
      </c>
      <c r="N306" t="s">
        <v>281</v>
      </c>
      <c r="O306" t="s">
        <v>469</v>
      </c>
      <c r="P306" t="s">
        <v>170</v>
      </c>
      <c r="Q306" t="s">
        <v>662</v>
      </c>
      <c r="R306" t="s">
        <v>225</v>
      </c>
      <c r="S306" t="s">
        <v>518</v>
      </c>
      <c r="T306" t="s">
        <v>410</v>
      </c>
      <c r="U306" t="s">
        <v>661</v>
      </c>
      <c r="V306" t="s">
        <v>328</v>
      </c>
      <c r="W306" t="s">
        <v>543</v>
      </c>
      <c r="X306" t="s">
        <v>365</v>
      </c>
      <c r="Y306" t="s">
        <v>359</v>
      </c>
      <c r="Z306" t="s">
        <v>625</v>
      </c>
      <c r="AA306" t="s">
        <v>252</v>
      </c>
      <c r="AB306" t="s">
        <v>263</v>
      </c>
      <c r="AC306" t="s">
        <v>464</v>
      </c>
      <c r="AD306" t="s">
        <v>145</v>
      </c>
      <c r="AE306" t="s">
        <v>413</v>
      </c>
      <c r="AF306" t="s">
        <v>458</v>
      </c>
      <c r="AG306" t="s">
        <v>423</v>
      </c>
      <c r="AH306" t="s">
        <v>512</v>
      </c>
      <c r="AI306" t="s">
        <v>375</v>
      </c>
      <c r="AJ306" t="s">
        <v>488</v>
      </c>
      <c r="AK306" t="s">
        <v>161</v>
      </c>
      <c r="AL306" t="s">
        <v>347</v>
      </c>
      <c r="AM306" t="s">
        <v>364</v>
      </c>
      <c r="AN306" t="s">
        <v>304</v>
      </c>
      <c r="AO306" t="s">
        <v>757</v>
      </c>
      <c r="AP306" t="s">
        <v>580</v>
      </c>
      <c r="AQ306" t="s">
        <v>580</v>
      </c>
      <c r="AR306" t="s">
        <v>406</v>
      </c>
      <c r="AS306" t="s">
        <v>313</v>
      </c>
      <c r="AT306" t="s">
        <v>216</v>
      </c>
      <c r="AU306" t="s">
        <v>158</v>
      </c>
      <c r="AV306" t="s">
        <v>616</v>
      </c>
      <c r="AW306" t="s">
        <v>338</v>
      </c>
      <c r="AX306" t="s">
        <v>666</v>
      </c>
      <c r="AY306" t="s">
        <v>457</v>
      </c>
      <c r="AZ306" t="s">
        <v>729</v>
      </c>
      <c r="BA306" t="s">
        <v>500</v>
      </c>
      <c r="BB306" t="s">
        <v>562</v>
      </c>
      <c r="BC306" t="s">
        <v>254</v>
      </c>
      <c r="BD306" t="s">
        <v>315</v>
      </c>
      <c r="BE306" t="s">
        <v>659</v>
      </c>
      <c r="BF306" t="s">
        <v>621</v>
      </c>
      <c r="BG306" t="s">
        <v>193</v>
      </c>
      <c r="BH306" t="s">
        <v>234</v>
      </c>
      <c r="BI306" t="s">
        <v>708</v>
      </c>
      <c r="BJ306" t="s">
        <v>256</v>
      </c>
      <c r="BK306" t="s">
        <v>171</v>
      </c>
      <c r="BL306" t="s">
        <v>609</v>
      </c>
      <c r="BM306" t="s">
        <v>353</v>
      </c>
      <c r="BN306" s="2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1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1</v>
      </c>
      <c r="DQ306">
        <v>0</v>
      </c>
      <c r="DR306" s="2">
        <v>3</v>
      </c>
      <c r="DS306">
        <v>1</v>
      </c>
      <c r="DT306">
        <v>1</v>
      </c>
      <c r="DU306">
        <v>1</v>
      </c>
      <c r="DV306">
        <v>1</v>
      </c>
      <c r="DW306" s="2">
        <v>2017</v>
      </c>
      <c r="DX306" s="1">
        <v>2.7251157407407408E-2</v>
      </c>
      <c r="DY306" s="1">
        <v>2.7344907407407405E-2</v>
      </c>
      <c r="DZ306" s="1">
        <v>2.7511574074074074E-2</v>
      </c>
      <c r="EA306" s="1">
        <v>2.8902777777777777E-2</v>
      </c>
      <c r="EB306" s="1">
        <v>2.8988425925925928E-2</v>
      </c>
      <c r="EC306" s="1">
        <v>2.9305555555555557E-2</v>
      </c>
      <c r="ED306" s="1">
        <v>2.9552083333333336E-2</v>
      </c>
      <c r="EE306" s="1">
        <v>2.9673611111111109E-2</v>
      </c>
      <c r="EF306" s="1">
        <v>2.975925925925926E-2</v>
      </c>
      <c r="EG306" s="1">
        <v>2.987615740740741E-2</v>
      </c>
      <c r="EH306" s="3">
        <v>0</v>
      </c>
      <c r="EI306" s="2" t="s">
        <v>1173</v>
      </c>
      <c r="EJ306" t="s">
        <v>1171</v>
      </c>
      <c r="EK306" t="s">
        <v>1171</v>
      </c>
      <c r="EL306" t="s">
        <v>1171</v>
      </c>
      <c r="EM306" t="s">
        <v>1168</v>
      </c>
      <c r="EN306" t="s">
        <v>1169</v>
      </c>
      <c r="EO306" t="s">
        <v>1175</v>
      </c>
      <c r="EP306" t="s">
        <v>1168</v>
      </c>
      <c r="EQ306" t="s">
        <v>1168</v>
      </c>
      <c r="ER306" t="s">
        <v>1170</v>
      </c>
      <c r="ES306" t="s">
        <v>1175</v>
      </c>
      <c r="ET306" t="s">
        <v>1173</v>
      </c>
      <c r="EU306" t="s">
        <v>1173</v>
      </c>
      <c r="EV306" t="s">
        <v>1171</v>
      </c>
      <c r="EW306" t="s">
        <v>1175</v>
      </c>
      <c r="EX306" t="s">
        <v>1175</v>
      </c>
      <c r="EY306" t="s">
        <v>1168</v>
      </c>
      <c r="EZ306" t="s">
        <v>1175</v>
      </c>
      <c r="FA306" t="s">
        <v>1175</v>
      </c>
      <c r="FB306" t="s">
        <v>1172</v>
      </c>
      <c r="FC306" t="s">
        <v>1175</v>
      </c>
      <c r="FD306" t="s">
        <v>1173</v>
      </c>
      <c r="FE306" t="s">
        <v>1171</v>
      </c>
      <c r="FF306" t="s">
        <v>1175</v>
      </c>
      <c r="FG306" t="s">
        <v>1171</v>
      </c>
      <c r="FH306" t="s">
        <v>1175</v>
      </c>
      <c r="FI306" t="s">
        <v>1168</v>
      </c>
      <c r="FJ306" t="s">
        <v>1173</v>
      </c>
      <c r="FK306" t="s">
        <v>1172</v>
      </c>
      <c r="FL306" t="s">
        <v>1175</v>
      </c>
      <c r="FM306" t="s">
        <v>1171</v>
      </c>
      <c r="FN306" t="s">
        <v>1168</v>
      </c>
      <c r="FO306" t="s">
        <v>1173</v>
      </c>
      <c r="FP306" t="s">
        <v>1173</v>
      </c>
      <c r="FQ306" t="s">
        <v>1168</v>
      </c>
      <c r="FR306" t="s">
        <v>1168</v>
      </c>
      <c r="FS306" t="s">
        <v>1168</v>
      </c>
      <c r="FT306" t="s">
        <v>1171</v>
      </c>
      <c r="FU306" t="s">
        <v>1168</v>
      </c>
      <c r="FV306" t="s">
        <v>1174</v>
      </c>
      <c r="FW306" t="s">
        <v>1169</v>
      </c>
      <c r="FX306" t="s">
        <v>1173</v>
      </c>
      <c r="FY306" t="s">
        <v>1175</v>
      </c>
      <c r="FZ306" t="s">
        <v>1175</v>
      </c>
      <c r="GA306" t="s">
        <v>1168</v>
      </c>
      <c r="GB306" t="s">
        <v>1172</v>
      </c>
      <c r="GC306" t="s">
        <v>1168</v>
      </c>
      <c r="GD306" t="s">
        <v>1175</v>
      </c>
      <c r="GE306" t="s">
        <v>1173</v>
      </c>
      <c r="GF306" t="s">
        <v>1175</v>
      </c>
      <c r="GG306" t="s">
        <v>1175</v>
      </c>
      <c r="GH306" t="s">
        <v>1168</v>
      </c>
      <c r="GI306" t="s">
        <v>1171</v>
      </c>
      <c r="GJ306" t="s">
        <v>1171</v>
      </c>
      <c r="GK306" t="s">
        <v>1168</v>
      </c>
      <c r="GL306" t="s">
        <v>1174</v>
      </c>
      <c r="GM306" s="2">
        <f t="shared" si="415"/>
        <v>1</v>
      </c>
      <c r="GN306">
        <f t="shared" si="416"/>
        <v>0</v>
      </c>
      <c r="GO306">
        <f t="shared" si="417"/>
        <v>0</v>
      </c>
      <c r="GP306">
        <f t="shared" si="418"/>
        <v>0</v>
      </c>
      <c r="GQ306">
        <f t="shared" si="419"/>
        <v>0</v>
      </c>
      <c r="GR306">
        <f t="shared" si="420"/>
        <v>0</v>
      </c>
      <c r="GS306">
        <f t="shared" si="421"/>
        <v>0</v>
      </c>
      <c r="GT306">
        <f t="shared" si="422"/>
        <v>0</v>
      </c>
      <c r="GU306">
        <f t="shared" si="472"/>
        <v>0</v>
      </c>
      <c r="GV306">
        <f t="shared" si="423"/>
        <v>0</v>
      </c>
      <c r="GW306">
        <f t="shared" si="424"/>
        <v>0</v>
      </c>
      <c r="GX306">
        <f t="shared" si="425"/>
        <v>0</v>
      </c>
      <c r="GY306">
        <f t="shared" si="426"/>
        <v>0</v>
      </c>
      <c r="GZ306">
        <f t="shared" si="427"/>
        <v>0</v>
      </c>
      <c r="HA306">
        <f t="shared" si="428"/>
        <v>0</v>
      </c>
      <c r="HB306">
        <f t="shared" si="429"/>
        <v>0</v>
      </c>
      <c r="HC306">
        <f t="shared" si="473"/>
        <v>0</v>
      </c>
      <c r="HD306">
        <f t="shared" si="430"/>
        <v>0</v>
      </c>
      <c r="HE306">
        <f t="shared" si="431"/>
        <v>0</v>
      </c>
      <c r="HF306">
        <f t="shared" si="432"/>
        <v>0</v>
      </c>
      <c r="HG306">
        <f t="shared" si="433"/>
        <v>0</v>
      </c>
      <c r="HH306">
        <f t="shared" si="434"/>
        <v>0</v>
      </c>
      <c r="HI306">
        <f t="shared" si="435"/>
        <v>0</v>
      </c>
      <c r="HJ306">
        <f t="shared" si="436"/>
        <v>0</v>
      </c>
      <c r="HK306">
        <f t="shared" si="474"/>
        <v>0</v>
      </c>
      <c r="HL306">
        <f t="shared" si="437"/>
        <v>0</v>
      </c>
      <c r="HM306">
        <f t="shared" si="438"/>
        <v>0</v>
      </c>
      <c r="HN306">
        <f t="shared" si="439"/>
        <v>0</v>
      </c>
      <c r="HO306">
        <f t="shared" si="440"/>
        <v>0</v>
      </c>
      <c r="HP306">
        <f t="shared" si="441"/>
        <v>0</v>
      </c>
      <c r="HQ306">
        <f t="shared" si="442"/>
        <v>0</v>
      </c>
      <c r="HR306">
        <f t="shared" si="443"/>
        <v>0</v>
      </c>
      <c r="HS306">
        <f t="shared" si="475"/>
        <v>0</v>
      </c>
      <c r="HT306">
        <f t="shared" si="444"/>
        <v>0</v>
      </c>
      <c r="HU306">
        <f t="shared" si="445"/>
        <v>0</v>
      </c>
      <c r="HV306">
        <f t="shared" si="446"/>
        <v>0</v>
      </c>
      <c r="HW306">
        <f t="shared" si="447"/>
        <v>0</v>
      </c>
      <c r="HX306">
        <f t="shared" si="448"/>
        <v>0</v>
      </c>
      <c r="HY306">
        <f t="shared" si="449"/>
        <v>0</v>
      </c>
      <c r="HZ306">
        <f t="shared" si="450"/>
        <v>0</v>
      </c>
      <c r="IA306">
        <f t="shared" si="476"/>
        <v>1</v>
      </c>
      <c r="IB306">
        <f t="shared" si="451"/>
        <v>0</v>
      </c>
      <c r="IC306">
        <f t="shared" si="452"/>
        <v>0</v>
      </c>
      <c r="ID306">
        <f t="shared" si="453"/>
        <v>0</v>
      </c>
      <c r="IE306">
        <f t="shared" si="454"/>
        <v>0</v>
      </c>
      <c r="IF306">
        <f t="shared" si="455"/>
        <v>1</v>
      </c>
      <c r="IG306">
        <f t="shared" si="456"/>
        <v>0</v>
      </c>
      <c r="IH306">
        <f t="shared" si="457"/>
        <v>0</v>
      </c>
      <c r="II306">
        <f t="shared" si="477"/>
        <v>1</v>
      </c>
      <c r="IJ306">
        <f t="shared" si="458"/>
        <v>1</v>
      </c>
      <c r="IK306">
        <f t="shared" si="459"/>
        <v>1</v>
      </c>
      <c r="IL306">
        <f t="shared" si="460"/>
        <v>0</v>
      </c>
      <c r="IM306">
        <f t="shared" si="461"/>
        <v>1</v>
      </c>
      <c r="IN306">
        <f t="shared" si="462"/>
        <v>1</v>
      </c>
      <c r="IO306">
        <f t="shared" si="463"/>
        <v>1</v>
      </c>
      <c r="IP306">
        <f t="shared" si="464"/>
        <v>0</v>
      </c>
      <c r="IQ306" s="2">
        <f t="shared" si="478"/>
        <v>1</v>
      </c>
      <c r="IR306" s="4">
        <f t="shared" si="479"/>
        <v>0</v>
      </c>
      <c r="IS306">
        <f t="shared" si="480"/>
        <v>0</v>
      </c>
      <c r="IT306">
        <f t="shared" si="481"/>
        <v>0</v>
      </c>
      <c r="IU306">
        <f t="shared" si="482"/>
        <v>0</v>
      </c>
      <c r="IV306">
        <f t="shared" si="483"/>
        <v>2</v>
      </c>
      <c r="IW306">
        <f t="shared" si="484"/>
        <v>6</v>
      </c>
      <c r="IX306">
        <f t="shared" si="485"/>
        <v>9</v>
      </c>
      <c r="IY306" s="11">
        <f t="shared" si="486"/>
        <v>1</v>
      </c>
      <c r="IZ306" s="12" t="str">
        <f t="shared" si="487"/>
        <v/>
      </c>
      <c r="JA306" s="12" t="str">
        <f t="shared" si="488"/>
        <v/>
      </c>
      <c r="JB306" s="12">
        <f t="shared" si="489"/>
        <v>0</v>
      </c>
      <c r="JC306" s="12" t="str">
        <f t="shared" si="490"/>
        <v/>
      </c>
      <c r="JD306" s="12">
        <f t="shared" si="491"/>
        <v>0.2857142857142857</v>
      </c>
      <c r="JE306" s="12">
        <f t="shared" si="492"/>
        <v>0.8571428571428571</v>
      </c>
      <c r="JF306" s="12">
        <f t="shared" si="493"/>
        <v>0.5357142857142857</v>
      </c>
      <c r="JG306" s="2">
        <f>IF(OR(AND(EI306="Happy",BN306&lt;&gt;1),AND(EI306&lt;&gt;"Happy",BN306=1)),1,0)</f>
        <v>0</v>
      </c>
      <c r="JH306">
        <f>IF(OR(AND(EJ306="Happy",BO306&lt;&gt;1),AND(EJ306&lt;&gt;"Happy",BO306=1)),1,0)</f>
        <v>0</v>
      </c>
      <c r="JI306">
        <f>IF(OR(AND(EK306="Happy",BP306&lt;&gt;1),AND(EK306&lt;&gt;"Happy",BP306=1)),1,0)</f>
        <v>0</v>
      </c>
      <c r="JJ306">
        <f>IF(OR(AND(EL306="Happy",BQ306&lt;&gt;1),AND(EL306&lt;&gt;"Happy",BQ306=1)),1,0)</f>
        <v>0</v>
      </c>
      <c r="JK306">
        <f>IF(OR(AND(EM306="Happy",BR306&lt;&gt;1),AND(EM306&lt;&gt;"Happy",BR306=1)),1,0)</f>
        <v>0</v>
      </c>
      <c r="JL306">
        <f>IF(OR(AND(EN306="Happy",BS306&lt;&gt;1),AND(EN306&lt;&gt;"Happy",BS306=1)),1,0)</f>
        <v>0</v>
      </c>
      <c r="JM306">
        <f>IF(OR(AND(EO306="Happy",BT306&lt;&gt;1),AND(EO306&lt;&gt;"Happy",BT306=1)),1,0)</f>
        <v>1</v>
      </c>
      <c r="JN306">
        <f>IF(OR(AND(EP306="Happy",BU306&lt;&gt;1),AND(EP306&lt;&gt;"Happy",BU306=1)),1,0)</f>
        <v>1</v>
      </c>
      <c r="JO306">
        <f>IF(OR(AND(EQ306="Sad",BV306&lt;&gt;1),AND(EQ306&lt;&gt;"Sad",BV306=1)),1,0)</f>
        <v>0</v>
      </c>
      <c r="JP306">
        <f>IF(OR(AND(ER306="Sad",BW306&lt;&gt;1),AND(ER306&lt;&gt;"Sad",BW306=1)),1,0)</f>
        <v>0</v>
      </c>
      <c r="JQ306">
        <f>IF(OR(AND(ES306="Sad",BX306&lt;&gt;1),AND(ES306&lt;&gt;"Sad",BX306=1)),1,0)</f>
        <v>0</v>
      </c>
      <c r="JR306">
        <f>IF(OR(AND(ET306="Sad",BY306&lt;&gt;1),AND(ET306&lt;&gt;"Sad",BY306=1)),1,0)</f>
        <v>0</v>
      </c>
      <c r="JS306">
        <f>IF(OR(AND(EU306="Sad",BZ306&lt;&gt;1),AND(EU306&lt;&gt;"Sad",BZ306=1)),1,0)</f>
        <v>0</v>
      </c>
      <c r="JT306">
        <f>IF(OR(AND(EV306="Sad",CA306&lt;&gt;1),AND(EV306&lt;&gt;"Sad",CA306=1)),1,0)</f>
        <v>1</v>
      </c>
      <c r="JU306">
        <f>IF(OR(AND(EW306="Sad",CB306&lt;&gt;1),AND(EW306&lt;&gt;"Sad",CB306=1)),1,0)</f>
        <v>0</v>
      </c>
      <c r="JV306">
        <f>IF(OR(AND(EX306="Sad",CC306&lt;&gt;1),AND(EX306&lt;&gt;"Sad",CC306=1)),1,0)</f>
        <v>0</v>
      </c>
      <c r="JW306">
        <f>IF(OR(AND(EY306="Angry",CD306&lt;&gt;1),AND(EY306&lt;&gt;"Angry",CD306=1)),1,0)</f>
        <v>0</v>
      </c>
      <c r="JX306">
        <f>IF(OR(AND(EZ306="Angry",CE306&lt;&gt;1),AND(EZ306&lt;&gt;"Angry",CE306=1)),1,0)</f>
        <v>0</v>
      </c>
      <c r="JY306">
        <f>IF(OR(AND(FA306="Angry",CF306&lt;&gt;1),AND(FA306&lt;&gt;"Angry",CF306=1)),1,0)</f>
        <v>0</v>
      </c>
      <c r="JZ306">
        <f>IF(OR(AND(FB306="Angry",CG306&lt;&gt;1),AND(FB306&lt;&gt;"Angry",CG306=1)),1,0)</f>
        <v>0</v>
      </c>
      <c r="KA306">
        <f>IF(OR(AND(FC306="Angry",CH306&lt;&gt;1),AND(FC306&lt;&gt;"Angry",CH306=1)),1,0)</f>
        <v>0</v>
      </c>
      <c r="KB306">
        <f>IF(OR(AND(FD306="Angry",CI306&lt;&gt;1),AND(FD306&lt;&gt;"Angry",CI306=1)),1,0)</f>
        <v>0</v>
      </c>
      <c r="KC306">
        <f>IF(OR(AND(FE306="Angry",CJ306&lt;&gt;1),AND(FE306&lt;&gt;"Angry",CJ306=1)),1,0)</f>
        <v>1</v>
      </c>
      <c r="KD306">
        <f>IF(OR(AND(FF306="Angry",CK306&lt;&gt;1),AND(FF306&lt;&gt;"Angry",CK306=1)),1,0)</f>
        <v>0</v>
      </c>
      <c r="KE306">
        <f>IF(OR(AND(FG306="Afraid",CL306&lt;&gt;1),AND(FG306&lt;&gt;"Afraid",CL306=1)),1,0)</f>
        <v>0</v>
      </c>
      <c r="KF306">
        <f>IF(OR(AND(FH306="Afraid",CM306&lt;&gt;1),AND(FH306&lt;&gt;"Afraid",CM306=1)),1,0)</f>
        <v>0</v>
      </c>
      <c r="KG306">
        <f>IF(OR(AND(FI306="Afraid",CN306&lt;&gt;1),AND(FI306&lt;&gt;"Afraid",CN306=1)),1,0)</f>
        <v>0</v>
      </c>
      <c r="KH306">
        <f>IF(OR(AND(FJ306="Afraid",CO306&lt;&gt;1),AND(FJ306&lt;&gt;"Afraid",CO306=1)),1,0)</f>
        <v>0</v>
      </c>
      <c r="KI306">
        <f>IF(OR(AND(FK306="Afraid",CP306&lt;&gt;1),AND(FK306&lt;&gt;"Afraid",CP306=1)),1,0)</f>
        <v>1</v>
      </c>
      <c r="KJ306">
        <f>IF(OR(AND(FL306="Afraid",CQ306&lt;&gt;1),AND(FL306&lt;&gt;"Afraid",CQ306=1)),1,0)</f>
        <v>1</v>
      </c>
      <c r="KK306">
        <f>IF(OR(AND(FM306="Afraid",CR306&lt;&gt;1),AND(FM306&lt;&gt;"Afraid",CR306=1)),1,0)</f>
        <v>0</v>
      </c>
      <c r="KL306">
        <f>IF(OR(AND(FN306="Afraid",CS306&lt;&gt;1),AND(FN306&lt;&gt;"Afraid",CS306=1)),1,0)</f>
        <v>1</v>
      </c>
      <c r="KM306">
        <f>IF(OR(AND(FO306="Surprised",CT306&lt;&gt;1),AND(FO306&lt;&gt;"Surprised",CT306=1)),1,0)</f>
        <v>0</v>
      </c>
      <c r="KN306">
        <f>IF(OR(AND(FP306="Surprised",CU306&lt;&gt;1),AND(FP306&lt;&gt;"Surprised",CU306=1)),1,0)</f>
        <v>0</v>
      </c>
      <c r="KO306">
        <f>IF(OR(AND(FQ306="Surprised",CV306&lt;&gt;1),AND(FQ306&lt;&gt;"Surprised",CV306=1)),1,0)</f>
        <v>1</v>
      </c>
      <c r="KP306">
        <f>IF(OR(AND(FR306="Surprised",CW306&lt;&gt;1),AND(FR306&lt;&gt;"Surprised",CW306=1)),1,0)</f>
        <v>1</v>
      </c>
      <c r="KQ306">
        <f>IF(OR(AND(FS306="Surprised",CX306&lt;&gt;1),AND(FS306&lt;&gt;"Surprised",CX306=1)),1,0)</f>
        <v>1</v>
      </c>
      <c r="KR306">
        <f>IF(OR(AND(FT306="Surprised",CY306&lt;&gt;1),AND(FT306&lt;&gt;"Surprised",CY306=1)),1,0)</f>
        <v>0</v>
      </c>
      <c r="KS306">
        <f>IF(OR(AND(FU306="Surprised",CZ306&lt;&gt;1),AND(FU306&lt;&gt;"Surprised",CZ306=1)),1,0)</f>
        <v>0</v>
      </c>
      <c r="KT306">
        <f>IF(OR(AND(FV306="Surprised",DA306&lt;&gt;1),AND(FV306&lt;&gt;"Surprised",DA306=1)),1,0)</f>
        <v>0</v>
      </c>
      <c r="KU306">
        <f>IF(OR(AND(FW306="Happy",DB306=1),AND(FW306&lt;&gt;"Happy",DB306=0)),1,0)</f>
        <v>0</v>
      </c>
      <c r="KV306">
        <f>IF(OR(AND(FX306="Happy",DC306=1),AND(FX306&lt;&gt;"Happy",DC306=0)),1,0)</f>
        <v>0</v>
      </c>
      <c r="KW306">
        <f>IF(OR(AND(FY306="Happy",DD306=1),AND(FY306&lt;&gt;"Happy",DD306=0)),1,0)</f>
        <v>1</v>
      </c>
      <c r="KX306">
        <f>IF(OR(AND(FZ306="Happy",DE306=1),AND(FZ306&lt;&gt;"Happy",DE306=0)),1,0)</f>
        <v>1</v>
      </c>
      <c r="KY306">
        <f>IF(OR(AND(GA306="Happy",DF306=1),AND(GA306&lt;&gt;"Happy",DF306=0)),1,0)</f>
        <v>1</v>
      </c>
      <c r="KZ306">
        <f>IF(OR(AND(GB306="Happy",DG306=1),AND(GB306&lt;&gt;"Happy",DG306=0)),1,0)</f>
        <v>0</v>
      </c>
      <c r="LA306">
        <f>IF(OR(AND(GC306="Happy",DH306=1),AND(GC306&lt;&gt;"Happy",DH306=0)),1,0)</f>
        <v>1</v>
      </c>
      <c r="LB306">
        <f>IF(OR(AND(GD306="Happy",DI306=1),AND(GD306&lt;&gt;"Happy",DI306=0)),1,0)</f>
        <v>1</v>
      </c>
      <c r="LC306">
        <f>IF(OR(AND(GE306="Sad",DJ306=1),AND(GE306&lt;&gt;"Sad",DJ306=0)),1,0)</f>
        <v>0</v>
      </c>
      <c r="LD306">
        <f>IF(OR(AND(GF306="Sad",DK306=1),AND(GF306&lt;&gt;"Sad",DK306=0)),1,0)</f>
        <v>0</v>
      </c>
      <c r="LE306">
        <f>IF(OR(AND(GG306="Sad",DL306=1),AND(GG306&lt;&gt;"Sad",DL306=0)),1,0)</f>
        <v>0</v>
      </c>
      <c r="LF306">
        <f>IF(OR(AND(GH306="Sad",DM306=1),AND(GH306&lt;&gt;"Sad",DM306=0)),1,0)</f>
        <v>1</v>
      </c>
      <c r="LG306">
        <f>IF(OR(AND(GI306="Sad",DN306=1),AND(GI306&lt;&gt;"Sad",DN306=0)),1,0)</f>
        <v>0</v>
      </c>
      <c r="LH306">
        <f>IF(OR(AND(GJ306="Sad",DO306=1),AND(GJ306&lt;&gt;"Sad",DO306=0)),1,0)</f>
        <v>0</v>
      </c>
      <c r="LI306">
        <f>IF(OR(AND(GK306="Sad",DP306=1),AND(GK306&lt;&gt;"Sad",DP306=0)),1,0)</f>
        <v>0</v>
      </c>
      <c r="LJ306">
        <f>IF(OR(AND(GL306="Sad",DQ306=1),AND(GL306&lt;&gt;"Sad",DQ306=0)),1,0)</f>
        <v>0</v>
      </c>
      <c r="LK306" s="2">
        <f t="shared" si="494"/>
        <v>2</v>
      </c>
      <c r="LL306" s="4">
        <f t="shared" si="495"/>
        <v>1</v>
      </c>
      <c r="LM306">
        <f t="shared" si="496"/>
        <v>1</v>
      </c>
      <c r="LN306">
        <f t="shared" si="497"/>
        <v>3</v>
      </c>
      <c r="LO306">
        <f t="shared" si="498"/>
        <v>3</v>
      </c>
      <c r="LP306">
        <f t="shared" si="499"/>
        <v>5</v>
      </c>
      <c r="LQ306">
        <f t="shared" si="500"/>
        <v>1</v>
      </c>
      <c r="LR306">
        <f t="shared" si="501"/>
        <v>16</v>
      </c>
      <c r="LS306" s="11">
        <f t="shared" si="502"/>
        <v>0</v>
      </c>
      <c r="LT306" s="14" t="str">
        <f t="shared" si="503"/>
        <v/>
      </c>
      <c r="LU306" s="14" t="str">
        <f t="shared" si="504"/>
        <v/>
      </c>
      <c r="LV306" s="14">
        <f t="shared" si="505"/>
        <v>1</v>
      </c>
      <c r="LW306" s="14" t="str">
        <f t="shared" si="506"/>
        <v/>
      </c>
      <c r="LX306" s="14">
        <f t="shared" si="507"/>
        <v>0.7142857142857143</v>
      </c>
      <c r="LY306" s="14">
        <f t="shared" si="508"/>
        <v>0.1428571428571429</v>
      </c>
      <c r="LZ306" s="14">
        <f t="shared" si="509"/>
        <v>0.4642857142857143</v>
      </c>
      <c r="MA306" s="15">
        <f t="shared" si="510"/>
        <v>9.3749999999996614E-5</v>
      </c>
      <c r="MB306" s="1">
        <f t="shared" si="465"/>
        <v>1.6666666666666913E-4</v>
      </c>
      <c r="MC306" s="1">
        <f t="shared" si="466"/>
        <v>1.3912037037037035E-3</v>
      </c>
      <c r="MD306" s="1">
        <f t="shared" si="467"/>
        <v>8.5648148148150666E-5</v>
      </c>
      <c r="ME306" s="1">
        <f t="shared" si="468"/>
        <v>3.1712962962962901E-4</v>
      </c>
      <c r="MF306" s="1">
        <f t="shared" si="469"/>
        <v>2.4652777777777954E-4</v>
      </c>
      <c r="MG306" s="1">
        <f t="shared" si="511"/>
        <v>1.2152777777777249E-4</v>
      </c>
      <c r="MH306" s="1">
        <f t="shared" si="470"/>
        <v>8.5648148148150666E-5</v>
      </c>
      <c r="MI306" s="1">
        <f t="shared" si="471"/>
        <v>1.1689814814815069E-4</v>
      </c>
      <c r="MJ306" s="1">
        <f t="shared" si="512"/>
        <v>2.6250000000000023E-3</v>
      </c>
      <c r="MK306" s="2" t="str">
        <f>VLOOKUP(B306,age_group!$A$1:$B$101,2,FALSE)</f>
        <v>25 to 44</v>
      </c>
      <c r="ML306" s="2">
        <f t="shared" si="513"/>
        <v>1</v>
      </c>
      <c r="MM306">
        <f t="shared" si="514"/>
        <v>0</v>
      </c>
      <c r="MN306">
        <f t="shared" si="515"/>
        <v>0</v>
      </c>
      <c r="MO306">
        <f t="shared" si="516"/>
        <v>0</v>
      </c>
      <c r="MP306">
        <f t="shared" si="517"/>
        <v>0</v>
      </c>
    </row>
    <row r="307" spans="1:354" x14ac:dyDescent="0.2">
      <c r="A307" t="s">
        <v>1040</v>
      </c>
      <c r="B307">
        <v>45</v>
      </c>
      <c r="C307" t="s">
        <v>195</v>
      </c>
      <c r="D307" t="s">
        <v>521</v>
      </c>
      <c r="E307">
        <v>4</v>
      </c>
      <c r="F307">
        <v>2</v>
      </c>
      <c r="G307">
        <v>3</v>
      </c>
      <c r="H307">
        <v>1</v>
      </c>
      <c r="I307">
        <v>2</v>
      </c>
      <c r="J307" s="2" t="s">
        <v>260</v>
      </c>
      <c r="K307" t="s">
        <v>402</v>
      </c>
      <c r="L307" t="s">
        <v>585</v>
      </c>
      <c r="M307" t="s">
        <v>219</v>
      </c>
      <c r="N307" t="s">
        <v>504</v>
      </c>
      <c r="O307" t="s">
        <v>315</v>
      </c>
      <c r="P307" t="s">
        <v>293</v>
      </c>
      <c r="Q307" t="s">
        <v>590</v>
      </c>
      <c r="R307" t="s">
        <v>553</v>
      </c>
      <c r="S307" t="s">
        <v>590</v>
      </c>
      <c r="T307" t="s">
        <v>390</v>
      </c>
      <c r="U307" t="s">
        <v>364</v>
      </c>
      <c r="V307" t="s">
        <v>263</v>
      </c>
      <c r="W307" t="s">
        <v>591</v>
      </c>
      <c r="X307" t="s">
        <v>348</v>
      </c>
      <c r="Y307" t="s">
        <v>645</v>
      </c>
      <c r="Z307" t="s">
        <v>318</v>
      </c>
      <c r="AA307" t="s">
        <v>651</v>
      </c>
      <c r="AB307" t="s">
        <v>254</v>
      </c>
      <c r="AC307" t="s">
        <v>175</v>
      </c>
      <c r="AD307" t="s">
        <v>610</v>
      </c>
      <c r="AE307" t="s">
        <v>362</v>
      </c>
      <c r="AF307" t="s">
        <v>207</v>
      </c>
      <c r="AG307" t="s">
        <v>197</v>
      </c>
      <c r="AH307" t="s">
        <v>677</v>
      </c>
      <c r="AI307" t="s">
        <v>403</v>
      </c>
      <c r="AJ307" t="s">
        <v>405</v>
      </c>
      <c r="AK307" t="s">
        <v>333</v>
      </c>
      <c r="AL307" t="s">
        <v>525</v>
      </c>
      <c r="AM307" t="s">
        <v>248</v>
      </c>
      <c r="AN307" t="s">
        <v>383</v>
      </c>
      <c r="AO307" t="s">
        <v>333</v>
      </c>
      <c r="AP307" t="s">
        <v>461</v>
      </c>
      <c r="AQ307" t="s">
        <v>339</v>
      </c>
      <c r="AR307" t="s">
        <v>519</v>
      </c>
      <c r="AS307" t="s">
        <v>196</v>
      </c>
      <c r="AT307" t="s">
        <v>556</v>
      </c>
      <c r="AU307" t="s">
        <v>170</v>
      </c>
      <c r="AV307" t="s">
        <v>171</v>
      </c>
      <c r="AW307" t="s">
        <v>512</v>
      </c>
      <c r="AX307" t="s">
        <v>364</v>
      </c>
      <c r="AY307" t="s">
        <v>421</v>
      </c>
      <c r="AZ307" t="s">
        <v>492</v>
      </c>
      <c r="BA307" t="s">
        <v>241</v>
      </c>
      <c r="BB307" t="s">
        <v>575</v>
      </c>
      <c r="BC307" t="s">
        <v>754</v>
      </c>
      <c r="BD307" t="s">
        <v>700</v>
      </c>
      <c r="BE307" t="s">
        <v>337</v>
      </c>
      <c r="BF307" t="s">
        <v>292</v>
      </c>
      <c r="BG307" t="s">
        <v>215</v>
      </c>
      <c r="BH307" t="s">
        <v>235</v>
      </c>
      <c r="BI307" t="s">
        <v>160</v>
      </c>
      <c r="BJ307" t="s">
        <v>550</v>
      </c>
      <c r="BK307" t="s">
        <v>327</v>
      </c>
      <c r="BL307" t="s">
        <v>330</v>
      </c>
      <c r="BM307" t="s">
        <v>666</v>
      </c>
      <c r="BN307" s="2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1</v>
      </c>
      <c r="CV307">
        <v>1</v>
      </c>
      <c r="CW307">
        <v>0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1</v>
      </c>
      <c r="DN307">
        <v>1</v>
      </c>
      <c r="DO307">
        <v>1</v>
      </c>
      <c r="DP307">
        <v>0</v>
      </c>
      <c r="DQ307">
        <v>0</v>
      </c>
      <c r="DR307" s="2">
        <v>4</v>
      </c>
      <c r="DS307">
        <v>1</v>
      </c>
      <c r="DT307">
        <v>1</v>
      </c>
      <c r="DU307">
        <v>1</v>
      </c>
      <c r="DV307">
        <v>2</v>
      </c>
      <c r="DW307" s="2">
        <v>2017</v>
      </c>
      <c r="DX307" s="1">
        <v>1.1532407407407406E-2</v>
      </c>
      <c r="DY307" s="1">
        <v>1.1937500000000002E-2</v>
      </c>
      <c r="DZ307" s="1">
        <v>1.2133101851851853E-2</v>
      </c>
      <c r="EA307" s="1">
        <v>1.230324074074074E-2</v>
      </c>
      <c r="EB307" s="1">
        <v>1.2473379629629628E-2</v>
      </c>
      <c r="EC307" s="1">
        <v>1.2729166666666666E-2</v>
      </c>
      <c r="ED307" s="1">
        <v>1.2832175925925926E-2</v>
      </c>
      <c r="EE307" s="1">
        <v>1.3122685185185187E-2</v>
      </c>
      <c r="EF307" s="1">
        <v>1.3372685185185187E-2</v>
      </c>
      <c r="EG307" s="1">
        <v>1.3743055555555555E-2</v>
      </c>
      <c r="EH307" s="3">
        <v>0</v>
      </c>
      <c r="EI307" s="2" t="s">
        <v>1175</v>
      </c>
      <c r="EJ307" t="s">
        <v>1169</v>
      </c>
      <c r="EK307" t="s">
        <v>1171</v>
      </c>
      <c r="EL307" t="s">
        <v>1168</v>
      </c>
      <c r="EM307" t="s">
        <v>1173</v>
      </c>
      <c r="EN307" t="s">
        <v>1168</v>
      </c>
      <c r="EO307" t="s">
        <v>1172</v>
      </c>
      <c r="EP307" t="s">
        <v>1175</v>
      </c>
      <c r="EQ307" t="s">
        <v>1173</v>
      </c>
      <c r="ER307" t="s">
        <v>1175</v>
      </c>
      <c r="ES307" t="s">
        <v>1172</v>
      </c>
      <c r="ET307" t="s">
        <v>1175</v>
      </c>
      <c r="EU307" t="s">
        <v>1175</v>
      </c>
      <c r="EV307" t="s">
        <v>1174</v>
      </c>
      <c r="EW307" t="s">
        <v>1168</v>
      </c>
      <c r="EX307" t="s">
        <v>1171</v>
      </c>
      <c r="EY307" t="s">
        <v>1172</v>
      </c>
      <c r="EZ307" t="s">
        <v>1168</v>
      </c>
      <c r="FA307" t="s">
        <v>1172</v>
      </c>
      <c r="FB307" t="s">
        <v>1168</v>
      </c>
      <c r="FC307" t="s">
        <v>1171</v>
      </c>
      <c r="FD307" t="s">
        <v>1170</v>
      </c>
      <c r="FE307" t="s">
        <v>1173</v>
      </c>
      <c r="FF307" t="s">
        <v>1171</v>
      </c>
      <c r="FG307" t="s">
        <v>1169</v>
      </c>
      <c r="FH307" t="s">
        <v>1174</v>
      </c>
      <c r="FI307" t="s">
        <v>1174</v>
      </c>
      <c r="FJ307" t="s">
        <v>1172</v>
      </c>
      <c r="FK307" t="s">
        <v>1168</v>
      </c>
      <c r="FL307" t="s">
        <v>1168</v>
      </c>
      <c r="FM307" t="s">
        <v>1168</v>
      </c>
      <c r="FN307" t="s">
        <v>1172</v>
      </c>
      <c r="FO307" t="s">
        <v>1171</v>
      </c>
      <c r="FP307" t="s">
        <v>1175</v>
      </c>
      <c r="FQ307" t="s">
        <v>1175</v>
      </c>
      <c r="FR307" t="s">
        <v>1168</v>
      </c>
      <c r="FS307" t="s">
        <v>1175</v>
      </c>
      <c r="FT307" t="s">
        <v>1175</v>
      </c>
      <c r="FU307" t="s">
        <v>1171</v>
      </c>
      <c r="FV307" t="s">
        <v>1171</v>
      </c>
      <c r="FW307" t="s">
        <v>1175</v>
      </c>
      <c r="FX307" t="s">
        <v>1168</v>
      </c>
      <c r="FY307" t="s">
        <v>1175</v>
      </c>
      <c r="FZ307" t="s">
        <v>1171</v>
      </c>
      <c r="GA307" t="s">
        <v>1173</v>
      </c>
      <c r="GB307" t="s">
        <v>1168</v>
      </c>
      <c r="GC307" t="s">
        <v>1173</v>
      </c>
      <c r="GD307" t="s">
        <v>1169</v>
      </c>
      <c r="GE307" t="s">
        <v>1171</v>
      </c>
      <c r="GF307" t="s">
        <v>1169</v>
      </c>
      <c r="GG307" t="s">
        <v>1169</v>
      </c>
      <c r="GH307" t="s">
        <v>1175</v>
      </c>
      <c r="GI307" t="s">
        <v>1168</v>
      </c>
      <c r="GJ307" t="s">
        <v>1168</v>
      </c>
      <c r="GK307" t="s">
        <v>1168</v>
      </c>
      <c r="GL307" t="s">
        <v>1169</v>
      </c>
      <c r="GM307" s="2">
        <f t="shared" si="415"/>
        <v>0</v>
      </c>
      <c r="GN307">
        <f t="shared" si="416"/>
        <v>0</v>
      </c>
      <c r="GO307">
        <f t="shared" si="417"/>
        <v>0</v>
      </c>
      <c r="GP307">
        <f t="shared" si="418"/>
        <v>0</v>
      </c>
      <c r="GQ307">
        <f t="shared" si="419"/>
        <v>0</v>
      </c>
      <c r="GR307">
        <f t="shared" si="420"/>
        <v>0</v>
      </c>
      <c r="GS307">
        <f t="shared" si="421"/>
        <v>0</v>
      </c>
      <c r="GT307">
        <f t="shared" si="422"/>
        <v>0</v>
      </c>
      <c r="GU307">
        <f t="shared" si="472"/>
        <v>0</v>
      </c>
      <c r="GV307">
        <f t="shared" si="423"/>
        <v>0</v>
      </c>
      <c r="GW307">
        <f t="shared" si="424"/>
        <v>0</v>
      </c>
      <c r="GX307">
        <f t="shared" si="425"/>
        <v>0</v>
      </c>
      <c r="GY307">
        <f t="shared" si="426"/>
        <v>0</v>
      </c>
      <c r="GZ307">
        <f t="shared" si="427"/>
        <v>0</v>
      </c>
      <c r="HA307">
        <f t="shared" si="428"/>
        <v>0</v>
      </c>
      <c r="HB307">
        <f t="shared" si="429"/>
        <v>0</v>
      </c>
      <c r="HC307">
        <f t="shared" si="473"/>
        <v>0</v>
      </c>
      <c r="HD307">
        <f t="shared" si="430"/>
        <v>0</v>
      </c>
      <c r="HE307">
        <f t="shared" si="431"/>
        <v>0</v>
      </c>
      <c r="HF307">
        <f t="shared" si="432"/>
        <v>0</v>
      </c>
      <c r="HG307">
        <f t="shared" si="433"/>
        <v>0</v>
      </c>
      <c r="HH307">
        <f t="shared" si="434"/>
        <v>0</v>
      </c>
      <c r="HI307">
        <f t="shared" si="435"/>
        <v>0</v>
      </c>
      <c r="HJ307">
        <f t="shared" si="436"/>
        <v>0</v>
      </c>
      <c r="HK307">
        <f t="shared" si="474"/>
        <v>0</v>
      </c>
      <c r="HL307">
        <f t="shared" si="437"/>
        <v>0</v>
      </c>
      <c r="HM307">
        <f t="shared" si="438"/>
        <v>0</v>
      </c>
      <c r="HN307">
        <f t="shared" si="439"/>
        <v>0</v>
      </c>
      <c r="HO307">
        <f t="shared" si="440"/>
        <v>0</v>
      </c>
      <c r="HP307">
        <f t="shared" si="441"/>
        <v>0</v>
      </c>
      <c r="HQ307">
        <f t="shared" si="442"/>
        <v>0</v>
      </c>
      <c r="HR307">
        <f t="shared" si="443"/>
        <v>1</v>
      </c>
      <c r="HS307">
        <f t="shared" si="475"/>
        <v>0</v>
      </c>
      <c r="HT307">
        <f t="shared" si="444"/>
        <v>1</v>
      </c>
      <c r="HU307">
        <f t="shared" si="445"/>
        <v>1</v>
      </c>
      <c r="HV307">
        <f t="shared" si="446"/>
        <v>0</v>
      </c>
      <c r="HW307">
        <f t="shared" si="447"/>
        <v>1</v>
      </c>
      <c r="HX307">
        <f t="shared" si="448"/>
        <v>1</v>
      </c>
      <c r="HY307">
        <f t="shared" si="449"/>
        <v>0</v>
      </c>
      <c r="HZ307">
        <f t="shared" si="450"/>
        <v>0</v>
      </c>
      <c r="IA307">
        <f t="shared" si="476"/>
        <v>0</v>
      </c>
      <c r="IB307">
        <f t="shared" si="451"/>
        <v>0</v>
      </c>
      <c r="IC307">
        <f t="shared" si="452"/>
        <v>0</v>
      </c>
      <c r="ID307">
        <f t="shared" si="453"/>
        <v>1</v>
      </c>
      <c r="IE307">
        <f t="shared" si="454"/>
        <v>0</v>
      </c>
      <c r="IF307">
        <f t="shared" si="455"/>
        <v>0</v>
      </c>
      <c r="IG307">
        <f t="shared" si="456"/>
        <v>0</v>
      </c>
      <c r="IH307">
        <f t="shared" si="457"/>
        <v>1</v>
      </c>
      <c r="II307">
        <f t="shared" si="477"/>
        <v>0</v>
      </c>
      <c r="IJ307">
        <f t="shared" si="458"/>
        <v>0</v>
      </c>
      <c r="IK307">
        <f t="shared" si="459"/>
        <v>0</v>
      </c>
      <c r="IL307">
        <f t="shared" si="460"/>
        <v>1</v>
      </c>
      <c r="IM307">
        <f t="shared" si="461"/>
        <v>1</v>
      </c>
      <c r="IN307">
        <f t="shared" si="462"/>
        <v>1</v>
      </c>
      <c r="IO307">
        <f t="shared" si="463"/>
        <v>0</v>
      </c>
      <c r="IP307">
        <f t="shared" si="464"/>
        <v>0</v>
      </c>
      <c r="IQ307" s="2">
        <f t="shared" si="478"/>
        <v>0</v>
      </c>
      <c r="IR307" s="4">
        <f t="shared" si="479"/>
        <v>0</v>
      </c>
      <c r="IS307">
        <f t="shared" si="480"/>
        <v>0</v>
      </c>
      <c r="IT307">
        <f t="shared" si="481"/>
        <v>1</v>
      </c>
      <c r="IU307">
        <f t="shared" si="482"/>
        <v>4</v>
      </c>
      <c r="IV307">
        <f t="shared" si="483"/>
        <v>2</v>
      </c>
      <c r="IW307">
        <f t="shared" si="484"/>
        <v>3</v>
      </c>
      <c r="IX307">
        <f t="shared" si="485"/>
        <v>10</v>
      </c>
      <c r="IY307" s="11">
        <f t="shared" si="486"/>
        <v>0</v>
      </c>
      <c r="IZ307" s="12">
        <f t="shared" si="487"/>
        <v>0</v>
      </c>
      <c r="JA307" s="12" t="str">
        <f t="shared" si="488"/>
        <v/>
      </c>
      <c r="JB307" s="12">
        <f t="shared" si="489"/>
        <v>0.5</v>
      </c>
      <c r="JC307" s="12">
        <f t="shared" si="490"/>
        <v>1</v>
      </c>
      <c r="JD307" s="12">
        <f t="shared" si="491"/>
        <v>0.33333333333333331</v>
      </c>
      <c r="JE307" s="12">
        <f t="shared" si="492"/>
        <v>0.375</v>
      </c>
      <c r="JF307" s="12">
        <f t="shared" si="493"/>
        <v>0.36805555555555552</v>
      </c>
      <c r="JG307" s="2">
        <f>IF(OR(AND(EI307="Happy",BN307&lt;&gt;1),AND(EI307&lt;&gt;"Happy",BN307=1)),1,0)</f>
        <v>0</v>
      </c>
      <c r="JH307">
        <f>IF(OR(AND(EJ307="Happy",BO307&lt;&gt;1),AND(EJ307&lt;&gt;"Happy",BO307=1)),1,0)</f>
        <v>0</v>
      </c>
      <c r="JI307">
        <f>IF(OR(AND(EK307="Happy",BP307&lt;&gt;1),AND(EK307&lt;&gt;"Happy",BP307=1)),1,0)</f>
        <v>0</v>
      </c>
      <c r="JJ307">
        <f>IF(OR(AND(EL307="Happy",BQ307&lt;&gt;1),AND(EL307&lt;&gt;"Happy",BQ307=1)),1,0)</f>
        <v>0</v>
      </c>
      <c r="JK307">
        <f>IF(OR(AND(EM307="Happy",BR307&lt;&gt;1),AND(EM307&lt;&gt;"Happy",BR307=1)),1,0)</f>
        <v>1</v>
      </c>
      <c r="JL307">
        <f>IF(OR(AND(EN307="Happy",BS307&lt;&gt;1),AND(EN307&lt;&gt;"Happy",BS307=1)),1,0)</f>
        <v>0</v>
      </c>
      <c r="JM307">
        <f>IF(OR(AND(EO307="Happy",BT307&lt;&gt;1),AND(EO307&lt;&gt;"Happy",BT307=1)),1,0)</f>
        <v>0</v>
      </c>
      <c r="JN307">
        <f>IF(OR(AND(EP307="Happy",BU307&lt;&gt;1),AND(EP307&lt;&gt;"Happy",BU307=1)),1,0)</f>
        <v>0</v>
      </c>
      <c r="JO307">
        <f>IF(OR(AND(EQ307="Sad",BV307&lt;&gt;1),AND(EQ307&lt;&gt;"Sad",BV307=1)),1,0)</f>
        <v>0</v>
      </c>
      <c r="JP307">
        <f>IF(OR(AND(ER307="Sad",BW307&lt;&gt;1),AND(ER307&lt;&gt;"Sad",BW307=1)),1,0)</f>
        <v>0</v>
      </c>
      <c r="JQ307">
        <f>IF(OR(AND(ES307="Sad",BX307&lt;&gt;1),AND(ES307&lt;&gt;"Sad",BX307=1)),1,0)</f>
        <v>0</v>
      </c>
      <c r="JR307">
        <f>IF(OR(AND(ET307="Sad",BY307&lt;&gt;1),AND(ET307&lt;&gt;"Sad",BY307=1)),1,0)</f>
        <v>0</v>
      </c>
      <c r="JS307">
        <f>IF(OR(AND(EU307="Sad",BZ307&lt;&gt;1),AND(EU307&lt;&gt;"Sad",BZ307=1)),1,0)</f>
        <v>0</v>
      </c>
      <c r="JT307">
        <f>IF(OR(AND(EV307="Sad",CA307&lt;&gt;1),AND(EV307&lt;&gt;"Sad",CA307=1)),1,0)</f>
        <v>1</v>
      </c>
      <c r="JU307">
        <f>IF(OR(AND(EW307="Sad",CB307&lt;&gt;1),AND(EW307&lt;&gt;"Sad",CB307=1)),1,0)</f>
        <v>1</v>
      </c>
      <c r="JV307">
        <f>IF(OR(AND(EX307="Sad",CC307&lt;&gt;1),AND(EX307&lt;&gt;"Sad",CC307=1)),1,0)</f>
        <v>0</v>
      </c>
      <c r="JW307">
        <f>IF(OR(AND(EY307="Angry",CD307&lt;&gt;1),AND(EY307&lt;&gt;"Angry",CD307=1)),1,0)</f>
        <v>1</v>
      </c>
      <c r="JX307">
        <f>IF(OR(AND(EZ307="Angry",CE307&lt;&gt;1),AND(EZ307&lt;&gt;"Angry",CE307=1)),1,0)</f>
        <v>0</v>
      </c>
      <c r="JY307">
        <f>IF(OR(AND(FA307="Angry",CF307&lt;&gt;1),AND(FA307&lt;&gt;"Angry",CF307=1)),1,0)</f>
        <v>0</v>
      </c>
      <c r="JZ307">
        <f>IF(OR(AND(FB307="Angry",CG307&lt;&gt;1),AND(FB307&lt;&gt;"Angry",CG307=1)),1,0)</f>
        <v>0</v>
      </c>
      <c r="KA307">
        <f>IF(OR(AND(FC307="Angry",CH307&lt;&gt;1),AND(FC307&lt;&gt;"Angry",CH307=1)),1,0)</f>
        <v>0</v>
      </c>
      <c r="KB307">
        <f>IF(OR(AND(FD307="Angry",CI307&lt;&gt;1),AND(FD307&lt;&gt;"Angry",CI307=1)),1,0)</f>
        <v>0</v>
      </c>
      <c r="KC307">
        <f>IF(OR(AND(FE307="Angry",CJ307&lt;&gt;1),AND(FE307&lt;&gt;"Angry",CJ307=1)),1,0)</f>
        <v>0</v>
      </c>
      <c r="KD307">
        <f>IF(OR(AND(FF307="Angry",CK307&lt;&gt;1),AND(FF307&lt;&gt;"Angry",CK307=1)),1,0)</f>
        <v>0</v>
      </c>
      <c r="KE307">
        <f>IF(OR(AND(FG307="Afraid",CL307&lt;&gt;1),AND(FG307&lt;&gt;"Afraid",CL307=1)),1,0)</f>
        <v>0</v>
      </c>
      <c r="KF307">
        <f>IF(OR(AND(FH307="Afraid",CM307&lt;&gt;1),AND(FH307&lt;&gt;"Afraid",CM307=1)),1,0)</f>
        <v>0</v>
      </c>
      <c r="KG307">
        <f>IF(OR(AND(FI307="Afraid",CN307&lt;&gt;1),AND(FI307&lt;&gt;"Afraid",CN307=1)),1,0)</f>
        <v>0</v>
      </c>
      <c r="KH307">
        <f>IF(OR(AND(FJ307="Afraid",CO307&lt;&gt;1),AND(FJ307&lt;&gt;"Afraid",CO307=1)),1,0)</f>
        <v>1</v>
      </c>
      <c r="KI307">
        <f>IF(OR(AND(FK307="Afraid",CP307&lt;&gt;1),AND(FK307&lt;&gt;"Afraid",CP307=1)),1,0)</f>
        <v>0</v>
      </c>
      <c r="KJ307">
        <f>IF(OR(AND(FL307="Afraid",CQ307&lt;&gt;1),AND(FL307&lt;&gt;"Afraid",CQ307=1)),1,0)</f>
        <v>0</v>
      </c>
      <c r="KK307">
        <f>IF(OR(AND(FM307="Afraid",CR307&lt;&gt;1),AND(FM307&lt;&gt;"Afraid",CR307=1)),1,0)</f>
        <v>0</v>
      </c>
      <c r="KL307">
        <f>IF(OR(AND(FN307="Afraid",CS307&lt;&gt;1),AND(FN307&lt;&gt;"Afraid",CS307=1)),1,0)</f>
        <v>0</v>
      </c>
      <c r="KM307">
        <f>IF(OR(AND(FO307="Surprised",CT307&lt;&gt;1),AND(FO307&lt;&gt;"Surprised",CT307=1)),1,0)</f>
        <v>0</v>
      </c>
      <c r="KN307">
        <f>IF(OR(AND(FP307="Surprised",CU307&lt;&gt;1),AND(FP307&lt;&gt;"Surprised",CU307=1)),1,0)</f>
        <v>0</v>
      </c>
      <c r="KO307">
        <f>IF(OR(AND(FQ307="Surprised",CV307&lt;&gt;1),AND(FQ307&lt;&gt;"Surprised",CV307=1)),1,0)</f>
        <v>0</v>
      </c>
      <c r="KP307">
        <f>IF(OR(AND(FR307="Surprised",CW307&lt;&gt;1),AND(FR307&lt;&gt;"Surprised",CW307=1)),1,0)</f>
        <v>0</v>
      </c>
      <c r="KQ307">
        <f>IF(OR(AND(FS307="Surprised",CX307&lt;&gt;1),AND(FS307&lt;&gt;"Surprised",CX307=1)),1,0)</f>
        <v>0</v>
      </c>
      <c r="KR307">
        <f>IF(OR(AND(FT307="Surprised",CY307&lt;&gt;1),AND(FT307&lt;&gt;"Surprised",CY307=1)),1,0)</f>
        <v>0</v>
      </c>
      <c r="KS307">
        <f>IF(OR(AND(FU307="Surprised",CZ307&lt;&gt;1),AND(FU307&lt;&gt;"Surprised",CZ307=1)),1,0)</f>
        <v>0</v>
      </c>
      <c r="KT307">
        <f>IF(OR(AND(FV307="Surprised",DA307&lt;&gt;1),AND(FV307&lt;&gt;"Surprised",DA307=1)),1,0)</f>
        <v>0</v>
      </c>
      <c r="KU307">
        <f>IF(OR(AND(FW307="Happy",DB307=1),AND(FW307&lt;&gt;"Happy",DB307=0)),1,0)</f>
        <v>1</v>
      </c>
      <c r="KV307">
        <f>IF(OR(AND(FX307="Happy",DC307=1),AND(FX307&lt;&gt;"Happy",DC307=0)),1,0)</f>
        <v>1</v>
      </c>
      <c r="KW307">
        <f>IF(OR(AND(FY307="Happy",DD307=1),AND(FY307&lt;&gt;"Happy",DD307=0)),1,0)</f>
        <v>1</v>
      </c>
      <c r="KX307">
        <f>IF(OR(AND(FZ307="Happy",DE307=1),AND(FZ307&lt;&gt;"Happy",DE307=0)),1,0)</f>
        <v>0</v>
      </c>
      <c r="KY307">
        <f>IF(OR(AND(GA307="Happy",DF307=1),AND(GA307&lt;&gt;"Happy",DF307=0)),1,0)</f>
        <v>0</v>
      </c>
      <c r="KZ307">
        <f>IF(OR(AND(GB307="Happy",DG307=1),AND(GB307&lt;&gt;"Happy",DG307=0)),1,0)</f>
        <v>1</v>
      </c>
      <c r="LA307">
        <f>IF(OR(AND(GC307="Happy",DH307=1),AND(GC307&lt;&gt;"Happy",DH307=0)),1,0)</f>
        <v>0</v>
      </c>
      <c r="LB307">
        <f>IF(OR(AND(GD307="Happy",DI307=1),AND(GD307&lt;&gt;"Happy",DI307=0)),1,0)</f>
        <v>0</v>
      </c>
      <c r="LC307">
        <f>IF(OR(AND(GE307="Sad",DJ307=1),AND(GE307&lt;&gt;"Sad",DJ307=0)),1,0)</f>
        <v>1</v>
      </c>
      <c r="LD307">
        <f>IF(OR(AND(GF307="Sad",DK307=1),AND(GF307&lt;&gt;"Sad",DK307=0)),1,0)</f>
        <v>1</v>
      </c>
      <c r="LE307">
        <f>IF(OR(AND(GG307="Sad",DL307=1),AND(GG307&lt;&gt;"Sad",DL307=0)),1,0)</f>
        <v>1</v>
      </c>
      <c r="LF307">
        <f>IF(OR(AND(GH307="Sad",DM307=1),AND(GH307&lt;&gt;"Sad",DM307=0)),1,0)</f>
        <v>0</v>
      </c>
      <c r="LG307">
        <f>IF(OR(AND(GI307="Sad",DN307=1),AND(GI307&lt;&gt;"Sad",DN307=0)),1,0)</f>
        <v>0</v>
      </c>
      <c r="LH307">
        <f>IF(OR(AND(GJ307="Sad",DO307=1),AND(GJ307&lt;&gt;"Sad",DO307=0)),1,0)</f>
        <v>0</v>
      </c>
      <c r="LI307">
        <f>IF(OR(AND(GK307="Sad",DP307=1),AND(GK307&lt;&gt;"Sad",DP307=0)),1,0)</f>
        <v>1</v>
      </c>
      <c r="LJ307">
        <f>IF(OR(AND(GL307="Sad",DQ307=1),AND(GL307&lt;&gt;"Sad",DQ307=0)),1,0)</f>
        <v>1</v>
      </c>
      <c r="LK307" s="2">
        <f t="shared" si="494"/>
        <v>1</v>
      </c>
      <c r="LL307" s="4">
        <f t="shared" si="495"/>
        <v>2</v>
      </c>
      <c r="LM307">
        <f t="shared" si="496"/>
        <v>1</v>
      </c>
      <c r="LN307">
        <f t="shared" si="497"/>
        <v>1</v>
      </c>
      <c r="LO307">
        <f t="shared" si="498"/>
        <v>0</v>
      </c>
      <c r="LP307">
        <f t="shared" si="499"/>
        <v>4</v>
      </c>
      <c r="LQ307">
        <f t="shared" si="500"/>
        <v>5</v>
      </c>
      <c r="LR307">
        <f t="shared" si="501"/>
        <v>14</v>
      </c>
      <c r="LS307" s="11">
        <f t="shared" si="502"/>
        <v>1</v>
      </c>
      <c r="LT307" s="14">
        <f t="shared" si="503"/>
        <v>1</v>
      </c>
      <c r="LU307" s="14" t="str">
        <f t="shared" si="504"/>
        <v/>
      </c>
      <c r="LV307" s="14">
        <f t="shared" si="505"/>
        <v>0.5</v>
      </c>
      <c r="LW307" s="14">
        <f t="shared" si="506"/>
        <v>0</v>
      </c>
      <c r="LX307" s="14">
        <f t="shared" si="507"/>
        <v>0.66666666666666674</v>
      </c>
      <c r="LY307" s="14">
        <f t="shared" si="508"/>
        <v>0.625</v>
      </c>
      <c r="LZ307" s="14">
        <f t="shared" si="509"/>
        <v>0.63194444444444442</v>
      </c>
      <c r="MA307" s="15">
        <f t="shared" si="510"/>
        <v>4.0509259259259578E-4</v>
      </c>
      <c r="MB307" s="1">
        <f t="shared" si="465"/>
        <v>1.9560185185185132E-4</v>
      </c>
      <c r="MC307" s="1">
        <f t="shared" si="466"/>
        <v>1.7013888888888634E-4</v>
      </c>
      <c r="MD307" s="1">
        <f t="shared" si="467"/>
        <v>1.7013888888888808E-4</v>
      </c>
      <c r="ME307" s="1">
        <f t="shared" si="468"/>
        <v>2.5578703703703874E-4</v>
      </c>
      <c r="MF307" s="1">
        <f t="shared" si="469"/>
        <v>1.0300925925925929E-4</v>
      </c>
      <c r="MG307" s="1">
        <f t="shared" si="511"/>
        <v>2.9050925925926119E-4</v>
      </c>
      <c r="MH307" s="1">
        <f t="shared" si="470"/>
        <v>2.5000000000000022E-4</v>
      </c>
      <c r="MI307" s="1">
        <f t="shared" si="471"/>
        <v>3.7037037037036813E-4</v>
      </c>
      <c r="MJ307" s="1">
        <f t="shared" si="512"/>
        <v>2.2106481481481491E-3</v>
      </c>
      <c r="MK307" s="2" t="str">
        <f>VLOOKUP(B307,age_group!$A$1:$B$101,2,FALSE)</f>
        <v>45 to 64</v>
      </c>
      <c r="ML307" s="2">
        <f t="shared" si="513"/>
        <v>1</v>
      </c>
      <c r="MM307">
        <f t="shared" si="514"/>
        <v>0</v>
      </c>
      <c r="MN307">
        <f t="shared" si="515"/>
        <v>1</v>
      </c>
      <c r="MO307">
        <f t="shared" si="516"/>
        <v>0</v>
      </c>
      <c r="MP307">
        <f t="shared" si="517"/>
        <v>0</v>
      </c>
    </row>
    <row r="308" spans="1:354" x14ac:dyDescent="0.2">
      <c r="A308" t="s">
        <v>1041</v>
      </c>
      <c r="B308">
        <v>27</v>
      </c>
      <c r="C308" t="s">
        <v>139</v>
      </c>
      <c r="D308" t="s">
        <v>521</v>
      </c>
      <c r="E308">
        <v>4</v>
      </c>
      <c r="F308">
        <v>4</v>
      </c>
      <c r="G308">
        <v>2</v>
      </c>
      <c r="H308">
        <v>4</v>
      </c>
      <c r="I308">
        <v>1</v>
      </c>
      <c r="J308" s="2" t="s">
        <v>246</v>
      </c>
      <c r="K308" t="s">
        <v>162</v>
      </c>
      <c r="L308" t="s">
        <v>314</v>
      </c>
      <c r="M308" t="s">
        <v>518</v>
      </c>
      <c r="N308" t="s">
        <v>491</v>
      </c>
      <c r="O308" t="s">
        <v>467</v>
      </c>
      <c r="P308" t="s">
        <v>513</v>
      </c>
      <c r="Q308" t="s">
        <v>512</v>
      </c>
      <c r="R308" t="s">
        <v>653</v>
      </c>
      <c r="S308" t="s">
        <v>175</v>
      </c>
      <c r="T308" t="s">
        <v>434</v>
      </c>
      <c r="U308" t="s">
        <v>254</v>
      </c>
      <c r="V308" t="s">
        <v>367</v>
      </c>
      <c r="W308" t="s">
        <v>371</v>
      </c>
      <c r="X308" t="s">
        <v>527</v>
      </c>
      <c r="Y308" t="s">
        <v>483</v>
      </c>
      <c r="Z308" t="s">
        <v>561</v>
      </c>
      <c r="AA308" t="s">
        <v>154</v>
      </c>
      <c r="AB308" t="s">
        <v>637</v>
      </c>
      <c r="AC308" t="s">
        <v>418</v>
      </c>
      <c r="AD308" t="s">
        <v>196</v>
      </c>
      <c r="AE308" t="s">
        <v>185</v>
      </c>
      <c r="AF308" t="s">
        <v>529</v>
      </c>
      <c r="AG308" t="s">
        <v>233</v>
      </c>
      <c r="AH308" t="s">
        <v>392</v>
      </c>
      <c r="AI308" t="s">
        <v>437</v>
      </c>
      <c r="AJ308" t="s">
        <v>410</v>
      </c>
      <c r="AK308" t="s">
        <v>221</v>
      </c>
      <c r="AL308" t="s">
        <v>679</v>
      </c>
      <c r="AM308" t="s">
        <v>166</v>
      </c>
      <c r="AN308" t="s">
        <v>639</v>
      </c>
      <c r="AO308" t="s">
        <v>657</v>
      </c>
      <c r="AP308" t="s">
        <v>527</v>
      </c>
      <c r="AQ308" t="s">
        <v>416</v>
      </c>
      <c r="AR308" t="s">
        <v>483</v>
      </c>
      <c r="AS308" t="s">
        <v>169</v>
      </c>
      <c r="AT308" t="s">
        <v>250</v>
      </c>
      <c r="AU308" t="s">
        <v>585</v>
      </c>
      <c r="AV308" t="s">
        <v>479</v>
      </c>
      <c r="AW308" t="s">
        <v>371</v>
      </c>
      <c r="AX308" t="s">
        <v>561</v>
      </c>
      <c r="AY308" t="s">
        <v>303</v>
      </c>
      <c r="AZ308" t="s">
        <v>737</v>
      </c>
      <c r="BA308" t="s">
        <v>160</v>
      </c>
      <c r="BB308" t="s">
        <v>352</v>
      </c>
      <c r="BC308" t="s">
        <v>336</v>
      </c>
      <c r="BD308" t="s">
        <v>875</v>
      </c>
      <c r="BE308" t="s">
        <v>151</v>
      </c>
      <c r="BF308" t="s">
        <v>271</v>
      </c>
      <c r="BG308" t="s">
        <v>738</v>
      </c>
      <c r="BH308" t="s">
        <v>711</v>
      </c>
      <c r="BI308" t="s">
        <v>510</v>
      </c>
      <c r="BJ308" t="s">
        <v>351</v>
      </c>
      <c r="BK308" t="s">
        <v>166</v>
      </c>
      <c r="BL308" t="s">
        <v>368</v>
      </c>
      <c r="BM308" t="s">
        <v>420</v>
      </c>
      <c r="BN308" s="2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1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0</v>
      </c>
      <c r="CL308">
        <v>1</v>
      </c>
      <c r="CM308">
        <v>0</v>
      </c>
      <c r="CN308">
        <v>1</v>
      </c>
      <c r="CO308">
        <v>0</v>
      </c>
      <c r="CP308">
        <v>0</v>
      </c>
      <c r="CQ308">
        <v>1</v>
      </c>
      <c r="CR308">
        <v>0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1</v>
      </c>
      <c r="DC308">
        <v>1</v>
      </c>
      <c r="DD308">
        <v>0</v>
      </c>
      <c r="DE308">
        <v>1</v>
      </c>
      <c r="DF308">
        <v>0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0</v>
      </c>
      <c r="DO308">
        <v>1</v>
      </c>
      <c r="DP308">
        <v>1</v>
      </c>
      <c r="DQ308">
        <v>1</v>
      </c>
      <c r="DR308" s="2">
        <v>4</v>
      </c>
      <c r="DS308">
        <v>4</v>
      </c>
      <c r="DT308">
        <v>1</v>
      </c>
      <c r="DU308">
        <v>4</v>
      </c>
      <c r="DV308">
        <v>1</v>
      </c>
      <c r="DW308" s="2">
        <v>2017</v>
      </c>
      <c r="DX308" s="1">
        <v>2.8012731481481479E-2</v>
      </c>
      <c r="DY308" s="1">
        <v>2.8155092592592593E-2</v>
      </c>
      <c r="DZ308" s="1">
        <v>2.8228009259259262E-2</v>
      </c>
      <c r="EA308" s="1">
        <v>2.8312500000000004E-2</v>
      </c>
      <c r="EB308" s="1">
        <v>2.8407407407407409E-2</v>
      </c>
      <c r="EC308" s="1">
        <v>2.8494212962962964E-2</v>
      </c>
      <c r="ED308" s="1">
        <v>2.8570601851851851E-2</v>
      </c>
      <c r="EE308" s="1">
        <v>2.8662037037037038E-2</v>
      </c>
      <c r="EF308" s="1">
        <v>2.8820601851851851E-2</v>
      </c>
      <c r="EG308" s="1">
        <v>3.0513888888888886E-2</v>
      </c>
      <c r="EH308" s="3">
        <v>0</v>
      </c>
      <c r="EI308" s="2" t="s">
        <v>1172</v>
      </c>
      <c r="EJ308" t="s">
        <v>1168</v>
      </c>
      <c r="EK308" t="s">
        <v>1169</v>
      </c>
      <c r="EL308" t="s">
        <v>1170</v>
      </c>
      <c r="EM308" t="s">
        <v>1168</v>
      </c>
      <c r="EN308" t="s">
        <v>1173</v>
      </c>
      <c r="EO308" t="s">
        <v>1175</v>
      </c>
      <c r="EP308" t="s">
        <v>1171</v>
      </c>
      <c r="EQ308" t="s">
        <v>1173</v>
      </c>
      <c r="ER308" t="s">
        <v>1168</v>
      </c>
      <c r="ES308" t="s">
        <v>1168</v>
      </c>
      <c r="ET308" t="s">
        <v>1172</v>
      </c>
      <c r="EU308" t="s">
        <v>1171</v>
      </c>
      <c r="EV308" t="s">
        <v>1174</v>
      </c>
      <c r="EW308" t="s">
        <v>1168</v>
      </c>
      <c r="EX308" t="s">
        <v>1168</v>
      </c>
      <c r="EY308" t="s">
        <v>1175</v>
      </c>
      <c r="EZ308" t="s">
        <v>1171</v>
      </c>
      <c r="FA308" t="s">
        <v>1168</v>
      </c>
      <c r="FB308" t="s">
        <v>1175</v>
      </c>
      <c r="FC308" t="s">
        <v>1168</v>
      </c>
      <c r="FD308" t="s">
        <v>1173</v>
      </c>
      <c r="FE308" t="s">
        <v>1169</v>
      </c>
      <c r="FF308" t="s">
        <v>1172</v>
      </c>
      <c r="FG308" t="s">
        <v>1175</v>
      </c>
      <c r="FH308" t="s">
        <v>1171</v>
      </c>
      <c r="FI308" t="s">
        <v>1175</v>
      </c>
      <c r="FJ308" t="s">
        <v>1173</v>
      </c>
      <c r="FK308" t="s">
        <v>1168</v>
      </c>
      <c r="FL308" t="s">
        <v>1175</v>
      </c>
      <c r="FM308" t="s">
        <v>1169</v>
      </c>
      <c r="FN308" t="s">
        <v>1175</v>
      </c>
      <c r="FO308" t="s">
        <v>1168</v>
      </c>
      <c r="FP308" t="s">
        <v>1175</v>
      </c>
      <c r="FQ308" t="s">
        <v>1168</v>
      </c>
      <c r="FR308" t="s">
        <v>1168</v>
      </c>
      <c r="FS308" t="s">
        <v>1171</v>
      </c>
      <c r="FT308" t="s">
        <v>1171</v>
      </c>
      <c r="FU308" t="s">
        <v>1175</v>
      </c>
      <c r="FV308" t="s">
        <v>1174</v>
      </c>
      <c r="FW308" t="s">
        <v>1175</v>
      </c>
      <c r="FX308" t="s">
        <v>1175</v>
      </c>
      <c r="FY308" t="s">
        <v>1173</v>
      </c>
      <c r="FZ308" t="s">
        <v>1175</v>
      </c>
      <c r="GA308" t="s">
        <v>1173</v>
      </c>
      <c r="GB308" t="s">
        <v>1169</v>
      </c>
      <c r="GC308" t="s">
        <v>1168</v>
      </c>
      <c r="GD308" t="s">
        <v>1174</v>
      </c>
      <c r="GE308" t="s">
        <v>1175</v>
      </c>
      <c r="GF308" t="s">
        <v>1173</v>
      </c>
      <c r="GG308" t="s">
        <v>1171</v>
      </c>
      <c r="GH308" t="s">
        <v>1168</v>
      </c>
      <c r="GI308" t="s">
        <v>1168</v>
      </c>
      <c r="GJ308" t="s">
        <v>1175</v>
      </c>
      <c r="GK308" t="s">
        <v>1168</v>
      </c>
      <c r="GL308" t="s">
        <v>1172</v>
      </c>
      <c r="GM308" s="2">
        <f t="shared" si="415"/>
        <v>0</v>
      </c>
      <c r="GN308">
        <f t="shared" si="416"/>
        <v>0</v>
      </c>
      <c r="GO308">
        <f t="shared" si="417"/>
        <v>0</v>
      </c>
      <c r="GP308">
        <f t="shared" si="418"/>
        <v>0</v>
      </c>
      <c r="GQ308">
        <f t="shared" si="419"/>
        <v>0</v>
      </c>
      <c r="GR308">
        <f t="shared" si="420"/>
        <v>1</v>
      </c>
      <c r="GS308">
        <f t="shared" si="421"/>
        <v>0</v>
      </c>
      <c r="GT308">
        <f t="shared" si="422"/>
        <v>0</v>
      </c>
      <c r="GU308">
        <f t="shared" si="472"/>
        <v>0</v>
      </c>
      <c r="GV308">
        <f t="shared" si="423"/>
        <v>0</v>
      </c>
      <c r="GW308">
        <f t="shared" si="424"/>
        <v>0</v>
      </c>
      <c r="GX308">
        <f t="shared" si="425"/>
        <v>0</v>
      </c>
      <c r="GY308">
        <f t="shared" si="426"/>
        <v>0</v>
      </c>
      <c r="GZ308">
        <f t="shared" si="427"/>
        <v>1</v>
      </c>
      <c r="HA308">
        <f t="shared" si="428"/>
        <v>0</v>
      </c>
      <c r="HB308">
        <f t="shared" si="429"/>
        <v>0</v>
      </c>
      <c r="HC308">
        <f t="shared" si="473"/>
        <v>0</v>
      </c>
      <c r="HD308">
        <f t="shared" si="430"/>
        <v>0</v>
      </c>
      <c r="HE308">
        <f t="shared" si="431"/>
        <v>0</v>
      </c>
      <c r="HF308">
        <f t="shared" si="432"/>
        <v>0</v>
      </c>
      <c r="HG308">
        <f t="shared" si="433"/>
        <v>0</v>
      </c>
      <c r="HH308">
        <f t="shared" si="434"/>
        <v>0</v>
      </c>
      <c r="HI308">
        <f t="shared" si="435"/>
        <v>1</v>
      </c>
      <c r="HJ308">
        <f t="shared" si="436"/>
        <v>0</v>
      </c>
      <c r="HK308">
        <f t="shared" si="474"/>
        <v>0</v>
      </c>
      <c r="HL308">
        <f t="shared" si="437"/>
        <v>0</v>
      </c>
      <c r="HM308">
        <f t="shared" si="438"/>
        <v>0</v>
      </c>
      <c r="HN308">
        <f t="shared" si="439"/>
        <v>0</v>
      </c>
      <c r="HO308">
        <f t="shared" si="440"/>
        <v>0</v>
      </c>
      <c r="HP308">
        <f t="shared" si="441"/>
        <v>0</v>
      </c>
      <c r="HQ308">
        <f t="shared" si="442"/>
        <v>0</v>
      </c>
      <c r="HR308">
        <f t="shared" si="443"/>
        <v>0</v>
      </c>
      <c r="HS308">
        <f t="shared" si="475"/>
        <v>0</v>
      </c>
      <c r="HT308">
        <f t="shared" si="444"/>
        <v>1</v>
      </c>
      <c r="HU308">
        <f t="shared" si="445"/>
        <v>0</v>
      </c>
      <c r="HV308">
        <f t="shared" si="446"/>
        <v>0</v>
      </c>
      <c r="HW308">
        <f t="shared" si="447"/>
        <v>0</v>
      </c>
      <c r="HX308">
        <f t="shared" si="448"/>
        <v>0</v>
      </c>
      <c r="HY308">
        <f t="shared" si="449"/>
        <v>1</v>
      </c>
      <c r="HZ308">
        <f t="shared" si="450"/>
        <v>0</v>
      </c>
      <c r="IA308">
        <f t="shared" si="476"/>
        <v>1</v>
      </c>
      <c r="IB308">
        <f t="shared" si="451"/>
        <v>1</v>
      </c>
      <c r="IC308">
        <f t="shared" si="452"/>
        <v>0</v>
      </c>
      <c r="ID308">
        <f t="shared" si="453"/>
        <v>1</v>
      </c>
      <c r="IE308">
        <f t="shared" si="454"/>
        <v>0</v>
      </c>
      <c r="IF308">
        <f t="shared" si="455"/>
        <v>1</v>
      </c>
      <c r="IG308">
        <f t="shared" si="456"/>
        <v>1</v>
      </c>
      <c r="IH308">
        <f t="shared" si="457"/>
        <v>1</v>
      </c>
      <c r="II308">
        <f t="shared" si="477"/>
        <v>1</v>
      </c>
      <c r="IJ308">
        <f t="shared" si="458"/>
        <v>1</v>
      </c>
      <c r="IK308">
        <f t="shared" si="459"/>
        <v>1</v>
      </c>
      <c r="IL308">
        <f t="shared" si="460"/>
        <v>1</v>
      </c>
      <c r="IM308">
        <f t="shared" si="461"/>
        <v>0</v>
      </c>
      <c r="IN308">
        <f t="shared" si="462"/>
        <v>1</v>
      </c>
      <c r="IO308">
        <f t="shared" si="463"/>
        <v>1</v>
      </c>
      <c r="IP308">
        <f t="shared" si="464"/>
        <v>1</v>
      </c>
      <c r="IQ308" s="2">
        <f t="shared" si="478"/>
        <v>1</v>
      </c>
      <c r="IR308" s="4">
        <f t="shared" si="479"/>
        <v>1</v>
      </c>
      <c r="IS308">
        <f t="shared" si="480"/>
        <v>1</v>
      </c>
      <c r="IT308">
        <f t="shared" si="481"/>
        <v>0</v>
      </c>
      <c r="IU308">
        <f t="shared" si="482"/>
        <v>2</v>
      </c>
      <c r="IV308">
        <f t="shared" si="483"/>
        <v>6</v>
      </c>
      <c r="IW308">
        <f t="shared" si="484"/>
        <v>7</v>
      </c>
      <c r="IX308">
        <f t="shared" si="485"/>
        <v>18</v>
      </c>
      <c r="IY308" s="11">
        <f t="shared" si="486"/>
        <v>1</v>
      </c>
      <c r="IZ308" s="12">
        <f t="shared" si="487"/>
        <v>1</v>
      </c>
      <c r="JA308" s="12">
        <f t="shared" si="488"/>
        <v>1</v>
      </c>
      <c r="JB308" s="12" t="str">
        <f t="shared" si="489"/>
        <v/>
      </c>
      <c r="JC308" s="12">
        <f t="shared" si="490"/>
        <v>1</v>
      </c>
      <c r="JD308" s="12">
        <f t="shared" si="491"/>
        <v>1</v>
      </c>
      <c r="JE308" s="12">
        <f t="shared" si="492"/>
        <v>0.875</v>
      </c>
      <c r="JF308" s="12">
        <f t="shared" si="493"/>
        <v>0.97916666666666663</v>
      </c>
      <c r="JG308" s="2">
        <f>IF(OR(AND(EI308="Happy",BN308&lt;&gt;1),AND(EI308&lt;&gt;"Happy",BN308=1)),1,0)</f>
        <v>0</v>
      </c>
      <c r="JH308">
        <f>IF(OR(AND(EJ308="Happy",BO308&lt;&gt;1),AND(EJ308&lt;&gt;"Happy",BO308=1)),1,0)</f>
        <v>0</v>
      </c>
      <c r="JI308">
        <f>IF(OR(AND(EK308="Happy",BP308&lt;&gt;1),AND(EK308&lt;&gt;"Happy",BP308=1)),1,0)</f>
        <v>0</v>
      </c>
      <c r="JJ308">
        <f>IF(OR(AND(EL308="Happy",BQ308&lt;&gt;1),AND(EL308&lt;&gt;"Happy",BQ308=1)),1,0)</f>
        <v>0</v>
      </c>
      <c r="JK308">
        <f>IF(OR(AND(EM308="Happy",BR308&lt;&gt;1),AND(EM308&lt;&gt;"Happy",BR308=1)),1,0)</f>
        <v>0</v>
      </c>
      <c r="JL308">
        <f>IF(OR(AND(EN308="Happy",BS308&lt;&gt;1),AND(EN308&lt;&gt;"Happy",BS308=1)),1,0)</f>
        <v>0</v>
      </c>
      <c r="JM308">
        <f>IF(OR(AND(EO308="Happy",BT308&lt;&gt;1),AND(EO308&lt;&gt;"Happy",BT308=1)),1,0)</f>
        <v>0</v>
      </c>
      <c r="JN308">
        <f>IF(OR(AND(EP308="Happy",BU308&lt;&gt;1),AND(EP308&lt;&gt;"Happy",BU308=1)),1,0)</f>
        <v>0</v>
      </c>
      <c r="JO308">
        <f>IF(OR(AND(EQ308="Sad",BV308&lt;&gt;1),AND(EQ308&lt;&gt;"Sad",BV308=1)),1,0)</f>
        <v>0</v>
      </c>
      <c r="JP308">
        <f>IF(OR(AND(ER308="Sad",BW308&lt;&gt;1),AND(ER308&lt;&gt;"Sad",BW308=1)),1,0)</f>
        <v>0</v>
      </c>
      <c r="JQ308">
        <f>IF(OR(AND(ES308="Sad",BX308&lt;&gt;1),AND(ES308&lt;&gt;"Sad",BX308=1)),1,0)</f>
        <v>1</v>
      </c>
      <c r="JR308">
        <f>IF(OR(AND(ET308="Sad",BY308&lt;&gt;1),AND(ET308&lt;&gt;"Sad",BY308=1)),1,0)</f>
        <v>0</v>
      </c>
      <c r="JS308">
        <f>IF(OR(AND(EU308="Sad",BZ308&lt;&gt;1),AND(EU308&lt;&gt;"Sad",BZ308=1)),1,0)</f>
        <v>0</v>
      </c>
      <c r="JT308">
        <f>IF(OR(AND(EV308="Sad",CA308&lt;&gt;1),AND(EV308&lt;&gt;"Sad",CA308=1)),1,0)</f>
        <v>0</v>
      </c>
      <c r="JU308">
        <f>IF(OR(AND(EW308="Sad",CB308&lt;&gt;1),AND(EW308&lt;&gt;"Sad",CB308=1)),1,0)</f>
        <v>1</v>
      </c>
      <c r="JV308">
        <f>IF(OR(AND(EX308="Sad",CC308&lt;&gt;1),AND(EX308&lt;&gt;"Sad",CC308=1)),1,0)</f>
        <v>0</v>
      </c>
      <c r="JW308">
        <f>IF(OR(AND(EY308="Angry",CD308&lt;&gt;1),AND(EY308&lt;&gt;"Angry",CD308=1)),1,0)</f>
        <v>0</v>
      </c>
      <c r="JX308">
        <f>IF(OR(AND(EZ308="Angry",CE308&lt;&gt;1),AND(EZ308&lt;&gt;"Angry",CE308=1)),1,0)</f>
        <v>1</v>
      </c>
      <c r="JY308">
        <f>IF(OR(AND(FA308="Angry",CF308&lt;&gt;1),AND(FA308&lt;&gt;"Angry",CF308=1)),1,0)</f>
        <v>0</v>
      </c>
      <c r="JZ308">
        <f>IF(OR(AND(FB308="Angry",CG308&lt;&gt;1),AND(FB308&lt;&gt;"Angry",CG308=1)),1,0)</f>
        <v>0</v>
      </c>
      <c r="KA308">
        <f>IF(OR(AND(FC308="Angry",CH308&lt;&gt;1),AND(FC308&lt;&gt;"Angry",CH308=1)),1,0)</f>
        <v>1</v>
      </c>
      <c r="KB308">
        <f>IF(OR(AND(FD308="Angry",CI308&lt;&gt;1),AND(FD308&lt;&gt;"Angry",CI308=1)),1,0)</f>
        <v>0</v>
      </c>
      <c r="KC308">
        <f>IF(OR(AND(FE308="Angry",CJ308&lt;&gt;1),AND(FE308&lt;&gt;"Angry",CJ308=1)),1,0)</f>
        <v>0</v>
      </c>
      <c r="KD308">
        <f>IF(OR(AND(FF308="Angry",CK308&lt;&gt;1),AND(FF308&lt;&gt;"Angry",CK308=1)),1,0)</f>
        <v>0</v>
      </c>
      <c r="KE308">
        <f>IF(OR(AND(FG308="Afraid",CL308&lt;&gt;1),AND(FG308&lt;&gt;"Afraid",CL308=1)),1,0)</f>
        <v>1</v>
      </c>
      <c r="KF308">
        <f>IF(OR(AND(FH308="Afraid",CM308&lt;&gt;1),AND(FH308&lt;&gt;"Afraid",CM308=1)),1,0)</f>
        <v>0</v>
      </c>
      <c r="KG308">
        <f>IF(OR(AND(FI308="Afraid",CN308&lt;&gt;1),AND(FI308&lt;&gt;"Afraid",CN308=1)),1,0)</f>
        <v>1</v>
      </c>
      <c r="KH308">
        <f>IF(OR(AND(FJ308="Afraid",CO308&lt;&gt;1),AND(FJ308&lt;&gt;"Afraid",CO308=1)),1,0)</f>
        <v>0</v>
      </c>
      <c r="KI308">
        <f>IF(OR(AND(FK308="Afraid",CP308&lt;&gt;1),AND(FK308&lt;&gt;"Afraid",CP308=1)),1,0)</f>
        <v>0</v>
      </c>
      <c r="KJ308">
        <f>IF(OR(AND(FL308="Afraid",CQ308&lt;&gt;1),AND(FL308&lt;&gt;"Afraid",CQ308=1)),1,0)</f>
        <v>1</v>
      </c>
      <c r="KK308">
        <f>IF(OR(AND(FM308="Afraid",CR308&lt;&gt;1),AND(FM308&lt;&gt;"Afraid",CR308=1)),1,0)</f>
        <v>0</v>
      </c>
      <c r="KL308">
        <f>IF(OR(AND(FN308="Afraid",CS308&lt;&gt;1),AND(FN308&lt;&gt;"Afraid",CS308=1)),1,0)</f>
        <v>1</v>
      </c>
      <c r="KM308">
        <f>IF(OR(AND(FO308="Surprised",CT308&lt;&gt;1),AND(FO308&lt;&gt;"Surprised",CT308=1)),1,0)</f>
        <v>0</v>
      </c>
      <c r="KN308">
        <f>IF(OR(AND(FP308="Surprised",CU308&lt;&gt;1),AND(FP308&lt;&gt;"Surprised",CU308=1)),1,0)</f>
        <v>0</v>
      </c>
      <c r="KO308">
        <f>IF(OR(AND(FQ308="Surprised",CV308&lt;&gt;1),AND(FQ308&lt;&gt;"Surprised",CV308=1)),1,0)</f>
        <v>0</v>
      </c>
      <c r="KP308">
        <f>IF(OR(AND(FR308="Surprised",CW308&lt;&gt;1),AND(FR308&lt;&gt;"Surprised",CW308=1)),1,0)</f>
        <v>0</v>
      </c>
      <c r="KQ308">
        <f>IF(OR(AND(FS308="Surprised",CX308&lt;&gt;1),AND(FS308&lt;&gt;"Surprised",CX308=1)),1,0)</f>
        <v>0</v>
      </c>
      <c r="KR308">
        <f>IF(OR(AND(FT308="Surprised",CY308&lt;&gt;1),AND(FT308&lt;&gt;"Surprised",CY308=1)),1,0)</f>
        <v>0</v>
      </c>
      <c r="KS308">
        <f>IF(OR(AND(FU308="Surprised",CZ308&lt;&gt;1),AND(FU308&lt;&gt;"Surprised",CZ308=1)),1,0)</f>
        <v>0</v>
      </c>
      <c r="KT308">
        <f>IF(OR(AND(FV308="Surprised",DA308&lt;&gt;1),AND(FV308&lt;&gt;"Surprised",DA308=1)),1,0)</f>
        <v>0</v>
      </c>
      <c r="KU308">
        <f>IF(OR(AND(FW308="Happy",DB308=1),AND(FW308&lt;&gt;"Happy",DB308=0)),1,0)</f>
        <v>0</v>
      </c>
      <c r="KV308">
        <f>IF(OR(AND(FX308="Happy",DC308=1),AND(FX308&lt;&gt;"Happy",DC308=0)),1,0)</f>
        <v>0</v>
      </c>
      <c r="KW308">
        <f>IF(OR(AND(FY308="Happy",DD308=1),AND(FY308&lt;&gt;"Happy",DD308=0)),1,0)</f>
        <v>0</v>
      </c>
      <c r="KX308">
        <f>IF(OR(AND(FZ308="Happy",DE308=1),AND(FZ308&lt;&gt;"Happy",DE308=0)),1,0)</f>
        <v>0</v>
      </c>
      <c r="KY308">
        <f>IF(OR(AND(GA308="Happy",DF308=1),AND(GA308&lt;&gt;"Happy",DF308=0)),1,0)</f>
        <v>0</v>
      </c>
      <c r="KZ308">
        <f>IF(OR(AND(GB308="Happy",DG308=1),AND(GB308&lt;&gt;"Happy",DG308=0)),1,0)</f>
        <v>0</v>
      </c>
      <c r="LA308">
        <f>IF(OR(AND(GC308="Happy",DH308=1),AND(GC308&lt;&gt;"Happy",DH308=0)),1,0)</f>
        <v>0</v>
      </c>
      <c r="LB308">
        <f>IF(OR(AND(GD308="Happy",DI308=1),AND(GD308&lt;&gt;"Happy",DI308=0)),1,0)</f>
        <v>0</v>
      </c>
      <c r="LC308">
        <f>IF(OR(AND(GE308="Sad",DJ308=1),AND(GE308&lt;&gt;"Sad",DJ308=0)),1,0)</f>
        <v>0</v>
      </c>
      <c r="LD308">
        <f>IF(OR(AND(GF308="Sad",DK308=1),AND(GF308&lt;&gt;"Sad",DK308=0)),1,0)</f>
        <v>0</v>
      </c>
      <c r="LE308">
        <f>IF(OR(AND(GG308="Sad",DL308=1),AND(GG308&lt;&gt;"Sad",DL308=0)),1,0)</f>
        <v>0</v>
      </c>
      <c r="LF308">
        <f>IF(OR(AND(GH308="Sad",DM308=1),AND(GH308&lt;&gt;"Sad",DM308=0)),1,0)</f>
        <v>0</v>
      </c>
      <c r="LG308">
        <f>IF(OR(AND(GI308="Sad",DN308=1),AND(GI308&lt;&gt;"Sad",DN308=0)),1,0)</f>
        <v>1</v>
      </c>
      <c r="LH308">
        <f>IF(OR(AND(GJ308="Sad",DO308=1),AND(GJ308&lt;&gt;"Sad",DO308=0)),1,0)</f>
        <v>0</v>
      </c>
      <c r="LI308">
        <f>IF(OR(AND(GK308="Sad",DP308=1),AND(GK308&lt;&gt;"Sad",DP308=0)),1,0)</f>
        <v>0</v>
      </c>
      <c r="LJ308">
        <f>IF(OR(AND(GL308="Sad",DQ308=1),AND(GL308&lt;&gt;"Sad",DQ308=0)),1,0)</f>
        <v>0</v>
      </c>
      <c r="LK308" s="2">
        <f t="shared" si="494"/>
        <v>0</v>
      </c>
      <c r="LL308" s="4">
        <f t="shared" si="495"/>
        <v>2</v>
      </c>
      <c r="LM308">
        <f t="shared" si="496"/>
        <v>2</v>
      </c>
      <c r="LN308">
        <f t="shared" si="497"/>
        <v>4</v>
      </c>
      <c r="LO308">
        <f t="shared" si="498"/>
        <v>0</v>
      </c>
      <c r="LP308">
        <f t="shared" si="499"/>
        <v>0</v>
      </c>
      <c r="LQ308">
        <f t="shared" si="500"/>
        <v>1</v>
      </c>
      <c r="LR308">
        <f t="shared" si="501"/>
        <v>9</v>
      </c>
      <c r="LS308" s="11">
        <f t="shared" si="502"/>
        <v>0</v>
      </c>
      <c r="LT308" s="14">
        <f t="shared" si="503"/>
        <v>0</v>
      </c>
      <c r="LU308" s="14">
        <f t="shared" si="504"/>
        <v>0</v>
      </c>
      <c r="LV308" s="14" t="str">
        <f t="shared" si="505"/>
        <v/>
      </c>
      <c r="LW308" s="14">
        <f t="shared" si="506"/>
        <v>0</v>
      </c>
      <c r="LX308" s="14">
        <f t="shared" si="507"/>
        <v>0</v>
      </c>
      <c r="LY308" s="14">
        <f t="shared" si="508"/>
        <v>0.125</v>
      </c>
      <c r="LZ308" s="14">
        <f t="shared" si="509"/>
        <v>2.083333333333337E-2</v>
      </c>
      <c r="MA308" s="15">
        <f t="shared" si="510"/>
        <v>1.4236111111111394E-4</v>
      </c>
      <c r="MB308" s="1">
        <f t="shared" si="465"/>
        <v>7.2916666666669044E-5</v>
      </c>
      <c r="MC308" s="1">
        <f t="shared" si="466"/>
        <v>8.4490740740742615E-5</v>
      </c>
      <c r="MD308" s="1">
        <f t="shared" si="467"/>
        <v>9.4907407407404665E-5</v>
      </c>
      <c r="ME308" s="1">
        <f t="shared" si="468"/>
        <v>8.6805555555555247E-5</v>
      </c>
      <c r="MF308" s="1">
        <f t="shared" si="469"/>
        <v>7.6388888888886258E-5</v>
      </c>
      <c r="MG308" s="1">
        <f t="shared" si="511"/>
        <v>9.1435185185187451E-5</v>
      </c>
      <c r="MH308" s="1">
        <f t="shared" si="470"/>
        <v>1.5856481481481277E-4</v>
      </c>
      <c r="MI308" s="1">
        <f t="shared" si="471"/>
        <v>1.6932870370370348E-3</v>
      </c>
      <c r="MJ308" s="1">
        <f t="shared" si="512"/>
        <v>2.5011574074074068E-3</v>
      </c>
      <c r="MK308" s="2" t="str">
        <f>VLOOKUP(B308,age_group!$A$1:$B$101,2,FALSE)</f>
        <v>25 to 44</v>
      </c>
      <c r="ML308" s="2">
        <f t="shared" si="513"/>
        <v>1</v>
      </c>
      <c r="MM308">
        <f t="shared" si="514"/>
        <v>1</v>
      </c>
      <c r="MN308">
        <f t="shared" si="515"/>
        <v>0</v>
      </c>
      <c r="MO308">
        <f t="shared" si="516"/>
        <v>1</v>
      </c>
      <c r="MP308">
        <f t="shared" si="517"/>
        <v>0</v>
      </c>
    </row>
    <row r="309" spans="1:354" x14ac:dyDescent="0.2">
      <c r="A309" t="s">
        <v>1042</v>
      </c>
      <c r="B309">
        <v>23</v>
      </c>
      <c r="C309" t="s">
        <v>139</v>
      </c>
      <c r="D309" t="s">
        <v>140</v>
      </c>
      <c r="E309">
        <v>4</v>
      </c>
      <c r="F309">
        <v>2</v>
      </c>
      <c r="G309">
        <v>2</v>
      </c>
      <c r="H309">
        <v>2</v>
      </c>
      <c r="I309">
        <v>1</v>
      </c>
      <c r="J309" s="2" t="s">
        <v>498</v>
      </c>
      <c r="K309" t="s">
        <v>236</v>
      </c>
      <c r="L309" t="s">
        <v>506</v>
      </c>
      <c r="M309" t="s">
        <v>232</v>
      </c>
      <c r="N309" t="s">
        <v>149</v>
      </c>
      <c r="O309" t="s">
        <v>198</v>
      </c>
      <c r="P309" t="s">
        <v>642</v>
      </c>
      <c r="Q309" t="s">
        <v>155</v>
      </c>
      <c r="R309" t="s">
        <v>679</v>
      </c>
      <c r="S309" t="s">
        <v>614</v>
      </c>
      <c r="T309" t="s">
        <v>756</v>
      </c>
      <c r="U309" t="s">
        <v>671</v>
      </c>
      <c r="V309" t="s">
        <v>206</v>
      </c>
      <c r="W309" t="s">
        <v>570</v>
      </c>
      <c r="X309" t="s">
        <v>339</v>
      </c>
      <c r="Y309" t="s">
        <v>406</v>
      </c>
      <c r="Z309" t="s">
        <v>182</v>
      </c>
      <c r="AA309" t="s">
        <v>179</v>
      </c>
      <c r="AB309" t="s">
        <v>181</v>
      </c>
      <c r="AC309" t="s">
        <v>169</v>
      </c>
      <c r="AD309" t="s">
        <v>453</v>
      </c>
      <c r="AE309" t="s">
        <v>608</v>
      </c>
      <c r="AF309" t="s">
        <v>674</v>
      </c>
      <c r="AG309" t="s">
        <v>252</v>
      </c>
      <c r="AH309" t="s">
        <v>322</v>
      </c>
      <c r="AI309" t="s">
        <v>280</v>
      </c>
      <c r="AJ309" t="s">
        <v>484</v>
      </c>
      <c r="AK309" t="s">
        <v>151</v>
      </c>
      <c r="AL309" t="s">
        <v>316</v>
      </c>
      <c r="AM309" t="s">
        <v>576</v>
      </c>
      <c r="AN309" t="s">
        <v>638</v>
      </c>
      <c r="AO309" t="s">
        <v>734</v>
      </c>
      <c r="AP309" t="s">
        <v>599</v>
      </c>
      <c r="AQ309" t="s">
        <v>441</v>
      </c>
      <c r="AR309" t="s">
        <v>230</v>
      </c>
      <c r="AS309" t="s">
        <v>226</v>
      </c>
      <c r="AT309" t="s">
        <v>507</v>
      </c>
      <c r="AU309" t="s">
        <v>228</v>
      </c>
      <c r="AV309" t="s">
        <v>433</v>
      </c>
      <c r="AW309" t="s">
        <v>220</v>
      </c>
      <c r="AX309" t="s">
        <v>171</v>
      </c>
      <c r="AY309" t="s">
        <v>631</v>
      </c>
      <c r="AZ309" t="s">
        <v>302</v>
      </c>
      <c r="BA309" t="s">
        <v>325</v>
      </c>
      <c r="BB309" t="s">
        <v>435</v>
      </c>
      <c r="BC309" t="s">
        <v>407</v>
      </c>
      <c r="BD309" t="s">
        <v>266</v>
      </c>
      <c r="BE309" t="s">
        <v>274</v>
      </c>
      <c r="BF309" t="s">
        <v>726</v>
      </c>
      <c r="BG309" t="s">
        <v>683</v>
      </c>
      <c r="BH309" t="s">
        <v>371</v>
      </c>
      <c r="BI309" t="s">
        <v>556</v>
      </c>
      <c r="BJ309" t="s">
        <v>708</v>
      </c>
      <c r="BK309" t="s">
        <v>254</v>
      </c>
      <c r="BL309" t="s">
        <v>377</v>
      </c>
      <c r="BM309" t="s">
        <v>219</v>
      </c>
      <c r="BN309" s="2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 s="2">
        <v>4</v>
      </c>
      <c r="DS309">
        <v>2</v>
      </c>
      <c r="DT309">
        <v>2</v>
      </c>
      <c r="DU309">
        <v>2</v>
      </c>
      <c r="DV309">
        <v>1</v>
      </c>
      <c r="DW309" s="2">
        <v>2017</v>
      </c>
      <c r="DX309" s="1">
        <v>2.7833333333333331E-2</v>
      </c>
      <c r="DY309" s="1">
        <v>2.7942129629629626E-2</v>
      </c>
      <c r="DZ309" s="1">
        <v>2.8067129629629626E-2</v>
      </c>
      <c r="EA309" s="1">
        <v>2.8160879629629629E-2</v>
      </c>
      <c r="EB309" s="1">
        <v>2.8299768518518519E-2</v>
      </c>
      <c r="EC309" s="1">
        <v>2.8420138888888887E-2</v>
      </c>
      <c r="ED309" s="1">
        <v>2.8547453703703703E-2</v>
      </c>
      <c r="EE309" s="1">
        <v>2.8631944444444443E-2</v>
      </c>
      <c r="EF309" s="1">
        <v>2.8753472222222225E-2</v>
      </c>
      <c r="EG309" s="1">
        <v>2.8827546296296292E-2</v>
      </c>
      <c r="EH309" s="3">
        <v>0</v>
      </c>
      <c r="EI309" s="2" t="s">
        <v>1171</v>
      </c>
      <c r="EJ309" t="s">
        <v>1175</v>
      </c>
      <c r="EK309" t="s">
        <v>1168</v>
      </c>
      <c r="EL309" t="s">
        <v>1168</v>
      </c>
      <c r="EM309" t="s">
        <v>1168</v>
      </c>
      <c r="EN309" t="s">
        <v>1174</v>
      </c>
      <c r="EO309" t="s">
        <v>1175</v>
      </c>
      <c r="EP309" t="s">
        <v>1173</v>
      </c>
      <c r="EQ309" t="s">
        <v>1168</v>
      </c>
      <c r="ER309" t="s">
        <v>1168</v>
      </c>
      <c r="ES309" t="s">
        <v>1169</v>
      </c>
      <c r="ET309" t="s">
        <v>1171</v>
      </c>
      <c r="EU309" t="s">
        <v>1168</v>
      </c>
      <c r="EV309" t="s">
        <v>1168</v>
      </c>
      <c r="EW309" t="s">
        <v>1175</v>
      </c>
      <c r="EX309" t="s">
        <v>1168</v>
      </c>
      <c r="EY309" t="s">
        <v>1175</v>
      </c>
      <c r="EZ309" t="s">
        <v>1173</v>
      </c>
      <c r="FA309" t="s">
        <v>1168</v>
      </c>
      <c r="FB309" t="s">
        <v>1168</v>
      </c>
      <c r="FC309" t="s">
        <v>1175</v>
      </c>
      <c r="FD309" t="s">
        <v>1175</v>
      </c>
      <c r="FE309" t="s">
        <v>1173</v>
      </c>
      <c r="FF309" t="s">
        <v>1175</v>
      </c>
      <c r="FG309" t="s">
        <v>1168</v>
      </c>
      <c r="FH309" t="s">
        <v>1168</v>
      </c>
      <c r="FI309" t="s">
        <v>1173</v>
      </c>
      <c r="FJ309" t="s">
        <v>1174</v>
      </c>
      <c r="FK309" t="s">
        <v>1175</v>
      </c>
      <c r="FL309" t="s">
        <v>1168</v>
      </c>
      <c r="FM309" t="s">
        <v>1173</v>
      </c>
      <c r="FN309" t="s">
        <v>1168</v>
      </c>
      <c r="FO309" t="s">
        <v>1171</v>
      </c>
      <c r="FP309" t="s">
        <v>1175</v>
      </c>
      <c r="FQ309" t="s">
        <v>1175</v>
      </c>
      <c r="FR309" t="s">
        <v>1169</v>
      </c>
      <c r="FS309" t="s">
        <v>1169</v>
      </c>
      <c r="FT309" t="s">
        <v>1175</v>
      </c>
      <c r="FU309" t="s">
        <v>1175</v>
      </c>
      <c r="FV309" t="s">
        <v>1168</v>
      </c>
      <c r="FW309" t="s">
        <v>1171</v>
      </c>
      <c r="FX309" t="s">
        <v>1168</v>
      </c>
      <c r="FY309" t="s">
        <v>1168</v>
      </c>
      <c r="FZ309" t="s">
        <v>1175</v>
      </c>
      <c r="GA309" t="s">
        <v>1173</v>
      </c>
      <c r="GB309" t="s">
        <v>1175</v>
      </c>
      <c r="GC309" t="s">
        <v>1168</v>
      </c>
      <c r="GD309" t="s">
        <v>1168</v>
      </c>
      <c r="GE309" t="s">
        <v>1168</v>
      </c>
      <c r="GF309" t="s">
        <v>1168</v>
      </c>
      <c r="GG309" t="s">
        <v>1174</v>
      </c>
      <c r="GH309" t="s">
        <v>1175</v>
      </c>
      <c r="GI309" t="s">
        <v>1168</v>
      </c>
      <c r="GJ309" t="s">
        <v>1172</v>
      </c>
      <c r="GK309" t="s">
        <v>1168</v>
      </c>
      <c r="GL309" t="s">
        <v>1168</v>
      </c>
      <c r="GM309" s="2">
        <f t="shared" si="415"/>
        <v>0</v>
      </c>
      <c r="GN309">
        <f t="shared" si="416"/>
        <v>0</v>
      </c>
      <c r="GO309">
        <f t="shared" si="417"/>
        <v>0</v>
      </c>
      <c r="GP309">
        <f t="shared" si="418"/>
        <v>0</v>
      </c>
      <c r="GQ309">
        <f t="shared" si="419"/>
        <v>0</v>
      </c>
      <c r="GR309">
        <f t="shared" si="420"/>
        <v>0</v>
      </c>
      <c r="GS309">
        <f t="shared" si="421"/>
        <v>0</v>
      </c>
      <c r="GT309">
        <f t="shared" si="422"/>
        <v>1</v>
      </c>
      <c r="GU309">
        <f t="shared" si="472"/>
        <v>0</v>
      </c>
      <c r="GV309">
        <f t="shared" si="423"/>
        <v>0</v>
      </c>
      <c r="GW309">
        <f t="shared" si="424"/>
        <v>0</v>
      </c>
      <c r="GX309">
        <f t="shared" si="425"/>
        <v>0</v>
      </c>
      <c r="GY309">
        <f t="shared" si="426"/>
        <v>0</v>
      </c>
      <c r="GZ309">
        <f t="shared" si="427"/>
        <v>0</v>
      </c>
      <c r="HA309">
        <f t="shared" si="428"/>
        <v>0</v>
      </c>
      <c r="HB309">
        <f t="shared" si="429"/>
        <v>0</v>
      </c>
      <c r="HC309">
        <f t="shared" si="473"/>
        <v>0</v>
      </c>
      <c r="HD309">
        <f t="shared" si="430"/>
        <v>0</v>
      </c>
      <c r="HE309">
        <f t="shared" si="431"/>
        <v>0</v>
      </c>
      <c r="HF309">
        <f t="shared" si="432"/>
        <v>0</v>
      </c>
      <c r="HG309">
        <f t="shared" si="433"/>
        <v>0</v>
      </c>
      <c r="HH309">
        <f t="shared" si="434"/>
        <v>0</v>
      </c>
      <c r="HI309">
        <f t="shared" si="435"/>
        <v>0</v>
      </c>
      <c r="HJ309">
        <f t="shared" si="436"/>
        <v>0</v>
      </c>
      <c r="HK309">
        <f t="shared" si="474"/>
        <v>0</v>
      </c>
      <c r="HL309">
        <f t="shared" si="437"/>
        <v>0</v>
      </c>
      <c r="HM309">
        <f t="shared" si="438"/>
        <v>0</v>
      </c>
      <c r="HN309">
        <f t="shared" si="439"/>
        <v>0</v>
      </c>
      <c r="HO309">
        <f t="shared" si="440"/>
        <v>0</v>
      </c>
      <c r="HP309">
        <f t="shared" si="441"/>
        <v>0</v>
      </c>
      <c r="HQ309">
        <f t="shared" si="442"/>
        <v>0</v>
      </c>
      <c r="HR309">
        <f t="shared" si="443"/>
        <v>0</v>
      </c>
      <c r="HS309">
        <f t="shared" si="475"/>
        <v>0</v>
      </c>
      <c r="HT309">
        <f t="shared" si="444"/>
        <v>0</v>
      </c>
      <c r="HU309">
        <f t="shared" si="445"/>
        <v>0</v>
      </c>
      <c r="HV309">
        <f t="shared" si="446"/>
        <v>0</v>
      </c>
      <c r="HW309">
        <f t="shared" si="447"/>
        <v>0</v>
      </c>
      <c r="HX309">
        <f t="shared" si="448"/>
        <v>0</v>
      </c>
      <c r="HY309">
        <f t="shared" si="449"/>
        <v>1</v>
      </c>
      <c r="HZ309">
        <f t="shared" si="450"/>
        <v>0</v>
      </c>
      <c r="IA309">
        <f t="shared" si="476"/>
        <v>1</v>
      </c>
      <c r="IB309">
        <f t="shared" si="451"/>
        <v>0</v>
      </c>
      <c r="IC309">
        <f t="shared" si="452"/>
        <v>0</v>
      </c>
      <c r="ID309">
        <f t="shared" si="453"/>
        <v>0</v>
      </c>
      <c r="IE309">
        <f t="shared" si="454"/>
        <v>0</v>
      </c>
      <c r="IF309">
        <f t="shared" si="455"/>
        <v>0</v>
      </c>
      <c r="IG309">
        <f t="shared" si="456"/>
        <v>0</v>
      </c>
      <c r="IH309">
        <f t="shared" si="457"/>
        <v>0</v>
      </c>
      <c r="II309">
        <f t="shared" si="477"/>
        <v>0</v>
      </c>
      <c r="IJ309">
        <f t="shared" si="458"/>
        <v>1</v>
      </c>
      <c r="IK309">
        <f t="shared" si="459"/>
        <v>0</v>
      </c>
      <c r="IL309">
        <f t="shared" si="460"/>
        <v>0</v>
      </c>
      <c r="IM309">
        <f t="shared" si="461"/>
        <v>0</v>
      </c>
      <c r="IN309">
        <f t="shared" si="462"/>
        <v>0</v>
      </c>
      <c r="IO309">
        <f t="shared" si="463"/>
        <v>0</v>
      </c>
      <c r="IP309">
        <f t="shared" si="464"/>
        <v>0</v>
      </c>
      <c r="IQ309" s="2">
        <f t="shared" si="478"/>
        <v>1</v>
      </c>
      <c r="IR309" s="4">
        <f t="shared" si="479"/>
        <v>0</v>
      </c>
      <c r="IS309">
        <f t="shared" si="480"/>
        <v>0</v>
      </c>
      <c r="IT309">
        <f t="shared" si="481"/>
        <v>0</v>
      </c>
      <c r="IU309">
        <f t="shared" si="482"/>
        <v>1</v>
      </c>
      <c r="IV309">
        <f t="shared" si="483"/>
        <v>1</v>
      </c>
      <c r="IW309">
        <f t="shared" si="484"/>
        <v>1</v>
      </c>
      <c r="IX309">
        <f t="shared" si="485"/>
        <v>4</v>
      </c>
      <c r="IY309" s="11">
        <f t="shared" si="486"/>
        <v>1</v>
      </c>
      <c r="IZ309" s="12" t="str">
        <f t="shared" si="487"/>
        <v/>
      </c>
      <c r="JA309" s="12" t="str">
        <f t="shared" si="488"/>
        <v/>
      </c>
      <c r="JB309" s="12" t="str">
        <f t="shared" si="489"/>
        <v/>
      </c>
      <c r="JC309" s="12">
        <f t="shared" si="490"/>
        <v>0.25</v>
      </c>
      <c r="JD309" s="12">
        <f t="shared" si="491"/>
        <v>0.14285714285714285</v>
      </c>
      <c r="JE309" s="12">
        <f t="shared" si="492"/>
        <v>0.14285714285714285</v>
      </c>
      <c r="JF309" s="12">
        <f t="shared" si="493"/>
        <v>0.3839285714285714</v>
      </c>
      <c r="JG309" s="2">
        <f>IF(OR(AND(EI309="Happy",BN309&lt;&gt;1),AND(EI309&lt;&gt;"Happy",BN309=1)),1,0)</f>
        <v>0</v>
      </c>
      <c r="JH309">
        <f>IF(OR(AND(EJ309="Happy",BO309&lt;&gt;1),AND(EJ309&lt;&gt;"Happy",BO309=1)),1,0)</f>
        <v>0</v>
      </c>
      <c r="JI309">
        <f>IF(OR(AND(EK309="Happy",BP309&lt;&gt;1),AND(EK309&lt;&gt;"Happy",BP309=1)),1,0)</f>
        <v>0</v>
      </c>
      <c r="JJ309">
        <f>IF(OR(AND(EL309="Happy",BQ309&lt;&gt;1),AND(EL309&lt;&gt;"Happy",BQ309=1)),1,0)</f>
        <v>0</v>
      </c>
      <c r="JK309">
        <f>IF(OR(AND(EM309="Happy",BR309&lt;&gt;1),AND(EM309&lt;&gt;"Happy",BR309=1)),1,0)</f>
        <v>0</v>
      </c>
      <c r="JL309">
        <f>IF(OR(AND(EN309="Happy",BS309&lt;&gt;1),AND(EN309&lt;&gt;"Happy",BS309=1)),1,0)</f>
        <v>0</v>
      </c>
      <c r="JM309">
        <f>IF(OR(AND(EO309="Happy",BT309&lt;&gt;1),AND(EO309&lt;&gt;"Happy",BT309=1)),1,0)</f>
        <v>0</v>
      </c>
      <c r="JN309">
        <f>IF(OR(AND(EP309="Happy",BU309&lt;&gt;1),AND(EP309&lt;&gt;"Happy",BU309=1)),1,0)</f>
        <v>0</v>
      </c>
      <c r="JO309">
        <f>IF(OR(AND(EQ309="Sad",BV309&lt;&gt;1),AND(EQ309&lt;&gt;"Sad",BV309=1)),1,0)</f>
        <v>0</v>
      </c>
      <c r="JP309">
        <f>IF(OR(AND(ER309="Sad",BW309&lt;&gt;1),AND(ER309&lt;&gt;"Sad",BW309=1)),1,0)</f>
        <v>0</v>
      </c>
      <c r="JQ309">
        <f>IF(OR(AND(ES309="Sad",BX309&lt;&gt;1),AND(ES309&lt;&gt;"Sad",BX309=1)),1,0)</f>
        <v>0</v>
      </c>
      <c r="JR309">
        <f>IF(OR(AND(ET309="Sad",BY309&lt;&gt;1),AND(ET309&lt;&gt;"Sad",BY309=1)),1,0)</f>
        <v>1</v>
      </c>
      <c r="JS309">
        <f>IF(OR(AND(EU309="Sad",BZ309&lt;&gt;1),AND(EU309&lt;&gt;"Sad",BZ309=1)),1,0)</f>
        <v>0</v>
      </c>
      <c r="JT309">
        <f>IF(OR(AND(EV309="Sad",CA309&lt;&gt;1),AND(EV309&lt;&gt;"Sad",CA309=1)),1,0)</f>
        <v>0</v>
      </c>
      <c r="JU309">
        <f>IF(OR(AND(EW309="Sad",CB309&lt;&gt;1),AND(EW309&lt;&gt;"Sad",CB309=1)),1,0)</f>
        <v>0</v>
      </c>
      <c r="JV309">
        <f>IF(OR(AND(EX309="Sad",CC309&lt;&gt;1),AND(EX309&lt;&gt;"Sad",CC309=1)),1,0)</f>
        <v>0</v>
      </c>
      <c r="JW309">
        <f>IF(OR(AND(EY309="Angry",CD309&lt;&gt;1),AND(EY309&lt;&gt;"Angry",CD309=1)),1,0)</f>
        <v>0</v>
      </c>
      <c r="JX309">
        <f>IF(OR(AND(EZ309="Angry",CE309&lt;&gt;1),AND(EZ309&lt;&gt;"Angry",CE309=1)),1,0)</f>
        <v>0</v>
      </c>
      <c r="JY309">
        <f>IF(OR(AND(FA309="Angry",CF309&lt;&gt;1),AND(FA309&lt;&gt;"Angry",CF309=1)),1,0)</f>
        <v>0</v>
      </c>
      <c r="JZ309">
        <f>IF(OR(AND(FB309="Angry",CG309&lt;&gt;1),AND(FB309&lt;&gt;"Angry",CG309=1)),1,0)</f>
        <v>1</v>
      </c>
      <c r="KA309">
        <f>IF(OR(AND(FC309="Angry",CH309&lt;&gt;1),AND(FC309&lt;&gt;"Angry",CH309=1)),1,0)</f>
        <v>0</v>
      </c>
      <c r="KB309">
        <f>IF(OR(AND(FD309="Angry",CI309&lt;&gt;1),AND(FD309&lt;&gt;"Angry",CI309=1)),1,0)</f>
        <v>0</v>
      </c>
      <c r="KC309">
        <f>IF(OR(AND(FE309="Angry",CJ309&lt;&gt;1),AND(FE309&lt;&gt;"Angry",CJ309=1)),1,0)</f>
        <v>0</v>
      </c>
      <c r="KD309">
        <f>IF(OR(AND(FF309="Angry",CK309&lt;&gt;1),AND(FF309&lt;&gt;"Angry",CK309=1)),1,0)</f>
        <v>0</v>
      </c>
      <c r="KE309">
        <f>IF(OR(AND(FG309="Afraid",CL309&lt;&gt;1),AND(FG309&lt;&gt;"Afraid",CL309=1)),1,0)</f>
        <v>0</v>
      </c>
      <c r="KF309">
        <f>IF(OR(AND(FH309="Afraid",CM309&lt;&gt;1),AND(FH309&lt;&gt;"Afraid",CM309=1)),1,0)</f>
        <v>0</v>
      </c>
      <c r="KG309">
        <f>IF(OR(AND(FI309="Afraid",CN309&lt;&gt;1),AND(FI309&lt;&gt;"Afraid",CN309=1)),1,0)</f>
        <v>0</v>
      </c>
      <c r="KH309">
        <f>IF(OR(AND(FJ309="Afraid",CO309&lt;&gt;1),AND(FJ309&lt;&gt;"Afraid",CO309=1)),1,0)</f>
        <v>1</v>
      </c>
      <c r="KI309">
        <f>IF(OR(AND(FK309="Afraid",CP309&lt;&gt;1),AND(FK309&lt;&gt;"Afraid",CP309=1)),1,0)</f>
        <v>0</v>
      </c>
      <c r="KJ309">
        <f>IF(OR(AND(FL309="Afraid",CQ309&lt;&gt;1),AND(FL309&lt;&gt;"Afraid",CQ309=1)),1,0)</f>
        <v>0</v>
      </c>
      <c r="KK309">
        <f>IF(OR(AND(FM309="Afraid",CR309&lt;&gt;1),AND(FM309&lt;&gt;"Afraid",CR309=1)),1,0)</f>
        <v>0</v>
      </c>
      <c r="KL309">
        <f>IF(OR(AND(FN309="Afraid",CS309&lt;&gt;1),AND(FN309&lt;&gt;"Afraid",CS309=1)),1,0)</f>
        <v>0</v>
      </c>
      <c r="KM309">
        <f>IF(OR(AND(FO309="Surprised",CT309&lt;&gt;1),AND(FO309&lt;&gt;"Surprised",CT309=1)),1,0)</f>
        <v>0</v>
      </c>
      <c r="KN309">
        <f>IF(OR(AND(FP309="Surprised",CU309&lt;&gt;1),AND(FP309&lt;&gt;"Surprised",CU309=1)),1,0)</f>
        <v>1</v>
      </c>
      <c r="KO309">
        <f>IF(OR(AND(FQ309="Surprised",CV309&lt;&gt;1),AND(FQ309&lt;&gt;"Surprised",CV309=1)),1,0)</f>
        <v>1</v>
      </c>
      <c r="KP309">
        <f>IF(OR(AND(FR309="Surprised",CW309&lt;&gt;1),AND(FR309&lt;&gt;"Surprised",CW309=1)),1,0)</f>
        <v>0</v>
      </c>
      <c r="KQ309">
        <f>IF(OR(AND(FS309="Surprised",CX309&lt;&gt;1),AND(FS309&lt;&gt;"Surprised",CX309=1)),1,0)</f>
        <v>0</v>
      </c>
      <c r="KR309">
        <f>IF(OR(AND(FT309="Surprised",CY309&lt;&gt;1),AND(FT309&lt;&gt;"Surprised",CY309=1)),1,0)</f>
        <v>1</v>
      </c>
      <c r="KS309">
        <f>IF(OR(AND(FU309="Surprised",CZ309&lt;&gt;1),AND(FU309&lt;&gt;"Surprised",CZ309=1)),1,0)</f>
        <v>0</v>
      </c>
      <c r="KT309">
        <f>IF(OR(AND(FV309="Surprised",DA309&lt;&gt;1),AND(FV309&lt;&gt;"Surprised",DA309=1)),1,0)</f>
        <v>0</v>
      </c>
      <c r="KU309">
        <f>IF(OR(AND(FW309="Happy",DB309=1),AND(FW309&lt;&gt;"Happy",DB309=0)),1,0)</f>
        <v>0</v>
      </c>
      <c r="KV309">
        <f>IF(OR(AND(FX309="Happy",DC309=1),AND(FX309&lt;&gt;"Happy",DC309=0)),1,0)</f>
        <v>1</v>
      </c>
      <c r="KW309">
        <f>IF(OR(AND(FY309="Happy",DD309=1),AND(FY309&lt;&gt;"Happy",DD309=0)),1,0)</f>
        <v>1</v>
      </c>
      <c r="KX309">
        <f>IF(OR(AND(FZ309="Happy",DE309=1),AND(FZ309&lt;&gt;"Happy",DE309=0)),1,0)</f>
        <v>1</v>
      </c>
      <c r="KY309">
        <f>IF(OR(AND(GA309="Happy",DF309=1),AND(GA309&lt;&gt;"Happy",DF309=0)),1,0)</f>
        <v>0</v>
      </c>
      <c r="KZ309">
        <f>IF(OR(AND(GB309="Happy",DG309=1),AND(GB309&lt;&gt;"Happy",DG309=0)),1,0)</f>
        <v>1</v>
      </c>
      <c r="LA309">
        <f>IF(OR(AND(GC309="Happy",DH309=1),AND(GC309&lt;&gt;"Happy",DH309=0)),1,0)</f>
        <v>1</v>
      </c>
      <c r="LB309">
        <f>IF(OR(AND(GD309="Happy",DI309=1),AND(GD309&lt;&gt;"Happy",DI309=0)),1,0)</f>
        <v>1</v>
      </c>
      <c r="LC309">
        <f>IF(OR(AND(GE309="Sad",DJ309=1),AND(GE309&lt;&gt;"Sad",DJ309=0)),1,0)</f>
        <v>1</v>
      </c>
      <c r="LD309">
        <f>IF(OR(AND(GF309="Sad",DK309=1),AND(GF309&lt;&gt;"Sad",DK309=0)),1,0)</f>
        <v>0</v>
      </c>
      <c r="LE309">
        <f>IF(OR(AND(GG309="Sad",DL309=1),AND(GG309&lt;&gt;"Sad",DL309=0)),1,0)</f>
        <v>0</v>
      </c>
      <c r="LF309">
        <f>IF(OR(AND(GH309="Sad",DM309=1),AND(GH309&lt;&gt;"Sad",DM309=0)),1,0)</f>
        <v>1</v>
      </c>
      <c r="LG309">
        <f>IF(OR(AND(GI309="Sad",DN309=1),AND(GI309&lt;&gt;"Sad",DN309=0)),1,0)</f>
        <v>1</v>
      </c>
      <c r="LH309">
        <f>IF(OR(AND(GJ309="Sad",DO309=1),AND(GJ309&lt;&gt;"Sad",DO309=0)),1,0)</f>
        <v>1</v>
      </c>
      <c r="LI309">
        <f>IF(OR(AND(GK309="Sad",DP309=1),AND(GK309&lt;&gt;"Sad",DP309=0)),1,0)</f>
        <v>1</v>
      </c>
      <c r="LJ309">
        <f>IF(OR(AND(GL309="Sad",DQ309=1),AND(GL309&lt;&gt;"Sad",DQ309=0)),1,0)</f>
        <v>1</v>
      </c>
      <c r="LK309" s="2">
        <f t="shared" si="494"/>
        <v>0</v>
      </c>
      <c r="LL309" s="4">
        <f t="shared" si="495"/>
        <v>1</v>
      </c>
      <c r="LM309">
        <f t="shared" si="496"/>
        <v>1</v>
      </c>
      <c r="LN309">
        <f t="shared" si="497"/>
        <v>1</v>
      </c>
      <c r="LO309">
        <f t="shared" si="498"/>
        <v>3</v>
      </c>
      <c r="LP309">
        <f t="shared" si="499"/>
        <v>6</v>
      </c>
      <c r="LQ309">
        <f t="shared" si="500"/>
        <v>6</v>
      </c>
      <c r="LR309">
        <f t="shared" si="501"/>
        <v>18</v>
      </c>
      <c r="LS309" s="11">
        <f t="shared" si="502"/>
        <v>0</v>
      </c>
      <c r="LT309" s="14" t="str">
        <f t="shared" si="503"/>
        <v/>
      </c>
      <c r="LU309" s="14" t="str">
        <f t="shared" si="504"/>
        <v/>
      </c>
      <c r="LV309" s="14" t="str">
        <f t="shared" si="505"/>
        <v/>
      </c>
      <c r="LW309" s="14">
        <f t="shared" si="506"/>
        <v>0.75</v>
      </c>
      <c r="LX309" s="14">
        <f t="shared" si="507"/>
        <v>0.85714285714285721</v>
      </c>
      <c r="LY309" s="14">
        <f t="shared" si="508"/>
        <v>0.85714285714285721</v>
      </c>
      <c r="LZ309" s="14">
        <f t="shared" si="509"/>
        <v>0.6160714285714286</v>
      </c>
      <c r="MA309" s="15">
        <f t="shared" si="510"/>
        <v>1.0879629629629434E-4</v>
      </c>
      <c r="MB309" s="1">
        <f t="shared" si="465"/>
        <v>1.2500000000000011E-4</v>
      </c>
      <c r="MC309" s="1">
        <f t="shared" si="466"/>
        <v>9.3750000000003553E-5</v>
      </c>
      <c r="MD309" s="1">
        <f t="shared" si="467"/>
        <v>1.3888888888888978E-4</v>
      </c>
      <c r="ME309" s="1">
        <f t="shared" si="468"/>
        <v>1.2037037037036791E-4</v>
      </c>
      <c r="MF309" s="1">
        <f t="shared" si="469"/>
        <v>1.2731481481481621E-4</v>
      </c>
      <c r="MG309" s="1">
        <f t="shared" si="511"/>
        <v>8.4490740740739145E-5</v>
      </c>
      <c r="MH309" s="1">
        <f t="shared" si="470"/>
        <v>1.215277777777829E-4</v>
      </c>
      <c r="MI309" s="1">
        <f t="shared" si="471"/>
        <v>7.4074074074066687E-5</v>
      </c>
      <c r="MJ309" s="1">
        <f t="shared" si="512"/>
        <v>9.9421296296296063E-4</v>
      </c>
      <c r="MK309" s="2" t="str">
        <f>VLOOKUP(B309,age_group!$A$1:$B$101,2,FALSE)</f>
        <v>18 to 24</v>
      </c>
      <c r="ML309" s="2">
        <f t="shared" si="513"/>
        <v>1</v>
      </c>
      <c r="MM309">
        <f t="shared" si="514"/>
        <v>0</v>
      </c>
      <c r="MN309">
        <f t="shared" si="515"/>
        <v>0</v>
      </c>
      <c r="MO309">
        <f t="shared" si="516"/>
        <v>0</v>
      </c>
      <c r="MP309">
        <f t="shared" si="517"/>
        <v>0</v>
      </c>
    </row>
    <row r="310" spans="1:354" x14ac:dyDescent="0.2">
      <c r="A310" t="s">
        <v>1043</v>
      </c>
      <c r="B310">
        <v>26</v>
      </c>
      <c r="C310" t="s">
        <v>139</v>
      </c>
      <c r="D310" t="s">
        <v>521</v>
      </c>
      <c r="E310">
        <v>5</v>
      </c>
      <c r="F310">
        <v>1</v>
      </c>
      <c r="G310">
        <v>1</v>
      </c>
      <c r="H310">
        <v>1</v>
      </c>
      <c r="I310">
        <v>5</v>
      </c>
      <c r="J310" s="2" t="s">
        <v>405</v>
      </c>
      <c r="K310" t="s">
        <v>171</v>
      </c>
      <c r="L310" t="s">
        <v>330</v>
      </c>
      <c r="M310" t="s">
        <v>681</v>
      </c>
      <c r="N310" t="s">
        <v>763</v>
      </c>
      <c r="O310" t="s">
        <v>260</v>
      </c>
      <c r="P310" t="s">
        <v>222</v>
      </c>
      <c r="Q310" t="s">
        <v>250</v>
      </c>
      <c r="R310" t="s">
        <v>486</v>
      </c>
      <c r="S310" t="s">
        <v>463</v>
      </c>
      <c r="T310" t="s">
        <v>397</v>
      </c>
      <c r="U310" t="s">
        <v>752</v>
      </c>
      <c r="V310" t="s">
        <v>282</v>
      </c>
      <c r="W310" t="s">
        <v>487</v>
      </c>
      <c r="X310" t="s">
        <v>302</v>
      </c>
      <c r="Y310" t="s">
        <v>238</v>
      </c>
      <c r="Z310" t="s">
        <v>404</v>
      </c>
      <c r="AA310" t="s">
        <v>573</v>
      </c>
      <c r="AB310" t="s">
        <v>646</v>
      </c>
      <c r="AC310" t="s">
        <v>466</v>
      </c>
      <c r="AD310" t="s">
        <v>210</v>
      </c>
      <c r="AE310" t="s">
        <v>483</v>
      </c>
      <c r="AF310" t="s">
        <v>224</v>
      </c>
      <c r="AG310" t="s">
        <v>324</v>
      </c>
      <c r="AH310" t="s">
        <v>672</v>
      </c>
      <c r="AI310" t="s">
        <v>333</v>
      </c>
      <c r="AJ310" t="s">
        <v>407</v>
      </c>
      <c r="AK310" t="s">
        <v>259</v>
      </c>
      <c r="AL310" t="s">
        <v>165</v>
      </c>
      <c r="AM310" t="s">
        <v>610</v>
      </c>
      <c r="AN310" t="s">
        <v>496</v>
      </c>
      <c r="AO310" t="s">
        <v>664</v>
      </c>
      <c r="AP310" t="s">
        <v>525</v>
      </c>
      <c r="AQ310" t="s">
        <v>619</v>
      </c>
      <c r="AR310" t="s">
        <v>540</v>
      </c>
      <c r="AS310" t="s">
        <v>625</v>
      </c>
      <c r="AT310" t="s">
        <v>564</v>
      </c>
      <c r="AU310" t="s">
        <v>432</v>
      </c>
      <c r="AV310" t="s">
        <v>555</v>
      </c>
      <c r="AW310" t="s">
        <v>209</v>
      </c>
      <c r="AX310" t="s">
        <v>171</v>
      </c>
      <c r="AY310" t="s">
        <v>365</v>
      </c>
      <c r="AZ310" t="s">
        <v>407</v>
      </c>
      <c r="BA310" t="s">
        <v>278</v>
      </c>
      <c r="BB310" t="s">
        <v>439</v>
      </c>
      <c r="BC310" t="s">
        <v>435</v>
      </c>
      <c r="BD310" t="s">
        <v>141</v>
      </c>
      <c r="BE310" t="s">
        <v>179</v>
      </c>
      <c r="BF310" t="s">
        <v>309</v>
      </c>
      <c r="BG310" t="s">
        <v>413</v>
      </c>
      <c r="BH310" t="s">
        <v>363</v>
      </c>
      <c r="BI310" t="s">
        <v>462</v>
      </c>
      <c r="BJ310" t="s">
        <v>274</v>
      </c>
      <c r="BK310" t="s">
        <v>686</v>
      </c>
      <c r="BL310" t="s">
        <v>246</v>
      </c>
      <c r="BM310" t="s">
        <v>403</v>
      </c>
      <c r="BN310" s="2">
        <v>0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1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1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 s="2">
        <v>5</v>
      </c>
      <c r="DS310">
        <v>2</v>
      </c>
      <c r="DT310">
        <v>1</v>
      </c>
      <c r="DU310">
        <v>1</v>
      </c>
      <c r="DV310">
        <v>4</v>
      </c>
      <c r="DW310" s="2">
        <v>2017</v>
      </c>
      <c r="DX310" s="1">
        <v>1.5947916666666666E-2</v>
      </c>
      <c r="DY310" s="1">
        <v>1.6111111111111111E-2</v>
      </c>
      <c r="DZ310" s="1">
        <v>1.6229166666666666E-2</v>
      </c>
      <c r="EA310" s="1">
        <v>1.636574074074074E-2</v>
      </c>
      <c r="EB310" s="1">
        <v>1.8771990740740738E-2</v>
      </c>
      <c r="EC310" s="1">
        <v>1.8868055555555558E-2</v>
      </c>
      <c r="ED310" s="1">
        <v>1.8976851851851852E-2</v>
      </c>
      <c r="EE310" s="1">
        <v>1.9092592592592592E-2</v>
      </c>
      <c r="EF310" s="1">
        <v>1.9210648148148147E-2</v>
      </c>
      <c r="EG310" s="1">
        <v>1.9337962962962963E-2</v>
      </c>
      <c r="EH310" s="3">
        <v>0</v>
      </c>
      <c r="EI310" s="2" t="s">
        <v>1174</v>
      </c>
      <c r="EJ310" t="s">
        <v>1171</v>
      </c>
      <c r="EK310" t="s">
        <v>1168</v>
      </c>
      <c r="EL310" t="s">
        <v>1168</v>
      </c>
      <c r="EM310" t="s">
        <v>1168</v>
      </c>
      <c r="EN310" t="s">
        <v>1175</v>
      </c>
      <c r="EO310" t="s">
        <v>1175</v>
      </c>
      <c r="EP310" t="s">
        <v>1171</v>
      </c>
      <c r="EQ310" t="s">
        <v>1175</v>
      </c>
      <c r="ER310" t="s">
        <v>1174</v>
      </c>
      <c r="ES310" t="s">
        <v>1173</v>
      </c>
      <c r="ET310" t="s">
        <v>1170</v>
      </c>
      <c r="EU310" t="s">
        <v>1171</v>
      </c>
      <c r="EV310" t="s">
        <v>1171</v>
      </c>
      <c r="EW310" t="s">
        <v>1168</v>
      </c>
      <c r="EX310" t="s">
        <v>1175</v>
      </c>
      <c r="EY310" t="s">
        <v>1175</v>
      </c>
      <c r="EZ310" t="s">
        <v>1175</v>
      </c>
      <c r="FA310" t="s">
        <v>1169</v>
      </c>
      <c r="FB310" t="s">
        <v>1169</v>
      </c>
      <c r="FC310" t="s">
        <v>1168</v>
      </c>
      <c r="FD310" t="s">
        <v>1168</v>
      </c>
      <c r="FE310" t="s">
        <v>1175</v>
      </c>
      <c r="FF310" t="s">
        <v>1172</v>
      </c>
      <c r="FG310" t="s">
        <v>1169</v>
      </c>
      <c r="FH310" t="s">
        <v>1172</v>
      </c>
      <c r="FI310" t="s">
        <v>1175</v>
      </c>
      <c r="FJ310" t="s">
        <v>1175</v>
      </c>
      <c r="FK310" t="s">
        <v>1172</v>
      </c>
      <c r="FL310" t="s">
        <v>1171</v>
      </c>
      <c r="FM310" t="s">
        <v>1172</v>
      </c>
      <c r="FN310" t="s">
        <v>1173</v>
      </c>
      <c r="FO310" t="s">
        <v>1168</v>
      </c>
      <c r="FP310" t="s">
        <v>1169</v>
      </c>
      <c r="FQ310" t="s">
        <v>1168</v>
      </c>
      <c r="FR310" t="s">
        <v>1168</v>
      </c>
      <c r="FS310" t="s">
        <v>1168</v>
      </c>
      <c r="FT310" t="s">
        <v>1168</v>
      </c>
      <c r="FU310" t="s">
        <v>1168</v>
      </c>
      <c r="FV310" t="s">
        <v>1174</v>
      </c>
      <c r="FW310" t="s">
        <v>1171</v>
      </c>
      <c r="FX310" t="s">
        <v>1175</v>
      </c>
      <c r="FY310" t="s">
        <v>1175</v>
      </c>
      <c r="FZ310" t="s">
        <v>1168</v>
      </c>
      <c r="GA310" t="s">
        <v>1169</v>
      </c>
      <c r="GB310" t="s">
        <v>1173</v>
      </c>
      <c r="GC310" t="s">
        <v>1171</v>
      </c>
      <c r="GD310" t="s">
        <v>1173</v>
      </c>
      <c r="GE310" t="s">
        <v>1171</v>
      </c>
      <c r="GF310" t="s">
        <v>1173</v>
      </c>
      <c r="GG310" t="s">
        <v>1168</v>
      </c>
      <c r="GH310" t="s">
        <v>1174</v>
      </c>
      <c r="GI310" t="s">
        <v>1168</v>
      </c>
      <c r="GJ310" t="s">
        <v>1168</v>
      </c>
      <c r="GK310" t="s">
        <v>1172</v>
      </c>
      <c r="GL310" t="s">
        <v>1174</v>
      </c>
      <c r="GM310" s="2">
        <f t="shared" si="415"/>
        <v>0</v>
      </c>
      <c r="GN310">
        <f t="shared" si="416"/>
        <v>0</v>
      </c>
      <c r="GO310">
        <f t="shared" si="417"/>
        <v>0</v>
      </c>
      <c r="GP310">
        <f t="shared" si="418"/>
        <v>0</v>
      </c>
      <c r="GQ310">
        <f t="shared" si="419"/>
        <v>0</v>
      </c>
      <c r="GR310">
        <f t="shared" si="420"/>
        <v>0</v>
      </c>
      <c r="GS310">
        <f t="shared" si="421"/>
        <v>0</v>
      </c>
      <c r="GT310">
        <f t="shared" si="422"/>
        <v>0</v>
      </c>
      <c r="GU310">
        <f t="shared" si="472"/>
        <v>0</v>
      </c>
      <c r="GV310">
        <f t="shared" si="423"/>
        <v>1</v>
      </c>
      <c r="GW310">
        <f t="shared" si="424"/>
        <v>0</v>
      </c>
      <c r="GX310">
        <f t="shared" si="425"/>
        <v>0</v>
      </c>
      <c r="GY310">
        <f t="shared" si="426"/>
        <v>0</v>
      </c>
      <c r="GZ310">
        <f t="shared" si="427"/>
        <v>0</v>
      </c>
      <c r="HA310">
        <f t="shared" si="428"/>
        <v>0</v>
      </c>
      <c r="HB310">
        <f t="shared" si="429"/>
        <v>0</v>
      </c>
      <c r="HC310">
        <f t="shared" si="473"/>
        <v>0</v>
      </c>
      <c r="HD310">
        <f t="shared" si="430"/>
        <v>0</v>
      </c>
      <c r="HE310">
        <f t="shared" si="431"/>
        <v>0</v>
      </c>
      <c r="HF310">
        <f t="shared" si="432"/>
        <v>0</v>
      </c>
      <c r="HG310">
        <f t="shared" si="433"/>
        <v>0</v>
      </c>
      <c r="HH310">
        <f t="shared" si="434"/>
        <v>0</v>
      </c>
      <c r="HI310">
        <f t="shared" si="435"/>
        <v>0</v>
      </c>
      <c r="HJ310">
        <f t="shared" si="436"/>
        <v>0</v>
      </c>
      <c r="HK310">
        <f t="shared" si="474"/>
        <v>0</v>
      </c>
      <c r="HL310">
        <f t="shared" si="437"/>
        <v>1</v>
      </c>
      <c r="HM310">
        <f t="shared" si="438"/>
        <v>0</v>
      </c>
      <c r="HN310">
        <f t="shared" si="439"/>
        <v>0</v>
      </c>
      <c r="HO310">
        <f t="shared" si="440"/>
        <v>1</v>
      </c>
      <c r="HP310">
        <f t="shared" si="441"/>
        <v>0</v>
      </c>
      <c r="HQ310">
        <f t="shared" si="442"/>
        <v>0</v>
      </c>
      <c r="HR310">
        <f t="shared" si="443"/>
        <v>0</v>
      </c>
      <c r="HS310">
        <f t="shared" si="475"/>
        <v>0</v>
      </c>
      <c r="HT310">
        <f t="shared" si="444"/>
        <v>0</v>
      </c>
      <c r="HU310">
        <f t="shared" si="445"/>
        <v>0</v>
      </c>
      <c r="HV310">
        <f t="shared" si="446"/>
        <v>0</v>
      </c>
      <c r="HW310">
        <f t="shared" si="447"/>
        <v>0</v>
      </c>
      <c r="HX310">
        <f t="shared" si="448"/>
        <v>0</v>
      </c>
      <c r="HY310">
        <f t="shared" si="449"/>
        <v>0</v>
      </c>
      <c r="HZ310">
        <f t="shared" si="450"/>
        <v>0</v>
      </c>
      <c r="IA310">
        <f t="shared" si="476"/>
        <v>1</v>
      </c>
      <c r="IB310">
        <f t="shared" si="451"/>
        <v>0</v>
      </c>
      <c r="IC310">
        <f t="shared" si="452"/>
        <v>0</v>
      </c>
      <c r="ID310">
        <f t="shared" si="453"/>
        <v>0</v>
      </c>
      <c r="IE310">
        <f t="shared" si="454"/>
        <v>1</v>
      </c>
      <c r="IF310">
        <f t="shared" si="455"/>
        <v>0</v>
      </c>
      <c r="IG310">
        <f t="shared" si="456"/>
        <v>0</v>
      </c>
      <c r="IH310">
        <f t="shared" si="457"/>
        <v>0</v>
      </c>
      <c r="II310">
        <f t="shared" si="477"/>
        <v>0</v>
      </c>
      <c r="IJ310">
        <f t="shared" si="458"/>
        <v>1</v>
      </c>
      <c r="IK310">
        <f t="shared" si="459"/>
        <v>0</v>
      </c>
      <c r="IL310">
        <f t="shared" si="460"/>
        <v>0</v>
      </c>
      <c r="IM310">
        <f t="shared" si="461"/>
        <v>0</v>
      </c>
      <c r="IN310">
        <f t="shared" si="462"/>
        <v>0</v>
      </c>
      <c r="IO310">
        <f t="shared" si="463"/>
        <v>0</v>
      </c>
      <c r="IP310">
        <f t="shared" si="464"/>
        <v>0</v>
      </c>
      <c r="IQ310" s="2">
        <f t="shared" si="478"/>
        <v>0</v>
      </c>
      <c r="IR310" s="4">
        <f t="shared" si="479"/>
        <v>1</v>
      </c>
      <c r="IS310">
        <f t="shared" si="480"/>
        <v>0</v>
      </c>
      <c r="IT310">
        <f t="shared" si="481"/>
        <v>2</v>
      </c>
      <c r="IU310">
        <f t="shared" si="482"/>
        <v>0</v>
      </c>
      <c r="IV310">
        <f t="shared" si="483"/>
        <v>2</v>
      </c>
      <c r="IW310">
        <f t="shared" si="484"/>
        <v>1</v>
      </c>
      <c r="IX310">
        <f t="shared" si="485"/>
        <v>6</v>
      </c>
      <c r="IY310" s="11" t="str">
        <f t="shared" si="486"/>
        <v/>
      </c>
      <c r="IZ310" s="12">
        <f t="shared" si="487"/>
        <v>1</v>
      </c>
      <c r="JA310" s="12">
        <f t="shared" si="488"/>
        <v>0</v>
      </c>
      <c r="JB310" s="12">
        <f t="shared" si="489"/>
        <v>0.66666666666666663</v>
      </c>
      <c r="JC310" s="12" t="str">
        <f t="shared" si="490"/>
        <v/>
      </c>
      <c r="JD310" s="12">
        <f t="shared" si="491"/>
        <v>0.33333333333333331</v>
      </c>
      <c r="JE310" s="12">
        <f t="shared" si="492"/>
        <v>0.16666666666666666</v>
      </c>
      <c r="JF310" s="12">
        <f t="shared" si="493"/>
        <v>0.43333333333333329</v>
      </c>
      <c r="JG310" s="2">
        <f>IF(OR(AND(EI310="Happy",BN310&lt;&gt;1),AND(EI310&lt;&gt;"Happy",BN310=1)),1,0)</f>
        <v>0</v>
      </c>
      <c r="JH310">
        <f>IF(OR(AND(EJ310="Happy",BO310&lt;&gt;1),AND(EJ310&lt;&gt;"Happy",BO310=1)),1,0)</f>
        <v>0</v>
      </c>
      <c r="JI310">
        <f>IF(OR(AND(EK310="Happy",BP310&lt;&gt;1),AND(EK310&lt;&gt;"Happy",BP310=1)),1,0)</f>
        <v>0</v>
      </c>
      <c r="JJ310">
        <f>IF(OR(AND(EL310="Happy",BQ310&lt;&gt;1),AND(EL310&lt;&gt;"Happy",BQ310=1)),1,0)</f>
        <v>1</v>
      </c>
      <c r="JK310">
        <f>IF(OR(AND(EM310="Happy",BR310&lt;&gt;1),AND(EM310&lt;&gt;"Happy",BR310=1)),1,0)</f>
        <v>1</v>
      </c>
      <c r="JL310">
        <f>IF(OR(AND(EN310="Happy",BS310&lt;&gt;1),AND(EN310&lt;&gt;"Happy",BS310=1)),1,0)</f>
        <v>0</v>
      </c>
      <c r="JM310">
        <f>IF(OR(AND(EO310="Happy",BT310&lt;&gt;1),AND(EO310&lt;&gt;"Happy",BT310=1)),1,0)</f>
        <v>0</v>
      </c>
      <c r="JN310">
        <f>IF(OR(AND(EP310="Happy",BU310&lt;&gt;1),AND(EP310&lt;&gt;"Happy",BU310=1)),1,0)</f>
        <v>0</v>
      </c>
      <c r="JO310">
        <f>IF(OR(AND(EQ310="Sad",BV310&lt;&gt;1),AND(EQ310&lt;&gt;"Sad",BV310=1)),1,0)</f>
        <v>0</v>
      </c>
      <c r="JP310">
        <f>IF(OR(AND(ER310="Sad",BW310&lt;&gt;1),AND(ER310&lt;&gt;"Sad",BW310=1)),1,0)</f>
        <v>0</v>
      </c>
      <c r="JQ310">
        <f>IF(OR(AND(ES310="Sad",BX310&lt;&gt;1),AND(ES310&lt;&gt;"Sad",BX310=1)),1,0)</f>
        <v>0</v>
      </c>
      <c r="JR310">
        <f>IF(OR(AND(ET310="Sad",BY310&lt;&gt;1),AND(ET310&lt;&gt;"Sad",BY310=1)),1,0)</f>
        <v>0</v>
      </c>
      <c r="JS310">
        <f>IF(OR(AND(EU310="Sad",BZ310&lt;&gt;1),AND(EU310&lt;&gt;"Sad",BZ310=1)),1,0)</f>
        <v>1</v>
      </c>
      <c r="JT310">
        <f>IF(OR(AND(EV310="Sad",CA310&lt;&gt;1),AND(EV310&lt;&gt;"Sad",CA310=1)),1,0)</f>
        <v>0</v>
      </c>
      <c r="JU310">
        <f>IF(OR(AND(EW310="Sad",CB310&lt;&gt;1),AND(EW310&lt;&gt;"Sad",CB310=1)),1,0)</f>
        <v>1</v>
      </c>
      <c r="JV310">
        <f>IF(OR(AND(EX310="Sad",CC310&lt;&gt;1),AND(EX310&lt;&gt;"Sad",CC310=1)),1,0)</f>
        <v>1</v>
      </c>
      <c r="JW310">
        <f>IF(OR(AND(EY310="Angry",CD310&lt;&gt;1),AND(EY310&lt;&gt;"Angry",CD310=1)),1,0)</f>
        <v>0</v>
      </c>
      <c r="JX310">
        <f>IF(OR(AND(EZ310="Angry",CE310&lt;&gt;1),AND(EZ310&lt;&gt;"Angry",CE310=1)),1,0)</f>
        <v>0</v>
      </c>
      <c r="JY310">
        <f>IF(OR(AND(FA310="Angry",CF310&lt;&gt;1),AND(FA310&lt;&gt;"Angry",CF310=1)),1,0)</f>
        <v>1</v>
      </c>
      <c r="JZ310">
        <f>IF(OR(AND(FB310="Angry",CG310&lt;&gt;1),AND(FB310&lt;&gt;"Angry",CG310=1)),1,0)</f>
        <v>1</v>
      </c>
      <c r="KA310">
        <f>IF(OR(AND(FC310="Angry",CH310&lt;&gt;1),AND(FC310&lt;&gt;"Angry",CH310=1)),1,0)</f>
        <v>0</v>
      </c>
      <c r="KB310">
        <f>IF(OR(AND(FD310="Angry",CI310&lt;&gt;1),AND(FD310&lt;&gt;"Angry",CI310=1)),1,0)</f>
        <v>0</v>
      </c>
      <c r="KC310">
        <f>IF(OR(AND(FE310="Angry",CJ310&lt;&gt;1),AND(FE310&lt;&gt;"Angry",CJ310=1)),1,0)</f>
        <v>0</v>
      </c>
      <c r="KD310">
        <f>IF(OR(AND(FF310="Angry",CK310&lt;&gt;1),AND(FF310&lt;&gt;"Angry",CK310=1)),1,0)</f>
        <v>1</v>
      </c>
      <c r="KE310">
        <f>IF(OR(AND(FG310="Afraid",CL310&lt;&gt;1),AND(FG310&lt;&gt;"Afraid",CL310=1)),1,0)</f>
        <v>0</v>
      </c>
      <c r="KF310">
        <f>IF(OR(AND(FH310="Afraid",CM310&lt;&gt;1),AND(FH310&lt;&gt;"Afraid",CM310=1)),1,0)</f>
        <v>0</v>
      </c>
      <c r="KG310">
        <f>IF(OR(AND(FI310="Afraid",CN310&lt;&gt;1),AND(FI310&lt;&gt;"Afraid",CN310=1)),1,0)</f>
        <v>0</v>
      </c>
      <c r="KH310">
        <f>IF(OR(AND(FJ310="Afraid",CO310&lt;&gt;1),AND(FJ310&lt;&gt;"Afraid",CO310=1)),1,0)</f>
        <v>1</v>
      </c>
      <c r="KI310">
        <f>IF(OR(AND(FK310="Afraid",CP310&lt;&gt;1),AND(FK310&lt;&gt;"Afraid",CP310=1)),1,0)</f>
        <v>0</v>
      </c>
      <c r="KJ310">
        <f>IF(OR(AND(FL310="Afraid",CQ310&lt;&gt;1),AND(FL310&lt;&gt;"Afraid",CQ310=1)),1,0)</f>
        <v>0</v>
      </c>
      <c r="KK310">
        <f>IF(OR(AND(FM310="Afraid",CR310&lt;&gt;1),AND(FM310&lt;&gt;"Afraid",CR310=1)),1,0)</f>
        <v>1</v>
      </c>
      <c r="KL310">
        <f>IF(OR(AND(FN310="Afraid",CS310&lt;&gt;1),AND(FN310&lt;&gt;"Afraid",CS310=1)),1,0)</f>
        <v>0</v>
      </c>
      <c r="KM310">
        <f>IF(OR(AND(FO310="Surprised",CT310&lt;&gt;1),AND(FO310&lt;&gt;"Surprised",CT310=1)),1,0)</f>
        <v>0</v>
      </c>
      <c r="KN310">
        <f>IF(OR(AND(FP310="Surprised",CU310&lt;&gt;1),AND(FP310&lt;&gt;"Surprised",CU310=1)),1,0)</f>
        <v>0</v>
      </c>
      <c r="KO310">
        <f>IF(OR(AND(FQ310="Surprised",CV310&lt;&gt;1),AND(FQ310&lt;&gt;"Surprised",CV310=1)),1,0)</f>
        <v>0</v>
      </c>
      <c r="KP310">
        <f>IF(OR(AND(FR310="Surprised",CW310&lt;&gt;1),AND(FR310&lt;&gt;"Surprised",CW310=1)),1,0)</f>
        <v>1</v>
      </c>
      <c r="KQ310">
        <f>IF(OR(AND(FS310="Surprised",CX310&lt;&gt;1),AND(FS310&lt;&gt;"Surprised",CX310=1)),1,0)</f>
        <v>0</v>
      </c>
      <c r="KR310">
        <f>IF(OR(AND(FT310="Surprised",CY310&lt;&gt;1),AND(FT310&lt;&gt;"Surprised",CY310=1)),1,0)</f>
        <v>0</v>
      </c>
      <c r="KS310">
        <f>IF(OR(AND(FU310="Surprised",CZ310&lt;&gt;1),AND(FU310&lt;&gt;"Surprised",CZ310=1)),1,0)</f>
        <v>0</v>
      </c>
      <c r="KT310">
        <f>IF(OR(AND(FV310="Surprised",DA310&lt;&gt;1),AND(FV310&lt;&gt;"Surprised",DA310=1)),1,0)</f>
        <v>0</v>
      </c>
      <c r="KU310">
        <f>IF(OR(AND(FW310="Happy",DB310=1),AND(FW310&lt;&gt;"Happy",DB310=0)),1,0)</f>
        <v>0</v>
      </c>
      <c r="KV310">
        <f>IF(OR(AND(FX310="Happy",DC310=1),AND(FX310&lt;&gt;"Happy",DC310=0)),1,0)</f>
        <v>1</v>
      </c>
      <c r="KW310">
        <f>IF(OR(AND(FY310="Happy",DD310=1),AND(FY310&lt;&gt;"Happy",DD310=0)),1,0)</f>
        <v>1</v>
      </c>
      <c r="KX310">
        <f>IF(OR(AND(FZ310="Happy",DE310=1),AND(FZ310&lt;&gt;"Happy",DE310=0)),1,0)</f>
        <v>1</v>
      </c>
      <c r="KY310">
        <f>IF(OR(AND(GA310="Happy",DF310=1),AND(GA310&lt;&gt;"Happy",DF310=0)),1,0)</f>
        <v>0</v>
      </c>
      <c r="KZ310">
        <f>IF(OR(AND(GB310="Happy",DG310=1),AND(GB310&lt;&gt;"Happy",DG310=0)),1,0)</f>
        <v>0</v>
      </c>
      <c r="LA310">
        <f>IF(OR(AND(GC310="Happy",DH310=1),AND(GC310&lt;&gt;"Happy",DH310=0)),1,0)</f>
        <v>1</v>
      </c>
      <c r="LB310">
        <f>IF(OR(AND(GD310="Happy",DI310=1),AND(GD310&lt;&gt;"Happy",DI310=0)),1,0)</f>
        <v>0</v>
      </c>
      <c r="LC310">
        <f>IF(OR(AND(GE310="Sad",DJ310=1),AND(GE310&lt;&gt;"Sad",DJ310=0)),1,0)</f>
        <v>1</v>
      </c>
      <c r="LD310">
        <f>IF(OR(AND(GF310="Sad",DK310=1),AND(GF310&lt;&gt;"Sad",DK310=0)),1,0)</f>
        <v>0</v>
      </c>
      <c r="LE310">
        <f>IF(OR(AND(GG310="Sad",DL310=1),AND(GG310&lt;&gt;"Sad",DL310=0)),1,0)</f>
        <v>1</v>
      </c>
      <c r="LF310">
        <f>IF(OR(AND(GH310="Sad",DM310=1),AND(GH310&lt;&gt;"Sad",DM310=0)),1,0)</f>
        <v>0</v>
      </c>
      <c r="LG310">
        <f>IF(OR(AND(GI310="Sad",DN310=1),AND(GI310&lt;&gt;"Sad",DN310=0)),1,0)</f>
        <v>1</v>
      </c>
      <c r="LH310">
        <f>IF(OR(AND(GJ310="Sad",DO310=1),AND(GJ310&lt;&gt;"Sad",DO310=0)),1,0)</f>
        <v>1</v>
      </c>
      <c r="LI310">
        <f>IF(OR(AND(GK310="Sad",DP310=1),AND(GK310&lt;&gt;"Sad",DP310=0)),1,0)</f>
        <v>1</v>
      </c>
      <c r="LJ310">
        <f>IF(OR(AND(GL310="Sad",DQ310=1),AND(GL310&lt;&gt;"Sad",DQ310=0)),1,0)</f>
        <v>0</v>
      </c>
      <c r="LK310" s="2">
        <f t="shared" si="494"/>
        <v>2</v>
      </c>
      <c r="LL310" s="4">
        <f t="shared" si="495"/>
        <v>3</v>
      </c>
      <c r="LM310">
        <f t="shared" si="496"/>
        <v>3</v>
      </c>
      <c r="LN310">
        <f t="shared" si="497"/>
        <v>2</v>
      </c>
      <c r="LO310">
        <f t="shared" si="498"/>
        <v>1</v>
      </c>
      <c r="LP310">
        <f t="shared" si="499"/>
        <v>4</v>
      </c>
      <c r="LQ310">
        <f t="shared" si="500"/>
        <v>5</v>
      </c>
      <c r="LR310">
        <f t="shared" si="501"/>
        <v>20</v>
      </c>
      <c r="LS310" s="11" t="str">
        <f t="shared" si="502"/>
        <v/>
      </c>
      <c r="LT310" s="14">
        <f t="shared" si="503"/>
        <v>0</v>
      </c>
      <c r="LU310" s="14">
        <f t="shared" si="504"/>
        <v>1</v>
      </c>
      <c r="LV310" s="14">
        <f t="shared" si="505"/>
        <v>0.33333333333333337</v>
      </c>
      <c r="LW310" s="14" t="str">
        <f t="shared" si="506"/>
        <v/>
      </c>
      <c r="LX310" s="14">
        <f t="shared" si="507"/>
        <v>0.66666666666666674</v>
      </c>
      <c r="LY310" s="14">
        <f t="shared" si="508"/>
        <v>0.83333333333333337</v>
      </c>
      <c r="LZ310" s="14">
        <f t="shared" si="509"/>
        <v>0.56666666666666665</v>
      </c>
      <c r="MA310" s="15">
        <f t="shared" si="510"/>
        <v>1.6319444444444497E-4</v>
      </c>
      <c r="MB310" s="1">
        <f t="shared" si="465"/>
        <v>1.1805555555555527E-4</v>
      </c>
      <c r="MC310" s="1">
        <f t="shared" si="466"/>
        <v>1.3657407407407368E-4</v>
      </c>
      <c r="MD310" s="1">
        <f t="shared" si="467"/>
        <v>2.4062499999999987E-3</v>
      </c>
      <c r="ME310" s="1">
        <f t="shared" si="468"/>
        <v>9.6064814814819655E-5</v>
      </c>
      <c r="MF310" s="1">
        <f t="shared" si="469"/>
        <v>1.0879629629629434E-4</v>
      </c>
      <c r="MG310" s="1">
        <f t="shared" si="511"/>
        <v>1.1574074074073917E-4</v>
      </c>
      <c r="MH310" s="1">
        <f t="shared" si="470"/>
        <v>1.1805555555555527E-4</v>
      </c>
      <c r="MI310" s="1">
        <f t="shared" si="471"/>
        <v>1.2731481481481621E-4</v>
      </c>
      <c r="MJ310" s="1">
        <f t="shared" si="512"/>
        <v>3.3900462962962973E-3</v>
      </c>
      <c r="MK310" s="2" t="str">
        <f>VLOOKUP(B310,age_group!$A$1:$B$101,2,FALSE)</f>
        <v>25 to 44</v>
      </c>
      <c r="ML310" s="2">
        <f t="shared" si="513"/>
        <v>1</v>
      </c>
      <c r="MM310">
        <f t="shared" si="514"/>
        <v>0</v>
      </c>
      <c r="MN310">
        <f t="shared" si="515"/>
        <v>0</v>
      </c>
      <c r="MO310">
        <f t="shared" si="516"/>
        <v>0</v>
      </c>
      <c r="MP310">
        <f t="shared" si="517"/>
        <v>1</v>
      </c>
    </row>
    <row r="311" spans="1:354" x14ac:dyDescent="0.2">
      <c r="A311" t="s">
        <v>1044</v>
      </c>
      <c r="B311">
        <v>19</v>
      </c>
      <c r="C311" t="s">
        <v>139</v>
      </c>
      <c r="D311" t="s">
        <v>521</v>
      </c>
      <c r="E311">
        <v>2</v>
      </c>
      <c r="F311">
        <v>4</v>
      </c>
      <c r="G311">
        <v>2</v>
      </c>
      <c r="H311">
        <v>1</v>
      </c>
      <c r="I311">
        <v>1</v>
      </c>
      <c r="J311" s="2" t="s">
        <v>241</v>
      </c>
      <c r="K311" t="s">
        <v>254</v>
      </c>
      <c r="L311" t="s">
        <v>196</v>
      </c>
      <c r="M311" t="s">
        <v>267</v>
      </c>
      <c r="N311" t="s">
        <v>642</v>
      </c>
      <c r="O311" t="s">
        <v>567</v>
      </c>
      <c r="P311" t="s">
        <v>553</v>
      </c>
      <c r="Q311" t="s">
        <v>492</v>
      </c>
      <c r="R311" t="s">
        <v>413</v>
      </c>
      <c r="S311" t="s">
        <v>457</v>
      </c>
      <c r="T311" t="s">
        <v>598</v>
      </c>
      <c r="U311" t="s">
        <v>713</v>
      </c>
      <c r="V311" t="s">
        <v>380</v>
      </c>
      <c r="W311" t="s">
        <v>526</v>
      </c>
      <c r="X311" t="s">
        <v>525</v>
      </c>
      <c r="Y311" t="s">
        <v>685</v>
      </c>
      <c r="Z311" t="s">
        <v>430</v>
      </c>
      <c r="AA311" t="s">
        <v>265</v>
      </c>
      <c r="AB311" t="s">
        <v>483</v>
      </c>
      <c r="AC311" t="s">
        <v>207</v>
      </c>
      <c r="AD311" t="s">
        <v>496</v>
      </c>
      <c r="AE311" t="s">
        <v>455</v>
      </c>
      <c r="AF311" t="s">
        <v>327</v>
      </c>
      <c r="AG311" t="s">
        <v>211</v>
      </c>
      <c r="AH311" t="s">
        <v>174</v>
      </c>
      <c r="AI311" t="s">
        <v>350</v>
      </c>
      <c r="AJ311" t="s">
        <v>622</v>
      </c>
      <c r="AK311" t="s">
        <v>303</v>
      </c>
      <c r="AL311" t="s">
        <v>453</v>
      </c>
      <c r="AM311" t="s">
        <v>226</v>
      </c>
      <c r="AN311" t="s">
        <v>151</v>
      </c>
      <c r="AO311" t="s">
        <v>685</v>
      </c>
      <c r="AP311" t="s">
        <v>159</v>
      </c>
      <c r="AQ311" t="s">
        <v>495</v>
      </c>
      <c r="AR311" t="s">
        <v>239</v>
      </c>
      <c r="AS311" t="s">
        <v>333</v>
      </c>
      <c r="AT311" t="s">
        <v>616</v>
      </c>
      <c r="AU311" t="s">
        <v>239</v>
      </c>
      <c r="AV311" t="s">
        <v>263</v>
      </c>
      <c r="AW311" t="s">
        <v>254</v>
      </c>
      <c r="AX311" t="s">
        <v>245</v>
      </c>
      <c r="AY311" t="s">
        <v>734</v>
      </c>
      <c r="AZ311" t="s">
        <v>478</v>
      </c>
      <c r="BA311" t="s">
        <v>243</v>
      </c>
      <c r="BB311" t="s">
        <v>370</v>
      </c>
      <c r="BC311" t="s">
        <v>300</v>
      </c>
      <c r="BD311" t="s">
        <v>454</v>
      </c>
      <c r="BE311" t="s">
        <v>305</v>
      </c>
      <c r="BF311" t="s">
        <v>657</v>
      </c>
      <c r="BG311" t="s">
        <v>274</v>
      </c>
      <c r="BH311" t="s">
        <v>347</v>
      </c>
      <c r="BI311" t="s">
        <v>367</v>
      </c>
      <c r="BJ311" t="s">
        <v>218</v>
      </c>
      <c r="BK311" t="s">
        <v>217</v>
      </c>
      <c r="BL311" t="s">
        <v>566</v>
      </c>
      <c r="BM311" t="s">
        <v>197</v>
      </c>
      <c r="BN311" s="2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 s="2">
        <v>2</v>
      </c>
      <c r="DS311">
        <v>3</v>
      </c>
      <c r="DT311">
        <v>1</v>
      </c>
      <c r="DU311">
        <v>1</v>
      </c>
      <c r="DV311">
        <v>1</v>
      </c>
      <c r="DW311" s="2">
        <v>2017</v>
      </c>
      <c r="DX311" s="1">
        <v>1.0574074074074074E-2</v>
      </c>
      <c r="DY311" s="1">
        <v>1.0743055555555556E-2</v>
      </c>
      <c r="DZ311" s="1">
        <v>1.0906249999999999E-2</v>
      </c>
      <c r="EA311" s="1">
        <v>1.1222222222222222E-2</v>
      </c>
      <c r="EB311" s="1">
        <v>1.1358796296296296E-2</v>
      </c>
      <c r="EC311" s="1">
        <v>1.1510416666666667E-2</v>
      </c>
      <c r="ED311" s="1">
        <v>1.1703703703703702E-2</v>
      </c>
      <c r="EE311" s="1">
        <v>1.2207175925925927E-2</v>
      </c>
      <c r="EF311" s="1">
        <v>1.2392361111111111E-2</v>
      </c>
      <c r="EG311" s="1">
        <v>1.2599537037037039E-2</v>
      </c>
      <c r="EH311" s="3">
        <v>0</v>
      </c>
      <c r="EI311" s="2" t="s">
        <v>1171</v>
      </c>
      <c r="EJ311" t="s">
        <v>1172</v>
      </c>
      <c r="EK311" t="s">
        <v>1168</v>
      </c>
      <c r="EL311" t="s">
        <v>1168</v>
      </c>
      <c r="EM311" t="s">
        <v>1175</v>
      </c>
      <c r="EN311" t="s">
        <v>1168</v>
      </c>
      <c r="EO311" t="s">
        <v>1173</v>
      </c>
      <c r="EP311" t="s">
        <v>1175</v>
      </c>
      <c r="EQ311" t="s">
        <v>1173</v>
      </c>
      <c r="ER311" t="s">
        <v>1173</v>
      </c>
      <c r="ES311" t="s">
        <v>1175</v>
      </c>
      <c r="ET311" t="s">
        <v>1168</v>
      </c>
      <c r="EU311" t="s">
        <v>1173</v>
      </c>
      <c r="EV311" t="s">
        <v>1175</v>
      </c>
      <c r="EW311" t="s">
        <v>1168</v>
      </c>
      <c r="EX311" t="s">
        <v>1173</v>
      </c>
      <c r="EY311" t="s">
        <v>1169</v>
      </c>
      <c r="EZ311" t="s">
        <v>1168</v>
      </c>
      <c r="FA311" t="s">
        <v>1168</v>
      </c>
      <c r="FB311" t="s">
        <v>1173</v>
      </c>
      <c r="FC311" t="s">
        <v>1172</v>
      </c>
      <c r="FD311" t="s">
        <v>1175</v>
      </c>
      <c r="FE311" t="s">
        <v>1168</v>
      </c>
      <c r="FF311" t="s">
        <v>1175</v>
      </c>
      <c r="FG311" t="s">
        <v>1175</v>
      </c>
      <c r="FH311" t="s">
        <v>1175</v>
      </c>
      <c r="FI311" t="s">
        <v>1171</v>
      </c>
      <c r="FJ311" t="s">
        <v>1175</v>
      </c>
      <c r="FK311" t="s">
        <v>1175</v>
      </c>
      <c r="FL311" t="s">
        <v>1169</v>
      </c>
      <c r="FM311" t="s">
        <v>1174</v>
      </c>
      <c r="FN311" t="s">
        <v>1173</v>
      </c>
      <c r="FO311" t="s">
        <v>1175</v>
      </c>
      <c r="FP311" t="s">
        <v>1168</v>
      </c>
      <c r="FQ311" t="s">
        <v>1171</v>
      </c>
      <c r="FR311" t="s">
        <v>1172</v>
      </c>
      <c r="FS311" t="s">
        <v>1168</v>
      </c>
      <c r="FT311" t="s">
        <v>1171</v>
      </c>
      <c r="FU311" t="s">
        <v>1175</v>
      </c>
      <c r="FV311" t="s">
        <v>1172</v>
      </c>
      <c r="FW311" t="s">
        <v>1172</v>
      </c>
      <c r="FX311" t="s">
        <v>1168</v>
      </c>
      <c r="FY311" t="s">
        <v>1173</v>
      </c>
      <c r="FZ311" t="s">
        <v>1170</v>
      </c>
      <c r="GA311" t="s">
        <v>1168</v>
      </c>
      <c r="GB311" t="s">
        <v>1172</v>
      </c>
      <c r="GC311" t="s">
        <v>1175</v>
      </c>
      <c r="GD311" t="s">
        <v>1169</v>
      </c>
      <c r="GE311" t="s">
        <v>1175</v>
      </c>
      <c r="GF311" t="s">
        <v>1168</v>
      </c>
      <c r="GG311" t="s">
        <v>1172</v>
      </c>
      <c r="GH311" t="s">
        <v>1171</v>
      </c>
      <c r="GI311" t="s">
        <v>1174</v>
      </c>
      <c r="GJ311" t="s">
        <v>1175</v>
      </c>
      <c r="GK311" t="s">
        <v>1168</v>
      </c>
      <c r="GL311" t="s">
        <v>1171</v>
      </c>
      <c r="GM311" s="2">
        <f t="shared" si="415"/>
        <v>0</v>
      </c>
      <c r="GN311">
        <f t="shared" si="416"/>
        <v>0</v>
      </c>
      <c r="GO311">
        <f t="shared" si="417"/>
        <v>0</v>
      </c>
      <c r="GP311">
        <f t="shared" si="418"/>
        <v>0</v>
      </c>
      <c r="GQ311">
        <f t="shared" si="419"/>
        <v>0</v>
      </c>
      <c r="GR311">
        <f t="shared" si="420"/>
        <v>0</v>
      </c>
      <c r="GS311">
        <f t="shared" si="421"/>
        <v>1</v>
      </c>
      <c r="GT311">
        <f t="shared" si="422"/>
        <v>0</v>
      </c>
      <c r="GU311">
        <f t="shared" si="472"/>
        <v>0</v>
      </c>
      <c r="GV311">
        <f t="shared" si="423"/>
        <v>0</v>
      </c>
      <c r="GW311">
        <f t="shared" si="424"/>
        <v>0</v>
      </c>
      <c r="GX311">
        <f t="shared" si="425"/>
        <v>0</v>
      </c>
      <c r="GY311">
        <f t="shared" si="426"/>
        <v>0</v>
      </c>
      <c r="GZ311">
        <f t="shared" si="427"/>
        <v>0</v>
      </c>
      <c r="HA311">
        <f t="shared" si="428"/>
        <v>0</v>
      </c>
      <c r="HB311">
        <f t="shared" si="429"/>
        <v>0</v>
      </c>
      <c r="HC311">
        <f t="shared" si="473"/>
        <v>1</v>
      </c>
      <c r="HD311">
        <f t="shared" si="430"/>
        <v>0</v>
      </c>
      <c r="HE311">
        <f t="shared" si="431"/>
        <v>0</v>
      </c>
      <c r="HF311">
        <f t="shared" si="432"/>
        <v>0</v>
      </c>
      <c r="HG311">
        <f t="shared" si="433"/>
        <v>0</v>
      </c>
      <c r="HH311">
        <f t="shared" si="434"/>
        <v>0</v>
      </c>
      <c r="HI311">
        <f t="shared" si="435"/>
        <v>0</v>
      </c>
      <c r="HJ311">
        <f t="shared" si="436"/>
        <v>0</v>
      </c>
      <c r="HK311">
        <f t="shared" si="474"/>
        <v>0</v>
      </c>
      <c r="HL311">
        <f t="shared" si="437"/>
        <v>0</v>
      </c>
      <c r="HM311">
        <f t="shared" si="438"/>
        <v>0</v>
      </c>
      <c r="HN311">
        <f t="shared" si="439"/>
        <v>0</v>
      </c>
      <c r="HO311">
        <f t="shared" si="440"/>
        <v>0</v>
      </c>
      <c r="HP311">
        <f t="shared" si="441"/>
        <v>0</v>
      </c>
      <c r="HQ311">
        <f t="shared" si="442"/>
        <v>0</v>
      </c>
      <c r="HR311">
        <f t="shared" si="443"/>
        <v>0</v>
      </c>
      <c r="HS311">
        <f t="shared" si="475"/>
        <v>0</v>
      </c>
      <c r="HT311">
        <f t="shared" si="444"/>
        <v>0</v>
      </c>
      <c r="HU311">
        <f t="shared" si="445"/>
        <v>0</v>
      </c>
      <c r="HV311">
        <f t="shared" si="446"/>
        <v>0</v>
      </c>
      <c r="HW311">
        <f t="shared" si="447"/>
        <v>0</v>
      </c>
      <c r="HX311">
        <f t="shared" si="448"/>
        <v>0</v>
      </c>
      <c r="HY311">
        <f t="shared" si="449"/>
        <v>1</v>
      </c>
      <c r="HZ311">
        <f t="shared" si="450"/>
        <v>0</v>
      </c>
      <c r="IA311">
        <f t="shared" si="476"/>
        <v>0</v>
      </c>
      <c r="IB311">
        <f t="shared" si="451"/>
        <v>1</v>
      </c>
      <c r="IC311">
        <f t="shared" si="452"/>
        <v>0</v>
      </c>
      <c r="ID311">
        <f t="shared" si="453"/>
        <v>0</v>
      </c>
      <c r="IE311">
        <f t="shared" si="454"/>
        <v>1</v>
      </c>
      <c r="IF311">
        <f t="shared" si="455"/>
        <v>0</v>
      </c>
      <c r="IG311">
        <f t="shared" si="456"/>
        <v>0</v>
      </c>
      <c r="IH311">
        <f t="shared" si="457"/>
        <v>0</v>
      </c>
      <c r="II311">
        <f t="shared" si="477"/>
        <v>1</v>
      </c>
      <c r="IJ311">
        <f t="shared" si="458"/>
        <v>0</v>
      </c>
      <c r="IK311">
        <f t="shared" si="459"/>
        <v>0</v>
      </c>
      <c r="IL311">
        <f t="shared" si="460"/>
        <v>0</v>
      </c>
      <c r="IM311">
        <f t="shared" si="461"/>
        <v>0</v>
      </c>
      <c r="IN311">
        <f t="shared" si="462"/>
        <v>1</v>
      </c>
      <c r="IO311">
        <f t="shared" si="463"/>
        <v>0</v>
      </c>
      <c r="IP311">
        <f t="shared" si="464"/>
        <v>0</v>
      </c>
      <c r="IQ311" s="2">
        <f t="shared" si="478"/>
        <v>1</v>
      </c>
      <c r="IR311" s="4">
        <f t="shared" si="479"/>
        <v>0</v>
      </c>
      <c r="IS311">
        <f t="shared" si="480"/>
        <v>1</v>
      </c>
      <c r="IT311">
        <f t="shared" si="481"/>
        <v>0</v>
      </c>
      <c r="IU311">
        <f t="shared" si="482"/>
        <v>1</v>
      </c>
      <c r="IV311">
        <f t="shared" si="483"/>
        <v>2</v>
      </c>
      <c r="IW311">
        <f t="shared" si="484"/>
        <v>2</v>
      </c>
      <c r="IX311">
        <f t="shared" si="485"/>
        <v>7</v>
      </c>
      <c r="IY311" s="11">
        <f t="shared" si="486"/>
        <v>1</v>
      </c>
      <c r="IZ311" s="12" t="str">
        <f t="shared" si="487"/>
        <v/>
      </c>
      <c r="JA311" s="12">
        <f t="shared" si="488"/>
        <v>1</v>
      </c>
      <c r="JB311" s="12" t="str">
        <f t="shared" si="489"/>
        <v/>
      </c>
      <c r="JC311" s="12">
        <f t="shared" si="490"/>
        <v>0.5</v>
      </c>
      <c r="JD311" s="12">
        <f t="shared" si="491"/>
        <v>0.2857142857142857</v>
      </c>
      <c r="JE311" s="12">
        <f t="shared" si="492"/>
        <v>0.2857142857142857</v>
      </c>
      <c r="JF311" s="12">
        <f t="shared" si="493"/>
        <v>0.61428571428571421</v>
      </c>
      <c r="JG311" s="2">
        <f>IF(OR(AND(EI311="Happy",BN311&lt;&gt;1),AND(EI311&lt;&gt;"Happy",BN311=1)),1,0)</f>
        <v>0</v>
      </c>
      <c r="JH311">
        <f>IF(OR(AND(EJ311="Happy",BO311&lt;&gt;1),AND(EJ311&lt;&gt;"Happy",BO311=1)),1,0)</f>
        <v>0</v>
      </c>
      <c r="JI311">
        <f>IF(OR(AND(EK311="Happy",BP311&lt;&gt;1),AND(EK311&lt;&gt;"Happy",BP311=1)),1,0)</f>
        <v>0</v>
      </c>
      <c r="JJ311">
        <f>IF(OR(AND(EL311="Happy",BQ311&lt;&gt;1),AND(EL311&lt;&gt;"Happy",BQ311=1)),1,0)</f>
        <v>0</v>
      </c>
      <c r="JK311">
        <f>IF(OR(AND(EM311="Happy",BR311&lt;&gt;1),AND(EM311&lt;&gt;"Happy",BR311=1)),1,0)</f>
        <v>0</v>
      </c>
      <c r="JL311">
        <f>IF(OR(AND(EN311="Happy",BS311&lt;&gt;1),AND(EN311&lt;&gt;"Happy",BS311=1)),1,0)</f>
        <v>0</v>
      </c>
      <c r="JM311">
        <f>IF(OR(AND(EO311="Happy",BT311&lt;&gt;1),AND(EO311&lt;&gt;"Happy",BT311=1)),1,0)</f>
        <v>0</v>
      </c>
      <c r="JN311">
        <f>IF(OR(AND(EP311="Happy",BU311&lt;&gt;1),AND(EP311&lt;&gt;"Happy",BU311=1)),1,0)</f>
        <v>0</v>
      </c>
      <c r="JO311">
        <f>IF(OR(AND(EQ311="Sad",BV311&lt;&gt;1),AND(EQ311&lt;&gt;"Sad",BV311=1)),1,0)</f>
        <v>0</v>
      </c>
      <c r="JP311">
        <f>IF(OR(AND(ER311="Sad",BW311&lt;&gt;1),AND(ER311&lt;&gt;"Sad",BW311=1)),1,0)</f>
        <v>0</v>
      </c>
      <c r="JQ311">
        <f>IF(OR(AND(ES311="Sad",BX311&lt;&gt;1),AND(ES311&lt;&gt;"Sad",BX311=1)),1,0)</f>
        <v>0</v>
      </c>
      <c r="JR311">
        <f>IF(OR(AND(ET311="Sad",BY311&lt;&gt;1),AND(ET311&lt;&gt;"Sad",BY311=1)),1,0)</f>
        <v>0</v>
      </c>
      <c r="JS311">
        <f>IF(OR(AND(EU311="Sad",BZ311&lt;&gt;1),AND(EU311&lt;&gt;"Sad",BZ311=1)),1,0)</f>
        <v>0</v>
      </c>
      <c r="JT311">
        <f>IF(OR(AND(EV311="Sad",CA311&lt;&gt;1),AND(EV311&lt;&gt;"Sad",CA311=1)),1,0)</f>
        <v>0</v>
      </c>
      <c r="JU311">
        <f>IF(OR(AND(EW311="Sad",CB311&lt;&gt;1),AND(EW311&lt;&gt;"Sad",CB311=1)),1,0)</f>
        <v>1</v>
      </c>
      <c r="JV311">
        <f>IF(OR(AND(EX311="Sad",CC311&lt;&gt;1),AND(EX311&lt;&gt;"Sad",CC311=1)),1,0)</f>
        <v>0</v>
      </c>
      <c r="JW311">
        <f>IF(OR(AND(EY311="Angry",CD311&lt;&gt;1),AND(EY311&lt;&gt;"Angry",CD311=1)),1,0)</f>
        <v>0</v>
      </c>
      <c r="JX311">
        <f>IF(OR(AND(EZ311="Angry",CE311&lt;&gt;1),AND(EZ311&lt;&gt;"Angry",CE311=1)),1,0)</f>
        <v>0</v>
      </c>
      <c r="JY311">
        <f>IF(OR(AND(FA311="Angry",CF311&lt;&gt;1),AND(FA311&lt;&gt;"Angry",CF311=1)),1,0)</f>
        <v>0</v>
      </c>
      <c r="JZ311">
        <f>IF(OR(AND(FB311="Angry",CG311&lt;&gt;1),AND(FB311&lt;&gt;"Angry",CG311=1)),1,0)</f>
        <v>0</v>
      </c>
      <c r="KA311">
        <f>IF(OR(AND(FC311="Angry",CH311&lt;&gt;1),AND(FC311&lt;&gt;"Angry",CH311=1)),1,0)</f>
        <v>0</v>
      </c>
      <c r="KB311">
        <f>IF(OR(AND(FD311="Angry",CI311&lt;&gt;1),AND(FD311&lt;&gt;"Angry",CI311=1)),1,0)</f>
        <v>0</v>
      </c>
      <c r="KC311">
        <f>IF(OR(AND(FE311="Angry",CJ311&lt;&gt;1),AND(FE311&lt;&gt;"Angry",CJ311=1)),1,0)</f>
        <v>0</v>
      </c>
      <c r="KD311">
        <f>IF(OR(AND(FF311="Angry",CK311&lt;&gt;1),AND(FF311&lt;&gt;"Angry",CK311=1)),1,0)</f>
        <v>0</v>
      </c>
      <c r="KE311">
        <f>IF(OR(AND(FG311="Afraid",CL311&lt;&gt;1),AND(FG311&lt;&gt;"Afraid",CL311=1)),1,0)</f>
        <v>0</v>
      </c>
      <c r="KF311">
        <f>IF(OR(AND(FH311="Afraid",CM311&lt;&gt;1),AND(FH311&lt;&gt;"Afraid",CM311=1)),1,0)</f>
        <v>0</v>
      </c>
      <c r="KG311">
        <f>IF(OR(AND(FI311="Afraid",CN311&lt;&gt;1),AND(FI311&lt;&gt;"Afraid",CN311=1)),1,0)</f>
        <v>0</v>
      </c>
      <c r="KH311">
        <f>IF(OR(AND(FJ311="Afraid",CO311&lt;&gt;1),AND(FJ311&lt;&gt;"Afraid",CO311=1)),1,0)</f>
        <v>1</v>
      </c>
      <c r="KI311">
        <f>IF(OR(AND(FK311="Afraid",CP311&lt;&gt;1),AND(FK311&lt;&gt;"Afraid",CP311=1)),1,0)</f>
        <v>0</v>
      </c>
      <c r="KJ311">
        <f>IF(OR(AND(FL311="Afraid",CQ311&lt;&gt;1),AND(FL311&lt;&gt;"Afraid",CQ311=1)),1,0)</f>
        <v>0</v>
      </c>
      <c r="KK311">
        <f>IF(OR(AND(FM311="Afraid",CR311&lt;&gt;1),AND(FM311&lt;&gt;"Afraid",CR311=1)),1,0)</f>
        <v>0</v>
      </c>
      <c r="KL311">
        <f>IF(OR(AND(FN311="Afraid",CS311&lt;&gt;1),AND(FN311&lt;&gt;"Afraid",CS311=1)),1,0)</f>
        <v>0</v>
      </c>
      <c r="KM311">
        <f>IF(OR(AND(FO311="Surprised",CT311&lt;&gt;1),AND(FO311&lt;&gt;"Surprised",CT311=1)),1,0)</f>
        <v>1</v>
      </c>
      <c r="KN311">
        <f>IF(OR(AND(FP311="Surprised",CU311&lt;&gt;1),AND(FP311&lt;&gt;"Surprised",CU311=1)),1,0)</f>
        <v>0</v>
      </c>
      <c r="KO311">
        <f>IF(OR(AND(FQ311="Surprised",CV311&lt;&gt;1),AND(FQ311&lt;&gt;"Surprised",CV311=1)),1,0)</f>
        <v>0</v>
      </c>
      <c r="KP311">
        <f>IF(OR(AND(FR311="Surprised",CW311&lt;&gt;1),AND(FR311&lt;&gt;"Surprised",CW311=1)),1,0)</f>
        <v>0</v>
      </c>
      <c r="KQ311">
        <f>IF(OR(AND(FS311="Surprised",CX311&lt;&gt;1),AND(FS311&lt;&gt;"Surprised",CX311=1)),1,0)</f>
        <v>0</v>
      </c>
      <c r="KR311">
        <f>IF(OR(AND(FT311="Surprised",CY311&lt;&gt;1),AND(FT311&lt;&gt;"Surprised",CY311=1)),1,0)</f>
        <v>0</v>
      </c>
      <c r="KS311">
        <f>IF(OR(AND(FU311="Surprised",CZ311&lt;&gt;1),AND(FU311&lt;&gt;"Surprised",CZ311=1)),1,0)</f>
        <v>0</v>
      </c>
      <c r="KT311">
        <f>IF(OR(AND(FV311="Surprised",DA311&lt;&gt;1),AND(FV311&lt;&gt;"Surprised",DA311=1)),1,0)</f>
        <v>0</v>
      </c>
      <c r="KU311">
        <f>IF(OR(AND(FW311="Happy",DB311=1),AND(FW311&lt;&gt;"Happy",DB311=0)),1,0)</f>
        <v>1</v>
      </c>
      <c r="KV311">
        <f>IF(OR(AND(FX311="Happy",DC311=1),AND(FX311&lt;&gt;"Happy",DC311=0)),1,0)</f>
        <v>0</v>
      </c>
      <c r="KW311">
        <f>IF(OR(AND(FY311="Happy",DD311=1),AND(FY311&lt;&gt;"Happy",DD311=0)),1,0)</f>
        <v>0</v>
      </c>
      <c r="KX311">
        <f>IF(OR(AND(FZ311="Happy",DE311=1),AND(FZ311&lt;&gt;"Happy",DE311=0)),1,0)</f>
        <v>1</v>
      </c>
      <c r="KY311">
        <f>IF(OR(AND(GA311="Happy",DF311=1),AND(GA311&lt;&gt;"Happy",DF311=0)),1,0)</f>
        <v>0</v>
      </c>
      <c r="KZ311">
        <f>IF(OR(AND(GB311="Happy",DG311=1),AND(GB311&lt;&gt;"Happy",DG311=0)),1,0)</f>
        <v>1</v>
      </c>
      <c r="LA311">
        <f>IF(OR(AND(GC311="Happy",DH311=1),AND(GC311&lt;&gt;"Happy",DH311=0)),1,0)</f>
        <v>1</v>
      </c>
      <c r="LB311">
        <f>IF(OR(AND(GD311="Happy",DI311=1),AND(GD311&lt;&gt;"Happy",DI311=0)),1,0)</f>
        <v>1</v>
      </c>
      <c r="LC311">
        <f>IF(OR(AND(GE311="Sad",DJ311=1),AND(GE311&lt;&gt;"Sad",DJ311=0)),1,0)</f>
        <v>0</v>
      </c>
      <c r="LD311">
        <f>IF(OR(AND(GF311="Sad",DK311=1),AND(GF311&lt;&gt;"Sad",DK311=0)),1,0)</f>
        <v>1</v>
      </c>
      <c r="LE311">
        <f>IF(OR(AND(GG311="Sad",DL311=1),AND(GG311&lt;&gt;"Sad",DL311=0)),1,0)</f>
        <v>1</v>
      </c>
      <c r="LF311">
        <f>IF(OR(AND(GH311="Sad",DM311=1),AND(GH311&lt;&gt;"Sad",DM311=0)),1,0)</f>
        <v>1</v>
      </c>
      <c r="LG311">
        <f>IF(OR(AND(GI311="Sad",DN311=1),AND(GI311&lt;&gt;"Sad",DN311=0)),1,0)</f>
        <v>0</v>
      </c>
      <c r="LH311">
        <f>IF(OR(AND(GJ311="Sad",DO311=1),AND(GJ311&lt;&gt;"Sad",DO311=0)),1,0)</f>
        <v>0</v>
      </c>
      <c r="LI311">
        <f>IF(OR(AND(GK311="Sad",DP311=1),AND(GK311&lt;&gt;"Sad",DP311=0)),1,0)</f>
        <v>1</v>
      </c>
      <c r="LJ311">
        <f>IF(OR(AND(GL311="Sad",DQ311=1),AND(GL311&lt;&gt;"Sad",DQ311=0)),1,0)</f>
        <v>1</v>
      </c>
      <c r="LK311" s="2">
        <f t="shared" si="494"/>
        <v>0</v>
      </c>
      <c r="LL311" s="4">
        <f t="shared" si="495"/>
        <v>1</v>
      </c>
      <c r="LM311">
        <f t="shared" si="496"/>
        <v>0</v>
      </c>
      <c r="LN311">
        <f t="shared" si="497"/>
        <v>1</v>
      </c>
      <c r="LO311">
        <f t="shared" si="498"/>
        <v>1</v>
      </c>
      <c r="LP311">
        <f t="shared" si="499"/>
        <v>5</v>
      </c>
      <c r="LQ311">
        <f t="shared" si="500"/>
        <v>5</v>
      </c>
      <c r="LR311">
        <f t="shared" si="501"/>
        <v>13</v>
      </c>
      <c r="LS311" s="11">
        <f t="shared" si="502"/>
        <v>0</v>
      </c>
      <c r="LT311" s="14" t="str">
        <f t="shared" si="503"/>
        <v/>
      </c>
      <c r="LU311" s="14">
        <f t="shared" si="504"/>
        <v>0</v>
      </c>
      <c r="LV311" s="14" t="str">
        <f t="shared" si="505"/>
        <v/>
      </c>
      <c r="LW311" s="14">
        <f t="shared" si="506"/>
        <v>0.5</v>
      </c>
      <c r="LX311" s="14">
        <f t="shared" si="507"/>
        <v>0.7142857142857143</v>
      </c>
      <c r="LY311" s="14">
        <f t="shared" si="508"/>
        <v>0.7142857142857143</v>
      </c>
      <c r="LZ311" s="14">
        <f t="shared" si="509"/>
        <v>0.38571428571428579</v>
      </c>
      <c r="MA311" s="15">
        <f t="shared" si="510"/>
        <v>1.6898148148148176E-4</v>
      </c>
      <c r="MB311" s="1">
        <f t="shared" si="465"/>
        <v>1.6319444444444324E-4</v>
      </c>
      <c r="MC311" s="1">
        <f t="shared" si="466"/>
        <v>3.159722222222227E-4</v>
      </c>
      <c r="MD311" s="1">
        <f t="shared" si="467"/>
        <v>1.3657407407407368E-4</v>
      </c>
      <c r="ME311" s="1">
        <f t="shared" si="468"/>
        <v>1.516203703703714E-4</v>
      </c>
      <c r="MF311" s="1">
        <f t="shared" si="469"/>
        <v>1.9328703703703522E-4</v>
      </c>
      <c r="MG311" s="1">
        <f t="shared" si="511"/>
        <v>5.034722222222246E-4</v>
      </c>
      <c r="MH311" s="1">
        <f t="shared" si="470"/>
        <v>1.8518518518518406E-4</v>
      </c>
      <c r="MI311" s="1">
        <f t="shared" si="471"/>
        <v>2.0717592592592836E-4</v>
      </c>
      <c r="MJ311" s="1">
        <f t="shared" si="512"/>
        <v>2.025462962962965E-3</v>
      </c>
      <c r="MK311" s="2" t="str">
        <f>VLOOKUP(B311,age_group!$A$1:$B$101,2,FALSE)</f>
        <v>18 to 24</v>
      </c>
      <c r="ML311" s="2">
        <f t="shared" si="513"/>
        <v>0</v>
      </c>
      <c r="MM311">
        <f t="shared" si="514"/>
        <v>1</v>
      </c>
      <c r="MN311">
        <f t="shared" si="515"/>
        <v>0</v>
      </c>
      <c r="MO311">
        <f t="shared" si="516"/>
        <v>0</v>
      </c>
      <c r="MP311">
        <f t="shared" si="517"/>
        <v>0</v>
      </c>
    </row>
    <row r="312" spans="1:354" x14ac:dyDescent="0.2">
      <c r="A312" t="s">
        <v>1045</v>
      </c>
      <c r="B312">
        <v>26</v>
      </c>
      <c r="C312" t="s">
        <v>139</v>
      </c>
      <c r="D312" t="s">
        <v>140</v>
      </c>
      <c r="E312">
        <v>3</v>
      </c>
      <c r="F312">
        <v>2</v>
      </c>
      <c r="G312">
        <v>4</v>
      </c>
      <c r="H312">
        <v>2</v>
      </c>
      <c r="I312">
        <v>4</v>
      </c>
      <c r="J312" s="2" t="s">
        <v>345</v>
      </c>
      <c r="K312" t="s">
        <v>333</v>
      </c>
      <c r="L312" t="s">
        <v>214</v>
      </c>
      <c r="M312" t="s">
        <v>161</v>
      </c>
      <c r="N312" t="s">
        <v>682</v>
      </c>
      <c r="O312" t="s">
        <v>610</v>
      </c>
      <c r="P312" t="s">
        <v>472</v>
      </c>
      <c r="Q312" t="s">
        <v>311</v>
      </c>
      <c r="R312" t="s">
        <v>186</v>
      </c>
      <c r="S312" t="s">
        <v>287</v>
      </c>
      <c r="T312" t="s">
        <v>216</v>
      </c>
      <c r="U312" t="s">
        <v>470</v>
      </c>
      <c r="V312" t="s">
        <v>689</v>
      </c>
      <c r="W312" t="s">
        <v>397</v>
      </c>
      <c r="X312" t="s">
        <v>602</v>
      </c>
      <c r="Y312" t="s">
        <v>254</v>
      </c>
      <c r="Z312" t="s">
        <v>308</v>
      </c>
      <c r="AA312" t="s">
        <v>649</v>
      </c>
      <c r="AB312" t="s">
        <v>254</v>
      </c>
      <c r="AC312" t="s">
        <v>581</v>
      </c>
      <c r="AD312" t="s">
        <v>616</v>
      </c>
      <c r="AE312" t="s">
        <v>416</v>
      </c>
      <c r="AF312" t="s">
        <v>593</v>
      </c>
      <c r="AG312" t="s">
        <v>369</v>
      </c>
      <c r="AH312" t="s">
        <v>260</v>
      </c>
      <c r="AI312" t="s">
        <v>197</v>
      </c>
      <c r="AJ312" t="s">
        <v>160</v>
      </c>
      <c r="AK312" t="s">
        <v>507</v>
      </c>
      <c r="AL312" t="s">
        <v>283</v>
      </c>
      <c r="AM312" t="s">
        <v>701</v>
      </c>
      <c r="AN312" t="s">
        <v>212</v>
      </c>
      <c r="AO312" t="s">
        <v>167</v>
      </c>
      <c r="AP312" t="s">
        <v>211</v>
      </c>
      <c r="AQ312" t="s">
        <v>358</v>
      </c>
      <c r="AR312" t="s">
        <v>493</v>
      </c>
      <c r="AS312" t="s">
        <v>280</v>
      </c>
      <c r="AT312" t="s">
        <v>513</v>
      </c>
      <c r="AU312" t="s">
        <v>506</v>
      </c>
      <c r="AV312" t="s">
        <v>676</v>
      </c>
      <c r="AW312" t="s">
        <v>173</v>
      </c>
      <c r="AX312" t="s">
        <v>314</v>
      </c>
      <c r="AY312" t="s">
        <v>241</v>
      </c>
      <c r="AZ312" t="s">
        <v>537</v>
      </c>
      <c r="BA312" t="s">
        <v>155</v>
      </c>
      <c r="BB312" t="s">
        <v>551</v>
      </c>
      <c r="BC312" t="s">
        <v>396</v>
      </c>
      <c r="BD312" t="s">
        <v>347</v>
      </c>
      <c r="BE312" t="s">
        <v>484</v>
      </c>
      <c r="BF312" t="s">
        <v>478</v>
      </c>
      <c r="BG312" t="s">
        <v>320</v>
      </c>
      <c r="BH312" t="s">
        <v>268</v>
      </c>
      <c r="BI312" t="s">
        <v>399</v>
      </c>
      <c r="BJ312" t="s">
        <v>173</v>
      </c>
      <c r="BK312" t="s">
        <v>640</v>
      </c>
      <c r="BL312" t="s">
        <v>167</v>
      </c>
      <c r="BM312" t="s">
        <v>169</v>
      </c>
      <c r="BN312" s="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0</v>
      </c>
      <c r="DR312" s="2">
        <v>2</v>
      </c>
      <c r="DS312">
        <v>3</v>
      </c>
      <c r="DT312">
        <v>4</v>
      </c>
      <c r="DU312">
        <v>3</v>
      </c>
      <c r="DV312">
        <v>4</v>
      </c>
      <c r="DW312" s="2">
        <v>2017</v>
      </c>
      <c r="DX312" s="1">
        <v>8.5092592592592598E-3</v>
      </c>
      <c r="DY312" s="1">
        <v>8.6736111111111111E-3</v>
      </c>
      <c r="DZ312" s="1">
        <v>8.7662037037037031E-3</v>
      </c>
      <c r="EA312" s="1">
        <v>8.9421296296296297E-3</v>
      </c>
      <c r="EB312" s="1">
        <v>9.2071759259259259E-3</v>
      </c>
      <c r="EC312" s="1">
        <v>9.4548611111111118E-3</v>
      </c>
      <c r="ED312" s="1">
        <v>9.5451388888888895E-3</v>
      </c>
      <c r="EE312" s="1">
        <v>9.6990740740740735E-3</v>
      </c>
      <c r="EF312" s="1">
        <v>9.8576388888888897E-3</v>
      </c>
      <c r="EG312" s="1">
        <v>9.9733796296296289E-3</v>
      </c>
      <c r="EH312" s="3">
        <v>0</v>
      </c>
      <c r="EI312" s="2" t="s">
        <v>1171</v>
      </c>
      <c r="EJ312" t="s">
        <v>1172</v>
      </c>
      <c r="EK312" t="s">
        <v>1173</v>
      </c>
      <c r="EL312" t="s">
        <v>1173</v>
      </c>
      <c r="EM312" t="s">
        <v>1168</v>
      </c>
      <c r="EN312" t="s">
        <v>1171</v>
      </c>
      <c r="EO312" t="s">
        <v>1174</v>
      </c>
      <c r="EP312" t="s">
        <v>1172</v>
      </c>
      <c r="EQ312" t="s">
        <v>1173</v>
      </c>
      <c r="ER312" t="s">
        <v>1171</v>
      </c>
      <c r="ES312" t="s">
        <v>1168</v>
      </c>
      <c r="ET312" t="s">
        <v>1168</v>
      </c>
      <c r="EU312" t="s">
        <v>1169</v>
      </c>
      <c r="EV312" t="s">
        <v>1173</v>
      </c>
      <c r="EW312" t="s">
        <v>1173</v>
      </c>
      <c r="EX312" t="s">
        <v>1172</v>
      </c>
      <c r="EY312" t="s">
        <v>1168</v>
      </c>
      <c r="EZ312" t="s">
        <v>1173</v>
      </c>
      <c r="FA312" t="s">
        <v>1172</v>
      </c>
      <c r="FB312" t="s">
        <v>1169</v>
      </c>
      <c r="FC312" t="s">
        <v>1168</v>
      </c>
      <c r="FD312" t="s">
        <v>1175</v>
      </c>
      <c r="FE312" t="s">
        <v>1174</v>
      </c>
      <c r="FF312" t="s">
        <v>1168</v>
      </c>
      <c r="FG312" t="s">
        <v>1175</v>
      </c>
      <c r="FH312" t="s">
        <v>1171</v>
      </c>
      <c r="FI312" t="s">
        <v>1175</v>
      </c>
      <c r="FJ312" t="s">
        <v>1169</v>
      </c>
      <c r="FK312" t="s">
        <v>1168</v>
      </c>
      <c r="FL312" t="s">
        <v>1168</v>
      </c>
      <c r="FM312" t="s">
        <v>1172</v>
      </c>
      <c r="FN312" t="s">
        <v>1175</v>
      </c>
      <c r="FO312" t="s">
        <v>1175</v>
      </c>
      <c r="FP312" t="s">
        <v>1168</v>
      </c>
      <c r="FQ312" t="s">
        <v>1171</v>
      </c>
      <c r="FR312" t="s">
        <v>1168</v>
      </c>
      <c r="FS312" t="s">
        <v>1175</v>
      </c>
      <c r="FT312" t="s">
        <v>1168</v>
      </c>
      <c r="FU312" t="s">
        <v>1168</v>
      </c>
      <c r="FV312" t="s">
        <v>1171</v>
      </c>
      <c r="FW312" t="s">
        <v>1169</v>
      </c>
      <c r="FX312" t="s">
        <v>1171</v>
      </c>
      <c r="FY312" t="s">
        <v>1169</v>
      </c>
      <c r="FZ312" t="s">
        <v>1173</v>
      </c>
      <c r="GA312" t="s">
        <v>1169</v>
      </c>
      <c r="GB312" t="s">
        <v>1168</v>
      </c>
      <c r="GC312" t="s">
        <v>1172</v>
      </c>
      <c r="GD312" t="s">
        <v>1173</v>
      </c>
      <c r="GE312" t="s">
        <v>1173</v>
      </c>
      <c r="GF312" t="s">
        <v>1175</v>
      </c>
      <c r="GG312" t="s">
        <v>1173</v>
      </c>
      <c r="GH312" t="s">
        <v>1168</v>
      </c>
      <c r="GI312" t="s">
        <v>1171</v>
      </c>
      <c r="GJ312" t="s">
        <v>1168</v>
      </c>
      <c r="GK312" t="s">
        <v>1175</v>
      </c>
      <c r="GL312" t="s">
        <v>1168</v>
      </c>
      <c r="GM312" s="2">
        <f t="shared" si="415"/>
        <v>0</v>
      </c>
      <c r="GN312">
        <f t="shared" si="416"/>
        <v>0</v>
      </c>
      <c r="GO312">
        <f t="shared" si="417"/>
        <v>1</v>
      </c>
      <c r="GP312">
        <f t="shared" si="418"/>
        <v>0</v>
      </c>
      <c r="GQ312">
        <f t="shared" si="419"/>
        <v>0</v>
      </c>
      <c r="GR312">
        <f t="shared" si="420"/>
        <v>0</v>
      </c>
      <c r="GS312">
        <f t="shared" si="421"/>
        <v>0</v>
      </c>
      <c r="GT312">
        <f t="shared" si="422"/>
        <v>0</v>
      </c>
      <c r="GU312">
        <f t="shared" si="472"/>
        <v>0</v>
      </c>
      <c r="GV312">
        <f t="shared" si="423"/>
        <v>0</v>
      </c>
      <c r="GW312">
        <f t="shared" si="424"/>
        <v>0</v>
      </c>
      <c r="GX312">
        <f t="shared" si="425"/>
        <v>0</v>
      </c>
      <c r="GY312">
        <f t="shared" si="426"/>
        <v>0</v>
      </c>
      <c r="GZ312">
        <f t="shared" si="427"/>
        <v>0</v>
      </c>
      <c r="HA312">
        <f t="shared" si="428"/>
        <v>0</v>
      </c>
      <c r="HB312">
        <f t="shared" si="429"/>
        <v>0</v>
      </c>
      <c r="HC312">
        <f t="shared" si="473"/>
        <v>0</v>
      </c>
      <c r="HD312">
        <f t="shared" si="430"/>
        <v>0</v>
      </c>
      <c r="HE312">
        <f t="shared" si="431"/>
        <v>0</v>
      </c>
      <c r="HF312">
        <f t="shared" si="432"/>
        <v>1</v>
      </c>
      <c r="HG312">
        <f t="shared" si="433"/>
        <v>0</v>
      </c>
      <c r="HH312">
        <f t="shared" si="434"/>
        <v>0</v>
      </c>
      <c r="HI312">
        <f t="shared" si="435"/>
        <v>0</v>
      </c>
      <c r="HJ312">
        <f t="shared" si="436"/>
        <v>0</v>
      </c>
      <c r="HK312">
        <f t="shared" si="474"/>
        <v>0</v>
      </c>
      <c r="HL312">
        <f t="shared" si="437"/>
        <v>0</v>
      </c>
      <c r="HM312">
        <f t="shared" si="438"/>
        <v>0</v>
      </c>
      <c r="HN312">
        <f t="shared" si="439"/>
        <v>0</v>
      </c>
      <c r="HO312">
        <f t="shared" si="440"/>
        <v>0</v>
      </c>
      <c r="HP312">
        <f t="shared" si="441"/>
        <v>0</v>
      </c>
      <c r="HQ312">
        <f t="shared" si="442"/>
        <v>1</v>
      </c>
      <c r="HR312">
        <f t="shared" si="443"/>
        <v>0</v>
      </c>
      <c r="HS312">
        <f t="shared" si="475"/>
        <v>1</v>
      </c>
      <c r="HT312">
        <f t="shared" si="444"/>
        <v>0</v>
      </c>
      <c r="HU312">
        <f t="shared" si="445"/>
        <v>0</v>
      </c>
      <c r="HV312">
        <f t="shared" si="446"/>
        <v>0</v>
      </c>
      <c r="HW312">
        <f t="shared" si="447"/>
        <v>1</v>
      </c>
      <c r="HX312">
        <f t="shared" si="448"/>
        <v>0</v>
      </c>
      <c r="HY312">
        <f t="shared" si="449"/>
        <v>0</v>
      </c>
      <c r="HZ312">
        <f t="shared" si="450"/>
        <v>0</v>
      </c>
      <c r="IA312">
        <f t="shared" si="476"/>
        <v>0</v>
      </c>
      <c r="IB312">
        <f t="shared" si="451"/>
        <v>1</v>
      </c>
      <c r="IC312">
        <f t="shared" si="452"/>
        <v>1</v>
      </c>
      <c r="ID312">
        <f t="shared" si="453"/>
        <v>0</v>
      </c>
      <c r="IE312">
        <f t="shared" si="454"/>
        <v>0</v>
      </c>
      <c r="IF312">
        <f t="shared" si="455"/>
        <v>0</v>
      </c>
      <c r="IG312">
        <f t="shared" si="456"/>
        <v>1</v>
      </c>
      <c r="IH312">
        <f t="shared" si="457"/>
        <v>0</v>
      </c>
      <c r="II312">
        <f t="shared" si="477"/>
        <v>0</v>
      </c>
      <c r="IJ312">
        <f t="shared" si="458"/>
        <v>0</v>
      </c>
      <c r="IK312">
        <f t="shared" si="459"/>
        <v>0</v>
      </c>
      <c r="IL312">
        <f t="shared" si="460"/>
        <v>1</v>
      </c>
      <c r="IM312">
        <f t="shared" si="461"/>
        <v>1</v>
      </c>
      <c r="IN312">
        <f t="shared" si="462"/>
        <v>0</v>
      </c>
      <c r="IO312">
        <f t="shared" si="463"/>
        <v>0</v>
      </c>
      <c r="IP312">
        <f t="shared" si="464"/>
        <v>0</v>
      </c>
      <c r="IQ312" s="2">
        <f t="shared" si="478"/>
        <v>1</v>
      </c>
      <c r="IR312" s="4">
        <f t="shared" si="479"/>
        <v>0</v>
      </c>
      <c r="IS312">
        <f t="shared" si="480"/>
        <v>1</v>
      </c>
      <c r="IT312">
        <f t="shared" si="481"/>
        <v>1</v>
      </c>
      <c r="IU312">
        <f t="shared" si="482"/>
        <v>2</v>
      </c>
      <c r="IV312">
        <f t="shared" si="483"/>
        <v>3</v>
      </c>
      <c r="IW312">
        <f t="shared" si="484"/>
        <v>2</v>
      </c>
      <c r="IX312">
        <f t="shared" si="485"/>
        <v>10</v>
      </c>
      <c r="IY312" s="11">
        <f t="shared" si="486"/>
        <v>0.5</v>
      </c>
      <c r="IZ312" s="12" t="str">
        <f t="shared" si="487"/>
        <v/>
      </c>
      <c r="JA312" s="12">
        <f t="shared" si="488"/>
        <v>1</v>
      </c>
      <c r="JB312" s="12">
        <f t="shared" si="489"/>
        <v>1</v>
      </c>
      <c r="JC312" s="12">
        <f t="shared" si="490"/>
        <v>1</v>
      </c>
      <c r="JD312" s="12">
        <f t="shared" si="491"/>
        <v>0.5</v>
      </c>
      <c r="JE312" s="12">
        <f t="shared" si="492"/>
        <v>0.25</v>
      </c>
      <c r="JF312" s="12">
        <f t="shared" si="493"/>
        <v>0.70833333333333337</v>
      </c>
      <c r="JG312" s="2">
        <f>IF(OR(AND(EI312="Happy",BN312&lt;&gt;1),AND(EI312&lt;&gt;"Happy",BN312=1)),1,0)</f>
        <v>0</v>
      </c>
      <c r="JH312">
        <f>IF(OR(AND(EJ312="Happy",BO312&lt;&gt;1),AND(EJ312&lt;&gt;"Happy",BO312=1)),1,0)</f>
        <v>0</v>
      </c>
      <c r="JI312">
        <f>IF(OR(AND(EK312="Happy",BP312&lt;&gt;1),AND(EK312&lt;&gt;"Happy",BP312=1)),1,0)</f>
        <v>0</v>
      </c>
      <c r="JJ312">
        <f>IF(OR(AND(EL312="Happy",BQ312&lt;&gt;1),AND(EL312&lt;&gt;"Happy",BQ312=1)),1,0)</f>
        <v>1</v>
      </c>
      <c r="JK312">
        <f>IF(OR(AND(EM312="Happy",BR312&lt;&gt;1),AND(EM312&lt;&gt;"Happy",BR312=1)),1,0)</f>
        <v>0</v>
      </c>
      <c r="JL312">
        <f>IF(OR(AND(EN312="Happy",BS312&lt;&gt;1),AND(EN312&lt;&gt;"Happy",BS312=1)),1,0)</f>
        <v>0</v>
      </c>
      <c r="JM312">
        <f>IF(OR(AND(EO312="Happy",BT312&lt;&gt;1),AND(EO312&lt;&gt;"Happy",BT312=1)),1,0)</f>
        <v>0</v>
      </c>
      <c r="JN312">
        <f>IF(OR(AND(EP312="Happy",BU312&lt;&gt;1),AND(EP312&lt;&gt;"Happy",BU312=1)),1,0)</f>
        <v>0</v>
      </c>
      <c r="JO312">
        <f>IF(OR(AND(EQ312="Sad",BV312&lt;&gt;1),AND(EQ312&lt;&gt;"Sad",BV312=1)),1,0)</f>
        <v>0</v>
      </c>
      <c r="JP312">
        <f>IF(OR(AND(ER312="Sad",BW312&lt;&gt;1),AND(ER312&lt;&gt;"Sad",BW312=1)),1,0)</f>
        <v>0</v>
      </c>
      <c r="JQ312">
        <f>IF(OR(AND(ES312="Sad",BX312&lt;&gt;1),AND(ES312&lt;&gt;"Sad",BX312=1)),1,0)</f>
        <v>0</v>
      </c>
      <c r="JR312">
        <f>IF(OR(AND(ET312="Sad",BY312&lt;&gt;1),AND(ET312&lt;&gt;"Sad",BY312=1)),1,0)</f>
        <v>1</v>
      </c>
      <c r="JS312">
        <f>IF(OR(AND(EU312="Sad",BZ312&lt;&gt;1),AND(EU312&lt;&gt;"Sad",BZ312=1)),1,0)</f>
        <v>0</v>
      </c>
      <c r="JT312">
        <f>IF(OR(AND(EV312="Sad",CA312&lt;&gt;1),AND(EV312&lt;&gt;"Sad",CA312=1)),1,0)</f>
        <v>0</v>
      </c>
      <c r="JU312">
        <f>IF(OR(AND(EW312="Sad",CB312&lt;&gt;1),AND(EW312&lt;&gt;"Sad",CB312=1)),1,0)</f>
        <v>0</v>
      </c>
      <c r="JV312">
        <f>IF(OR(AND(EX312="Sad",CC312&lt;&gt;1),AND(EX312&lt;&gt;"Sad",CC312=1)),1,0)</f>
        <v>0</v>
      </c>
      <c r="JW312">
        <f>IF(OR(AND(EY312="Angry",CD312&lt;&gt;1),AND(EY312&lt;&gt;"Angry",CD312=1)),1,0)</f>
        <v>1</v>
      </c>
      <c r="JX312">
        <f>IF(OR(AND(EZ312="Angry",CE312&lt;&gt;1),AND(EZ312&lt;&gt;"Angry",CE312=1)),1,0)</f>
        <v>0</v>
      </c>
      <c r="JY312">
        <f>IF(OR(AND(FA312="Angry",CF312&lt;&gt;1),AND(FA312&lt;&gt;"Angry",CF312=1)),1,0)</f>
        <v>0</v>
      </c>
      <c r="JZ312">
        <f>IF(OR(AND(FB312="Angry",CG312&lt;&gt;1),AND(FB312&lt;&gt;"Angry",CG312=1)),1,0)</f>
        <v>0</v>
      </c>
      <c r="KA312">
        <f>IF(OR(AND(FC312="Angry",CH312&lt;&gt;1),AND(FC312&lt;&gt;"Angry",CH312=1)),1,0)</f>
        <v>1</v>
      </c>
      <c r="KB312">
        <f>IF(OR(AND(FD312="Angry",CI312&lt;&gt;1),AND(FD312&lt;&gt;"Angry",CI312=1)),1,0)</f>
        <v>0</v>
      </c>
      <c r="KC312">
        <f>IF(OR(AND(FE312="Angry",CJ312&lt;&gt;1),AND(FE312&lt;&gt;"Angry",CJ312=1)),1,0)</f>
        <v>0</v>
      </c>
      <c r="KD312">
        <f>IF(OR(AND(FF312="Angry",CK312&lt;&gt;1),AND(FF312&lt;&gt;"Angry",CK312=1)),1,0)</f>
        <v>0</v>
      </c>
      <c r="KE312">
        <f>IF(OR(AND(FG312="Afraid",CL312&lt;&gt;1),AND(FG312&lt;&gt;"Afraid",CL312=1)),1,0)</f>
        <v>0</v>
      </c>
      <c r="KF312">
        <f>IF(OR(AND(FH312="Afraid",CM312&lt;&gt;1),AND(FH312&lt;&gt;"Afraid",CM312=1)),1,0)</f>
        <v>0</v>
      </c>
      <c r="KG312">
        <f>IF(OR(AND(FI312="Afraid",CN312&lt;&gt;1),AND(FI312&lt;&gt;"Afraid",CN312=1)),1,0)</f>
        <v>1</v>
      </c>
      <c r="KH312">
        <f>IF(OR(AND(FJ312="Afraid",CO312&lt;&gt;1),AND(FJ312&lt;&gt;"Afraid",CO312=1)),1,0)</f>
        <v>0</v>
      </c>
      <c r="KI312">
        <f>IF(OR(AND(FK312="Afraid",CP312&lt;&gt;1),AND(FK312&lt;&gt;"Afraid",CP312=1)),1,0)</f>
        <v>0</v>
      </c>
      <c r="KJ312">
        <f>IF(OR(AND(FL312="Afraid",CQ312&lt;&gt;1),AND(FL312&lt;&gt;"Afraid",CQ312=1)),1,0)</f>
        <v>0</v>
      </c>
      <c r="KK312">
        <f>IF(OR(AND(FM312="Afraid",CR312&lt;&gt;1),AND(FM312&lt;&gt;"Afraid",CR312=1)),1,0)</f>
        <v>0</v>
      </c>
      <c r="KL312">
        <f>IF(OR(AND(FN312="Afraid",CS312&lt;&gt;1),AND(FN312&lt;&gt;"Afraid",CS312=1)),1,0)</f>
        <v>0</v>
      </c>
      <c r="KM312">
        <f>IF(OR(AND(FO312="Surprised",CT312&lt;&gt;1),AND(FO312&lt;&gt;"Surprised",CT312=1)),1,0)</f>
        <v>0</v>
      </c>
      <c r="KN312">
        <f>IF(OR(AND(FP312="Surprised",CU312&lt;&gt;1),AND(FP312&lt;&gt;"Surprised",CU312=1)),1,0)</f>
        <v>0</v>
      </c>
      <c r="KO312">
        <f>IF(OR(AND(FQ312="Surprised",CV312&lt;&gt;1),AND(FQ312&lt;&gt;"Surprised",CV312=1)),1,0)</f>
        <v>0</v>
      </c>
      <c r="KP312">
        <f>IF(OR(AND(FR312="Surprised",CW312&lt;&gt;1),AND(FR312&lt;&gt;"Surprised",CW312=1)),1,0)</f>
        <v>0</v>
      </c>
      <c r="KQ312">
        <f>IF(OR(AND(FS312="Surprised",CX312&lt;&gt;1),AND(FS312&lt;&gt;"Surprised",CX312=1)),1,0)</f>
        <v>0</v>
      </c>
      <c r="KR312">
        <f>IF(OR(AND(FT312="Surprised",CY312&lt;&gt;1),AND(FT312&lt;&gt;"Surprised",CY312=1)),1,0)</f>
        <v>0</v>
      </c>
      <c r="KS312">
        <f>IF(OR(AND(FU312="Surprised",CZ312&lt;&gt;1),AND(FU312&lt;&gt;"Surprised",CZ312=1)),1,0)</f>
        <v>0</v>
      </c>
      <c r="KT312">
        <f>IF(OR(AND(FV312="Surprised",DA312&lt;&gt;1),AND(FV312&lt;&gt;"Surprised",DA312=1)),1,0)</f>
        <v>0</v>
      </c>
      <c r="KU312">
        <f>IF(OR(AND(FW312="Happy",DB312=1),AND(FW312&lt;&gt;"Happy",DB312=0)),1,0)</f>
        <v>1</v>
      </c>
      <c r="KV312">
        <f>IF(OR(AND(FX312="Happy",DC312=1),AND(FX312&lt;&gt;"Happy",DC312=0)),1,0)</f>
        <v>0</v>
      </c>
      <c r="KW312">
        <f>IF(OR(AND(FY312="Happy",DD312=1),AND(FY312&lt;&gt;"Happy",DD312=0)),1,0)</f>
        <v>0</v>
      </c>
      <c r="KX312">
        <f>IF(OR(AND(FZ312="Happy",DE312=1),AND(FZ312&lt;&gt;"Happy",DE312=0)),1,0)</f>
        <v>0</v>
      </c>
      <c r="KY312">
        <f>IF(OR(AND(GA312="Happy",DF312=1),AND(GA312&lt;&gt;"Happy",DF312=0)),1,0)</f>
        <v>1</v>
      </c>
      <c r="KZ312">
        <f>IF(OR(AND(GB312="Happy",DG312=1),AND(GB312&lt;&gt;"Happy",DG312=0)),1,0)</f>
        <v>1</v>
      </c>
      <c r="LA312">
        <f>IF(OR(AND(GC312="Happy",DH312=1),AND(GC312&lt;&gt;"Happy",DH312=0)),1,0)</f>
        <v>0</v>
      </c>
      <c r="LB312">
        <f>IF(OR(AND(GD312="Happy",DI312=1),AND(GD312&lt;&gt;"Happy",DI312=0)),1,0)</f>
        <v>0</v>
      </c>
      <c r="LC312">
        <f>IF(OR(AND(GE312="Sad",DJ312=1),AND(GE312&lt;&gt;"Sad",DJ312=0)),1,0)</f>
        <v>1</v>
      </c>
      <c r="LD312">
        <f>IF(OR(AND(GF312="Sad",DK312=1),AND(GF312&lt;&gt;"Sad",DK312=0)),1,0)</f>
        <v>1</v>
      </c>
      <c r="LE312">
        <f>IF(OR(AND(GG312="Sad",DL312=1),AND(GG312&lt;&gt;"Sad",DL312=0)),1,0)</f>
        <v>1</v>
      </c>
      <c r="LF312">
        <f>IF(OR(AND(GH312="Sad",DM312=1),AND(GH312&lt;&gt;"Sad",DM312=0)),1,0)</f>
        <v>0</v>
      </c>
      <c r="LG312">
        <f>IF(OR(AND(GI312="Sad",DN312=1),AND(GI312&lt;&gt;"Sad",DN312=0)),1,0)</f>
        <v>0</v>
      </c>
      <c r="LH312">
        <f>IF(OR(AND(GJ312="Sad",DO312=1),AND(GJ312&lt;&gt;"Sad",DO312=0)),1,0)</f>
        <v>1</v>
      </c>
      <c r="LI312">
        <f>IF(OR(AND(GK312="Sad",DP312=1),AND(GK312&lt;&gt;"Sad",DP312=0)),1,0)</f>
        <v>1</v>
      </c>
      <c r="LJ312">
        <f>IF(OR(AND(GL312="Sad",DQ312=1),AND(GL312&lt;&gt;"Sad",DQ312=0)),1,0)</f>
        <v>1</v>
      </c>
      <c r="LK312" s="2">
        <f t="shared" si="494"/>
        <v>1</v>
      </c>
      <c r="LL312" s="4">
        <f t="shared" si="495"/>
        <v>1</v>
      </c>
      <c r="LM312">
        <f t="shared" si="496"/>
        <v>2</v>
      </c>
      <c r="LN312">
        <f t="shared" si="497"/>
        <v>1</v>
      </c>
      <c r="LO312">
        <f t="shared" si="498"/>
        <v>0</v>
      </c>
      <c r="LP312">
        <f t="shared" si="499"/>
        <v>3</v>
      </c>
      <c r="LQ312">
        <f t="shared" si="500"/>
        <v>6</v>
      </c>
      <c r="LR312">
        <f t="shared" si="501"/>
        <v>14</v>
      </c>
      <c r="LS312" s="11">
        <f t="shared" si="502"/>
        <v>0.5</v>
      </c>
      <c r="LT312" s="14" t="str">
        <f t="shared" si="503"/>
        <v/>
      </c>
      <c r="LU312" s="14">
        <f t="shared" si="504"/>
        <v>0</v>
      </c>
      <c r="LV312" s="14">
        <f t="shared" si="505"/>
        <v>0</v>
      </c>
      <c r="LW312" s="14">
        <f t="shared" si="506"/>
        <v>0</v>
      </c>
      <c r="LX312" s="14">
        <f t="shared" si="507"/>
        <v>0.5</v>
      </c>
      <c r="LY312" s="14">
        <f t="shared" si="508"/>
        <v>0.75</v>
      </c>
      <c r="LZ312" s="14">
        <f t="shared" si="509"/>
        <v>0.29166666666666663</v>
      </c>
      <c r="MA312" s="15">
        <f t="shared" si="510"/>
        <v>1.6435185185185129E-4</v>
      </c>
      <c r="MB312" s="1">
        <f t="shared" si="465"/>
        <v>9.2592592592592032E-5</v>
      </c>
      <c r="MC312" s="1">
        <f t="shared" si="466"/>
        <v>1.759259259259266E-4</v>
      </c>
      <c r="MD312" s="1">
        <f t="shared" si="467"/>
        <v>2.6504629629629621E-4</v>
      </c>
      <c r="ME312" s="1">
        <f t="shared" si="468"/>
        <v>2.4768518518518585E-4</v>
      </c>
      <c r="MF312" s="1">
        <f t="shared" si="469"/>
        <v>9.0277777777777665E-5</v>
      </c>
      <c r="MG312" s="1">
        <f t="shared" si="511"/>
        <v>1.5393518518518404E-4</v>
      </c>
      <c r="MH312" s="1">
        <f t="shared" si="470"/>
        <v>1.5856481481481624E-4</v>
      </c>
      <c r="MI312" s="1">
        <f t="shared" si="471"/>
        <v>1.1574074074073917E-4</v>
      </c>
      <c r="MJ312" s="1">
        <f t="shared" si="512"/>
        <v>1.4641203703703691E-3</v>
      </c>
      <c r="MK312" s="2" t="str">
        <f>VLOOKUP(B312,age_group!$A$1:$B$101,2,FALSE)</f>
        <v>25 to 44</v>
      </c>
      <c r="ML312" s="2">
        <f t="shared" si="513"/>
        <v>1</v>
      </c>
      <c r="MM312">
        <f t="shared" si="514"/>
        <v>0</v>
      </c>
      <c r="MN312">
        <f t="shared" si="515"/>
        <v>1</v>
      </c>
      <c r="MO312">
        <f t="shared" si="516"/>
        <v>0</v>
      </c>
      <c r="MP312">
        <f t="shared" si="517"/>
        <v>1</v>
      </c>
    </row>
    <row r="313" spans="1:354" x14ac:dyDescent="0.2">
      <c r="A313" t="s">
        <v>1046</v>
      </c>
      <c r="B313">
        <v>33</v>
      </c>
      <c r="C313" t="s">
        <v>195</v>
      </c>
      <c r="D313" t="s">
        <v>140</v>
      </c>
      <c r="E313">
        <v>4</v>
      </c>
      <c r="F313">
        <v>1</v>
      </c>
      <c r="G313">
        <v>1</v>
      </c>
      <c r="H313">
        <v>1</v>
      </c>
      <c r="I313">
        <v>1</v>
      </c>
      <c r="J313" s="2" t="s">
        <v>641</v>
      </c>
      <c r="K313" t="s">
        <v>302</v>
      </c>
      <c r="L313" t="s">
        <v>545</v>
      </c>
      <c r="M313" t="s">
        <v>405</v>
      </c>
      <c r="N313" t="s">
        <v>402</v>
      </c>
      <c r="O313" t="s">
        <v>384</v>
      </c>
      <c r="P313" t="s">
        <v>263</v>
      </c>
      <c r="Q313" t="s">
        <v>163</v>
      </c>
      <c r="R313" t="s">
        <v>751</v>
      </c>
      <c r="S313" t="s">
        <v>151</v>
      </c>
      <c r="T313" t="s">
        <v>526</v>
      </c>
      <c r="U313" t="s">
        <v>625</v>
      </c>
      <c r="V313" t="s">
        <v>163</v>
      </c>
      <c r="W313" t="s">
        <v>217</v>
      </c>
      <c r="X313" t="s">
        <v>333</v>
      </c>
      <c r="Y313" t="s">
        <v>278</v>
      </c>
      <c r="Z313" t="s">
        <v>616</v>
      </c>
      <c r="AA313" t="s">
        <v>205</v>
      </c>
      <c r="AB313" t="s">
        <v>629</v>
      </c>
      <c r="AC313" t="s">
        <v>455</v>
      </c>
      <c r="AD313" t="s">
        <v>346</v>
      </c>
      <c r="AE313" t="s">
        <v>215</v>
      </c>
      <c r="AF313" t="s">
        <v>430</v>
      </c>
      <c r="AG313" t="s">
        <v>154</v>
      </c>
      <c r="AH313" t="s">
        <v>752</v>
      </c>
      <c r="AI313" t="s">
        <v>400</v>
      </c>
      <c r="AJ313" t="s">
        <v>190</v>
      </c>
      <c r="AK313" t="s">
        <v>200</v>
      </c>
      <c r="AL313" t="s">
        <v>215</v>
      </c>
      <c r="AM313" t="s">
        <v>282</v>
      </c>
      <c r="AN313" t="s">
        <v>543</v>
      </c>
      <c r="AO313" t="s">
        <v>416</v>
      </c>
      <c r="AP313" t="s">
        <v>614</v>
      </c>
      <c r="AQ313" t="s">
        <v>497</v>
      </c>
      <c r="AR313" t="s">
        <v>362</v>
      </c>
      <c r="AS313" t="s">
        <v>381</v>
      </c>
      <c r="AT313" t="s">
        <v>320</v>
      </c>
      <c r="AU313" t="s">
        <v>362</v>
      </c>
      <c r="AV313" t="s">
        <v>554</v>
      </c>
      <c r="AW313" t="s">
        <v>238</v>
      </c>
      <c r="AX313" t="s">
        <v>602</v>
      </c>
      <c r="AY313" t="s">
        <v>205</v>
      </c>
      <c r="AZ313" t="s">
        <v>591</v>
      </c>
      <c r="BA313" t="s">
        <v>585</v>
      </c>
      <c r="BB313" t="s">
        <v>147</v>
      </c>
      <c r="BC313" t="s">
        <v>565</v>
      </c>
      <c r="BD313" t="s">
        <v>627</v>
      </c>
      <c r="BE313" t="s">
        <v>156</v>
      </c>
      <c r="BF313" t="s">
        <v>544</v>
      </c>
      <c r="BG313" t="s">
        <v>473</v>
      </c>
      <c r="BH313" t="s">
        <v>347</v>
      </c>
      <c r="BI313" t="s">
        <v>213</v>
      </c>
      <c r="BJ313" t="s">
        <v>338</v>
      </c>
      <c r="BK313" t="s">
        <v>507</v>
      </c>
      <c r="BL313" t="s">
        <v>346</v>
      </c>
      <c r="BM313" t="s">
        <v>424</v>
      </c>
      <c r="BN313" s="2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1</v>
      </c>
      <c r="DB313">
        <v>0</v>
      </c>
      <c r="DC313">
        <v>1</v>
      </c>
      <c r="DD313">
        <v>1</v>
      </c>
      <c r="DE313">
        <v>1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0</v>
      </c>
      <c r="DO313">
        <v>0</v>
      </c>
      <c r="DP313">
        <v>1</v>
      </c>
      <c r="DQ313">
        <v>1</v>
      </c>
      <c r="DR313" s="2">
        <v>3</v>
      </c>
      <c r="DS313">
        <v>1</v>
      </c>
      <c r="DT313">
        <v>1</v>
      </c>
      <c r="DU313">
        <v>1</v>
      </c>
      <c r="DV313">
        <v>1</v>
      </c>
      <c r="DW313" s="2">
        <v>2017</v>
      </c>
      <c r="DX313" s="1">
        <v>2.8057870370370372E-2</v>
      </c>
      <c r="DY313" s="1">
        <v>2.8150462962962964E-2</v>
      </c>
      <c r="DZ313" s="1">
        <v>2.8252314814814813E-2</v>
      </c>
      <c r="EA313" s="1">
        <v>2.8383101851851857E-2</v>
      </c>
      <c r="EB313" s="1">
        <v>2.8583333333333332E-2</v>
      </c>
      <c r="EC313" s="1">
        <v>2.871759259259259E-2</v>
      </c>
      <c r="ED313" s="1">
        <v>2.8883101851851851E-2</v>
      </c>
      <c r="EE313" s="1">
        <v>2.9034722222222226E-2</v>
      </c>
      <c r="EF313" s="1">
        <v>2.9262731481481483E-2</v>
      </c>
      <c r="EG313" s="1">
        <v>2.9442129629629634E-2</v>
      </c>
      <c r="EH313" s="3">
        <v>0</v>
      </c>
      <c r="EI313" s="2" t="s">
        <v>1168</v>
      </c>
      <c r="EJ313" t="s">
        <v>1168</v>
      </c>
      <c r="EK313" t="s">
        <v>1172</v>
      </c>
      <c r="EL313" t="s">
        <v>1174</v>
      </c>
      <c r="EM313" t="s">
        <v>1169</v>
      </c>
      <c r="EN313" t="s">
        <v>1173</v>
      </c>
      <c r="EO313" t="s">
        <v>1175</v>
      </c>
      <c r="EP313" t="s">
        <v>1174</v>
      </c>
      <c r="EQ313" t="s">
        <v>1168</v>
      </c>
      <c r="ER313" t="s">
        <v>1174</v>
      </c>
      <c r="ES313" t="s">
        <v>1175</v>
      </c>
      <c r="ET313" t="s">
        <v>1168</v>
      </c>
      <c r="EU313" t="s">
        <v>1174</v>
      </c>
      <c r="EV313" t="s">
        <v>1175</v>
      </c>
      <c r="EW313" t="s">
        <v>1172</v>
      </c>
      <c r="EX313" t="s">
        <v>1168</v>
      </c>
      <c r="EY313" t="s">
        <v>1168</v>
      </c>
      <c r="EZ313" t="s">
        <v>1168</v>
      </c>
      <c r="FA313" t="s">
        <v>1168</v>
      </c>
      <c r="FB313" t="s">
        <v>1175</v>
      </c>
      <c r="FC313" t="s">
        <v>1175</v>
      </c>
      <c r="FD313" t="s">
        <v>1169</v>
      </c>
      <c r="FE313" t="s">
        <v>1169</v>
      </c>
      <c r="FF313" t="s">
        <v>1171</v>
      </c>
      <c r="FG313" t="s">
        <v>1170</v>
      </c>
      <c r="FH313" t="s">
        <v>1174</v>
      </c>
      <c r="FI313" t="s">
        <v>1168</v>
      </c>
      <c r="FJ313" t="s">
        <v>1174</v>
      </c>
      <c r="FK313" t="s">
        <v>1169</v>
      </c>
      <c r="FL313" t="s">
        <v>1171</v>
      </c>
      <c r="FM313" t="s">
        <v>1171</v>
      </c>
      <c r="FN313" t="s">
        <v>1175</v>
      </c>
      <c r="FO313" t="s">
        <v>1168</v>
      </c>
      <c r="FP313" t="s">
        <v>1170</v>
      </c>
      <c r="FQ313" t="s">
        <v>1170</v>
      </c>
      <c r="FR313" t="s">
        <v>1168</v>
      </c>
      <c r="FS313" t="s">
        <v>1175</v>
      </c>
      <c r="FT313" t="s">
        <v>1170</v>
      </c>
      <c r="FU313" t="s">
        <v>1168</v>
      </c>
      <c r="FV313" t="s">
        <v>1175</v>
      </c>
      <c r="FW313" t="s">
        <v>1173</v>
      </c>
      <c r="FX313" t="s">
        <v>1168</v>
      </c>
      <c r="FY313" t="s">
        <v>1174</v>
      </c>
      <c r="FZ313" t="s">
        <v>1171</v>
      </c>
      <c r="GA313" t="s">
        <v>1173</v>
      </c>
      <c r="GB313" t="s">
        <v>1173</v>
      </c>
      <c r="GC313" t="s">
        <v>1168</v>
      </c>
      <c r="GD313" t="s">
        <v>1171</v>
      </c>
      <c r="GE313" t="s">
        <v>1175</v>
      </c>
      <c r="GF313" t="s">
        <v>1172</v>
      </c>
      <c r="GG313" t="s">
        <v>1172</v>
      </c>
      <c r="GH313" t="s">
        <v>1169</v>
      </c>
      <c r="GI313" t="s">
        <v>1174</v>
      </c>
      <c r="GJ313" t="s">
        <v>1169</v>
      </c>
      <c r="GK313" t="s">
        <v>1175</v>
      </c>
      <c r="GL313" t="s">
        <v>1168</v>
      </c>
      <c r="GM313" s="2">
        <f t="shared" si="415"/>
        <v>0</v>
      </c>
      <c r="GN313">
        <f t="shared" si="416"/>
        <v>0</v>
      </c>
      <c r="GO313">
        <f t="shared" si="417"/>
        <v>0</v>
      </c>
      <c r="GP313">
        <f t="shared" si="418"/>
        <v>0</v>
      </c>
      <c r="GQ313">
        <f t="shared" si="419"/>
        <v>0</v>
      </c>
      <c r="GR313">
        <f t="shared" si="420"/>
        <v>1</v>
      </c>
      <c r="GS313">
        <f t="shared" si="421"/>
        <v>0</v>
      </c>
      <c r="GT313">
        <f t="shared" si="422"/>
        <v>0</v>
      </c>
      <c r="GU313">
        <f t="shared" si="472"/>
        <v>0</v>
      </c>
      <c r="GV313">
        <f t="shared" si="423"/>
        <v>1</v>
      </c>
      <c r="GW313">
        <f t="shared" si="424"/>
        <v>0</v>
      </c>
      <c r="GX313">
        <f t="shared" si="425"/>
        <v>0</v>
      </c>
      <c r="GY313">
        <f t="shared" si="426"/>
        <v>0</v>
      </c>
      <c r="GZ313">
        <f t="shared" si="427"/>
        <v>0</v>
      </c>
      <c r="HA313">
        <f t="shared" si="428"/>
        <v>0</v>
      </c>
      <c r="HB313">
        <f t="shared" si="429"/>
        <v>0</v>
      </c>
      <c r="HC313">
        <f t="shared" si="473"/>
        <v>0</v>
      </c>
      <c r="HD313">
        <f t="shared" si="430"/>
        <v>0</v>
      </c>
      <c r="HE313">
        <f t="shared" si="431"/>
        <v>0</v>
      </c>
      <c r="HF313">
        <f t="shared" si="432"/>
        <v>0</v>
      </c>
      <c r="HG313">
        <f t="shared" si="433"/>
        <v>0</v>
      </c>
      <c r="HH313">
        <f t="shared" si="434"/>
        <v>0</v>
      </c>
      <c r="HI313">
        <f t="shared" si="435"/>
        <v>0</v>
      </c>
      <c r="HJ313">
        <f t="shared" si="436"/>
        <v>0</v>
      </c>
      <c r="HK313">
        <f t="shared" si="474"/>
        <v>0</v>
      </c>
      <c r="HL313">
        <f t="shared" si="437"/>
        <v>0</v>
      </c>
      <c r="HM313">
        <f t="shared" si="438"/>
        <v>0</v>
      </c>
      <c r="HN313">
        <f t="shared" si="439"/>
        <v>0</v>
      </c>
      <c r="HO313">
        <f t="shared" si="440"/>
        <v>0</v>
      </c>
      <c r="HP313">
        <f t="shared" si="441"/>
        <v>0</v>
      </c>
      <c r="HQ313">
        <f t="shared" si="442"/>
        <v>0</v>
      </c>
      <c r="HR313">
        <f t="shared" si="443"/>
        <v>0</v>
      </c>
      <c r="HS313">
        <f t="shared" si="475"/>
        <v>0</v>
      </c>
      <c r="HT313">
        <f t="shared" si="444"/>
        <v>0</v>
      </c>
      <c r="HU313">
        <f t="shared" si="445"/>
        <v>0</v>
      </c>
      <c r="HV313">
        <f t="shared" si="446"/>
        <v>0</v>
      </c>
      <c r="HW313">
        <f t="shared" si="447"/>
        <v>1</v>
      </c>
      <c r="HX313">
        <f t="shared" si="448"/>
        <v>0</v>
      </c>
      <c r="HY313">
        <f t="shared" si="449"/>
        <v>0</v>
      </c>
      <c r="HZ313">
        <f t="shared" si="450"/>
        <v>1</v>
      </c>
      <c r="IA313">
        <f t="shared" si="476"/>
        <v>0</v>
      </c>
      <c r="IB313">
        <f t="shared" si="451"/>
        <v>1</v>
      </c>
      <c r="IC313">
        <f t="shared" si="452"/>
        <v>1</v>
      </c>
      <c r="ID313">
        <f t="shared" si="453"/>
        <v>1</v>
      </c>
      <c r="IE313">
        <f t="shared" si="454"/>
        <v>0</v>
      </c>
      <c r="IF313">
        <f t="shared" si="455"/>
        <v>0</v>
      </c>
      <c r="IG313">
        <f t="shared" si="456"/>
        <v>1</v>
      </c>
      <c r="IH313">
        <f t="shared" si="457"/>
        <v>1</v>
      </c>
      <c r="II313">
        <f t="shared" si="477"/>
        <v>1</v>
      </c>
      <c r="IJ313">
        <f t="shared" si="458"/>
        <v>1</v>
      </c>
      <c r="IK313">
        <f t="shared" si="459"/>
        <v>1</v>
      </c>
      <c r="IL313">
        <f t="shared" si="460"/>
        <v>1</v>
      </c>
      <c r="IM313">
        <f t="shared" si="461"/>
        <v>0</v>
      </c>
      <c r="IN313">
        <f t="shared" si="462"/>
        <v>0</v>
      </c>
      <c r="IO313">
        <f t="shared" si="463"/>
        <v>1</v>
      </c>
      <c r="IP313">
        <f t="shared" si="464"/>
        <v>1</v>
      </c>
      <c r="IQ313" s="2">
        <f t="shared" si="478"/>
        <v>1</v>
      </c>
      <c r="IR313" s="4">
        <f t="shared" si="479"/>
        <v>1</v>
      </c>
      <c r="IS313">
        <f t="shared" si="480"/>
        <v>0</v>
      </c>
      <c r="IT313">
        <f t="shared" si="481"/>
        <v>0</v>
      </c>
      <c r="IU313">
        <f t="shared" si="482"/>
        <v>2</v>
      </c>
      <c r="IV313">
        <f t="shared" si="483"/>
        <v>5</v>
      </c>
      <c r="IW313">
        <f t="shared" si="484"/>
        <v>6</v>
      </c>
      <c r="IX313">
        <f t="shared" si="485"/>
        <v>15</v>
      </c>
      <c r="IY313" s="11">
        <f t="shared" si="486"/>
        <v>1</v>
      </c>
      <c r="IZ313" s="12">
        <f t="shared" si="487"/>
        <v>0.5</v>
      </c>
      <c r="JA313" s="12">
        <f t="shared" si="488"/>
        <v>0</v>
      </c>
      <c r="JB313" s="12" t="str">
        <f t="shared" si="489"/>
        <v/>
      </c>
      <c r="JC313" s="12">
        <f t="shared" si="490"/>
        <v>1</v>
      </c>
      <c r="JD313" s="12">
        <f t="shared" si="491"/>
        <v>1</v>
      </c>
      <c r="JE313" s="12">
        <f t="shared" si="492"/>
        <v>0.8571428571428571</v>
      </c>
      <c r="JF313" s="12">
        <f t="shared" si="493"/>
        <v>0.72619047619047616</v>
      </c>
      <c r="JG313" s="2">
        <f>IF(OR(AND(EI313="Happy",BN313&lt;&gt;1),AND(EI313&lt;&gt;"Happy",BN313=1)),1,0)</f>
        <v>0</v>
      </c>
      <c r="JH313">
        <f>IF(OR(AND(EJ313="Happy",BO313&lt;&gt;1),AND(EJ313&lt;&gt;"Happy",BO313=1)),1,0)</f>
        <v>0</v>
      </c>
      <c r="JI313">
        <f>IF(OR(AND(EK313="Happy",BP313&lt;&gt;1),AND(EK313&lt;&gt;"Happy",BP313=1)),1,0)</f>
        <v>0</v>
      </c>
      <c r="JJ313">
        <f>IF(OR(AND(EL313="Happy",BQ313&lt;&gt;1),AND(EL313&lt;&gt;"Happy",BQ313=1)),1,0)</f>
        <v>0</v>
      </c>
      <c r="JK313">
        <f>IF(OR(AND(EM313="Happy",BR313&lt;&gt;1),AND(EM313&lt;&gt;"Happy",BR313=1)),1,0)</f>
        <v>0</v>
      </c>
      <c r="JL313">
        <f>IF(OR(AND(EN313="Happy",BS313&lt;&gt;1),AND(EN313&lt;&gt;"Happy",BS313=1)),1,0)</f>
        <v>0</v>
      </c>
      <c r="JM313">
        <f>IF(OR(AND(EO313="Happy",BT313&lt;&gt;1),AND(EO313&lt;&gt;"Happy",BT313=1)),1,0)</f>
        <v>0</v>
      </c>
      <c r="JN313">
        <f>IF(OR(AND(EP313="Happy",BU313&lt;&gt;1),AND(EP313&lt;&gt;"Happy",BU313=1)),1,0)</f>
        <v>0</v>
      </c>
      <c r="JO313">
        <f>IF(OR(AND(EQ313="Sad",BV313&lt;&gt;1),AND(EQ313&lt;&gt;"Sad",BV313=1)),1,0)</f>
        <v>0</v>
      </c>
      <c r="JP313">
        <f>IF(OR(AND(ER313="Sad",BW313&lt;&gt;1),AND(ER313&lt;&gt;"Sad",BW313=1)),1,0)</f>
        <v>0</v>
      </c>
      <c r="JQ313">
        <f>IF(OR(AND(ES313="Sad",BX313&lt;&gt;1),AND(ES313&lt;&gt;"Sad",BX313=1)),1,0)</f>
        <v>0</v>
      </c>
      <c r="JR313">
        <f>IF(OR(AND(ET313="Sad",BY313&lt;&gt;1),AND(ET313&lt;&gt;"Sad",BY313=1)),1,0)</f>
        <v>0</v>
      </c>
      <c r="JS313">
        <f>IF(OR(AND(EU313="Sad",BZ313&lt;&gt;1),AND(EU313&lt;&gt;"Sad",BZ313=1)),1,0)</f>
        <v>1</v>
      </c>
      <c r="JT313">
        <f>IF(OR(AND(EV313="Sad",CA313&lt;&gt;1),AND(EV313&lt;&gt;"Sad",CA313=1)),1,0)</f>
        <v>0</v>
      </c>
      <c r="JU313">
        <f>IF(OR(AND(EW313="Sad",CB313&lt;&gt;1),AND(EW313&lt;&gt;"Sad",CB313=1)),1,0)</f>
        <v>0</v>
      </c>
      <c r="JV313">
        <f>IF(OR(AND(EX313="Sad",CC313&lt;&gt;1),AND(EX313&lt;&gt;"Sad",CC313=1)),1,0)</f>
        <v>0</v>
      </c>
      <c r="JW313">
        <f>IF(OR(AND(EY313="Angry",CD313&lt;&gt;1),AND(EY313&lt;&gt;"Angry",CD313=1)),1,0)</f>
        <v>0</v>
      </c>
      <c r="JX313">
        <f>IF(OR(AND(EZ313="Angry",CE313&lt;&gt;1),AND(EZ313&lt;&gt;"Angry",CE313=1)),1,0)</f>
        <v>0</v>
      </c>
      <c r="JY313">
        <f>IF(OR(AND(FA313="Angry",CF313&lt;&gt;1),AND(FA313&lt;&gt;"Angry",CF313=1)),1,0)</f>
        <v>1</v>
      </c>
      <c r="JZ313">
        <f>IF(OR(AND(FB313="Angry",CG313&lt;&gt;1),AND(FB313&lt;&gt;"Angry",CG313=1)),1,0)</f>
        <v>0</v>
      </c>
      <c r="KA313">
        <f>IF(OR(AND(FC313="Angry",CH313&lt;&gt;1),AND(FC313&lt;&gt;"Angry",CH313=1)),1,0)</f>
        <v>0</v>
      </c>
      <c r="KB313">
        <f>IF(OR(AND(FD313="Angry",CI313&lt;&gt;1),AND(FD313&lt;&gt;"Angry",CI313=1)),1,0)</f>
        <v>1</v>
      </c>
      <c r="KC313">
        <f>IF(OR(AND(FE313="Angry",CJ313&lt;&gt;1),AND(FE313&lt;&gt;"Angry",CJ313=1)),1,0)</f>
        <v>1</v>
      </c>
      <c r="KD313">
        <f>IF(OR(AND(FF313="Angry",CK313&lt;&gt;1),AND(FF313&lt;&gt;"Angry",CK313=1)),1,0)</f>
        <v>0</v>
      </c>
      <c r="KE313">
        <f>IF(OR(AND(FG313="Afraid",CL313&lt;&gt;1),AND(FG313&lt;&gt;"Afraid",CL313=1)),1,0)</f>
        <v>0</v>
      </c>
      <c r="KF313">
        <f>IF(OR(AND(FH313="Afraid",CM313&lt;&gt;1),AND(FH313&lt;&gt;"Afraid",CM313=1)),1,0)</f>
        <v>0</v>
      </c>
      <c r="KG313">
        <f>IF(OR(AND(FI313="Afraid",CN313&lt;&gt;1),AND(FI313&lt;&gt;"Afraid",CN313=1)),1,0)</f>
        <v>0</v>
      </c>
      <c r="KH313">
        <f>IF(OR(AND(FJ313="Afraid",CO313&lt;&gt;1),AND(FJ313&lt;&gt;"Afraid",CO313=1)),1,0)</f>
        <v>0</v>
      </c>
      <c r="KI313">
        <f>IF(OR(AND(FK313="Afraid",CP313&lt;&gt;1),AND(FK313&lt;&gt;"Afraid",CP313=1)),1,0)</f>
        <v>0</v>
      </c>
      <c r="KJ313">
        <f>IF(OR(AND(FL313="Afraid",CQ313&lt;&gt;1),AND(FL313&lt;&gt;"Afraid",CQ313=1)),1,0)</f>
        <v>0</v>
      </c>
      <c r="KK313">
        <f>IF(OR(AND(FM313="Afraid",CR313&lt;&gt;1),AND(FM313&lt;&gt;"Afraid",CR313=1)),1,0)</f>
        <v>0</v>
      </c>
      <c r="KL313">
        <f>IF(OR(AND(FN313="Afraid",CS313&lt;&gt;1),AND(FN313&lt;&gt;"Afraid",CS313=1)),1,0)</f>
        <v>1</v>
      </c>
      <c r="KM313">
        <f>IF(OR(AND(FO313="Surprised",CT313&lt;&gt;1),AND(FO313&lt;&gt;"Surprised",CT313=1)),1,0)</f>
        <v>0</v>
      </c>
      <c r="KN313">
        <f>IF(OR(AND(FP313="Surprised",CU313&lt;&gt;1),AND(FP313&lt;&gt;"Surprised",CU313=1)),1,0)</f>
        <v>0</v>
      </c>
      <c r="KO313">
        <f>IF(OR(AND(FQ313="Surprised",CV313&lt;&gt;1),AND(FQ313&lt;&gt;"Surprised",CV313=1)),1,0)</f>
        <v>0</v>
      </c>
      <c r="KP313">
        <f>IF(OR(AND(FR313="Surprised",CW313&lt;&gt;1),AND(FR313&lt;&gt;"Surprised",CW313=1)),1,0)</f>
        <v>0</v>
      </c>
      <c r="KQ313">
        <f>IF(OR(AND(FS313="Surprised",CX313&lt;&gt;1),AND(FS313&lt;&gt;"Surprised",CX313=1)),1,0)</f>
        <v>0</v>
      </c>
      <c r="KR313">
        <f>IF(OR(AND(FT313="Surprised",CY313&lt;&gt;1),AND(FT313&lt;&gt;"Surprised",CY313=1)),1,0)</f>
        <v>0</v>
      </c>
      <c r="KS313">
        <f>IF(OR(AND(FU313="Surprised",CZ313&lt;&gt;1),AND(FU313&lt;&gt;"Surprised",CZ313=1)),1,0)</f>
        <v>0</v>
      </c>
      <c r="KT313">
        <f>IF(OR(AND(FV313="Surprised",DA313&lt;&gt;1),AND(FV313&lt;&gt;"Surprised",DA313=1)),1,0)</f>
        <v>0</v>
      </c>
      <c r="KU313">
        <f>IF(OR(AND(FW313="Happy",DB313=1),AND(FW313&lt;&gt;"Happy",DB313=0)),1,0)</f>
        <v>0</v>
      </c>
      <c r="KV313">
        <f>IF(OR(AND(FX313="Happy",DC313=1),AND(FX313&lt;&gt;"Happy",DC313=0)),1,0)</f>
        <v>0</v>
      </c>
      <c r="KW313">
        <f>IF(OR(AND(FY313="Happy",DD313=1),AND(FY313&lt;&gt;"Happy",DD313=0)),1,0)</f>
        <v>0</v>
      </c>
      <c r="KX313">
        <f>IF(OR(AND(FZ313="Happy",DE313=1),AND(FZ313&lt;&gt;"Happy",DE313=0)),1,0)</f>
        <v>0</v>
      </c>
      <c r="KY313">
        <f>IF(OR(AND(GA313="Happy",DF313=1),AND(GA313&lt;&gt;"Happy",DF313=0)),1,0)</f>
        <v>0</v>
      </c>
      <c r="KZ313">
        <f>IF(OR(AND(GB313="Happy",DG313=1),AND(GB313&lt;&gt;"Happy",DG313=0)),1,0)</f>
        <v>0</v>
      </c>
      <c r="LA313">
        <f>IF(OR(AND(GC313="Happy",DH313=1),AND(GC313&lt;&gt;"Happy",DH313=0)),1,0)</f>
        <v>0</v>
      </c>
      <c r="LB313">
        <f>IF(OR(AND(GD313="Happy",DI313=1),AND(GD313&lt;&gt;"Happy",DI313=0)),1,0)</f>
        <v>0</v>
      </c>
      <c r="LC313">
        <f>IF(OR(AND(GE313="Sad",DJ313=1),AND(GE313&lt;&gt;"Sad",DJ313=0)),1,0)</f>
        <v>0</v>
      </c>
      <c r="LD313">
        <f>IF(OR(AND(GF313="Sad",DK313=1),AND(GF313&lt;&gt;"Sad",DK313=0)),1,0)</f>
        <v>0</v>
      </c>
      <c r="LE313">
        <f>IF(OR(AND(GG313="Sad",DL313=1),AND(GG313&lt;&gt;"Sad",DL313=0)),1,0)</f>
        <v>0</v>
      </c>
      <c r="LF313">
        <f>IF(OR(AND(GH313="Sad",DM313=1),AND(GH313&lt;&gt;"Sad",DM313=0)),1,0)</f>
        <v>0</v>
      </c>
      <c r="LG313">
        <f>IF(OR(AND(GI313="Sad",DN313=1),AND(GI313&lt;&gt;"Sad",DN313=0)),1,0)</f>
        <v>0</v>
      </c>
      <c r="LH313">
        <f>IF(OR(AND(GJ313="Sad",DO313=1),AND(GJ313&lt;&gt;"Sad",DO313=0)),1,0)</f>
        <v>1</v>
      </c>
      <c r="LI313">
        <f>IF(OR(AND(GK313="Sad",DP313=1),AND(GK313&lt;&gt;"Sad",DP313=0)),1,0)</f>
        <v>0</v>
      </c>
      <c r="LJ313">
        <f>IF(OR(AND(GL313="Sad",DQ313=1),AND(GL313&lt;&gt;"Sad",DQ313=0)),1,0)</f>
        <v>0</v>
      </c>
      <c r="LK313" s="2">
        <f t="shared" si="494"/>
        <v>0</v>
      </c>
      <c r="LL313" s="4">
        <f t="shared" si="495"/>
        <v>1</v>
      </c>
      <c r="LM313">
        <f t="shared" si="496"/>
        <v>3</v>
      </c>
      <c r="LN313">
        <f t="shared" si="497"/>
        <v>1</v>
      </c>
      <c r="LO313">
        <f t="shared" si="498"/>
        <v>0</v>
      </c>
      <c r="LP313">
        <f t="shared" si="499"/>
        <v>0</v>
      </c>
      <c r="LQ313">
        <f t="shared" si="500"/>
        <v>1</v>
      </c>
      <c r="LR313">
        <f t="shared" si="501"/>
        <v>6</v>
      </c>
      <c r="LS313" s="11">
        <f t="shared" si="502"/>
        <v>0</v>
      </c>
      <c r="LT313" s="14">
        <f t="shared" si="503"/>
        <v>0.5</v>
      </c>
      <c r="LU313" s="14">
        <f t="shared" si="504"/>
        <v>1</v>
      </c>
      <c r="LV313" s="14" t="str">
        <f t="shared" si="505"/>
        <v/>
      </c>
      <c r="LW313" s="14">
        <f t="shared" si="506"/>
        <v>0</v>
      </c>
      <c r="LX313" s="14">
        <f t="shared" si="507"/>
        <v>0</v>
      </c>
      <c r="LY313" s="14">
        <f t="shared" si="508"/>
        <v>0.1428571428571429</v>
      </c>
      <c r="LZ313" s="14">
        <f t="shared" si="509"/>
        <v>0.27380952380952384</v>
      </c>
      <c r="MA313" s="15">
        <f t="shared" si="510"/>
        <v>9.2592592592592032E-5</v>
      </c>
      <c r="MB313" s="1">
        <f t="shared" si="465"/>
        <v>1.018518518518495E-4</v>
      </c>
      <c r="MC313" s="1">
        <f t="shared" si="466"/>
        <v>1.3078703703704384E-4</v>
      </c>
      <c r="MD313" s="1">
        <f t="shared" si="467"/>
        <v>2.0023148148147485E-4</v>
      </c>
      <c r="ME313" s="1">
        <f t="shared" si="468"/>
        <v>1.3425925925925758E-4</v>
      </c>
      <c r="MF313" s="1">
        <f t="shared" si="469"/>
        <v>1.6550925925926108E-4</v>
      </c>
      <c r="MG313" s="1">
        <f t="shared" si="511"/>
        <v>1.5162037037037487E-4</v>
      </c>
      <c r="MH313" s="1">
        <f t="shared" si="470"/>
        <v>2.2800925925925766E-4</v>
      </c>
      <c r="MI313" s="1">
        <f t="shared" si="471"/>
        <v>1.7939814814815075E-4</v>
      </c>
      <c r="MJ313" s="1">
        <f t="shared" si="512"/>
        <v>1.3842592592592622E-3</v>
      </c>
      <c r="MK313" s="2" t="str">
        <f>VLOOKUP(B313,age_group!$A$1:$B$101,2,FALSE)</f>
        <v>25 to 44</v>
      </c>
      <c r="ML313" s="2">
        <f t="shared" si="513"/>
        <v>1</v>
      </c>
      <c r="MM313">
        <f t="shared" si="514"/>
        <v>0</v>
      </c>
      <c r="MN313">
        <f t="shared" si="515"/>
        <v>0</v>
      </c>
      <c r="MO313">
        <f t="shared" si="516"/>
        <v>0</v>
      </c>
      <c r="MP313">
        <f t="shared" si="517"/>
        <v>0</v>
      </c>
    </row>
    <row r="314" spans="1:354" x14ac:dyDescent="0.2">
      <c r="A314" t="s">
        <v>1047</v>
      </c>
      <c r="B314">
        <v>30</v>
      </c>
      <c r="C314" t="s">
        <v>139</v>
      </c>
      <c r="D314" t="s">
        <v>521</v>
      </c>
      <c r="E314">
        <v>5</v>
      </c>
      <c r="F314">
        <v>1</v>
      </c>
      <c r="G314">
        <v>1</v>
      </c>
      <c r="H314">
        <v>2</v>
      </c>
      <c r="I314">
        <v>4</v>
      </c>
      <c r="J314" s="2" t="s">
        <v>197</v>
      </c>
      <c r="K314" t="s">
        <v>412</v>
      </c>
      <c r="L314" t="s">
        <v>319</v>
      </c>
      <c r="M314" t="s">
        <v>730</v>
      </c>
      <c r="N314" t="s">
        <v>484</v>
      </c>
      <c r="O314" t="s">
        <v>341</v>
      </c>
      <c r="P314" t="s">
        <v>142</v>
      </c>
      <c r="Q314" t="s">
        <v>606</v>
      </c>
      <c r="R314" t="s">
        <v>365</v>
      </c>
      <c r="S314" t="s">
        <v>453</v>
      </c>
      <c r="T314" t="s">
        <v>205</v>
      </c>
      <c r="U314" t="s">
        <v>500</v>
      </c>
      <c r="V314" t="s">
        <v>388</v>
      </c>
      <c r="W314" t="s">
        <v>455</v>
      </c>
      <c r="X314" t="s">
        <v>502</v>
      </c>
      <c r="Y314" t="s">
        <v>272</v>
      </c>
      <c r="Z314" t="s">
        <v>298</v>
      </c>
      <c r="AA314" t="s">
        <v>513</v>
      </c>
      <c r="AB314" t="s">
        <v>267</v>
      </c>
      <c r="AC314" t="s">
        <v>305</v>
      </c>
      <c r="AD314" t="s">
        <v>634</v>
      </c>
      <c r="AE314" t="s">
        <v>354</v>
      </c>
      <c r="AF314" t="s">
        <v>373</v>
      </c>
      <c r="AG314" t="s">
        <v>259</v>
      </c>
      <c r="AH314" t="s">
        <v>399</v>
      </c>
      <c r="AI314" t="s">
        <v>478</v>
      </c>
      <c r="AJ314" t="s">
        <v>384</v>
      </c>
      <c r="AK314" t="s">
        <v>163</v>
      </c>
      <c r="AL314" t="s">
        <v>471</v>
      </c>
      <c r="AM314" t="s">
        <v>177</v>
      </c>
      <c r="AN314" t="s">
        <v>553</v>
      </c>
      <c r="AO314" t="s">
        <v>298</v>
      </c>
      <c r="AP314" t="s">
        <v>524</v>
      </c>
      <c r="AQ314" t="s">
        <v>575</v>
      </c>
      <c r="AR314" t="s">
        <v>144</v>
      </c>
      <c r="AS314" t="s">
        <v>556</v>
      </c>
      <c r="AT314" t="s">
        <v>300</v>
      </c>
      <c r="AU314" t="s">
        <v>143</v>
      </c>
      <c r="AV314" t="s">
        <v>469</v>
      </c>
      <c r="AW314" t="s">
        <v>808</v>
      </c>
      <c r="AX314" t="s">
        <v>728</v>
      </c>
      <c r="AY314" t="s">
        <v>386</v>
      </c>
      <c r="AZ314" t="s">
        <v>172</v>
      </c>
      <c r="BA314" t="s">
        <v>423</v>
      </c>
      <c r="BB314" t="s">
        <v>734</v>
      </c>
      <c r="BC314" t="s">
        <v>167</v>
      </c>
      <c r="BD314" t="s">
        <v>579</v>
      </c>
      <c r="BE314" t="s">
        <v>339</v>
      </c>
      <c r="BF314" t="s">
        <v>619</v>
      </c>
      <c r="BG314" t="s">
        <v>378</v>
      </c>
      <c r="BH314" t="s">
        <v>344</v>
      </c>
      <c r="BI314" t="s">
        <v>364</v>
      </c>
      <c r="BJ314" t="s">
        <v>464</v>
      </c>
      <c r="BK314" t="s">
        <v>770</v>
      </c>
      <c r="BL314" t="s">
        <v>664</v>
      </c>
      <c r="BM314" t="s">
        <v>182</v>
      </c>
      <c r="BN314" s="2">
        <v>0</v>
      </c>
      <c r="BO314">
        <v>0</v>
      </c>
      <c r="BP314">
        <v>0</v>
      </c>
      <c r="BQ314">
        <v>1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1</v>
      </c>
      <c r="CJ314">
        <v>1</v>
      </c>
      <c r="CK314">
        <v>0</v>
      </c>
      <c r="CL314">
        <v>1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1</v>
      </c>
      <c r="DR314" s="2">
        <v>3</v>
      </c>
      <c r="DS314">
        <v>2</v>
      </c>
      <c r="DT314">
        <v>2</v>
      </c>
      <c r="DU314">
        <v>1</v>
      </c>
      <c r="DV314">
        <v>3</v>
      </c>
      <c r="DW314" s="2">
        <v>2017</v>
      </c>
      <c r="DX314" s="1">
        <v>2.1276620370370369E-2</v>
      </c>
      <c r="DY314" s="1">
        <v>2.1497685185185186E-2</v>
      </c>
      <c r="DZ314" s="1">
        <v>2.1709490740740741E-2</v>
      </c>
      <c r="EA314" s="1">
        <v>2.1851851851851848E-2</v>
      </c>
      <c r="EB314" s="1">
        <v>2.2034722222222223E-2</v>
      </c>
      <c r="EC314" s="1">
        <v>2.2209490740740741E-2</v>
      </c>
      <c r="ED314" s="1">
        <v>2.2346064814814815E-2</v>
      </c>
      <c r="EE314" s="1">
        <v>2.2592592592592591E-2</v>
      </c>
      <c r="EF314" s="1">
        <v>2.2782407407407404E-2</v>
      </c>
      <c r="EG314" s="1">
        <v>2.3347222222222217E-2</v>
      </c>
      <c r="EH314" s="3">
        <v>0</v>
      </c>
      <c r="EI314" s="2" t="s">
        <v>1171</v>
      </c>
      <c r="EJ314" t="s">
        <v>1168</v>
      </c>
      <c r="EK314" t="s">
        <v>1172</v>
      </c>
      <c r="EL314" t="s">
        <v>1173</v>
      </c>
      <c r="EM314" t="s">
        <v>1173</v>
      </c>
      <c r="EN314" t="s">
        <v>1173</v>
      </c>
      <c r="EO314" t="s">
        <v>1169</v>
      </c>
      <c r="EP314" t="s">
        <v>1168</v>
      </c>
      <c r="EQ314" t="s">
        <v>1175</v>
      </c>
      <c r="ER314" t="s">
        <v>1175</v>
      </c>
      <c r="ES314" t="s">
        <v>1168</v>
      </c>
      <c r="ET314" t="s">
        <v>1175</v>
      </c>
      <c r="EU314" t="s">
        <v>1168</v>
      </c>
      <c r="EV314" t="s">
        <v>1175</v>
      </c>
      <c r="EW314" t="s">
        <v>1171</v>
      </c>
      <c r="EX314" t="s">
        <v>1169</v>
      </c>
      <c r="EY314" t="s">
        <v>1175</v>
      </c>
      <c r="EZ314" t="s">
        <v>1175</v>
      </c>
      <c r="FA314" t="s">
        <v>1168</v>
      </c>
      <c r="FB314" t="s">
        <v>1169</v>
      </c>
      <c r="FC314" t="s">
        <v>1173</v>
      </c>
      <c r="FD314" t="s">
        <v>1174</v>
      </c>
      <c r="FE314" t="s">
        <v>1168</v>
      </c>
      <c r="FF314" t="s">
        <v>1175</v>
      </c>
      <c r="FG314" t="s">
        <v>1168</v>
      </c>
      <c r="FH314" t="s">
        <v>1173</v>
      </c>
      <c r="FI314" t="s">
        <v>1173</v>
      </c>
      <c r="FJ314" t="s">
        <v>1174</v>
      </c>
      <c r="FK314" t="s">
        <v>1168</v>
      </c>
      <c r="FL314" t="s">
        <v>1174</v>
      </c>
      <c r="FM314" t="s">
        <v>1173</v>
      </c>
      <c r="FN314" t="s">
        <v>1175</v>
      </c>
      <c r="FO314" t="s">
        <v>1172</v>
      </c>
      <c r="FP314" t="s">
        <v>1173</v>
      </c>
      <c r="FQ314" t="s">
        <v>1171</v>
      </c>
      <c r="FR314" t="s">
        <v>1175</v>
      </c>
      <c r="FS314" t="s">
        <v>1172</v>
      </c>
      <c r="FT314" t="s">
        <v>1170</v>
      </c>
      <c r="FU314" t="s">
        <v>1169</v>
      </c>
      <c r="FV314" t="s">
        <v>1171</v>
      </c>
      <c r="FW314" t="s">
        <v>1168</v>
      </c>
      <c r="FX314" t="s">
        <v>1168</v>
      </c>
      <c r="FY314" t="s">
        <v>1168</v>
      </c>
      <c r="FZ314" t="s">
        <v>1175</v>
      </c>
      <c r="GA314" t="s">
        <v>1168</v>
      </c>
      <c r="GB314" t="s">
        <v>1175</v>
      </c>
      <c r="GC314" t="s">
        <v>1170</v>
      </c>
      <c r="GD314" t="s">
        <v>1175</v>
      </c>
      <c r="GE314" t="s">
        <v>1169</v>
      </c>
      <c r="GF314" t="s">
        <v>1171</v>
      </c>
      <c r="GG314" t="s">
        <v>1171</v>
      </c>
      <c r="GH314" t="s">
        <v>1175</v>
      </c>
      <c r="GI314" t="s">
        <v>1172</v>
      </c>
      <c r="GJ314" t="s">
        <v>1168</v>
      </c>
      <c r="GK314" t="s">
        <v>1173</v>
      </c>
      <c r="GL314" t="s">
        <v>1175</v>
      </c>
      <c r="GM314" s="2">
        <f t="shared" si="415"/>
        <v>0</v>
      </c>
      <c r="GN314">
        <f t="shared" si="416"/>
        <v>0</v>
      </c>
      <c r="GO314">
        <f t="shared" si="417"/>
        <v>0</v>
      </c>
      <c r="GP314">
        <f t="shared" si="418"/>
        <v>1</v>
      </c>
      <c r="GQ314">
        <f t="shared" si="419"/>
        <v>1</v>
      </c>
      <c r="GR314">
        <f t="shared" si="420"/>
        <v>1</v>
      </c>
      <c r="GS314">
        <f t="shared" si="421"/>
        <v>0</v>
      </c>
      <c r="GT314">
        <f t="shared" si="422"/>
        <v>0</v>
      </c>
      <c r="GU314">
        <f t="shared" si="472"/>
        <v>0</v>
      </c>
      <c r="GV314">
        <f t="shared" si="423"/>
        <v>0</v>
      </c>
      <c r="GW314">
        <f t="shared" si="424"/>
        <v>0</v>
      </c>
      <c r="GX314">
        <f t="shared" si="425"/>
        <v>0</v>
      </c>
      <c r="GY314">
        <f t="shared" si="426"/>
        <v>0</v>
      </c>
      <c r="GZ314">
        <f t="shared" si="427"/>
        <v>0</v>
      </c>
      <c r="HA314">
        <f t="shared" si="428"/>
        <v>0</v>
      </c>
      <c r="HB314">
        <f t="shared" si="429"/>
        <v>0</v>
      </c>
      <c r="HC314">
        <f t="shared" si="473"/>
        <v>0</v>
      </c>
      <c r="HD314">
        <f t="shared" si="430"/>
        <v>0</v>
      </c>
      <c r="HE314">
        <f t="shared" si="431"/>
        <v>0</v>
      </c>
      <c r="HF314">
        <f t="shared" si="432"/>
        <v>1</v>
      </c>
      <c r="HG314">
        <f t="shared" si="433"/>
        <v>0</v>
      </c>
      <c r="HH314">
        <f t="shared" si="434"/>
        <v>0</v>
      </c>
      <c r="HI314">
        <f t="shared" si="435"/>
        <v>0</v>
      </c>
      <c r="HJ314">
        <f t="shared" si="436"/>
        <v>0</v>
      </c>
      <c r="HK314">
        <f t="shared" si="474"/>
        <v>0</v>
      </c>
      <c r="HL314">
        <f t="shared" si="437"/>
        <v>0</v>
      </c>
      <c r="HM314">
        <f t="shared" si="438"/>
        <v>0</v>
      </c>
      <c r="HN314">
        <f t="shared" si="439"/>
        <v>0</v>
      </c>
      <c r="HO314">
        <f t="shared" si="440"/>
        <v>0</v>
      </c>
      <c r="HP314">
        <f t="shared" si="441"/>
        <v>0</v>
      </c>
      <c r="HQ314">
        <f t="shared" si="442"/>
        <v>0</v>
      </c>
      <c r="HR314">
        <f t="shared" si="443"/>
        <v>0</v>
      </c>
      <c r="HS314">
        <f t="shared" si="475"/>
        <v>0</v>
      </c>
      <c r="HT314">
        <f t="shared" si="444"/>
        <v>0</v>
      </c>
      <c r="HU314">
        <f t="shared" si="445"/>
        <v>0</v>
      </c>
      <c r="HV314">
        <f t="shared" si="446"/>
        <v>1</v>
      </c>
      <c r="HW314">
        <f t="shared" si="447"/>
        <v>0</v>
      </c>
      <c r="HX314">
        <f t="shared" si="448"/>
        <v>0</v>
      </c>
      <c r="HY314">
        <f t="shared" si="449"/>
        <v>0</v>
      </c>
      <c r="HZ314">
        <f t="shared" si="450"/>
        <v>0</v>
      </c>
      <c r="IA314">
        <f t="shared" si="476"/>
        <v>1</v>
      </c>
      <c r="IB314">
        <f t="shared" si="451"/>
        <v>0</v>
      </c>
      <c r="IC314">
        <f t="shared" si="452"/>
        <v>0</v>
      </c>
      <c r="ID314">
        <f t="shared" si="453"/>
        <v>0</v>
      </c>
      <c r="IE314">
        <f t="shared" si="454"/>
        <v>1</v>
      </c>
      <c r="IF314">
        <f t="shared" si="455"/>
        <v>0</v>
      </c>
      <c r="IG314">
        <f t="shared" si="456"/>
        <v>1</v>
      </c>
      <c r="IH314">
        <f t="shared" si="457"/>
        <v>0</v>
      </c>
      <c r="II314">
        <f t="shared" si="477"/>
        <v>0</v>
      </c>
      <c r="IJ314">
        <f t="shared" si="458"/>
        <v>0</v>
      </c>
      <c r="IK314">
        <f t="shared" si="459"/>
        <v>0</v>
      </c>
      <c r="IL314">
        <f t="shared" si="460"/>
        <v>0</v>
      </c>
      <c r="IM314">
        <f t="shared" si="461"/>
        <v>0</v>
      </c>
      <c r="IN314">
        <f t="shared" si="462"/>
        <v>0</v>
      </c>
      <c r="IO314">
        <f t="shared" si="463"/>
        <v>1</v>
      </c>
      <c r="IP314">
        <f t="shared" si="464"/>
        <v>1</v>
      </c>
      <c r="IQ314" s="2">
        <f t="shared" si="478"/>
        <v>3</v>
      </c>
      <c r="IR314" s="4">
        <f t="shared" si="479"/>
        <v>0</v>
      </c>
      <c r="IS314">
        <f t="shared" si="480"/>
        <v>1</v>
      </c>
      <c r="IT314">
        <f t="shared" si="481"/>
        <v>0</v>
      </c>
      <c r="IU314">
        <f t="shared" si="482"/>
        <v>1</v>
      </c>
      <c r="IV314">
        <f t="shared" si="483"/>
        <v>3</v>
      </c>
      <c r="IW314">
        <f t="shared" si="484"/>
        <v>2</v>
      </c>
      <c r="IX314">
        <f t="shared" si="485"/>
        <v>10</v>
      </c>
      <c r="IY314" s="11">
        <f t="shared" si="486"/>
        <v>1</v>
      </c>
      <c r="IZ314" s="12" t="str">
        <f t="shared" si="487"/>
        <v/>
      </c>
      <c r="JA314" s="12">
        <f t="shared" si="488"/>
        <v>1</v>
      </c>
      <c r="JB314" s="12" t="str">
        <f t="shared" si="489"/>
        <v/>
      </c>
      <c r="JC314" s="12">
        <f t="shared" si="490"/>
        <v>1</v>
      </c>
      <c r="JD314" s="12">
        <f t="shared" si="491"/>
        <v>0.375</v>
      </c>
      <c r="JE314" s="12">
        <f t="shared" si="492"/>
        <v>0.25</v>
      </c>
      <c r="JF314" s="12">
        <f t="shared" si="493"/>
        <v>0.72499999999999998</v>
      </c>
      <c r="JG314" s="2">
        <f>IF(OR(AND(EI314="Happy",BN314&lt;&gt;1),AND(EI314&lt;&gt;"Happy",BN314=1)),1,0)</f>
        <v>0</v>
      </c>
      <c r="JH314">
        <f>IF(OR(AND(EJ314="Happy",BO314&lt;&gt;1),AND(EJ314&lt;&gt;"Happy",BO314=1)),1,0)</f>
        <v>0</v>
      </c>
      <c r="JI314">
        <f>IF(OR(AND(EK314="Happy",BP314&lt;&gt;1),AND(EK314&lt;&gt;"Happy",BP314=1)),1,0)</f>
        <v>0</v>
      </c>
      <c r="JJ314">
        <f>IF(OR(AND(EL314="Happy",BQ314&lt;&gt;1),AND(EL314&lt;&gt;"Happy",BQ314=1)),1,0)</f>
        <v>0</v>
      </c>
      <c r="JK314">
        <f>IF(OR(AND(EM314="Happy",BR314&lt;&gt;1),AND(EM314&lt;&gt;"Happy",BR314=1)),1,0)</f>
        <v>0</v>
      </c>
      <c r="JL314">
        <f>IF(OR(AND(EN314="Happy",BS314&lt;&gt;1),AND(EN314&lt;&gt;"Happy",BS314=1)),1,0)</f>
        <v>0</v>
      </c>
      <c r="JM314">
        <f>IF(OR(AND(EO314="Happy",BT314&lt;&gt;1),AND(EO314&lt;&gt;"Happy",BT314=1)),1,0)</f>
        <v>0</v>
      </c>
      <c r="JN314">
        <f>IF(OR(AND(EP314="Happy",BU314&lt;&gt;1),AND(EP314&lt;&gt;"Happy",BU314=1)),1,0)</f>
        <v>0</v>
      </c>
      <c r="JO314">
        <f>IF(OR(AND(EQ314="Sad",BV314&lt;&gt;1),AND(EQ314&lt;&gt;"Sad",BV314=1)),1,0)</f>
        <v>0</v>
      </c>
      <c r="JP314">
        <f>IF(OR(AND(ER314="Sad",BW314&lt;&gt;1),AND(ER314&lt;&gt;"Sad",BW314=1)),1,0)</f>
        <v>0</v>
      </c>
      <c r="JQ314">
        <f>IF(OR(AND(ES314="Sad",BX314&lt;&gt;1),AND(ES314&lt;&gt;"Sad",BX314=1)),1,0)</f>
        <v>1</v>
      </c>
      <c r="JR314">
        <f>IF(OR(AND(ET314="Sad",BY314&lt;&gt;1),AND(ET314&lt;&gt;"Sad",BY314=1)),1,0)</f>
        <v>0</v>
      </c>
      <c r="JS314">
        <f>IF(OR(AND(EU314="Sad",BZ314&lt;&gt;1),AND(EU314&lt;&gt;"Sad",BZ314=1)),1,0)</f>
        <v>1</v>
      </c>
      <c r="JT314">
        <f>IF(OR(AND(EV314="Sad",CA314&lt;&gt;1),AND(EV314&lt;&gt;"Sad",CA314=1)),1,0)</f>
        <v>0</v>
      </c>
      <c r="JU314">
        <f>IF(OR(AND(EW314="Sad",CB314&lt;&gt;1),AND(EW314&lt;&gt;"Sad",CB314=1)),1,0)</f>
        <v>1</v>
      </c>
      <c r="JV314">
        <f>IF(OR(AND(EX314="Sad",CC314&lt;&gt;1),AND(EX314&lt;&gt;"Sad",CC314=1)),1,0)</f>
        <v>0</v>
      </c>
      <c r="JW314">
        <f>IF(OR(AND(EY314="Angry",CD314&lt;&gt;1),AND(EY314&lt;&gt;"Angry",CD314=1)),1,0)</f>
        <v>0</v>
      </c>
      <c r="JX314">
        <f>IF(OR(AND(EZ314="Angry",CE314&lt;&gt;1),AND(EZ314&lt;&gt;"Angry",CE314=1)),1,0)</f>
        <v>0</v>
      </c>
      <c r="JY314">
        <f>IF(OR(AND(FA314="Angry",CF314&lt;&gt;1),AND(FA314&lt;&gt;"Angry",CF314=1)),1,0)</f>
        <v>1</v>
      </c>
      <c r="JZ314">
        <f>IF(OR(AND(FB314="Angry",CG314&lt;&gt;1),AND(FB314&lt;&gt;"Angry",CG314=1)),1,0)</f>
        <v>0</v>
      </c>
      <c r="KA314">
        <f>IF(OR(AND(FC314="Angry",CH314&lt;&gt;1),AND(FC314&lt;&gt;"Angry",CH314=1)),1,0)</f>
        <v>0</v>
      </c>
      <c r="KB314">
        <f>IF(OR(AND(FD314="Angry",CI314&lt;&gt;1),AND(FD314&lt;&gt;"Angry",CI314=1)),1,0)</f>
        <v>1</v>
      </c>
      <c r="KC314">
        <f>IF(OR(AND(FE314="Angry",CJ314&lt;&gt;1),AND(FE314&lt;&gt;"Angry",CJ314=1)),1,0)</f>
        <v>1</v>
      </c>
      <c r="KD314">
        <f>IF(OR(AND(FF314="Angry",CK314&lt;&gt;1),AND(FF314&lt;&gt;"Angry",CK314=1)),1,0)</f>
        <v>0</v>
      </c>
      <c r="KE314">
        <f>IF(OR(AND(FG314="Afraid",CL314&lt;&gt;1),AND(FG314&lt;&gt;"Afraid",CL314=1)),1,0)</f>
        <v>1</v>
      </c>
      <c r="KF314">
        <f>IF(OR(AND(FH314="Afraid",CM314&lt;&gt;1),AND(FH314&lt;&gt;"Afraid",CM314=1)),1,0)</f>
        <v>0</v>
      </c>
      <c r="KG314">
        <f>IF(OR(AND(FI314="Afraid",CN314&lt;&gt;1),AND(FI314&lt;&gt;"Afraid",CN314=1)),1,0)</f>
        <v>0</v>
      </c>
      <c r="KH314">
        <f>IF(OR(AND(FJ314="Afraid",CO314&lt;&gt;1),AND(FJ314&lt;&gt;"Afraid",CO314=1)),1,0)</f>
        <v>1</v>
      </c>
      <c r="KI314">
        <f>IF(OR(AND(FK314="Afraid",CP314&lt;&gt;1),AND(FK314&lt;&gt;"Afraid",CP314=1)),1,0)</f>
        <v>1</v>
      </c>
      <c r="KJ314">
        <f>IF(OR(AND(FL314="Afraid",CQ314&lt;&gt;1),AND(FL314&lt;&gt;"Afraid",CQ314=1)),1,0)</f>
        <v>0</v>
      </c>
      <c r="KK314">
        <f>IF(OR(AND(FM314="Afraid",CR314&lt;&gt;1),AND(FM314&lt;&gt;"Afraid",CR314=1)),1,0)</f>
        <v>0</v>
      </c>
      <c r="KL314">
        <f>IF(OR(AND(FN314="Afraid",CS314&lt;&gt;1),AND(FN314&lt;&gt;"Afraid",CS314=1)),1,0)</f>
        <v>0</v>
      </c>
      <c r="KM314">
        <f>IF(OR(AND(FO314="Surprised",CT314&lt;&gt;1),AND(FO314&lt;&gt;"Surprised",CT314=1)),1,0)</f>
        <v>0</v>
      </c>
      <c r="KN314">
        <f>IF(OR(AND(FP314="Surprised",CU314&lt;&gt;1),AND(FP314&lt;&gt;"Surprised",CU314=1)),1,0)</f>
        <v>0</v>
      </c>
      <c r="KO314">
        <f>IF(OR(AND(FQ314="Surprised",CV314&lt;&gt;1),AND(FQ314&lt;&gt;"Surprised",CV314=1)),1,0)</f>
        <v>0</v>
      </c>
      <c r="KP314">
        <f>IF(OR(AND(FR314="Surprised",CW314&lt;&gt;1),AND(FR314&lt;&gt;"Surprised",CW314=1)),1,0)</f>
        <v>0</v>
      </c>
      <c r="KQ314">
        <f>IF(OR(AND(FS314="Surprised",CX314&lt;&gt;1),AND(FS314&lt;&gt;"Surprised",CX314=1)),1,0)</f>
        <v>0</v>
      </c>
      <c r="KR314">
        <f>IF(OR(AND(FT314="Surprised",CY314&lt;&gt;1),AND(FT314&lt;&gt;"Surprised",CY314=1)),1,0)</f>
        <v>0</v>
      </c>
      <c r="KS314">
        <f>IF(OR(AND(FU314="Surprised",CZ314&lt;&gt;1),AND(FU314&lt;&gt;"Surprised",CZ314=1)),1,0)</f>
        <v>0</v>
      </c>
      <c r="KT314">
        <f>IF(OR(AND(FV314="Surprised",DA314&lt;&gt;1),AND(FV314&lt;&gt;"Surprised",DA314=1)),1,0)</f>
        <v>1</v>
      </c>
      <c r="KU314">
        <f>IF(OR(AND(FW314="Happy",DB314=1),AND(FW314&lt;&gt;"Happy",DB314=0)),1,0)</f>
        <v>0</v>
      </c>
      <c r="KV314">
        <f>IF(OR(AND(FX314="Happy",DC314=1),AND(FX314&lt;&gt;"Happy",DC314=0)),1,0)</f>
        <v>1</v>
      </c>
      <c r="KW314">
        <f>IF(OR(AND(FY314="Happy",DD314=1),AND(FY314&lt;&gt;"Happy",DD314=0)),1,0)</f>
        <v>1</v>
      </c>
      <c r="KX314">
        <f>IF(OR(AND(FZ314="Happy",DE314=1),AND(FZ314&lt;&gt;"Happy",DE314=0)),1,0)</f>
        <v>1</v>
      </c>
      <c r="KY314">
        <f>IF(OR(AND(GA314="Happy",DF314=1),AND(GA314&lt;&gt;"Happy",DF314=0)),1,0)</f>
        <v>0</v>
      </c>
      <c r="KZ314">
        <f>IF(OR(AND(GB314="Happy",DG314=1),AND(GB314&lt;&gt;"Happy",DG314=0)),1,0)</f>
        <v>1</v>
      </c>
      <c r="LA314">
        <f>IF(OR(AND(GC314="Happy",DH314=1),AND(GC314&lt;&gt;"Happy",DH314=0)),1,0)</f>
        <v>0</v>
      </c>
      <c r="LB314">
        <f>IF(OR(AND(GD314="Happy",DI314=1),AND(GD314&lt;&gt;"Happy",DI314=0)),1,0)</f>
        <v>1</v>
      </c>
      <c r="LC314">
        <f>IF(OR(AND(GE314="Sad",DJ314=1),AND(GE314&lt;&gt;"Sad",DJ314=0)),1,0)</f>
        <v>1</v>
      </c>
      <c r="LD314">
        <f>IF(OR(AND(GF314="Sad",DK314=1),AND(GF314&lt;&gt;"Sad",DK314=0)),1,0)</f>
        <v>1</v>
      </c>
      <c r="LE314">
        <f>IF(OR(AND(GG314="Sad",DL314=1),AND(GG314&lt;&gt;"Sad",DL314=0)),1,0)</f>
        <v>1</v>
      </c>
      <c r="LF314">
        <f>IF(OR(AND(GH314="Sad",DM314=1),AND(GH314&lt;&gt;"Sad",DM314=0)),1,0)</f>
        <v>1</v>
      </c>
      <c r="LG314">
        <f>IF(OR(AND(GI314="Sad",DN314=1),AND(GI314&lt;&gt;"Sad",DN314=0)),1,0)</f>
        <v>1</v>
      </c>
      <c r="LH314">
        <f>IF(OR(AND(GJ314="Sad",DO314=1),AND(GJ314&lt;&gt;"Sad",DO314=0)),1,0)</f>
        <v>1</v>
      </c>
      <c r="LI314">
        <f>IF(OR(AND(GK314="Sad",DP314=1),AND(GK314&lt;&gt;"Sad",DP314=0)),1,0)</f>
        <v>0</v>
      </c>
      <c r="LJ314">
        <f>IF(OR(AND(GL314="Sad",DQ314=1),AND(GL314&lt;&gt;"Sad",DQ314=0)),1,0)</f>
        <v>0</v>
      </c>
      <c r="LK314" s="2">
        <f t="shared" si="494"/>
        <v>0</v>
      </c>
      <c r="LL314" s="4">
        <f t="shared" si="495"/>
        <v>3</v>
      </c>
      <c r="LM314">
        <f t="shared" si="496"/>
        <v>3</v>
      </c>
      <c r="LN314">
        <f t="shared" si="497"/>
        <v>3</v>
      </c>
      <c r="LO314">
        <f t="shared" si="498"/>
        <v>1</v>
      </c>
      <c r="LP314">
        <f t="shared" si="499"/>
        <v>5</v>
      </c>
      <c r="LQ314">
        <f t="shared" si="500"/>
        <v>6</v>
      </c>
      <c r="LR314">
        <f t="shared" si="501"/>
        <v>21</v>
      </c>
      <c r="LS314" s="11">
        <f t="shared" si="502"/>
        <v>0</v>
      </c>
      <c r="LT314" s="14" t="str">
        <f t="shared" si="503"/>
        <v/>
      </c>
      <c r="LU314" s="14">
        <f t="shared" si="504"/>
        <v>0</v>
      </c>
      <c r="LV314" s="14" t="str">
        <f t="shared" si="505"/>
        <v/>
      </c>
      <c r="LW314" s="14">
        <f t="shared" si="506"/>
        <v>0</v>
      </c>
      <c r="LX314" s="14">
        <f t="shared" si="507"/>
        <v>0.625</v>
      </c>
      <c r="LY314" s="14">
        <f t="shared" si="508"/>
        <v>0.75</v>
      </c>
      <c r="LZ314" s="14">
        <f t="shared" si="509"/>
        <v>0.27500000000000002</v>
      </c>
      <c r="MA314" s="15">
        <f t="shared" si="510"/>
        <v>2.210648148148163E-4</v>
      </c>
      <c r="MB314" s="1">
        <f t="shared" si="465"/>
        <v>2.1180555555555536E-4</v>
      </c>
      <c r="MC314" s="1">
        <f t="shared" si="466"/>
        <v>1.42361111111107E-4</v>
      </c>
      <c r="MD314" s="1">
        <f t="shared" si="467"/>
        <v>1.828703703703749E-4</v>
      </c>
      <c r="ME314" s="1">
        <f t="shared" si="468"/>
        <v>1.7476851851851855E-4</v>
      </c>
      <c r="MF314" s="1">
        <f t="shared" si="469"/>
        <v>1.3657407407407368E-4</v>
      </c>
      <c r="MG314" s="1">
        <f t="shared" si="511"/>
        <v>2.4652777777777607E-4</v>
      </c>
      <c r="MH314" s="1">
        <f t="shared" si="470"/>
        <v>1.898148148148128E-4</v>
      </c>
      <c r="MI314" s="1">
        <f t="shared" si="471"/>
        <v>5.6481481481481313E-4</v>
      </c>
      <c r="MJ314" s="1">
        <f t="shared" si="512"/>
        <v>2.0706018518518478E-3</v>
      </c>
      <c r="MK314" s="2" t="str">
        <f>VLOOKUP(B314,age_group!$A$1:$B$101,2,FALSE)</f>
        <v>25 to 44</v>
      </c>
      <c r="ML314" s="2">
        <f t="shared" si="513"/>
        <v>1</v>
      </c>
      <c r="MM314">
        <f t="shared" si="514"/>
        <v>0</v>
      </c>
      <c r="MN314">
        <f t="shared" si="515"/>
        <v>0</v>
      </c>
      <c r="MO314">
        <f t="shared" si="516"/>
        <v>0</v>
      </c>
      <c r="MP314">
        <f t="shared" si="517"/>
        <v>1</v>
      </c>
    </row>
    <row r="315" spans="1:354" x14ac:dyDescent="0.2">
      <c r="A315" t="s">
        <v>1048</v>
      </c>
      <c r="B315">
        <v>22</v>
      </c>
      <c r="C315" t="s">
        <v>139</v>
      </c>
      <c r="D315" t="s">
        <v>140</v>
      </c>
      <c r="E315">
        <v>2</v>
      </c>
      <c r="F315">
        <v>3</v>
      </c>
      <c r="G315">
        <v>3</v>
      </c>
      <c r="H315">
        <v>3</v>
      </c>
      <c r="I315">
        <v>3</v>
      </c>
      <c r="J315" s="2" t="s">
        <v>315</v>
      </c>
      <c r="K315" t="s">
        <v>264</v>
      </c>
      <c r="L315" t="s">
        <v>500</v>
      </c>
      <c r="M315" t="s">
        <v>403</v>
      </c>
      <c r="N315" t="s">
        <v>222</v>
      </c>
      <c r="O315" t="s">
        <v>651</v>
      </c>
      <c r="P315" t="s">
        <v>321</v>
      </c>
      <c r="Q315" t="s">
        <v>164</v>
      </c>
      <c r="R315" t="s">
        <v>522</v>
      </c>
      <c r="S315" t="s">
        <v>329</v>
      </c>
      <c r="T315" t="s">
        <v>160</v>
      </c>
      <c r="U315" t="s">
        <v>666</v>
      </c>
      <c r="V315" t="s">
        <v>161</v>
      </c>
      <c r="W315" t="s">
        <v>200</v>
      </c>
      <c r="X315" t="s">
        <v>607</v>
      </c>
      <c r="Y315" t="s">
        <v>154</v>
      </c>
      <c r="Z315" t="s">
        <v>720</v>
      </c>
      <c r="AA315" t="s">
        <v>169</v>
      </c>
      <c r="AB315" t="s">
        <v>486</v>
      </c>
      <c r="AC315" t="s">
        <v>616</v>
      </c>
      <c r="AD315" t="s">
        <v>523</v>
      </c>
      <c r="AE315" t="s">
        <v>571</v>
      </c>
      <c r="AF315" t="s">
        <v>451</v>
      </c>
      <c r="AG315" t="s">
        <v>389</v>
      </c>
      <c r="AH315" t="s">
        <v>246</v>
      </c>
      <c r="AI315" t="s">
        <v>664</v>
      </c>
      <c r="AJ315" t="s">
        <v>741</v>
      </c>
      <c r="AK315" t="s">
        <v>364</v>
      </c>
      <c r="AL315" t="s">
        <v>609</v>
      </c>
      <c r="AM315" t="s">
        <v>535</v>
      </c>
      <c r="AN315" t="s">
        <v>496</v>
      </c>
      <c r="AO315" t="s">
        <v>338</v>
      </c>
      <c r="AP315" t="s">
        <v>259</v>
      </c>
      <c r="AQ315" t="s">
        <v>456</v>
      </c>
      <c r="AR315" t="s">
        <v>253</v>
      </c>
      <c r="AS315" t="s">
        <v>490</v>
      </c>
      <c r="AT315" t="s">
        <v>353</v>
      </c>
      <c r="AU315" t="s">
        <v>272</v>
      </c>
      <c r="AV315" t="s">
        <v>432</v>
      </c>
      <c r="AW315" t="s">
        <v>210</v>
      </c>
      <c r="AX315" t="s">
        <v>484</v>
      </c>
      <c r="AY315" t="s">
        <v>542</v>
      </c>
      <c r="AZ315" t="s">
        <v>611</v>
      </c>
      <c r="BA315" t="s">
        <v>222</v>
      </c>
      <c r="BB315" t="s">
        <v>381</v>
      </c>
      <c r="BC315" t="s">
        <v>233</v>
      </c>
      <c r="BD315" t="s">
        <v>245</v>
      </c>
      <c r="BE315" t="s">
        <v>204</v>
      </c>
      <c r="BF315" t="s">
        <v>391</v>
      </c>
      <c r="BG315" t="s">
        <v>156</v>
      </c>
      <c r="BH315" t="s">
        <v>184</v>
      </c>
      <c r="BI315" t="s">
        <v>483</v>
      </c>
      <c r="BJ315" t="s">
        <v>634</v>
      </c>
      <c r="BK315" t="s">
        <v>233</v>
      </c>
      <c r="BL315" t="s">
        <v>319</v>
      </c>
      <c r="BM315" t="s">
        <v>204</v>
      </c>
      <c r="BN315" s="2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 s="2">
        <v>3</v>
      </c>
      <c r="DS315">
        <v>4</v>
      </c>
      <c r="DT315">
        <v>3</v>
      </c>
      <c r="DU315">
        <v>3</v>
      </c>
      <c r="DV315">
        <v>3</v>
      </c>
      <c r="DW315" s="2">
        <v>2017</v>
      </c>
      <c r="DX315" s="1">
        <v>1.6961805555555556E-2</v>
      </c>
      <c r="DY315" s="1">
        <v>1.6989583333333332E-2</v>
      </c>
      <c r="DZ315" s="1">
        <v>1.7016203703703704E-2</v>
      </c>
      <c r="EA315" s="1">
        <v>1.7031250000000001E-2</v>
      </c>
      <c r="EB315" s="1">
        <v>1.7037037037037038E-2</v>
      </c>
      <c r="EC315" s="1">
        <v>1.7043981481481483E-2</v>
      </c>
      <c r="ED315" s="1">
        <v>1.705324074074074E-2</v>
      </c>
      <c r="EE315" s="1">
        <v>1.7062500000000001E-2</v>
      </c>
      <c r="EF315" s="1">
        <v>1.7071759259259259E-2</v>
      </c>
      <c r="EG315" s="1">
        <v>1.7153935185185185E-2</v>
      </c>
      <c r="EH315" s="3">
        <v>0</v>
      </c>
      <c r="EI315" s="2" t="s">
        <v>1168</v>
      </c>
      <c r="EJ315" t="s">
        <v>1173</v>
      </c>
      <c r="EK315" t="s">
        <v>1175</v>
      </c>
      <c r="EL315" t="s">
        <v>1174</v>
      </c>
      <c r="EM315" t="s">
        <v>1175</v>
      </c>
      <c r="EN315" t="s">
        <v>1168</v>
      </c>
      <c r="EO315" t="s">
        <v>1168</v>
      </c>
      <c r="EP315" t="s">
        <v>1175</v>
      </c>
      <c r="EQ315" t="s">
        <v>1168</v>
      </c>
      <c r="ER315" t="s">
        <v>1168</v>
      </c>
      <c r="ES315" t="s">
        <v>1175</v>
      </c>
      <c r="ET315" t="s">
        <v>1169</v>
      </c>
      <c r="EU315" t="s">
        <v>1173</v>
      </c>
      <c r="EV315" t="s">
        <v>1174</v>
      </c>
      <c r="EW315" t="s">
        <v>1168</v>
      </c>
      <c r="EX315" t="s">
        <v>1171</v>
      </c>
      <c r="EY315" t="s">
        <v>1168</v>
      </c>
      <c r="EZ315" t="s">
        <v>1168</v>
      </c>
      <c r="FA315" t="s">
        <v>1175</v>
      </c>
      <c r="FB315" t="s">
        <v>1168</v>
      </c>
      <c r="FC315" t="s">
        <v>1168</v>
      </c>
      <c r="FD315" t="s">
        <v>1175</v>
      </c>
      <c r="FE315" t="s">
        <v>1175</v>
      </c>
      <c r="FF315" t="s">
        <v>1174</v>
      </c>
      <c r="FG315" t="s">
        <v>1172</v>
      </c>
      <c r="FH315" t="s">
        <v>1173</v>
      </c>
      <c r="FI315" t="s">
        <v>1171</v>
      </c>
      <c r="FJ315" t="s">
        <v>1175</v>
      </c>
      <c r="FK315" t="s">
        <v>1168</v>
      </c>
      <c r="FL315" t="s">
        <v>1168</v>
      </c>
      <c r="FM315" t="s">
        <v>1172</v>
      </c>
      <c r="FN315" t="s">
        <v>1174</v>
      </c>
      <c r="FO315" t="s">
        <v>1175</v>
      </c>
      <c r="FP315" t="s">
        <v>1174</v>
      </c>
      <c r="FQ315" t="s">
        <v>1172</v>
      </c>
      <c r="FR315" t="s">
        <v>1171</v>
      </c>
      <c r="FS315" t="s">
        <v>1174</v>
      </c>
      <c r="FT315" t="s">
        <v>1169</v>
      </c>
      <c r="FU315" t="s">
        <v>1168</v>
      </c>
      <c r="FV315" t="s">
        <v>1168</v>
      </c>
      <c r="FW315" t="s">
        <v>1173</v>
      </c>
      <c r="FX315" t="s">
        <v>1171</v>
      </c>
      <c r="FY315" t="s">
        <v>1175</v>
      </c>
      <c r="FZ315" t="s">
        <v>1175</v>
      </c>
      <c r="GA315" t="s">
        <v>1168</v>
      </c>
      <c r="GB315" t="s">
        <v>1172</v>
      </c>
      <c r="GC315" t="s">
        <v>1172</v>
      </c>
      <c r="GD315" t="s">
        <v>1171</v>
      </c>
      <c r="GE315" t="s">
        <v>1168</v>
      </c>
      <c r="GF315" t="s">
        <v>1171</v>
      </c>
      <c r="GG315" t="s">
        <v>1169</v>
      </c>
      <c r="GH315" t="s">
        <v>1168</v>
      </c>
      <c r="GI315" t="s">
        <v>1173</v>
      </c>
      <c r="GJ315" t="s">
        <v>1172</v>
      </c>
      <c r="GK315" t="s">
        <v>1172</v>
      </c>
      <c r="GL315" t="s">
        <v>1171</v>
      </c>
      <c r="GM315" s="2">
        <f t="shared" si="415"/>
        <v>0</v>
      </c>
      <c r="GN315">
        <f t="shared" si="416"/>
        <v>0</v>
      </c>
      <c r="GO315">
        <f t="shared" si="417"/>
        <v>0</v>
      </c>
      <c r="GP315">
        <f t="shared" si="418"/>
        <v>0</v>
      </c>
      <c r="GQ315">
        <f t="shared" si="419"/>
        <v>0</v>
      </c>
      <c r="GR315">
        <f t="shared" si="420"/>
        <v>0</v>
      </c>
      <c r="GS315">
        <f t="shared" si="421"/>
        <v>0</v>
      </c>
      <c r="GT315">
        <f t="shared" si="422"/>
        <v>0</v>
      </c>
      <c r="GU315">
        <f t="shared" si="472"/>
        <v>0</v>
      </c>
      <c r="GV315">
        <f t="shared" si="423"/>
        <v>0</v>
      </c>
      <c r="GW315">
        <f t="shared" si="424"/>
        <v>0</v>
      </c>
      <c r="GX315">
        <f t="shared" si="425"/>
        <v>0</v>
      </c>
      <c r="GY315">
        <f t="shared" si="426"/>
        <v>0</v>
      </c>
      <c r="GZ315">
        <f t="shared" si="427"/>
        <v>1</v>
      </c>
      <c r="HA315">
        <f t="shared" si="428"/>
        <v>0</v>
      </c>
      <c r="HB315">
        <f t="shared" si="429"/>
        <v>0</v>
      </c>
      <c r="HC315">
        <f t="shared" si="473"/>
        <v>0</v>
      </c>
      <c r="HD315">
        <f t="shared" si="430"/>
        <v>0</v>
      </c>
      <c r="HE315">
        <f t="shared" si="431"/>
        <v>0</v>
      </c>
      <c r="HF315">
        <f t="shared" si="432"/>
        <v>0</v>
      </c>
      <c r="HG315">
        <f t="shared" si="433"/>
        <v>0</v>
      </c>
      <c r="HH315">
        <f t="shared" si="434"/>
        <v>0</v>
      </c>
      <c r="HI315">
        <f t="shared" si="435"/>
        <v>0</v>
      </c>
      <c r="HJ315">
        <f t="shared" si="436"/>
        <v>0</v>
      </c>
      <c r="HK315">
        <f t="shared" si="474"/>
        <v>0</v>
      </c>
      <c r="HL315">
        <f t="shared" si="437"/>
        <v>0</v>
      </c>
      <c r="HM315">
        <f t="shared" si="438"/>
        <v>0</v>
      </c>
      <c r="HN315">
        <f t="shared" si="439"/>
        <v>0</v>
      </c>
      <c r="HO315">
        <f t="shared" si="440"/>
        <v>0</v>
      </c>
      <c r="HP315">
        <f t="shared" si="441"/>
        <v>0</v>
      </c>
      <c r="HQ315">
        <f t="shared" si="442"/>
        <v>0</v>
      </c>
      <c r="HR315">
        <f t="shared" si="443"/>
        <v>0</v>
      </c>
      <c r="HS315">
        <f t="shared" si="475"/>
        <v>0</v>
      </c>
      <c r="HT315">
        <f t="shared" si="444"/>
        <v>0</v>
      </c>
      <c r="HU315">
        <f t="shared" si="445"/>
        <v>0</v>
      </c>
      <c r="HV315">
        <f t="shared" si="446"/>
        <v>0</v>
      </c>
      <c r="HW315">
        <f t="shared" si="447"/>
        <v>0</v>
      </c>
      <c r="HX315">
        <f t="shared" si="448"/>
        <v>0</v>
      </c>
      <c r="HY315">
        <f t="shared" si="449"/>
        <v>0</v>
      </c>
      <c r="HZ315">
        <f t="shared" si="450"/>
        <v>0</v>
      </c>
      <c r="IA315">
        <f t="shared" si="476"/>
        <v>0</v>
      </c>
      <c r="IB315">
        <f t="shared" si="451"/>
        <v>0</v>
      </c>
      <c r="IC315">
        <f t="shared" si="452"/>
        <v>0</v>
      </c>
      <c r="ID315">
        <f t="shared" si="453"/>
        <v>0</v>
      </c>
      <c r="IE315">
        <f t="shared" si="454"/>
        <v>0</v>
      </c>
      <c r="IF315">
        <f t="shared" si="455"/>
        <v>0</v>
      </c>
      <c r="IG315">
        <f t="shared" si="456"/>
        <v>0</v>
      </c>
      <c r="IH315">
        <f t="shared" si="457"/>
        <v>0</v>
      </c>
      <c r="II315">
        <f t="shared" si="477"/>
        <v>0</v>
      </c>
      <c r="IJ315">
        <f t="shared" si="458"/>
        <v>0</v>
      </c>
      <c r="IK315">
        <f t="shared" si="459"/>
        <v>0</v>
      </c>
      <c r="IL315">
        <f t="shared" si="460"/>
        <v>0</v>
      </c>
      <c r="IM315">
        <f t="shared" si="461"/>
        <v>0</v>
      </c>
      <c r="IN315">
        <f t="shared" si="462"/>
        <v>0</v>
      </c>
      <c r="IO315">
        <f t="shared" si="463"/>
        <v>0</v>
      </c>
      <c r="IP315">
        <f t="shared" si="464"/>
        <v>0</v>
      </c>
      <c r="IQ315" s="2">
        <f t="shared" si="478"/>
        <v>0</v>
      </c>
      <c r="IR315" s="4">
        <f t="shared" si="479"/>
        <v>1</v>
      </c>
      <c r="IS315">
        <f t="shared" si="480"/>
        <v>0</v>
      </c>
      <c r="IT315">
        <f t="shared" si="481"/>
        <v>0</v>
      </c>
      <c r="IU315">
        <f t="shared" si="482"/>
        <v>0</v>
      </c>
      <c r="IV315">
        <f t="shared" si="483"/>
        <v>0</v>
      </c>
      <c r="IW315">
        <f t="shared" si="484"/>
        <v>0</v>
      </c>
      <c r="IX315">
        <f t="shared" si="485"/>
        <v>1</v>
      </c>
      <c r="IY315" s="11">
        <f t="shared" si="486"/>
        <v>0</v>
      </c>
      <c r="IZ315" s="12">
        <f t="shared" si="487"/>
        <v>1</v>
      </c>
      <c r="JA315" s="12" t="str">
        <f t="shared" si="488"/>
        <v/>
      </c>
      <c r="JB315" s="12">
        <f t="shared" si="489"/>
        <v>0</v>
      </c>
      <c r="JC315" s="12">
        <f t="shared" si="490"/>
        <v>0</v>
      </c>
      <c r="JD315" s="12">
        <f t="shared" si="491"/>
        <v>0</v>
      </c>
      <c r="JE315" s="12">
        <f t="shared" si="492"/>
        <v>0</v>
      </c>
      <c r="JF315" s="12">
        <f t="shared" si="493"/>
        <v>0.16666666666666666</v>
      </c>
      <c r="JG315" s="2">
        <f>IF(OR(AND(EI315="Happy",BN315&lt;&gt;1),AND(EI315&lt;&gt;"Happy",BN315=1)),1,0)</f>
        <v>0</v>
      </c>
      <c r="JH315">
        <f>IF(OR(AND(EJ315="Happy",BO315&lt;&gt;1),AND(EJ315&lt;&gt;"Happy",BO315=1)),1,0)</f>
        <v>1</v>
      </c>
      <c r="JI315">
        <f>IF(OR(AND(EK315="Happy",BP315&lt;&gt;1),AND(EK315&lt;&gt;"Happy",BP315=1)),1,0)</f>
        <v>1</v>
      </c>
      <c r="JJ315">
        <f>IF(OR(AND(EL315="Happy",BQ315&lt;&gt;1),AND(EL315&lt;&gt;"Happy",BQ315=1)),1,0)</f>
        <v>0</v>
      </c>
      <c r="JK315">
        <f>IF(OR(AND(EM315="Happy",BR315&lt;&gt;1),AND(EM315&lt;&gt;"Happy",BR315=1)),1,0)</f>
        <v>0</v>
      </c>
      <c r="JL315">
        <f>IF(OR(AND(EN315="Happy",BS315&lt;&gt;1),AND(EN315&lt;&gt;"Happy",BS315=1)),1,0)</f>
        <v>0</v>
      </c>
      <c r="JM315">
        <f>IF(OR(AND(EO315="Happy",BT315&lt;&gt;1),AND(EO315&lt;&gt;"Happy",BT315=1)),1,0)</f>
        <v>0</v>
      </c>
      <c r="JN315">
        <f>IF(OR(AND(EP315="Happy",BU315&lt;&gt;1),AND(EP315&lt;&gt;"Happy",BU315=1)),1,0)</f>
        <v>0</v>
      </c>
      <c r="JO315">
        <f>IF(OR(AND(EQ315="Sad",BV315&lt;&gt;1),AND(EQ315&lt;&gt;"Sad",BV315=1)),1,0)</f>
        <v>0</v>
      </c>
      <c r="JP315">
        <f>IF(OR(AND(ER315="Sad",BW315&lt;&gt;1),AND(ER315&lt;&gt;"Sad",BW315=1)),1,0)</f>
        <v>0</v>
      </c>
      <c r="JQ315">
        <f>IF(OR(AND(ES315="Sad",BX315&lt;&gt;1),AND(ES315&lt;&gt;"Sad",BX315=1)),1,0)</f>
        <v>0</v>
      </c>
      <c r="JR315">
        <f>IF(OR(AND(ET315="Sad",BY315&lt;&gt;1),AND(ET315&lt;&gt;"Sad",BY315=1)),1,0)</f>
        <v>0</v>
      </c>
      <c r="JS315">
        <f>IF(OR(AND(EU315="Sad",BZ315&lt;&gt;1),AND(EU315&lt;&gt;"Sad",BZ315=1)),1,0)</f>
        <v>0</v>
      </c>
      <c r="JT315">
        <f>IF(OR(AND(EV315="Sad",CA315&lt;&gt;1),AND(EV315&lt;&gt;"Sad",CA315=1)),1,0)</f>
        <v>0</v>
      </c>
      <c r="JU315">
        <f>IF(OR(AND(EW315="Sad",CB315&lt;&gt;1),AND(EW315&lt;&gt;"Sad",CB315=1)),1,0)</f>
        <v>0</v>
      </c>
      <c r="JV315">
        <f>IF(OR(AND(EX315="Sad",CC315&lt;&gt;1),AND(EX315&lt;&gt;"Sad",CC315=1)),1,0)</f>
        <v>0</v>
      </c>
      <c r="JW315">
        <f>IF(OR(AND(EY315="Angry",CD315&lt;&gt;1),AND(EY315&lt;&gt;"Angry",CD315=1)),1,0)</f>
        <v>0</v>
      </c>
      <c r="JX315">
        <f>IF(OR(AND(EZ315="Angry",CE315&lt;&gt;1),AND(EZ315&lt;&gt;"Angry",CE315=1)),1,0)</f>
        <v>0</v>
      </c>
      <c r="JY315">
        <f>IF(OR(AND(FA315="Angry",CF315&lt;&gt;1),AND(FA315&lt;&gt;"Angry",CF315=1)),1,0)</f>
        <v>0</v>
      </c>
      <c r="JZ315">
        <f>IF(OR(AND(FB315="Angry",CG315&lt;&gt;1),AND(FB315&lt;&gt;"Angry",CG315=1)),1,0)</f>
        <v>0</v>
      </c>
      <c r="KA315">
        <f>IF(OR(AND(FC315="Angry",CH315&lt;&gt;1),AND(FC315&lt;&gt;"Angry",CH315=1)),1,0)</f>
        <v>0</v>
      </c>
      <c r="KB315">
        <f>IF(OR(AND(FD315="Angry",CI315&lt;&gt;1),AND(FD315&lt;&gt;"Angry",CI315=1)),1,0)</f>
        <v>0</v>
      </c>
      <c r="KC315">
        <f>IF(OR(AND(FE315="Angry",CJ315&lt;&gt;1),AND(FE315&lt;&gt;"Angry",CJ315=1)),1,0)</f>
        <v>0</v>
      </c>
      <c r="KD315">
        <f>IF(OR(AND(FF315="Angry",CK315&lt;&gt;1),AND(FF315&lt;&gt;"Angry",CK315=1)),1,0)</f>
        <v>0</v>
      </c>
      <c r="KE315">
        <f>IF(OR(AND(FG315="Afraid",CL315&lt;&gt;1),AND(FG315&lt;&gt;"Afraid",CL315=1)),1,0)</f>
        <v>1</v>
      </c>
      <c r="KF315">
        <f>IF(OR(AND(FH315="Afraid",CM315&lt;&gt;1),AND(FH315&lt;&gt;"Afraid",CM315=1)),1,0)</f>
        <v>0</v>
      </c>
      <c r="KG315">
        <f>IF(OR(AND(FI315="Afraid",CN315&lt;&gt;1),AND(FI315&lt;&gt;"Afraid",CN315=1)),1,0)</f>
        <v>0</v>
      </c>
      <c r="KH315">
        <f>IF(OR(AND(FJ315="Afraid",CO315&lt;&gt;1),AND(FJ315&lt;&gt;"Afraid",CO315=1)),1,0)</f>
        <v>0</v>
      </c>
      <c r="KI315">
        <f>IF(OR(AND(FK315="Afraid",CP315&lt;&gt;1),AND(FK315&lt;&gt;"Afraid",CP315=1)),1,0)</f>
        <v>0</v>
      </c>
      <c r="KJ315">
        <f>IF(OR(AND(FL315="Afraid",CQ315&lt;&gt;1),AND(FL315&lt;&gt;"Afraid",CQ315=1)),1,0)</f>
        <v>0</v>
      </c>
      <c r="KK315">
        <f>IF(OR(AND(FM315="Afraid",CR315&lt;&gt;1),AND(FM315&lt;&gt;"Afraid",CR315=1)),1,0)</f>
        <v>1</v>
      </c>
      <c r="KL315">
        <f>IF(OR(AND(FN315="Afraid",CS315&lt;&gt;1),AND(FN315&lt;&gt;"Afraid",CS315=1)),1,0)</f>
        <v>0</v>
      </c>
      <c r="KM315">
        <f>IF(OR(AND(FO315="Surprised",CT315&lt;&gt;1),AND(FO315&lt;&gt;"Surprised",CT315=1)),1,0)</f>
        <v>1</v>
      </c>
      <c r="KN315">
        <f>IF(OR(AND(FP315="Surprised",CU315&lt;&gt;1),AND(FP315&lt;&gt;"Surprised",CU315=1)),1,0)</f>
        <v>0</v>
      </c>
      <c r="KO315">
        <f>IF(OR(AND(FQ315="Surprised",CV315&lt;&gt;1),AND(FQ315&lt;&gt;"Surprised",CV315=1)),1,0)</f>
        <v>0</v>
      </c>
      <c r="KP315">
        <f>IF(OR(AND(FR315="Surprised",CW315&lt;&gt;1),AND(FR315&lt;&gt;"Surprised",CW315=1)),1,0)</f>
        <v>0</v>
      </c>
      <c r="KQ315">
        <f>IF(OR(AND(FS315="Surprised",CX315&lt;&gt;1),AND(FS315&lt;&gt;"Surprised",CX315=1)),1,0)</f>
        <v>0</v>
      </c>
      <c r="KR315">
        <f>IF(OR(AND(FT315="Surprised",CY315&lt;&gt;1),AND(FT315&lt;&gt;"Surprised",CY315=1)),1,0)</f>
        <v>0</v>
      </c>
      <c r="KS315">
        <f>IF(OR(AND(FU315="Surprised",CZ315&lt;&gt;1),AND(FU315&lt;&gt;"Surprised",CZ315=1)),1,0)</f>
        <v>0</v>
      </c>
      <c r="KT315">
        <f>IF(OR(AND(FV315="Surprised",DA315&lt;&gt;1),AND(FV315&lt;&gt;"Surprised",DA315=1)),1,0)</f>
        <v>0</v>
      </c>
      <c r="KU315">
        <f>IF(OR(AND(FW315="Happy",DB315=1),AND(FW315&lt;&gt;"Happy",DB315=0)),1,0)</f>
        <v>0</v>
      </c>
      <c r="KV315">
        <f>IF(OR(AND(FX315="Happy",DC315=1),AND(FX315&lt;&gt;"Happy",DC315=0)),1,0)</f>
        <v>1</v>
      </c>
      <c r="KW315">
        <f>IF(OR(AND(FY315="Happy",DD315=1),AND(FY315&lt;&gt;"Happy",DD315=0)),1,0)</f>
        <v>1</v>
      </c>
      <c r="KX315">
        <f>IF(OR(AND(FZ315="Happy",DE315=1),AND(FZ315&lt;&gt;"Happy",DE315=0)),1,0)</f>
        <v>1</v>
      </c>
      <c r="KY315">
        <f>IF(OR(AND(GA315="Happy",DF315=1),AND(GA315&lt;&gt;"Happy",DF315=0)),1,0)</f>
        <v>1</v>
      </c>
      <c r="KZ315">
        <f>IF(OR(AND(GB315="Happy",DG315=1),AND(GB315&lt;&gt;"Happy",DG315=0)),1,0)</f>
        <v>1</v>
      </c>
      <c r="LA315">
        <f>IF(OR(AND(GC315="Happy",DH315=1),AND(GC315&lt;&gt;"Happy",DH315=0)),1,0)</f>
        <v>1</v>
      </c>
      <c r="LB315">
        <f>IF(OR(AND(GD315="Happy",DI315=1),AND(GD315&lt;&gt;"Happy",DI315=0)),1,0)</f>
        <v>1</v>
      </c>
      <c r="LC315">
        <f>IF(OR(AND(GE315="Sad",DJ315=1),AND(GE315&lt;&gt;"Sad",DJ315=0)),1,0)</f>
        <v>1</v>
      </c>
      <c r="LD315">
        <f>IF(OR(AND(GF315="Sad",DK315=1),AND(GF315&lt;&gt;"Sad",DK315=0)),1,0)</f>
        <v>1</v>
      </c>
      <c r="LE315">
        <f>IF(OR(AND(GG315="Sad",DL315=1),AND(GG315&lt;&gt;"Sad",DL315=0)),1,0)</f>
        <v>1</v>
      </c>
      <c r="LF315">
        <f>IF(OR(AND(GH315="Sad",DM315=1),AND(GH315&lt;&gt;"Sad",DM315=0)),1,0)</f>
        <v>1</v>
      </c>
      <c r="LG315">
        <f>IF(OR(AND(GI315="Sad",DN315=1),AND(GI315&lt;&gt;"Sad",DN315=0)),1,0)</f>
        <v>1</v>
      </c>
      <c r="LH315">
        <f>IF(OR(AND(GJ315="Sad",DO315=1),AND(GJ315&lt;&gt;"Sad",DO315=0)),1,0)</f>
        <v>1</v>
      </c>
      <c r="LI315">
        <f>IF(OR(AND(GK315="Sad",DP315=1),AND(GK315&lt;&gt;"Sad",DP315=0)),1,0)</f>
        <v>1</v>
      </c>
      <c r="LJ315">
        <f>IF(OR(AND(GL315="Sad",DQ315=1),AND(GL315&lt;&gt;"Sad",DQ315=0)),1,0)</f>
        <v>1</v>
      </c>
      <c r="LK315" s="2">
        <f t="shared" si="494"/>
        <v>2</v>
      </c>
      <c r="LL315" s="4">
        <f t="shared" si="495"/>
        <v>0</v>
      </c>
      <c r="LM315">
        <f t="shared" si="496"/>
        <v>0</v>
      </c>
      <c r="LN315">
        <f t="shared" si="497"/>
        <v>2</v>
      </c>
      <c r="LO315">
        <f t="shared" si="498"/>
        <v>1</v>
      </c>
      <c r="LP315">
        <f t="shared" si="499"/>
        <v>7</v>
      </c>
      <c r="LQ315">
        <f t="shared" si="500"/>
        <v>8</v>
      </c>
      <c r="LR315">
        <f t="shared" si="501"/>
        <v>20</v>
      </c>
      <c r="LS315" s="11">
        <f t="shared" si="502"/>
        <v>1</v>
      </c>
      <c r="LT315" s="14">
        <f t="shared" si="503"/>
        <v>0</v>
      </c>
      <c r="LU315" s="14" t="str">
        <f t="shared" si="504"/>
        <v/>
      </c>
      <c r="LV315" s="14">
        <f t="shared" si="505"/>
        <v>1</v>
      </c>
      <c r="LW315" s="14">
        <f t="shared" si="506"/>
        <v>1</v>
      </c>
      <c r="LX315" s="14">
        <f t="shared" si="507"/>
        <v>1</v>
      </c>
      <c r="LY315" s="14">
        <f t="shared" si="508"/>
        <v>1</v>
      </c>
      <c r="LZ315" s="14">
        <f t="shared" si="509"/>
        <v>0.83333333333333337</v>
      </c>
      <c r="MA315" s="15">
        <f t="shared" si="510"/>
        <v>2.7777777777775875E-5</v>
      </c>
      <c r="MB315" s="1">
        <f t="shared" si="465"/>
        <v>2.6620370370371294E-5</v>
      </c>
      <c r="MC315" s="1">
        <f t="shared" si="466"/>
        <v>1.5046296296297723E-5</v>
      </c>
      <c r="MD315" s="1">
        <f t="shared" si="467"/>
        <v>5.7870370370367852E-6</v>
      </c>
      <c r="ME315" s="1">
        <f t="shared" si="468"/>
        <v>6.9444444444448361E-6</v>
      </c>
      <c r="MF315" s="1">
        <f t="shared" si="469"/>
        <v>9.2592592592574685E-6</v>
      </c>
      <c r="MG315" s="1">
        <f t="shared" si="511"/>
        <v>9.259259259260938E-6</v>
      </c>
      <c r="MH315" s="1">
        <f t="shared" si="470"/>
        <v>9.2592592592574685E-6</v>
      </c>
      <c r="MI315" s="1">
        <f t="shared" si="471"/>
        <v>8.2175925925926513E-5</v>
      </c>
      <c r="MJ315" s="1">
        <f t="shared" si="512"/>
        <v>1.921296296296289E-4</v>
      </c>
      <c r="MK315" s="2" t="str">
        <f>VLOOKUP(B315,age_group!$A$1:$B$101,2,FALSE)</f>
        <v>18 to 24</v>
      </c>
      <c r="ML315" s="2">
        <f t="shared" si="513"/>
        <v>0</v>
      </c>
      <c r="MM315">
        <f t="shared" si="514"/>
        <v>1</v>
      </c>
      <c r="MN315">
        <f t="shared" si="515"/>
        <v>1</v>
      </c>
      <c r="MO315">
        <f t="shared" si="516"/>
        <v>1</v>
      </c>
      <c r="MP315">
        <f t="shared" si="517"/>
        <v>1</v>
      </c>
    </row>
    <row r="316" spans="1:354" x14ac:dyDescent="0.2">
      <c r="A316" t="s">
        <v>1049</v>
      </c>
      <c r="B316">
        <v>33</v>
      </c>
      <c r="C316" t="s">
        <v>195</v>
      </c>
      <c r="D316" t="s">
        <v>140</v>
      </c>
      <c r="E316">
        <v>4</v>
      </c>
      <c r="F316">
        <v>1</v>
      </c>
      <c r="G316">
        <v>1</v>
      </c>
      <c r="H316">
        <v>1</v>
      </c>
      <c r="I316">
        <v>1</v>
      </c>
      <c r="J316" s="2" t="s">
        <v>552</v>
      </c>
      <c r="K316" t="s">
        <v>324</v>
      </c>
      <c r="L316" t="s">
        <v>552</v>
      </c>
      <c r="M316" t="s">
        <v>370</v>
      </c>
      <c r="N316" t="s">
        <v>219</v>
      </c>
      <c r="O316" t="s">
        <v>260</v>
      </c>
      <c r="P316" t="s">
        <v>471</v>
      </c>
      <c r="Q316" t="s">
        <v>188</v>
      </c>
      <c r="R316" t="s">
        <v>302</v>
      </c>
      <c r="S316" t="s">
        <v>337</v>
      </c>
      <c r="T316" t="s">
        <v>358</v>
      </c>
      <c r="U316" t="s">
        <v>629</v>
      </c>
      <c r="V316" t="s">
        <v>456</v>
      </c>
      <c r="W316" t="s">
        <v>549</v>
      </c>
      <c r="X316" t="s">
        <v>239</v>
      </c>
      <c r="Y316" t="s">
        <v>279</v>
      </c>
      <c r="Z316" t="s">
        <v>328</v>
      </c>
      <c r="AA316" t="s">
        <v>245</v>
      </c>
      <c r="AB316" t="s">
        <v>330</v>
      </c>
      <c r="AC316" t="s">
        <v>244</v>
      </c>
      <c r="AD316" t="s">
        <v>346</v>
      </c>
      <c r="AE316" t="s">
        <v>386</v>
      </c>
      <c r="AF316" t="s">
        <v>232</v>
      </c>
      <c r="AG316" t="s">
        <v>643</v>
      </c>
      <c r="AH316" t="s">
        <v>507</v>
      </c>
      <c r="AI316" t="s">
        <v>159</v>
      </c>
      <c r="AJ316" t="s">
        <v>196</v>
      </c>
      <c r="AK316" t="s">
        <v>434</v>
      </c>
      <c r="AL316" t="s">
        <v>160</v>
      </c>
      <c r="AM316" t="s">
        <v>692</v>
      </c>
      <c r="AN316" t="s">
        <v>664</v>
      </c>
      <c r="AO316" t="s">
        <v>618</v>
      </c>
      <c r="AP316" t="s">
        <v>182</v>
      </c>
      <c r="AQ316" t="s">
        <v>217</v>
      </c>
      <c r="AR316" t="s">
        <v>483</v>
      </c>
      <c r="AS316" t="s">
        <v>507</v>
      </c>
      <c r="AT316" t="s">
        <v>537</v>
      </c>
      <c r="AU316" t="s">
        <v>524</v>
      </c>
      <c r="AV316" t="s">
        <v>565</v>
      </c>
      <c r="AW316" t="s">
        <v>167</v>
      </c>
      <c r="AX316" t="s">
        <v>750</v>
      </c>
      <c r="AY316" t="s">
        <v>572</v>
      </c>
      <c r="AZ316" t="s">
        <v>544</v>
      </c>
      <c r="BA316" t="s">
        <v>314</v>
      </c>
      <c r="BB316" t="s">
        <v>701</v>
      </c>
      <c r="BC316" t="s">
        <v>543</v>
      </c>
      <c r="BD316" t="s">
        <v>325</v>
      </c>
      <c r="BE316" t="s">
        <v>212</v>
      </c>
      <c r="BF316" t="s">
        <v>183</v>
      </c>
      <c r="BG316" t="s">
        <v>193</v>
      </c>
      <c r="BH316" t="s">
        <v>347</v>
      </c>
      <c r="BI316" t="s">
        <v>397</v>
      </c>
      <c r="BJ316" t="s">
        <v>509</v>
      </c>
      <c r="BK316" t="s">
        <v>343</v>
      </c>
      <c r="BL316" t="s">
        <v>204</v>
      </c>
      <c r="BM316" t="s">
        <v>610</v>
      </c>
      <c r="BN316" s="2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 s="2">
        <v>4</v>
      </c>
      <c r="DS316">
        <v>1</v>
      </c>
      <c r="DT316">
        <v>1</v>
      </c>
      <c r="DU316">
        <v>1</v>
      </c>
      <c r="DV316">
        <v>2</v>
      </c>
      <c r="DW316" s="2">
        <v>2017</v>
      </c>
      <c r="DX316" s="1">
        <v>1.614699074074074E-2</v>
      </c>
      <c r="DY316" s="1">
        <v>1.6409722222222221E-2</v>
      </c>
      <c r="DZ316" s="1">
        <v>1.651388888888889E-2</v>
      </c>
      <c r="EA316" s="1">
        <v>1.6559027777777777E-2</v>
      </c>
      <c r="EB316" s="1">
        <v>1.6593750000000001E-2</v>
      </c>
      <c r="EC316" s="1">
        <v>1.6729166666666666E-2</v>
      </c>
      <c r="ED316" s="1">
        <v>1.6736111111111111E-2</v>
      </c>
      <c r="EE316" s="1">
        <v>1.6842592592592593E-2</v>
      </c>
      <c r="EF316" s="1">
        <v>1.691087962962963E-2</v>
      </c>
      <c r="EG316" s="1">
        <v>1.708101851851852E-2</v>
      </c>
      <c r="EH316" s="3">
        <v>0</v>
      </c>
      <c r="EI316" s="2" t="s">
        <v>1170</v>
      </c>
      <c r="EJ316" t="s">
        <v>1172</v>
      </c>
      <c r="EK316" t="s">
        <v>1170</v>
      </c>
      <c r="EL316" t="s">
        <v>1168</v>
      </c>
      <c r="EM316" t="s">
        <v>1168</v>
      </c>
      <c r="EN316" t="s">
        <v>1175</v>
      </c>
      <c r="EO316" t="s">
        <v>1168</v>
      </c>
      <c r="EP316" t="s">
        <v>1173</v>
      </c>
      <c r="EQ316" t="s">
        <v>1168</v>
      </c>
      <c r="ER316" t="s">
        <v>1169</v>
      </c>
      <c r="ES316" t="s">
        <v>1168</v>
      </c>
      <c r="ET316" t="s">
        <v>1168</v>
      </c>
      <c r="EU316" t="s">
        <v>1174</v>
      </c>
      <c r="EV316" t="s">
        <v>1173</v>
      </c>
      <c r="EW316" t="s">
        <v>1171</v>
      </c>
      <c r="EX316" t="s">
        <v>1168</v>
      </c>
      <c r="EY316" t="s">
        <v>1173</v>
      </c>
      <c r="EZ316" t="s">
        <v>1172</v>
      </c>
      <c r="FA316" t="s">
        <v>1168</v>
      </c>
      <c r="FB316" t="s">
        <v>1170</v>
      </c>
      <c r="FC316" t="s">
        <v>1175</v>
      </c>
      <c r="FD316" t="s">
        <v>1168</v>
      </c>
      <c r="FE316" t="s">
        <v>1168</v>
      </c>
      <c r="FF316" t="s">
        <v>1173</v>
      </c>
      <c r="FG316" t="s">
        <v>1169</v>
      </c>
      <c r="FH316" t="s">
        <v>1175</v>
      </c>
      <c r="FI316" t="s">
        <v>1168</v>
      </c>
      <c r="FJ316" t="s">
        <v>1168</v>
      </c>
      <c r="FK316" t="s">
        <v>1175</v>
      </c>
      <c r="FL316" t="s">
        <v>1168</v>
      </c>
      <c r="FM316" t="s">
        <v>1173</v>
      </c>
      <c r="FN316" t="s">
        <v>1168</v>
      </c>
      <c r="FO316" t="s">
        <v>1175</v>
      </c>
      <c r="FP316" t="s">
        <v>1175</v>
      </c>
      <c r="FQ316" t="s">
        <v>1168</v>
      </c>
      <c r="FR316" t="s">
        <v>1169</v>
      </c>
      <c r="FS316" t="s">
        <v>1169</v>
      </c>
      <c r="FT316" t="s">
        <v>1172</v>
      </c>
      <c r="FU316" t="s">
        <v>1173</v>
      </c>
      <c r="FV316" t="s">
        <v>1175</v>
      </c>
      <c r="FW316" t="s">
        <v>1168</v>
      </c>
      <c r="FX316" t="s">
        <v>1168</v>
      </c>
      <c r="FY316" t="s">
        <v>1175</v>
      </c>
      <c r="FZ316" t="s">
        <v>1169</v>
      </c>
      <c r="GA316" t="s">
        <v>1168</v>
      </c>
      <c r="GB316" t="s">
        <v>1171</v>
      </c>
      <c r="GC316" t="s">
        <v>1175</v>
      </c>
      <c r="GD316" t="s">
        <v>1172</v>
      </c>
      <c r="GE316" t="s">
        <v>1168</v>
      </c>
      <c r="GF316" t="s">
        <v>1175</v>
      </c>
      <c r="GG316" t="s">
        <v>1172</v>
      </c>
      <c r="GH316" t="s">
        <v>1173</v>
      </c>
      <c r="GI316" t="s">
        <v>1173</v>
      </c>
      <c r="GJ316" t="s">
        <v>1168</v>
      </c>
      <c r="GK316" t="s">
        <v>1171</v>
      </c>
      <c r="GL316" t="s">
        <v>1171</v>
      </c>
      <c r="GM316" s="2">
        <f t="shared" si="415"/>
        <v>0</v>
      </c>
      <c r="GN316">
        <f t="shared" si="416"/>
        <v>0</v>
      </c>
      <c r="GO316">
        <f t="shared" si="417"/>
        <v>0</v>
      </c>
      <c r="GP316">
        <f t="shared" si="418"/>
        <v>0</v>
      </c>
      <c r="GQ316">
        <f t="shared" si="419"/>
        <v>0</v>
      </c>
      <c r="GR316">
        <f t="shared" si="420"/>
        <v>0</v>
      </c>
      <c r="GS316">
        <f t="shared" si="421"/>
        <v>0</v>
      </c>
      <c r="GT316">
        <f t="shared" si="422"/>
        <v>1</v>
      </c>
      <c r="GU316">
        <f t="shared" si="472"/>
        <v>0</v>
      </c>
      <c r="GV316">
        <f t="shared" si="423"/>
        <v>0</v>
      </c>
      <c r="GW316">
        <f t="shared" si="424"/>
        <v>0</v>
      </c>
      <c r="GX316">
        <f t="shared" si="425"/>
        <v>0</v>
      </c>
      <c r="GY316">
        <f t="shared" si="426"/>
        <v>0</v>
      </c>
      <c r="GZ316">
        <f t="shared" si="427"/>
        <v>0</v>
      </c>
      <c r="HA316">
        <f t="shared" si="428"/>
        <v>0</v>
      </c>
      <c r="HB316">
        <f t="shared" si="429"/>
        <v>0</v>
      </c>
      <c r="HC316">
        <f t="shared" si="473"/>
        <v>0</v>
      </c>
      <c r="HD316">
        <f t="shared" si="430"/>
        <v>0</v>
      </c>
      <c r="HE316">
        <f t="shared" si="431"/>
        <v>0</v>
      </c>
      <c r="HF316">
        <f t="shared" si="432"/>
        <v>0</v>
      </c>
      <c r="HG316">
        <f t="shared" si="433"/>
        <v>0</v>
      </c>
      <c r="HH316">
        <f t="shared" si="434"/>
        <v>0</v>
      </c>
      <c r="HI316">
        <f t="shared" si="435"/>
        <v>0</v>
      </c>
      <c r="HJ316">
        <f t="shared" si="436"/>
        <v>0</v>
      </c>
      <c r="HK316">
        <f t="shared" si="474"/>
        <v>0</v>
      </c>
      <c r="HL316">
        <f t="shared" si="437"/>
        <v>0</v>
      </c>
      <c r="HM316">
        <f t="shared" si="438"/>
        <v>0</v>
      </c>
      <c r="HN316">
        <f t="shared" si="439"/>
        <v>0</v>
      </c>
      <c r="HO316">
        <f t="shared" si="440"/>
        <v>0</v>
      </c>
      <c r="HP316">
        <f t="shared" si="441"/>
        <v>0</v>
      </c>
      <c r="HQ316">
        <f t="shared" si="442"/>
        <v>0</v>
      </c>
      <c r="HR316">
        <f t="shared" si="443"/>
        <v>0</v>
      </c>
      <c r="HS316">
        <f t="shared" si="475"/>
        <v>0</v>
      </c>
      <c r="HT316">
        <f t="shared" si="444"/>
        <v>0</v>
      </c>
      <c r="HU316">
        <f t="shared" si="445"/>
        <v>0</v>
      </c>
      <c r="HV316">
        <f t="shared" si="446"/>
        <v>0</v>
      </c>
      <c r="HW316">
        <f t="shared" si="447"/>
        <v>0</v>
      </c>
      <c r="HX316">
        <f t="shared" si="448"/>
        <v>0</v>
      </c>
      <c r="HY316">
        <f t="shared" si="449"/>
        <v>0</v>
      </c>
      <c r="HZ316">
        <f t="shared" si="450"/>
        <v>0</v>
      </c>
      <c r="IA316">
        <f t="shared" si="476"/>
        <v>0</v>
      </c>
      <c r="IB316">
        <f t="shared" si="451"/>
        <v>0</v>
      </c>
      <c r="IC316">
        <f t="shared" si="452"/>
        <v>0</v>
      </c>
      <c r="ID316">
        <f t="shared" si="453"/>
        <v>0</v>
      </c>
      <c r="IE316">
        <f t="shared" si="454"/>
        <v>0</v>
      </c>
      <c r="IF316">
        <f t="shared" si="455"/>
        <v>0</v>
      </c>
      <c r="IG316">
        <f t="shared" si="456"/>
        <v>0</v>
      </c>
      <c r="IH316">
        <f t="shared" si="457"/>
        <v>1</v>
      </c>
      <c r="II316">
        <f t="shared" si="477"/>
        <v>0</v>
      </c>
      <c r="IJ316">
        <f t="shared" si="458"/>
        <v>0</v>
      </c>
      <c r="IK316">
        <f t="shared" si="459"/>
        <v>0</v>
      </c>
      <c r="IL316">
        <f t="shared" si="460"/>
        <v>1</v>
      </c>
      <c r="IM316">
        <f t="shared" si="461"/>
        <v>0</v>
      </c>
      <c r="IN316">
        <f t="shared" si="462"/>
        <v>0</v>
      </c>
      <c r="IO316">
        <f t="shared" si="463"/>
        <v>0</v>
      </c>
      <c r="IP316">
        <f t="shared" si="464"/>
        <v>0</v>
      </c>
      <c r="IQ316" s="2">
        <f t="shared" si="478"/>
        <v>1</v>
      </c>
      <c r="IR316" s="4">
        <f t="shared" si="479"/>
        <v>0</v>
      </c>
      <c r="IS316">
        <f t="shared" si="480"/>
        <v>0</v>
      </c>
      <c r="IT316">
        <f t="shared" si="481"/>
        <v>0</v>
      </c>
      <c r="IU316">
        <f t="shared" si="482"/>
        <v>0</v>
      </c>
      <c r="IV316">
        <f t="shared" si="483"/>
        <v>1</v>
      </c>
      <c r="IW316">
        <f t="shared" si="484"/>
        <v>1</v>
      </c>
      <c r="IX316">
        <f t="shared" si="485"/>
        <v>3</v>
      </c>
      <c r="IY316" s="11">
        <f t="shared" si="486"/>
        <v>1</v>
      </c>
      <c r="IZ316" s="12">
        <f t="shared" si="487"/>
        <v>0</v>
      </c>
      <c r="JA316" s="12" t="str">
        <f t="shared" si="488"/>
        <v/>
      </c>
      <c r="JB316" s="12" t="str">
        <f t="shared" si="489"/>
        <v/>
      </c>
      <c r="JC316" s="12">
        <f t="shared" si="490"/>
        <v>0</v>
      </c>
      <c r="JD316" s="12">
        <f t="shared" si="491"/>
        <v>0.125</v>
      </c>
      <c r="JE316" s="12">
        <f t="shared" si="492"/>
        <v>0.125</v>
      </c>
      <c r="JF316" s="12">
        <f t="shared" si="493"/>
        <v>0.25</v>
      </c>
      <c r="JG316" s="2">
        <f>IF(OR(AND(EI316="Happy",BN316&lt;&gt;1),AND(EI316&lt;&gt;"Happy",BN316=1)),1,0)</f>
        <v>0</v>
      </c>
      <c r="JH316">
        <f>IF(OR(AND(EJ316="Happy",BO316&lt;&gt;1),AND(EJ316&lt;&gt;"Happy",BO316=1)),1,0)</f>
        <v>0</v>
      </c>
      <c r="JI316">
        <f>IF(OR(AND(EK316="Happy",BP316&lt;&gt;1),AND(EK316&lt;&gt;"Happy",BP316=1)),1,0)</f>
        <v>0</v>
      </c>
      <c r="JJ316">
        <f>IF(OR(AND(EL316="Happy",BQ316&lt;&gt;1),AND(EL316&lt;&gt;"Happy",BQ316=1)),1,0)</f>
        <v>0</v>
      </c>
      <c r="JK316">
        <f>IF(OR(AND(EM316="Happy",BR316&lt;&gt;1),AND(EM316&lt;&gt;"Happy",BR316=1)),1,0)</f>
        <v>0</v>
      </c>
      <c r="JL316">
        <f>IF(OR(AND(EN316="Happy",BS316&lt;&gt;1),AND(EN316&lt;&gt;"Happy",BS316=1)),1,0)</f>
        <v>0</v>
      </c>
      <c r="JM316">
        <f>IF(OR(AND(EO316="Happy",BT316&lt;&gt;1),AND(EO316&lt;&gt;"Happy",BT316=1)),1,0)</f>
        <v>0</v>
      </c>
      <c r="JN316">
        <f>IF(OR(AND(EP316="Happy",BU316&lt;&gt;1),AND(EP316&lt;&gt;"Happy",BU316=1)),1,0)</f>
        <v>0</v>
      </c>
      <c r="JO316">
        <f>IF(OR(AND(EQ316="Sad",BV316&lt;&gt;1),AND(EQ316&lt;&gt;"Sad",BV316=1)),1,0)</f>
        <v>1</v>
      </c>
      <c r="JP316">
        <f>IF(OR(AND(ER316="Sad",BW316&lt;&gt;1),AND(ER316&lt;&gt;"Sad",BW316=1)),1,0)</f>
        <v>0</v>
      </c>
      <c r="JQ316">
        <f>IF(OR(AND(ES316="Sad",BX316&lt;&gt;1),AND(ES316&lt;&gt;"Sad",BX316=1)),1,0)</f>
        <v>0</v>
      </c>
      <c r="JR316">
        <f>IF(OR(AND(ET316="Sad",BY316&lt;&gt;1),AND(ET316&lt;&gt;"Sad",BY316=1)),1,0)</f>
        <v>0</v>
      </c>
      <c r="JS316">
        <f>IF(OR(AND(EU316="Sad",BZ316&lt;&gt;1),AND(EU316&lt;&gt;"Sad",BZ316=1)),1,0)</f>
        <v>1</v>
      </c>
      <c r="JT316">
        <f>IF(OR(AND(EV316="Sad",CA316&lt;&gt;1),AND(EV316&lt;&gt;"Sad",CA316=1)),1,0)</f>
        <v>0</v>
      </c>
      <c r="JU316">
        <f>IF(OR(AND(EW316="Sad",CB316&lt;&gt;1),AND(EW316&lt;&gt;"Sad",CB316=1)),1,0)</f>
        <v>0</v>
      </c>
      <c r="JV316">
        <f>IF(OR(AND(EX316="Sad",CC316&lt;&gt;1),AND(EX316&lt;&gt;"Sad",CC316=1)),1,0)</f>
        <v>0</v>
      </c>
      <c r="JW316">
        <f>IF(OR(AND(EY316="Angry",CD316&lt;&gt;1),AND(EY316&lt;&gt;"Angry",CD316=1)),1,0)</f>
        <v>0</v>
      </c>
      <c r="JX316">
        <f>IF(OR(AND(EZ316="Angry",CE316&lt;&gt;1),AND(EZ316&lt;&gt;"Angry",CE316=1)),1,0)</f>
        <v>0</v>
      </c>
      <c r="JY316">
        <f>IF(OR(AND(FA316="Angry",CF316&lt;&gt;1),AND(FA316&lt;&gt;"Angry",CF316=1)),1,0)</f>
        <v>0</v>
      </c>
      <c r="JZ316">
        <f>IF(OR(AND(FB316="Angry",CG316&lt;&gt;1),AND(FB316&lt;&gt;"Angry",CG316=1)),1,0)</f>
        <v>0</v>
      </c>
      <c r="KA316">
        <f>IF(OR(AND(FC316="Angry",CH316&lt;&gt;1),AND(FC316&lt;&gt;"Angry",CH316=1)),1,0)</f>
        <v>0</v>
      </c>
      <c r="KB316">
        <f>IF(OR(AND(FD316="Angry",CI316&lt;&gt;1),AND(FD316&lt;&gt;"Angry",CI316=1)),1,0)</f>
        <v>0</v>
      </c>
      <c r="KC316">
        <f>IF(OR(AND(FE316="Angry",CJ316&lt;&gt;1),AND(FE316&lt;&gt;"Angry",CJ316=1)),1,0)</f>
        <v>1</v>
      </c>
      <c r="KD316">
        <f>IF(OR(AND(FF316="Angry",CK316&lt;&gt;1),AND(FF316&lt;&gt;"Angry",CK316=1)),1,0)</f>
        <v>0</v>
      </c>
      <c r="KE316">
        <f>IF(OR(AND(FG316="Afraid",CL316&lt;&gt;1),AND(FG316&lt;&gt;"Afraid",CL316=1)),1,0)</f>
        <v>0</v>
      </c>
      <c r="KF316">
        <f>IF(OR(AND(FH316="Afraid",CM316&lt;&gt;1),AND(FH316&lt;&gt;"Afraid",CM316=1)),1,0)</f>
        <v>0</v>
      </c>
      <c r="KG316">
        <f>IF(OR(AND(FI316="Afraid",CN316&lt;&gt;1),AND(FI316&lt;&gt;"Afraid",CN316=1)),1,0)</f>
        <v>0</v>
      </c>
      <c r="KH316">
        <f>IF(OR(AND(FJ316="Afraid",CO316&lt;&gt;1),AND(FJ316&lt;&gt;"Afraid",CO316=1)),1,0)</f>
        <v>0</v>
      </c>
      <c r="KI316">
        <f>IF(OR(AND(FK316="Afraid",CP316&lt;&gt;1),AND(FK316&lt;&gt;"Afraid",CP316=1)),1,0)</f>
        <v>1</v>
      </c>
      <c r="KJ316">
        <f>IF(OR(AND(FL316="Afraid",CQ316&lt;&gt;1),AND(FL316&lt;&gt;"Afraid",CQ316=1)),1,0)</f>
        <v>0</v>
      </c>
      <c r="KK316">
        <f>IF(OR(AND(FM316="Afraid",CR316&lt;&gt;1),AND(FM316&lt;&gt;"Afraid",CR316=1)),1,0)</f>
        <v>0</v>
      </c>
      <c r="KL316">
        <f>IF(OR(AND(FN316="Afraid",CS316&lt;&gt;1),AND(FN316&lt;&gt;"Afraid",CS316=1)),1,0)</f>
        <v>0</v>
      </c>
      <c r="KM316">
        <f>IF(OR(AND(FO316="Surprised",CT316&lt;&gt;1),AND(FO316&lt;&gt;"Surprised",CT316=1)),1,0)</f>
        <v>1</v>
      </c>
      <c r="KN316">
        <f>IF(OR(AND(FP316="Surprised",CU316&lt;&gt;1),AND(FP316&lt;&gt;"Surprised",CU316=1)),1,0)</f>
        <v>1</v>
      </c>
      <c r="KO316">
        <f>IF(OR(AND(FQ316="Surprised",CV316&lt;&gt;1),AND(FQ316&lt;&gt;"Surprised",CV316=1)),1,0)</f>
        <v>0</v>
      </c>
      <c r="KP316">
        <f>IF(OR(AND(FR316="Surprised",CW316&lt;&gt;1),AND(FR316&lt;&gt;"Surprised",CW316=1)),1,0)</f>
        <v>0</v>
      </c>
      <c r="KQ316">
        <f>IF(OR(AND(FS316="Surprised",CX316&lt;&gt;1),AND(FS316&lt;&gt;"Surprised",CX316=1)),1,0)</f>
        <v>0</v>
      </c>
      <c r="KR316">
        <f>IF(OR(AND(FT316="Surprised",CY316&lt;&gt;1),AND(FT316&lt;&gt;"Surprised",CY316=1)),1,0)</f>
        <v>0</v>
      </c>
      <c r="KS316">
        <f>IF(OR(AND(FU316="Surprised",CZ316&lt;&gt;1),AND(FU316&lt;&gt;"Surprised",CZ316=1)),1,0)</f>
        <v>0</v>
      </c>
      <c r="KT316">
        <f>IF(OR(AND(FV316="Surprised",DA316&lt;&gt;1),AND(FV316&lt;&gt;"Surprised",DA316=1)),1,0)</f>
        <v>1</v>
      </c>
      <c r="KU316">
        <f>IF(OR(AND(FW316="Happy",DB316=1),AND(FW316&lt;&gt;"Happy",DB316=0)),1,0)</f>
        <v>1</v>
      </c>
      <c r="KV316">
        <f>IF(OR(AND(FX316="Happy",DC316=1),AND(FX316&lt;&gt;"Happy",DC316=0)),1,0)</f>
        <v>1</v>
      </c>
      <c r="KW316">
        <f>IF(OR(AND(FY316="Happy",DD316=1),AND(FY316&lt;&gt;"Happy",DD316=0)),1,0)</f>
        <v>1</v>
      </c>
      <c r="KX316">
        <f>IF(OR(AND(FZ316="Happy",DE316=1),AND(FZ316&lt;&gt;"Happy",DE316=0)),1,0)</f>
        <v>1</v>
      </c>
      <c r="KY316">
        <f>IF(OR(AND(GA316="Happy",DF316=1),AND(GA316&lt;&gt;"Happy",DF316=0)),1,0)</f>
        <v>1</v>
      </c>
      <c r="KZ316">
        <f>IF(OR(AND(GB316="Happy",DG316=1),AND(GB316&lt;&gt;"Happy",DG316=0)),1,0)</f>
        <v>1</v>
      </c>
      <c r="LA316">
        <f>IF(OR(AND(GC316="Happy",DH316=1),AND(GC316&lt;&gt;"Happy",DH316=0)),1,0)</f>
        <v>1</v>
      </c>
      <c r="LB316">
        <f>IF(OR(AND(GD316="Happy",DI316=1),AND(GD316&lt;&gt;"Happy",DI316=0)),1,0)</f>
        <v>0</v>
      </c>
      <c r="LC316">
        <f>IF(OR(AND(GE316="Sad",DJ316=1),AND(GE316&lt;&gt;"Sad",DJ316=0)),1,0)</f>
        <v>1</v>
      </c>
      <c r="LD316">
        <f>IF(OR(AND(GF316="Sad",DK316=1),AND(GF316&lt;&gt;"Sad",DK316=0)),1,0)</f>
        <v>1</v>
      </c>
      <c r="LE316">
        <f>IF(OR(AND(GG316="Sad",DL316=1),AND(GG316&lt;&gt;"Sad",DL316=0)),1,0)</f>
        <v>1</v>
      </c>
      <c r="LF316">
        <f>IF(OR(AND(GH316="Sad",DM316=1),AND(GH316&lt;&gt;"Sad",DM316=0)),1,0)</f>
        <v>0</v>
      </c>
      <c r="LG316">
        <f>IF(OR(AND(GI316="Sad",DN316=1),AND(GI316&lt;&gt;"Sad",DN316=0)),1,0)</f>
        <v>1</v>
      </c>
      <c r="LH316">
        <f>IF(OR(AND(GJ316="Sad",DO316=1),AND(GJ316&lt;&gt;"Sad",DO316=0)),1,0)</f>
        <v>1</v>
      </c>
      <c r="LI316">
        <f>IF(OR(AND(GK316="Sad",DP316=1),AND(GK316&lt;&gt;"Sad",DP316=0)),1,0)</f>
        <v>1</v>
      </c>
      <c r="LJ316">
        <f>IF(OR(AND(GL316="Sad",DQ316=1),AND(GL316&lt;&gt;"Sad",DQ316=0)),1,0)</f>
        <v>1</v>
      </c>
      <c r="LK316" s="2">
        <f t="shared" si="494"/>
        <v>0</v>
      </c>
      <c r="LL316" s="4">
        <f t="shared" si="495"/>
        <v>2</v>
      </c>
      <c r="LM316">
        <f t="shared" si="496"/>
        <v>1</v>
      </c>
      <c r="LN316">
        <f t="shared" si="497"/>
        <v>1</v>
      </c>
      <c r="LO316">
        <f t="shared" si="498"/>
        <v>3</v>
      </c>
      <c r="LP316">
        <f t="shared" si="499"/>
        <v>7</v>
      </c>
      <c r="LQ316">
        <f t="shared" si="500"/>
        <v>7</v>
      </c>
      <c r="LR316">
        <f t="shared" si="501"/>
        <v>21</v>
      </c>
      <c r="LS316" s="11">
        <f t="shared" si="502"/>
        <v>0</v>
      </c>
      <c r="LT316" s="14">
        <f t="shared" si="503"/>
        <v>1</v>
      </c>
      <c r="LU316" s="14" t="str">
        <f t="shared" si="504"/>
        <v/>
      </c>
      <c r="LV316" s="14" t="str">
        <f t="shared" si="505"/>
        <v/>
      </c>
      <c r="LW316" s="14">
        <f t="shared" si="506"/>
        <v>1</v>
      </c>
      <c r="LX316" s="14">
        <f t="shared" si="507"/>
        <v>0.875</v>
      </c>
      <c r="LY316" s="14">
        <f t="shared" si="508"/>
        <v>0.875</v>
      </c>
      <c r="LZ316" s="14">
        <f t="shared" si="509"/>
        <v>0.75</v>
      </c>
      <c r="MA316" s="15">
        <f t="shared" si="510"/>
        <v>2.6273148148148184E-4</v>
      </c>
      <c r="MB316" s="1">
        <f t="shared" si="465"/>
        <v>1.0416666666666907E-4</v>
      </c>
      <c r="MC316" s="1">
        <f t="shared" si="466"/>
        <v>4.5138888888886231E-5</v>
      </c>
      <c r="MD316" s="1">
        <f t="shared" si="467"/>
        <v>3.4722222222224181E-5</v>
      </c>
      <c r="ME316" s="1">
        <f t="shared" si="468"/>
        <v>1.3541666666666563E-4</v>
      </c>
      <c r="MF316" s="1">
        <f t="shared" si="469"/>
        <v>6.9444444444448361E-6</v>
      </c>
      <c r="MG316" s="1">
        <f t="shared" si="511"/>
        <v>1.064814814814817E-4</v>
      </c>
      <c r="MH316" s="1">
        <f t="shared" si="470"/>
        <v>6.8287037037036841E-5</v>
      </c>
      <c r="MI316" s="1">
        <f t="shared" si="471"/>
        <v>1.7013888888888981E-4</v>
      </c>
      <c r="MJ316" s="1">
        <f t="shared" si="512"/>
        <v>9.3402777777778015E-4</v>
      </c>
      <c r="MK316" s="2" t="str">
        <f>VLOOKUP(B316,age_group!$A$1:$B$101,2,FALSE)</f>
        <v>25 to 44</v>
      </c>
      <c r="ML316" s="2">
        <f t="shared" si="513"/>
        <v>1</v>
      </c>
      <c r="MM316">
        <f t="shared" si="514"/>
        <v>0</v>
      </c>
      <c r="MN316">
        <f t="shared" si="515"/>
        <v>0</v>
      </c>
      <c r="MO316">
        <f t="shared" si="516"/>
        <v>0</v>
      </c>
      <c r="MP316">
        <f t="shared" si="517"/>
        <v>0</v>
      </c>
    </row>
    <row r="317" spans="1:354" x14ac:dyDescent="0.2">
      <c r="A317" t="s">
        <v>1050</v>
      </c>
      <c r="B317">
        <v>36</v>
      </c>
      <c r="C317" t="s">
        <v>195</v>
      </c>
      <c r="D317" t="s">
        <v>140</v>
      </c>
      <c r="E317">
        <v>2</v>
      </c>
      <c r="F317">
        <v>2</v>
      </c>
      <c r="G317">
        <v>1</v>
      </c>
      <c r="H317">
        <v>1</v>
      </c>
      <c r="I317">
        <v>3</v>
      </c>
      <c r="J317" s="2" t="s">
        <v>638</v>
      </c>
      <c r="K317" t="s">
        <v>468</v>
      </c>
      <c r="L317" t="s">
        <v>742</v>
      </c>
      <c r="M317" t="s">
        <v>361</v>
      </c>
      <c r="N317" t="s">
        <v>456</v>
      </c>
      <c r="O317" t="s">
        <v>403</v>
      </c>
      <c r="P317" t="s">
        <v>565</v>
      </c>
      <c r="Q317" t="s">
        <v>404</v>
      </c>
      <c r="R317" t="s">
        <v>352</v>
      </c>
      <c r="S317" t="s">
        <v>754</v>
      </c>
      <c r="T317" t="s">
        <v>711</v>
      </c>
      <c r="U317" t="s">
        <v>519</v>
      </c>
      <c r="V317" t="s">
        <v>638</v>
      </c>
      <c r="W317" t="s">
        <v>314</v>
      </c>
      <c r="X317" t="s">
        <v>559</v>
      </c>
      <c r="Y317" t="s">
        <v>406</v>
      </c>
      <c r="Z317" t="s">
        <v>342</v>
      </c>
      <c r="AA317" t="s">
        <v>648</v>
      </c>
      <c r="AB317" t="s">
        <v>666</v>
      </c>
      <c r="AC317" t="s">
        <v>378</v>
      </c>
      <c r="AD317" t="s">
        <v>276</v>
      </c>
      <c r="AE317" t="s">
        <v>341</v>
      </c>
      <c r="AF317" t="s">
        <v>297</v>
      </c>
      <c r="AG317" t="s">
        <v>261</v>
      </c>
      <c r="AH317" t="s">
        <v>738</v>
      </c>
      <c r="AI317" t="s">
        <v>315</v>
      </c>
      <c r="AJ317" t="s">
        <v>631</v>
      </c>
      <c r="AK317" t="s">
        <v>770</v>
      </c>
      <c r="AL317" t="s">
        <v>205</v>
      </c>
      <c r="AM317" t="s">
        <v>298</v>
      </c>
      <c r="AN317" t="s">
        <v>438</v>
      </c>
      <c r="AO317" t="s">
        <v>496</v>
      </c>
      <c r="AP317" t="s">
        <v>188</v>
      </c>
      <c r="AQ317" t="s">
        <v>537</v>
      </c>
      <c r="AR317" t="s">
        <v>379</v>
      </c>
      <c r="AS317" t="s">
        <v>545</v>
      </c>
      <c r="AT317" t="s">
        <v>230</v>
      </c>
      <c r="AU317" t="s">
        <v>442</v>
      </c>
      <c r="AV317" t="s">
        <v>381</v>
      </c>
      <c r="AW317" t="s">
        <v>248</v>
      </c>
      <c r="AX317" t="s">
        <v>334</v>
      </c>
      <c r="AY317" t="s">
        <v>191</v>
      </c>
      <c r="AZ317" t="s">
        <v>212</v>
      </c>
      <c r="BA317" t="s">
        <v>659</v>
      </c>
      <c r="BB317" t="s">
        <v>524</v>
      </c>
      <c r="BC317" t="s">
        <v>601</v>
      </c>
      <c r="BD317" t="s">
        <v>252</v>
      </c>
      <c r="BE317" t="s">
        <v>397</v>
      </c>
      <c r="BF317" t="s">
        <v>648</v>
      </c>
      <c r="BG317" t="s">
        <v>419</v>
      </c>
      <c r="BH317" t="s">
        <v>350</v>
      </c>
      <c r="BI317" t="s">
        <v>175</v>
      </c>
      <c r="BJ317" t="s">
        <v>732</v>
      </c>
      <c r="BK317" t="s">
        <v>246</v>
      </c>
      <c r="BL317" t="s">
        <v>410</v>
      </c>
      <c r="BM317" t="s">
        <v>509</v>
      </c>
      <c r="BN317" s="2">
        <v>1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1</v>
      </c>
      <c r="DK317">
        <v>0</v>
      </c>
      <c r="DL317">
        <v>1</v>
      </c>
      <c r="DM317">
        <v>0</v>
      </c>
      <c r="DN317">
        <v>1</v>
      </c>
      <c r="DO317">
        <v>0</v>
      </c>
      <c r="DP317">
        <v>1</v>
      </c>
      <c r="DQ317">
        <v>1</v>
      </c>
      <c r="DR317" s="2">
        <v>3</v>
      </c>
      <c r="DS317">
        <v>1</v>
      </c>
      <c r="DT317">
        <v>1</v>
      </c>
      <c r="DU317">
        <v>1</v>
      </c>
      <c r="DV317">
        <v>3</v>
      </c>
      <c r="DW317" s="2">
        <v>2017</v>
      </c>
      <c r="DX317" s="1">
        <v>1.7636574074074075E-2</v>
      </c>
      <c r="DY317" s="1">
        <v>1.7846064814814815E-2</v>
      </c>
      <c r="DZ317" s="1">
        <v>1.7959490740740741E-2</v>
      </c>
      <c r="EA317" s="1">
        <v>1.8105324074074072E-2</v>
      </c>
      <c r="EB317" s="1">
        <v>1.8210648148148146E-2</v>
      </c>
      <c r="EC317" s="1">
        <v>1.830787037037037E-2</v>
      </c>
      <c r="ED317" s="1">
        <v>1.8412037037037036E-2</v>
      </c>
      <c r="EE317" s="1">
        <v>1.8615740740740742E-2</v>
      </c>
      <c r="EF317" s="1">
        <v>1.8759259259259257E-2</v>
      </c>
      <c r="EG317" s="1">
        <v>1.9466435185185184E-2</v>
      </c>
      <c r="EH317" s="3">
        <v>0</v>
      </c>
      <c r="EI317" s="2" t="s">
        <v>1173</v>
      </c>
      <c r="EJ317" t="s">
        <v>1168</v>
      </c>
      <c r="EK317" t="s">
        <v>1168</v>
      </c>
      <c r="EL317" t="s">
        <v>1173</v>
      </c>
      <c r="EM317" t="s">
        <v>1174</v>
      </c>
      <c r="EN317" t="s">
        <v>1174</v>
      </c>
      <c r="EO317" t="s">
        <v>1173</v>
      </c>
      <c r="EP317" t="s">
        <v>1175</v>
      </c>
      <c r="EQ317" t="s">
        <v>1173</v>
      </c>
      <c r="ER317" t="s">
        <v>1168</v>
      </c>
      <c r="ES317" t="s">
        <v>1171</v>
      </c>
      <c r="ET317" t="s">
        <v>1175</v>
      </c>
      <c r="EU317" t="s">
        <v>1173</v>
      </c>
      <c r="EV317" t="s">
        <v>1169</v>
      </c>
      <c r="EW317" t="s">
        <v>1168</v>
      </c>
      <c r="EX317" t="s">
        <v>1168</v>
      </c>
      <c r="EY317" t="s">
        <v>1168</v>
      </c>
      <c r="EZ317" t="s">
        <v>1173</v>
      </c>
      <c r="FA317" t="s">
        <v>1169</v>
      </c>
      <c r="FB317" t="s">
        <v>1171</v>
      </c>
      <c r="FC317" t="s">
        <v>1174</v>
      </c>
      <c r="FD317" t="s">
        <v>1173</v>
      </c>
      <c r="FE317" t="s">
        <v>1170</v>
      </c>
      <c r="FF317" t="s">
        <v>1175</v>
      </c>
      <c r="FG317" t="s">
        <v>1173</v>
      </c>
      <c r="FH317" t="s">
        <v>1168</v>
      </c>
      <c r="FI317" t="s">
        <v>1168</v>
      </c>
      <c r="FJ317" t="s">
        <v>1168</v>
      </c>
      <c r="FK317" t="s">
        <v>1168</v>
      </c>
      <c r="FL317" t="s">
        <v>1175</v>
      </c>
      <c r="FM317" t="s">
        <v>1173</v>
      </c>
      <c r="FN317" t="s">
        <v>1172</v>
      </c>
      <c r="FO317" t="s">
        <v>1173</v>
      </c>
      <c r="FP317" t="s">
        <v>1169</v>
      </c>
      <c r="FQ317" t="s">
        <v>1175</v>
      </c>
      <c r="FR317" t="s">
        <v>1172</v>
      </c>
      <c r="FS317" t="s">
        <v>1175</v>
      </c>
      <c r="FT317" t="s">
        <v>1169</v>
      </c>
      <c r="FU317" t="s">
        <v>1168</v>
      </c>
      <c r="FV317" t="s">
        <v>1168</v>
      </c>
      <c r="FW317" t="s">
        <v>1169</v>
      </c>
      <c r="FX317" t="s">
        <v>1169</v>
      </c>
      <c r="FY317" t="s">
        <v>1172</v>
      </c>
      <c r="FZ317" t="s">
        <v>1175</v>
      </c>
      <c r="GA317" t="s">
        <v>1172</v>
      </c>
      <c r="GB317" t="s">
        <v>1171</v>
      </c>
      <c r="GC317" t="s">
        <v>1175</v>
      </c>
      <c r="GD317" t="s">
        <v>1173</v>
      </c>
      <c r="GE317" t="s">
        <v>1173</v>
      </c>
      <c r="GF317" t="s">
        <v>1168</v>
      </c>
      <c r="GG317" t="s">
        <v>1175</v>
      </c>
      <c r="GH317" t="s">
        <v>1168</v>
      </c>
      <c r="GI317" t="s">
        <v>1173</v>
      </c>
      <c r="GJ317" t="s">
        <v>1172</v>
      </c>
      <c r="GK317" t="s">
        <v>1175</v>
      </c>
      <c r="GL317" t="s">
        <v>1173</v>
      </c>
      <c r="GM317" s="2">
        <f t="shared" si="415"/>
        <v>1</v>
      </c>
      <c r="GN317">
        <f t="shared" si="416"/>
        <v>0</v>
      </c>
      <c r="GO317">
        <f t="shared" si="417"/>
        <v>0</v>
      </c>
      <c r="GP317">
        <f t="shared" si="418"/>
        <v>1</v>
      </c>
      <c r="GQ317">
        <f t="shared" si="419"/>
        <v>0</v>
      </c>
      <c r="GR317">
        <f t="shared" si="420"/>
        <v>0</v>
      </c>
      <c r="GS317">
        <f t="shared" si="421"/>
        <v>1</v>
      </c>
      <c r="GT317">
        <f t="shared" si="422"/>
        <v>0</v>
      </c>
      <c r="GU317">
        <f t="shared" si="472"/>
        <v>0</v>
      </c>
      <c r="GV317">
        <f t="shared" si="423"/>
        <v>0</v>
      </c>
      <c r="GW317">
        <f t="shared" si="424"/>
        <v>0</v>
      </c>
      <c r="GX317">
        <f t="shared" si="425"/>
        <v>0</v>
      </c>
      <c r="GY317">
        <f t="shared" si="426"/>
        <v>0</v>
      </c>
      <c r="GZ317">
        <f t="shared" si="427"/>
        <v>0</v>
      </c>
      <c r="HA317">
        <f t="shared" si="428"/>
        <v>0</v>
      </c>
      <c r="HB317">
        <f t="shared" si="429"/>
        <v>0</v>
      </c>
      <c r="HC317">
        <f t="shared" si="473"/>
        <v>0</v>
      </c>
      <c r="HD317">
        <f t="shared" si="430"/>
        <v>0</v>
      </c>
      <c r="HE317">
        <f t="shared" si="431"/>
        <v>1</v>
      </c>
      <c r="HF317">
        <f t="shared" si="432"/>
        <v>0</v>
      </c>
      <c r="HG317">
        <f t="shared" si="433"/>
        <v>0</v>
      </c>
      <c r="HH317">
        <f t="shared" si="434"/>
        <v>0</v>
      </c>
      <c r="HI317">
        <f t="shared" si="435"/>
        <v>0</v>
      </c>
      <c r="HJ317">
        <f t="shared" si="436"/>
        <v>0</v>
      </c>
      <c r="HK317">
        <f t="shared" si="474"/>
        <v>0</v>
      </c>
      <c r="HL317">
        <f t="shared" si="437"/>
        <v>0</v>
      </c>
      <c r="HM317">
        <f t="shared" si="438"/>
        <v>0</v>
      </c>
      <c r="HN317">
        <f t="shared" si="439"/>
        <v>0</v>
      </c>
      <c r="HO317">
        <f t="shared" si="440"/>
        <v>0</v>
      </c>
      <c r="HP317">
        <f t="shared" si="441"/>
        <v>0</v>
      </c>
      <c r="HQ317">
        <f t="shared" si="442"/>
        <v>0</v>
      </c>
      <c r="HR317">
        <f t="shared" si="443"/>
        <v>1</v>
      </c>
      <c r="HS317">
        <f t="shared" si="475"/>
        <v>0</v>
      </c>
      <c r="HT317">
        <f t="shared" si="444"/>
        <v>0</v>
      </c>
      <c r="HU317">
        <f t="shared" si="445"/>
        <v>0</v>
      </c>
      <c r="HV317">
        <f t="shared" si="446"/>
        <v>0</v>
      </c>
      <c r="HW317">
        <f t="shared" si="447"/>
        <v>1</v>
      </c>
      <c r="HX317">
        <f t="shared" si="448"/>
        <v>0</v>
      </c>
      <c r="HY317">
        <f t="shared" si="449"/>
        <v>0</v>
      </c>
      <c r="HZ317">
        <f t="shared" si="450"/>
        <v>0</v>
      </c>
      <c r="IA317">
        <f t="shared" si="476"/>
        <v>1</v>
      </c>
      <c r="IB317">
        <f t="shared" si="451"/>
        <v>1</v>
      </c>
      <c r="IC317">
        <f t="shared" si="452"/>
        <v>1</v>
      </c>
      <c r="ID317">
        <f t="shared" si="453"/>
        <v>1</v>
      </c>
      <c r="IE317">
        <f t="shared" si="454"/>
        <v>1</v>
      </c>
      <c r="IF317">
        <f t="shared" si="455"/>
        <v>1</v>
      </c>
      <c r="IG317">
        <f t="shared" si="456"/>
        <v>1</v>
      </c>
      <c r="IH317">
        <f t="shared" si="457"/>
        <v>0</v>
      </c>
      <c r="II317">
        <f t="shared" si="477"/>
        <v>1</v>
      </c>
      <c r="IJ317">
        <f t="shared" si="458"/>
        <v>0</v>
      </c>
      <c r="IK317">
        <f t="shared" si="459"/>
        <v>1</v>
      </c>
      <c r="IL317">
        <f t="shared" si="460"/>
        <v>0</v>
      </c>
      <c r="IM317">
        <f t="shared" si="461"/>
        <v>1</v>
      </c>
      <c r="IN317">
        <f t="shared" si="462"/>
        <v>0</v>
      </c>
      <c r="IO317">
        <f t="shared" si="463"/>
        <v>1</v>
      </c>
      <c r="IP317">
        <f t="shared" si="464"/>
        <v>1</v>
      </c>
      <c r="IQ317" s="2">
        <f t="shared" si="478"/>
        <v>3</v>
      </c>
      <c r="IR317" s="4">
        <f t="shared" si="479"/>
        <v>0</v>
      </c>
      <c r="IS317">
        <f t="shared" si="480"/>
        <v>1</v>
      </c>
      <c r="IT317">
        <f t="shared" si="481"/>
        <v>1</v>
      </c>
      <c r="IU317">
        <f t="shared" si="482"/>
        <v>1</v>
      </c>
      <c r="IV317">
        <f t="shared" si="483"/>
        <v>7</v>
      </c>
      <c r="IW317">
        <f t="shared" si="484"/>
        <v>5</v>
      </c>
      <c r="IX317">
        <f t="shared" si="485"/>
        <v>18</v>
      </c>
      <c r="IY317" s="11">
        <f t="shared" si="486"/>
        <v>1</v>
      </c>
      <c r="IZ317" s="12" t="str">
        <f t="shared" si="487"/>
        <v/>
      </c>
      <c r="JA317" s="12">
        <f t="shared" si="488"/>
        <v>1</v>
      </c>
      <c r="JB317" s="12">
        <f t="shared" si="489"/>
        <v>1</v>
      </c>
      <c r="JC317" s="12">
        <f t="shared" si="490"/>
        <v>0.5</v>
      </c>
      <c r="JD317" s="12">
        <f t="shared" si="491"/>
        <v>1</v>
      </c>
      <c r="JE317" s="12">
        <f t="shared" si="492"/>
        <v>0.625</v>
      </c>
      <c r="JF317" s="12">
        <f t="shared" si="493"/>
        <v>0.85416666666666663</v>
      </c>
      <c r="JG317" s="2">
        <f>IF(OR(AND(EI317="Happy",BN317&lt;&gt;1),AND(EI317&lt;&gt;"Happy",BN317=1)),1,0)</f>
        <v>0</v>
      </c>
      <c r="JH317">
        <f>IF(OR(AND(EJ317="Happy",BO317&lt;&gt;1),AND(EJ317&lt;&gt;"Happy",BO317=1)),1,0)</f>
        <v>0</v>
      </c>
      <c r="JI317">
        <f>IF(OR(AND(EK317="Happy",BP317&lt;&gt;1),AND(EK317&lt;&gt;"Happy",BP317=1)),1,0)</f>
        <v>0</v>
      </c>
      <c r="JJ317">
        <f>IF(OR(AND(EL317="Happy",BQ317&lt;&gt;1),AND(EL317&lt;&gt;"Happy",BQ317=1)),1,0)</f>
        <v>0</v>
      </c>
      <c r="JK317">
        <f>IF(OR(AND(EM317="Happy",BR317&lt;&gt;1),AND(EM317&lt;&gt;"Happy",BR317=1)),1,0)</f>
        <v>0</v>
      </c>
      <c r="JL317">
        <f>IF(OR(AND(EN317="Happy",BS317&lt;&gt;1),AND(EN317&lt;&gt;"Happy",BS317=1)),1,0)</f>
        <v>0</v>
      </c>
      <c r="JM317">
        <f>IF(OR(AND(EO317="Happy",BT317&lt;&gt;1),AND(EO317&lt;&gt;"Happy",BT317=1)),1,0)</f>
        <v>0</v>
      </c>
      <c r="JN317">
        <f>IF(OR(AND(EP317="Happy",BU317&lt;&gt;1),AND(EP317&lt;&gt;"Happy",BU317=1)),1,0)</f>
        <v>0</v>
      </c>
      <c r="JO317">
        <f>IF(OR(AND(EQ317="Sad",BV317&lt;&gt;1),AND(EQ317&lt;&gt;"Sad",BV317=1)),1,0)</f>
        <v>0</v>
      </c>
      <c r="JP317">
        <f>IF(OR(AND(ER317="Sad",BW317&lt;&gt;1),AND(ER317&lt;&gt;"Sad",BW317=1)),1,0)</f>
        <v>0</v>
      </c>
      <c r="JQ317">
        <f>IF(OR(AND(ES317="Sad",BX317&lt;&gt;1),AND(ES317&lt;&gt;"Sad",BX317=1)),1,0)</f>
        <v>0</v>
      </c>
      <c r="JR317">
        <f>IF(OR(AND(ET317="Sad",BY317&lt;&gt;1),AND(ET317&lt;&gt;"Sad",BY317=1)),1,0)</f>
        <v>0</v>
      </c>
      <c r="JS317">
        <f>IF(OR(AND(EU317="Sad",BZ317&lt;&gt;1),AND(EU317&lt;&gt;"Sad",BZ317=1)),1,0)</f>
        <v>0</v>
      </c>
      <c r="JT317">
        <f>IF(OR(AND(EV317="Sad",CA317&lt;&gt;1),AND(EV317&lt;&gt;"Sad",CA317=1)),1,0)</f>
        <v>0</v>
      </c>
      <c r="JU317">
        <f>IF(OR(AND(EW317="Sad",CB317&lt;&gt;1),AND(EW317&lt;&gt;"Sad",CB317=1)),1,0)</f>
        <v>0</v>
      </c>
      <c r="JV317">
        <f>IF(OR(AND(EX317="Sad",CC317&lt;&gt;1),AND(EX317&lt;&gt;"Sad",CC317=1)),1,0)</f>
        <v>0</v>
      </c>
      <c r="JW317">
        <f>IF(OR(AND(EY317="Angry",CD317&lt;&gt;1),AND(EY317&lt;&gt;"Angry",CD317=1)),1,0)</f>
        <v>0</v>
      </c>
      <c r="JX317">
        <f>IF(OR(AND(EZ317="Angry",CE317&lt;&gt;1),AND(EZ317&lt;&gt;"Angry",CE317=1)),1,0)</f>
        <v>0</v>
      </c>
      <c r="JY317">
        <f>IF(OR(AND(FA317="Angry",CF317&lt;&gt;1),AND(FA317&lt;&gt;"Angry",CF317=1)),1,0)</f>
        <v>0</v>
      </c>
      <c r="JZ317">
        <f>IF(OR(AND(FB317="Angry",CG317&lt;&gt;1),AND(FB317&lt;&gt;"Angry",CG317=1)),1,0)</f>
        <v>1</v>
      </c>
      <c r="KA317">
        <f>IF(OR(AND(FC317="Angry",CH317&lt;&gt;1),AND(FC317&lt;&gt;"Angry",CH317=1)),1,0)</f>
        <v>0</v>
      </c>
      <c r="KB317">
        <f>IF(OR(AND(FD317="Angry",CI317&lt;&gt;1),AND(FD317&lt;&gt;"Angry",CI317=1)),1,0)</f>
        <v>0</v>
      </c>
      <c r="KC317">
        <f>IF(OR(AND(FE317="Angry",CJ317&lt;&gt;1),AND(FE317&lt;&gt;"Angry",CJ317=1)),1,0)</f>
        <v>1</v>
      </c>
      <c r="KD317">
        <f>IF(OR(AND(FF317="Angry",CK317&lt;&gt;1),AND(FF317&lt;&gt;"Angry",CK317=1)),1,0)</f>
        <v>0</v>
      </c>
      <c r="KE317">
        <f>IF(OR(AND(FG317="Afraid",CL317&lt;&gt;1),AND(FG317&lt;&gt;"Afraid",CL317=1)),1,0)</f>
        <v>0</v>
      </c>
      <c r="KF317">
        <f>IF(OR(AND(FH317="Afraid",CM317&lt;&gt;1),AND(FH317&lt;&gt;"Afraid",CM317=1)),1,0)</f>
        <v>0</v>
      </c>
      <c r="KG317">
        <f>IF(OR(AND(FI317="Afraid",CN317&lt;&gt;1),AND(FI317&lt;&gt;"Afraid",CN317=1)),1,0)</f>
        <v>0</v>
      </c>
      <c r="KH317">
        <f>IF(OR(AND(FJ317="Afraid",CO317&lt;&gt;1),AND(FJ317&lt;&gt;"Afraid",CO317=1)),1,0)</f>
        <v>0</v>
      </c>
      <c r="KI317">
        <f>IF(OR(AND(FK317="Afraid",CP317&lt;&gt;1),AND(FK317&lt;&gt;"Afraid",CP317=1)),1,0)</f>
        <v>0</v>
      </c>
      <c r="KJ317">
        <f>IF(OR(AND(FL317="Afraid",CQ317&lt;&gt;1),AND(FL317&lt;&gt;"Afraid",CQ317=1)),1,0)</f>
        <v>0</v>
      </c>
      <c r="KK317">
        <f>IF(OR(AND(FM317="Afraid",CR317&lt;&gt;1),AND(FM317&lt;&gt;"Afraid",CR317=1)),1,0)</f>
        <v>0</v>
      </c>
      <c r="KL317">
        <f>IF(OR(AND(FN317="Afraid",CS317&lt;&gt;1),AND(FN317&lt;&gt;"Afraid",CS317=1)),1,0)</f>
        <v>0</v>
      </c>
      <c r="KM317">
        <f>IF(OR(AND(FO317="Surprised",CT317&lt;&gt;1),AND(FO317&lt;&gt;"Surprised",CT317=1)),1,0)</f>
        <v>0</v>
      </c>
      <c r="KN317">
        <f>IF(OR(AND(FP317="Surprised",CU317&lt;&gt;1),AND(FP317&lt;&gt;"Surprised",CU317=1)),1,0)</f>
        <v>0</v>
      </c>
      <c r="KO317">
        <f>IF(OR(AND(FQ317="Surprised",CV317&lt;&gt;1),AND(FQ317&lt;&gt;"Surprised",CV317=1)),1,0)</f>
        <v>1</v>
      </c>
      <c r="KP317">
        <f>IF(OR(AND(FR317="Surprised",CW317&lt;&gt;1),AND(FR317&lt;&gt;"Surprised",CW317=1)),1,0)</f>
        <v>0</v>
      </c>
      <c r="KQ317">
        <f>IF(OR(AND(FS317="Surprised",CX317&lt;&gt;1),AND(FS317&lt;&gt;"Surprised",CX317=1)),1,0)</f>
        <v>0</v>
      </c>
      <c r="KR317">
        <f>IF(OR(AND(FT317="Surprised",CY317&lt;&gt;1),AND(FT317&lt;&gt;"Surprised",CY317=1)),1,0)</f>
        <v>0</v>
      </c>
      <c r="KS317">
        <f>IF(OR(AND(FU317="Surprised",CZ317&lt;&gt;1),AND(FU317&lt;&gt;"Surprised",CZ317=1)),1,0)</f>
        <v>0</v>
      </c>
      <c r="KT317">
        <f>IF(OR(AND(FV317="Surprised",DA317&lt;&gt;1),AND(FV317&lt;&gt;"Surprised",DA317=1)),1,0)</f>
        <v>0</v>
      </c>
      <c r="KU317">
        <f>IF(OR(AND(FW317="Happy",DB317=1),AND(FW317&lt;&gt;"Happy",DB317=0)),1,0)</f>
        <v>0</v>
      </c>
      <c r="KV317">
        <f>IF(OR(AND(FX317="Happy",DC317=1),AND(FX317&lt;&gt;"Happy",DC317=0)),1,0)</f>
        <v>0</v>
      </c>
      <c r="KW317">
        <f>IF(OR(AND(FY317="Happy",DD317=1),AND(FY317&lt;&gt;"Happy",DD317=0)),1,0)</f>
        <v>0</v>
      </c>
      <c r="KX317">
        <f>IF(OR(AND(FZ317="Happy",DE317=1),AND(FZ317&lt;&gt;"Happy",DE317=0)),1,0)</f>
        <v>0</v>
      </c>
      <c r="KY317">
        <f>IF(OR(AND(GA317="Happy",DF317=1),AND(GA317&lt;&gt;"Happy",DF317=0)),1,0)</f>
        <v>0</v>
      </c>
      <c r="KZ317">
        <f>IF(OR(AND(GB317="Happy",DG317=1),AND(GB317&lt;&gt;"Happy",DG317=0)),1,0)</f>
        <v>0</v>
      </c>
      <c r="LA317">
        <f>IF(OR(AND(GC317="Happy",DH317=1),AND(GC317&lt;&gt;"Happy",DH317=0)),1,0)</f>
        <v>0</v>
      </c>
      <c r="LB317">
        <f>IF(OR(AND(GD317="Happy",DI317=1),AND(GD317&lt;&gt;"Happy",DI317=0)),1,0)</f>
        <v>0</v>
      </c>
      <c r="LC317">
        <f>IF(OR(AND(GE317="Sad",DJ317=1),AND(GE317&lt;&gt;"Sad",DJ317=0)),1,0)</f>
        <v>0</v>
      </c>
      <c r="LD317">
        <f>IF(OR(AND(GF317="Sad",DK317=1),AND(GF317&lt;&gt;"Sad",DK317=0)),1,0)</f>
        <v>1</v>
      </c>
      <c r="LE317">
        <f>IF(OR(AND(GG317="Sad",DL317=1),AND(GG317&lt;&gt;"Sad",DL317=0)),1,0)</f>
        <v>0</v>
      </c>
      <c r="LF317">
        <f>IF(OR(AND(GH317="Sad",DM317=1),AND(GH317&lt;&gt;"Sad",DM317=0)),1,0)</f>
        <v>1</v>
      </c>
      <c r="LG317">
        <f>IF(OR(AND(GI317="Sad",DN317=1),AND(GI317&lt;&gt;"Sad",DN317=0)),1,0)</f>
        <v>0</v>
      </c>
      <c r="LH317">
        <f>IF(OR(AND(GJ317="Sad",DO317=1),AND(GJ317&lt;&gt;"Sad",DO317=0)),1,0)</f>
        <v>1</v>
      </c>
      <c r="LI317">
        <f>IF(OR(AND(GK317="Sad",DP317=1),AND(GK317&lt;&gt;"Sad",DP317=0)),1,0)</f>
        <v>0</v>
      </c>
      <c r="LJ317">
        <f>IF(OR(AND(GL317="Sad",DQ317=1),AND(GL317&lt;&gt;"Sad",DQ317=0)),1,0)</f>
        <v>0</v>
      </c>
      <c r="LK317" s="2">
        <f t="shared" si="494"/>
        <v>0</v>
      </c>
      <c r="LL317" s="4">
        <f t="shared" si="495"/>
        <v>0</v>
      </c>
      <c r="LM317">
        <f t="shared" si="496"/>
        <v>2</v>
      </c>
      <c r="LN317">
        <f t="shared" si="497"/>
        <v>0</v>
      </c>
      <c r="LO317">
        <f t="shared" si="498"/>
        <v>1</v>
      </c>
      <c r="LP317">
        <f t="shared" si="499"/>
        <v>0</v>
      </c>
      <c r="LQ317">
        <f t="shared" si="500"/>
        <v>3</v>
      </c>
      <c r="LR317">
        <f t="shared" si="501"/>
        <v>6</v>
      </c>
      <c r="LS317" s="11">
        <f t="shared" si="502"/>
        <v>0</v>
      </c>
      <c r="LT317" s="14" t="str">
        <f t="shared" si="503"/>
        <v/>
      </c>
      <c r="LU317" s="14">
        <f t="shared" si="504"/>
        <v>0</v>
      </c>
      <c r="LV317" s="14">
        <f t="shared" si="505"/>
        <v>0</v>
      </c>
      <c r="LW317" s="14">
        <f t="shared" si="506"/>
        <v>0.5</v>
      </c>
      <c r="LX317" s="14">
        <f t="shared" si="507"/>
        <v>0</v>
      </c>
      <c r="LY317" s="14">
        <f t="shared" si="508"/>
        <v>0.375</v>
      </c>
      <c r="LZ317" s="14">
        <f t="shared" si="509"/>
        <v>0.14583333333333337</v>
      </c>
      <c r="MA317" s="15">
        <f t="shared" si="510"/>
        <v>2.0949074074073926E-4</v>
      </c>
      <c r="MB317" s="1">
        <f t="shared" si="465"/>
        <v>1.1342592592592654E-4</v>
      </c>
      <c r="MC317" s="1">
        <f t="shared" si="466"/>
        <v>1.4583333333333115E-4</v>
      </c>
      <c r="MD317" s="1">
        <f t="shared" si="467"/>
        <v>1.0532407407407365E-4</v>
      </c>
      <c r="ME317" s="1">
        <f t="shared" si="468"/>
        <v>9.7222222222224236E-5</v>
      </c>
      <c r="MF317" s="1">
        <f t="shared" si="469"/>
        <v>1.041666666666656E-4</v>
      </c>
      <c r="MG317" s="1">
        <f t="shared" si="511"/>
        <v>2.0370370370370594E-4</v>
      </c>
      <c r="MH317" s="1">
        <f t="shared" si="470"/>
        <v>1.4351851851851505E-4</v>
      </c>
      <c r="MI317" s="1">
        <f t="shared" si="471"/>
        <v>7.0717592592592707E-4</v>
      </c>
      <c r="MJ317" s="1">
        <f t="shared" si="512"/>
        <v>1.8298611111111085E-3</v>
      </c>
      <c r="MK317" s="2" t="str">
        <f>VLOOKUP(B317,age_group!$A$1:$B$101,2,FALSE)</f>
        <v>25 to 44</v>
      </c>
      <c r="ML317" s="2">
        <f t="shared" si="513"/>
        <v>0</v>
      </c>
      <c r="MM317">
        <f t="shared" si="514"/>
        <v>0</v>
      </c>
      <c r="MN317">
        <f t="shared" si="515"/>
        <v>0</v>
      </c>
      <c r="MO317">
        <f t="shared" si="516"/>
        <v>0</v>
      </c>
      <c r="MP317">
        <f t="shared" si="517"/>
        <v>1</v>
      </c>
    </row>
    <row r="318" spans="1:354" x14ac:dyDescent="0.2">
      <c r="A318" t="s">
        <v>1051</v>
      </c>
      <c r="B318">
        <v>28</v>
      </c>
      <c r="C318" t="s">
        <v>139</v>
      </c>
      <c r="D318" t="s">
        <v>140</v>
      </c>
      <c r="E318">
        <v>4</v>
      </c>
      <c r="F318">
        <v>2</v>
      </c>
      <c r="G318">
        <v>1</v>
      </c>
      <c r="H318">
        <v>1</v>
      </c>
      <c r="I318">
        <v>2</v>
      </c>
      <c r="J318" s="2" t="s">
        <v>400</v>
      </c>
      <c r="K318" t="s">
        <v>562</v>
      </c>
      <c r="L318" t="s">
        <v>179</v>
      </c>
      <c r="M318" t="s">
        <v>323</v>
      </c>
      <c r="N318" t="s">
        <v>594</v>
      </c>
      <c r="O318" t="s">
        <v>387</v>
      </c>
      <c r="P318" t="s">
        <v>298</v>
      </c>
      <c r="Q318" t="s">
        <v>311</v>
      </c>
      <c r="R318" t="s">
        <v>763</v>
      </c>
      <c r="S318" t="s">
        <v>239</v>
      </c>
      <c r="T318" t="s">
        <v>351</v>
      </c>
      <c r="U318" t="s">
        <v>453</v>
      </c>
      <c r="V318" t="s">
        <v>306</v>
      </c>
      <c r="W318" t="s">
        <v>565</v>
      </c>
      <c r="X318" t="s">
        <v>534</v>
      </c>
      <c r="Y318" t="s">
        <v>410</v>
      </c>
      <c r="Z318" t="s">
        <v>354</v>
      </c>
      <c r="AA318" t="s">
        <v>350</v>
      </c>
      <c r="AB318" t="s">
        <v>359</v>
      </c>
      <c r="AC318" t="s">
        <v>420</v>
      </c>
      <c r="AD318" t="s">
        <v>236</v>
      </c>
      <c r="AE318" t="s">
        <v>657</v>
      </c>
      <c r="AF318" t="s">
        <v>650</v>
      </c>
      <c r="AG318" t="s">
        <v>622</v>
      </c>
      <c r="AH318" t="s">
        <v>448</v>
      </c>
      <c r="AI318" t="s">
        <v>172</v>
      </c>
      <c r="AJ318" t="s">
        <v>465</v>
      </c>
      <c r="AK318" t="s">
        <v>643</v>
      </c>
      <c r="AL318" t="s">
        <v>335</v>
      </c>
      <c r="AM318" t="s">
        <v>808</v>
      </c>
      <c r="AN318" t="s">
        <v>410</v>
      </c>
      <c r="AO318" t="s">
        <v>537</v>
      </c>
      <c r="AP318" t="s">
        <v>298</v>
      </c>
      <c r="AQ318" t="s">
        <v>158</v>
      </c>
      <c r="AR318" t="s">
        <v>303</v>
      </c>
      <c r="AS318" t="s">
        <v>384</v>
      </c>
      <c r="AT318" t="s">
        <v>206</v>
      </c>
      <c r="AU318" t="s">
        <v>416</v>
      </c>
      <c r="AV318" t="s">
        <v>756</v>
      </c>
      <c r="AW318" t="s">
        <v>313</v>
      </c>
      <c r="AX318" t="s">
        <v>454</v>
      </c>
      <c r="AY318" t="s">
        <v>161</v>
      </c>
      <c r="AZ318" t="s">
        <v>165</v>
      </c>
      <c r="BA318" t="s">
        <v>296</v>
      </c>
      <c r="BB318" t="s">
        <v>200</v>
      </c>
      <c r="BC318" t="s">
        <v>691</v>
      </c>
      <c r="BD318" t="s">
        <v>405</v>
      </c>
      <c r="BE318" t="s">
        <v>689</v>
      </c>
      <c r="BF318" t="s">
        <v>355</v>
      </c>
      <c r="BG318" t="s">
        <v>168</v>
      </c>
      <c r="BH318" t="s">
        <v>637</v>
      </c>
      <c r="BI318" t="s">
        <v>500</v>
      </c>
      <c r="BJ318" t="s">
        <v>411</v>
      </c>
      <c r="BK318" t="s">
        <v>636</v>
      </c>
      <c r="BL318" t="s">
        <v>541</v>
      </c>
      <c r="BM318" t="s">
        <v>875</v>
      </c>
      <c r="BN318" s="2">
        <v>0</v>
      </c>
      <c r="BO318">
        <v>1</v>
      </c>
      <c r="BP318">
        <v>1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0</v>
      </c>
      <c r="DP318">
        <v>1</v>
      </c>
      <c r="DQ318">
        <v>1</v>
      </c>
      <c r="DR318" s="2">
        <v>4</v>
      </c>
      <c r="DS318">
        <v>2</v>
      </c>
      <c r="DT318">
        <v>1</v>
      </c>
      <c r="DU318">
        <v>1</v>
      </c>
      <c r="DV318">
        <v>2</v>
      </c>
      <c r="DW318" s="2">
        <v>2017</v>
      </c>
      <c r="DX318" s="1">
        <v>1.2520833333333335E-2</v>
      </c>
      <c r="DY318" s="1">
        <v>1.2614583333333332E-2</v>
      </c>
      <c r="DZ318" s="1">
        <v>1.2722222222222223E-2</v>
      </c>
      <c r="EA318" s="1">
        <v>1.2827546296296297E-2</v>
      </c>
      <c r="EB318" s="1">
        <v>1.2909722222222223E-2</v>
      </c>
      <c r="EC318" s="1">
        <v>1.3065972222222224E-2</v>
      </c>
      <c r="ED318" s="1">
        <v>1.3164351851851852E-2</v>
      </c>
      <c r="EE318" s="1">
        <v>1.3245370370370371E-2</v>
      </c>
      <c r="EF318" s="1">
        <v>1.3515046296296296E-2</v>
      </c>
      <c r="EG318" s="1">
        <v>1.3641203703703704E-2</v>
      </c>
      <c r="EH318" s="3">
        <v>0</v>
      </c>
      <c r="EI318" s="2" t="s">
        <v>1174</v>
      </c>
      <c r="EJ318" t="s">
        <v>1168</v>
      </c>
      <c r="EK318" t="s">
        <v>1173</v>
      </c>
      <c r="EL318" t="s">
        <v>1175</v>
      </c>
      <c r="EM318" t="s">
        <v>1168</v>
      </c>
      <c r="EN318" t="s">
        <v>1173</v>
      </c>
      <c r="EO318" t="s">
        <v>1175</v>
      </c>
      <c r="EP318" t="s">
        <v>1172</v>
      </c>
      <c r="EQ318" t="s">
        <v>1168</v>
      </c>
      <c r="ER318" t="s">
        <v>1171</v>
      </c>
      <c r="ES318" t="s">
        <v>1168</v>
      </c>
      <c r="ET318" t="s">
        <v>1175</v>
      </c>
      <c r="EU318" t="s">
        <v>1173</v>
      </c>
      <c r="EV318" t="s">
        <v>1173</v>
      </c>
      <c r="EW318" t="s">
        <v>1168</v>
      </c>
      <c r="EX318" t="s">
        <v>1175</v>
      </c>
      <c r="EY318" t="s">
        <v>1174</v>
      </c>
      <c r="EZ318" t="s">
        <v>1175</v>
      </c>
      <c r="FA318" t="s">
        <v>1175</v>
      </c>
      <c r="FB318" t="s">
        <v>1172</v>
      </c>
      <c r="FC318" t="s">
        <v>1175</v>
      </c>
      <c r="FD318" t="s">
        <v>1175</v>
      </c>
      <c r="FE318" t="s">
        <v>1168</v>
      </c>
      <c r="FF318" t="s">
        <v>1171</v>
      </c>
      <c r="FG318" t="s">
        <v>1169</v>
      </c>
      <c r="FH318" t="s">
        <v>1168</v>
      </c>
      <c r="FI318" t="s">
        <v>1171</v>
      </c>
      <c r="FJ318" t="s">
        <v>1173</v>
      </c>
      <c r="FK318" t="s">
        <v>1169</v>
      </c>
      <c r="FL318" t="s">
        <v>1171</v>
      </c>
      <c r="FM318" t="s">
        <v>1175</v>
      </c>
      <c r="FN318" t="s">
        <v>1169</v>
      </c>
      <c r="FO318" t="s">
        <v>1175</v>
      </c>
      <c r="FP318" t="s">
        <v>1171</v>
      </c>
      <c r="FQ318" t="s">
        <v>1175</v>
      </c>
      <c r="FR318" t="s">
        <v>1173</v>
      </c>
      <c r="FS318" t="s">
        <v>1168</v>
      </c>
      <c r="FT318" t="s">
        <v>1175</v>
      </c>
      <c r="FU318" t="s">
        <v>1169</v>
      </c>
      <c r="FV318" t="s">
        <v>1168</v>
      </c>
      <c r="FW318" t="s">
        <v>1175</v>
      </c>
      <c r="FX318" t="s">
        <v>1173</v>
      </c>
      <c r="FY318" t="s">
        <v>1172</v>
      </c>
      <c r="FZ318" t="s">
        <v>1171</v>
      </c>
      <c r="GA318" t="s">
        <v>1174</v>
      </c>
      <c r="GB318" t="s">
        <v>1168</v>
      </c>
      <c r="GC318" t="s">
        <v>1174</v>
      </c>
      <c r="GD318" t="s">
        <v>1169</v>
      </c>
      <c r="GE318" t="s">
        <v>1168</v>
      </c>
      <c r="GF318" t="s">
        <v>1168</v>
      </c>
      <c r="GG318" t="s">
        <v>1168</v>
      </c>
      <c r="GH318" t="s">
        <v>1175</v>
      </c>
      <c r="GI318" t="s">
        <v>1175</v>
      </c>
      <c r="GJ318" t="s">
        <v>1170</v>
      </c>
      <c r="GK318" t="s">
        <v>1168</v>
      </c>
      <c r="GL318" t="s">
        <v>1168</v>
      </c>
      <c r="GM318" s="2">
        <f t="shared" si="415"/>
        <v>0</v>
      </c>
      <c r="GN318">
        <f t="shared" si="416"/>
        <v>0</v>
      </c>
      <c r="GO318">
        <f t="shared" si="417"/>
        <v>1</v>
      </c>
      <c r="GP318">
        <f t="shared" si="418"/>
        <v>0</v>
      </c>
      <c r="GQ318">
        <f t="shared" si="419"/>
        <v>0</v>
      </c>
      <c r="GR318">
        <f t="shared" si="420"/>
        <v>1</v>
      </c>
      <c r="GS318">
        <f t="shared" si="421"/>
        <v>0</v>
      </c>
      <c r="GT318">
        <f t="shared" si="422"/>
        <v>0</v>
      </c>
      <c r="GU318">
        <f t="shared" si="472"/>
        <v>0</v>
      </c>
      <c r="GV318">
        <f t="shared" si="423"/>
        <v>0</v>
      </c>
      <c r="GW318">
        <f t="shared" si="424"/>
        <v>0</v>
      </c>
      <c r="GX318">
        <f t="shared" si="425"/>
        <v>0</v>
      </c>
      <c r="GY318">
        <f t="shared" si="426"/>
        <v>0</v>
      </c>
      <c r="GZ318">
        <f t="shared" si="427"/>
        <v>0</v>
      </c>
      <c r="HA318">
        <f t="shared" si="428"/>
        <v>0</v>
      </c>
      <c r="HB318">
        <f t="shared" si="429"/>
        <v>0</v>
      </c>
      <c r="HC318">
        <f t="shared" si="473"/>
        <v>0</v>
      </c>
      <c r="HD318">
        <f t="shared" si="430"/>
        <v>0</v>
      </c>
      <c r="HE318">
        <f t="shared" si="431"/>
        <v>0</v>
      </c>
      <c r="HF318">
        <f t="shared" si="432"/>
        <v>0</v>
      </c>
      <c r="HG318">
        <f t="shared" si="433"/>
        <v>0</v>
      </c>
      <c r="HH318">
        <f t="shared" si="434"/>
        <v>0</v>
      </c>
      <c r="HI318">
        <f t="shared" si="435"/>
        <v>0</v>
      </c>
      <c r="HJ318">
        <f t="shared" si="436"/>
        <v>0</v>
      </c>
      <c r="HK318">
        <f t="shared" si="474"/>
        <v>0</v>
      </c>
      <c r="HL318">
        <f t="shared" si="437"/>
        <v>0</v>
      </c>
      <c r="HM318">
        <f t="shared" si="438"/>
        <v>0</v>
      </c>
      <c r="HN318">
        <f t="shared" si="439"/>
        <v>0</v>
      </c>
      <c r="HO318">
        <f t="shared" si="440"/>
        <v>0</v>
      </c>
      <c r="HP318">
        <f t="shared" si="441"/>
        <v>0</v>
      </c>
      <c r="HQ318">
        <f t="shared" si="442"/>
        <v>0</v>
      </c>
      <c r="HR318">
        <f t="shared" si="443"/>
        <v>0</v>
      </c>
      <c r="HS318">
        <f t="shared" si="475"/>
        <v>1</v>
      </c>
      <c r="HT318">
        <f t="shared" si="444"/>
        <v>0</v>
      </c>
      <c r="HU318">
        <f t="shared" si="445"/>
        <v>0</v>
      </c>
      <c r="HV318">
        <f t="shared" si="446"/>
        <v>0</v>
      </c>
      <c r="HW318">
        <f t="shared" si="447"/>
        <v>0</v>
      </c>
      <c r="HX318">
        <f t="shared" si="448"/>
        <v>1</v>
      </c>
      <c r="HY318">
        <f t="shared" si="449"/>
        <v>0</v>
      </c>
      <c r="HZ318">
        <f t="shared" si="450"/>
        <v>0</v>
      </c>
      <c r="IA318">
        <f t="shared" si="476"/>
        <v>0</v>
      </c>
      <c r="IB318">
        <f t="shared" si="451"/>
        <v>0</v>
      </c>
      <c r="IC318">
        <f t="shared" si="452"/>
        <v>0</v>
      </c>
      <c r="ID318">
        <f t="shared" si="453"/>
        <v>0</v>
      </c>
      <c r="IE318">
        <f t="shared" si="454"/>
        <v>0</v>
      </c>
      <c r="IF318">
        <f t="shared" si="455"/>
        <v>0</v>
      </c>
      <c r="IG318">
        <f t="shared" si="456"/>
        <v>0</v>
      </c>
      <c r="IH318">
        <f t="shared" si="457"/>
        <v>0</v>
      </c>
      <c r="II318">
        <f t="shared" si="477"/>
        <v>1</v>
      </c>
      <c r="IJ318">
        <f t="shared" si="458"/>
        <v>1</v>
      </c>
      <c r="IK318">
        <f t="shared" si="459"/>
        <v>1</v>
      </c>
      <c r="IL318">
        <f t="shared" si="460"/>
        <v>1</v>
      </c>
      <c r="IM318">
        <f t="shared" si="461"/>
        <v>1</v>
      </c>
      <c r="IN318">
        <f t="shared" si="462"/>
        <v>0</v>
      </c>
      <c r="IO318">
        <f t="shared" si="463"/>
        <v>1</v>
      </c>
      <c r="IP318">
        <f t="shared" si="464"/>
        <v>1</v>
      </c>
      <c r="IQ318" s="2">
        <f t="shared" si="478"/>
        <v>2</v>
      </c>
      <c r="IR318" s="4">
        <f t="shared" si="479"/>
        <v>0</v>
      </c>
      <c r="IS318">
        <f t="shared" si="480"/>
        <v>0</v>
      </c>
      <c r="IT318">
        <f t="shared" si="481"/>
        <v>0</v>
      </c>
      <c r="IU318">
        <f t="shared" si="482"/>
        <v>2</v>
      </c>
      <c r="IV318">
        <f t="shared" si="483"/>
        <v>0</v>
      </c>
      <c r="IW318">
        <f t="shared" si="484"/>
        <v>7</v>
      </c>
      <c r="IX318">
        <f t="shared" si="485"/>
        <v>11</v>
      </c>
      <c r="IY318" s="11">
        <f t="shared" si="486"/>
        <v>1</v>
      </c>
      <c r="IZ318" s="12" t="str">
        <f t="shared" si="487"/>
        <v/>
      </c>
      <c r="JA318" s="12" t="str">
        <f t="shared" si="488"/>
        <v/>
      </c>
      <c r="JB318" s="12" t="str">
        <f t="shared" si="489"/>
        <v/>
      </c>
      <c r="JC318" s="12">
        <f t="shared" si="490"/>
        <v>0.66666666666666663</v>
      </c>
      <c r="JD318" s="12">
        <f t="shared" si="491"/>
        <v>0</v>
      </c>
      <c r="JE318" s="12">
        <f t="shared" si="492"/>
        <v>0.875</v>
      </c>
      <c r="JF318" s="12">
        <f t="shared" si="493"/>
        <v>0.63541666666666663</v>
      </c>
      <c r="JG318" s="2">
        <f>IF(OR(AND(EI318="Happy",BN318&lt;&gt;1),AND(EI318&lt;&gt;"Happy",BN318=1)),1,0)</f>
        <v>0</v>
      </c>
      <c r="JH318">
        <f>IF(OR(AND(EJ318="Happy",BO318&lt;&gt;1),AND(EJ318&lt;&gt;"Happy",BO318=1)),1,0)</f>
        <v>1</v>
      </c>
      <c r="JI318">
        <f>IF(OR(AND(EK318="Happy",BP318&lt;&gt;1),AND(EK318&lt;&gt;"Happy",BP318=1)),1,0)</f>
        <v>0</v>
      </c>
      <c r="JJ318">
        <f>IF(OR(AND(EL318="Happy",BQ318&lt;&gt;1),AND(EL318&lt;&gt;"Happy",BQ318=1)),1,0)</f>
        <v>0</v>
      </c>
      <c r="JK318">
        <f>IF(OR(AND(EM318="Happy",BR318&lt;&gt;1),AND(EM318&lt;&gt;"Happy",BR318=1)),1,0)</f>
        <v>0</v>
      </c>
      <c r="JL318">
        <f>IF(OR(AND(EN318="Happy",BS318&lt;&gt;1),AND(EN318&lt;&gt;"Happy",BS318=1)),1,0)</f>
        <v>0</v>
      </c>
      <c r="JM318">
        <f>IF(OR(AND(EO318="Happy",BT318&lt;&gt;1),AND(EO318&lt;&gt;"Happy",BT318=1)),1,0)</f>
        <v>0</v>
      </c>
      <c r="JN318">
        <f>IF(OR(AND(EP318="Happy",BU318&lt;&gt;1),AND(EP318&lt;&gt;"Happy",BU318=1)),1,0)</f>
        <v>0</v>
      </c>
      <c r="JO318">
        <f>IF(OR(AND(EQ318="Sad",BV318&lt;&gt;1),AND(EQ318&lt;&gt;"Sad",BV318=1)),1,0)</f>
        <v>0</v>
      </c>
      <c r="JP318">
        <f>IF(OR(AND(ER318="Sad",BW318&lt;&gt;1),AND(ER318&lt;&gt;"Sad",BW318=1)),1,0)</f>
        <v>0</v>
      </c>
      <c r="JQ318">
        <f>IF(OR(AND(ES318="Sad",BX318&lt;&gt;1),AND(ES318&lt;&gt;"Sad",BX318=1)),1,0)</f>
        <v>1</v>
      </c>
      <c r="JR318">
        <f>IF(OR(AND(ET318="Sad",BY318&lt;&gt;1),AND(ET318&lt;&gt;"Sad",BY318=1)),1,0)</f>
        <v>0</v>
      </c>
      <c r="JS318">
        <f>IF(OR(AND(EU318="Sad",BZ318&lt;&gt;1),AND(EU318&lt;&gt;"Sad",BZ318=1)),1,0)</f>
        <v>0</v>
      </c>
      <c r="JT318">
        <f>IF(OR(AND(EV318="Sad",CA318&lt;&gt;1),AND(EV318&lt;&gt;"Sad",CA318=1)),1,0)</f>
        <v>0</v>
      </c>
      <c r="JU318">
        <f>IF(OR(AND(EW318="Sad",CB318&lt;&gt;1),AND(EW318&lt;&gt;"Sad",CB318=1)),1,0)</f>
        <v>0</v>
      </c>
      <c r="JV318">
        <f>IF(OR(AND(EX318="Sad",CC318&lt;&gt;1),AND(EX318&lt;&gt;"Sad",CC318=1)),1,0)</f>
        <v>0</v>
      </c>
      <c r="JW318">
        <f>IF(OR(AND(EY318="Angry",CD318&lt;&gt;1),AND(EY318&lt;&gt;"Angry",CD318=1)),1,0)</f>
        <v>0</v>
      </c>
      <c r="JX318">
        <f>IF(OR(AND(EZ318="Angry",CE318&lt;&gt;1),AND(EZ318&lt;&gt;"Angry",CE318=1)),1,0)</f>
        <v>0</v>
      </c>
      <c r="JY318">
        <f>IF(OR(AND(FA318="Angry",CF318&lt;&gt;1),AND(FA318&lt;&gt;"Angry",CF318=1)),1,0)</f>
        <v>0</v>
      </c>
      <c r="JZ318">
        <f>IF(OR(AND(FB318="Angry",CG318&lt;&gt;1),AND(FB318&lt;&gt;"Angry",CG318=1)),1,0)</f>
        <v>0</v>
      </c>
      <c r="KA318">
        <f>IF(OR(AND(FC318="Angry",CH318&lt;&gt;1),AND(FC318&lt;&gt;"Angry",CH318=1)),1,0)</f>
        <v>0</v>
      </c>
      <c r="KB318">
        <f>IF(OR(AND(FD318="Angry",CI318&lt;&gt;1),AND(FD318&lt;&gt;"Angry",CI318=1)),1,0)</f>
        <v>0</v>
      </c>
      <c r="KC318">
        <f>IF(OR(AND(FE318="Angry",CJ318&lt;&gt;1),AND(FE318&lt;&gt;"Angry",CJ318=1)),1,0)</f>
        <v>1</v>
      </c>
      <c r="KD318">
        <f>IF(OR(AND(FF318="Angry",CK318&lt;&gt;1),AND(FF318&lt;&gt;"Angry",CK318=1)),1,0)</f>
        <v>1</v>
      </c>
      <c r="KE318">
        <f>IF(OR(AND(FG318="Afraid",CL318&lt;&gt;1),AND(FG318&lt;&gt;"Afraid",CL318=1)),1,0)</f>
        <v>0</v>
      </c>
      <c r="KF318">
        <f>IF(OR(AND(FH318="Afraid",CM318&lt;&gt;1),AND(FH318&lt;&gt;"Afraid",CM318=1)),1,0)</f>
        <v>1</v>
      </c>
      <c r="KG318">
        <f>IF(OR(AND(FI318="Afraid",CN318&lt;&gt;1),AND(FI318&lt;&gt;"Afraid",CN318=1)),1,0)</f>
        <v>0</v>
      </c>
      <c r="KH318">
        <f>IF(OR(AND(FJ318="Afraid",CO318&lt;&gt;1),AND(FJ318&lt;&gt;"Afraid",CO318=1)),1,0)</f>
        <v>0</v>
      </c>
      <c r="KI318">
        <f>IF(OR(AND(FK318="Afraid",CP318&lt;&gt;1),AND(FK318&lt;&gt;"Afraid",CP318=1)),1,0)</f>
        <v>0</v>
      </c>
      <c r="KJ318">
        <f>IF(OR(AND(FL318="Afraid",CQ318&lt;&gt;1),AND(FL318&lt;&gt;"Afraid",CQ318=1)),1,0)</f>
        <v>0</v>
      </c>
      <c r="KK318">
        <f>IF(OR(AND(FM318="Afraid",CR318&lt;&gt;1),AND(FM318&lt;&gt;"Afraid",CR318=1)),1,0)</f>
        <v>0</v>
      </c>
      <c r="KL318">
        <f>IF(OR(AND(FN318="Afraid",CS318&lt;&gt;1),AND(FN318&lt;&gt;"Afraid",CS318=1)),1,0)</f>
        <v>0</v>
      </c>
      <c r="KM318">
        <f>IF(OR(AND(FO318="Surprised",CT318&lt;&gt;1),AND(FO318&lt;&gt;"Surprised",CT318=1)),1,0)</f>
        <v>0</v>
      </c>
      <c r="KN318">
        <f>IF(OR(AND(FP318="Surprised",CU318&lt;&gt;1),AND(FP318&lt;&gt;"Surprised",CU318=1)),1,0)</f>
        <v>0</v>
      </c>
      <c r="KO318">
        <f>IF(OR(AND(FQ318="Surprised",CV318&lt;&gt;1),AND(FQ318&lt;&gt;"Surprised",CV318=1)),1,0)</f>
        <v>1</v>
      </c>
      <c r="KP318">
        <f>IF(OR(AND(FR318="Surprised",CW318&lt;&gt;1),AND(FR318&lt;&gt;"Surprised",CW318=1)),1,0)</f>
        <v>0</v>
      </c>
      <c r="KQ318">
        <f>IF(OR(AND(FS318="Surprised",CX318&lt;&gt;1),AND(FS318&lt;&gt;"Surprised",CX318=1)),1,0)</f>
        <v>0</v>
      </c>
      <c r="KR318">
        <f>IF(OR(AND(FT318="Surprised",CY318&lt;&gt;1),AND(FT318&lt;&gt;"Surprised",CY318=1)),1,0)</f>
        <v>0</v>
      </c>
      <c r="KS318">
        <f>IF(OR(AND(FU318="Surprised",CZ318&lt;&gt;1),AND(FU318&lt;&gt;"Surprised",CZ318=1)),1,0)</f>
        <v>0</v>
      </c>
      <c r="KT318">
        <f>IF(OR(AND(FV318="Surprised",DA318&lt;&gt;1),AND(FV318&lt;&gt;"Surprised",DA318=1)),1,0)</f>
        <v>0</v>
      </c>
      <c r="KU318">
        <f>IF(OR(AND(FW318="Happy",DB318=1),AND(FW318&lt;&gt;"Happy",DB318=0)),1,0)</f>
        <v>1</v>
      </c>
      <c r="KV318">
        <f>IF(OR(AND(FX318="Happy",DC318=1),AND(FX318&lt;&gt;"Happy",DC318=0)),1,0)</f>
        <v>1</v>
      </c>
      <c r="KW318">
        <f>IF(OR(AND(FY318="Happy",DD318=1),AND(FY318&lt;&gt;"Happy",DD318=0)),1,0)</f>
        <v>1</v>
      </c>
      <c r="KX318">
        <f>IF(OR(AND(FZ318="Happy",DE318=1),AND(FZ318&lt;&gt;"Happy",DE318=0)),1,0)</f>
        <v>1</v>
      </c>
      <c r="KY318">
        <f>IF(OR(AND(GA318="Happy",DF318=1),AND(GA318&lt;&gt;"Happy",DF318=0)),1,0)</f>
        <v>1</v>
      </c>
      <c r="KZ318">
        <f>IF(OR(AND(GB318="Happy",DG318=1),AND(GB318&lt;&gt;"Happy",DG318=0)),1,0)</f>
        <v>1</v>
      </c>
      <c r="LA318">
        <f>IF(OR(AND(GC318="Happy",DH318=1),AND(GC318&lt;&gt;"Happy",DH318=0)),1,0)</f>
        <v>1</v>
      </c>
      <c r="LB318">
        <f>IF(OR(AND(GD318="Happy",DI318=1),AND(GD318&lt;&gt;"Happy",DI318=0)),1,0)</f>
        <v>1</v>
      </c>
      <c r="LC318">
        <f>IF(OR(AND(GE318="Sad",DJ318=1),AND(GE318&lt;&gt;"Sad",DJ318=0)),1,0)</f>
        <v>0</v>
      </c>
      <c r="LD318">
        <f>IF(OR(AND(GF318="Sad",DK318=1),AND(GF318&lt;&gt;"Sad",DK318=0)),1,0)</f>
        <v>0</v>
      </c>
      <c r="LE318">
        <f>IF(OR(AND(GG318="Sad",DL318=1),AND(GG318&lt;&gt;"Sad",DL318=0)),1,0)</f>
        <v>0</v>
      </c>
      <c r="LF318">
        <f>IF(OR(AND(GH318="Sad",DM318=1),AND(GH318&lt;&gt;"Sad",DM318=0)),1,0)</f>
        <v>0</v>
      </c>
      <c r="LG318">
        <f>IF(OR(AND(GI318="Sad",DN318=1),AND(GI318&lt;&gt;"Sad",DN318=0)),1,0)</f>
        <v>0</v>
      </c>
      <c r="LH318">
        <f>IF(OR(AND(GJ318="Sad",DO318=1),AND(GJ318&lt;&gt;"Sad",DO318=0)),1,0)</f>
        <v>1</v>
      </c>
      <c r="LI318">
        <f>IF(OR(AND(GK318="Sad",DP318=1),AND(GK318&lt;&gt;"Sad",DP318=0)),1,0)</f>
        <v>0</v>
      </c>
      <c r="LJ318">
        <f>IF(OR(AND(GL318="Sad",DQ318=1),AND(GL318&lt;&gt;"Sad",DQ318=0)),1,0)</f>
        <v>0</v>
      </c>
      <c r="LK318" s="2">
        <f t="shared" si="494"/>
        <v>1</v>
      </c>
      <c r="LL318" s="4">
        <f t="shared" si="495"/>
        <v>1</v>
      </c>
      <c r="LM318">
        <f t="shared" si="496"/>
        <v>2</v>
      </c>
      <c r="LN318">
        <f t="shared" si="497"/>
        <v>1</v>
      </c>
      <c r="LO318">
        <f t="shared" si="498"/>
        <v>1</v>
      </c>
      <c r="LP318">
        <f t="shared" si="499"/>
        <v>8</v>
      </c>
      <c r="LQ318">
        <f t="shared" si="500"/>
        <v>1</v>
      </c>
      <c r="LR318">
        <f t="shared" si="501"/>
        <v>15</v>
      </c>
      <c r="LS318" s="11">
        <f t="shared" si="502"/>
        <v>0</v>
      </c>
      <c r="LT318" s="14" t="str">
        <f t="shared" si="503"/>
        <v/>
      </c>
      <c r="LU318" s="14" t="str">
        <f t="shared" si="504"/>
        <v/>
      </c>
      <c r="LV318" s="14" t="str">
        <f t="shared" si="505"/>
        <v/>
      </c>
      <c r="LW318" s="14">
        <f t="shared" si="506"/>
        <v>0.33333333333333337</v>
      </c>
      <c r="LX318" s="14">
        <f t="shared" si="507"/>
        <v>1</v>
      </c>
      <c r="LY318" s="14">
        <f t="shared" si="508"/>
        <v>0.125</v>
      </c>
      <c r="LZ318" s="14">
        <f t="shared" si="509"/>
        <v>0.36458333333333337</v>
      </c>
      <c r="MA318" s="15">
        <f t="shared" si="510"/>
        <v>9.3749999999996614E-5</v>
      </c>
      <c r="MB318" s="1">
        <f t="shared" si="465"/>
        <v>1.0763888888889149E-4</v>
      </c>
      <c r="MC318" s="1">
        <f t="shared" si="466"/>
        <v>1.0532407407407365E-4</v>
      </c>
      <c r="MD318" s="1">
        <f t="shared" si="467"/>
        <v>8.2175925925926513E-5</v>
      </c>
      <c r="ME318" s="1">
        <f t="shared" si="468"/>
        <v>1.5625000000000014E-4</v>
      </c>
      <c r="MF318" s="1">
        <f t="shared" si="469"/>
        <v>9.8379629629628818E-5</v>
      </c>
      <c r="MG318" s="1">
        <f t="shared" si="511"/>
        <v>8.1018518518518462E-5</v>
      </c>
      <c r="MH318" s="1">
        <f t="shared" si="470"/>
        <v>2.6967592592592494E-4</v>
      </c>
      <c r="MI318" s="1">
        <f t="shared" si="471"/>
        <v>1.2615740740740816E-4</v>
      </c>
      <c r="MJ318" s="1">
        <f t="shared" si="512"/>
        <v>1.1203703703703688E-3</v>
      </c>
      <c r="MK318" s="2" t="str">
        <f>VLOOKUP(B318,age_group!$A$1:$B$101,2,FALSE)</f>
        <v>25 to 44</v>
      </c>
      <c r="ML318" s="2">
        <f t="shared" si="513"/>
        <v>1</v>
      </c>
      <c r="MM318">
        <f t="shared" si="514"/>
        <v>0</v>
      </c>
      <c r="MN318">
        <f t="shared" si="515"/>
        <v>0</v>
      </c>
      <c r="MO318">
        <f t="shared" si="516"/>
        <v>0</v>
      </c>
      <c r="MP318">
        <f t="shared" si="517"/>
        <v>0</v>
      </c>
    </row>
    <row r="319" spans="1:354" x14ac:dyDescent="0.2">
      <c r="A319" t="s">
        <v>1052</v>
      </c>
      <c r="B319">
        <v>45</v>
      </c>
      <c r="C319" t="s">
        <v>195</v>
      </c>
      <c r="D319" t="s">
        <v>140</v>
      </c>
      <c r="E319">
        <v>5</v>
      </c>
      <c r="F319">
        <v>1</v>
      </c>
      <c r="G319">
        <v>1</v>
      </c>
      <c r="H319">
        <v>1</v>
      </c>
      <c r="I319">
        <v>1</v>
      </c>
      <c r="J319" s="2" t="s">
        <v>347</v>
      </c>
      <c r="K319" t="s">
        <v>248</v>
      </c>
      <c r="L319" t="s">
        <v>545</v>
      </c>
      <c r="M319" t="s">
        <v>410</v>
      </c>
      <c r="N319" t="s">
        <v>213</v>
      </c>
      <c r="O319" t="s">
        <v>323</v>
      </c>
      <c r="P319" t="s">
        <v>500</v>
      </c>
      <c r="Q319" t="s">
        <v>655</v>
      </c>
      <c r="R319" t="s">
        <v>148</v>
      </c>
      <c r="S319" t="s">
        <v>300</v>
      </c>
      <c r="T319" t="s">
        <v>573</v>
      </c>
      <c r="U319" t="s">
        <v>310</v>
      </c>
      <c r="V319" t="s">
        <v>627</v>
      </c>
      <c r="W319" t="s">
        <v>576</v>
      </c>
      <c r="X319" t="s">
        <v>256</v>
      </c>
      <c r="Y319" t="s">
        <v>543</v>
      </c>
      <c r="Z319" t="s">
        <v>474</v>
      </c>
      <c r="AA319" t="s">
        <v>419</v>
      </c>
      <c r="AB319" t="s">
        <v>193</v>
      </c>
      <c r="AC319" t="s">
        <v>396</v>
      </c>
      <c r="AD319" t="s">
        <v>396</v>
      </c>
      <c r="AE319" t="s">
        <v>612</v>
      </c>
      <c r="AF319" t="s">
        <v>207</v>
      </c>
      <c r="AG319" t="s">
        <v>305</v>
      </c>
      <c r="AH319" t="s">
        <v>439</v>
      </c>
      <c r="AI319" t="s">
        <v>395</v>
      </c>
      <c r="AJ319" t="s">
        <v>390</v>
      </c>
      <c r="AK319" t="s">
        <v>590</v>
      </c>
      <c r="AL319" t="s">
        <v>151</v>
      </c>
      <c r="AM319" t="s">
        <v>420</v>
      </c>
      <c r="AN319" t="s">
        <v>700</v>
      </c>
      <c r="AO319" t="s">
        <v>264</v>
      </c>
      <c r="AP319" t="s">
        <v>193</v>
      </c>
      <c r="AQ319" t="s">
        <v>320</v>
      </c>
      <c r="AR319" t="s">
        <v>700</v>
      </c>
      <c r="AS319" t="s">
        <v>258</v>
      </c>
      <c r="AT319" t="s">
        <v>228</v>
      </c>
      <c r="AU319" t="s">
        <v>655</v>
      </c>
      <c r="AV319" t="s">
        <v>160</v>
      </c>
      <c r="AW319" t="s">
        <v>347</v>
      </c>
      <c r="AX319" t="s">
        <v>338</v>
      </c>
      <c r="AY319" t="s">
        <v>513</v>
      </c>
      <c r="AZ319" t="s">
        <v>349</v>
      </c>
      <c r="BA319" t="s">
        <v>406</v>
      </c>
      <c r="BB319" t="s">
        <v>189</v>
      </c>
      <c r="BC319" t="s">
        <v>204</v>
      </c>
      <c r="BD319" t="s">
        <v>464</v>
      </c>
      <c r="BE319" t="s">
        <v>189</v>
      </c>
      <c r="BF319" t="s">
        <v>352</v>
      </c>
      <c r="BG319" t="s">
        <v>379</v>
      </c>
      <c r="BH319" t="s">
        <v>700</v>
      </c>
      <c r="BI319" t="s">
        <v>492</v>
      </c>
      <c r="BJ319" t="s">
        <v>448</v>
      </c>
      <c r="BK319" t="s">
        <v>419</v>
      </c>
      <c r="BL319" t="s">
        <v>650</v>
      </c>
      <c r="BM319" t="s">
        <v>741</v>
      </c>
      <c r="BN319" s="2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1</v>
      </c>
      <c r="CV319">
        <v>0</v>
      </c>
      <c r="CW319">
        <v>0</v>
      </c>
      <c r="CX319">
        <v>1</v>
      </c>
      <c r="CY319">
        <v>1</v>
      </c>
      <c r="CZ319">
        <v>1</v>
      </c>
      <c r="DA319">
        <v>0</v>
      </c>
      <c r="DB319">
        <v>1</v>
      </c>
      <c r="DC319">
        <v>0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0</v>
      </c>
      <c r="DP319">
        <v>0</v>
      </c>
      <c r="DQ319">
        <v>1</v>
      </c>
      <c r="DR319" s="2">
        <v>5</v>
      </c>
      <c r="DS319">
        <v>1</v>
      </c>
      <c r="DT319">
        <v>1</v>
      </c>
      <c r="DU319">
        <v>1</v>
      </c>
      <c r="DV319">
        <v>1</v>
      </c>
      <c r="DW319" s="2">
        <v>2017</v>
      </c>
      <c r="DX319" s="1">
        <v>1.9884259259259258E-2</v>
      </c>
      <c r="DY319" s="1">
        <v>1.9986111111111111E-2</v>
      </c>
      <c r="DZ319" s="1">
        <v>2.0228009259259262E-2</v>
      </c>
      <c r="EA319" s="1">
        <v>2.0337962962962964E-2</v>
      </c>
      <c r="EB319" s="1">
        <v>2.045949074074074E-2</v>
      </c>
      <c r="EC319" s="1">
        <v>2.0546296296296295E-2</v>
      </c>
      <c r="ED319" s="1">
        <v>2.0810185185185185E-2</v>
      </c>
      <c r="EE319" s="1">
        <v>2.092476851851852E-2</v>
      </c>
      <c r="EF319" s="1">
        <v>2.1077546296296296E-2</v>
      </c>
      <c r="EG319" s="1">
        <v>2.1173611111111112E-2</v>
      </c>
      <c r="EH319" s="3">
        <v>0</v>
      </c>
      <c r="EI319" s="2" t="s">
        <v>1172</v>
      </c>
      <c r="EJ319" t="s">
        <v>1168</v>
      </c>
      <c r="EK319" t="s">
        <v>1172</v>
      </c>
      <c r="EL319" t="s">
        <v>1175</v>
      </c>
      <c r="EM319" t="s">
        <v>1169</v>
      </c>
      <c r="EN319" t="s">
        <v>1175</v>
      </c>
      <c r="EO319" t="s">
        <v>1175</v>
      </c>
      <c r="EP319" t="s">
        <v>1175</v>
      </c>
      <c r="EQ319" t="s">
        <v>1168</v>
      </c>
      <c r="ER319" t="s">
        <v>1172</v>
      </c>
      <c r="ES319" t="s">
        <v>1175</v>
      </c>
      <c r="ET319" t="s">
        <v>1173</v>
      </c>
      <c r="EU319" t="s">
        <v>1168</v>
      </c>
      <c r="EV319" t="s">
        <v>1168</v>
      </c>
      <c r="EW319" t="s">
        <v>1171</v>
      </c>
      <c r="EX319" t="s">
        <v>1171</v>
      </c>
      <c r="EY319" t="s">
        <v>1168</v>
      </c>
      <c r="EZ319" t="s">
        <v>1168</v>
      </c>
      <c r="FA319" t="s">
        <v>1175</v>
      </c>
      <c r="FB319" t="s">
        <v>1168</v>
      </c>
      <c r="FC319" t="s">
        <v>1168</v>
      </c>
      <c r="FD319" t="s">
        <v>1173</v>
      </c>
      <c r="FE319" t="s">
        <v>1173</v>
      </c>
      <c r="FF319" t="s">
        <v>1169</v>
      </c>
      <c r="FG319" t="s">
        <v>1169</v>
      </c>
      <c r="FH319" t="s">
        <v>1168</v>
      </c>
      <c r="FI319" t="s">
        <v>1172</v>
      </c>
      <c r="FJ319" t="s">
        <v>1175</v>
      </c>
      <c r="FK319" t="s">
        <v>1174</v>
      </c>
      <c r="FL319" t="s">
        <v>1172</v>
      </c>
      <c r="FM319" t="s">
        <v>1173</v>
      </c>
      <c r="FN319" t="s">
        <v>1173</v>
      </c>
      <c r="FO319" t="s">
        <v>1175</v>
      </c>
      <c r="FP319" t="s">
        <v>1175</v>
      </c>
      <c r="FQ319" t="s">
        <v>1173</v>
      </c>
      <c r="FR319" t="s">
        <v>1168</v>
      </c>
      <c r="FS319" t="s">
        <v>1175</v>
      </c>
      <c r="FT319" t="s">
        <v>1175</v>
      </c>
      <c r="FU319" t="s">
        <v>1175</v>
      </c>
      <c r="FV319" t="s">
        <v>1172</v>
      </c>
      <c r="FW319" t="s">
        <v>1174</v>
      </c>
      <c r="FX319" t="s">
        <v>1175</v>
      </c>
      <c r="FY319" t="s">
        <v>1168</v>
      </c>
      <c r="FZ319" t="s">
        <v>1168</v>
      </c>
      <c r="GA319" t="s">
        <v>1171</v>
      </c>
      <c r="GB319" t="s">
        <v>1171</v>
      </c>
      <c r="GC319" t="s">
        <v>1172</v>
      </c>
      <c r="GD319" t="s">
        <v>1171</v>
      </c>
      <c r="GE319" t="s">
        <v>1173</v>
      </c>
      <c r="GF319" t="s">
        <v>1175</v>
      </c>
      <c r="GG319" t="s">
        <v>1173</v>
      </c>
      <c r="GH319" t="s">
        <v>1175</v>
      </c>
      <c r="GI319" t="s">
        <v>1169</v>
      </c>
      <c r="GJ319" t="s">
        <v>1168</v>
      </c>
      <c r="GK319" t="s">
        <v>1168</v>
      </c>
      <c r="GL319" t="s">
        <v>1171</v>
      </c>
      <c r="GM319" s="2">
        <f t="shared" si="415"/>
        <v>0</v>
      </c>
      <c r="GN319">
        <f t="shared" si="416"/>
        <v>0</v>
      </c>
      <c r="GO319">
        <f t="shared" si="417"/>
        <v>0</v>
      </c>
      <c r="GP319">
        <f t="shared" si="418"/>
        <v>0</v>
      </c>
      <c r="GQ319">
        <f t="shared" si="419"/>
        <v>0</v>
      </c>
      <c r="GR319">
        <f t="shared" si="420"/>
        <v>0</v>
      </c>
      <c r="GS319">
        <f t="shared" si="421"/>
        <v>0</v>
      </c>
      <c r="GT319">
        <f t="shared" si="422"/>
        <v>0</v>
      </c>
      <c r="GU319">
        <f t="shared" si="472"/>
        <v>0</v>
      </c>
      <c r="GV319">
        <f t="shared" si="423"/>
        <v>0</v>
      </c>
      <c r="GW319">
        <f t="shared" si="424"/>
        <v>0</v>
      </c>
      <c r="GX319">
        <f t="shared" si="425"/>
        <v>0</v>
      </c>
      <c r="GY319">
        <f t="shared" si="426"/>
        <v>0</v>
      </c>
      <c r="GZ319">
        <f t="shared" si="427"/>
        <v>0</v>
      </c>
      <c r="HA319">
        <f t="shared" si="428"/>
        <v>0</v>
      </c>
      <c r="HB319">
        <f t="shared" si="429"/>
        <v>0</v>
      </c>
      <c r="HC319">
        <f t="shared" si="473"/>
        <v>0</v>
      </c>
      <c r="HD319">
        <f t="shared" si="430"/>
        <v>0</v>
      </c>
      <c r="HE319">
        <f t="shared" si="431"/>
        <v>0</v>
      </c>
      <c r="HF319">
        <f t="shared" si="432"/>
        <v>0</v>
      </c>
      <c r="HG319">
        <f t="shared" si="433"/>
        <v>0</v>
      </c>
      <c r="HH319">
        <f t="shared" si="434"/>
        <v>0</v>
      </c>
      <c r="HI319">
        <f t="shared" si="435"/>
        <v>0</v>
      </c>
      <c r="HJ319">
        <f t="shared" si="436"/>
        <v>1</v>
      </c>
      <c r="HK319">
        <f t="shared" si="474"/>
        <v>0</v>
      </c>
      <c r="HL319">
        <f t="shared" si="437"/>
        <v>0</v>
      </c>
      <c r="HM319">
        <f t="shared" si="438"/>
        <v>0</v>
      </c>
      <c r="HN319">
        <f t="shared" si="439"/>
        <v>0</v>
      </c>
      <c r="HO319">
        <f t="shared" si="440"/>
        <v>0</v>
      </c>
      <c r="HP319">
        <f t="shared" si="441"/>
        <v>1</v>
      </c>
      <c r="HQ319">
        <f t="shared" si="442"/>
        <v>0</v>
      </c>
      <c r="HR319">
        <f t="shared" si="443"/>
        <v>0</v>
      </c>
      <c r="HS319">
        <f t="shared" si="475"/>
        <v>1</v>
      </c>
      <c r="HT319">
        <f t="shared" si="444"/>
        <v>1</v>
      </c>
      <c r="HU319">
        <f t="shared" si="445"/>
        <v>0</v>
      </c>
      <c r="HV319">
        <f t="shared" si="446"/>
        <v>0</v>
      </c>
      <c r="HW319">
        <f t="shared" si="447"/>
        <v>1</v>
      </c>
      <c r="HX319">
        <f t="shared" si="448"/>
        <v>1</v>
      </c>
      <c r="HY319">
        <f t="shared" si="449"/>
        <v>1</v>
      </c>
      <c r="HZ319">
        <f t="shared" si="450"/>
        <v>0</v>
      </c>
      <c r="IA319">
        <f t="shared" si="476"/>
        <v>1</v>
      </c>
      <c r="IB319">
        <f t="shared" si="451"/>
        <v>0</v>
      </c>
      <c r="IC319">
        <f t="shared" si="452"/>
        <v>1</v>
      </c>
      <c r="ID319">
        <f t="shared" si="453"/>
        <v>1</v>
      </c>
      <c r="IE319">
        <f t="shared" si="454"/>
        <v>1</v>
      </c>
      <c r="IF319">
        <f t="shared" si="455"/>
        <v>1</v>
      </c>
      <c r="IG319">
        <f t="shared" si="456"/>
        <v>1</v>
      </c>
      <c r="IH319">
        <f t="shared" si="457"/>
        <v>1</v>
      </c>
      <c r="II319">
        <f t="shared" si="477"/>
        <v>1</v>
      </c>
      <c r="IJ319">
        <f t="shared" si="458"/>
        <v>1</v>
      </c>
      <c r="IK319">
        <f t="shared" si="459"/>
        <v>1</v>
      </c>
      <c r="IL319">
        <f t="shared" si="460"/>
        <v>1</v>
      </c>
      <c r="IM319">
        <f t="shared" si="461"/>
        <v>1</v>
      </c>
      <c r="IN319">
        <f t="shared" si="462"/>
        <v>0</v>
      </c>
      <c r="IO319">
        <f t="shared" si="463"/>
        <v>0</v>
      </c>
      <c r="IP319">
        <f t="shared" si="464"/>
        <v>1</v>
      </c>
      <c r="IQ319" s="2">
        <f t="shared" si="478"/>
        <v>0</v>
      </c>
      <c r="IR319" s="4">
        <f t="shared" si="479"/>
        <v>0</v>
      </c>
      <c r="IS319">
        <f t="shared" si="480"/>
        <v>1</v>
      </c>
      <c r="IT319">
        <f t="shared" si="481"/>
        <v>1</v>
      </c>
      <c r="IU319">
        <f t="shared" si="482"/>
        <v>5</v>
      </c>
      <c r="IV319">
        <f t="shared" si="483"/>
        <v>7</v>
      </c>
      <c r="IW319">
        <f t="shared" si="484"/>
        <v>6</v>
      </c>
      <c r="IX319">
        <f t="shared" si="485"/>
        <v>20</v>
      </c>
      <c r="IY319" s="11" t="str">
        <f t="shared" si="486"/>
        <v/>
      </c>
      <c r="IZ319" s="12" t="str">
        <f t="shared" si="487"/>
        <v/>
      </c>
      <c r="JA319" s="12">
        <f t="shared" si="488"/>
        <v>1</v>
      </c>
      <c r="JB319" s="12">
        <f t="shared" si="489"/>
        <v>0.5</v>
      </c>
      <c r="JC319" s="12">
        <f t="shared" si="490"/>
        <v>1</v>
      </c>
      <c r="JD319" s="12">
        <f t="shared" si="491"/>
        <v>0.875</v>
      </c>
      <c r="JE319" s="12">
        <f t="shared" si="492"/>
        <v>0.75</v>
      </c>
      <c r="JF319" s="12">
        <f t="shared" si="493"/>
        <v>0.82499999999999996</v>
      </c>
      <c r="JG319" s="2">
        <f>IF(OR(AND(EI319="Happy",BN319&lt;&gt;1),AND(EI319&lt;&gt;"Happy",BN319=1)),1,0)</f>
        <v>0</v>
      </c>
      <c r="JH319">
        <f>IF(OR(AND(EJ319="Happy",BO319&lt;&gt;1),AND(EJ319&lt;&gt;"Happy",BO319=1)),1,0)</f>
        <v>0</v>
      </c>
      <c r="JI319">
        <f>IF(OR(AND(EK319="Happy",BP319&lt;&gt;1),AND(EK319&lt;&gt;"Happy",BP319=1)),1,0)</f>
        <v>0</v>
      </c>
      <c r="JJ319">
        <f>IF(OR(AND(EL319="Happy",BQ319&lt;&gt;1),AND(EL319&lt;&gt;"Happy",BQ319=1)),1,0)</f>
        <v>1</v>
      </c>
      <c r="JK319">
        <f>IF(OR(AND(EM319="Happy",BR319&lt;&gt;1),AND(EM319&lt;&gt;"Happy",BR319=1)),1,0)</f>
        <v>0</v>
      </c>
      <c r="JL319">
        <f>IF(OR(AND(EN319="Happy",BS319&lt;&gt;1),AND(EN319&lt;&gt;"Happy",BS319=1)),1,0)</f>
        <v>0</v>
      </c>
      <c r="JM319">
        <f>IF(OR(AND(EO319="Happy",BT319&lt;&gt;1),AND(EO319&lt;&gt;"Happy",BT319=1)),1,0)</f>
        <v>0</v>
      </c>
      <c r="JN319">
        <f>IF(OR(AND(EP319="Happy",BU319&lt;&gt;1),AND(EP319&lt;&gt;"Happy",BU319=1)),1,0)</f>
        <v>0</v>
      </c>
      <c r="JO319">
        <f>IF(OR(AND(EQ319="Sad",BV319&lt;&gt;1),AND(EQ319&lt;&gt;"Sad",BV319=1)),1,0)</f>
        <v>0</v>
      </c>
      <c r="JP319">
        <f>IF(OR(AND(ER319="Sad",BW319&lt;&gt;1),AND(ER319&lt;&gt;"Sad",BW319=1)),1,0)</f>
        <v>0</v>
      </c>
      <c r="JQ319">
        <f>IF(OR(AND(ES319="Sad",BX319&lt;&gt;1),AND(ES319&lt;&gt;"Sad",BX319=1)),1,0)</f>
        <v>0</v>
      </c>
      <c r="JR319">
        <f>IF(OR(AND(ET319="Sad",BY319&lt;&gt;1),AND(ET319&lt;&gt;"Sad",BY319=1)),1,0)</f>
        <v>0</v>
      </c>
      <c r="JS319">
        <f>IF(OR(AND(EU319="Sad",BZ319&lt;&gt;1),AND(EU319&lt;&gt;"Sad",BZ319=1)),1,0)</f>
        <v>0</v>
      </c>
      <c r="JT319">
        <f>IF(OR(AND(EV319="Sad",CA319&lt;&gt;1),AND(EV319&lt;&gt;"Sad",CA319=1)),1,0)</f>
        <v>1</v>
      </c>
      <c r="JU319">
        <f>IF(OR(AND(EW319="Sad",CB319&lt;&gt;1),AND(EW319&lt;&gt;"Sad",CB319=1)),1,0)</f>
        <v>0</v>
      </c>
      <c r="JV319">
        <f>IF(OR(AND(EX319="Sad",CC319&lt;&gt;1),AND(EX319&lt;&gt;"Sad",CC319=1)),1,0)</f>
        <v>0</v>
      </c>
      <c r="JW319">
        <f>IF(OR(AND(EY319="Angry",CD319&lt;&gt;1),AND(EY319&lt;&gt;"Angry",CD319=1)),1,0)</f>
        <v>0</v>
      </c>
      <c r="JX319">
        <f>IF(OR(AND(EZ319="Angry",CE319&lt;&gt;1),AND(EZ319&lt;&gt;"Angry",CE319=1)),1,0)</f>
        <v>0</v>
      </c>
      <c r="JY319">
        <f>IF(OR(AND(FA319="Angry",CF319&lt;&gt;1),AND(FA319&lt;&gt;"Angry",CF319=1)),1,0)</f>
        <v>0</v>
      </c>
      <c r="JZ319">
        <f>IF(OR(AND(FB319="Angry",CG319&lt;&gt;1),AND(FB319&lt;&gt;"Angry",CG319=1)),1,0)</f>
        <v>0</v>
      </c>
      <c r="KA319">
        <f>IF(OR(AND(FC319="Angry",CH319&lt;&gt;1),AND(FC319&lt;&gt;"Angry",CH319=1)),1,0)</f>
        <v>0</v>
      </c>
      <c r="KB319">
        <f>IF(OR(AND(FD319="Angry",CI319&lt;&gt;1),AND(FD319&lt;&gt;"Angry",CI319=1)),1,0)</f>
        <v>0</v>
      </c>
      <c r="KC319">
        <f>IF(OR(AND(FE319="Angry",CJ319&lt;&gt;1),AND(FE319&lt;&gt;"Angry",CJ319=1)),1,0)</f>
        <v>0</v>
      </c>
      <c r="KD319">
        <f>IF(OR(AND(FF319="Angry",CK319&lt;&gt;1),AND(FF319&lt;&gt;"Angry",CK319=1)),1,0)</f>
        <v>0</v>
      </c>
      <c r="KE319">
        <f>IF(OR(AND(FG319="Afraid",CL319&lt;&gt;1),AND(FG319&lt;&gt;"Afraid",CL319=1)),1,0)</f>
        <v>0</v>
      </c>
      <c r="KF319">
        <f>IF(OR(AND(FH319="Afraid",CM319&lt;&gt;1),AND(FH319&lt;&gt;"Afraid",CM319=1)),1,0)</f>
        <v>0</v>
      </c>
      <c r="KG319">
        <f>IF(OR(AND(FI319="Afraid",CN319&lt;&gt;1),AND(FI319&lt;&gt;"Afraid",CN319=1)),1,0)</f>
        <v>1</v>
      </c>
      <c r="KH319">
        <f>IF(OR(AND(FJ319="Afraid",CO319&lt;&gt;1),AND(FJ319&lt;&gt;"Afraid",CO319=1)),1,0)</f>
        <v>0</v>
      </c>
      <c r="KI319">
        <f>IF(OR(AND(FK319="Afraid",CP319&lt;&gt;1),AND(FK319&lt;&gt;"Afraid",CP319=1)),1,0)</f>
        <v>0</v>
      </c>
      <c r="KJ319">
        <f>IF(OR(AND(FL319="Afraid",CQ319&lt;&gt;1),AND(FL319&lt;&gt;"Afraid",CQ319=1)),1,0)</f>
        <v>0</v>
      </c>
      <c r="KK319">
        <f>IF(OR(AND(FM319="Afraid",CR319&lt;&gt;1),AND(FM319&lt;&gt;"Afraid",CR319=1)),1,0)</f>
        <v>0</v>
      </c>
      <c r="KL319">
        <f>IF(OR(AND(FN319="Afraid",CS319&lt;&gt;1),AND(FN319&lt;&gt;"Afraid",CS319=1)),1,0)</f>
        <v>0</v>
      </c>
      <c r="KM319">
        <f>IF(OR(AND(FO319="Surprised",CT319&lt;&gt;1),AND(FO319&lt;&gt;"Surprised",CT319=1)),1,0)</f>
        <v>0</v>
      </c>
      <c r="KN319">
        <f>IF(OR(AND(FP319="Surprised",CU319&lt;&gt;1),AND(FP319&lt;&gt;"Surprised",CU319=1)),1,0)</f>
        <v>0</v>
      </c>
      <c r="KO319">
        <f>IF(OR(AND(FQ319="Surprised",CV319&lt;&gt;1),AND(FQ319&lt;&gt;"Surprised",CV319=1)),1,0)</f>
        <v>0</v>
      </c>
      <c r="KP319">
        <f>IF(OR(AND(FR319="Surprised",CW319&lt;&gt;1),AND(FR319&lt;&gt;"Surprised",CW319=1)),1,0)</f>
        <v>0</v>
      </c>
      <c r="KQ319">
        <f>IF(OR(AND(FS319="Surprised",CX319&lt;&gt;1),AND(FS319&lt;&gt;"Surprised",CX319=1)),1,0)</f>
        <v>0</v>
      </c>
      <c r="KR319">
        <f>IF(OR(AND(FT319="Surprised",CY319&lt;&gt;1),AND(FT319&lt;&gt;"Surprised",CY319=1)),1,0)</f>
        <v>0</v>
      </c>
      <c r="KS319">
        <f>IF(OR(AND(FU319="Surprised",CZ319&lt;&gt;1),AND(FU319&lt;&gt;"Surprised",CZ319=1)),1,0)</f>
        <v>0</v>
      </c>
      <c r="KT319">
        <f>IF(OR(AND(FV319="Surprised",DA319&lt;&gt;1),AND(FV319&lt;&gt;"Surprised",DA319=1)),1,0)</f>
        <v>0</v>
      </c>
      <c r="KU319">
        <f>IF(OR(AND(FW319="Happy",DB319=1),AND(FW319&lt;&gt;"Happy",DB319=0)),1,0)</f>
        <v>0</v>
      </c>
      <c r="KV319">
        <f>IF(OR(AND(FX319="Happy",DC319=1),AND(FX319&lt;&gt;"Happy",DC319=0)),1,0)</f>
        <v>1</v>
      </c>
      <c r="KW319">
        <f>IF(OR(AND(FY319="Happy",DD319=1),AND(FY319&lt;&gt;"Happy",DD319=0)),1,0)</f>
        <v>0</v>
      </c>
      <c r="KX319">
        <f>IF(OR(AND(FZ319="Happy",DE319=1),AND(FZ319&lt;&gt;"Happy",DE319=0)),1,0)</f>
        <v>0</v>
      </c>
      <c r="KY319">
        <f>IF(OR(AND(GA319="Happy",DF319=1),AND(GA319&lt;&gt;"Happy",DF319=0)),1,0)</f>
        <v>0</v>
      </c>
      <c r="KZ319">
        <f>IF(OR(AND(GB319="Happy",DG319=1),AND(GB319&lt;&gt;"Happy",DG319=0)),1,0)</f>
        <v>0</v>
      </c>
      <c r="LA319">
        <f>IF(OR(AND(GC319="Happy",DH319=1),AND(GC319&lt;&gt;"Happy",DH319=0)),1,0)</f>
        <v>0</v>
      </c>
      <c r="LB319">
        <f>IF(OR(AND(GD319="Happy",DI319=1),AND(GD319&lt;&gt;"Happy",DI319=0)),1,0)</f>
        <v>0</v>
      </c>
      <c r="LC319">
        <f>IF(OR(AND(GE319="Sad",DJ319=1),AND(GE319&lt;&gt;"Sad",DJ319=0)),1,0)</f>
        <v>0</v>
      </c>
      <c r="LD319">
        <f>IF(OR(AND(GF319="Sad",DK319=1),AND(GF319&lt;&gt;"Sad",DK319=0)),1,0)</f>
        <v>0</v>
      </c>
      <c r="LE319">
        <f>IF(OR(AND(GG319="Sad",DL319=1),AND(GG319&lt;&gt;"Sad",DL319=0)),1,0)</f>
        <v>0</v>
      </c>
      <c r="LF319">
        <f>IF(OR(AND(GH319="Sad",DM319=1),AND(GH319&lt;&gt;"Sad",DM319=0)),1,0)</f>
        <v>0</v>
      </c>
      <c r="LG319">
        <f>IF(OR(AND(GI319="Sad",DN319=1),AND(GI319&lt;&gt;"Sad",DN319=0)),1,0)</f>
        <v>0</v>
      </c>
      <c r="LH319">
        <f>IF(OR(AND(GJ319="Sad",DO319=1),AND(GJ319&lt;&gt;"Sad",DO319=0)),1,0)</f>
        <v>1</v>
      </c>
      <c r="LI319">
        <f>IF(OR(AND(GK319="Sad",DP319=1),AND(GK319&lt;&gt;"Sad",DP319=0)),1,0)</f>
        <v>1</v>
      </c>
      <c r="LJ319">
        <f>IF(OR(AND(GL319="Sad",DQ319=1),AND(GL319&lt;&gt;"Sad",DQ319=0)),1,0)</f>
        <v>0</v>
      </c>
      <c r="LK319" s="2">
        <f t="shared" si="494"/>
        <v>1</v>
      </c>
      <c r="LL319" s="4">
        <f t="shared" si="495"/>
        <v>1</v>
      </c>
      <c r="LM319">
        <f t="shared" si="496"/>
        <v>0</v>
      </c>
      <c r="LN319">
        <f t="shared" si="497"/>
        <v>1</v>
      </c>
      <c r="LO319">
        <f t="shared" si="498"/>
        <v>0</v>
      </c>
      <c r="LP319">
        <f t="shared" si="499"/>
        <v>1</v>
      </c>
      <c r="LQ319">
        <f t="shared" si="500"/>
        <v>2</v>
      </c>
      <c r="LR319">
        <f t="shared" si="501"/>
        <v>6</v>
      </c>
      <c r="LS319" s="11" t="str">
        <f t="shared" si="502"/>
        <v/>
      </c>
      <c r="LT319" s="14" t="str">
        <f t="shared" si="503"/>
        <v/>
      </c>
      <c r="LU319" s="14">
        <f t="shared" si="504"/>
        <v>0</v>
      </c>
      <c r="LV319" s="14">
        <f t="shared" si="505"/>
        <v>0.5</v>
      </c>
      <c r="LW319" s="14">
        <f t="shared" si="506"/>
        <v>0</v>
      </c>
      <c r="LX319" s="14">
        <f t="shared" si="507"/>
        <v>0.125</v>
      </c>
      <c r="LY319" s="14">
        <f t="shared" si="508"/>
        <v>0.25</v>
      </c>
      <c r="LZ319" s="14">
        <f t="shared" si="509"/>
        <v>0.17500000000000004</v>
      </c>
      <c r="MA319" s="15">
        <f t="shared" si="510"/>
        <v>1.0185185185185297E-4</v>
      </c>
      <c r="MB319" s="1">
        <f t="shared" si="465"/>
        <v>2.418981481481508E-4</v>
      </c>
      <c r="MC319" s="1">
        <f t="shared" si="466"/>
        <v>1.0995370370370239E-4</v>
      </c>
      <c r="MD319" s="1">
        <f t="shared" si="467"/>
        <v>1.2152777777777596E-4</v>
      </c>
      <c r="ME319" s="1">
        <f t="shared" si="468"/>
        <v>8.6805555555555247E-5</v>
      </c>
      <c r="MF319" s="1">
        <f t="shared" si="469"/>
        <v>2.6388888888888989E-4</v>
      </c>
      <c r="MG319" s="1">
        <f t="shared" si="511"/>
        <v>1.1458333333333459E-4</v>
      </c>
      <c r="MH319" s="1">
        <f t="shared" si="470"/>
        <v>1.5277777777777599E-4</v>
      </c>
      <c r="MI319" s="1">
        <f t="shared" si="471"/>
        <v>9.6064814814816185E-5</v>
      </c>
      <c r="MJ319" s="1">
        <f t="shared" si="512"/>
        <v>1.289351851851854E-3</v>
      </c>
      <c r="MK319" s="2" t="str">
        <f>VLOOKUP(B319,age_group!$A$1:$B$101,2,FALSE)</f>
        <v>45 to 64</v>
      </c>
      <c r="ML319" s="2">
        <f t="shared" si="513"/>
        <v>1</v>
      </c>
      <c r="MM319">
        <f t="shared" si="514"/>
        <v>0</v>
      </c>
      <c r="MN319">
        <f t="shared" si="515"/>
        <v>0</v>
      </c>
      <c r="MO319">
        <f t="shared" si="516"/>
        <v>0</v>
      </c>
      <c r="MP319">
        <f t="shared" si="517"/>
        <v>0</v>
      </c>
    </row>
    <row r="320" spans="1:354" x14ac:dyDescent="0.2">
      <c r="A320" t="s">
        <v>1053</v>
      </c>
      <c r="B320">
        <v>28</v>
      </c>
      <c r="C320" t="s">
        <v>139</v>
      </c>
      <c r="D320" t="s">
        <v>140</v>
      </c>
      <c r="E320">
        <v>2</v>
      </c>
      <c r="F320">
        <v>4</v>
      </c>
      <c r="G320">
        <v>4</v>
      </c>
      <c r="H320">
        <v>3</v>
      </c>
      <c r="I320">
        <v>1</v>
      </c>
      <c r="J320" s="2" t="s">
        <v>577</v>
      </c>
      <c r="K320" t="s">
        <v>581</v>
      </c>
      <c r="L320" t="s">
        <v>387</v>
      </c>
      <c r="M320" t="s">
        <v>252</v>
      </c>
      <c r="N320" t="s">
        <v>465</v>
      </c>
      <c r="O320" t="s">
        <v>286</v>
      </c>
      <c r="P320" t="s">
        <v>666</v>
      </c>
      <c r="Q320" t="s">
        <v>430</v>
      </c>
      <c r="R320" t="s">
        <v>538</v>
      </c>
      <c r="S320" t="s">
        <v>679</v>
      </c>
      <c r="T320" t="s">
        <v>179</v>
      </c>
      <c r="U320" t="s">
        <v>400</v>
      </c>
      <c r="V320" t="s">
        <v>322</v>
      </c>
      <c r="W320" t="s">
        <v>448</v>
      </c>
      <c r="X320" t="s">
        <v>234</v>
      </c>
      <c r="Y320" t="s">
        <v>715</v>
      </c>
      <c r="Z320" t="s">
        <v>363</v>
      </c>
      <c r="AA320" t="s">
        <v>314</v>
      </c>
      <c r="AB320" t="s">
        <v>155</v>
      </c>
      <c r="AC320" t="s">
        <v>403</v>
      </c>
      <c r="AD320" t="s">
        <v>513</v>
      </c>
      <c r="AE320" t="s">
        <v>478</v>
      </c>
      <c r="AF320" t="s">
        <v>234</v>
      </c>
      <c r="AG320" t="s">
        <v>599</v>
      </c>
      <c r="AH320" t="s">
        <v>149</v>
      </c>
      <c r="AI320" t="s">
        <v>464</v>
      </c>
      <c r="AJ320" t="s">
        <v>739</v>
      </c>
      <c r="AK320" t="s">
        <v>494</v>
      </c>
      <c r="AL320" t="s">
        <v>320</v>
      </c>
      <c r="AM320" t="s">
        <v>623</v>
      </c>
      <c r="AN320" t="s">
        <v>290</v>
      </c>
      <c r="AO320" t="s">
        <v>334</v>
      </c>
      <c r="AP320" t="s">
        <v>350</v>
      </c>
      <c r="AQ320" t="s">
        <v>481</v>
      </c>
      <c r="AR320" t="s">
        <v>191</v>
      </c>
      <c r="AS320" t="s">
        <v>165</v>
      </c>
      <c r="AT320" t="s">
        <v>172</v>
      </c>
      <c r="AU320" t="s">
        <v>429</v>
      </c>
      <c r="AV320" t="s">
        <v>739</v>
      </c>
      <c r="AW320" t="s">
        <v>428</v>
      </c>
      <c r="AX320" t="s">
        <v>639</v>
      </c>
      <c r="AY320" t="s">
        <v>590</v>
      </c>
      <c r="AZ320" t="s">
        <v>489</v>
      </c>
      <c r="BA320" t="s">
        <v>233</v>
      </c>
      <c r="BB320" t="s">
        <v>178</v>
      </c>
      <c r="BC320" t="s">
        <v>164</v>
      </c>
      <c r="BD320" t="s">
        <v>413</v>
      </c>
      <c r="BE320" t="s">
        <v>642</v>
      </c>
      <c r="BF320" t="s">
        <v>404</v>
      </c>
      <c r="BG320" t="s">
        <v>744</v>
      </c>
      <c r="BH320" t="s">
        <v>498</v>
      </c>
      <c r="BI320" t="s">
        <v>559</v>
      </c>
      <c r="BJ320" t="s">
        <v>486</v>
      </c>
      <c r="BK320" t="s">
        <v>593</v>
      </c>
      <c r="BL320" t="s">
        <v>492</v>
      </c>
      <c r="BM320" t="s">
        <v>293</v>
      </c>
      <c r="BN320" s="2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1</v>
      </c>
      <c r="BZ320">
        <v>1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1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0</v>
      </c>
      <c r="DP320">
        <v>1</v>
      </c>
      <c r="DQ320">
        <v>1</v>
      </c>
      <c r="DR320" s="2">
        <v>3</v>
      </c>
      <c r="DS320">
        <v>4</v>
      </c>
      <c r="DT320">
        <v>3</v>
      </c>
      <c r="DU320">
        <v>2</v>
      </c>
      <c r="DV320">
        <v>1</v>
      </c>
      <c r="DW320" s="2">
        <v>2017</v>
      </c>
      <c r="DX320" s="1">
        <v>3.0738425925925929E-2</v>
      </c>
      <c r="DY320" s="1">
        <v>3.0861111111111107E-2</v>
      </c>
      <c r="DZ320" s="1">
        <v>3.1005787037037037E-2</v>
      </c>
      <c r="EA320" s="1">
        <v>3.1149305555555552E-2</v>
      </c>
      <c r="EB320" s="1">
        <v>3.1354166666666662E-2</v>
      </c>
      <c r="EC320" s="1">
        <v>3.1481481481481485E-2</v>
      </c>
      <c r="ED320" s="1">
        <v>3.1604166666666662E-2</v>
      </c>
      <c r="EE320" s="1">
        <v>3.1769675925925923E-2</v>
      </c>
      <c r="EF320" s="1">
        <v>3.1930555555555552E-2</v>
      </c>
      <c r="EG320" s="1">
        <v>3.2174768518518519E-2</v>
      </c>
      <c r="EH320" s="3">
        <v>0</v>
      </c>
      <c r="EI320" s="2" t="s">
        <v>1168</v>
      </c>
      <c r="EJ320" t="s">
        <v>1169</v>
      </c>
      <c r="EK320" t="s">
        <v>1173</v>
      </c>
      <c r="EL320" t="s">
        <v>1175</v>
      </c>
      <c r="EM320" t="s">
        <v>1171</v>
      </c>
      <c r="EN320" t="s">
        <v>1175</v>
      </c>
      <c r="EO320" t="s">
        <v>1169</v>
      </c>
      <c r="EP320" t="s">
        <v>1169</v>
      </c>
      <c r="EQ320" t="s">
        <v>1171</v>
      </c>
      <c r="ER320" t="s">
        <v>1168</v>
      </c>
      <c r="ES320" t="s">
        <v>1173</v>
      </c>
      <c r="ET320" t="s">
        <v>1174</v>
      </c>
      <c r="EU320" t="s">
        <v>1168</v>
      </c>
      <c r="EV320" t="s">
        <v>1169</v>
      </c>
      <c r="EW320" t="s">
        <v>1175</v>
      </c>
      <c r="EX320" t="s">
        <v>1168</v>
      </c>
      <c r="EY320" t="s">
        <v>1168</v>
      </c>
      <c r="EZ320" t="s">
        <v>1169</v>
      </c>
      <c r="FA320" t="s">
        <v>1173</v>
      </c>
      <c r="FB320" t="s">
        <v>1174</v>
      </c>
      <c r="FC320" t="s">
        <v>1175</v>
      </c>
      <c r="FD320" t="s">
        <v>1173</v>
      </c>
      <c r="FE320" t="s">
        <v>1175</v>
      </c>
      <c r="FF320" t="s">
        <v>1171</v>
      </c>
      <c r="FG320" t="s">
        <v>1168</v>
      </c>
      <c r="FH320" t="s">
        <v>1172</v>
      </c>
      <c r="FI320" t="s">
        <v>1168</v>
      </c>
      <c r="FJ320" t="s">
        <v>1171</v>
      </c>
      <c r="FK320" t="s">
        <v>1175</v>
      </c>
      <c r="FL320" t="s">
        <v>1168</v>
      </c>
      <c r="FM320" t="s">
        <v>1168</v>
      </c>
      <c r="FN320" t="s">
        <v>1169</v>
      </c>
      <c r="FO320" t="s">
        <v>1175</v>
      </c>
      <c r="FP320" t="s">
        <v>1168</v>
      </c>
      <c r="FQ320" t="s">
        <v>1169</v>
      </c>
      <c r="FR320" t="s">
        <v>1172</v>
      </c>
      <c r="FS320" t="s">
        <v>1168</v>
      </c>
      <c r="FT320" t="s">
        <v>1168</v>
      </c>
      <c r="FU320" t="s">
        <v>1168</v>
      </c>
      <c r="FV320" t="s">
        <v>1173</v>
      </c>
      <c r="FW320" t="s">
        <v>1169</v>
      </c>
      <c r="FX320" t="s">
        <v>1175</v>
      </c>
      <c r="FY320" t="s">
        <v>1169</v>
      </c>
      <c r="FZ320" t="s">
        <v>1172</v>
      </c>
      <c r="GA320" t="s">
        <v>1168</v>
      </c>
      <c r="GB320" t="s">
        <v>1175</v>
      </c>
      <c r="GC320" t="s">
        <v>1173</v>
      </c>
      <c r="GD320" t="s">
        <v>1175</v>
      </c>
      <c r="GE320" t="s">
        <v>1175</v>
      </c>
      <c r="GF320" t="s">
        <v>1168</v>
      </c>
      <c r="GG320" t="s">
        <v>1171</v>
      </c>
      <c r="GH320" t="s">
        <v>1168</v>
      </c>
      <c r="GI320" t="s">
        <v>1175</v>
      </c>
      <c r="GJ320" t="s">
        <v>1174</v>
      </c>
      <c r="GK320" t="s">
        <v>1175</v>
      </c>
      <c r="GL320" t="s">
        <v>1172</v>
      </c>
      <c r="GM320" s="2">
        <f t="shared" si="415"/>
        <v>0</v>
      </c>
      <c r="GN320">
        <f t="shared" si="416"/>
        <v>0</v>
      </c>
      <c r="GO320">
        <f t="shared" si="417"/>
        <v>1</v>
      </c>
      <c r="GP320">
        <f t="shared" si="418"/>
        <v>0</v>
      </c>
      <c r="GQ320">
        <f t="shared" si="419"/>
        <v>0</v>
      </c>
      <c r="GR320">
        <f t="shared" si="420"/>
        <v>0</v>
      </c>
      <c r="GS320">
        <f t="shared" si="421"/>
        <v>0</v>
      </c>
      <c r="GT320">
        <f t="shared" si="422"/>
        <v>0</v>
      </c>
      <c r="GU320">
        <f t="shared" si="472"/>
        <v>0</v>
      </c>
      <c r="GV320">
        <f t="shared" si="423"/>
        <v>0</v>
      </c>
      <c r="GW320">
        <f t="shared" si="424"/>
        <v>0</v>
      </c>
      <c r="GX320">
        <f t="shared" si="425"/>
        <v>1</v>
      </c>
      <c r="GY320">
        <f t="shared" si="426"/>
        <v>0</v>
      </c>
      <c r="GZ320">
        <f t="shared" si="427"/>
        <v>0</v>
      </c>
      <c r="HA320">
        <f t="shared" si="428"/>
        <v>0</v>
      </c>
      <c r="HB320">
        <f t="shared" si="429"/>
        <v>0</v>
      </c>
      <c r="HC320">
        <f t="shared" si="473"/>
        <v>0</v>
      </c>
      <c r="HD320">
        <f t="shared" si="430"/>
        <v>1</v>
      </c>
      <c r="HE320">
        <f t="shared" si="431"/>
        <v>0</v>
      </c>
      <c r="HF320">
        <f t="shared" si="432"/>
        <v>0</v>
      </c>
      <c r="HG320">
        <f t="shared" si="433"/>
        <v>0</v>
      </c>
      <c r="HH320">
        <f t="shared" si="434"/>
        <v>0</v>
      </c>
      <c r="HI320">
        <f t="shared" si="435"/>
        <v>0</v>
      </c>
      <c r="HJ320">
        <f t="shared" si="436"/>
        <v>0</v>
      </c>
      <c r="HK320">
        <f t="shared" si="474"/>
        <v>0</v>
      </c>
      <c r="HL320">
        <f t="shared" si="437"/>
        <v>1</v>
      </c>
      <c r="HM320">
        <f t="shared" si="438"/>
        <v>0</v>
      </c>
      <c r="HN320">
        <f t="shared" si="439"/>
        <v>0</v>
      </c>
      <c r="HO320">
        <f t="shared" si="440"/>
        <v>0</v>
      </c>
      <c r="HP320">
        <f t="shared" si="441"/>
        <v>0</v>
      </c>
      <c r="HQ320">
        <f t="shared" si="442"/>
        <v>0</v>
      </c>
      <c r="HR320">
        <f t="shared" si="443"/>
        <v>0</v>
      </c>
      <c r="HS320">
        <f t="shared" si="475"/>
        <v>1</v>
      </c>
      <c r="HT320">
        <f t="shared" si="444"/>
        <v>0</v>
      </c>
      <c r="HU320">
        <f t="shared" si="445"/>
        <v>0</v>
      </c>
      <c r="HV320">
        <f t="shared" si="446"/>
        <v>0</v>
      </c>
      <c r="HW320">
        <f t="shared" si="447"/>
        <v>0</v>
      </c>
      <c r="HX320">
        <f t="shared" si="448"/>
        <v>0</v>
      </c>
      <c r="HY320">
        <f t="shared" si="449"/>
        <v>0</v>
      </c>
      <c r="HZ320">
        <f t="shared" si="450"/>
        <v>0</v>
      </c>
      <c r="IA320">
        <f t="shared" si="476"/>
        <v>1</v>
      </c>
      <c r="IB320">
        <f t="shared" si="451"/>
        <v>1</v>
      </c>
      <c r="IC320">
        <f t="shared" si="452"/>
        <v>1</v>
      </c>
      <c r="ID320">
        <f t="shared" si="453"/>
        <v>1</v>
      </c>
      <c r="IE320">
        <f t="shared" si="454"/>
        <v>1</v>
      </c>
      <c r="IF320">
        <f t="shared" si="455"/>
        <v>1</v>
      </c>
      <c r="IG320">
        <f t="shared" si="456"/>
        <v>0</v>
      </c>
      <c r="IH320">
        <f t="shared" si="457"/>
        <v>1</v>
      </c>
      <c r="II320">
        <f t="shared" si="477"/>
        <v>0</v>
      </c>
      <c r="IJ320">
        <f t="shared" si="458"/>
        <v>0</v>
      </c>
      <c r="IK320">
        <f t="shared" si="459"/>
        <v>0</v>
      </c>
      <c r="IL320">
        <f t="shared" si="460"/>
        <v>0</v>
      </c>
      <c r="IM320">
        <f t="shared" si="461"/>
        <v>1</v>
      </c>
      <c r="IN320">
        <f t="shared" si="462"/>
        <v>0</v>
      </c>
      <c r="IO320">
        <f t="shared" si="463"/>
        <v>1</v>
      </c>
      <c r="IP320">
        <f t="shared" si="464"/>
        <v>1</v>
      </c>
      <c r="IQ320" s="2">
        <f t="shared" si="478"/>
        <v>1</v>
      </c>
      <c r="IR320" s="4">
        <f t="shared" si="479"/>
        <v>1</v>
      </c>
      <c r="IS320">
        <f t="shared" si="480"/>
        <v>1</v>
      </c>
      <c r="IT320">
        <f t="shared" si="481"/>
        <v>1</v>
      </c>
      <c r="IU320">
        <f t="shared" si="482"/>
        <v>1</v>
      </c>
      <c r="IV320">
        <f t="shared" si="483"/>
        <v>7</v>
      </c>
      <c r="IW320">
        <f t="shared" si="484"/>
        <v>3</v>
      </c>
      <c r="IX320">
        <f t="shared" si="485"/>
        <v>15</v>
      </c>
      <c r="IY320" s="11">
        <f t="shared" si="486"/>
        <v>1</v>
      </c>
      <c r="IZ320" s="12">
        <f t="shared" si="487"/>
        <v>1</v>
      </c>
      <c r="JA320" s="12">
        <f t="shared" si="488"/>
        <v>1</v>
      </c>
      <c r="JB320" s="12">
        <f t="shared" si="489"/>
        <v>1</v>
      </c>
      <c r="JC320" s="12">
        <f t="shared" si="490"/>
        <v>1</v>
      </c>
      <c r="JD320" s="12">
        <f t="shared" si="491"/>
        <v>1</v>
      </c>
      <c r="JE320" s="12">
        <f t="shared" si="492"/>
        <v>0.42857142857142855</v>
      </c>
      <c r="JF320" s="12">
        <f t="shared" si="493"/>
        <v>0.91836734693877553</v>
      </c>
      <c r="JG320" s="2">
        <f>IF(OR(AND(EI320="Happy",BN320&lt;&gt;1),AND(EI320&lt;&gt;"Happy",BN320=1)),1,0)</f>
        <v>0</v>
      </c>
      <c r="JH320">
        <f>IF(OR(AND(EJ320="Happy",BO320&lt;&gt;1),AND(EJ320&lt;&gt;"Happy",BO320=1)),1,0)</f>
        <v>0</v>
      </c>
      <c r="JI320">
        <f>IF(OR(AND(EK320="Happy",BP320&lt;&gt;1),AND(EK320&lt;&gt;"Happy",BP320=1)),1,0)</f>
        <v>0</v>
      </c>
      <c r="JJ320">
        <f>IF(OR(AND(EL320="Happy",BQ320&lt;&gt;1),AND(EL320&lt;&gt;"Happy",BQ320=1)),1,0)</f>
        <v>0</v>
      </c>
      <c r="JK320">
        <f>IF(OR(AND(EM320="Happy",BR320&lt;&gt;1),AND(EM320&lt;&gt;"Happy",BR320=1)),1,0)</f>
        <v>0</v>
      </c>
      <c r="JL320">
        <f>IF(OR(AND(EN320="Happy",BS320&lt;&gt;1),AND(EN320&lt;&gt;"Happy",BS320=1)),1,0)</f>
        <v>0</v>
      </c>
      <c r="JM320">
        <f>IF(OR(AND(EO320="Happy",BT320&lt;&gt;1),AND(EO320&lt;&gt;"Happy",BT320=1)),1,0)</f>
        <v>0</v>
      </c>
      <c r="JN320">
        <f>IF(OR(AND(EP320="Happy",BU320&lt;&gt;1),AND(EP320&lt;&gt;"Happy",BU320=1)),1,0)</f>
        <v>0</v>
      </c>
      <c r="JO320">
        <f>IF(OR(AND(EQ320="Sad",BV320&lt;&gt;1),AND(EQ320&lt;&gt;"Sad",BV320=1)),1,0)</f>
        <v>0</v>
      </c>
      <c r="JP320">
        <f>IF(OR(AND(ER320="Sad",BW320&lt;&gt;1),AND(ER320&lt;&gt;"Sad",BW320=1)),1,0)</f>
        <v>1</v>
      </c>
      <c r="JQ320">
        <f>IF(OR(AND(ES320="Sad",BX320&lt;&gt;1),AND(ES320&lt;&gt;"Sad",BX320=1)),1,0)</f>
        <v>0</v>
      </c>
      <c r="JR320">
        <f>IF(OR(AND(ET320="Sad",BY320&lt;&gt;1),AND(ET320&lt;&gt;"Sad",BY320=1)),1,0)</f>
        <v>0</v>
      </c>
      <c r="JS320">
        <f>IF(OR(AND(EU320="Sad",BZ320&lt;&gt;1),AND(EU320&lt;&gt;"Sad",BZ320=1)),1,0)</f>
        <v>1</v>
      </c>
      <c r="JT320">
        <f>IF(OR(AND(EV320="Sad",CA320&lt;&gt;1),AND(EV320&lt;&gt;"Sad",CA320=1)),1,0)</f>
        <v>1</v>
      </c>
      <c r="JU320">
        <f>IF(OR(AND(EW320="Sad",CB320&lt;&gt;1),AND(EW320&lt;&gt;"Sad",CB320=1)),1,0)</f>
        <v>0</v>
      </c>
      <c r="JV320">
        <f>IF(OR(AND(EX320="Sad",CC320&lt;&gt;1),AND(EX320&lt;&gt;"Sad",CC320=1)),1,0)</f>
        <v>1</v>
      </c>
      <c r="JW320">
        <f>IF(OR(AND(EY320="Angry",CD320&lt;&gt;1),AND(EY320&lt;&gt;"Angry",CD320=1)),1,0)</f>
        <v>0</v>
      </c>
      <c r="JX320">
        <f>IF(OR(AND(EZ320="Angry",CE320&lt;&gt;1),AND(EZ320&lt;&gt;"Angry",CE320=1)),1,0)</f>
        <v>0</v>
      </c>
      <c r="JY320">
        <f>IF(OR(AND(FA320="Angry",CF320&lt;&gt;1),AND(FA320&lt;&gt;"Angry",CF320=1)),1,0)</f>
        <v>0</v>
      </c>
      <c r="JZ320">
        <f>IF(OR(AND(FB320="Angry",CG320&lt;&gt;1),AND(FB320&lt;&gt;"Angry",CG320=1)),1,0)</f>
        <v>0</v>
      </c>
      <c r="KA320">
        <f>IF(OR(AND(FC320="Angry",CH320&lt;&gt;1),AND(FC320&lt;&gt;"Angry",CH320=1)),1,0)</f>
        <v>0</v>
      </c>
      <c r="KB320">
        <f>IF(OR(AND(FD320="Angry",CI320&lt;&gt;1),AND(FD320&lt;&gt;"Angry",CI320=1)),1,0)</f>
        <v>0</v>
      </c>
      <c r="KC320">
        <f>IF(OR(AND(FE320="Angry",CJ320&lt;&gt;1),AND(FE320&lt;&gt;"Angry",CJ320=1)),1,0)</f>
        <v>0</v>
      </c>
      <c r="KD320">
        <f>IF(OR(AND(FF320="Angry",CK320&lt;&gt;1),AND(FF320&lt;&gt;"Angry",CK320=1)),1,0)</f>
        <v>1</v>
      </c>
      <c r="KE320">
        <f>IF(OR(AND(FG320="Afraid",CL320&lt;&gt;1),AND(FG320&lt;&gt;"Afraid",CL320=1)),1,0)</f>
        <v>1</v>
      </c>
      <c r="KF320">
        <f>IF(OR(AND(FH320="Afraid",CM320&lt;&gt;1),AND(FH320&lt;&gt;"Afraid",CM320=1)),1,0)</f>
        <v>0</v>
      </c>
      <c r="KG320">
        <f>IF(OR(AND(FI320="Afraid",CN320&lt;&gt;1),AND(FI320&lt;&gt;"Afraid",CN320=1)),1,0)</f>
        <v>0</v>
      </c>
      <c r="KH320">
        <f>IF(OR(AND(FJ320="Afraid",CO320&lt;&gt;1),AND(FJ320&lt;&gt;"Afraid",CO320=1)),1,0)</f>
        <v>0</v>
      </c>
      <c r="KI320">
        <f>IF(OR(AND(FK320="Afraid",CP320&lt;&gt;1),AND(FK320&lt;&gt;"Afraid",CP320=1)),1,0)</f>
        <v>1</v>
      </c>
      <c r="KJ320">
        <f>IF(OR(AND(FL320="Afraid",CQ320&lt;&gt;1),AND(FL320&lt;&gt;"Afraid",CQ320=1)),1,0)</f>
        <v>0</v>
      </c>
      <c r="KK320">
        <f>IF(OR(AND(FM320="Afraid",CR320&lt;&gt;1),AND(FM320&lt;&gt;"Afraid",CR320=1)),1,0)</f>
        <v>0</v>
      </c>
      <c r="KL320">
        <f>IF(OR(AND(FN320="Afraid",CS320&lt;&gt;1),AND(FN320&lt;&gt;"Afraid",CS320=1)),1,0)</f>
        <v>0</v>
      </c>
      <c r="KM320">
        <f>IF(OR(AND(FO320="Surprised",CT320&lt;&gt;1),AND(FO320&lt;&gt;"Surprised",CT320=1)),1,0)</f>
        <v>0</v>
      </c>
      <c r="KN320">
        <f>IF(OR(AND(FP320="Surprised",CU320&lt;&gt;1),AND(FP320&lt;&gt;"Surprised",CU320=1)),1,0)</f>
        <v>0</v>
      </c>
      <c r="KO320">
        <f>IF(OR(AND(FQ320="Surprised",CV320&lt;&gt;1),AND(FQ320&lt;&gt;"Surprised",CV320=1)),1,0)</f>
        <v>0</v>
      </c>
      <c r="KP320">
        <f>IF(OR(AND(FR320="Surprised",CW320&lt;&gt;1),AND(FR320&lt;&gt;"Surprised",CW320=1)),1,0)</f>
        <v>0</v>
      </c>
      <c r="KQ320">
        <f>IF(OR(AND(FS320="Surprised",CX320&lt;&gt;1),AND(FS320&lt;&gt;"Surprised",CX320=1)),1,0)</f>
        <v>0</v>
      </c>
      <c r="KR320">
        <f>IF(OR(AND(FT320="Surprised",CY320&lt;&gt;1),AND(FT320&lt;&gt;"Surprised",CY320=1)),1,0)</f>
        <v>0</v>
      </c>
      <c r="KS320">
        <f>IF(OR(AND(FU320="Surprised",CZ320&lt;&gt;1),AND(FU320&lt;&gt;"Surprised",CZ320=1)),1,0)</f>
        <v>0</v>
      </c>
      <c r="KT320">
        <f>IF(OR(AND(FV320="Surprised",DA320&lt;&gt;1),AND(FV320&lt;&gt;"Surprised",DA320=1)),1,0)</f>
        <v>0</v>
      </c>
      <c r="KU320">
        <f>IF(OR(AND(FW320="Happy",DB320=1),AND(FW320&lt;&gt;"Happy",DB320=0)),1,0)</f>
        <v>0</v>
      </c>
      <c r="KV320">
        <f>IF(OR(AND(FX320="Happy",DC320=1),AND(FX320&lt;&gt;"Happy",DC320=0)),1,0)</f>
        <v>0</v>
      </c>
      <c r="KW320">
        <f>IF(OR(AND(FY320="Happy",DD320=1),AND(FY320&lt;&gt;"Happy",DD320=0)),1,0)</f>
        <v>0</v>
      </c>
      <c r="KX320">
        <f>IF(OR(AND(FZ320="Happy",DE320=1),AND(FZ320&lt;&gt;"Happy",DE320=0)),1,0)</f>
        <v>0</v>
      </c>
      <c r="KY320">
        <f>IF(OR(AND(GA320="Happy",DF320=1),AND(GA320&lt;&gt;"Happy",DF320=0)),1,0)</f>
        <v>0</v>
      </c>
      <c r="KZ320">
        <f>IF(OR(AND(GB320="Happy",DG320=1),AND(GB320&lt;&gt;"Happy",DG320=0)),1,0)</f>
        <v>0</v>
      </c>
      <c r="LA320">
        <f>IF(OR(AND(GC320="Happy",DH320=1),AND(GC320&lt;&gt;"Happy",DH320=0)),1,0)</f>
        <v>0</v>
      </c>
      <c r="LB320">
        <f>IF(OR(AND(GD320="Happy",DI320=1),AND(GD320&lt;&gt;"Happy",DI320=0)),1,0)</f>
        <v>0</v>
      </c>
      <c r="LC320">
        <f>IF(OR(AND(GE320="Sad",DJ320=1),AND(GE320&lt;&gt;"Sad",DJ320=0)),1,0)</f>
        <v>1</v>
      </c>
      <c r="LD320">
        <f>IF(OR(AND(GF320="Sad",DK320=1),AND(GF320&lt;&gt;"Sad",DK320=0)),1,0)</f>
        <v>1</v>
      </c>
      <c r="LE320">
        <f>IF(OR(AND(GG320="Sad",DL320=1),AND(GG320&lt;&gt;"Sad",DL320=0)),1,0)</f>
        <v>1</v>
      </c>
      <c r="LF320">
        <f>IF(OR(AND(GH320="Sad",DM320=1),AND(GH320&lt;&gt;"Sad",DM320=0)),1,0)</f>
        <v>1</v>
      </c>
      <c r="LG320">
        <f>IF(OR(AND(GI320="Sad",DN320=1),AND(GI320&lt;&gt;"Sad",DN320=0)),1,0)</f>
        <v>0</v>
      </c>
      <c r="LH320">
        <f>IF(OR(AND(GJ320="Sad",DO320=1),AND(GJ320&lt;&gt;"Sad",DO320=0)),1,0)</f>
        <v>0</v>
      </c>
      <c r="LI320">
        <f>IF(OR(AND(GK320="Sad",DP320=1),AND(GK320&lt;&gt;"Sad",DP320=0)),1,0)</f>
        <v>0</v>
      </c>
      <c r="LJ320">
        <f>IF(OR(AND(GL320="Sad",DQ320=1),AND(GL320&lt;&gt;"Sad",DQ320=0)),1,0)</f>
        <v>0</v>
      </c>
      <c r="LK320" s="2">
        <f t="shared" si="494"/>
        <v>0</v>
      </c>
      <c r="LL320" s="4">
        <f t="shared" si="495"/>
        <v>4</v>
      </c>
      <c r="LM320">
        <f t="shared" si="496"/>
        <v>1</v>
      </c>
      <c r="LN320">
        <f t="shared" si="497"/>
        <v>2</v>
      </c>
      <c r="LO320">
        <f t="shared" si="498"/>
        <v>0</v>
      </c>
      <c r="LP320">
        <f t="shared" si="499"/>
        <v>0</v>
      </c>
      <c r="LQ320">
        <f t="shared" si="500"/>
        <v>4</v>
      </c>
      <c r="LR320">
        <f t="shared" si="501"/>
        <v>11</v>
      </c>
      <c r="LS320" s="11">
        <f t="shared" si="502"/>
        <v>0</v>
      </c>
      <c r="LT320" s="14">
        <f t="shared" si="503"/>
        <v>0</v>
      </c>
      <c r="LU320" s="14">
        <f t="shared" si="504"/>
        <v>0</v>
      </c>
      <c r="LV320" s="14">
        <f t="shared" si="505"/>
        <v>0</v>
      </c>
      <c r="LW320" s="14">
        <f t="shared" si="506"/>
        <v>0</v>
      </c>
      <c r="LX320" s="14">
        <f t="shared" si="507"/>
        <v>0</v>
      </c>
      <c r="LY320" s="14">
        <f t="shared" si="508"/>
        <v>0.5714285714285714</v>
      </c>
      <c r="LZ320" s="14">
        <f t="shared" si="509"/>
        <v>8.1632653061224469E-2</v>
      </c>
      <c r="MA320" s="15">
        <f t="shared" si="510"/>
        <v>1.2268518518517707E-4</v>
      </c>
      <c r="MB320" s="1">
        <f t="shared" si="465"/>
        <v>1.4467592592593004E-4</v>
      </c>
      <c r="MC320" s="1">
        <f t="shared" si="466"/>
        <v>1.4351851851851505E-4</v>
      </c>
      <c r="MD320" s="1">
        <f t="shared" si="467"/>
        <v>2.0486111111111052E-4</v>
      </c>
      <c r="ME320" s="1">
        <f t="shared" si="468"/>
        <v>1.2731481481482315E-4</v>
      </c>
      <c r="MF320" s="1">
        <f t="shared" si="469"/>
        <v>1.2268518518517707E-4</v>
      </c>
      <c r="MG320" s="1">
        <f t="shared" si="511"/>
        <v>1.6550925925926108E-4</v>
      </c>
      <c r="MH320" s="1">
        <f t="shared" si="470"/>
        <v>1.6087962962962887E-4</v>
      </c>
      <c r="MI320" s="1">
        <f t="shared" si="471"/>
        <v>2.4421296296296691E-4</v>
      </c>
      <c r="MJ320" s="1">
        <f t="shared" si="512"/>
        <v>1.4363425925925898E-3</v>
      </c>
      <c r="MK320" s="2" t="str">
        <f>VLOOKUP(B320,age_group!$A$1:$B$101,2,FALSE)</f>
        <v>25 to 44</v>
      </c>
      <c r="ML320" s="2">
        <f t="shared" si="513"/>
        <v>0</v>
      </c>
      <c r="MM320">
        <f t="shared" si="514"/>
        <v>1</v>
      </c>
      <c r="MN320">
        <f t="shared" si="515"/>
        <v>1</v>
      </c>
      <c r="MO320">
        <f t="shared" si="516"/>
        <v>1</v>
      </c>
      <c r="MP320">
        <f t="shared" si="517"/>
        <v>0</v>
      </c>
    </row>
    <row r="321" spans="1:354" x14ac:dyDescent="0.2">
      <c r="A321" t="s">
        <v>1054</v>
      </c>
      <c r="B321">
        <v>22</v>
      </c>
      <c r="C321" t="s">
        <v>139</v>
      </c>
      <c r="D321" t="s">
        <v>140</v>
      </c>
      <c r="E321">
        <v>3</v>
      </c>
      <c r="F321">
        <v>1</v>
      </c>
      <c r="G321">
        <v>1</v>
      </c>
      <c r="H321">
        <v>1</v>
      </c>
      <c r="I321">
        <v>2</v>
      </c>
      <c r="J321" s="2" t="s">
        <v>177</v>
      </c>
      <c r="K321" t="s">
        <v>523</v>
      </c>
      <c r="L321" t="s">
        <v>602</v>
      </c>
      <c r="M321" t="s">
        <v>514</v>
      </c>
      <c r="N321" t="s">
        <v>192</v>
      </c>
      <c r="O321" t="s">
        <v>734</v>
      </c>
      <c r="P321" t="s">
        <v>478</v>
      </c>
      <c r="Q321" t="s">
        <v>148</v>
      </c>
      <c r="R321" t="s">
        <v>313</v>
      </c>
      <c r="S321" t="s">
        <v>566</v>
      </c>
      <c r="T321" t="s">
        <v>664</v>
      </c>
      <c r="U321" t="s">
        <v>756</v>
      </c>
      <c r="V321" t="s">
        <v>530</v>
      </c>
      <c r="W321" t="s">
        <v>278</v>
      </c>
      <c r="X321" t="s">
        <v>516</v>
      </c>
      <c r="Y321" t="s">
        <v>492</v>
      </c>
      <c r="Z321" t="s">
        <v>142</v>
      </c>
      <c r="AA321" t="s">
        <v>251</v>
      </c>
      <c r="AB321" t="s">
        <v>808</v>
      </c>
      <c r="AC321" t="s">
        <v>463</v>
      </c>
      <c r="AD321" t="s">
        <v>658</v>
      </c>
      <c r="AE321" t="s">
        <v>339</v>
      </c>
      <c r="AF321" t="s">
        <v>486</v>
      </c>
      <c r="AG321" t="s">
        <v>274</v>
      </c>
      <c r="AH321" t="s">
        <v>170</v>
      </c>
      <c r="AI321" t="s">
        <v>626</v>
      </c>
      <c r="AJ321" t="s">
        <v>316</v>
      </c>
      <c r="AK321" t="s">
        <v>567</v>
      </c>
      <c r="AL321" t="s">
        <v>616</v>
      </c>
      <c r="AM321" t="s">
        <v>599</v>
      </c>
      <c r="AN321" t="s">
        <v>504</v>
      </c>
      <c r="AO321" t="s">
        <v>561</v>
      </c>
      <c r="AP321" t="s">
        <v>235</v>
      </c>
      <c r="AQ321" t="s">
        <v>319</v>
      </c>
      <c r="AR321" t="s">
        <v>712</v>
      </c>
      <c r="AS321" t="s">
        <v>395</v>
      </c>
      <c r="AT321" t="s">
        <v>323</v>
      </c>
      <c r="AU321" t="s">
        <v>493</v>
      </c>
      <c r="AV321" t="s">
        <v>323</v>
      </c>
      <c r="AW321" t="s">
        <v>555</v>
      </c>
      <c r="AX321" t="s">
        <v>146</v>
      </c>
      <c r="AY321" t="s">
        <v>335</v>
      </c>
      <c r="AZ321" t="s">
        <v>544</v>
      </c>
      <c r="BA321" t="s">
        <v>335</v>
      </c>
      <c r="BB321" t="s">
        <v>423</v>
      </c>
      <c r="BC321" t="s">
        <v>315</v>
      </c>
      <c r="BD321" t="s">
        <v>166</v>
      </c>
      <c r="BE321" t="s">
        <v>478</v>
      </c>
      <c r="BF321" t="s">
        <v>432</v>
      </c>
      <c r="BG321" t="s">
        <v>480</v>
      </c>
      <c r="BH321" t="s">
        <v>865</v>
      </c>
      <c r="BI321" t="s">
        <v>250</v>
      </c>
      <c r="BJ321" t="s">
        <v>404</v>
      </c>
      <c r="BK321" t="s">
        <v>702</v>
      </c>
      <c r="BL321" t="s">
        <v>303</v>
      </c>
      <c r="BM321" t="s">
        <v>175</v>
      </c>
      <c r="BN321" s="2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0</v>
      </c>
      <c r="DH321">
        <v>1</v>
      </c>
      <c r="DI321">
        <v>0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0</v>
      </c>
      <c r="DP321">
        <v>1</v>
      </c>
      <c r="DQ321">
        <v>1</v>
      </c>
      <c r="DR321" s="2">
        <v>3</v>
      </c>
      <c r="DS321">
        <v>1</v>
      </c>
      <c r="DT321">
        <v>1</v>
      </c>
      <c r="DU321">
        <v>1</v>
      </c>
      <c r="DV321">
        <v>2</v>
      </c>
      <c r="DW321" s="2">
        <v>2017</v>
      </c>
      <c r="DX321" s="1">
        <v>8.6736111111111111E-3</v>
      </c>
      <c r="DY321" s="1">
        <v>8.7604166666666664E-3</v>
      </c>
      <c r="DZ321" s="1">
        <v>8.8530092592592601E-3</v>
      </c>
      <c r="EA321" s="1">
        <v>9.136574074074073E-3</v>
      </c>
      <c r="EB321" s="1">
        <v>9.2256944444444444E-3</v>
      </c>
      <c r="EC321" s="1">
        <v>9.3449074074074077E-3</v>
      </c>
      <c r="ED321" s="1">
        <v>9.4409722222222221E-3</v>
      </c>
      <c r="EE321" s="1">
        <v>9.5833333333333343E-3</v>
      </c>
      <c r="EF321" s="1">
        <v>9.7719907407407408E-3</v>
      </c>
      <c r="EG321" s="1">
        <v>9.8657407407407409E-3</v>
      </c>
      <c r="EH321" s="3">
        <v>0</v>
      </c>
      <c r="EI321" s="2" t="s">
        <v>1174</v>
      </c>
      <c r="EJ321" t="s">
        <v>1168</v>
      </c>
      <c r="EK321" t="s">
        <v>1173</v>
      </c>
      <c r="EL321" t="s">
        <v>1169</v>
      </c>
      <c r="EM321" t="s">
        <v>1169</v>
      </c>
      <c r="EN321" t="s">
        <v>1168</v>
      </c>
      <c r="EO321" t="s">
        <v>1173</v>
      </c>
      <c r="EP321" t="s">
        <v>1168</v>
      </c>
      <c r="EQ321" t="s">
        <v>1168</v>
      </c>
      <c r="ER321" t="s">
        <v>1168</v>
      </c>
      <c r="ES321" t="s">
        <v>1173</v>
      </c>
      <c r="ET321" t="s">
        <v>1169</v>
      </c>
      <c r="EU321" t="s">
        <v>1168</v>
      </c>
      <c r="EV321" t="s">
        <v>1168</v>
      </c>
      <c r="EW321" t="s">
        <v>1173</v>
      </c>
      <c r="EX321" t="s">
        <v>1175</v>
      </c>
      <c r="EY321" t="s">
        <v>1169</v>
      </c>
      <c r="EZ321" t="s">
        <v>1168</v>
      </c>
      <c r="FA321" t="s">
        <v>1171</v>
      </c>
      <c r="FB321" t="s">
        <v>1174</v>
      </c>
      <c r="FC321" t="s">
        <v>1173</v>
      </c>
      <c r="FD321" t="s">
        <v>1175</v>
      </c>
      <c r="FE321" t="s">
        <v>1175</v>
      </c>
      <c r="FF321" t="s">
        <v>1168</v>
      </c>
      <c r="FG321" t="s">
        <v>1175</v>
      </c>
      <c r="FH321" t="s">
        <v>1173</v>
      </c>
      <c r="FI321" t="s">
        <v>1175</v>
      </c>
      <c r="FJ321" t="s">
        <v>1168</v>
      </c>
      <c r="FK321" t="s">
        <v>1168</v>
      </c>
      <c r="FL321" t="s">
        <v>1171</v>
      </c>
      <c r="FM321" t="s">
        <v>1173</v>
      </c>
      <c r="FN321" t="s">
        <v>1175</v>
      </c>
      <c r="FO321" t="s">
        <v>1169</v>
      </c>
      <c r="FP321" t="s">
        <v>1172</v>
      </c>
      <c r="FQ321" t="s">
        <v>1168</v>
      </c>
      <c r="FR321" t="s">
        <v>1168</v>
      </c>
      <c r="FS321" t="s">
        <v>1175</v>
      </c>
      <c r="FT321" t="s">
        <v>1171</v>
      </c>
      <c r="FU321" t="s">
        <v>1175</v>
      </c>
      <c r="FV321" t="s">
        <v>1168</v>
      </c>
      <c r="FW321" t="s">
        <v>1168</v>
      </c>
      <c r="FX321" t="s">
        <v>1169</v>
      </c>
      <c r="FY321" t="s">
        <v>1175</v>
      </c>
      <c r="FZ321" t="s">
        <v>1169</v>
      </c>
      <c r="GA321" t="s">
        <v>1175</v>
      </c>
      <c r="GB321" t="s">
        <v>1168</v>
      </c>
      <c r="GC321" t="s">
        <v>1175</v>
      </c>
      <c r="GD321" t="s">
        <v>1173</v>
      </c>
      <c r="GE321" t="s">
        <v>1168</v>
      </c>
      <c r="GF321" t="s">
        <v>1170</v>
      </c>
      <c r="GG321" t="s">
        <v>1168</v>
      </c>
      <c r="GH321" t="s">
        <v>1171</v>
      </c>
      <c r="GI321" t="s">
        <v>1175</v>
      </c>
      <c r="GJ321" t="s">
        <v>1168</v>
      </c>
      <c r="GK321" t="s">
        <v>1175</v>
      </c>
      <c r="GL321" t="s">
        <v>1168</v>
      </c>
      <c r="GM321" s="2">
        <f t="shared" si="415"/>
        <v>0</v>
      </c>
      <c r="GN321">
        <f t="shared" si="416"/>
        <v>0</v>
      </c>
      <c r="GO321">
        <f t="shared" si="417"/>
        <v>1</v>
      </c>
      <c r="GP321">
        <f t="shared" si="418"/>
        <v>0</v>
      </c>
      <c r="GQ321">
        <f t="shared" si="419"/>
        <v>0</v>
      </c>
      <c r="GR321">
        <f t="shared" si="420"/>
        <v>0</v>
      </c>
      <c r="GS321">
        <f t="shared" si="421"/>
        <v>1</v>
      </c>
      <c r="GT321">
        <f t="shared" si="422"/>
        <v>0</v>
      </c>
      <c r="GU321">
        <f t="shared" si="472"/>
        <v>0</v>
      </c>
      <c r="GV321">
        <f t="shared" si="423"/>
        <v>0</v>
      </c>
      <c r="GW321">
        <f t="shared" si="424"/>
        <v>0</v>
      </c>
      <c r="GX321">
        <f t="shared" si="425"/>
        <v>0</v>
      </c>
      <c r="GY321">
        <f t="shared" si="426"/>
        <v>0</v>
      </c>
      <c r="GZ321">
        <f t="shared" si="427"/>
        <v>0</v>
      </c>
      <c r="HA321">
        <f t="shared" si="428"/>
        <v>0</v>
      </c>
      <c r="HB321">
        <f t="shared" si="429"/>
        <v>0</v>
      </c>
      <c r="HC321">
        <f t="shared" si="473"/>
        <v>1</v>
      </c>
      <c r="HD321">
        <f t="shared" si="430"/>
        <v>0</v>
      </c>
      <c r="HE321">
        <f t="shared" si="431"/>
        <v>0</v>
      </c>
      <c r="HF321">
        <f t="shared" si="432"/>
        <v>0</v>
      </c>
      <c r="HG321">
        <f t="shared" si="433"/>
        <v>0</v>
      </c>
      <c r="HH321">
        <f t="shared" si="434"/>
        <v>0</v>
      </c>
      <c r="HI321">
        <f t="shared" si="435"/>
        <v>0</v>
      </c>
      <c r="HJ321">
        <f t="shared" si="436"/>
        <v>0</v>
      </c>
      <c r="HK321">
        <f t="shared" si="474"/>
        <v>0</v>
      </c>
      <c r="HL321">
        <f t="shared" si="437"/>
        <v>0</v>
      </c>
      <c r="HM321">
        <f t="shared" si="438"/>
        <v>0</v>
      </c>
      <c r="HN321">
        <f t="shared" si="439"/>
        <v>0</v>
      </c>
      <c r="HO321">
        <f t="shared" si="440"/>
        <v>0</v>
      </c>
      <c r="HP321">
        <f t="shared" si="441"/>
        <v>0</v>
      </c>
      <c r="HQ321">
        <f t="shared" si="442"/>
        <v>0</v>
      </c>
      <c r="HR321">
        <f t="shared" si="443"/>
        <v>0</v>
      </c>
      <c r="HS321">
        <f t="shared" si="475"/>
        <v>0</v>
      </c>
      <c r="HT321">
        <f t="shared" si="444"/>
        <v>0</v>
      </c>
      <c r="HU321">
        <f t="shared" si="445"/>
        <v>0</v>
      </c>
      <c r="HV321">
        <f t="shared" si="446"/>
        <v>0</v>
      </c>
      <c r="HW321">
        <f t="shared" si="447"/>
        <v>1</v>
      </c>
      <c r="HX321">
        <f t="shared" si="448"/>
        <v>0</v>
      </c>
      <c r="HY321">
        <f t="shared" si="449"/>
        <v>0</v>
      </c>
      <c r="HZ321">
        <f t="shared" si="450"/>
        <v>0</v>
      </c>
      <c r="IA321">
        <f t="shared" si="476"/>
        <v>1</v>
      </c>
      <c r="IB321">
        <f t="shared" si="451"/>
        <v>1</v>
      </c>
      <c r="IC321">
        <f t="shared" si="452"/>
        <v>1</v>
      </c>
      <c r="ID321">
        <f t="shared" si="453"/>
        <v>1</v>
      </c>
      <c r="IE321">
        <f t="shared" si="454"/>
        <v>1</v>
      </c>
      <c r="IF321">
        <f t="shared" si="455"/>
        <v>0</v>
      </c>
      <c r="IG321">
        <f t="shared" si="456"/>
        <v>1</v>
      </c>
      <c r="IH321">
        <f t="shared" si="457"/>
        <v>0</v>
      </c>
      <c r="II321">
        <f t="shared" si="477"/>
        <v>1</v>
      </c>
      <c r="IJ321">
        <f t="shared" si="458"/>
        <v>1</v>
      </c>
      <c r="IK321">
        <f t="shared" si="459"/>
        <v>1</v>
      </c>
      <c r="IL321">
        <f t="shared" si="460"/>
        <v>1</v>
      </c>
      <c r="IM321">
        <f t="shared" si="461"/>
        <v>1</v>
      </c>
      <c r="IN321">
        <f t="shared" si="462"/>
        <v>0</v>
      </c>
      <c r="IO321">
        <f t="shared" si="463"/>
        <v>1</v>
      </c>
      <c r="IP321">
        <f t="shared" si="464"/>
        <v>1</v>
      </c>
      <c r="IQ321" s="2">
        <f t="shared" si="478"/>
        <v>2</v>
      </c>
      <c r="IR321" s="4">
        <f t="shared" si="479"/>
        <v>0</v>
      </c>
      <c r="IS321">
        <f t="shared" si="480"/>
        <v>1</v>
      </c>
      <c r="IT321">
        <f t="shared" si="481"/>
        <v>0</v>
      </c>
      <c r="IU321">
        <f t="shared" si="482"/>
        <v>1</v>
      </c>
      <c r="IV321">
        <f t="shared" si="483"/>
        <v>6</v>
      </c>
      <c r="IW321">
        <f t="shared" si="484"/>
        <v>7</v>
      </c>
      <c r="IX321">
        <f t="shared" si="485"/>
        <v>17</v>
      </c>
      <c r="IY321" s="11">
        <f t="shared" si="486"/>
        <v>1</v>
      </c>
      <c r="IZ321" s="12" t="str">
        <f t="shared" si="487"/>
        <v/>
      </c>
      <c r="JA321" s="12">
        <f t="shared" si="488"/>
        <v>1</v>
      </c>
      <c r="JB321" s="12" t="str">
        <f t="shared" si="489"/>
        <v/>
      </c>
      <c r="JC321" s="12">
        <f t="shared" si="490"/>
        <v>0.5</v>
      </c>
      <c r="JD321" s="12">
        <f t="shared" si="491"/>
        <v>0.8571428571428571</v>
      </c>
      <c r="JE321" s="12">
        <f t="shared" si="492"/>
        <v>0.875</v>
      </c>
      <c r="JF321" s="12">
        <f t="shared" si="493"/>
        <v>0.84642857142857153</v>
      </c>
      <c r="JG321" s="2">
        <f>IF(OR(AND(EI321="Happy",BN321&lt;&gt;1),AND(EI321&lt;&gt;"Happy",BN321=1)),1,0)</f>
        <v>0</v>
      </c>
      <c r="JH321">
        <f>IF(OR(AND(EJ321="Happy",BO321&lt;&gt;1),AND(EJ321&lt;&gt;"Happy",BO321=1)),1,0)</f>
        <v>0</v>
      </c>
      <c r="JI321">
        <f>IF(OR(AND(EK321="Happy",BP321&lt;&gt;1),AND(EK321&lt;&gt;"Happy",BP321=1)),1,0)</f>
        <v>0</v>
      </c>
      <c r="JJ321">
        <f>IF(OR(AND(EL321="Happy",BQ321&lt;&gt;1),AND(EL321&lt;&gt;"Happy",BQ321=1)),1,0)</f>
        <v>0</v>
      </c>
      <c r="JK321">
        <f>IF(OR(AND(EM321="Happy",BR321&lt;&gt;1),AND(EM321&lt;&gt;"Happy",BR321=1)),1,0)</f>
        <v>0</v>
      </c>
      <c r="JL321">
        <f>IF(OR(AND(EN321="Happy",BS321&lt;&gt;1),AND(EN321&lt;&gt;"Happy",BS321=1)),1,0)</f>
        <v>0</v>
      </c>
      <c r="JM321">
        <f>IF(OR(AND(EO321="Happy",BT321&lt;&gt;1),AND(EO321&lt;&gt;"Happy",BT321=1)),1,0)</f>
        <v>0</v>
      </c>
      <c r="JN321">
        <f>IF(OR(AND(EP321="Happy",BU321&lt;&gt;1),AND(EP321&lt;&gt;"Happy",BU321=1)),1,0)</f>
        <v>0</v>
      </c>
      <c r="JO321">
        <f>IF(OR(AND(EQ321="Sad",BV321&lt;&gt;1),AND(EQ321&lt;&gt;"Sad",BV321=1)),1,0)</f>
        <v>0</v>
      </c>
      <c r="JP321">
        <f>IF(OR(AND(ER321="Sad",BW321&lt;&gt;1),AND(ER321&lt;&gt;"Sad",BW321=1)),1,0)</f>
        <v>0</v>
      </c>
      <c r="JQ321">
        <f>IF(OR(AND(ES321="Sad",BX321&lt;&gt;1),AND(ES321&lt;&gt;"Sad",BX321=1)),1,0)</f>
        <v>0</v>
      </c>
      <c r="JR321">
        <f>IF(OR(AND(ET321="Sad",BY321&lt;&gt;1),AND(ET321&lt;&gt;"Sad",BY321=1)),1,0)</f>
        <v>0</v>
      </c>
      <c r="JS321">
        <f>IF(OR(AND(EU321="Sad",BZ321&lt;&gt;1),AND(EU321&lt;&gt;"Sad",BZ321=1)),1,0)</f>
        <v>0</v>
      </c>
      <c r="JT321">
        <f>IF(OR(AND(EV321="Sad",CA321&lt;&gt;1),AND(EV321&lt;&gt;"Sad",CA321=1)),1,0)</f>
        <v>1</v>
      </c>
      <c r="JU321">
        <f>IF(OR(AND(EW321="Sad",CB321&lt;&gt;1),AND(EW321&lt;&gt;"Sad",CB321=1)),1,0)</f>
        <v>0</v>
      </c>
      <c r="JV321">
        <f>IF(OR(AND(EX321="Sad",CC321&lt;&gt;1),AND(EX321&lt;&gt;"Sad",CC321=1)),1,0)</f>
        <v>0</v>
      </c>
      <c r="JW321">
        <f>IF(OR(AND(EY321="Angry",CD321&lt;&gt;1),AND(EY321&lt;&gt;"Angry",CD321=1)),1,0)</f>
        <v>0</v>
      </c>
      <c r="JX321">
        <f>IF(OR(AND(EZ321="Angry",CE321&lt;&gt;1),AND(EZ321&lt;&gt;"Angry",CE321=1)),1,0)</f>
        <v>0</v>
      </c>
      <c r="JY321">
        <f>IF(OR(AND(FA321="Angry",CF321&lt;&gt;1),AND(FA321&lt;&gt;"Angry",CF321=1)),1,0)</f>
        <v>0</v>
      </c>
      <c r="JZ321">
        <f>IF(OR(AND(FB321="Angry",CG321&lt;&gt;1),AND(FB321&lt;&gt;"Angry",CG321=1)),1,0)</f>
        <v>0</v>
      </c>
      <c r="KA321">
        <f>IF(OR(AND(FC321="Angry",CH321&lt;&gt;1),AND(FC321&lt;&gt;"Angry",CH321=1)),1,0)</f>
        <v>0</v>
      </c>
      <c r="KB321">
        <f>IF(OR(AND(FD321="Angry",CI321&lt;&gt;1),AND(FD321&lt;&gt;"Angry",CI321=1)),1,0)</f>
        <v>0</v>
      </c>
      <c r="KC321">
        <f>IF(OR(AND(FE321="Angry",CJ321&lt;&gt;1),AND(FE321&lt;&gt;"Angry",CJ321=1)),1,0)</f>
        <v>0</v>
      </c>
      <c r="KD321">
        <f>IF(OR(AND(FF321="Angry",CK321&lt;&gt;1),AND(FF321&lt;&gt;"Angry",CK321=1)),1,0)</f>
        <v>0</v>
      </c>
      <c r="KE321">
        <f>IF(OR(AND(FG321="Afraid",CL321&lt;&gt;1),AND(FG321&lt;&gt;"Afraid",CL321=1)),1,0)</f>
        <v>0</v>
      </c>
      <c r="KF321">
        <f>IF(OR(AND(FH321="Afraid",CM321&lt;&gt;1),AND(FH321&lt;&gt;"Afraid",CM321=1)),1,0)</f>
        <v>0</v>
      </c>
      <c r="KG321">
        <f>IF(OR(AND(FI321="Afraid",CN321&lt;&gt;1),AND(FI321&lt;&gt;"Afraid",CN321=1)),1,0)</f>
        <v>1</v>
      </c>
      <c r="KH321">
        <f>IF(OR(AND(FJ321="Afraid",CO321&lt;&gt;1),AND(FJ321&lt;&gt;"Afraid",CO321=1)),1,0)</f>
        <v>0</v>
      </c>
      <c r="KI321">
        <f>IF(OR(AND(FK321="Afraid",CP321&lt;&gt;1),AND(FK321&lt;&gt;"Afraid",CP321=1)),1,0)</f>
        <v>0</v>
      </c>
      <c r="KJ321">
        <f>IF(OR(AND(FL321="Afraid",CQ321&lt;&gt;1),AND(FL321&lt;&gt;"Afraid",CQ321=1)),1,0)</f>
        <v>0</v>
      </c>
      <c r="KK321">
        <f>IF(OR(AND(FM321="Afraid",CR321&lt;&gt;1),AND(FM321&lt;&gt;"Afraid",CR321=1)),1,0)</f>
        <v>0</v>
      </c>
      <c r="KL321">
        <f>IF(OR(AND(FN321="Afraid",CS321&lt;&gt;1),AND(FN321&lt;&gt;"Afraid",CS321=1)),1,0)</f>
        <v>1</v>
      </c>
      <c r="KM321">
        <f>IF(OR(AND(FO321="Surprised",CT321&lt;&gt;1),AND(FO321&lt;&gt;"Surprised",CT321=1)),1,0)</f>
        <v>0</v>
      </c>
      <c r="KN321">
        <f>IF(OR(AND(FP321="Surprised",CU321&lt;&gt;1),AND(FP321&lt;&gt;"Surprised",CU321=1)),1,0)</f>
        <v>0</v>
      </c>
      <c r="KO321">
        <f>IF(OR(AND(FQ321="Surprised",CV321&lt;&gt;1),AND(FQ321&lt;&gt;"Surprised",CV321=1)),1,0)</f>
        <v>0</v>
      </c>
      <c r="KP321">
        <f>IF(OR(AND(FR321="Surprised",CW321&lt;&gt;1),AND(FR321&lt;&gt;"Surprised",CW321=1)),1,0)</f>
        <v>0</v>
      </c>
      <c r="KQ321">
        <f>IF(OR(AND(FS321="Surprised",CX321&lt;&gt;1),AND(FS321&lt;&gt;"Surprised",CX321=1)),1,0)</f>
        <v>0</v>
      </c>
      <c r="KR321">
        <f>IF(OR(AND(FT321="Surprised",CY321&lt;&gt;1),AND(FT321&lt;&gt;"Surprised",CY321=1)),1,0)</f>
        <v>0</v>
      </c>
      <c r="KS321">
        <f>IF(OR(AND(FU321="Surprised",CZ321&lt;&gt;1),AND(FU321&lt;&gt;"Surprised",CZ321=1)),1,0)</f>
        <v>1</v>
      </c>
      <c r="KT321">
        <f>IF(OR(AND(FV321="Surprised",DA321&lt;&gt;1),AND(FV321&lt;&gt;"Surprised",DA321=1)),1,0)</f>
        <v>0</v>
      </c>
      <c r="KU321">
        <f>IF(OR(AND(FW321="Happy",DB321=1),AND(FW321&lt;&gt;"Happy",DB321=0)),1,0)</f>
        <v>0</v>
      </c>
      <c r="KV321">
        <f>IF(OR(AND(FX321="Happy",DC321=1),AND(FX321&lt;&gt;"Happy",DC321=0)),1,0)</f>
        <v>0</v>
      </c>
      <c r="KW321">
        <f>IF(OR(AND(FY321="Happy",DD321=1),AND(FY321&lt;&gt;"Happy",DD321=0)),1,0)</f>
        <v>0</v>
      </c>
      <c r="KX321">
        <f>IF(OR(AND(FZ321="Happy",DE321=1),AND(FZ321&lt;&gt;"Happy",DE321=0)),1,0)</f>
        <v>0</v>
      </c>
      <c r="KY321">
        <f>IF(OR(AND(GA321="Happy",DF321=1),AND(GA321&lt;&gt;"Happy",DF321=0)),1,0)</f>
        <v>0</v>
      </c>
      <c r="KZ321">
        <f>IF(OR(AND(GB321="Happy",DG321=1),AND(GB321&lt;&gt;"Happy",DG321=0)),1,0)</f>
        <v>1</v>
      </c>
      <c r="LA321">
        <f>IF(OR(AND(GC321="Happy",DH321=1),AND(GC321&lt;&gt;"Happy",DH321=0)),1,0)</f>
        <v>0</v>
      </c>
      <c r="LB321">
        <f>IF(OR(AND(GD321="Happy",DI321=1),AND(GD321&lt;&gt;"Happy",DI321=0)),1,0)</f>
        <v>0</v>
      </c>
      <c r="LC321">
        <f>IF(OR(AND(GE321="Sad",DJ321=1),AND(GE321&lt;&gt;"Sad",DJ321=0)),1,0)</f>
        <v>0</v>
      </c>
      <c r="LD321">
        <f>IF(OR(AND(GF321="Sad",DK321=1),AND(GF321&lt;&gt;"Sad",DK321=0)),1,0)</f>
        <v>0</v>
      </c>
      <c r="LE321">
        <f>IF(OR(AND(GG321="Sad",DL321=1),AND(GG321&lt;&gt;"Sad",DL321=0)),1,0)</f>
        <v>0</v>
      </c>
      <c r="LF321">
        <f>IF(OR(AND(GH321="Sad",DM321=1),AND(GH321&lt;&gt;"Sad",DM321=0)),1,0)</f>
        <v>0</v>
      </c>
      <c r="LG321">
        <f>IF(OR(AND(GI321="Sad",DN321=1),AND(GI321&lt;&gt;"Sad",DN321=0)),1,0)</f>
        <v>0</v>
      </c>
      <c r="LH321">
        <f>IF(OR(AND(GJ321="Sad",DO321=1),AND(GJ321&lt;&gt;"Sad",DO321=0)),1,0)</f>
        <v>1</v>
      </c>
      <c r="LI321">
        <f>IF(OR(AND(GK321="Sad",DP321=1),AND(GK321&lt;&gt;"Sad",DP321=0)),1,0)</f>
        <v>0</v>
      </c>
      <c r="LJ321">
        <f>IF(OR(AND(GL321="Sad",DQ321=1),AND(GL321&lt;&gt;"Sad",DQ321=0)),1,0)</f>
        <v>0</v>
      </c>
      <c r="LK321" s="2">
        <f t="shared" si="494"/>
        <v>0</v>
      </c>
      <c r="LL321" s="4">
        <f t="shared" si="495"/>
        <v>1</v>
      </c>
      <c r="LM321">
        <f t="shared" si="496"/>
        <v>0</v>
      </c>
      <c r="LN321">
        <f t="shared" si="497"/>
        <v>2</v>
      </c>
      <c r="LO321">
        <f t="shared" si="498"/>
        <v>1</v>
      </c>
      <c r="LP321">
        <f t="shared" si="499"/>
        <v>1</v>
      </c>
      <c r="LQ321">
        <f t="shared" si="500"/>
        <v>1</v>
      </c>
      <c r="LR321">
        <f t="shared" si="501"/>
        <v>6</v>
      </c>
      <c r="LS321" s="11">
        <f t="shared" si="502"/>
        <v>0</v>
      </c>
      <c r="LT321" s="14" t="str">
        <f t="shared" si="503"/>
        <v/>
      </c>
      <c r="LU321" s="14">
        <f t="shared" si="504"/>
        <v>0</v>
      </c>
      <c r="LV321" s="14" t="str">
        <f t="shared" si="505"/>
        <v/>
      </c>
      <c r="LW321" s="14">
        <f t="shared" si="506"/>
        <v>0.5</v>
      </c>
      <c r="LX321" s="14">
        <f t="shared" si="507"/>
        <v>0.1428571428571429</v>
      </c>
      <c r="LY321" s="14">
        <f t="shared" si="508"/>
        <v>0.125</v>
      </c>
      <c r="LZ321" s="14">
        <f t="shared" si="509"/>
        <v>0.15357142857142847</v>
      </c>
      <c r="MA321" s="15">
        <f t="shared" si="510"/>
        <v>8.6805555555555247E-5</v>
      </c>
      <c r="MB321" s="1">
        <f t="shared" si="465"/>
        <v>9.2592592592593767E-5</v>
      </c>
      <c r="MC321" s="1">
        <f t="shared" si="466"/>
        <v>2.8356481481481288E-4</v>
      </c>
      <c r="MD321" s="1">
        <f t="shared" si="467"/>
        <v>8.9120370370371349E-5</v>
      </c>
      <c r="ME321" s="1">
        <f t="shared" si="468"/>
        <v>1.1921296296296333E-4</v>
      </c>
      <c r="MF321" s="1">
        <f t="shared" si="469"/>
        <v>9.606481481481445E-5</v>
      </c>
      <c r="MG321" s="1">
        <f t="shared" si="511"/>
        <v>1.423611111111122E-4</v>
      </c>
      <c r="MH321" s="1">
        <f t="shared" si="470"/>
        <v>1.8865740740740648E-4</v>
      </c>
      <c r="MI321" s="1">
        <f t="shared" si="471"/>
        <v>9.3750000000000083E-5</v>
      </c>
      <c r="MJ321" s="1">
        <f t="shared" si="512"/>
        <v>1.1921296296296298E-3</v>
      </c>
      <c r="MK321" s="2" t="str">
        <f>VLOOKUP(B321,age_group!$A$1:$B$101,2,FALSE)</f>
        <v>18 to 24</v>
      </c>
      <c r="ML321" s="2">
        <f t="shared" si="513"/>
        <v>1</v>
      </c>
      <c r="MM321">
        <f t="shared" si="514"/>
        <v>0</v>
      </c>
      <c r="MN321">
        <f t="shared" si="515"/>
        <v>0</v>
      </c>
      <c r="MO321">
        <f t="shared" si="516"/>
        <v>0</v>
      </c>
      <c r="MP321">
        <f t="shared" si="517"/>
        <v>0</v>
      </c>
    </row>
    <row r="322" spans="1:354" x14ac:dyDescent="0.2">
      <c r="A322" t="s">
        <v>1055</v>
      </c>
      <c r="B322">
        <v>30</v>
      </c>
      <c r="C322" t="s">
        <v>195</v>
      </c>
      <c r="D322" t="s">
        <v>140</v>
      </c>
      <c r="E322">
        <v>4</v>
      </c>
      <c r="F322">
        <v>1</v>
      </c>
      <c r="G322">
        <v>1</v>
      </c>
      <c r="H322">
        <v>1</v>
      </c>
      <c r="I322">
        <v>1</v>
      </c>
      <c r="J322" s="2" t="s">
        <v>512</v>
      </c>
      <c r="K322" t="s">
        <v>489</v>
      </c>
      <c r="L322" t="s">
        <v>532</v>
      </c>
      <c r="M322" t="s">
        <v>564</v>
      </c>
      <c r="N322" t="s">
        <v>184</v>
      </c>
      <c r="O322" t="s">
        <v>492</v>
      </c>
      <c r="P322" t="s">
        <v>218</v>
      </c>
      <c r="Q322" t="s">
        <v>201</v>
      </c>
      <c r="R322" t="s">
        <v>701</v>
      </c>
      <c r="S322" t="s">
        <v>390</v>
      </c>
      <c r="T322" t="s">
        <v>764</v>
      </c>
      <c r="U322" t="s">
        <v>204</v>
      </c>
      <c r="V322" t="s">
        <v>302</v>
      </c>
      <c r="W322" t="s">
        <v>567</v>
      </c>
      <c r="X322" t="s">
        <v>315</v>
      </c>
      <c r="Y322" t="s">
        <v>264</v>
      </c>
      <c r="Z322" t="s">
        <v>246</v>
      </c>
      <c r="AA322" t="s">
        <v>407</v>
      </c>
      <c r="AB322" t="s">
        <v>262</v>
      </c>
      <c r="AC322" t="s">
        <v>379</v>
      </c>
      <c r="AD322" t="s">
        <v>327</v>
      </c>
      <c r="AE322" t="s">
        <v>510</v>
      </c>
      <c r="AF322" t="s">
        <v>313</v>
      </c>
      <c r="AG322" t="s">
        <v>570</v>
      </c>
      <c r="AH322" t="s">
        <v>446</v>
      </c>
      <c r="AI322" t="s">
        <v>318</v>
      </c>
      <c r="AJ322" t="s">
        <v>397</v>
      </c>
      <c r="AK322" t="s">
        <v>738</v>
      </c>
      <c r="AL322" t="s">
        <v>263</v>
      </c>
      <c r="AM322" t="s">
        <v>734</v>
      </c>
      <c r="AN322" t="s">
        <v>293</v>
      </c>
      <c r="AO322" t="s">
        <v>240</v>
      </c>
      <c r="AP322" t="s">
        <v>692</v>
      </c>
      <c r="AQ322" t="s">
        <v>543</v>
      </c>
      <c r="AR322" t="s">
        <v>711</v>
      </c>
      <c r="AS322" t="s">
        <v>352</v>
      </c>
      <c r="AT322" t="s">
        <v>205</v>
      </c>
      <c r="AU322" t="s">
        <v>659</v>
      </c>
      <c r="AV322" t="s">
        <v>577</v>
      </c>
      <c r="AW322" t="s">
        <v>229</v>
      </c>
      <c r="AX322" t="s">
        <v>389</v>
      </c>
      <c r="AY322" t="s">
        <v>213</v>
      </c>
      <c r="AZ322" t="s">
        <v>392</v>
      </c>
      <c r="BA322" t="s">
        <v>236</v>
      </c>
      <c r="BB322" t="s">
        <v>205</v>
      </c>
      <c r="BC322" t="s">
        <v>336</v>
      </c>
      <c r="BD322" t="s">
        <v>215</v>
      </c>
      <c r="BE322" t="s">
        <v>460</v>
      </c>
      <c r="BF322" t="s">
        <v>528</v>
      </c>
      <c r="BG322" t="s">
        <v>531</v>
      </c>
      <c r="BH322" t="s">
        <v>237</v>
      </c>
      <c r="BI322" t="s">
        <v>363</v>
      </c>
      <c r="BJ322" t="s">
        <v>636</v>
      </c>
      <c r="BK322" t="s">
        <v>289</v>
      </c>
      <c r="BL322" t="s">
        <v>428</v>
      </c>
      <c r="BM322" t="s">
        <v>144</v>
      </c>
      <c r="BN322" s="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0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  <c r="DQ322">
        <v>1</v>
      </c>
      <c r="DR322" s="2">
        <v>4</v>
      </c>
      <c r="DS322">
        <v>1</v>
      </c>
      <c r="DT322">
        <v>1</v>
      </c>
      <c r="DU322">
        <v>1</v>
      </c>
      <c r="DV322">
        <v>1</v>
      </c>
      <c r="DW322" s="2">
        <v>2017</v>
      </c>
      <c r="DX322" s="1">
        <v>3.35775462962963E-2</v>
      </c>
      <c r="DY322" s="1">
        <v>3.3728009259259263E-2</v>
      </c>
      <c r="DZ322" s="1">
        <v>3.387037037037037E-2</v>
      </c>
      <c r="EA322" s="1">
        <v>3.3969907407407407E-2</v>
      </c>
      <c r="EB322" s="1">
        <v>3.4083333333333334E-2</v>
      </c>
      <c r="EC322" s="1">
        <v>3.4211805555555558E-2</v>
      </c>
      <c r="ED322" s="1">
        <v>3.4285879629629631E-2</v>
      </c>
      <c r="EE322" s="1">
        <v>3.4493055555555555E-2</v>
      </c>
      <c r="EF322" s="1">
        <v>3.4670138888888889E-2</v>
      </c>
      <c r="EG322" s="1">
        <v>3.4806712962962963E-2</v>
      </c>
      <c r="EH322" s="3">
        <v>0</v>
      </c>
      <c r="EI322" s="2" t="s">
        <v>1171</v>
      </c>
      <c r="EJ322" t="s">
        <v>1169</v>
      </c>
      <c r="EK322" t="s">
        <v>1171</v>
      </c>
      <c r="EL322" t="s">
        <v>1168</v>
      </c>
      <c r="EM322" t="s">
        <v>1169</v>
      </c>
      <c r="EN322" t="s">
        <v>1175</v>
      </c>
      <c r="EO322" t="s">
        <v>1174</v>
      </c>
      <c r="EP322" t="s">
        <v>1175</v>
      </c>
      <c r="EQ322" t="s">
        <v>1168</v>
      </c>
      <c r="ER322" t="s">
        <v>1172</v>
      </c>
      <c r="ES322" t="s">
        <v>1168</v>
      </c>
      <c r="ET322" t="s">
        <v>1171</v>
      </c>
      <c r="EU322" t="s">
        <v>1168</v>
      </c>
      <c r="EV322" t="s">
        <v>1168</v>
      </c>
      <c r="EW322" t="s">
        <v>1168</v>
      </c>
      <c r="EX322" t="s">
        <v>1173</v>
      </c>
      <c r="EY322" t="s">
        <v>1172</v>
      </c>
      <c r="EZ322" t="s">
        <v>1175</v>
      </c>
      <c r="FA322" t="s">
        <v>1170</v>
      </c>
      <c r="FB322" t="s">
        <v>1175</v>
      </c>
      <c r="FC322" t="s">
        <v>1168</v>
      </c>
      <c r="FD322" t="s">
        <v>1168</v>
      </c>
      <c r="FE322" t="s">
        <v>1168</v>
      </c>
      <c r="FF322" t="s">
        <v>1168</v>
      </c>
      <c r="FG322" t="s">
        <v>1168</v>
      </c>
      <c r="FH322" t="s">
        <v>1172</v>
      </c>
      <c r="FI322" t="s">
        <v>1173</v>
      </c>
      <c r="FJ322" t="s">
        <v>1173</v>
      </c>
      <c r="FK322" t="s">
        <v>1175</v>
      </c>
      <c r="FL322" t="s">
        <v>1168</v>
      </c>
      <c r="FM322" t="s">
        <v>1172</v>
      </c>
      <c r="FN322" t="s">
        <v>1168</v>
      </c>
      <c r="FO322" t="s">
        <v>1168</v>
      </c>
      <c r="FP322" t="s">
        <v>1171</v>
      </c>
      <c r="FQ322" t="s">
        <v>1171</v>
      </c>
      <c r="FR322" t="s">
        <v>1173</v>
      </c>
      <c r="FS322" t="s">
        <v>1168</v>
      </c>
      <c r="FT322" t="s">
        <v>1175</v>
      </c>
      <c r="FU322" t="s">
        <v>1168</v>
      </c>
      <c r="FV322" t="s">
        <v>1168</v>
      </c>
      <c r="FW322" t="s">
        <v>1174</v>
      </c>
      <c r="FX322" t="s">
        <v>1169</v>
      </c>
      <c r="FY322" t="s">
        <v>1175</v>
      </c>
      <c r="FZ322" t="s">
        <v>1175</v>
      </c>
      <c r="GA322" t="s">
        <v>1168</v>
      </c>
      <c r="GB322" t="s">
        <v>1169</v>
      </c>
      <c r="GC322" t="s">
        <v>1169</v>
      </c>
      <c r="GD322" t="s">
        <v>1168</v>
      </c>
      <c r="GE322" t="s">
        <v>1168</v>
      </c>
      <c r="GF322" t="s">
        <v>1168</v>
      </c>
      <c r="GG322" t="s">
        <v>1169</v>
      </c>
      <c r="GH322" t="s">
        <v>1168</v>
      </c>
      <c r="GI322" t="s">
        <v>1170</v>
      </c>
      <c r="GJ322" t="s">
        <v>1168</v>
      </c>
      <c r="GK322" t="s">
        <v>1173</v>
      </c>
      <c r="GL322" t="s">
        <v>1171</v>
      </c>
      <c r="GM322" s="2">
        <f t="shared" ref="GM322:GM385" si="518">IF(AND(BN322=1,EI322="Happy"),1,0)</f>
        <v>0</v>
      </c>
      <c r="GN322">
        <f t="shared" ref="GN322:GN385" si="519">IF(AND(BO322=1,EJ322="Happy"),1,0)</f>
        <v>0</v>
      </c>
      <c r="GO322">
        <f t="shared" ref="GO322:GO385" si="520">IF(AND(BP322=1,EK322="Happy"),1,0)</f>
        <v>0</v>
      </c>
      <c r="GP322">
        <f t="shared" ref="GP322:GP385" si="521">IF(AND(BQ322=1,EL322="Happy"),1,0)</f>
        <v>0</v>
      </c>
      <c r="GQ322">
        <f t="shared" ref="GQ322:GQ385" si="522">IF(AND(BR322=1,EM322="Happy"),1,0)</f>
        <v>0</v>
      </c>
      <c r="GR322">
        <f t="shared" ref="GR322:GR385" si="523">IF(AND(BS322=1,EN322="Happy"),1,0)</f>
        <v>0</v>
      </c>
      <c r="GS322">
        <f t="shared" ref="GS322:GS385" si="524">IF(AND(BT322=1,EO322="Happy"),1,0)</f>
        <v>0</v>
      </c>
      <c r="GT322">
        <f t="shared" ref="GT322:GT385" si="525">IF(AND(BU322=1,EP322="Happy"),1,0)</f>
        <v>0</v>
      </c>
      <c r="GU322">
        <f t="shared" si="472"/>
        <v>0</v>
      </c>
      <c r="GV322">
        <f t="shared" ref="GV322:GV385" si="526">IF(AND(BW322=1,ER322="Sad"),1,0)</f>
        <v>0</v>
      </c>
      <c r="GW322">
        <f t="shared" ref="GW322:GW385" si="527">IF(AND(BX322=1,ES322="Sad"),1,0)</f>
        <v>0</v>
      </c>
      <c r="GX322">
        <f t="shared" ref="GX322:GX385" si="528">IF(AND(BY322=1,ET322="Sad"),1,0)</f>
        <v>0</v>
      </c>
      <c r="GY322">
        <f t="shared" ref="GY322:GY385" si="529">IF(AND(BZ322=1,EU322="Sad"),1,0)</f>
        <v>0</v>
      </c>
      <c r="GZ322">
        <f t="shared" ref="GZ322:GZ385" si="530">IF(AND(CA322=1,EV322="Sad"),1,0)</f>
        <v>0</v>
      </c>
      <c r="HA322">
        <f t="shared" ref="HA322:HA385" si="531">IF(AND(CB322=1,EW322="Sad"),1,0)</f>
        <v>0</v>
      </c>
      <c r="HB322">
        <f t="shared" ref="HB322:HB385" si="532">IF(AND(CC322=1,EX322="Sad"),1,0)</f>
        <v>0</v>
      </c>
      <c r="HC322">
        <f t="shared" si="473"/>
        <v>0</v>
      </c>
      <c r="HD322">
        <f t="shared" ref="HD322:HD385" si="533">IF(AND(CE322=1,EZ322="Angry"),1,0)</f>
        <v>0</v>
      </c>
      <c r="HE322">
        <f t="shared" ref="HE322:HE385" si="534">IF(AND(CF322=1,FA322="Angry"),1,0)</f>
        <v>0</v>
      </c>
      <c r="HF322">
        <f t="shared" ref="HF322:HF385" si="535">IF(AND(CG322=1,FB322="Angry"),1,0)</f>
        <v>0</v>
      </c>
      <c r="HG322">
        <f t="shared" ref="HG322:HG385" si="536">IF(AND(CH322=1,FC322="Angry"),1,0)</f>
        <v>0</v>
      </c>
      <c r="HH322">
        <f t="shared" ref="HH322:HH385" si="537">IF(AND(CI322=1,FD322="Angry"),1,0)</f>
        <v>0</v>
      </c>
      <c r="HI322">
        <f t="shared" ref="HI322:HI385" si="538">IF(AND(CJ322=1,FE322="Angry"),1,0)</f>
        <v>0</v>
      </c>
      <c r="HJ322">
        <f t="shared" ref="HJ322:HJ385" si="539">IF(AND(CK322=1,FF322="Angry"),1,0)</f>
        <v>0</v>
      </c>
      <c r="HK322">
        <f t="shared" si="474"/>
        <v>0</v>
      </c>
      <c r="HL322">
        <f t="shared" ref="HL322:HL385" si="540">IF(AND(CM322=1,FH322="Afraid"),1,0)</f>
        <v>1</v>
      </c>
      <c r="HM322">
        <f t="shared" ref="HM322:HM385" si="541">IF(AND(CN322=1,FI322="Afraid"),1,0)</f>
        <v>0</v>
      </c>
      <c r="HN322">
        <f t="shared" ref="HN322:HN385" si="542">IF(AND(CO322=1,FJ322="Afraid"),1,0)</f>
        <v>0</v>
      </c>
      <c r="HO322">
        <f t="shared" ref="HO322:HO385" si="543">IF(AND(CP322=1,FK322="Afraid"),1,0)</f>
        <v>0</v>
      </c>
      <c r="HP322">
        <f t="shared" ref="HP322:HP385" si="544">IF(AND(CQ322=1,FL322="Afraid"),1,0)</f>
        <v>0</v>
      </c>
      <c r="HQ322">
        <f t="shared" ref="HQ322:HQ385" si="545">IF(AND(CR322=1,FM322="Afraid"),1,0)</f>
        <v>1</v>
      </c>
      <c r="HR322">
        <f t="shared" ref="HR322:HR385" si="546">IF(AND(CS322=1,FN322="Afraid"),1,0)</f>
        <v>0</v>
      </c>
      <c r="HS322">
        <f t="shared" si="475"/>
        <v>0</v>
      </c>
      <c r="HT322">
        <f t="shared" ref="HT322:HT385" si="547">IF(AND(CU322=1,FP322="Surprised"),1,0)</f>
        <v>0</v>
      </c>
      <c r="HU322">
        <f t="shared" ref="HU322:HU385" si="548">IF(AND(CV322=1,FQ322="Surprised"),1,0)</f>
        <v>0</v>
      </c>
      <c r="HV322">
        <f t="shared" ref="HV322:HV385" si="549">IF(AND(CW322=1,FR322="Surprised"),1,0)</f>
        <v>0</v>
      </c>
      <c r="HW322">
        <f t="shared" ref="HW322:HW385" si="550">IF(AND(CX322=1,FS322="Surprised"),1,0)</f>
        <v>0</v>
      </c>
      <c r="HX322">
        <f t="shared" ref="HX322:HX385" si="551">IF(AND(CY322=1,FT322="Surprised"),1,0)</f>
        <v>1</v>
      </c>
      <c r="HY322">
        <f t="shared" ref="HY322:HY385" si="552">IF(AND(CZ322=1,FU322="Surprised"),1,0)</f>
        <v>0</v>
      </c>
      <c r="HZ322">
        <f t="shared" ref="HZ322:HZ385" si="553">IF(AND(DA322=1,FV322="Surprised"),1,0)</f>
        <v>0</v>
      </c>
      <c r="IA322">
        <f t="shared" si="476"/>
        <v>1</v>
      </c>
      <c r="IB322">
        <f t="shared" ref="IB322:IB385" si="554">IF(AND(DC322=1,FX322&lt;&gt;"Happy"),1,0)</f>
        <v>1</v>
      </c>
      <c r="IC322">
        <f t="shared" ref="IC322:IC385" si="555">IF(AND(DD322=1,FY322&lt;&gt;"Happy"),1,0)</f>
        <v>0</v>
      </c>
      <c r="ID322">
        <f t="shared" ref="ID322:ID385" si="556">IF(AND(DE322=1,FZ322&lt;&gt;"Happy"),1,0)</f>
        <v>0</v>
      </c>
      <c r="IE322">
        <f t="shared" ref="IE322:IE385" si="557">IF(AND(DF322=1,GA322&lt;&gt;"Happy"),1,0)</f>
        <v>1</v>
      </c>
      <c r="IF322">
        <f t="shared" ref="IF322:IF385" si="558">IF(AND(DG322=1,GB322&lt;&gt;"Happy"),1,0)</f>
        <v>1</v>
      </c>
      <c r="IG322">
        <f t="shared" ref="IG322:IG385" si="559">IF(AND(DH322=1,GC322&lt;&gt;"Happy"),1,0)</f>
        <v>1</v>
      </c>
      <c r="IH322">
        <f t="shared" ref="IH322:IH385" si="560">IF(AND(DI322=1,GD322&lt;&gt;"Happy"),1,0)</f>
        <v>1</v>
      </c>
      <c r="II322">
        <f t="shared" si="477"/>
        <v>0</v>
      </c>
      <c r="IJ322">
        <f t="shared" ref="IJ322:IJ385" si="561">IF(AND(DK322=1,GF322&lt;&gt;"Sad"),1,0)</f>
        <v>1</v>
      </c>
      <c r="IK322">
        <f t="shared" ref="IK322:IK385" si="562">IF(AND(DL322=1,GG322&lt;&gt;"Sad"),1,0)</f>
        <v>0</v>
      </c>
      <c r="IL322">
        <f t="shared" ref="IL322:IL385" si="563">IF(AND(DM322=1,GH322&lt;&gt;"Sad"),1,0)</f>
        <v>1</v>
      </c>
      <c r="IM322">
        <f t="shared" ref="IM322:IM385" si="564">IF(AND(DN322=1,GI322&lt;&gt;"Sad"),1,0)</f>
        <v>1</v>
      </c>
      <c r="IN322">
        <f t="shared" ref="IN322:IN385" si="565">IF(AND(DO322=1,GJ322&lt;&gt;"Sad"),1,0)</f>
        <v>1</v>
      </c>
      <c r="IO322">
        <f t="shared" ref="IO322:IO385" si="566">IF(AND(DP322=1,GK322&lt;&gt;"Sad"),1,0)</f>
        <v>1</v>
      </c>
      <c r="IP322">
        <f t="shared" ref="IP322:IP385" si="567">IF(AND(DQ322=1,GL322&lt;&gt;"Sad"),1,0)</f>
        <v>1</v>
      </c>
      <c r="IQ322" s="2">
        <f t="shared" si="478"/>
        <v>0</v>
      </c>
      <c r="IR322" s="4">
        <f t="shared" si="479"/>
        <v>0</v>
      </c>
      <c r="IS322">
        <f t="shared" si="480"/>
        <v>0</v>
      </c>
      <c r="IT322">
        <f t="shared" si="481"/>
        <v>2</v>
      </c>
      <c r="IU322">
        <f t="shared" si="482"/>
        <v>1</v>
      </c>
      <c r="IV322">
        <f t="shared" si="483"/>
        <v>6</v>
      </c>
      <c r="IW322">
        <f t="shared" si="484"/>
        <v>6</v>
      </c>
      <c r="IX322">
        <f t="shared" si="485"/>
        <v>15</v>
      </c>
      <c r="IY322" s="11" t="str">
        <f t="shared" si="486"/>
        <v/>
      </c>
      <c r="IZ322" s="12" t="str">
        <f t="shared" si="487"/>
        <v/>
      </c>
      <c r="JA322" s="12" t="str">
        <f t="shared" si="488"/>
        <v/>
      </c>
      <c r="JB322" s="12">
        <f t="shared" si="489"/>
        <v>1</v>
      </c>
      <c r="JC322" s="12">
        <f t="shared" si="490"/>
        <v>1</v>
      </c>
      <c r="JD322" s="12">
        <f t="shared" si="491"/>
        <v>0.75</v>
      </c>
      <c r="JE322" s="12">
        <f t="shared" si="492"/>
        <v>0.75</v>
      </c>
      <c r="JF322" s="12">
        <f t="shared" si="493"/>
        <v>0.875</v>
      </c>
      <c r="JG322" s="2">
        <f>IF(OR(AND(EI322="Happy",BN322&lt;&gt;1),AND(EI322&lt;&gt;"Happy",BN322=1)),1,0)</f>
        <v>0</v>
      </c>
      <c r="JH322">
        <f>IF(OR(AND(EJ322="Happy",BO322&lt;&gt;1),AND(EJ322&lt;&gt;"Happy",BO322=1)),1,0)</f>
        <v>0</v>
      </c>
      <c r="JI322">
        <f>IF(OR(AND(EK322="Happy",BP322&lt;&gt;1),AND(EK322&lt;&gt;"Happy",BP322=1)),1,0)</f>
        <v>0</v>
      </c>
      <c r="JJ322">
        <f>IF(OR(AND(EL322="Happy",BQ322&lt;&gt;1),AND(EL322&lt;&gt;"Happy",BQ322=1)),1,0)</f>
        <v>0</v>
      </c>
      <c r="JK322">
        <f>IF(OR(AND(EM322="Happy",BR322&lt;&gt;1),AND(EM322&lt;&gt;"Happy",BR322=1)),1,0)</f>
        <v>0</v>
      </c>
      <c r="JL322">
        <f>IF(OR(AND(EN322="Happy",BS322&lt;&gt;1),AND(EN322&lt;&gt;"Happy",BS322=1)),1,0)</f>
        <v>1</v>
      </c>
      <c r="JM322">
        <f>IF(OR(AND(EO322="Happy",BT322&lt;&gt;1),AND(EO322&lt;&gt;"Happy",BT322=1)),1,0)</f>
        <v>0</v>
      </c>
      <c r="JN322">
        <f>IF(OR(AND(EP322="Happy",BU322&lt;&gt;1),AND(EP322&lt;&gt;"Happy",BU322=1)),1,0)</f>
        <v>0</v>
      </c>
      <c r="JO322">
        <f>IF(OR(AND(EQ322="Sad",BV322&lt;&gt;1),AND(EQ322&lt;&gt;"Sad",BV322=1)),1,0)</f>
        <v>1</v>
      </c>
      <c r="JP322">
        <f>IF(OR(AND(ER322="Sad",BW322&lt;&gt;1),AND(ER322&lt;&gt;"Sad",BW322=1)),1,0)</f>
        <v>0</v>
      </c>
      <c r="JQ322">
        <f>IF(OR(AND(ES322="Sad",BX322&lt;&gt;1),AND(ES322&lt;&gt;"Sad",BX322=1)),1,0)</f>
        <v>0</v>
      </c>
      <c r="JR322">
        <f>IF(OR(AND(ET322="Sad",BY322&lt;&gt;1),AND(ET322&lt;&gt;"Sad",BY322=1)),1,0)</f>
        <v>0</v>
      </c>
      <c r="JS322">
        <f>IF(OR(AND(EU322="Sad",BZ322&lt;&gt;1),AND(EU322&lt;&gt;"Sad",BZ322=1)),1,0)</f>
        <v>1</v>
      </c>
      <c r="JT322">
        <f>IF(OR(AND(EV322="Sad",CA322&lt;&gt;1),AND(EV322&lt;&gt;"Sad",CA322=1)),1,0)</f>
        <v>0</v>
      </c>
      <c r="JU322">
        <f>IF(OR(AND(EW322="Sad",CB322&lt;&gt;1),AND(EW322&lt;&gt;"Sad",CB322=1)),1,0)</f>
        <v>0</v>
      </c>
      <c r="JV322">
        <f>IF(OR(AND(EX322="Sad",CC322&lt;&gt;1),AND(EX322&lt;&gt;"Sad",CC322=1)),1,0)</f>
        <v>0</v>
      </c>
      <c r="JW322">
        <f>IF(OR(AND(EY322="Angry",CD322&lt;&gt;1),AND(EY322&lt;&gt;"Angry",CD322=1)),1,0)</f>
        <v>0</v>
      </c>
      <c r="JX322">
        <f>IF(OR(AND(EZ322="Angry",CE322&lt;&gt;1),AND(EZ322&lt;&gt;"Angry",CE322=1)),1,0)</f>
        <v>0</v>
      </c>
      <c r="JY322">
        <f>IF(OR(AND(FA322="Angry",CF322&lt;&gt;1),AND(FA322&lt;&gt;"Angry",CF322=1)),1,0)</f>
        <v>1</v>
      </c>
      <c r="JZ322">
        <f>IF(OR(AND(FB322="Angry",CG322&lt;&gt;1),AND(FB322&lt;&gt;"Angry",CG322=1)),1,0)</f>
        <v>0</v>
      </c>
      <c r="KA322">
        <f>IF(OR(AND(FC322="Angry",CH322&lt;&gt;1),AND(FC322&lt;&gt;"Angry",CH322=1)),1,0)</f>
        <v>0</v>
      </c>
      <c r="KB322">
        <f>IF(OR(AND(FD322="Angry",CI322&lt;&gt;1),AND(FD322&lt;&gt;"Angry",CI322=1)),1,0)</f>
        <v>0</v>
      </c>
      <c r="KC322">
        <f>IF(OR(AND(FE322="Angry",CJ322&lt;&gt;1),AND(FE322&lt;&gt;"Angry",CJ322=1)),1,0)</f>
        <v>0</v>
      </c>
      <c r="KD322">
        <f>IF(OR(AND(FF322="Angry",CK322&lt;&gt;1),AND(FF322&lt;&gt;"Angry",CK322=1)),1,0)</f>
        <v>0</v>
      </c>
      <c r="KE322">
        <f>IF(OR(AND(FG322="Afraid",CL322&lt;&gt;1),AND(FG322&lt;&gt;"Afraid",CL322=1)),1,0)</f>
        <v>0</v>
      </c>
      <c r="KF322">
        <f>IF(OR(AND(FH322="Afraid",CM322&lt;&gt;1),AND(FH322&lt;&gt;"Afraid",CM322=1)),1,0)</f>
        <v>0</v>
      </c>
      <c r="KG322">
        <f>IF(OR(AND(FI322="Afraid",CN322&lt;&gt;1),AND(FI322&lt;&gt;"Afraid",CN322=1)),1,0)</f>
        <v>0</v>
      </c>
      <c r="KH322">
        <f>IF(OR(AND(FJ322="Afraid",CO322&lt;&gt;1),AND(FJ322&lt;&gt;"Afraid",CO322=1)),1,0)</f>
        <v>0</v>
      </c>
      <c r="KI322">
        <f>IF(OR(AND(FK322="Afraid",CP322&lt;&gt;1),AND(FK322&lt;&gt;"Afraid",CP322=1)),1,0)</f>
        <v>0</v>
      </c>
      <c r="KJ322">
        <f>IF(OR(AND(FL322="Afraid",CQ322&lt;&gt;1),AND(FL322&lt;&gt;"Afraid",CQ322=1)),1,0)</f>
        <v>0</v>
      </c>
      <c r="KK322">
        <f>IF(OR(AND(FM322="Afraid",CR322&lt;&gt;1),AND(FM322&lt;&gt;"Afraid",CR322=1)),1,0)</f>
        <v>0</v>
      </c>
      <c r="KL322">
        <f>IF(OR(AND(FN322="Afraid",CS322&lt;&gt;1),AND(FN322&lt;&gt;"Afraid",CS322=1)),1,0)</f>
        <v>0</v>
      </c>
      <c r="KM322">
        <f>IF(OR(AND(FO322="Surprised",CT322&lt;&gt;1),AND(FO322&lt;&gt;"Surprised",CT322=1)),1,0)</f>
        <v>0</v>
      </c>
      <c r="KN322">
        <f>IF(OR(AND(FP322="Surprised",CU322&lt;&gt;1),AND(FP322&lt;&gt;"Surprised",CU322=1)),1,0)</f>
        <v>0</v>
      </c>
      <c r="KO322">
        <f>IF(OR(AND(FQ322="Surprised",CV322&lt;&gt;1),AND(FQ322&lt;&gt;"Surprised",CV322=1)),1,0)</f>
        <v>0</v>
      </c>
      <c r="KP322">
        <f>IF(OR(AND(FR322="Surprised",CW322&lt;&gt;1),AND(FR322&lt;&gt;"Surprised",CW322=1)),1,0)</f>
        <v>0</v>
      </c>
      <c r="KQ322">
        <f>IF(OR(AND(FS322="Surprised",CX322&lt;&gt;1),AND(FS322&lt;&gt;"Surprised",CX322=1)),1,0)</f>
        <v>0</v>
      </c>
      <c r="KR322">
        <f>IF(OR(AND(FT322="Surprised",CY322&lt;&gt;1),AND(FT322&lt;&gt;"Surprised",CY322=1)),1,0)</f>
        <v>0</v>
      </c>
      <c r="KS322">
        <f>IF(OR(AND(FU322="Surprised",CZ322&lt;&gt;1),AND(FU322&lt;&gt;"Surprised",CZ322=1)),1,0)</f>
        <v>1</v>
      </c>
      <c r="KT322">
        <f>IF(OR(AND(FV322="Surprised",DA322&lt;&gt;1),AND(FV322&lt;&gt;"Surprised",DA322=1)),1,0)</f>
        <v>0</v>
      </c>
      <c r="KU322">
        <f>IF(OR(AND(FW322="Happy",DB322=1),AND(FW322&lt;&gt;"Happy",DB322=0)),1,0)</f>
        <v>0</v>
      </c>
      <c r="KV322">
        <f>IF(OR(AND(FX322="Happy",DC322=1),AND(FX322&lt;&gt;"Happy",DC322=0)),1,0)</f>
        <v>0</v>
      </c>
      <c r="KW322">
        <f>IF(OR(AND(FY322="Happy",DD322=1),AND(FY322&lt;&gt;"Happy",DD322=0)),1,0)</f>
        <v>1</v>
      </c>
      <c r="KX322">
        <f>IF(OR(AND(FZ322="Happy",DE322=1),AND(FZ322&lt;&gt;"Happy",DE322=0)),1,0)</f>
        <v>1</v>
      </c>
      <c r="KY322">
        <f>IF(OR(AND(GA322="Happy",DF322=1),AND(GA322&lt;&gt;"Happy",DF322=0)),1,0)</f>
        <v>0</v>
      </c>
      <c r="KZ322">
        <f>IF(OR(AND(GB322="Happy",DG322=1),AND(GB322&lt;&gt;"Happy",DG322=0)),1,0)</f>
        <v>0</v>
      </c>
      <c r="LA322">
        <f>IF(OR(AND(GC322="Happy",DH322=1),AND(GC322&lt;&gt;"Happy",DH322=0)),1,0)</f>
        <v>0</v>
      </c>
      <c r="LB322">
        <f>IF(OR(AND(GD322="Happy",DI322=1),AND(GD322&lt;&gt;"Happy",DI322=0)),1,0)</f>
        <v>0</v>
      </c>
      <c r="LC322">
        <f>IF(OR(AND(GE322="Sad",DJ322=1),AND(GE322&lt;&gt;"Sad",DJ322=0)),1,0)</f>
        <v>1</v>
      </c>
      <c r="LD322">
        <f>IF(OR(AND(GF322="Sad",DK322=1),AND(GF322&lt;&gt;"Sad",DK322=0)),1,0)</f>
        <v>0</v>
      </c>
      <c r="LE322">
        <f>IF(OR(AND(GG322="Sad",DL322=1),AND(GG322&lt;&gt;"Sad",DL322=0)),1,0)</f>
        <v>1</v>
      </c>
      <c r="LF322">
        <f>IF(OR(AND(GH322="Sad",DM322=1),AND(GH322&lt;&gt;"Sad",DM322=0)),1,0)</f>
        <v>0</v>
      </c>
      <c r="LG322">
        <f>IF(OR(AND(GI322="Sad",DN322=1),AND(GI322&lt;&gt;"Sad",DN322=0)),1,0)</f>
        <v>0</v>
      </c>
      <c r="LH322">
        <f>IF(OR(AND(GJ322="Sad",DO322=1),AND(GJ322&lt;&gt;"Sad",DO322=0)),1,0)</f>
        <v>0</v>
      </c>
      <c r="LI322">
        <f>IF(OR(AND(GK322="Sad",DP322=1),AND(GK322&lt;&gt;"Sad",DP322=0)),1,0)</f>
        <v>0</v>
      </c>
      <c r="LJ322">
        <f>IF(OR(AND(GL322="Sad",DQ322=1),AND(GL322&lt;&gt;"Sad",DQ322=0)),1,0)</f>
        <v>0</v>
      </c>
      <c r="LK322" s="2">
        <f t="shared" si="494"/>
        <v>1</v>
      </c>
      <c r="LL322" s="4">
        <f t="shared" si="495"/>
        <v>2</v>
      </c>
      <c r="LM322">
        <f t="shared" si="496"/>
        <v>1</v>
      </c>
      <c r="LN322">
        <f t="shared" si="497"/>
        <v>0</v>
      </c>
      <c r="LO322">
        <f t="shared" si="498"/>
        <v>1</v>
      </c>
      <c r="LP322">
        <f t="shared" si="499"/>
        <v>2</v>
      </c>
      <c r="LQ322">
        <f t="shared" si="500"/>
        <v>2</v>
      </c>
      <c r="LR322">
        <f t="shared" si="501"/>
        <v>9</v>
      </c>
      <c r="LS322" s="11" t="str">
        <f t="shared" si="502"/>
        <v/>
      </c>
      <c r="LT322" s="14" t="str">
        <f t="shared" si="503"/>
        <v/>
      </c>
      <c r="LU322" s="14" t="str">
        <f t="shared" si="504"/>
        <v/>
      </c>
      <c r="LV322" s="14">
        <f t="shared" si="505"/>
        <v>0</v>
      </c>
      <c r="LW322" s="14">
        <f t="shared" si="506"/>
        <v>0</v>
      </c>
      <c r="LX322" s="14">
        <f t="shared" si="507"/>
        <v>0.25</v>
      </c>
      <c r="LY322" s="14">
        <f t="shared" si="508"/>
        <v>0.25</v>
      </c>
      <c r="LZ322" s="14">
        <f t="shared" si="509"/>
        <v>0.125</v>
      </c>
      <c r="MA322" s="15">
        <f t="shared" si="510"/>
        <v>1.5046296296296335E-4</v>
      </c>
      <c r="MB322" s="1">
        <f t="shared" ref="MB322:MB385" si="568">DZ322-DY322</f>
        <v>1.42361111111107E-4</v>
      </c>
      <c r="MC322" s="1">
        <f t="shared" ref="MC322:MC385" si="569">EA322-DZ322</f>
        <v>9.9537037037036868E-5</v>
      </c>
      <c r="MD322" s="1">
        <f t="shared" ref="MD322:MD385" si="570">EB322-EA322</f>
        <v>1.1342592592592654E-4</v>
      </c>
      <c r="ME322" s="1">
        <f t="shared" ref="ME322:ME385" si="571">EC322-EB322</f>
        <v>1.2847222222222426E-4</v>
      </c>
      <c r="MF322" s="1">
        <f t="shared" ref="MF322:MF385" si="572">ED322-EC322</f>
        <v>7.4074074074073626E-5</v>
      </c>
      <c r="MG322" s="1">
        <f t="shared" ref="MG322:MG385" si="573">EE322-ED322</f>
        <v>2.0717592592592315E-4</v>
      </c>
      <c r="MH322" s="1">
        <f t="shared" ref="MH322:MH385" si="574">EF322-EE322</f>
        <v>1.7708333333333465E-4</v>
      </c>
      <c r="MI322" s="1">
        <f t="shared" ref="MI322:MI385" si="575">EG322-EF322</f>
        <v>1.3657407407407368E-4</v>
      </c>
      <c r="MJ322" s="1">
        <f t="shared" si="512"/>
        <v>1.2291666666666631E-3</v>
      </c>
      <c r="MK322" s="2" t="str">
        <f>VLOOKUP(B322,age_group!$A$1:$B$101,2,FALSE)</f>
        <v>25 to 44</v>
      </c>
      <c r="ML322" s="2">
        <f t="shared" si="513"/>
        <v>1</v>
      </c>
      <c r="MM322">
        <f t="shared" si="514"/>
        <v>0</v>
      </c>
      <c r="MN322">
        <f t="shared" si="515"/>
        <v>0</v>
      </c>
      <c r="MO322">
        <f t="shared" si="516"/>
        <v>0</v>
      </c>
      <c r="MP322">
        <f t="shared" si="517"/>
        <v>0</v>
      </c>
    </row>
    <row r="323" spans="1:354" x14ac:dyDescent="0.2">
      <c r="A323" t="s">
        <v>1056</v>
      </c>
      <c r="B323">
        <v>44</v>
      </c>
      <c r="C323" t="s">
        <v>139</v>
      </c>
      <c r="D323" t="s">
        <v>140</v>
      </c>
      <c r="E323">
        <v>3</v>
      </c>
      <c r="F323">
        <v>1</v>
      </c>
      <c r="G323">
        <v>1</v>
      </c>
      <c r="H323">
        <v>1</v>
      </c>
      <c r="I323">
        <v>1</v>
      </c>
      <c r="J323" s="2" t="s">
        <v>304</v>
      </c>
      <c r="K323" t="s">
        <v>697</v>
      </c>
      <c r="L323" t="s">
        <v>230</v>
      </c>
      <c r="M323" t="s">
        <v>782</v>
      </c>
      <c r="N323" t="s">
        <v>430</v>
      </c>
      <c r="O323" t="s">
        <v>513</v>
      </c>
      <c r="P323" t="s">
        <v>370</v>
      </c>
      <c r="Q323" t="s">
        <v>649</v>
      </c>
      <c r="R323" t="s">
        <v>478</v>
      </c>
      <c r="S323" t="s">
        <v>325</v>
      </c>
      <c r="T323" t="s">
        <v>320</v>
      </c>
      <c r="U323" t="s">
        <v>482</v>
      </c>
      <c r="V323" t="s">
        <v>319</v>
      </c>
      <c r="W323" t="s">
        <v>552</v>
      </c>
      <c r="X323" t="s">
        <v>297</v>
      </c>
      <c r="Y323" t="s">
        <v>230</v>
      </c>
      <c r="Z323" t="s">
        <v>167</v>
      </c>
      <c r="AA323" t="s">
        <v>550</v>
      </c>
      <c r="AB323" t="s">
        <v>147</v>
      </c>
      <c r="AC323" t="s">
        <v>423</v>
      </c>
      <c r="AD323" t="s">
        <v>177</v>
      </c>
      <c r="AE323" t="s">
        <v>685</v>
      </c>
      <c r="AF323" t="s">
        <v>228</v>
      </c>
      <c r="AG323" t="s">
        <v>384</v>
      </c>
      <c r="AH323" t="s">
        <v>556</v>
      </c>
      <c r="AI323" t="s">
        <v>315</v>
      </c>
      <c r="AJ323" t="s">
        <v>196</v>
      </c>
      <c r="AK323" t="s">
        <v>564</v>
      </c>
      <c r="AL323" t="s">
        <v>728</v>
      </c>
      <c r="AM323" t="s">
        <v>257</v>
      </c>
      <c r="AN323" t="s">
        <v>519</v>
      </c>
      <c r="AO323" t="s">
        <v>568</v>
      </c>
      <c r="AP323" t="s">
        <v>234</v>
      </c>
      <c r="AQ323" t="s">
        <v>512</v>
      </c>
      <c r="AR323" t="s">
        <v>345</v>
      </c>
      <c r="AS323" t="s">
        <v>537</v>
      </c>
      <c r="AT323" t="s">
        <v>583</v>
      </c>
      <c r="AU323" t="s">
        <v>745</v>
      </c>
      <c r="AV323" t="s">
        <v>278</v>
      </c>
      <c r="AW323" t="s">
        <v>448</v>
      </c>
      <c r="AX323" t="s">
        <v>244</v>
      </c>
      <c r="AY323" t="s">
        <v>309</v>
      </c>
      <c r="AZ323" t="s">
        <v>282</v>
      </c>
      <c r="BA323" t="s">
        <v>355</v>
      </c>
      <c r="BB323" t="s">
        <v>462</v>
      </c>
      <c r="BC323" t="s">
        <v>233</v>
      </c>
      <c r="BD323" t="s">
        <v>390</v>
      </c>
      <c r="BE323" t="s">
        <v>246</v>
      </c>
      <c r="BF323" t="s">
        <v>483</v>
      </c>
      <c r="BG323" t="s">
        <v>263</v>
      </c>
      <c r="BH323" t="s">
        <v>246</v>
      </c>
      <c r="BI323" t="s">
        <v>169</v>
      </c>
      <c r="BJ323" t="s">
        <v>359</v>
      </c>
      <c r="BK323" t="s">
        <v>524</v>
      </c>
      <c r="BL323" t="s">
        <v>239</v>
      </c>
      <c r="BM323" t="s">
        <v>458</v>
      </c>
      <c r="BN323" s="2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1</v>
      </c>
      <c r="DD323">
        <v>1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0</v>
      </c>
      <c r="DK323">
        <v>1</v>
      </c>
      <c r="DL323">
        <v>0</v>
      </c>
      <c r="DM323">
        <v>0</v>
      </c>
      <c r="DN323">
        <v>1</v>
      </c>
      <c r="DO323">
        <v>1</v>
      </c>
      <c r="DP323">
        <v>1</v>
      </c>
      <c r="DQ323">
        <v>1</v>
      </c>
      <c r="DR323" s="2">
        <v>3</v>
      </c>
      <c r="DS323">
        <v>1</v>
      </c>
      <c r="DT323">
        <v>1</v>
      </c>
      <c r="DU323">
        <v>1</v>
      </c>
      <c r="DV323">
        <v>1</v>
      </c>
      <c r="DW323" s="2">
        <v>2017</v>
      </c>
      <c r="DX323" s="1">
        <v>8.3437500000000005E-3</v>
      </c>
      <c r="DY323" s="1">
        <v>8.5243055555555558E-3</v>
      </c>
      <c r="DZ323" s="1">
        <v>8.6631944444444439E-3</v>
      </c>
      <c r="EA323" s="1">
        <v>8.7754629629629623E-3</v>
      </c>
      <c r="EB323" s="1">
        <v>8.8981481481481481E-3</v>
      </c>
      <c r="EC323" s="1">
        <v>9.2094907407407403E-3</v>
      </c>
      <c r="ED323" s="1">
        <v>9.2928240740740731E-3</v>
      </c>
      <c r="EE323" s="1">
        <v>9.5659722222222222E-3</v>
      </c>
      <c r="EF323" s="1">
        <v>9.7905092592592592E-3</v>
      </c>
      <c r="EG323" s="1">
        <v>9.9247685185185185E-3</v>
      </c>
      <c r="EH323" s="3">
        <v>0</v>
      </c>
      <c r="EI323" s="2" t="s">
        <v>1171</v>
      </c>
      <c r="EJ323" t="s">
        <v>1173</v>
      </c>
      <c r="EK323" t="s">
        <v>1175</v>
      </c>
      <c r="EL323" t="s">
        <v>1168</v>
      </c>
      <c r="EM323" t="s">
        <v>1169</v>
      </c>
      <c r="EN323" t="s">
        <v>1175</v>
      </c>
      <c r="EO323" t="s">
        <v>1168</v>
      </c>
      <c r="EP323" t="s">
        <v>1173</v>
      </c>
      <c r="EQ323" t="s">
        <v>1173</v>
      </c>
      <c r="ER323" t="s">
        <v>1175</v>
      </c>
      <c r="ES323" t="s">
        <v>1175</v>
      </c>
      <c r="ET323" t="s">
        <v>1171</v>
      </c>
      <c r="EU323" t="s">
        <v>1172</v>
      </c>
      <c r="EV323" t="s">
        <v>1170</v>
      </c>
      <c r="EW323" t="s">
        <v>1170</v>
      </c>
      <c r="EX323" t="s">
        <v>1175</v>
      </c>
      <c r="EY323" t="s">
        <v>1175</v>
      </c>
      <c r="EZ323" t="s">
        <v>1168</v>
      </c>
      <c r="FA323" t="s">
        <v>1173</v>
      </c>
      <c r="FB323" t="s">
        <v>1175</v>
      </c>
      <c r="FC323" t="s">
        <v>1174</v>
      </c>
      <c r="FD323" t="s">
        <v>1173</v>
      </c>
      <c r="FE323" t="s">
        <v>1175</v>
      </c>
      <c r="FF323" t="s">
        <v>1173</v>
      </c>
      <c r="FG323" t="s">
        <v>1175</v>
      </c>
      <c r="FH323" t="s">
        <v>1168</v>
      </c>
      <c r="FI323" t="s">
        <v>1168</v>
      </c>
      <c r="FJ323" t="s">
        <v>1168</v>
      </c>
      <c r="FK323" t="s">
        <v>1168</v>
      </c>
      <c r="FL323" t="s">
        <v>1171</v>
      </c>
      <c r="FM323" t="s">
        <v>1175</v>
      </c>
      <c r="FN323" t="s">
        <v>1168</v>
      </c>
      <c r="FO323" t="s">
        <v>1175</v>
      </c>
      <c r="FP323" t="s">
        <v>1171</v>
      </c>
      <c r="FQ323" t="s">
        <v>1171</v>
      </c>
      <c r="FR323" t="s">
        <v>1169</v>
      </c>
      <c r="FS323" t="s">
        <v>1168</v>
      </c>
      <c r="FT323" t="s">
        <v>1168</v>
      </c>
      <c r="FU323" t="s">
        <v>1168</v>
      </c>
      <c r="FV323" t="s">
        <v>1169</v>
      </c>
      <c r="FW323" t="s">
        <v>1170</v>
      </c>
      <c r="FX323" t="s">
        <v>1171</v>
      </c>
      <c r="FY323" t="s">
        <v>1171</v>
      </c>
      <c r="FZ323" t="s">
        <v>1168</v>
      </c>
      <c r="GA323" t="s">
        <v>1174</v>
      </c>
      <c r="GB323" t="s">
        <v>1172</v>
      </c>
      <c r="GC323" t="s">
        <v>1172</v>
      </c>
      <c r="GD323" t="s">
        <v>1172</v>
      </c>
      <c r="GE323" t="s">
        <v>1168</v>
      </c>
      <c r="GF323" t="s">
        <v>1175</v>
      </c>
      <c r="GG323" t="s">
        <v>1172</v>
      </c>
      <c r="GH323" t="s">
        <v>1168</v>
      </c>
      <c r="GI323" t="s">
        <v>1175</v>
      </c>
      <c r="GJ323" t="s">
        <v>1172</v>
      </c>
      <c r="GK323" t="s">
        <v>1171</v>
      </c>
      <c r="GL323" t="s">
        <v>1171</v>
      </c>
      <c r="GM323" s="2">
        <f t="shared" si="518"/>
        <v>0</v>
      </c>
      <c r="GN323">
        <f t="shared" si="519"/>
        <v>0</v>
      </c>
      <c r="GO323">
        <f t="shared" si="520"/>
        <v>0</v>
      </c>
      <c r="GP323">
        <f t="shared" si="521"/>
        <v>0</v>
      </c>
      <c r="GQ323">
        <f t="shared" si="522"/>
        <v>0</v>
      </c>
      <c r="GR323">
        <f t="shared" si="523"/>
        <v>0</v>
      </c>
      <c r="GS323">
        <f t="shared" si="524"/>
        <v>0</v>
      </c>
      <c r="GT323">
        <f t="shared" si="525"/>
        <v>1</v>
      </c>
      <c r="GU323">
        <f t="shared" ref="GU323:GU386" si="576">IF(AND(BV323=1,EQ323="Sad"),1,0)</f>
        <v>0</v>
      </c>
      <c r="GV323">
        <f t="shared" si="526"/>
        <v>0</v>
      </c>
      <c r="GW323">
        <f t="shared" si="527"/>
        <v>0</v>
      </c>
      <c r="GX323">
        <f t="shared" si="528"/>
        <v>0</v>
      </c>
      <c r="GY323">
        <f t="shared" si="529"/>
        <v>0</v>
      </c>
      <c r="GZ323">
        <f t="shared" si="530"/>
        <v>0</v>
      </c>
      <c r="HA323">
        <f t="shared" si="531"/>
        <v>0</v>
      </c>
      <c r="HB323">
        <f t="shared" si="532"/>
        <v>0</v>
      </c>
      <c r="HC323">
        <f t="shared" ref="HC323:HC386" si="577">IF(AND(CD323=1,EY323="Angry"),1,0)</f>
        <v>0</v>
      </c>
      <c r="HD323">
        <f t="shared" si="533"/>
        <v>0</v>
      </c>
      <c r="HE323">
        <f t="shared" si="534"/>
        <v>0</v>
      </c>
      <c r="HF323">
        <f t="shared" si="535"/>
        <v>0</v>
      </c>
      <c r="HG323">
        <f t="shared" si="536"/>
        <v>0</v>
      </c>
      <c r="HH323">
        <f t="shared" si="537"/>
        <v>0</v>
      </c>
      <c r="HI323">
        <f t="shared" si="538"/>
        <v>0</v>
      </c>
      <c r="HJ323">
        <f t="shared" si="539"/>
        <v>0</v>
      </c>
      <c r="HK323">
        <f t="shared" ref="HK323:HK386" si="578">IF(AND(CL323=1,FG323="Afraid"),1,0)</f>
        <v>0</v>
      </c>
      <c r="HL323">
        <f t="shared" si="540"/>
        <v>0</v>
      </c>
      <c r="HM323">
        <f t="shared" si="541"/>
        <v>0</v>
      </c>
      <c r="HN323">
        <f t="shared" si="542"/>
        <v>0</v>
      </c>
      <c r="HO323">
        <f t="shared" si="543"/>
        <v>0</v>
      </c>
      <c r="HP323">
        <f t="shared" si="544"/>
        <v>0</v>
      </c>
      <c r="HQ323">
        <f t="shared" si="545"/>
        <v>0</v>
      </c>
      <c r="HR323">
        <f t="shared" si="546"/>
        <v>0</v>
      </c>
      <c r="HS323">
        <f t="shared" ref="HS323:HS386" si="579">IF(AND(CT323=1,FO323="Surprised"),1,0)</f>
        <v>1</v>
      </c>
      <c r="HT323">
        <f t="shared" si="547"/>
        <v>0</v>
      </c>
      <c r="HU323">
        <f t="shared" si="548"/>
        <v>0</v>
      </c>
      <c r="HV323">
        <f t="shared" si="549"/>
        <v>0</v>
      </c>
      <c r="HW323">
        <f t="shared" si="550"/>
        <v>0</v>
      </c>
      <c r="HX323">
        <f t="shared" si="551"/>
        <v>0</v>
      </c>
      <c r="HY323">
        <f t="shared" si="552"/>
        <v>0</v>
      </c>
      <c r="HZ323">
        <f t="shared" si="553"/>
        <v>0</v>
      </c>
      <c r="IA323">
        <f t="shared" ref="IA323:IA386" si="580">IF(AND(DB323=1,FW323&lt;&gt;"Happy"),1,0)</f>
        <v>1</v>
      </c>
      <c r="IB323">
        <f t="shared" si="554"/>
        <v>1</v>
      </c>
      <c r="IC323">
        <f t="shared" si="555"/>
        <v>1</v>
      </c>
      <c r="ID323">
        <f t="shared" si="556"/>
        <v>0</v>
      </c>
      <c r="IE323">
        <f t="shared" si="557"/>
        <v>1</v>
      </c>
      <c r="IF323">
        <f t="shared" si="558"/>
        <v>1</v>
      </c>
      <c r="IG323">
        <f t="shared" si="559"/>
        <v>1</v>
      </c>
      <c r="IH323">
        <f t="shared" si="560"/>
        <v>1</v>
      </c>
      <c r="II323">
        <f t="shared" ref="II323:II386" si="581">IF(AND(DJ323=1,GE323&lt;&gt;"Sad"),1,0)</f>
        <v>0</v>
      </c>
      <c r="IJ323">
        <f t="shared" si="561"/>
        <v>1</v>
      </c>
      <c r="IK323">
        <f t="shared" si="562"/>
        <v>0</v>
      </c>
      <c r="IL323">
        <f t="shared" si="563"/>
        <v>0</v>
      </c>
      <c r="IM323">
        <f t="shared" si="564"/>
        <v>1</v>
      </c>
      <c r="IN323">
        <f t="shared" si="565"/>
        <v>1</v>
      </c>
      <c r="IO323">
        <f t="shared" si="566"/>
        <v>1</v>
      </c>
      <c r="IP323">
        <f t="shared" si="567"/>
        <v>1</v>
      </c>
      <c r="IQ323" s="2">
        <f t="shared" ref="IQ323:IQ386" si="582">SUM(GM323:GT323)</f>
        <v>1</v>
      </c>
      <c r="IR323" s="4">
        <f t="shared" ref="IR323:IR386" si="583">SUM(GU323:HB323)</f>
        <v>0</v>
      </c>
      <c r="IS323">
        <f t="shared" ref="IS323:IS386" si="584">SUM(HC323:HJ323)</f>
        <v>0</v>
      </c>
      <c r="IT323">
        <f t="shared" ref="IT323:IT386" si="585">SUM(HK323:HR323)</f>
        <v>0</v>
      </c>
      <c r="IU323">
        <f t="shared" ref="IU323:IU386" si="586">SUM(HS323:HZ323)</f>
        <v>1</v>
      </c>
      <c r="IV323">
        <f t="shared" ref="IV323:IV386" si="587">SUM(IA323:IH323)</f>
        <v>7</v>
      </c>
      <c r="IW323">
        <f t="shared" ref="IW323:IW386" si="588">SUM(II323:IP323)</f>
        <v>5</v>
      </c>
      <c r="IX323">
        <f t="shared" ref="IX323:IX386" si="589">SUM(IQ323:IW323)</f>
        <v>14</v>
      </c>
      <c r="IY323" s="11">
        <f t="shared" ref="IY323:IY386" si="590">IF(ISERR(IQ323/COUNTIF(EI323:EP323,"Happy")),"",IQ323/COUNTIF(EI323:EP323,"Happy"))</f>
        <v>0.5</v>
      </c>
      <c r="IZ323" s="12" t="str">
        <f t="shared" ref="IZ323:IZ386" si="591">IF(ISERR(IR323/COUNTIF(EQ323:EX323,"Sad")),"",IR323/COUNTIF(EQ323:EX323,"Sad"))</f>
        <v/>
      </c>
      <c r="JA323" s="12" t="str">
        <f t="shared" ref="JA323:JA386" si="592">IF(ISERR(IS323/COUNTIF(EY323:FF323,"Angry")),"",IS323/COUNTIF(EY323:FF323,"Angry"))</f>
        <v/>
      </c>
      <c r="JB323" s="12" t="str">
        <f t="shared" ref="JB323:JB386" si="593">IF(ISERR(IT323/COUNTIF(FG323:FN323,"Afraid")),"",IT323/COUNTIF(FG323:FN323,"Afraid"))</f>
        <v/>
      </c>
      <c r="JC323" s="12">
        <f t="shared" ref="JC323:JC386" si="594">IF(ISERR(IU323/COUNTIF(FO323:FV323,"Surprised")),"",IU323/COUNTIF(FO323:FV323,"Surprised"))</f>
        <v>1</v>
      </c>
      <c r="JD323" s="12">
        <f t="shared" ref="JD323:JD386" si="595">IF(ISERR(IV323/(8-COUNTIF(FW323:GD323,"Happy"))),"",IV323/(8-COUNTIF(FW323:GD323,"Happy")))</f>
        <v>0.875</v>
      </c>
      <c r="JE323" s="12">
        <f t="shared" ref="JE323:JE386" si="596">IF(ISERR(IW323/(8-COUNTIF(GE323:GL323,"Sad"))),"",IW323/(8-COUNTIF(GE323:GL323,"Sad")))</f>
        <v>0.625</v>
      </c>
      <c r="JF323" s="12">
        <f t="shared" ref="JF323:JF386" si="597">AVERAGE(IY323:JE323)</f>
        <v>0.75</v>
      </c>
      <c r="JG323" s="2">
        <f>IF(OR(AND(EI323="Happy",BN323&lt;&gt;1),AND(EI323&lt;&gt;"Happy",BN323=1)),1,0)</f>
        <v>0</v>
      </c>
      <c r="JH323">
        <f>IF(OR(AND(EJ323="Happy",BO323&lt;&gt;1),AND(EJ323&lt;&gt;"Happy",BO323=1)),1,0)</f>
        <v>1</v>
      </c>
      <c r="JI323">
        <f>IF(OR(AND(EK323="Happy",BP323&lt;&gt;1),AND(EK323&lt;&gt;"Happy",BP323=1)),1,0)</f>
        <v>0</v>
      </c>
      <c r="JJ323">
        <f>IF(OR(AND(EL323="Happy",BQ323&lt;&gt;1),AND(EL323&lt;&gt;"Happy",BQ323=1)),1,0)</f>
        <v>0</v>
      </c>
      <c r="JK323">
        <f>IF(OR(AND(EM323="Happy",BR323&lt;&gt;1),AND(EM323&lt;&gt;"Happy",BR323=1)),1,0)</f>
        <v>0</v>
      </c>
      <c r="JL323">
        <f>IF(OR(AND(EN323="Happy",BS323&lt;&gt;1),AND(EN323&lt;&gt;"Happy",BS323=1)),1,0)</f>
        <v>0</v>
      </c>
      <c r="JM323">
        <f>IF(OR(AND(EO323="Happy",BT323&lt;&gt;1),AND(EO323&lt;&gt;"Happy",BT323=1)),1,0)</f>
        <v>0</v>
      </c>
      <c r="JN323">
        <f>IF(OR(AND(EP323="Happy",BU323&lt;&gt;1),AND(EP323&lt;&gt;"Happy",BU323=1)),1,0)</f>
        <v>0</v>
      </c>
      <c r="JO323">
        <f>IF(OR(AND(EQ323="Sad",BV323&lt;&gt;1),AND(EQ323&lt;&gt;"Sad",BV323=1)),1,0)</f>
        <v>0</v>
      </c>
      <c r="JP323">
        <f>IF(OR(AND(ER323="Sad",BW323&lt;&gt;1),AND(ER323&lt;&gt;"Sad",BW323=1)),1,0)</f>
        <v>0</v>
      </c>
      <c r="JQ323">
        <f>IF(OR(AND(ES323="Sad",BX323&lt;&gt;1),AND(ES323&lt;&gt;"Sad",BX323=1)),1,0)</f>
        <v>0</v>
      </c>
      <c r="JR323">
        <f>IF(OR(AND(ET323="Sad",BY323&lt;&gt;1),AND(ET323&lt;&gt;"Sad",BY323=1)),1,0)</f>
        <v>0</v>
      </c>
      <c r="JS323">
        <f>IF(OR(AND(EU323="Sad",BZ323&lt;&gt;1),AND(EU323&lt;&gt;"Sad",BZ323=1)),1,0)</f>
        <v>1</v>
      </c>
      <c r="JT323">
        <f>IF(OR(AND(EV323="Sad",CA323&lt;&gt;1),AND(EV323&lt;&gt;"Sad",CA323=1)),1,0)</f>
        <v>0</v>
      </c>
      <c r="JU323">
        <f>IF(OR(AND(EW323="Sad",CB323&lt;&gt;1),AND(EW323&lt;&gt;"Sad",CB323=1)),1,0)</f>
        <v>0</v>
      </c>
      <c r="JV323">
        <f>IF(OR(AND(EX323="Sad",CC323&lt;&gt;1),AND(EX323&lt;&gt;"Sad",CC323=1)),1,0)</f>
        <v>0</v>
      </c>
      <c r="JW323">
        <f>IF(OR(AND(EY323="Angry",CD323&lt;&gt;1),AND(EY323&lt;&gt;"Angry",CD323=1)),1,0)</f>
        <v>0</v>
      </c>
      <c r="JX323">
        <f>IF(OR(AND(EZ323="Angry",CE323&lt;&gt;1),AND(EZ323&lt;&gt;"Angry",CE323=1)),1,0)</f>
        <v>1</v>
      </c>
      <c r="JY323">
        <f>IF(OR(AND(FA323="Angry",CF323&lt;&gt;1),AND(FA323&lt;&gt;"Angry",CF323=1)),1,0)</f>
        <v>0</v>
      </c>
      <c r="JZ323">
        <f>IF(OR(AND(FB323="Angry",CG323&lt;&gt;1),AND(FB323&lt;&gt;"Angry",CG323=1)),1,0)</f>
        <v>0</v>
      </c>
      <c r="KA323">
        <f>IF(OR(AND(FC323="Angry",CH323&lt;&gt;1),AND(FC323&lt;&gt;"Angry",CH323=1)),1,0)</f>
        <v>0</v>
      </c>
      <c r="KB323">
        <f>IF(OR(AND(FD323="Angry",CI323&lt;&gt;1),AND(FD323&lt;&gt;"Angry",CI323=1)),1,0)</f>
        <v>0</v>
      </c>
      <c r="KC323">
        <f>IF(OR(AND(FE323="Angry",CJ323&lt;&gt;1),AND(FE323&lt;&gt;"Angry",CJ323=1)),1,0)</f>
        <v>0</v>
      </c>
      <c r="KD323">
        <f>IF(OR(AND(FF323="Angry",CK323&lt;&gt;1),AND(FF323&lt;&gt;"Angry",CK323=1)),1,0)</f>
        <v>0</v>
      </c>
      <c r="KE323">
        <f>IF(OR(AND(FG323="Afraid",CL323&lt;&gt;1),AND(FG323&lt;&gt;"Afraid",CL323=1)),1,0)</f>
        <v>0</v>
      </c>
      <c r="KF323">
        <f>IF(OR(AND(FH323="Afraid",CM323&lt;&gt;1),AND(FH323&lt;&gt;"Afraid",CM323=1)),1,0)</f>
        <v>0</v>
      </c>
      <c r="KG323">
        <f>IF(OR(AND(FI323="Afraid",CN323&lt;&gt;1),AND(FI323&lt;&gt;"Afraid",CN323=1)),1,0)</f>
        <v>0</v>
      </c>
      <c r="KH323">
        <f>IF(OR(AND(FJ323="Afraid",CO323&lt;&gt;1),AND(FJ323&lt;&gt;"Afraid",CO323=1)),1,0)</f>
        <v>0</v>
      </c>
      <c r="KI323">
        <f>IF(OR(AND(FK323="Afraid",CP323&lt;&gt;1),AND(FK323&lt;&gt;"Afraid",CP323=1)),1,0)</f>
        <v>0</v>
      </c>
      <c r="KJ323">
        <f>IF(OR(AND(FL323="Afraid",CQ323&lt;&gt;1),AND(FL323&lt;&gt;"Afraid",CQ323=1)),1,0)</f>
        <v>0</v>
      </c>
      <c r="KK323">
        <f>IF(OR(AND(FM323="Afraid",CR323&lt;&gt;1),AND(FM323&lt;&gt;"Afraid",CR323=1)),1,0)</f>
        <v>1</v>
      </c>
      <c r="KL323">
        <f>IF(OR(AND(FN323="Afraid",CS323&lt;&gt;1),AND(FN323&lt;&gt;"Afraid",CS323=1)),1,0)</f>
        <v>0</v>
      </c>
      <c r="KM323">
        <f>IF(OR(AND(FO323="Surprised",CT323&lt;&gt;1),AND(FO323&lt;&gt;"Surprised",CT323=1)),1,0)</f>
        <v>0</v>
      </c>
      <c r="KN323">
        <f>IF(OR(AND(FP323="Surprised",CU323&lt;&gt;1),AND(FP323&lt;&gt;"Surprised",CU323=1)),1,0)</f>
        <v>0</v>
      </c>
      <c r="KO323">
        <f>IF(OR(AND(FQ323="Surprised",CV323&lt;&gt;1),AND(FQ323&lt;&gt;"Surprised",CV323=1)),1,0)</f>
        <v>0</v>
      </c>
      <c r="KP323">
        <f>IF(OR(AND(FR323="Surprised",CW323&lt;&gt;1),AND(FR323&lt;&gt;"Surprised",CW323=1)),1,0)</f>
        <v>0</v>
      </c>
      <c r="KQ323">
        <f>IF(OR(AND(FS323="Surprised",CX323&lt;&gt;1),AND(FS323&lt;&gt;"Surprised",CX323=1)),1,0)</f>
        <v>0</v>
      </c>
      <c r="KR323">
        <f>IF(OR(AND(FT323="Surprised",CY323&lt;&gt;1),AND(FT323&lt;&gt;"Surprised",CY323=1)),1,0)</f>
        <v>0</v>
      </c>
      <c r="KS323">
        <f>IF(OR(AND(FU323="Surprised",CZ323&lt;&gt;1),AND(FU323&lt;&gt;"Surprised",CZ323=1)),1,0)</f>
        <v>0</v>
      </c>
      <c r="KT323">
        <f>IF(OR(AND(FV323="Surprised",DA323&lt;&gt;1),AND(FV323&lt;&gt;"Surprised",DA323=1)),1,0)</f>
        <v>0</v>
      </c>
      <c r="KU323">
        <f>IF(OR(AND(FW323="Happy",DB323=1),AND(FW323&lt;&gt;"Happy",DB323=0)),1,0)</f>
        <v>0</v>
      </c>
      <c r="KV323">
        <f>IF(OR(AND(FX323="Happy",DC323=1),AND(FX323&lt;&gt;"Happy",DC323=0)),1,0)</f>
        <v>0</v>
      </c>
      <c r="KW323">
        <f>IF(OR(AND(FY323="Happy",DD323=1),AND(FY323&lt;&gt;"Happy",DD323=0)),1,0)</f>
        <v>0</v>
      </c>
      <c r="KX323">
        <f>IF(OR(AND(FZ323="Happy",DE323=1),AND(FZ323&lt;&gt;"Happy",DE323=0)),1,0)</f>
        <v>1</v>
      </c>
      <c r="KY323">
        <f>IF(OR(AND(GA323="Happy",DF323=1),AND(GA323&lt;&gt;"Happy",DF323=0)),1,0)</f>
        <v>0</v>
      </c>
      <c r="KZ323">
        <f>IF(OR(AND(GB323="Happy",DG323=1),AND(GB323&lt;&gt;"Happy",DG323=0)),1,0)</f>
        <v>0</v>
      </c>
      <c r="LA323">
        <f>IF(OR(AND(GC323="Happy",DH323=1),AND(GC323&lt;&gt;"Happy",DH323=0)),1,0)</f>
        <v>0</v>
      </c>
      <c r="LB323">
        <f>IF(OR(AND(GD323="Happy",DI323=1),AND(GD323&lt;&gt;"Happy",DI323=0)),1,0)</f>
        <v>0</v>
      </c>
      <c r="LC323">
        <f>IF(OR(AND(GE323="Sad",DJ323=1),AND(GE323&lt;&gt;"Sad",DJ323=0)),1,0)</f>
        <v>1</v>
      </c>
      <c r="LD323">
        <f>IF(OR(AND(GF323="Sad",DK323=1),AND(GF323&lt;&gt;"Sad",DK323=0)),1,0)</f>
        <v>0</v>
      </c>
      <c r="LE323">
        <f>IF(OR(AND(GG323="Sad",DL323=1),AND(GG323&lt;&gt;"Sad",DL323=0)),1,0)</f>
        <v>1</v>
      </c>
      <c r="LF323">
        <f>IF(OR(AND(GH323="Sad",DM323=1),AND(GH323&lt;&gt;"Sad",DM323=0)),1,0)</f>
        <v>1</v>
      </c>
      <c r="LG323">
        <f>IF(OR(AND(GI323="Sad",DN323=1),AND(GI323&lt;&gt;"Sad",DN323=0)),1,0)</f>
        <v>0</v>
      </c>
      <c r="LH323">
        <f>IF(OR(AND(GJ323="Sad",DO323=1),AND(GJ323&lt;&gt;"Sad",DO323=0)),1,0)</f>
        <v>0</v>
      </c>
      <c r="LI323">
        <f>IF(OR(AND(GK323="Sad",DP323=1),AND(GK323&lt;&gt;"Sad",DP323=0)),1,0)</f>
        <v>0</v>
      </c>
      <c r="LJ323">
        <f>IF(OR(AND(GL323="Sad",DQ323=1),AND(GL323&lt;&gt;"Sad",DQ323=0)),1,0)</f>
        <v>0</v>
      </c>
      <c r="LK323" s="2">
        <f t="shared" ref="LK323:LK386" si="598">SUM(JG323:JN323)</f>
        <v>1</v>
      </c>
      <c r="LL323" s="4">
        <f t="shared" ref="LL323:LL386" si="599">SUM(JO323:JV323)</f>
        <v>1</v>
      </c>
      <c r="LM323">
        <f t="shared" ref="LM323:LM386" si="600">SUM(JW323:KD323)</f>
        <v>1</v>
      </c>
      <c r="LN323">
        <f t="shared" ref="LN323:LN386" si="601">SUM(KE323:KL323)</f>
        <v>1</v>
      </c>
      <c r="LO323">
        <f t="shared" ref="LO323:LO386" si="602">SUM(KM323:KT323)</f>
        <v>0</v>
      </c>
      <c r="LP323">
        <f t="shared" ref="LP323:LP386" si="603">SUM(KU323:LB323)</f>
        <v>1</v>
      </c>
      <c r="LQ323">
        <f t="shared" ref="LQ323:LQ386" si="604">SUM(LC323:LJ323)</f>
        <v>3</v>
      </c>
      <c r="LR323">
        <f t="shared" ref="LR323:LR386" si="605">SUM(LK323:LQ323)</f>
        <v>8</v>
      </c>
      <c r="LS323" s="11">
        <f t="shared" ref="LS323:LS386" si="606">IF(ISERR(1-IY323),"",1-IY323)</f>
        <v>0.5</v>
      </c>
      <c r="LT323" s="14" t="str">
        <f t="shared" ref="LT323:LT386" si="607">IF(ISERR(1-IZ323),"",1-IZ323)</f>
        <v/>
      </c>
      <c r="LU323" s="14" t="str">
        <f t="shared" ref="LU323:LU386" si="608">IF(ISERR(1-JA323),"",1-JA323)</f>
        <v/>
      </c>
      <c r="LV323" s="14" t="str">
        <f t="shared" ref="LV323:LV386" si="609">IF(ISERR(1-JB323),"",1-JB323)</f>
        <v/>
      </c>
      <c r="LW323" s="14">
        <f t="shared" ref="LW323:LW386" si="610">IF(ISERR(1-JC323),"",1-JC323)</f>
        <v>0</v>
      </c>
      <c r="LX323" s="14">
        <f t="shared" ref="LX323:LX386" si="611">IF(ISERR(1-JD323),"",1-JD323)</f>
        <v>0.125</v>
      </c>
      <c r="LY323" s="14">
        <f t="shared" ref="LY323:LY386" si="612">IF(ISERR(1-JE323),"",1-JE323)</f>
        <v>0.375</v>
      </c>
      <c r="LZ323" s="14">
        <f t="shared" ref="LZ323:LZ386" si="613">IF(ISERR(1-JF323),"",1-JF323)</f>
        <v>0.25</v>
      </c>
      <c r="MA323" s="15">
        <f t="shared" ref="MA323:MA386" si="614">DY323-DX323</f>
        <v>1.8055555555555533E-4</v>
      </c>
      <c r="MB323" s="1">
        <f t="shared" si="568"/>
        <v>1.3888888888888805E-4</v>
      </c>
      <c r="MC323" s="1">
        <f t="shared" si="569"/>
        <v>1.1226851851851849E-4</v>
      </c>
      <c r="MD323" s="1">
        <f t="shared" si="570"/>
        <v>1.2268518518518574E-4</v>
      </c>
      <c r="ME323" s="1">
        <f t="shared" si="571"/>
        <v>3.1134259259259223E-4</v>
      </c>
      <c r="MF323" s="1">
        <f t="shared" si="572"/>
        <v>8.3333333333332829E-5</v>
      </c>
      <c r="MG323" s="1">
        <f t="shared" si="573"/>
        <v>2.731481481481491E-4</v>
      </c>
      <c r="MH323" s="1">
        <f t="shared" si="574"/>
        <v>2.2453703703703698E-4</v>
      </c>
      <c r="MI323" s="1">
        <f t="shared" si="575"/>
        <v>1.3425925925925931E-4</v>
      </c>
      <c r="MJ323" s="1">
        <f t="shared" ref="MJ323:MJ386" si="615">SUM(MA323:MI323)</f>
        <v>1.5810185185185181E-3</v>
      </c>
      <c r="MK323" s="2" t="str">
        <f>VLOOKUP(B323,age_group!$A$1:$B$101,2,FALSE)</f>
        <v>25 to 44</v>
      </c>
      <c r="ML323" s="2">
        <f t="shared" ref="ML323:ML386" si="616">IF(E323&gt;=3,1,0)</f>
        <v>1</v>
      </c>
      <c r="MM323">
        <f t="shared" ref="MM323:MM386" si="617">IF(F323&gt;=3,1,0)</f>
        <v>0</v>
      </c>
      <c r="MN323">
        <f t="shared" ref="MN323:MN386" si="618">IF(G323&gt;=3,1,0)</f>
        <v>0</v>
      </c>
      <c r="MO323">
        <f t="shared" ref="MO323:MO386" si="619">IF(H323&gt;=3,1,0)</f>
        <v>0</v>
      </c>
      <c r="MP323">
        <f t="shared" ref="MP323:MP386" si="620">IF(I323&gt;=3,1,0)</f>
        <v>0</v>
      </c>
    </row>
    <row r="324" spans="1:354" x14ac:dyDescent="0.2">
      <c r="A324" t="s">
        <v>1057</v>
      </c>
      <c r="B324">
        <v>54</v>
      </c>
      <c r="C324" t="s">
        <v>195</v>
      </c>
      <c r="D324" t="s">
        <v>140</v>
      </c>
      <c r="E324">
        <v>4</v>
      </c>
      <c r="F324">
        <v>3</v>
      </c>
      <c r="G324">
        <v>1</v>
      </c>
      <c r="H324">
        <v>3</v>
      </c>
      <c r="I324">
        <v>1</v>
      </c>
      <c r="J324" s="2" t="s">
        <v>528</v>
      </c>
      <c r="K324" t="s">
        <v>581</v>
      </c>
      <c r="L324" t="s">
        <v>489</v>
      </c>
      <c r="M324" t="s">
        <v>540</v>
      </c>
      <c r="N324" t="s">
        <v>544</v>
      </c>
      <c r="O324" t="s">
        <v>171</v>
      </c>
      <c r="P324" t="s">
        <v>568</v>
      </c>
      <c r="Q324" t="s">
        <v>655</v>
      </c>
      <c r="R324" t="s">
        <v>222</v>
      </c>
      <c r="S324" t="s">
        <v>144</v>
      </c>
      <c r="T324" t="s">
        <v>356</v>
      </c>
      <c r="U324" t="s">
        <v>474</v>
      </c>
      <c r="V324" t="s">
        <v>287</v>
      </c>
      <c r="W324" t="s">
        <v>471</v>
      </c>
      <c r="X324" t="s">
        <v>662</v>
      </c>
      <c r="Y324" t="s">
        <v>418</v>
      </c>
      <c r="Z324" t="s">
        <v>653</v>
      </c>
      <c r="AA324" t="s">
        <v>283</v>
      </c>
      <c r="AB324" t="s">
        <v>159</v>
      </c>
      <c r="AC324" t="s">
        <v>573</v>
      </c>
      <c r="AD324" t="s">
        <v>493</v>
      </c>
      <c r="AE324" t="s">
        <v>262</v>
      </c>
      <c r="AF324" t="s">
        <v>252</v>
      </c>
      <c r="AG324" t="s">
        <v>179</v>
      </c>
      <c r="AH324" t="s">
        <v>676</v>
      </c>
      <c r="AI324" t="s">
        <v>466</v>
      </c>
      <c r="AJ324" t="s">
        <v>278</v>
      </c>
      <c r="AK324" t="s">
        <v>380</v>
      </c>
      <c r="AL324" t="s">
        <v>487</v>
      </c>
      <c r="AM324" t="s">
        <v>398</v>
      </c>
      <c r="AN324" t="s">
        <v>280</v>
      </c>
      <c r="AO324" t="s">
        <v>232</v>
      </c>
      <c r="AP324" t="s">
        <v>346</v>
      </c>
      <c r="AQ324" t="s">
        <v>211</v>
      </c>
      <c r="AR324" t="s">
        <v>250</v>
      </c>
      <c r="AS324" t="s">
        <v>152</v>
      </c>
      <c r="AT324" t="s">
        <v>569</v>
      </c>
      <c r="AU324" t="s">
        <v>518</v>
      </c>
      <c r="AV324" t="s">
        <v>559</v>
      </c>
      <c r="AW324" t="s">
        <v>359</v>
      </c>
      <c r="AX324" t="s">
        <v>184</v>
      </c>
      <c r="AY324" t="s">
        <v>193</v>
      </c>
      <c r="AZ324" t="s">
        <v>534</v>
      </c>
      <c r="BA324" t="s">
        <v>204</v>
      </c>
      <c r="BB324" t="s">
        <v>335</v>
      </c>
      <c r="BC324" t="s">
        <v>551</v>
      </c>
      <c r="BD324" t="s">
        <v>239</v>
      </c>
      <c r="BE324" t="s">
        <v>704</v>
      </c>
      <c r="BF324" t="s">
        <v>290</v>
      </c>
      <c r="BG324" t="s">
        <v>142</v>
      </c>
      <c r="BH324" t="s">
        <v>537</v>
      </c>
      <c r="BI324" t="s">
        <v>153</v>
      </c>
      <c r="BJ324" t="s">
        <v>653</v>
      </c>
      <c r="BK324" t="s">
        <v>685</v>
      </c>
      <c r="BL324" t="s">
        <v>257</v>
      </c>
      <c r="BM324" t="s">
        <v>411</v>
      </c>
      <c r="BN324" s="2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 s="2">
        <v>1</v>
      </c>
      <c r="DS324">
        <v>1</v>
      </c>
      <c r="DT324">
        <v>1</v>
      </c>
      <c r="DU324">
        <v>1</v>
      </c>
      <c r="DV324">
        <v>5</v>
      </c>
      <c r="DW324" s="2">
        <v>2017</v>
      </c>
      <c r="DX324" s="1">
        <v>1.2806712962962962E-2</v>
      </c>
      <c r="DY324" s="1">
        <v>1.2993055555555556E-2</v>
      </c>
      <c r="DZ324" s="1">
        <v>1.3070601851851852E-2</v>
      </c>
      <c r="EA324" s="1">
        <v>1.3145833333333334E-2</v>
      </c>
      <c r="EB324" s="1">
        <v>1.3229166666666667E-2</v>
      </c>
      <c r="EC324" s="1">
        <v>1.3296296296296297E-2</v>
      </c>
      <c r="ED324" s="1">
        <v>1.3363425925925924E-2</v>
      </c>
      <c r="EE324" s="1">
        <v>1.3504629629629629E-2</v>
      </c>
      <c r="EF324" s="1">
        <v>1.3657407407407408E-2</v>
      </c>
      <c r="EG324" s="1">
        <v>1.3763888888888888E-2</v>
      </c>
      <c r="EH324" s="3">
        <v>0</v>
      </c>
      <c r="EI324" s="2" t="s">
        <v>1168</v>
      </c>
      <c r="EJ324" t="s">
        <v>1169</v>
      </c>
      <c r="EK324" t="s">
        <v>1169</v>
      </c>
      <c r="EL324" t="s">
        <v>1168</v>
      </c>
      <c r="EM324" t="s">
        <v>1175</v>
      </c>
      <c r="EN324" t="s">
        <v>1171</v>
      </c>
      <c r="EO324" t="s">
        <v>1168</v>
      </c>
      <c r="EP324" t="s">
        <v>1175</v>
      </c>
      <c r="EQ324" t="s">
        <v>1175</v>
      </c>
      <c r="ER324" t="s">
        <v>1171</v>
      </c>
      <c r="ES324" t="s">
        <v>1168</v>
      </c>
      <c r="ET324" t="s">
        <v>1168</v>
      </c>
      <c r="EU324" t="s">
        <v>1171</v>
      </c>
      <c r="EV324" t="s">
        <v>1168</v>
      </c>
      <c r="EW324" t="s">
        <v>1168</v>
      </c>
      <c r="EX324" t="s">
        <v>1175</v>
      </c>
      <c r="EY324" t="s">
        <v>1173</v>
      </c>
      <c r="EZ324" t="s">
        <v>1168</v>
      </c>
      <c r="FA324" t="s">
        <v>1175</v>
      </c>
      <c r="FB324" t="s">
        <v>1175</v>
      </c>
      <c r="FC324" t="s">
        <v>1171</v>
      </c>
      <c r="FD324" t="s">
        <v>1170</v>
      </c>
      <c r="FE324" t="s">
        <v>1175</v>
      </c>
      <c r="FF324" t="s">
        <v>1173</v>
      </c>
      <c r="FG324" t="s">
        <v>1168</v>
      </c>
      <c r="FH324" t="s">
        <v>1169</v>
      </c>
      <c r="FI324" t="s">
        <v>1168</v>
      </c>
      <c r="FJ324" t="s">
        <v>1173</v>
      </c>
      <c r="FK324" t="s">
        <v>1171</v>
      </c>
      <c r="FL324" t="s">
        <v>1168</v>
      </c>
      <c r="FM324" t="s">
        <v>1168</v>
      </c>
      <c r="FN324" t="s">
        <v>1168</v>
      </c>
      <c r="FO324" t="s">
        <v>1175</v>
      </c>
      <c r="FP324" t="s">
        <v>1175</v>
      </c>
      <c r="FQ324" t="s">
        <v>1171</v>
      </c>
      <c r="FR324" t="s">
        <v>1168</v>
      </c>
      <c r="FS324" t="s">
        <v>1173</v>
      </c>
      <c r="FT324" t="s">
        <v>1170</v>
      </c>
      <c r="FU324" t="s">
        <v>1168</v>
      </c>
      <c r="FV324" t="s">
        <v>1175</v>
      </c>
      <c r="FW324" t="s">
        <v>1169</v>
      </c>
      <c r="FX324" t="s">
        <v>1175</v>
      </c>
      <c r="FY324" t="s">
        <v>1168</v>
      </c>
      <c r="FZ324" t="s">
        <v>1171</v>
      </c>
      <c r="GA324" t="s">
        <v>1169</v>
      </c>
      <c r="GB324" t="s">
        <v>1169</v>
      </c>
      <c r="GC324" t="s">
        <v>1171</v>
      </c>
      <c r="GD324" t="s">
        <v>1168</v>
      </c>
      <c r="GE324" t="s">
        <v>1168</v>
      </c>
      <c r="GF324" t="s">
        <v>1169</v>
      </c>
      <c r="GG324" t="s">
        <v>1169</v>
      </c>
      <c r="GH324" t="s">
        <v>1175</v>
      </c>
      <c r="GI324" t="s">
        <v>1173</v>
      </c>
      <c r="GJ324" t="s">
        <v>1173</v>
      </c>
      <c r="GK324" t="s">
        <v>1171</v>
      </c>
      <c r="GL324" t="s">
        <v>1175</v>
      </c>
      <c r="GM324" s="2">
        <f t="shared" si="518"/>
        <v>0</v>
      </c>
      <c r="GN324">
        <f t="shared" si="519"/>
        <v>0</v>
      </c>
      <c r="GO324">
        <f t="shared" si="520"/>
        <v>0</v>
      </c>
      <c r="GP324">
        <f t="shared" si="521"/>
        <v>0</v>
      </c>
      <c r="GQ324">
        <f t="shared" si="522"/>
        <v>0</v>
      </c>
      <c r="GR324">
        <f t="shared" si="523"/>
        <v>0</v>
      </c>
      <c r="GS324">
        <f t="shared" si="524"/>
        <v>0</v>
      </c>
      <c r="GT324">
        <f t="shared" si="525"/>
        <v>0</v>
      </c>
      <c r="GU324">
        <f t="shared" si="576"/>
        <v>0</v>
      </c>
      <c r="GV324">
        <f t="shared" si="526"/>
        <v>0</v>
      </c>
      <c r="GW324">
        <f t="shared" si="527"/>
        <v>0</v>
      </c>
      <c r="GX324">
        <f t="shared" si="528"/>
        <v>0</v>
      </c>
      <c r="GY324">
        <f t="shared" si="529"/>
        <v>0</v>
      </c>
      <c r="GZ324">
        <f t="shared" si="530"/>
        <v>0</v>
      </c>
      <c r="HA324">
        <f t="shared" si="531"/>
        <v>0</v>
      </c>
      <c r="HB324">
        <f t="shared" si="532"/>
        <v>0</v>
      </c>
      <c r="HC324">
        <f t="shared" si="577"/>
        <v>0</v>
      </c>
      <c r="HD324">
        <f t="shared" si="533"/>
        <v>0</v>
      </c>
      <c r="HE324">
        <f t="shared" si="534"/>
        <v>0</v>
      </c>
      <c r="HF324">
        <f t="shared" si="535"/>
        <v>0</v>
      </c>
      <c r="HG324">
        <f t="shared" si="536"/>
        <v>0</v>
      </c>
      <c r="HH324">
        <f t="shared" si="537"/>
        <v>0</v>
      </c>
      <c r="HI324">
        <f t="shared" si="538"/>
        <v>0</v>
      </c>
      <c r="HJ324">
        <f t="shared" si="539"/>
        <v>0</v>
      </c>
      <c r="HK324">
        <f t="shared" si="578"/>
        <v>0</v>
      </c>
      <c r="HL324">
        <f t="shared" si="540"/>
        <v>0</v>
      </c>
      <c r="HM324">
        <f t="shared" si="541"/>
        <v>0</v>
      </c>
      <c r="HN324">
        <f t="shared" si="542"/>
        <v>0</v>
      </c>
      <c r="HO324">
        <f t="shared" si="543"/>
        <v>0</v>
      </c>
      <c r="HP324">
        <f t="shared" si="544"/>
        <v>0</v>
      </c>
      <c r="HQ324">
        <f t="shared" si="545"/>
        <v>0</v>
      </c>
      <c r="HR324">
        <f t="shared" si="546"/>
        <v>0</v>
      </c>
      <c r="HS324">
        <f t="shared" si="579"/>
        <v>0</v>
      </c>
      <c r="HT324">
        <f t="shared" si="547"/>
        <v>0</v>
      </c>
      <c r="HU324">
        <f t="shared" si="548"/>
        <v>0</v>
      </c>
      <c r="HV324">
        <f t="shared" si="549"/>
        <v>0</v>
      </c>
      <c r="HW324">
        <f t="shared" si="550"/>
        <v>0</v>
      </c>
      <c r="HX324">
        <f t="shared" si="551"/>
        <v>0</v>
      </c>
      <c r="HY324">
        <f t="shared" si="552"/>
        <v>0</v>
      </c>
      <c r="HZ324">
        <f t="shared" si="553"/>
        <v>1</v>
      </c>
      <c r="IA324">
        <f t="shared" si="580"/>
        <v>0</v>
      </c>
      <c r="IB324">
        <f t="shared" si="554"/>
        <v>1</v>
      </c>
      <c r="IC324">
        <f t="shared" si="555"/>
        <v>0</v>
      </c>
      <c r="ID324">
        <f t="shared" si="556"/>
        <v>0</v>
      </c>
      <c r="IE324">
        <f t="shared" si="557"/>
        <v>0</v>
      </c>
      <c r="IF324">
        <f t="shared" si="558"/>
        <v>0</v>
      </c>
      <c r="IG324">
        <f t="shared" si="559"/>
        <v>0</v>
      </c>
      <c r="IH324">
        <f t="shared" si="560"/>
        <v>0</v>
      </c>
      <c r="II324">
        <f t="shared" si="581"/>
        <v>1</v>
      </c>
      <c r="IJ324">
        <f t="shared" si="561"/>
        <v>0</v>
      </c>
      <c r="IK324">
        <f t="shared" si="562"/>
        <v>0</v>
      </c>
      <c r="IL324">
        <f t="shared" si="563"/>
        <v>0</v>
      </c>
      <c r="IM324">
        <f t="shared" si="564"/>
        <v>0</v>
      </c>
      <c r="IN324">
        <f t="shared" si="565"/>
        <v>0</v>
      </c>
      <c r="IO324">
        <f t="shared" si="566"/>
        <v>0</v>
      </c>
      <c r="IP324">
        <f t="shared" si="567"/>
        <v>0</v>
      </c>
      <c r="IQ324" s="2">
        <f t="shared" si="582"/>
        <v>0</v>
      </c>
      <c r="IR324" s="4">
        <f t="shared" si="583"/>
        <v>0</v>
      </c>
      <c r="IS324">
        <f t="shared" si="584"/>
        <v>0</v>
      </c>
      <c r="IT324">
        <f t="shared" si="585"/>
        <v>0</v>
      </c>
      <c r="IU324">
        <f t="shared" si="586"/>
        <v>1</v>
      </c>
      <c r="IV324">
        <f t="shared" si="587"/>
        <v>1</v>
      </c>
      <c r="IW324">
        <f t="shared" si="588"/>
        <v>1</v>
      </c>
      <c r="IX324">
        <f t="shared" si="589"/>
        <v>3</v>
      </c>
      <c r="IY324" s="11" t="str">
        <f t="shared" si="590"/>
        <v/>
      </c>
      <c r="IZ324" s="12" t="str">
        <f t="shared" si="591"/>
        <v/>
      </c>
      <c r="JA324" s="12" t="str">
        <f t="shared" si="592"/>
        <v/>
      </c>
      <c r="JB324" s="12" t="str">
        <f t="shared" si="593"/>
        <v/>
      </c>
      <c r="JC324" s="12">
        <f t="shared" si="594"/>
        <v>0.33333333333333331</v>
      </c>
      <c r="JD324" s="12">
        <f t="shared" si="595"/>
        <v>0.125</v>
      </c>
      <c r="JE324" s="12">
        <f t="shared" si="596"/>
        <v>0.125</v>
      </c>
      <c r="JF324" s="12">
        <f t="shared" si="597"/>
        <v>0.19444444444444442</v>
      </c>
      <c r="JG324" s="2">
        <f>IF(OR(AND(EI324="Happy",BN324&lt;&gt;1),AND(EI324&lt;&gt;"Happy",BN324=1)),1,0)</f>
        <v>0</v>
      </c>
      <c r="JH324">
        <f>IF(OR(AND(EJ324="Happy",BO324&lt;&gt;1),AND(EJ324&lt;&gt;"Happy",BO324=1)),1,0)</f>
        <v>0</v>
      </c>
      <c r="JI324">
        <f>IF(OR(AND(EK324="Happy",BP324&lt;&gt;1),AND(EK324&lt;&gt;"Happy",BP324=1)),1,0)</f>
        <v>0</v>
      </c>
      <c r="JJ324">
        <f>IF(OR(AND(EL324="Happy",BQ324&lt;&gt;1),AND(EL324&lt;&gt;"Happy",BQ324=1)),1,0)</f>
        <v>1</v>
      </c>
      <c r="JK324">
        <f>IF(OR(AND(EM324="Happy",BR324&lt;&gt;1),AND(EM324&lt;&gt;"Happy",BR324=1)),1,0)</f>
        <v>0</v>
      </c>
      <c r="JL324">
        <f>IF(OR(AND(EN324="Happy",BS324&lt;&gt;1),AND(EN324&lt;&gt;"Happy",BS324=1)),1,0)</f>
        <v>0</v>
      </c>
      <c r="JM324">
        <f>IF(OR(AND(EO324="Happy",BT324&lt;&gt;1),AND(EO324&lt;&gt;"Happy",BT324=1)),1,0)</f>
        <v>0</v>
      </c>
      <c r="JN324">
        <f>IF(OR(AND(EP324="Happy",BU324&lt;&gt;1),AND(EP324&lt;&gt;"Happy",BU324=1)),1,0)</f>
        <v>0</v>
      </c>
      <c r="JO324">
        <f>IF(OR(AND(EQ324="Sad",BV324&lt;&gt;1),AND(EQ324&lt;&gt;"Sad",BV324=1)),1,0)</f>
        <v>0</v>
      </c>
      <c r="JP324">
        <f>IF(OR(AND(ER324="Sad",BW324&lt;&gt;1),AND(ER324&lt;&gt;"Sad",BW324=1)),1,0)</f>
        <v>0</v>
      </c>
      <c r="JQ324">
        <f>IF(OR(AND(ES324="Sad",BX324&lt;&gt;1),AND(ES324&lt;&gt;"Sad",BX324=1)),1,0)</f>
        <v>1</v>
      </c>
      <c r="JR324">
        <f>IF(OR(AND(ET324="Sad",BY324&lt;&gt;1),AND(ET324&lt;&gt;"Sad",BY324=1)),1,0)</f>
        <v>0</v>
      </c>
      <c r="JS324">
        <f>IF(OR(AND(EU324="Sad",BZ324&lt;&gt;1),AND(EU324&lt;&gt;"Sad",BZ324=1)),1,0)</f>
        <v>0</v>
      </c>
      <c r="JT324">
        <f>IF(OR(AND(EV324="Sad",CA324&lt;&gt;1),AND(EV324&lt;&gt;"Sad",CA324=1)),1,0)</f>
        <v>0</v>
      </c>
      <c r="JU324">
        <f>IF(OR(AND(EW324="Sad",CB324&lt;&gt;1),AND(EW324&lt;&gt;"Sad",CB324=1)),1,0)</f>
        <v>0</v>
      </c>
      <c r="JV324">
        <f>IF(OR(AND(EX324="Sad",CC324&lt;&gt;1),AND(EX324&lt;&gt;"Sad",CC324=1)),1,0)</f>
        <v>0</v>
      </c>
      <c r="JW324">
        <f>IF(OR(AND(EY324="Angry",CD324&lt;&gt;1),AND(EY324&lt;&gt;"Angry",CD324=1)),1,0)</f>
        <v>0</v>
      </c>
      <c r="JX324">
        <f>IF(OR(AND(EZ324="Angry",CE324&lt;&gt;1),AND(EZ324&lt;&gt;"Angry",CE324=1)),1,0)</f>
        <v>0</v>
      </c>
      <c r="JY324">
        <f>IF(OR(AND(FA324="Angry",CF324&lt;&gt;1),AND(FA324&lt;&gt;"Angry",CF324=1)),1,0)</f>
        <v>0</v>
      </c>
      <c r="JZ324">
        <f>IF(OR(AND(FB324="Angry",CG324&lt;&gt;1),AND(FB324&lt;&gt;"Angry",CG324=1)),1,0)</f>
        <v>0</v>
      </c>
      <c r="KA324">
        <f>IF(OR(AND(FC324="Angry",CH324&lt;&gt;1),AND(FC324&lt;&gt;"Angry",CH324=1)),1,0)</f>
        <v>0</v>
      </c>
      <c r="KB324">
        <f>IF(OR(AND(FD324="Angry",CI324&lt;&gt;1),AND(FD324&lt;&gt;"Angry",CI324=1)),1,0)</f>
        <v>0</v>
      </c>
      <c r="KC324">
        <f>IF(OR(AND(FE324="Angry",CJ324&lt;&gt;1),AND(FE324&lt;&gt;"Angry",CJ324=1)),1,0)</f>
        <v>1</v>
      </c>
      <c r="KD324">
        <f>IF(OR(AND(FF324="Angry",CK324&lt;&gt;1),AND(FF324&lt;&gt;"Angry",CK324=1)),1,0)</f>
        <v>0</v>
      </c>
      <c r="KE324">
        <f>IF(OR(AND(FG324="Afraid",CL324&lt;&gt;1),AND(FG324&lt;&gt;"Afraid",CL324=1)),1,0)</f>
        <v>0</v>
      </c>
      <c r="KF324">
        <f>IF(OR(AND(FH324="Afraid",CM324&lt;&gt;1),AND(FH324&lt;&gt;"Afraid",CM324=1)),1,0)</f>
        <v>0</v>
      </c>
      <c r="KG324">
        <f>IF(OR(AND(FI324="Afraid",CN324&lt;&gt;1),AND(FI324&lt;&gt;"Afraid",CN324=1)),1,0)</f>
        <v>0</v>
      </c>
      <c r="KH324">
        <f>IF(OR(AND(FJ324="Afraid",CO324&lt;&gt;1),AND(FJ324&lt;&gt;"Afraid",CO324=1)),1,0)</f>
        <v>0</v>
      </c>
      <c r="KI324">
        <f>IF(OR(AND(FK324="Afraid",CP324&lt;&gt;1),AND(FK324&lt;&gt;"Afraid",CP324=1)),1,0)</f>
        <v>0</v>
      </c>
      <c r="KJ324">
        <f>IF(OR(AND(FL324="Afraid",CQ324&lt;&gt;1),AND(FL324&lt;&gt;"Afraid",CQ324=1)),1,0)</f>
        <v>0</v>
      </c>
      <c r="KK324">
        <f>IF(OR(AND(FM324="Afraid",CR324&lt;&gt;1),AND(FM324&lt;&gt;"Afraid",CR324=1)),1,0)</f>
        <v>1</v>
      </c>
      <c r="KL324">
        <f>IF(OR(AND(FN324="Afraid",CS324&lt;&gt;1),AND(FN324&lt;&gt;"Afraid",CS324=1)),1,0)</f>
        <v>0</v>
      </c>
      <c r="KM324">
        <f>IF(OR(AND(FO324="Surprised",CT324&lt;&gt;1),AND(FO324&lt;&gt;"Surprised",CT324=1)),1,0)</f>
        <v>1</v>
      </c>
      <c r="KN324">
        <f>IF(OR(AND(FP324="Surprised",CU324&lt;&gt;1),AND(FP324&lt;&gt;"Surprised",CU324=1)),1,0)</f>
        <v>1</v>
      </c>
      <c r="KO324">
        <f>IF(OR(AND(FQ324="Surprised",CV324&lt;&gt;1),AND(FQ324&lt;&gt;"Surprised",CV324=1)),1,0)</f>
        <v>0</v>
      </c>
      <c r="KP324">
        <f>IF(OR(AND(FR324="Surprised",CW324&lt;&gt;1),AND(FR324&lt;&gt;"Surprised",CW324=1)),1,0)</f>
        <v>0</v>
      </c>
      <c r="KQ324">
        <f>IF(OR(AND(FS324="Surprised",CX324&lt;&gt;1),AND(FS324&lt;&gt;"Surprised",CX324=1)),1,0)</f>
        <v>0</v>
      </c>
      <c r="KR324">
        <f>IF(OR(AND(FT324="Surprised",CY324&lt;&gt;1),AND(FT324&lt;&gt;"Surprised",CY324=1)),1,0)</f>
        <v>0</v>
      </c>
      <c r="KS324">
        <f>IF(OR(AND(FU324="Surprised",CZ324&lt;&gt;1),AND(FU324&lt;&gt;"Surprised",CZ324=1)),1,0)</f>
        <v>0</v>
      </c>
      <c r="KT324">
        <f>IF(OR(AND(FV324="Surprised",DA324&lt;&gt;1),AND(FV324&lt;&gt;"Surprised",DA324=1)),1,0)</f>
        <v>0</v>
      </c>
      <c r="KU324">
        <f>IF(OR(AND(FW324="Happy",DB324=1),AND(FW324&lt;&gt;"Happy",DB324=0)),1,0)</f>
        <v>1</v>
      </c>
      <c r="KV324">
        <f>IF(OR(AND(FX324="Happy",DC324=1),AND(FX324&lt;&gt;"Happy",DC324=0)),1,0)</f>
        <v>0</v>
      </c>
      <c r="KW324">
        <f>IF(OR(AND(FY324="Happy",DD324=1),AND(FY324&lt;&gt;"Happy",DD324=0)),1,0)</f>
        <v>1</v>
      </c>
      <c r="KX324">
        <f>IF(OR(AND(FZ324="Happy",DE324=1),AND(FZ324&lt;&gt;"Happy",DE324=0)),1,0)</f>
        <v>1</v>
      </c>
      <c r="KY324">
        <f>IF(OR(AND(GA324="Happy",DF324=1),AND(GA324&lt;&gt;"Happy",DF324=0)),1,0)</f>
        <v>1</v>
      </c>
      <c r="KZ324">
        <f>IF(OR(AND(GB324="Happy",DG324=1),AND(GB324&lt;&gt;"Happy",DG324=0)),1,0)</f>
        <v>1</v>
      </c>
      <c r="LA324">
        <f>IF(OR(AND(GC324="Happy",DH324=1),AND(GC324&lt;&gt;"Happy",DH324=0)),1,0)</f>
        <v>1</v>
      </c>
      <c r="LB324">
        <f>IF(OR(AND(GD324="Happy",DI324=1),AND(GD324&lt;&gt;"Happy",DI324=0)),1,0)</f>
        <v>1</v>
      </c>
      <c r="LC324">
        <f>IF(OR(AND(GE324="Sad",DJ324=1),AND(GE324&lt;&gt;"Sad",DJ324=0)),1,0)</f>
        <v>0</v>
      </c>
      <c r="LD324">
        <f>IF(OR(AND(GF324="Sad",DK324=1),AND(GF324&lt;&gt;"Sad",DK324=0)),1,0)</f>
        <v>1</v>
      </c>
      <c r="LE324">
        <f>IF(OR(AND(GG324="Sad",DL324=1),AND(GG324&lt;&gt;"Sad",DL324=0)),1,0)</f>
        <v>1</v>
      </c>
      <c r="LF324">
        <f>IF(OR(AND(GH324="Sad",DM324=1),AND(GH324&lt;&gt;"Sad",DM324=0)),1,0)</f>
        <v>1</v>
      </c>
      <c r="LG324">
        <f>IF(OR(AND(GI324="Sad",DN324=1),AND(GI324&lt;&gt;"Sad",DN324=0)),1,0)</f>
        <v>1</v>
      </c>
      <c r="LH324">
        <f>IF(OR(AND(GJ324="Sad",DO324=1),AND(GJ324&lt;&gt;"Sad",DO324=0)),1,0)</f>
        <v>1</v>
      </c>
      <c r="LI324">
        <f>IF(OR(AND(GK324="Sad",DP324=1),AND(GK324&lt;&gt;"Sad",DP324=0)),1,0)</f>
        <v>1</v>
      </c>
      <c r="LJ324">
        <f>IF(OR(AND(GL324="Sad",DQ324=1),AND(GL324&lt;&gt;"Sad",DQ324=0)),1,0)</f>
        <v>1</v>
      </c>
      <c r="LK324" s="2">
        <f t="shared" si="598"/>
        <v>1</v>
      </c>
      <c r="LL324" s="4">
        <f t="shared" si="599"/>
        <v>1</v>
      </c>
      <c r="LM324">
        <f t="shared" si="600"/>
        <v>1</v>
      </c>
      <c r="LN324">
        <f t="shared" si="601"/>
        <v>1</v>
      </c>
      <c r="LO324">
        <f t="shared" si="602"/>
        <v>2</v>
      </c>
      <c r="LP324">
        <f t="shared" si="603"/>
        <v>7</v>
      </c>
      <c r="LQ324">
        <f t="shared" si="604"/>
        <v>7</v>
      </c>
      <c r="LR324">
        <f t="shared" si="605"/>
        <v>20</v>
      </c>
      <c r="LS324" s="11" t="str">
        <f t="shared" si="606"/>
        <v/>
      </c>
      <c r="LT324" s="14" t="str">
        <f t="shared" si="607"/>
        <v/>
      </c>
      <c r="LU324" s="14" t="str">
        <f t="shared" si="608"/>
        <v/>
      </c>
      <c r="LV324" s="14" t="str">
        <f t="shared" si="609"/>
        <v/>
      </c>
      <c r="LW324" s="14">
        <f t="shared" si="610"/>
        <v>0.66666666666666674</v>
      </c>
      <c r="LX324" s="14">
        <f t="shared" si="611"/>
        <v>0.875</v>
      </c>
      <c r="LY324" s="14">
        <f t="shared" si="612"/>
        <v>0.875</v>
      </c>
      <c r="LZ324" s="14">
        <f t="shared" si="613"/>
        <v>0.80555555555555558</v>
      </c>
      <c r="MA324" s="15">
        <f t="shared" si="614"/>
        <v>1.8634259259259385E-4</v>
      </c>
      <c r="MB324" s="1">
        <f t="shared" si="568"/>
        <v>7.7546296296296044E-5</v>
      </c>
      <c r="MC324" s="1">
        <f t="shared" si="569"/>
        <v>7.5231481481481677E-5</v>
      </c>
      <c r="MD324" s="1">
        <f t="shared" si="570"/>
        <v>8.3333333333332829E-5</v>
      </c>
      <c r="ME324" s="1">
        <f t="shared" si="571"/>
        <v>6.7129629629630524E-5</v>
      </c>
      <c r="MF324" s="1">
        <f t="shared" si="572"/>
        <v>6.7129629629627055E-5</v>
      </c>
      <c r="MG324" s="1">
        <f t="shared" si="573"/>
        <v>1.4120370370370415E-4</v>
      </c>
      <c r="MH324" s="1">
        <f t="shared" si="574"/>
        <v>1.5277777777777946E-4</v>
      </c>
      <c r="MI324" s="1">
        <f t="shared" si="575"/>
        <v>1.0648148148147997E-4</v>
      </c>
      <c r="MJ324" s="1">
        <f t="shared" si="615"/>
        <v>9.5717592592592556E-4</v>
      </c>
      <c r="MK324" s="2" t="str">
        <f>VLOOKUP(B324,age_group!$A$1:$B$101,2,FALSE)</f>
        <v>45 to 64</v>
      </c>
      <c r="ML324" s="2">
        <f t="shared" si="616"/>
        <v>1</v>
      </c>
      <c r="MM324">
        <f t="shared" si="617"/>
        <v>1</v>
      </c>
      <c r="MN324">
        <f t="shared" si="618"/>
        <v>0</v>
      </c>
      <c r="MO324">
        <f t="shared" si="619"/>
        <v>1</v>
      </c>
      <c r="MP324">
        <f t="shared" si="620"/>
        <v>0</v>
      </c>
    </row>
    <row r="325" spans="1:354" x14ac:dyDescent="0.2">
      <c r="A325" t="s">
        <v>1058</v>
      </c>
      <c r="B325">
        <v>38</v>
      </c>
      <c r="C325" t="s">
        <v>139</v>
      </c>
      <c r="D325" t="s">
        <v>140</v>
      </c>
      <c r="E325">
        <v>5</v>
      </c>
      <c r="F325">
        <v>1</v>
      </c>
      <c r="G325">
        <v>1</v>
      </c>
      <c r="H325">
        <v>1</v>
      </c>
      <c r="I325">
        <v>1</v>
      </c>
      <c r="J325" s="2" t="s">
        <v>583</v>
      </c>
      <c r="K325" t="s">
        <v>337</v>
      </c>
      <c r="L325" t="s">
        <v>540</v>
      </c>
      <c r="M325" t="s">
        <v>526</v>
      </c>
      <c r="N325" t="s">
        <v>353</v>
      </c>
      <c r="O325" t="s">
        <v>441</v>
      </c>
      <c r="P325" t="s">
        <v>364</v>
      </c>
      <c r="Q325" t="s">
        <v>524</v>
      </c>
      <c r="R325" t="s">
        <v>376</v>
      </c>
      <c r="S325" t="s">
        <v>257</v>
      </c>
      <c r="T325" t="s">
        <v>299</v>
      </c>
      <c r="U325" t="s">
        <v>454</v>
      </c>
      <c r="V325" t="s">
        <v>424</v>
      </c>
      <c r="W325" t="s">
        <v>469</v>
      </c>
      <c r="X325" t="s">
        <v>160</v>
      </c>
      <c r="Y325" t="s">
        <v>401</v>
      </c>
      <c r="Z325" t="s">
        <v>315</v>
      </c>
      <c r="AA325" t="s">
        <v>432</v>
      </c>
      <c r="AB325" t="s">
        <v>321</v>
      </c>
      <c r="AC325" t="s">
        <v>185</v>
      </c>
      <c r="AD325" t="s">
        <v>530</v>
      </c>
      <c r="AE325" t="s">
        <v>601</v>
      </c>
      <c r="AF325" t="s">
        <v>426</v>
      </c>
      <c r="AG325" t="s">
        <v>738</v>
      </c>
      <c r="AH325" t="s">
        <v>456</v>
      </c>
      <c r="AI325" t="s">
        <v>258</v>
      </c>
      <c r="AJ325" t="s">
        <v>532</v>
      </c>
      <c r="AK325" t="s">
        <v>611</v>
      </c>
      <c r="AL325" t="s">
        <v>440</v>
      </c>
      <c r="AM325" t="s">
        <v>518</v>
      </c>
      <c r="AN325" t="s">
        <v>570</v>
      </c>
      <c r="AO325" t="s">
        <v>460</v>
      </c>
      <c r="AP325" t="s">
        <v>145</v>
      </c>
      <c r="AQ325" t="s">
        <v>233</v>
      </c>
      <c r="AR325" t="s">
        <v>374</v>
      </c>
      <c r="AS325" t="s">
        <v>502</v>
      </c>
      <c r="AT325" t="s">
        <v>330</v>
      </c>
      <c r="AU325" t="s">
        <v>157</v>
      </c>
      <c r="AV325" t="s">
        <v>245</v>
      </c>
      <c r="AW325" t="s">
        <v>272</v>
      </c>
      <c r="AX325" t="s">
        <v>335</v>
      </c>
      <c r="AY325" t="s">
        <v>207</v>
      </c>
      <c r="AZ325" t="s">
        <v>583</v>
      </c>
      <c r="BA325" t="s">
        <v>210</v>
      </c>
      <c r="BB325" t="s">
        <v>612</v>
      </c>
      <c r="BC325" t="s">
        <v>311</v>
      </c>
      <c r="BD325" t="s">
        <v>271</v>
      </c>
      <c r="BE325" t="s">
        <v>549</v>
      </c>
      <c r="BF325" t="s">
        <v>556</v>
      </c>
      <c r="BG325" t="s">
        <v>300</v>
      </c>
      <c r="BH325" t="s">
        <v>209</v>
      </c>
      <c r="BI325" t="s">
        <v>537</v>
      </c>
      <c r="BJ325" t="s">
        <v>205</v>
      </c>
      <c r="BK325" t="s">
        <v>415</v>
      </c>
      <c r="BL325" t="s">
        <v>337</v>
      </c>
      <c r="BM325" t="s">
        <v>259</v>
      </c>
      <c r="BN325" s="2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1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0</v>
      </c>
      <c r="DG325">
        <v>1</v>
      </c>
      <c r="DH325">
        <v>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1</v>
      </c>
      <c r="DR325" s="2">
        <v>5</v>
      </c>
      <c r="DS325">
        <v>1</v>
      </c>
      <c r="DT325">
        <v>1</v>
      </c>
      <c r="DU325">
        <v>1</v>
      </c>
      <c r="DV325">
        <v>1</v>
      </c>
      <c r="DW325" s="2">
        <v>2017</v>
      </c>
      <c r="DX325" s="1">
        <v>4.0207175925925924E-2</v>
      </c>
      <c r="DY325" s="1">
        <v>4.0273148148148148E-2</v>
      </c>
      <c r="DZ325" s="1">
        <v>4.046759259259259E-2</v>
      </c>
      <c r="EA325" s="1">
        <v>4.0585648148148148E-2</v>
      </c>
      <c r="EB325" s="1">
        <v>4.0685185185185185E-2</v>
      </c>
      <c r="EC325" s="1">
        <v>4.0738425925925928E-2</v>
      </c>
      <c r="ED325" s="1">
        <v>4.0858796296296296E-2</v>
      </c>
      <c r="EE325" s="1">
        <v>4.0924768518518513E-2</v>
      </c>
      <c r="EF325" s="1">
        <v>4.1136574074074068E-2</v>
      </c>
      <c r="EG325" s="1">
        <v>4.150115740740741E-2</v>
      </c>
      <c r="EH325" s="3">
        <v>0</v>
      </c>
      <c r="EI325" s="2" t="s">
        <v>1168</v>
      </c>
      <c r="EJ325" t="s">
        <v>1169</v>
      </c>
      <c r="EK325" t="s">
        <v>1168</v>
      </c>
      <c r="EL325" t="s">
        <v>1175</v>
      </c>
      <c r="EM325" t="s">
        <v>1174</v>
      </c>
      <c r="EN325" t="s">
        <v>1175</v>
      </c>
      <c r="EO325" t="s">
        <v>1175</v>
      </c>
      <c r="EP325" t="s">
        <v>1172</v>
      </c>
      <c r="EQ325" t="s">
        <v>1168</v>
      </c>
      <c r="ER325" t="s">
        <v>1171</v>
      </c>
      <c r="ES325" t="s">
        <v>1174</v>
      </c>
      <c r="ET325" t="s">
        <v>1175</v>
      </c>
      <c r="EU325" t="s">
        <v>1168</v>
      </c>
      <c r="EV325" t="s">
        <v>1169</v>
      </c>
      <c r="EW325" t="s">
        <v>1175</v>
      </c>
      <c r="EX325" t="s">
        <v>1173</v>
      </c>
      <c r="EY325" t="s">
        <v>1168</v>
      </c>
      <c r="EZ325" t="s">
        <v>1168</v>
      </c>
      <c r="FA325" t="s">
        <v>1168</v>
      </c>
      <c r="FB325" t="s">
        <v>1173</v>
      </c>
      <c r="FC325" t="s">
        <v>1168</v>
      </c>
      <c r="FD325" t="s">
        <v>1171</v>
      </c>
      <c r="FE325" t="s">
        <v>1169</v>
      </c>
      <c r="FF325" t="s">
        <v>1173</v>
      </c>
      <c r="FG325" t="s">
        <v>1174</v>
      </c>
      <c r="FH325" t="s">
        <v>1168</v>
      </c>
      <c r="FI325" t="s">
        <v>1171</v>
      </c>
      <c r="FJ325" t="s">
        <v>1175</v>
      </c>
      <c r="FK325" t="s">
        <v>1168</v>
      </c>
      <c r="FL325" t="s">
        <v>1170</v>
      </c>
      <c r="FM325" t="s">
        <v>1168</v>
      </c>
      <c r="FN325" t="s">
        <v>1168</v>
      </c>
      <c r="FO325" t="s">
        <v>1175</v>
      </c>
      <c r="FP325" t="s">
        <v>1172</v>
      </c>
      <c r="FQ325" t="s">
        <v>1173</v>
      </c>
      <c r="FR325" t="s">
        <v>1171</v>
      </c>
      <c r="FS325" t="s">
        <v>1168</v>
      </c>
      <c r="FT325" t="s">
        <v>1168</v>
      </c>
      <c r="FU325" t="s">
        <v>1172</v>
      </c>
      <c r="FV325" t="s">
        <v>1169</v>
      </c>
      <c r="FW325" t="s">
        <v>1169</v>
      </c>
      <c r="FX325" t="s">
        <v>1173</v>
      </c>
      <c r="FY325" t="s">
        <v>1168</v>
      </c>
      <c r="FZ325" t="s">
        <v>1168</v>
      </c>
      <c r="GA325" t="s">
        <v>1173</v>
      </c>
      <c r="GB325" t="s">
        <v>1172</v>
      </c>
      <c r="GC325" t="s">
        <v>1175</v>
      </c>
      <c r="GD325" t="s">
        <v>1173</v>
      </c>
      <c r="GE325" t="s">
        <v>1175</v>
      </c>
      <c r="GF325" t="s">
        <v>1172</v>
      </c>
      <c r="GG325" t="s">
        <v>1174</v>
      </c>
      <c r="GH325" t="s">
        <v>1169</v>
      </c>
      <c r="GI325" t="s">
        <v>1168</v>
      </c>
      <c r="GJ325" t="s">
        <v>1168</v>
      </c>
      <c r="GK325" t="s">
        <v>1169</v>
      </c>
      <c r="GL325" t="s">
        <v>1175</v>
      </c>
      <c r="GM325" s="2">
        <f t="shared" si="518"/>
        <v>0</v>
      </c>
      <c r="GN325">
        <f t="shared" si="519"/>
        <v>0</v>
      </c>
      <c r="GO325">
        <f t="shared" si="520"/>
        <v>0</v>
      </c>
      <c r="GP325">
        <f t="shared" si="521"/>
        <v>0</v>
      </c>
      <c r="GQ325">
        <f t="shared" si="522"/>
        <v>0</v>
      </c>
      <c r="GR325">
        <f t="shared" si="523"/>
        <v>0</v>
      </c>
      <c r="GS325">
        <f t="shared" si="524"/>
        <v>0</v>
      </c>
      <c r="GT325">
        <f t="shared" si="525"/>
        <v>0</v>
      </c>
      <c r="GU325">
        <f t="shared" si="576"/>
        <v>0</v>
      </c>
      <c r="GV325">
        <f t="shared" si="526"/>
        <v>0</v>
      </c>
      <c r="GW325">
        <f t="shared" si="527"/>
        <v>1</v>
      </c>
      <c r="GX325">
        <f t="shared" si="528"/>
        <v>0</v>
      </c>
      <c r="GY325">
        <f t="shared" si="529"/>
        <v>0</v>
      </c>
      <c r="GZ325">
        <f t="shared" si="530"/>
        <v>0</v>
      </c>
      <c r="HA325">
        <f t="shared" si="531"/>
        <v>0</v>
      </c>
      <c r="HB325">
        <f t="shared" si="532"/>
        <v>0</v>
      </c>
      <c r="HC325">
        <f t="shared" si="577"/>
        <v>0</v>
      </c>
      <c r="HD325">
        <f t="shared" si="533"/>
        <v>0</v>
      </c>
      <c r="HE325">
        <f t="shared" si="534"/>
        <v>0</v>
      </c>
      <c r="HF325">
        <f t="shared" si="535"/>
        <v>0</v>
      </c>
      <c r="HG325">
        <f t="shared" si="536"/>
        <v>0</v>
      </c>
      <c r="HH325">
        <f t="shared" si="537"/>
        <v>0</v>
      </c>
      <c r="HI325">
        <f t="shared" si="538"/>
        <v>1</v>
      </c>
      <c r="HJ325">
        <f t="shared" si="539"/>
        <v>0</v>
      </c>
      <c r="HK325">
        <f t="shared" si="578"/>
        <v>0</v>
      </c>
      <c r="HL325">
        <f t="shared" si="540"/>
        <v>0</v>
      </c>
      <c r="HM325">
        <f t="shared" si="541"/>
        <v>0</v>
      </c>
      <c r="HN325">
        <f t="shared" si="542"/>
        <v>0</v>
      </c>
      <c r="HO325">
        <f t="shared" si="543"/>
        <v>0</v>
      </c>
      <c r="HP325">
        <f t="shared" si="544"/>
        <v>0</v>
      </c>
      <c r="HQ325">
        <f t="shared" si="545"/>
        <v>0</v>
      </c>
      <c r="HR325">
        <f t="shared" si="546"/>
        <v>0</v>
      </c>
      <c r="HS325">
        <f t="shared" si="579"/>
        <v>1</v>
      </c>
      <c r="HT325">
        <f t="shared" si="547"/>
        <v>0</v>
      </c>
      <c r="HU325">
        <f t="shared" si="548"/>
        <v>0</v>
      </c>
      <c r="HV325">
        <f t="shared" si="549"/>
        <v>0</v>
      </c>
      <c r="HW325">
        <f t="shared" si="550"/>
        <v>0</v>
      </c>
      <c r="HX325">
        <f t="shared" si="551"/>
        <v>0</v>
      </c>
      <c r="HY325">
        <f t="shared" si="552"/>
        <v>0</v>
      </c>
      <c r="HZ325">
        <f t="shared" si="553"/>
        <v>0</v>
      </c>
      <c r="IA325">
        <f t="shared" si="580"/>
        <v>1</v>
      </c>
      <c r="IB325">
        <f t="shared" si="554"/>
        <v>0</v>
      </c>
      <c r="IC325">
        <f t="shared" si="555"/>
        <v>1</v>
      </c>
      <c r="ID325">
        <f t="shared" si="556"/>
        <v>0</v>
      </c>
      <c r="IE325">
        <f t="shared" si="557"/>
        <v>0</v>
      </c>
      <c r="IF325">
        <f t="shared" si="558"/>
        <v>1</v>
      </c>
      <c r="IG325">
        <f t="shared" si="559"/>
        <v>1</v>
      </c>
      <c r="IH325">
        <f t="shared" si="560"/>
        <v>0</v>
      </c>
      <c r="II325">
        <f t="shared" si="581"/>
        <v>0</v>
      </c>
      <c r="IJ325">
        <f t="shared" si="561"/>
        <v>0</v>
      </c>
      <c r="IK325">
        <f t="shared" si="562"/>
        <v>0</v>
      </c>
      <c r="IL325">
        <f t="shared" si="563"/>
        <v>0</v>
      </c>
      <c r="IM325">
        <f t="shared" si="564"/>
        <v>0</v>
      </c>
      <c r="IN325">
        <f t="shared" si="565"/>
        <v>1</v>
      </c>
      <c r="IO325">
        <f t="shared" si="566"/>
        <v>0</v>
      </c>
      <c r="IP325">
        <f t="shared" si="567"/>
        <v>1</v>
      </c>
      <c r="IQ325" s="2">
        <f t="shared" si="582"/>
        <v>0</v>
      </c>
      <c r="IR325" s="4">
        <f t="shared" si="583"/>
        <v>1</v>
      </c>
      <c r="IS325">
        <f t="shared" si="584"/>
        <v>1</v>
      </c>
      <c r="IT325">
        <f t="shared" si="585"/>
        <v>0</v>
      </c>
      <c r="IU325">
        <f t="shared" si="586"/>
        <v>1</v>
      </c>
      <c r="IV325">
        <f t="shared" si="587"/>
        <v>4</v>
      </c>
      <c r="IW325">
        <f t="shared" si="588"/>
        <v>2</v>
      </c>
      <c r="IX325">
        <f t="shared" si="589"/>
        <v>9</v>
      </c>
      <c r="IY325" s="11" t="str">
        <f t="shared" si="590"/>
        <v/>
      </c>
      <c r="IZ325" s="12">
        <f t="shared" si="591"/>
        <v>1</v>
      </c>
      <c r="JA325" s="12">
        <f t="shared" si="592"/>
        <v>1</v>
      </c>
      <c r="JB325" s="12" t="str">
        <f t="shared" si="593"/>
        <v/>
      </c>
      <c r="JC325" s="12">
        <f t="shared" si="594"/>
        <v>1</v>
      </c>
      <c r="JD325" s="12">
        <f t="shared" si="595"/>
        <v>0.8</v>
      </c>
      <c r="JE325" s="12">
        <f t="shared" si="596"/>
        <v>0.2857142857142857</v>
      </c>
      <c r="JF325" s="12">
        <f t="shared" si="597"/>
        <v>0.81714285714285706</v>
      </c>
      <c r="JG325" s="2">
        <f>IF(OR(AND(EI325="Happy",BN325&lt;&gt;1),AND(EI325&lt;&gt;"Happy",BN325=1)),1,0)</f>
        <v>0</v>
      </c>
      <c r="JH325">
        <f>IF(OR(AND(EJ325="Happy",BO325&lt;&gt;1),AND(EJ325&lt;&gt;"Happy",BO325=1)),1,0)</f>
        <v>0</v>
      </c>
      <c r="JI325">
        <f>IF(OR(AND(EK325="Happy",BP325&lt;&gt;1),AND(EK325&lt;&gt;"Happy",BP325=1)),1,0)</f>
        <v>0</v>
      </c>
      <c r="JJ325">
        <f>IF(OR(AND(EL325="Happy",BQ325&lt;&gt;1),AND(EL325&lt;&gt;"Happy",BQ325=1)),1,0)</f>
        <v>0</v>
      </c>
      <c r="JK325">
        <f>IF(OR(AND(EM325="Happy",BR325&lt;&gt;1),AND(EM325&lt;&gt;"Happy",BR325=1)),1,0)</f>
        <v>0</v>
      </c>
      <c r="JL325">
        <f>IF(OR(AND(EN325="Happy",BS325&lt;&gt;1),AND(EN325&lt;&gt;"Happy",BS325=1)),1,0)</f>
        <v>0</v>
      </c>
      <c r="JM325">
        <f>IF(OR(AND(EO325="Happy",BT325&lt;&gt;1),AND(EO325&lt;&gt;"Happy",BT325=1)),1,0)</f>
        <v>1</v>
      </c>
      <c r="JN325">
        <f>IF(OR(AND(EP325="Happy",BU325&lt;&gt;1),AND(EP325&lt;&gt;"Happy",BU325=1)),1,0)</f>
        <v>0</v>
      </c>
      <c r="JO325">
        <f>IF(OR(AND(EQ325="Sad",BV325&lt;&gt;1),AND(EQ325&lt;&gt;"Sad",BV325=1)),1,0)</f>
        <v>0</v>
      </c>
      <c r="JP325">
        <f>IF(OR(AND(ER325="Sad",BW325&lt;&gt;1),AND(ER325&lt;&gt;"Sad",BW325=1)),1,0)</f>
        <v>1</v>
      </c>
      <c r="JQ325">
        <f>IF(OR(AND(ES325="Sad",BX325&lt;&gt;1),AND(ES325&lt;&gt;"Sad",BX325=1)),1,0)</f>
        <v>0</v>
      </c>
      <c r="JR325">
        <f>IF(OR(AND(ET325="Sad",BY325&lt;&gt;1),AND(ET325&lt;&gt;"Sad",BY325=1)),1,0)</f>
        <v>0</v>
      </c>
      <c r="JS325">
        <f>IF(OR(AND(EU325="Sad",BZ325&lt;&gt;1),AND(EU325&lt;&gt;"Sad",BZ325=1)),1,0)</f>
        <v>0</v>
      </c>
      <c r="JT325">
        <f>IF(OR(AND(EV325="Sad",CA325&lt;&gt;1),AND(EV325&lt;&gt;"Sad",CA325=1)),1,0)</f>
        <v>0</v>
      </c>
      <c r="JU325">
        <f>IF(OR(AND(EW325="Sad",CB325&lt;&gt;1),AND(EW325&lt;&gt;"Sad",CB325=1)),1,0)</f>
        <v>0</v>
      </c>
      <c r="JV325">
        <f>IF(OR(AND(EX325="Sad",CC325&lt;&gt;1),AND(EX325&lt;&gt;"Sad",CC325=1)),1,0)</f>
        <v>0</v>
      </c>
      <c r="JW325">
        <f>IF(OR(AND(EY325="Angry",CD325&lt;&gt;1),AND(EY325&lt;&gt;"Angry",CD325=1)),1,0)</f>
        <v>0</v>
      </c>
      <c r="JX325">
        <f>IF(OR(AND(EZ325="Angry",CE325&lt;&gt;1),AND(EZ325&lt;&gt;"Angry",CE325=1)),1,0)</f>
        <v>1</v>
      </c>
      <c r="JY325">
        <f>IF(OR(AND(FA325="Angry",CF325&lt;&gt;1),AND(FA325&lt;&gt;"Angry",CF325=1)),1,0)</f>
        <v>1</v>
      </c>
      <c r="JZ325">
        <f>IF(OR(AND(FB325="Angry",CG325&lt;&gt;1),AND(FB325&lt;&gt;"Angry",CG325=1)),1,0)</f>
        <v>0</v>
      </c>
      <c r="KA325">
        <f>IF(OR(AND(FC325="Angry",CH325&lt;&gt;1),AND(FC325&lt;&gt;"Angry",CH325=1)),1,0)</f>
        <v>0</v>
      </c>
      <c r="KB325">
        <f>IF(OR(AND(FD325="Angry",CI325&lt;&gt;1),AND(FD325&lt;&gt;"Angry",CI325=1)),1,0)</f>
        <v>1</v>
      </c>
      <c r="KC325">
        <f>IF(OR(AND(FE325="Angry",CJ325&lt;&gt;1),AND(FE325&lt;&gt;"Angry",CJ325=1)),1,0)</f>
        <v>0</v>
      </c>
      <c r="KD325">
        <f>IF(OR(AND(FF325="Angry",CK325&lt;&gt;1),AND(FF325&lt;&gt;"Angry",CK325=1)),1,0)</f>
        <v>0</v>
      </c>
      <c r="KE325">
        <f>IF(OR(AND(FG325="Afraid",CL325&lt;&gt;1),AND(FG325&lt;&gt;"Afraid",CL325=1)),1,0)</f>
        <v>0</v>
      </c>
      <c r="KF325">
        <f>IF(OR(AND(FH325="Afraid",CM325&lt;&gt;1),AND(FH325&lt;&gt;"Afraid",CM325=1)),1,0)</f>
        <v>0</v>
      </c>
      <c r="KG325">
        <f>IF(OR(AND(FI325="Afraid",CN325&lt;&gt;1),AND(FI325&lt;&gt;"Afraid",CN325=1)),1,0)</f>
        <v>0</v>
      </c>
      <c r="KH325">
        <f>IF(OR(AND(FJ325="Afraid",CO325&lt;&gt;1),AND(FJ325&lt;&gt;"Afraid",CO325=1)),1,0)</f>
        <v>1</v>
      </c>
      <c r="KI325">
        <f>IF(OR(AND(FK325="Afraid",CP325&lt;&gt;1),AND(FK325&lt;&gt;"Afraid",CP325=1)),1,0)</f>
        <v>0</v>
      </c>
      <c r="KJ325">
        <f>IF(OR(AND(FL325="Afraid",CQ325&lt;&gt;1),AND(FL325&lt;&gt;"Afraid",CQ325=1)),1,0)</f>
        <v>0</v>
      </c>
      <c r="KK325">
        <f>IF(OR(AND(FM325="Afraid",CR325&lt;&gt;1),AND(FM325&lt;&gt;"Afraid",CR325=1)),1,0)</f>
        <v>0</v>
      </c>
      <c r="KL325">
        <f>IF(OR(AND(FN325="Afraid",CS325&lt;&gt;1),AND(FN325&lt;&gt;"Afraid",CS325=1)),1,0)</f>
        <v>0</v>
      </c>
      <c r="KM325">
        <f>IF(OR(AND(FO325="Surprised",CT325&lt;&gt;1),AND(FO325&lt;&gt;"Surprised",CT325=1)),1,0)</f>
        <v>0</v>
      </c>
      <c r="KN325">
        <f>IF(OR(AND(FP325="Surprised",CU325&lt;&gt;1),AND(FP325&lt;&gt;"Surprised",CU325=1)),1,0)</f>
        <v>1</v>
      </c>
      <c r="KO325">
        <f>IF(OR(AND(FQ325="Surprised",CV325&lt;&gt;1),AND(FQ325&lt;&gt;"Surprised",CV325=1)),1,0)</f>
        <v>0</v>
      </c>
      <c r="KP325">
        <f>IF(OR(AND(FR325="Surprised",CW325&lt;&gt;1),AND(FR325&lt;&gt;"Surprised",CW325=1)),1,0)</f>
        <v>0</v>
      </c>
      <c r="KQ325">
        <f>IF(OR(AND(FS325="Surprised",CX325&lt;&gt;1),AND(FS325&lt;&gt;"Surprised",CX325=1)),1,0)</f>
        <v>0</v>
      </c>
      <c r="KR325">
        <f>IF(OR(AND(FT325="Surprised",CY325&lt;&gt;1),AND(FT325&lt;&gt;"Surprised",CY325=1)),1,0)</f>
        <v>0</v>
      </c>
      <c r="KS325">
        <f>IF(OR(AND(FU325="Surprised",CZ325&lt;&gt;1),AND(FU325&lt;&gt;"Surprised",CZ325=1)),1,0)</f>
        <v>0</v>
      </c>
      <c r="KT325">
        <f>IF(OR(AND(FV325="Surprised",DA325&lt;&gt;1),AND(FV325&lt;&gt;"Surprised",DA325=1)),1,0)</f>
        <v>0</v>
      </c>
      <c r="KU325">
        <f>IF(OR(AND(FW325="Happy",DB325=1),AND(FW325&lt;&gt;"Happy",DB325=0)),1,0)</f>
        <v>0</v>
      </c>
      <c r="KV325">
        <f>IF(OR(AND(FX325="Happy",DC325=1),AND(FX325&lt;&gt;"Happy",DC325=0)),1,0)</f>
        <v>0</v>
      </c>
      <c r="KW325">
        <f>IF(OR(AND(FY325="Happy",DD325=1),AND(FY325&lt;&gt;"Happy",DD325=0)),1,0)</f>
        <v>0</v>
      </c>
      <c r="KX325">
        <f>IF(OR(AND(FZ325="Happy",DE325=1),AND(FZ325&lt;&gt;"Happy",DE325=0)),1,0)</f>
        <v>1</v>
      </c>
      <c r="KY325">
        <f>IF(OR(AND(GA325="Happy",DF325=1),AND(GA325&lt;&gt;"Happy",DF325=0)),1,0)</f>
        <v>0</v>
      </c>
      <c r="KZ325">
        <f>IF(OR(AND(GB325="Happy",DG325=1),AND(GB325&lt;&gt;"Happy",DG325=0)),1,0)</f>
        <v>0</v>
      </c>
      <c r="LA325">
        <f>IF(OR(AND(GC325="Happy",DH325=1),AND(GC325&lt;&gt;"Happy",DH325=0)),1,0)</f>
        <v>0</v>
      </c>
      <c r="LB325">
        <f>IF(OR(AND(GD325="Happy",DI325=1),AND(GD325&lt;&gt;"Happy",DI325=0)),1,0)</f>
        <v>0</v>
      </c>
      <c r="LC325">
        <f>IF(OR(AND(GE325="Sad",DJ325=1),AND(GE325&lt;&gt;"Sad",DJ325=0)),1,0)</f>
        <v>1</v>
      </c>
      <c r="LD325">
        <f>IF(OR(AND(GF325="Sad",DK325=1),AND(GF325&lt;&gt;"Sad",DK325=0)),1,0)</f>
        <v>1</v>
      </c>
      <c r="LE325">
        <f>IF(OR(AND(GG325="Sad",DL325=1),AND(GG325&lt;&gt;"Sad",DL325=0)),1,0)</f>
        <v>0</v>
      </c>
      <c r="LF325">
        <f>IF(OR(AND(GH325="Sad",DM325=1),AND(GH325&lt;&gt;"Sad",DM325=0)),1,0)</f>
        <v>1</v>
      </c>
      <c r="LG325">
        <f>IF(OR(AND(GI325="Sad",DN325=1),AND(GI325&lt;&gt;"Sad",DN325=0)),1,0)</f>
        <v>1</v>
      </c>
      <c r="LH325">
        <f>IF(OR(AND(GJ325="Sad",DO325=1),AND(GJ325&lt;&gt;"Sad",DO325=0)),1,0)</f>
        <v>0</v>
      </c>
      <c r="LI325">
        <f>IF(OR(AND(GK325="Sad",DP325=1),AND(GK325&lt;&gt;"Sad",DP325=0)),1,0)</f>
        <v>1</v>
      </c>
      <c r="LJ325">
        <f>IF(OR(AND(GL325="Sad",DQ325=1),AND(GL325&lt;&gt;"Sad",DQ325=0)),1,0)</f>
        <v>0</v>
      </c>
      <c r="LK325" s="2">
        <f t="shared" si="598"/>
        <v>1</v>
      </c>
      <c r="LL325" s="4">
        <f t="shared" si="599"/>
        <v>1</v>
      </c>
      <c r="LM325">
        <f t="shared" si="600"/>
        <v>3</v>
      </c>
      <c r="LN325">
        <f t="shared" si="601"/>
        <v>1</v>
      </c>
      <c r="LO325">
        <f t="shared" si="602"/>
        <v>1</v>
      </c>
      <c r="LP325">
        <f t="shared" si="603"/>
        <v>1</v>
      </c>
      <c r="LQ325">
        <f t="shared" si="604"/>
        <v>5</v>
      </c>
      <c r="LR325">
        <f t="shared" si="605"/>
        <v>13</v>
      </c>
      <c r="LS325" s="11" t="str">
        <f t="shared" si="606"/>
        <v/>
      </c>
      <c r="LT325" s="14">
        <f t="shared" si="607"/>
        <v>0</v>
      </c>
      <c r="LU325" s="14">
        <f t="shared" si="608"/>
        <v>0</v>
      </c>
      <c r="LV325" s="14" t="str">
        <f t="shared" si="609"/>
        <v/>
      </c>
      <c r="LW325" s="14">
        <f t="shared" si="610"/>
        <v>0</v>
      </c>
      <c r="LX325" s="14">
        <f t="shared" si="611"/>
        <v>0.19999999999999996</v>
      </c>
      <c r="LY325" s="14">
        <f t="shared" si="612"/>
        <v>0.7142857142857143</v>
      </c>
      <c r="LZ325" s="14">
        <f t="shared" si="613"/>
        <v>0.18285714285714294</v>
      </c>
      <c r="MA325" s="15">
        <f t="shared" si="614"/>
        <v>6.5972222222224208E-5</v>
      </c>
      <c r="MB325" s="1">
        <f t="shared" si="568"/>
        <v>1.9444444444444153E-4</v>
      </c>
      <c r="MC325" s="1">
        <f t="shared" si="569"/>
        <v>1.1805555555555874E-4</v>
      </c>
      <c r="MD325" s="1">
        <f t="shared" si="570"/>
        <v>9.9537037037036868E-5</v>
      </c>
      <c r="ME325" s="1">
        <f t="shared" si="571"/>
        <v>5.3240740740742587E-5</v>
      </c>
      <c r="MF325" s="1">
        <f t="shared" si="572"/>
        <v>1.2037037037036791E-4</v>
      </c>
      <c r="MG325" s="1">
        <f t="shared" si="573"/>
        <v>6.5972222222217269E-5</v>
      </c>
      <c r="MH325" s="1">
        <f t="shared" si="574"/>
        <v>2.1180555555555536E-4</v>
      </c>
      <c r="MI325" s="1">
        <f t="shared" si="575"/>
        <v>3.6458333333334175E-4</v>
      </c>
      <c r="MJ325" s="1">
        <f t="shared" si="615"/>
        <v>1.2939814814814862E-3</v>
      </c>
      <c r="MK325" s="2" t="str">
        <f>VLOOKUP(B325,age_group!$A$1:$B$101,2,FALSE)</f>
        <v>25 to 44</v>
      </c>
      <c r="ML325" s="2">
        <f t="shared" si="616"/>
        <v>1</v>
      </c>
      <c r="MM325">
        <f t="shared" si="617"/>
        <v>0</v>
      </c>
      <c r="MN325">
        <f t="shared" si="618"/>
        <v>0</v>
      </c>
      <c r="MO325">
        <f t="shared" si="619"/>
        <v>0</v>
      </c>
      <c r="MP325">
        <f t="shared" si="620"/>
        <v>0</v>
      </c>
    </row>
    <row r="326" spans="1:354" x14ac:dyDescent="0.2">
      <c r="A326" t="s">
        <v>1059</v>
      </c>
      <c r="B326">
        <v>31</v>
      </c>
      <c r="C326" t="s">
        <v>195</v>
      </c>
      <c r="D326" t="s">
        <v>140</v>
      </c>
      <c r="E326">
        <v>4</v>
      </c>
      <c r="F326">
        <v>1</v>
      </c>
      <c r="G326">
        <v>1</v>
      </c>
      <c r="H326">
        <v>1</v>
      </c>
      <c r="I326">
        <v>1</v>
      </c>
      <c r="J326" s="2" t="s">
        <v>235</v>
      </c>
      <c r="K326" t="s">
        <v>726</v>
      </c>
      <c r="L326" t="s">
        <v>455</v>
      </c>
      <c r="M326" t="s">
        <v>459</v>
      </c>
      <c r="N326" t="s">
        <v>692</v>
      </c>
      <c r="O326" t="s">
        <v>808</v>
      </c>
      <c r="P326" t="s">
        <v>376</v>
      </c>
      <c r="Q326" t="s">
        <v>272</v>
      </c>
      <c r="R326" t="s">
        <v>336</v>
      </c>
      <c r="S326" t="s">
        <v>643</v>
      </c>
      <c r="T326" t="s">
        <v>213</v>
      </c>
      <c r="U326" t="s">
        <v>354</v>
      </c>
      <c r="V326" t="s">
        <v>581</v>
      </c>
      <c r="W326" t="s">
        <v>145</v>
      </c>
      <c r="X326" t="s">
        <v>273</v>
      </c>
      <c r="Y326" t="s">
        <v>436</v>
      </c>
      <c r="Z326" t="s">
        <v>483</v>
      </c>
      <c r="AA326" t="s">
        <v>257</v>
      </c>
      <c r="AB326" t="s">
        <v>289</v>
      </c>
      <c r="AC326" t="s">
        <v>187</v>
      </c>
      <c r="AD326" t="s">
        <v>526</v>
      </c>
      <c r="AE326" t="s">
        <v>550</v>
      </c>
      <c r="AF326" t="s">
        <v>367</v>
      </c>
      <c r="AG326" t="s">
        <v>260</v>
      </c>
      <c r="AH326" t="s">
        <v>429</v>
      </c>
      <c r="AI326" t="s">
        <v>483</v>
      </c>
      <c r="AJ326" t="s">
        <v>178</v>
      </c>
      <c r="AK326" t="s">
        <v>200</v>
      </c>
      <c r="AL326" t="s">
        <v>216</v>
      </c>
      <c r="AM326" t="s">
        <v>198</v>
      </c>
      <c r="AN326" t="s">
        <v>299</v>
      </c>
      <c r="AO326" t="s">
        <v>559</v>
      </c>
      <c r="AP326" t="s">
        <v>346</v>
      </c>
      <c r="AQ326" t="s">
        <v>311</v>
      </c>
      <c r="AR326" t="s">
        <v>422</v>
      </c>
      <c r="AS326" t="s">
        <v>193</v>
      </c>
      <c r="AT326" t="s">
        <v>470</v>
      </c>
      <c r="AU326" t="s">
        <v>145</v>
      </c>
      <c r="AV326" t="s">
        <v>526</v>
      </c>
      <c r="AW326" t="s">
        <v>745</v>
      </c>
      <c r="AX326" t="s">
        <v>722</v>
      </c>
      <c r="AY326" t="s">
        <v>348</v>
      </c>
      <c r="AZ326" t="s">
        <v>466</v>
      </c>
      <c r="BA326" t="s">
        <v>318</v>
      </c>
      <c r="BB326" t="s">
        <v>423</v>
      </c>
      <c r="BC326" t="s">
        <v>610</v>
      </c>
      <c r="BD326" t="s">
        <v>465</v>
      </c>
      <c r="BE326" t="s">
        <v>188</v>
      </c>
      <c r="BF326" t="s">
        <v>196</v>
      </c>
      <c r="BG326" t="s">
        <v>544</v>
      </c>
      <c r="BH326" t="s">
        <v>671</v>
      </c>
      <c r="BI326" t="s">
        <v>350</v>
      </c>
      <c r="BJ326" t="s">
        <v>720</v>
      </c>
      <c r="BK326" t="s">
        <v>700</v>
      </c>
      <c r="BL326" t="s">
        <v>453</v>
      </c>
      <c r="BM326" t="s">
        <v>486</v>
      </c>
      <c r="BN326" s="2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 s="2">
        <v>4</v>
      </c>
      <c r="DS326">
        <v>1</v>
      </c>
      <c r="DT326">
        <v>1</v>
      </c>
      <c r="DU326">
        <v>1</v>
      </c>
      <c r="DV326">
        <v>1</v>
      </c>
      <c r="DW326" s="2">
        <v>2017</v>
      </c>
      <c r="DX326" s="1">
        <v>3.9991898148148144E-2</v>
      </c>
      <c r="DY326" s="1">
        <v>4.0105324074074071E-2</v>
      </c>
      <c r="DZ326" s="1">
        <v>4.0250000000000001E-2</v>
      </c>
      <c r="EA326" s="1">
        <v>4.0325231481481483E-2</v>
      </c>
      <c r="EB326" s="1">
        <v>4.0408564814814814E-2</v>
      </c>
      <c r="EC326" s="1">
        <v>4.053587962962963E-2</v>
      </c>
      <c r="ED326" s="1">
        <v>4.0615740740740737E-2</v>
      </c>
      <c r="EE326" s="1">
        <v>4.0712962962962958E-2</v>
      </c>
      <c r="EF326" s="1">
        <v>4.0774305555555557E-2</v>
      </c>
      <c r="EG326" s="1">
        <v>4.0872685185185186E-2</v>
      </c>
      <c r="EH326" s="3">
        <v>0</v>
      </c>
      <c r="EI326" s="2" t="s">
        <v>1169</v>
      </c>
      <c r="EJ326" t="s">
        <v>1168</v>
      </c>
      <c r="EK326" t="s">
        <v>1175</v>
      </c>
      <c r="EL326" t="s">
        <v>1168</v>
      </c>
      <c r="EM326" t="s">
        <v>1168</v>
      </c>
      <c r="EN326" t="s">
        <v>1171</v>
      </c>
      <c r="EO326" t="s">
        <v>1168</v>
      </c>
      <c r="EP326" t="s">
        <v>1169</v>
      </c>
      <c r="EQ326" t="s">
        <v>1169</v>
      </c>
      <c r="ER326" t="s">
        <v>1173</v>
      </c>
      <c r="ES326" t="s">
        <v>1169</v>
      </c>
      <c r="ET326" t="s">
        <v>1174</v>
      </c>
      <c r="EU326" t="s">
        <v>1169</v>
      </c>
      <c r="EV326" t="s">
        <v>1175</v>
      </c>
      <c r="EW326" t="s">
        <v>1173</v>
      </c>
      <c r="EX326" t="s">
        <v>1175</v>
      </c>
      <c r="EY326" t="s">
        <v>1168</v>
      </c>
      <c r="EZ326" t="s">
        <v>1171</v>
      </c>
      <c r="FA326" t="s">
        <v>1168</v>
      </c>
      <c r="FB326" t="s">
        <v>1168</v>
      </c>
      <c r="FC326" t="s">
        <v>1175</v>
      </c>
      <c r="FD326" t="s">
        <v>1168</v>
      </c>
      <c r="FE326" t="s">
        <v>1171</v>
      </c>
      <c r="FF326" t="s">
        <v>1175</v>
      </c>
      <c r="FG326" t="s">
        <v>1168</v>
      </c>
      <c r="FH326" t="s">
        <v>1168</v>
      </c>
      <c r="FI326" t="s">
        <v>1168</v>
      </c>
      <c r="FJ326" t="s">
        <v>1174</v>
      </c>
      <c r="FK326" t="s">
        <v>1168</v>
      </c>
      <c r="FL326" t="s">
        <v>1174</v>
      </c>
      <c r="FM326" t="s">
        <v>1174</v>
      </c>
      <c r="FN326" t="s">
        <v>1168</v>
      </c>
      <c r="FO326" t="s">
        <v>1175</v>
      </c>
      <c r="FP326" t="s">
        <v>1172</v>
      </c>
      <c r="FQ326" t="s">
        <v>1172</v>
      </c>
      <c r="FR326" t="s">
        <v>1175</v>
      </c>
      <c r="FS326" t="s">
        <v>1168</v>
      </c>
      <c r="FT326" t="s">
        <v>1175</v>
      </c>
      <c r="FU326" t="s">
        <v>1175</v>
      </c>
      <c r="FV326" t="s">
        <v>1168</v>
      </c>
      <c r="FW326" t="s">
        <v>1168</v>
      </c>
      <c r="FX326" t="s">
        <v>1168</v>
      </c>
      <c r="FY326" t="s">
        <v>1169</v>
      </c>
      <c r="FZ326" t="s">
        <v>1172</v>
      </c>
      <c r="GA326" t="s">
        <v>1175</v>
      </c>
      <c r="GB326" t="s">
        <v>1171</v>
      </c>
      <c r="GC326" t="s">
        <v>1171</v>
      </c>
      <c r="GD326" t="s">
        <v>1173</v>
      </c>
      <c r="GE326" t="s">
        <v>1168</v>
      </c>
      <c r="GF326" t="s">
        <v>1175</v>
      </c>
      <c r="GG326" t="s">
        <v>1171</v>
      </c>
      <c r="GH326" t="s">
        <v>1175</v>
      </c>
      <c r="GI326" t="s">
        <v>1168</v>
      </c>
      <c r="GJ326" t="s">
        <v>1173</v>
      </c>
      <c r="GK326" t="s">
        <v>1175</v>
      </c>
      <c r="GL326" t="s">
        <v>1175</v>
      </c>
      <c r="GM326" s="2">
        <f t="shared" si="518"/>
        <v>0</v>
      </c>
      <c r="GN326">
        <f t="shared" si="519"/>
        <v>0</v>
      </c>
      <c r="GO326">
        <f t="shared" si="520"/>
        <v>0</v>
      </c>
      <c r="GP326">
        <f t="shared" si="521"/>
        <v>0</v>
      </c>
      <c r="GQ326">
        <f t="shared" si="522"/>
        <v>0</v>
      </c>
      <c r="GR326">
        <f t="shared" si="523"/>
        <v>0</v>
      </c>
      <c r="GS326">
        <f t="shared" si="524"/>
        <v>0</v>
      </c>
      <c r="GT326">
        <f t="shared" si="525"/>
        <v>0</v>
      </c>
      <c r="GU326">
        <f t="shared" si="576"/>
        <v>0</v>
      </c>
      <c r="GV326">
        <f t="shared" si="526"/>
        <v>0</v>
      </c>
      <c r="GW326">
        <f t="shared" si="527"/>
        <v>0</v>
      </c>
      <c r="GX326">
        <f t="shared" si="528"/>
        <v>1</v>
      </c>
      <c r="GY326">
        <f t="shared" si="529"/>
        <v>0</v>
      </c>
      <c r="GZ326">
        <f t="shared" si="530"/>
        <v>0</v>
      </c>
      <c r="HA326">
        <f t="shared" si="531"/>
        <v>0</v>
      </c>
      <c r="HB326">
        <f t="shared" si="532"/>
        <v>0</v>
      </c>
      <c r="HC326">
        <f t="shared" si="577"/>
        <v>0</v>
      </c>
      <c r="HD326">
        <f t="shared" si="533"/>
        <v>0</v>
      </c>
      <c r="HE326">
        <f t="shared" si="534"/>
        <v>0</v>
      </c>
      <c r="HF326">
        <f t="shared" si="535"/>
        <v>0</v>
      </c>
      <c r="HG326">
        <f t="shared" si="536"/>
        <v>0</v>
      </c>
      <c r="HH326">
        <f t="shared" si="537"/>
        <v>0</v>
      </c>
      <c r="HI326">
        <f t="shared" si="538"/>
        <v>0</v>
      </c>
      <c r="HJ326">
        <f t="shared" si="539"/>
        <v>0</v>
      </c>
      <c r="HK326">
        <f t="shared" si="578"/>
        <v>0</v>
      </c>
      <c r="HL326">
        <f t="shared" si="540"/>
        <v>0</v>
      </c>
      <c r="HM326">
        <f t="shared" si="541"/>
        <v>0</v>
      </c>
      <c r="HN326">
        <f t="shared" si="542"/>
        <v>0</v>
      </c>
      <c r="HO326">
        <f t="shared" si="543"/>
        <v>0</v>
      </c>
      <c r="HP326">
        <f t="shared" si="544"/>
        <v>0</v>
      </c>
      <c r="HQ326">
        <f t="shared" si="545"/>
        <v>0</v>
      </c>
      <c r="HR326">
        <f t="shared" si="546"/>
        <v>0</v>
      </c>
      <c r="HS326">
        <f t="shared" si="579"/>
        <v>1</v>
      </c>
      <c r="HT326">
        <f t="shared" si="547"/>
        <v>0</v>
      </c>
      <c r="HU326">
        <f t="shared" si="548"/>
        <v>0</v>
      </c>
      <c r="HV326">
        <f t="shared" si="549"/>
        <v>0</v>
      </c>
      <c r="HW326">
        <f t="shared" si="550"/>
        <v>0</v>
      </c>
      <c r="HX326">
        <f t="shared" si="551"/>
        <v>0</v>
      </c>
      <c r="HY326">
        <f t="shared" si="552"/>
        <v>0</v>
      </c>
      <c r="HZ326">
        <f t="shared" si="553"/>
        <v>0</v>
      </c>
      <c r="IA326">
        <f t="shared" si="580"/>
        <v>0</v>
      </c>
      <c r="IB326">
        <f t="shared" si="554"/>
        <v>0</v>
      </c>
      <c r="IC326">
        <f t="shared" si="555"/>
        <v>0</v>
      </c>
      <c r="ID326">
        <f t="shared" si="556"/>
        <v>0</v>
      </c>
      <c r="IE326">
        <f t="shared" si="557"/>
        <v>0</v>
      </c>
      <c r="IF326">
        <f t="shared" si="558"/>
        <v>1</v>
      </c>
      <c r="IG326">
        <f t="shared" si="559"/>
        <v>0</v>
      </c>
      <c r="IH326">
        <f t="shared" si="560"/>
        <v>0</v>
      </c>
      <c r="II326">
        <f t="shared" si="581"/>
        <v>0</v>
      </c>
      <c r="IJ326">
        <f t="shared" si="561"/>
        <v>0</v>
      </c>
      <c r="IK326">
        <f t="shared" si="562"/>
        <v>0</v>
      </c>
      <c r="IL326">
        <f t="shared" si="563"/>
        <v>0</v>
      </c>
      <c r="IM326">
        <f t="shared" si="564"/>
        <v>0</v>
      </c>
      <c r="IN326">
        <f t="shared" si="565"/>
        <v>1</v>
      </c>
      <c r="IO326">
        <f t="shared" si="566"/>
        <v>0</v>
      </c>
      <c r="IP326">
        <f t="shared" si="567"/>
        <v>0</v>
      </c>
      <c r="IQ326" s="2">
        <f t="shared" si="582"/>
        <v>0</v>
      </c>
      <c r="IR326" s="4">
        <f t="shared" si="583"/>
        <v>1</v>
      </c>
      <c r="IS326">
        <f t="shared" si="584"/>
        <v>0</v>
      </c>
      <c r="IT326">
        <f t="shared" si="585"/>
        <v>0</v>
      </c>
      <c r="IU326">
        <f t="shared" si="586"/>
        <v>1</v>
      </c>
      <c r="IV326">
        <f t="shared" si="587"/>
        <v>1</v>
      </c>
      <c r="IW326">
        <f t="shared" si="588"/>
        <v>1</v>
      </c>
      <c r="IX326">
        <f t="shared" si="589"/>
        <v>4</v>
      </c>
      <c r="IY326" s="11" t="str">
        <f t="shared" si="590"/>
        <v/>
      </c>
      <c r="IZ326" s="12">
        <f t="shared" si="591"/>
        <v>1</v>
      </c>
      <c r="JA326" s="12" t="str">
        <f t="shared" si="592"/>
        <v/>
      </c>
      <c r="JB326" s="12" t="str">
        <f t="shared" si="593"/>
        <v/>
      </c>
      <c r="JC326" s="12">
        <f t="shared" si="594"/>
        <v>0.25</v>
      </c>
      <c r="JD326" s="12">
        <f t="shared" si="595"/>
        <v>0.14285714285714285</v>
      </c>
      <c r="JE326" s="12">
        <f t="shared" si="596"/>
        <v>0.125</v>
      </c>
      <c r="JF326" s="12">
        <f t="shared" si="597"/>
        <v>0.3794642857142857</v>
      </c>
      <c r="JG326" s="2">
        <f>IF(OR(AND(EI326="Happy",BN326&lt;&gt;1),AND(EI326&lt;&gt;"Happy",BN326=1)),1,0)</f>
        <v>0</v>
      </c>
      <c r="JH326">
        <f>IF(OR(AND(EJ326="Happy",BO326&lt;&gt;1),AND(EJ326&lt;&gt;"Happy",BO326=1)),1,0)</f>
        <v>1</v>
      </c>
      <c r="JI326">
        <f>IF(OR(AND(EK326="Happy",BP326&lt;&gt;1),AND(EK326&lt;&gt;"Happy",BP326=1)),1,0)</f>
        <v>0</v>
      </c>
      <c r="JJ326">
        <f>IF(OR(AND(EL326="Happy",BQ326&lt;&gt;1),AND(EL326&lt;&gt;"Happy",BQ326=1)),1,0)</f>
        <v>0</v>
      </c>
      <c r="JK326">
        <f>IF(OR(AND(EM326="Happy",BR326&lt;&gt;1),AND(EM326&lt;&gt;"Happy",BR326=1)),1,0)</f>
        <v>0</v>
      </c>
      <c r="JL326">
        <f>IF(OR(AND(EN326="Happy",BS326&lt;&gt;1),AND(EN326&lt;&gt;"Happy",BS326=1)),1,0)</f>
        <v>0</v>
      </c>
      <c r="JM326">
        <f>IF(OR(AND(EO326="Happy",BT326&lt;&gt;1),AND(EO326&lt;&gt;"Happy",BT326=1)),1,0)</f>
        <v>0</v>
      </c>
      <c r="JN326">
        <f>IF(OR(AND(EP326="Happy",BU326&lt;&gt;1),AND(EP326&lt;&gt;"Happy",BU326=1)),1,0)</f>
        <v>0</v>
      </c>
      <c r="JO326">
        <f>IF(OR(AND(EQ326="Sad",BV326&lt;&gt;1),AND(EQ326&lt;&gt;"Sad",BV326=1)),1,0)</f>
        <v>0</v>
      </c>
      <c r="JP326">
        <f>IF(OR(AND(ER326="Sad",BW326&lt;&gt;1),AND(ER326&lt;&gt;"Sad",BW326=1)),1,0)</f>
        <v>0</v>
      </c>
      <c r="JQ326">
        <f>IF(OR(AND(ES326="Sad",BX326&lt;&gt;1),AND(ES326&lt;&gt;"Sad",BX326=1)),1,0)</f>
        <v>0</v>
      </c>
      <c r="JR326">
        <f>IF(OR(AND(ET326="Sad",BY326&lt;&gt;1),AND(ET326&lt;&gt;"Sad",BY326=1)),1,0)</f>
        <v>0</v>
      </c>
      <c r="JS326">
        <f>IF(OR(AND(EU326="Sad",BZ326&lt;&gt;1),AND(EU326&lt;&gt;"Sad",BZ326=1)),1,0)</f>
        <v>0</v>
      </c>
      <c r="JT326">
        <f>IF(OR(AND(EV326="Sad",CA326&lt;&gt;1),AND(EV326&lt;&gt;"Sad",CA326=1)),1,0)</f>
        <v>0</v>
      </c>
      <c r="JU326">
        <f>IF(OR(AND(EW326="Sad",CB326&lt;&gt;1),AND(EW326&lt;&gt;"Sad",CB326=1)),1,0)</f>
        <v>0</v>
      </c>
      <c r="JV326">
        <f>IF(OR(AND(EX326="Sad",CC326&lt;&gt;1),AND(EX326&lt;&gt;"Sad",CC326=1)),1,0)</f>
        <v>0</v>
      </c>
      <c r="JW326">
        <f>IF(OR(AND(EY326="Angry",CD326&lt;&gt;1),AND(EY326&lt;&gt;"Angry",CD326=1)),1,0)</f>
        <v>0</v>
      </c>
      <c r="JX326">
        <f>IF(OR(AND(EZ326="Angry",CE326&lt;&gt;1),AND(EZ326&lt;&gt;"Angry",CE326=1)),1,0)</f>
        <v>1</v>
      </c>
      <c r="JY326">
        <f>IF(OR(AND(FA326="Angry",CF326&lt;&gt;1),AND(FA326&lt;&gt;"Angry",CF326=1)),1,0)</f>
        <v>0</v>
      </c>
      <c r="JZ326">
        <f>IF(OR(AND(FB326="Angry",CG326&lt;&gt;1),AND(FB326&lt;&gt;"Angry",CG326=1)),1,0)</f>
        <v>0</v>
      </c>
      <c r="KA326">
        <f>IF(OR(AND(FC326="Angry",CH326&lt;&gt;1),AND(FC326&lt;&gt;"Angry",CH326=1)),1,0)</f>
        <v>0</v>
      </c>
      <c r="KB326">
        <f>IF(OR(AND(FD326="Angry",CI326&lt;&gt;1),AND(FD326&lt;&gt;"Angry",CI326=1)),1,0)</f>
        <v>0</v>
      </c>
      <c r="KC326">
        <f>IF(OR(AND(FE326="Angry",CJ326&lt;&gt;1),AND(FE326&lt;&gt;"Angry",CJ326=1)),1,0)</f>
        <v>0</v>
      </c>
      <c r="KD326">
        <f>IF(OR(AND(FF326="Angry",CK326&lt;&gt;1),AND(FF326&lt;&gt;"Angry",CK326=1)),1,0)</f>
        <v>0</v>
      </c>
      <c r="KE326">
        <f>IF(OR(AND(FG326="Afraid",CL326&lt;&gt;1),AND(FG326&lt;&gt;"Afraid",CL326=1)),1,0)</f>
        <v>0</v>
      </c>
      <c r="KF326">
        <f>IF(OR(AND(FH326="Afraid",CM326&lt;&gt;1),AND(FH326&lt;&gt;"Afraid",CM326=1)),1,0)</f>
        <v>1</v>
      </c>
      <c r="KG326">
        <f>IF(OR(AND(FI326="Afraid",CN326&lt;&gt;1),AND(FI326&lt;&gt;"Afraid",CN326=1)),1,0)</f>
        <v>0</v>
      </c>
      <c r="KH326">
        <f>IF(OR(AND(FJ326="Afraid",CO326&lt;&gt;1),AND(FJ326&lt;&gt;"Afraid",CO326=1)),1,0)</f>
        <v>0</v>
      </c>
      <c r="KI326">
        <f>IF(OR(AND(FK326="Afraid",CP326&lt;&gt;1),AND(FK326&lt;&gt;"Afraid",CP326=1)),1,0)</f>
        <v>0</v>
      </c>
      <c r="KJ326">
        <f>IF(OR(AND(FL326="Afraid",CQ326&lt;&gt;1),AND(FL326&lt;&gt;"Afraid",CQ326=1)),1,0)</f>
        <v>0</v>
      </c>
      <c r="KK326">
        <f>IF(OR(AND(FM326="Afraid",CR326&lt;&gt;1),AND(FM326&lt;&gt;"Afraid",CR326=1)),1,0)</f>
        <v>0</v>
      </c>
      <c r="KL326">
        <f>IF(OR(AND(FN326="Afraid",CS326&lt;&gt;1),AND(FN326&lt;&gt;"Afraid",CS326=1)),1,0)</f>
        <v>0</v>
      </c>
      <c r="KM326">
        <f>IF(OR(AND(FO326="Surprised",CT326&lt;&gt;1),AND(FO326&lt;&gt;"Surprised",CT326=1)),1,0)</f>
        <v>0</v>
      </c>
      <c r="KN326">
        <f>IF(OR(AND(FP326="Surprised",CU326&lt;&gt;1),AND(FP326&lt;&gt;"Surprised",CU326=1)),1,0)</f>
        <v>0</v>
      </c>
      <c r="KO326">
        <f>IF(OR(AND(FQ326="Surprised",CV326&lt;&gt;1),AND(FQ326&lt;&gt;"Surprised",CV326=1)),1,0)</f>
        <v>0</v>
      </c>
      <c r="KP326">
        <f>IF(OR(AND(FR326="Surprised",CW326&lt;&gt;1),AND(FR326&lt;&gt;"Surprised",CW326=1)),1,0)</f>
        <v>1</v>
      </c>
      <c r="KQ326">
        <f>IF(OR(AND(FS326="Surprised",CX326&lt;&gt;1),AND(FS326&lt;&gt;"Surprised",CX326=1)),1,0)</f>
        <v>0</v>
      </c>
      <c r="KR326">
        <f>IF(OR(AND(FT326="Surprised",CY326&lt;&gt;1),AND(FT326&lt;&gt;"Surprised",CY326=1)),1,0)</f>
        <v>1</v>
      </c>
      <c r="KS326">
        <f>IF(OR(AND(FU326="Surprised",CZ326&lt;&gt;1),AND(FU326&lt;&gt;"Surprised",CZ326=1)),1,0)</f>
        <v>1</v>
      </c>
      <c r="KT326">
        <f>IF(OR(AND(FV326="Surprised",DA326&lt;&gt;1),AND(FV326&lt;&gt;"Surprised",DA326=1)),1,0)</f>
        <v>0</v>
      </c>
      <c r="KU326">
        <f>IF(OR(AND(FW326="Happy",DB326=1),AND(FW326&lt;&gt;"Happy",DB326=0)),1,0)</f>
        <v>1</v>
      </c>
      <c r="KV326">
        <f>IF(OR(AND(FX326="Happy",DC326=1),AND(FX326&lt;&gt;"Happy",DC326=0)),1,0)</f>
        <v>1</v>
      </c>
      <c r="KW326">
        <f>IF(OR(AND(FY326="Happy",DD326=1),AND(FY326&lt;&gt;"Happy",DD326=0)),1,0)</f>
        <v>1</v>
      </c>
      <c r="KX326">
        <f>IF(OR(AND(FZ326="Happy",DE326=1),AND(FZ326&lt;&gt;"Happy",DE326=0)),1,0)</f>
        <v>1</v>
      </c>
      <c r="KY326">
        <f>IF(OR(AND(GA326="Happy",DF326=1),AND(GA326&lt;&gt;"Happy",DF326=0)),1,0)</f>
        <v>1</v>
      </c>
      <c r="KZ326">
        <f>IF(OR(AND(GB326="Happy",DG326=1),AND(GB326&lt;&gt;"Happy",DG326=0)),1,0)</f>
        <v>0</v>
      </c>
      <c r="LA326">
        <f>IF(OR(AND(GC326="Happy",DH326=1),AND(GC326&lt;&gt;"Happy",DH326=0)),1,0)</f>
        <v>1</v>
      </c>
      <c r="LB326">
        <f>IF(OR(AND(GD326="Happy",DI326=1),AND(GD326&lt;&gt;"Happy",DI326=0)),1,0)</f>
        <v>0</v>
      </c>
      <c r="LC326">
        <f>IF(OR(AND(GE326="Sad",DJ326=1),AND(GE326&lt;&gt;"Sad",DJ326=0)),1,0)</f>
        <v>1</v>
      </c>
      <c r="LD326">
        <f>IF(OR(AND(GF326="Sad",DK326=1),AND(GF326&lt;&gt;"Sad",DK326=0)),1,0)</f>
        <v>1</v>
      </c>
      <c r="LE326">
        <f>IF(OR(AND(GG326="Sad",DL326=1),AND(GG326&lt;&gt;"Sad",DL326=0)),1,0)</f>
        <v>1</v>
      </c>
      <c r="LF326">
        <f>IF(OR(AND(GH326="Sad",DM326=1),AND(GH326&lt;&gt;"Sad",DM326=0)),1,0)</f>
        <v>1</v>
      </c>
      <c r="LG326">
        <f>IF(OR(AND(GI326="Sad",DN326=1),AND(GI326&lt;&gt;"Sad",DN326=0)),1,0)</f>
        <v>1</v>
      </c>
      <c r="LH326">
        <f>IF(OR(AND(GJ326="Sad",DO326=1),AND(GJ326&lt;&gt;"Sad",DO326=0)),1,0)</f>
        <v>0</v>
      </c>
      <c r="LI326">
        <f>IF(OR(AND(GK326="Sad",DP326=1),AND(GK326&lt;&gt;"Sad",DP326=0)),1,0)</f>
        <v>1</v>
      </c>
      <c r="LJ326">
        <f>IF(OR(AND(GL326="Sad",DQ326=1),AND(GL326&lt;&gt;"Sad",DQ326=0)),1,0)</f>
        <v>1</v>
      </c>
      <c r="LK326" s="2">
        <f t="shared" si="598"/>
        <v>1</v>
      </c>
      <c r="LL326" s="4">
        <f t="shared" si="599"/>
        <v>0</v>
      </c>
      <c r="LM326">
        <f t="shared" si="600"/>
        <v>1</v>
      </c>
      <c r="LN326">
        <f t="shared" si="601"/>
        <v>1</v>
      </c>
      <c r="LO326">
        <f t="shared" si="602"/>
        <v>3</v>
      </c>
      <c r="LP326">
        <f t="shared" si="603"/>
        <v>6</v>
      </c>
      <c r="LQ326">
        <f t="shared" si="604"/>
        <v>7</v>
      </c>
      <c r="LR326">
        <f t="shared" si="605"/>
        <v>19</v>
      </c>
      <c r="LS326" s="11" t="str">
        <f t="shared" si="606"/>
        <v/>
      </c>
      <c r="LT326" s="14">
        <f t="shared" si="607"/>
        <v>0</v>
      </c>
      <c r="LU326" s="14" t="str">
        <f t="shared" si="608"/>
        <v/>
      </c>
      <c r="LV326" s="14" t="str">
        <f t="shared" si="609"/>
        <v/>
      </c>
      <c r="LW326" s="14">
        <f t="shared" si="610"/>
        <v>0.75</v>
      </c>
      <c r="LX326" s="14">
        <f t="shared" si="611"/>
        <v>0.85714285714285721</v>
      </c>
      <c r="LY326" s="14">
        <f t="shared" si="612"/>
        <v>0.875</v>
      </c>
      <c r="LZ326" s="14">
        <f t="shared" si="613"/>
        <v>0.6205357142857143</v>
      </c>
      <c r="MA326" s="15">
        <f t="shared" si="614"/>
        <v>1.1342592592592654E-4</v>
      </c>
      <c r="MB326" s="1">
        <f t="shared" si="568"/>
        <v>1.4467592592593004E-4</v>
      </c>
      <c r="MC326" s="1">
        <f t="shared" si="569"/>
        <v>7.5231481481481677E-5</v>
      </c>
      <c r="MD326" s="1">
        <f t="shared" si="570"/>
        <v>8.3333333333331094E-5</v>
      </c>
      <c r="ME326" s="1">
        <f t="shared" si="571"/>
        <v>1.2731481481481621E-4</v>
      </c>
      <c r="MF326" s="1">
        <f t="shared" si="572"/>
        <v>7.9861111111106942E-5</v>
      </c>
      <c r="MG326" s="1">
        <f t="shared" si="573"/>
        <v>9.7222222222220767E-5</v>
      </c>
      <c r="MH326" s="1">
        <f t="shared" si="574"/>
        <v>6.1342592592598943E-5</v>
      </c>
      <c r="MI326" s="1">
        <f t="shared" si="575"/>
        <v>9.8379629629628818E-5</v>
      </c>
      <c r="MJ326" s="1">
        <f t="shared" si="615"/>
        <v>8.8078703703704103E-4</v>
      </c>
      <c r="MK326" s="2" t="str">
        <f>VLOOKUP(B326,age_group!$A$1:$B$101,2,FALSE)</f>
        <v>25 to 44</v>
      </c>
      <c r="ML326" s="2">
        <f t="shared" si="616"/>
        <v>1</v>
      </c>
      <c r="MM326">
        <f t="shared" si="617"/>
        <v>0</v>
      </c>
      <c r="MN326">
        <f t="shared" si="618"/>
        <v>0</v>
      </c>
      <c r="MO326">
        <f t="shared" si="619"/>
        <v>0</v>
      </c>
      <c r="MP326">
        <f t="shared" si="620"/>
        <v>0</v>
      </c>
    </row>
    <row r="327" spans="1:354" x14ac:dyDescent="0.2">
      <c r="A327" t="s">
        <v>1060</v>
      </c>
      <c r="B327">
        <v>32</v>
      </c>
      <c r="C327" t="s">
        <v>139</v>
      </c>
      <c r="D327" t="s">
        <v>140</v>
      </c>
      <c r="E327">
        <v>3</v>
      </c>
      <c r="F327">
        <v>1</v>
      </c>
      <c r="G327">
        <v>1</v>
      </c>
      <c r="H327">
        <v>1</v>
      </c>
      <c r="I327">
        <v>2</v>
      </c>
      <c r="J327" s="2" t="s">
        <v>483</v>
      </c>
      <c r="K327" t="s">
        <v>672</v>
      </c>
      <c r="L327" t="s">
        <v>224</v>
      </c>
      <c r="M327" t="s">
        <v>390</v>
      </c>
      <c r="N327" t="s">
        <v>264</v>
      </c>
      <c r="O327" t="s">
        <v>679</v>
      </c>
      <c r="P327" t="s">
        <v>389</v>
      </c>
      <c r="Q327" t="s">
        <v>228</v>
      </c>
      <c r="R327" t="s">
        <v>469</v>
      </c>
      <c r="S327" t="s">
        <v>542</v>
      </c>
      <c r="T327" t="s">
        <v>187</v>
      </c>
      <c r="U327" t="s">
        <v>260</v>
      </c>
      <c r="V327" t="s">
        <v>487</v>
      </c>
      <c r="W327" t="s">
        <v>206</v>
      </c>
      <c r="X327" t="s">
        <v>580</v>
      </c>
      <c r="Y327" t="s">
        <v>386</v>
      </c>
      <c r="Z327" t="s">
        <v>528</v>
      </c>
      <c r="AA327" t="s">
        <v>364</v>
      </c>
      <c r="AB327" t="s">
        <v>278</v>
      </c>
      <c r="AC327" t="s">
        <v>368</v>
      </c>
      <c r="AD327" t="s">
        <v>565</v>
      </c>
      <c r="AE327" t="s">
        <v>171</v>
      </c>
      <c r="AF327" t="s">
        <v>254</v>
      </c>
      <c r="AG327" t="s">
        <v>208</v>
      </c>
      <c r="AH327" t="s">
        <v>260</v>
      </c>
      <c r="AI327" t="s">
        <v>828</v>
      </c>
      <c r="AJ327" t="s">
        <v>494</v>
      </c>
      <c r="AK327" t="s">
        <v>588</v>
      </c>
      <c r="AL327" t="s">
        <v>160</v>
      </c>
      <c r="AM327" t="s">
        <v>246</v>
      </c>
      <c r="AN327" t="s">
        <v>280</v>
      </c>
      <c r="AO327" t="s">
        <v>339</v>
      </c>
      <c r="AP327" t="s">
        <v>236</v>
      </c>
      <c r="AQ327" t="s">
        <v>188</v>
      </c>
      <c r="AR327" t="s">
        <v>564</v>
      </c>
      <c r="AS327" t="s">
        <v>337</v>
      </c>
      <c r="AT327" t="s">
        <v>219</v>
      </c>
      <c r="AU327" t="s">
        <v>420</v>
      </c>
      <c r="AV327" t="s">
        <v>593</v>
      </c>
      <c r="AW327" t="s">
        <v>441</v>
      </c>
      <c r="AX327" t="s">
        <v>606</v>
      </c>
      <c r="AY327" t="s">
        <v>305</v>
      </c>
      <c r="AZ327" t="s">
        <v>610</v>
      </c>
      <c r="BA327" t="s">
        <v>466</v>
      </c>
      <c r="BB327" t="s">
        <v>145</v>
      </c>
      <c r="BC327" t="s">
        <v>657</v>
      </c>
      <c r="BD327" t="s">
        <v>657</v>
      </c>
      <c r="BE327" t="s">
        <v>199</v>
      </c>
      <c r="BF327" t="s">
        <v>677</v>
      </c>
      <c r="BG327" t="s">
        <v>354</v>
      </c>
      <c r="BH327" t="s">
        <v>611</v>
      </c>
      <c r="BI327" t="s">
        <v>343</v>
      </c>
      <c r="BJ327" t="s">
        <v>460</v>
      </c>
      <c r="BK327" t="s">
        <v>387</v>
      </c>
      <c r="BL327" t="s">
        <v>394</v>
      </c>
      <c r="BM327" t="s">
        <v>160</v>
      </c>
      <c r="BN327" s="2">
        <v>0</v>
      </c>
      <c r="BO327">
        <v>0</v>
      </c>
      <c r="BP327">
        <v>1</v>
      </c>
      <c r="BQ327">
        <v>0</v>
      </c>
      <c r="BR327">
        <v>1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0</v>
      </c>
      <c r="DK327">
        <v>0</v>
      </c>
      <c r="DL327">
        <v>1</v>
      </c>
      <c r="DM327">
        <v>1</v>
      </c>
      <c r="DN327">
        <v>0</v>
      </c>
      <c r="DO327">
        <v>1</v>
      </c>
      <c r="DP327">
        <v>0</v>
      </c>
      <c r="DQ327">
        <v>1</v>
      </c>
      <c r="DR327" s="2">
        <v>1</v>
      </c>
      <c r="DS327">
        <v>2</v>
      </c>
      <c r="DT327">
        <v>1</v>
      </c>
      <c r="DU327">
        <v>1</v>
      </c>
      <c r="DV327">
        <v>3</v>
      </c>
      <c r="DW327" s="2">
        <v>2017</v>
      </c>
      <c r="DX327" s="1">
        <v>4.0137731481481483E-2</v>
      </c>
      <c r="DY327" s="1">
        <v>4.040509259259259E-2</v>
      </c>
      <c r="DZ327" s="1">
        <v>4.1171296296296296E-2</v>
      </c>
      <c r="EA327" s="1">
        <v>8.101851851851852E-6</v>
      </c>
      <c r="EB327" s="1">
        <v>3.4375000000000003E-4</v>
      </c>
      <c r="EC327" s="1">
        <v>7.8009259259259253E-4</v>
      </c>
      <c r="ED327" s="1">
        <v>1.0277777777777778E-3</v>
      </c>
      <c r="EE327" s="1">
        <v>1.943287037037037E-3</v>
      </c>
      <c r="EF327" s="1">
        <v>2.2847222222222223E-3</v>
      </c>
      <c r="EG327" s="1">
        <v>2.7604166666666667E-3</v>
      </c>
      <c r="EH327" s="3">
        <v>0</v>
      </c>
      <c r="EI327" s="2" t="s">
        <v>1168</v>
      </c>
      <c r="EJ327" t="s">
        <v>1169</v>
      </c>
      <c r="EK327" t="s">
        <v>1175</v>
      </c>
      <c r="EL327" t="s">
        <v>1172</v>
      </c>
      <c r="EM327" t="s">
        <v>1173</v>
      </c>
      <c r="EN327" t="s">
        <v>1168</v>
      </c>
      <c r="EO327" t="s">
        <v>1174</v>
      </c>
      <c r="EP327" t="s">
        <v>1175</v>
      </c>
      <c r="EQ327" t="s">
        <v>1169</v>
      </c>
      <c r="ER327" t="s">
        <v>1171</v>
      </c>
      <c r="ES327" t="s">
        <v>1168</v>
      </c>
      <c r="ET327" t="s">
        <v>1175</v>
      </c>
      <c r="EU327" t="s">
        <v>1171</v>
      </c>
      <c r="EV327" t="s">
        <v>1168</v>
      </c>
      <c r="EW327" t="s">
        <v>1173</v>
      </c>
      <c r="EX327" t="s">
        <v>1168</v>
      </c>
      <c r="EY327" t="s">
        <v>1168</v>
      </c>
      <c r="EZ327" t="s">
        <v>1175</v>
      </c>
      <c r="FA327" t="s">
        <v>1168</v>
      </c>
      <c r="FB327" t="s">
        <v>1168</v>
      </c>
      <c r="FC327" t="s">
        <v>1173</v>
      </c>
      <c r="FD327" t="s">
        <v>1171</v>
      </c>
      <c r="FE327" t="s">
        <v>1172</v>
      </c>
      <c r="FF327" t="s">
        <v>1168</v>
      </c>
      <c r="FG327" t="s">
        <v>1175</v>
      </c>
      <c r="FH327" t="s">
        <v>1168</v>
      </c>
      <c r="FI327" t="s">
        <v>1171</v>
      </c>
      <c r="FJ327" t="s">
        <v>1170</v>
      </c>
      <c r="FK327" t="s">
        <v>1175</v>
      </c>
      <c r="FL327" t="s">
        <v>1172</v>
      </c>
      <c r="FM327" t="s">
        <v>1168</v>
      </c>
      <c r="FN327" t="s">
        <v>1175</v>
      </c>
      <c r="FO327" t="s">
        <v>1175</v>
      </c>
      <c r="FP327" t="s">
        <v>1173</v>
      </c>
      <c r="FQ327" t="s">
        <v>1168</v>
      </c>
      <c r="FR327" t="s">
        <v>1169</v>
      </c>
      <c r="FS327" t="s">
        <v>1168</v>
      </c>
      <c r="FT327" t="s">
        <v>1172</v>
      </c>
      <c r="FU327" t="s">
        <v>1174</v>
      </c>
      <c r="FV327" t="s">
        <v>1175</v>
      </c>
      <c r="FW327" t="s">
        <v>1168</v>
      </c>
      <c r="FX327" t="s">
        <v>1169</v>
      </c>
      <c r="FY327" t="s">
        <v>1171</v>
      </c>
      <c r="FZ327" t="s">
        <v>1169</v>
      </c>
      <c r="GA327" t="s">
        <v>1175</v>
      </c>
      <c r="GB327" t="s">
        <v>1175</v>
      </c>
      <c r="GC327" t="s">
        <v>1175</v>
      </c>
      <c r="GD327" t="s">
        <v>1174</v>
      </c>
      <c r="GE327" t="s">
        <v>1169</v>
      </c>
      <c r="GF327" t="s">
        <v>1174</v>
      </c>
      <c r="GG327" t="s">
        <v>1175</v>
      </c>
      <c r="GH327" t="s">
        <v>1168</v>
      </c>
      <c r="GI327" t="s">
        <v>1168</v>
      </c>
      <c r="GJ327" t="s">
        <v>1173</v>
      </c>
      <c r="GK327" t="s">
        <v>1168</v>
      </c>
      <c r="GL327" t="s">
        <v>1175</v>
      </c>
      <c r="GM327" s="2">
        <f t="shared" si="518"/>
        <v>0</v>
      </c>
      <c r="GN327">
        <f t="shared" si="519"/>
        <v>0</v>
      </c>
      <c r="GO327">
        <f t="shared" si="520"/>
        <v>0</v>
      </c>
      <c r="GP327">
        <f t="shared" si="521"/>
        <v>0</v>
      </c>
      <c r="GQ327">
        <f t="shared" si="522"/>
        <v>1</v>
      </c>
      <c r="GR327">
        <f t="shared" si="523"/>
        <v>0</v>
      </c>
      <c r="GS327">
        <f t="shared" si="524"/>
        <v>0</v>
      </c>
      <c r="GT327">
        <f t="shared" si="525"/>
        <v>0</v>
      </c>
      <c r="GU327">
        <f t="shared" si="576"/>
        <v>0</v>
      </c>
      <c r="GV327">
        <f t="shared" si="526"/>
        <v>0</v>
      </c>
      <c r="GW327">
        <f t="shared" si="527"/>
        <v>0</v>
      </c>
      <c r="GX327">
        <f t="shared" si="528"/>
        <v>0</v>
      </c>
      <c r="GY327">
        <f t="shared" si="529"/>
        <v>0</v>
      </c>
      <c r="GZ327">
        <f t="shared" si="530"/>
        <v>0</v>
      </c>
      <c r="HA327">
        <f t="shared" si="531"/>
        <v>0</v>
      </c>
      <c r="HB327">
        <f t="shared" si="532"/>
        <v>0</v>
      </c>
      <c r="HC327">
        <f t="shared" si="577"/>
        <v>0</v>
      </c>
      <c r="HD327">
        <f t="shared" si="533"/>
        <v>0</v>
      </c>
      <c r="HE327">
        <f t="shared" si="534"/>
        <v>0</v>
      </c>
      <c r="HF327">
        <f t="shared" si="535"/>
        <v>0</v>
      </c>
      <c r="HG327">
        <f t="shared" si="536"/>
        <v>0</v>
      </c>
      <c r="HH327">
        <f t="shared" si="537"/>
        <v>0</v>
      </c>
      <c r="HI327">
        <f t="shared" si="538"/>
        <v>0</v>
      </c>
      <c r="HJ327">
        <f t="shared" si="539"/>
        <v>0</v>
      </c>
      <c r="HK327">
        <f t="shared" si="578"/>
        <v>0</v>
      </c>
      <c r="HL327">
        <f t="shared" si="540"/>
        <v>0</v>
      </c>
      <c r="HM327">
        <f t="shared" si="541"/>
        <v>0</v>
      </c>
      <c r="HN327">
        <f t="shared" si="542"/>
        <v>0</v>
      </c>
      <c r="HO327">
        <f t="shared" si="543"/>
        <v>0</v>
      </c>
      <c r="HP327">
        <f t="shared" si="544"/>
        <v>1</v>
      </c>
      <c r="HQ327">
        <f t="shared" si="545"/>
        <v>0</v>
      </c>
      <c r="HR327">
        <f t="shared" si="546"/>
        <v>0</v>
      </c>
      <c r="HS327">
        <f t="shared" si="579"/>
        <v>1</v>
      </c>
      <c r="HT327">
        <f t="shared" si="547"/>
        <v>0</v>
      </c>
      <c r="HU327">
        <f t="shared" si="548"/>
        <v>0</v>
      </c>
      <c r="HV327">
        <f t="shared" si="549"/>
        <v>0</v>
      </c>
      <c r="HW327">
        <f t="shared" si="550"/>
        <v>0</v>
      </c>
      <c r="HX327">
        <f t="shared" si="551"/>
        <v>0</v>
      </c>
      <c r="HY327">
        <f t="shared" si="552"/>
        <v>0</v>
      </c>
      <c r="HZ327">
        <f t="shared" si="553"/>
        <v>1</v>
      </c>
      <c r="IA327">
        <f t="shared" si="580"/>
        <v>1</v>
      </c>
      <c r="IB327">
        <f t="shared" si="554"/>
        <v>1</v>
      </c>
      <c r="IC327">
        <f t="shared" si="555"/>
        <v>1</v>
      </c>
      <c r="ID327">
        <f t="shared" si="556"/>
        <v>1</v>
      </c>
      <c r="IE327">
        <f t="shared" si="557"/>
        <v>1</v>
      </c>
      <c r="IF327">
        <f t="shared" si="558"/>
        <v>1</v>
      </c>
      <c r="IG327">
        <f t="shared" si="559"/>
        <v>1</v>
      </c>
      <c r="IH327">
        <f t="shared" si="560"/>
        <v>1</v>
      </c>
      <c r="II327">
        <f t="shared" si="581"/>
        <v>0</v>
      </c>
      <c r="IJ327">
        <f t="shared" si="561"/>
        <v>0</v>
      </c>
      <c r="IK327">
        <f t="shared" si="562"/>
        <v>1</v>
      </c>
      <c r="IL327">
        <f t="shared" si="563"/>
        <v>1</v>
      </c>
      <c r="IM327">
        <f t="shared" si="564"/>
        <v>0</v>
      </c>
      <c r="IN327">
        <f t="shared" si="565"/>
        <v>1</v>
      </c>
      <c r="IO327">
        <f t="shared" si="566"/>
        <v>0</v>
      </c>
      <c r="IP327">
        <f t="shared" si="567"/>
        <v>1</v>
      </c>
      <c r="IQ327" s="2">
        <f t="shared" si="582"/>
        <v>1</v>
      </c>
      <c r="IR327" s="4">
        <f t="shared" si="583"/>
        <v>0</v>
      </c>
      <c r="IS327">
        <f t="shared" si="584"/>
        <v>0</v>
      </c>
      <c r="IT327">
        <f t="shared" si="585"/>
        <v>1</v>
      </c>
      <c r="IU327">
        <f t="shared" si="586"/>
        <v>2</v>
      </c>
      <c r="IV327">
        <f t="shared" si="587"/>
        <v>8</v>
      </c>
      <c r="IW327">
        <f t="shared" si="588"/>
        <v>4</v>
      </c>
      <c r="IX327">
        <f t="shared" si="589"/>
        <v>16</v>
      </c>
      <c r="IY327" s="11">
        <f t="shared" si="590"/>
        <v>1</v>
      </c>
      <c r="IZ327" s="12" t="str">
        <f t="shared" si="591"/>
        <v/>
      </c>
      <c r="JA327" s="12" t="str">
        <f t="shared" si="592"/>
        <v/>
      </c>
      <c r="JB327" s="12">
        <f t="shared" si="593"/>
        <v>1</v>
      </c>
      <c r="JC327" s="12">
        <f t="shared" si="594"/>
        <v>1</v>
      </c>
      <c r="JD327" s="12">
        <f t="shared" si="595"/>
        <v>1</v>
      </c>
      <c r="JE327" s="12">
        <f t="shared" si="596"/>
        <v>0.5714285714285714</v>
      </c>
      <c r="JF327" s="12">
        <f t="shared" si="597"/>
        <v>0.91428571428571426</v>
      </c>
      <c r="JG327" s="2">
        <f>IF(OR(AND(EI327="Happy",BN327&lt;&gt;1),AND(EI327&lt;&gt;"Happy",BN327=1)),1,0)</f>
        <v>0</v>
      </c>
      <c r="JH327">
        <f>IF(OR(AND(EJ327="Happy",BO327&lt;&gt;1),AND(EJ327&lt;&gt;"Happy",BO327=1)),1,0)</f>
        <v>0</v>
      </c>
      <c r="JI327">
        <f>IF(OR(AND(EK327="Happy",BP327&lt;&gt;1),AND(EK327&lt;&gt;"Happy",BP327=1)),1,0)</f>
        <v>1</v>
      </c>
      <c r="JJ327">
        <f>IF(OR(AND(EL327="Happy",BQ327&lt;&gt;1),AND(EL327&lt;&gt;"Happy",BQ327=1)),1,0)</f>
        <v>0</v>
      </c>
      <c r="JK327">
        <f>IF(OR(AND(EM327="Happy",BR327&lt;&gt;1),AND(EM327&lt;&gt;"Happy",BR327=1)),1,0)</f>
        <v>0</v>
      </c>
      <c r="JL327">
        <f>IF(OR(AND(EN327="Happy",BS327&lt;&gt;1),AND(EN327&lt;&gt;"Happy",BS327=1)),1,0)</f>
        <v>0</v>
      </c>
      <c r="JM327">
        <f>IF(OR(AND(EO327="Happy",BT327&lt;&gt;1),AND(EO327&lt;&gt;"Happy",BT327=1)),1,0)</f>
        <v>0</v>
      </c>
      <c r="JN327">
        <f>IF(OR(AND(EP327="Happy",BU327&lt;&gt;1),AND(EP327&lt;&gt;"Happy",BU327=1)),1,0)</f>
        <v>0</v>
      </c>
      <c r="JO327">
        <f>IF(OR(AND(EQ327="Sad",BV327&lt;&gt;1),AND(EQ327&lt;&gt;"Sad",BV327=1)),1,0)</f>
        <v>1</v>
      </c>
      <c r="JP327">
        <f>IF(OR(AND(ER327="Sad",BW327&lt;&gt;1),AND(ER327&lt;&gt;"Sad",BW327=1)),1,0)</f>
        <v>0</v>
      </c>
      <c r="JQ327">
        <f>IF(OR(AND(ES327="Sad",BX327&lt;&gt;1),AND(ES327&lt;&gt;"Sad",BX327=1)),1,0)</f>
        <v>1</v>
      </c>
      <c r="JR327">
        <f>IF(OR(AND(ET327="Sad",BY327&lt;&gt;1),AND(ET327&lt;&gt;"Sad",BY327=1)),1,0)</f>
        <v>0</v>
      </c>
      <c r="JS327">
        <f>IF(OR(AND(EU327="Sad",BZ327&lt;&gt;1),AND(EU327&lt;&gt;"Sad",BZ327=1)),1,0)</f>
        <v>0</v>
      </c>
      <c r="JT327">
        <f>IF(OR(AND(EV327="Sad",CA327&lt;&gt;1),AND(EV327&lt;&gt;"Sad",CA327=1)),1,0)</f>
        <v>1</v>
      </c>
      <c r="JU327">
        <f>IF(OR(AND(EW327="Sad",CB327&lt;&gt;1),AND(EW327&lt;&gt;"Sad",CB327=1)),1,0)</f>
        <v>0</v>
      </c>
      <c r="JV327">
        <f>IF(OR(AND(EX327="Sad",CC327&lt;&gt;1),AND(EX327&lt;&gt;"Sad",CC327=1)),1,0)</f>
        <v>0</v>
      </c>
      <c r="JW327">
        <f>IF(OR(AND(EY327="Angry",CD327&lt;&gt;1),AND(EY327&lt;&gt;"Angry",CD327=1)),1,0)</f>
        <v>0</v>
      </c>
      <c r="JX327">
        <f>IF(OR(AND(EZ327="Angry",CE327&lt;&gt;1),AND(EZ327&lt;&gt;"Angry",CE327=1)),1,0)</f>
        <v>0</v>
      </c>
      <c r="JY327">
        <f>IF(OR(AND(FA327="Angry",CF327&lt;&gt;1),AND(FA327&lt;&gt;"Angry",CF327=1)),1,0)</f>
        <v>0</v>
      </c>
      <c r="JZ327">
        <f>IF(OR(AND(FB327="Angry",CG327&lt;&gt;1),AND(FB327&lt;&gt;"Angry",CG327=1)),1,0)</f>
        <v>1</v>
      </c>
      <c r="KA327">
        <f>IF(OR(AND(FC327="Angry",CH327&lt;&gt;1),AND(FC327&lt;&gt;"Angry",CH327=1)),1,0)</f>
        <v>0</v>
      </c>
      <c r="KB327">
        <f>IF(OR(AND(FD327="Angry",CI327&lt;&gt;1),AND(FD327&lt;&gt;"Angry",CI327=1)),1,0)</f>
        <v>1</v>
      </c>
      <c r="KC327">
        <f>IF(OR(AND(FE327="Angry",CJ327&lt;&gt;1),AND(FE327&lt;&gt;"Angry",CJ327=1)),1,0)</f>
        <v>0</v>
      </c>
      <c r="KD327">
        <f>IF(OR(AND(FF327="Angry",CK327&lt;&gt;1),AND(FF327&lt;&gt;"Angry",CK327=1)),1,0)</f>
        <v>0</v>
      </c>
      <c r="KE327">
        <f>IF(OR(AND(FG327="Afraid",CL327&lt;&gt;1),AND(FG327&lt;&gt;"Afraid",CL327=1)),1,0)</f>
        <v>0</v>
      </c>
      <c r="KF327">
        <f>IF(OR(AND(FH327="Afraid",CM327&lt;&gt;1),AND(FH327&lt;&gt;"Afraid",CM327=1)),1,0)</f>
        <v>0</v>
      </c>
      <c r="KG327">
        <f>IF(OR(AND(FI327="Afraid",CN327&lt;&gt;1),AND(FI327&lt;&gt;"Afraid",CN327=1)),1,0)</f>
        <v>0</v>
      </c>
      <c r="KH327">
        <f>IF(OR(AND(FJ327="Afraid",CO327&lt;&gt;1),AND(FJ327&lt;&gt;"Afraid",CO327=1)),1,0)</f>
        <v>0</v>
      </c>
      <c r="KI327">
        <f>IF(OR(AND(FK327="Afraid",CP327&lt;&gt;1),AND(FK327&lt;&gt;"Afraid",CP327=1)),1,0)</f>
        <v>0</v>
      </c>
      <c r="KJ327">
        <f>IF(OR(AND(FL327="Afraid",CQ327&lt;&gt;1),AND(FL327&lt;&gt;"Afraid",CQ327=1)),1,0)</f>
        <v>0</v>
      </c>
      <c r="KK327">
        <f>IF(OR(AND(FM327="Afraid",CR327&lt;&gt;1),AND(FM327&lt;&gt;"Afraid",CR327=1)),1,0)</f>
        <v>0</v>
      </c>
      <c r="KL327">
        <f>IF(OR(AND(FN327="Afraid",CS327&lt;&gt;1),AND(FN327&lt;&gt;"Afraid",CS327=1)),1,0)</f>
        <v>0</v>
      </c>
      <c r="KM327">
        <f>IF(OR(AND(FO327="Surprised",CT327&lt;&gt;1),AND(FO327&lt;&gt;"Surprised",CT327=1)),1,0)</f>
        <v>0</v>
      </c>
      <c r="KN327">
        <f>IF(OR(AND(FP327="Surprised",CU327&lt;&gt;1),AND(FP327&lt;&gt;"Surprised",CU327=1)),1,0)</f>
        <v>0</v>
      </c>
      <c r="KO327">
        <f>IF(OR(AND(FQ327="Surprised",CV327&lt;&gt;1),AND(FQ327&lt;&gt;"Surprised",CV327=1)),1,0)</f>
        <v>0</v>
      </c>
      <c r="KP327">
        <f>IF(OR(AND(FR327="Surprised",CW327&lt;&gt;1),AND(FR327&lt;&gt;"Surprised",CW327=1)),1,0)</f>
        <v>0</v>
      </c>
      <c r="KQ327">
        <f>IF(OR(AND(FS327="Surprised",CX327&lt;&gt;1),AND(FS327&lt;&gt;"Surprised",CX327=1)),1,0)</f>
        <v>0</v>
      </c>
      <c r="KR327">
        <f>IF(OR(AND(FT327="Surprised",CY327&lt;&gt;1),AND(FT327&lt;&gt;"Surprised",CY327=1)),1,0)</f>
        <v>0</v>
      </c>
      <c r="KS327">
        <f>IF(OR(AND(FU327="Surprised",CZ327&lt;&gt;1),AND(FU327&lt;&gt;"Surprised",CZ327=1)),1,0)</f>
        <v>0</v>
      </c>
      <c r="KT327">
        <f>IF(OR(AND(FV327="Surprised",DA327&lt;&gt;1),AND(FV327&lt;&gt;"Surprised",DA327=1)),1,0)</f>
        <v>0</v>
      </c>
      <c r="KU327">
        <f>IF(OR(AND(FW327="Happy",DB327=1),AND(FW327&lt;&gt;"Happy",DB327=0)),1,0)</f>
        <v>0</v>
      </c>
      <c r="KV327">
        <f>IF(OR(AND(FX327="Happy",DC327=1),AND(FX327&lt;&gt;"Happy",DC327=0)),1,0)</f>
        <v>0</v>
      </c>
      <c r="KW327">
        <f>IF(OR(AND(FY327="Happy",DD327=1),AND(FY327&lt;&gt;"Happy",DD327=0)),1,0)</f>
        <v>0</v>
      </c>
      <c r="KX327">
        <f>IF(OR(AND(FZ327="Happy",DE327=1),AND(FZ327&lt;&gt;"Happy",DE327=0)),1,0)</f>
        <v>0</v>
      </c>
      <c r="KY327">
        <f>IF(OR(AND(GA327="Happy",DF327=1),AND(GA327&lt;&gt;"Happy",DF327=0)),1,0)</f>
        <v>0</v>
      </c>
      <c r="KZ327">
        <f>IF(OR(AND(GB327="Happy",DG327=1),AND(GB327&lt;&gt;"Happy",DG327=0)),1,0)</f>
        <v>0</v>
      </c>
      <c r="LA327">
        <f>IF(OR(AND(GC327="Happy",DH327=1),AND(GC327&lt;&gt;"Happy",DH327=0)),1,0)</f>
        <v>0</v>
      </c>
      <c r="LB327">
        <f>IF(OR(AND(GD327="Happy",DI327=1),AND(GD327&lt;&gt;"Happy",DI327=0)),1,0)</f>
        <v>0</v>
      </c>
      <c r="LC327">
        <f>IF(OR(AND(GE327="Sad",DJ327=1),AND(GE327&lt;&gt;"Sad",DJ327=0)),1,0)</f>
        <v>1</v>
      </c>
      <c r="LD327">
        <f>IF(OR(AND(GF327="Sad",DK327=1),AND(GF327&lt;&gt;"Sad",DK327=0)),1,0)</f>
        <v>0</v>
      </c>
      <c r="LE327">
        <f>IF(OR(AND(GG327="Sad",DL327=1),AND(GG327&lt;&gt;"Sad",DL327=0)),1,0)</f>
        <v>0</v>
      </c>
      <c r="LF327">
        <f>IF(OR(AND(GH327="Sad",DM327=1),AND(GH327&lt;&gt;"Sad",DM327=0)),1,0)</f>
        <v>0</v>
      </c>
      <c r="LG327">
        <f>IF(OR(AND(GI327="Sad",DN327=1),AND(GI327&lt;&gt;"Sad",DN327=0)),1,0)</f>
        <v>1</v>
      </c>
      <c r="LH327">
        <f>IF(OR(AND(GJ327="Sad",DO327=1),AND(GJ327&lt;&gt;"Sad",DO327=0)),1,0)</f>
        <v>0</v>
      </c>
      <c r="LI327">
        <f>IF(OR(AND(GK327="Sad",DP327=1),AND(GK327&lt;&gt;"Sad",DP327=0)),1,0)</f>
        <v>1</v>
      </c>
      <c r="LJ327">
        <f>IF(OR(AND(GL327="Sad",DQ327=1),AND(GL327&lt;&gt;"Sad",DQ327=0)),1,0)</f>
        <v>0</v>
      </c>
      <c r="LK327" s="2">
        <f t="shared" si="598"/>
        <v>1</v>
      </c>
      <c r="LL327" s="4">
        <f t="shared" si="599"/>
        <v>3</v>
      </c>
      <c r="LM327">
        <f t="shared" si="600"/>
        <v>2</v>
      </c>
      <c r="LN327">
        <f t="shared" si="601"/>
        <v>0</v>
      </c>
      <c r="LO327">
        <f t="shared" si="602"/>
        <v>0</v>
      </c>
      <c r="LP327">
        <f t="shared" si="603"/>
        <v>0</v>
      </c>
      <c r="LQ327">
        <f t="shared" si="604"/>
        <v>3</v>
      </c>
      <c r="LR327">
        <f t="shared" si="605"/>
        <v>9</v>
      </c>
      <c r="LS327" s="11">
        <f t="shared" si="606"/>
        <v>0</v>
      </c>
      <c r="LT327" s="14" t="str">
        <f t="shared" si="607"/>
        <v/>
      </c>
      <c r="LU327" s="14" t="str">
        <f t="shared" si="608"/>
        <v/>
      </c>
      <c r="LV327" s="14">
        <f t="shared" si="609"/>
        <v>0</v>
      </c>
      <c r="LW327" s="14">
        <f t="shared" si="610"/>
        <v>0</v>
      </c>
      <c r="LX327" s="14">
        <f t="shared" si="611"/>
        <v>0</v>
      </c>
      <c r="LY327" s="14">
        <f t="shared" si="612"/>
        <v>0.4285714285714286</v>
      </c>
      <c r="LZ327" s="14">
        <f t="shared" si="613"/>
        <v>8.5714285714285743E-2</v>
      </c>
      <c r="MA327" s="15">
        <f t="shared" si="614"/>
        <v>2.6736111111110711E-4</v>
      </c>
      <c r="MB327" s="1">
        <f t="shared" si="568"/>
        <v>7.6620370370370644E-4</v>
      </c>
      <c r="MC327" s="1">
        <f>EA327-DZ327+1</f>
        <v>0.9588368055555555</v>
      </c>
      <c r="MD327" s="1">
        <f t="shared" si="570"/>
        <v>3.3564814814814818E-4</v>
      </c>
      <c r="ME327" s="1">
        <f t="shared" si="571"/>
        <v>4.363425925925925E-4</v>
      </c>
      <c r="MF327" s="1">
        <f t="shared" si="572"/>
        <v>2.4768518518518531E-4</v>
      </c>
      <c r="MG327" s="1">
        <f t="shared" si="573"/>
        <v>9.1550925925925914E-4</v>
      </c>
      <c r="MH327" s="1">
        <f t="shared" si="574"/>
        <v>3.4143518518518529E-4</v>
      </c>
      <c r="MI327" s="1">
        <f t="shared" si="575"/>
        <v>4.7569444444444439E-4</v>
      </c>
      <c r="MJ327" s="1">
        <f t="shared" si="615"/>
        <v>0.96262268518518501</v>
      </c>
      <c r="MK327" s="2" t="str">
        <f>VLOOKUP(B327,age_group!$A$1:$B$101,2,FALSE)</f>
        <v>25 to 44</v>
      </c>
      <c r="ML327" s="2">
        <f t="shared" si="616"/>
        <v>1</v>
      </c>
      <c r="MM327">
        <f t="shared" si="617"/>
        <v>0</v>
      </c>
      <c r="MN327">
        <f t="shared" si="618"/>
        <v>0</v>
      </c>
      <c r="MO327">
        <f t="shared" si="619"/>
        <v>0</v>
      </c>
      <c r="MP327">
        <f t="shared" si="620"/>
        <v>0</v>
      </c>
    </row>
    <row r="328" spans="1:354" x14ac:dyDescent="0.2">
      <c r="A328" t="s">
        <v>1061</v>
      </c>
      <c r="B328">
        <v>28</v>
      </c>
      <c r="C328" t="s">
        <v>195</v>
      </c>
      <c r="D328" t="s">
        <v>140</v>
      </c>
      <c r="E328">
        <v>3</v>
      </c>
      <c r="F328">
        <v>2</v>
      </c>
      <c r="G328">
        <v>1</v>
      </c>
      <c r="H328">
        <v>1</v>
      </c>
      <c r="I328">
        <v>1</v>
      </c>
      <c r="J328" s="2" t="s">
        <v>564</v>
      </c>
      <c r="K328" t="s">
        <v>170</v>
      </c>
      <c r="L328" t="s">
        <v>296</v>
      </c>
      <c r="M328" t="s">
        <v>628</v>
      </c>
      <c r="N328" t="s">
        <v>553</v>
      </c>
      <c r="O328" t="s">
        <v>602</v>
      </c>
      <c r="P328" t="s">
        <v>345</v>
      </c>
      <c r="Q328" t="s">
        <v>252</v>
      </c>
      <c r="R328" t="s">
        <v>296</v>
      </c>
      <c r="S328" t="s">
        <v>326</v>
      </c>
      <c r="T328" t="s">
        <v>758</v>
      </c>
      <c r="U328" t="s">
        <v>306</v>
      </c>
      <c r="V328" t="s">
        <v>278</v>
      </c>
      <c r="W328" t="s">
        <v>638</v>
      </c>
      <c r="X328" t="s">
        <v>250</v>
      </c>
      <c r="Y328" t="s">
        <v>318</v>
      </c>
      <c r="Z328" t="s">
        <v>249</v>
      </c>
      <c r="AA328" t="s">
        <v>348</v>
      </c>
      <c r="AB328" t="s">
        <v>271</v>
      </c>
      <c r="AC328" t="s">
        <v>336</v>
      </c>
      <c r="AD328" t="s">
        <v>273</v>
      </c>
      <c r="AE328" t="s">
        <v>222</v>
      </c>
      <c r="AF328" t="s">
        <v>403</v>
      </c>
      <c r="AG328" t="s">
        <v>642</v>
      </c>
      <c r="AH328" t="s">
        <v>293</v>
      </c>
      <c r="AI328" t="s">
        <v>505</v>
      </c>
      <c r="AJ328" t="s">
        <v>748</v>
      </c>
      <c r="AK328" t="s">
        <v>602</v>
      </c>
      <c r="AL328" t="s">
        <v>250</v>
      </c>
      <c r="AM328" t="s">
        <v>189</v>
      </c>
      <c r="AN328" t="s">
        <v>381</v>
      </c>
      <c r="AO328" t="s">
        <v>158</v>
      </c>
      <c r="AP328" t="s">
        <v>227</v>
      </c>
      <c r="AQ328" t="s">
        <v>376</v>
      </c>
      <c r="AR328" t="s">
        <v>179</v>
      </c>
      <c r="AS328" t="s">
        <v>488</v>
      </c>
      <c r="AT328" t="s">
        <v>456</v>
      </c>
      <c r="AU328" t="s">
        <v>398</v>
      </c>
      <c r="AV328" t="s">
        <v>737</v>
      </c>
      <c r="AW328" t="s">
        <v>531</v>
      </c>
      <c r="AX328" t="s">
        <v>333</v>
      </c>
      <c r="AY328" t="s">
        <v>253</v>
      </c>
      <c r="AZ328" t="s">
        <v>702</v>
      </c>
      <c r="BA328" t="s">
        <v>466</v>
      </c>
      <c r="BB328" t="s">
        <v>359</v>
      </c>
      <c r="BC328" t="s">
        <v>332</v>
      </c>
      <c r="BD328" t="s">
        <v>294</v>
      </c>
      <c r="BE328" t="s">
        <v>487</v>
      </c>
      <c r="BF328" t="s">
        <v>318</v>
      </c>
      <c r="BG328" t="s">
        <v>230</v>
      </c>
      <c r="BH328" t="s">
        <v>605</v>
      </c>
      <c r="BI328" t="s">
        <v>457</v>
      </c>
      <c r="BJ328" t="s">
        <v>537</v>
      </c>
      <c r="BK328" t="s">
        <v>512</v>
      </c>
      <c r="BL328" t="s">
        <v>308</v>
      </c>
      <c r="BM328" t="s">
        <v>305</v>
      </c>
      <c r="BN328" s="2">
        <v>0</v>
      </c>
      <c r="BO328">
        <v>0</v>
      </c>
      <c r="BP328">
        <v>0</v>
      </c>
      <c r="BQ328">
        <v>1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 s="2">
        <v>3</v>
      </c>
      <c r="DS328">
        <v>2</v>
      </c>
      <c r="DT328">
        <v>1</v>
      </c>
      <c r="DU328">
        <v>1</v>
      </c>
      <c r="DV328">
        <v>1</v>
      </c>
      <c r="DW328" s="2">
        <v>2017</v>
      </c>
      <c r="DX328" s="1">
        <v>1.1516203703703702E-2</v>
      </c>
      <c r="DY328" s="1">
        <v>1.1640046296296296E-2</v>
      </c>
      <c r="DZ328" s="1">
        <v>1.1806712962962962E-2</v>
      </c>
      <c r="EA328" s="1">
        <v>1.1890046296296296E-2</v>
      </c>
      <c r="EB328" s="1">
        <v>1.1983796296296298E-2</v>
      </c>
      <c r="EC328" s="1">
        <v>1.2054398148148149E-2</v>
      </c>
      <c r="ED328" s="1">
        <v>1.2152777777777778E-2</v>
      </c>
      <c r="EE328" s="1">
        <v>1.2291666666666666E-2</v>
      </c>
      <c r="EF328" s="1">
        <v>1.2409722222222223E-2</v>
      </c>
      <c r="EG328" s="1">
        <v>1.2657407407407407E-2</v>
      </c>
      <c r="EH328" s="3">
        <v>0</v>
      </c>
      <c r="EI328" s="2" t="s">
        <v>1168</v>
      </c>
      <c r="EJ328" t="s">
        <v>1175</v>
      </c>
      <c r="EK328" t="s">
        <v>1171</v>
      </c>
      <c r="EL328" t="s">
        <v>1168</v>
      </c>
      <c r="EM328" t="s">
        <v>1173</v>
      </c>
      <c r="EN328" t="s">
        <v>1173</v>
      </c>
      <c r="EO328" t="s">
        <v>1171</v>
      </c>
      <c r="EP328" t="s">
        <v>1175</v>
      </c>
      <c r="EQ328" t="s">
        <v>1171</v>
      </c>
      <c r="ER328" t="s">
        <v>1168</v>
      </c>
      <c r="ES328" t="s">
        <v>1168</v>
      </c>
      <c r="ET328" t="s">
        <v>1173</v>
      </c>
      <c r="EU328" t="s">
        <v>1168</v>
      </c>
      <c r="EV328" t="s">
        <v>1173</v>
      </c>
      <c r="EW328" t="s">
        <v>1171</v>
      </c>
      <c r="EX328" t="s">
        <v>1172</v>
      </c>
      <c r="EY328" t="s">
        <v>1173</v>
      </c>
      <c r="EZ328" t="s">
        <v>1168</v>
      </c>
      <c r="FA328" t="s">
        <v>1175</v>
      </c>
      <c r="FB328" t="s">
        <v>1169</v>
      </c>
      <c r="FC328" t="s">
        <v>1173</v>
      </c>
      <c r="FD328" t="s">
        <v>1175</v>
      </c>
      <c r="FE328" t="s">
        <v>1174</v>
      </c>
      <c r="FF328" t="s">
        <v>1175</v>
      </c>
      <c r="FG328" t="s">
        <v>1172</v>
      </c>
      <c r="FH328" t="s">
        <v>1168</v>
      </c>
      <c r="FI328" t="s">
        <v>1171</v>
      </c>
      <c r="FJ328" t="s">
        <v>1173</v>
      </c>
      <c r="FK328" t="s">
        <v>1171</v>
      </c>
      <c r="FL328" t="s">
        <v>1171</v>
      </c>
      <c r="FM328" t="s">
        <v>1168</v>
      </c>
      <c r="FN328" t="s">
        <v>1171</v>
      </c>
      <c r="FO328" t="s">
        <v>1171</v>
      </c>
      <c r="FP328" t="s">
        <v>1168</v>
      </c>
      <c r="FQ328" t="s">
        <v>1173</v>
      </c>
      <c r="FR328" t="s">
        <v>1168</v>
      </c>
      <c r="FS328" t="s">
        <v>1174</v>
      </c>
      <c r="FT328" t="s">
        <v>1168</v>
      </c>
      <c r="FU328" t="s">
        <v>1173</v>
      </c>
      <c r="FV328" t="s">
        <v>1168</v>
      </c>
      <c r="FW328" t="s">
        <v>1172</v>
      </c>
      <c r="FX328" t="s">
        <v>1172</v>
      </c>
      <c r="FY328" t="s">
        <v>1168</v>
      </c>
      <c r="FZ328" t="s">
        <v>1169</v>
      </c>
      <c r="GA328" t="s">
        <v>1175</v>
      </c>
      <c r="GB328" t="s">
        <v>1169</v>
      </c>
      <c r="GC328" t="s">
        <v>1169</v>
      </c>
      <c r="GD328" t="s">
        <v>1171</v>
      </c>
      <c r="GE328" t="s">
        <v>1172</v>
      </c>
      <c r="GF328" t="s">
        <v>1175</v>
      </c>
      <c r="GG328" t="s">
        <v>1168</v>
      </c>
      <c r="GH328" t="s">
        <v>1173</v>
      </c>
      <c r="GI328" t="s">
        <v>1169</v>
      </c>
      <c r="GJ328" t="s">
        <v>1171</v>
      </c>
      <c r="GK328" t="s">
        <v>1168</v>
      </c>
      <c r="GL328" t="s">
        <v>1169</v>
      </c>
      <c r="GM328" s="2">
        <f t="shared" si="518"/>
        <v>0</v>
      </c>
      <c r="GN328">
        <f t="shared" si="519"/>
        <v>0</v>
      </c>
      <c r="GO328">
        <f t="shared" si="520"/>
        <v>0</v>
      </c>
      <c r="GP328">
        <f t="shared" si="521"/>
        <v>0</v>
      </c>
      <c r="GQ328">
        <f t="shared" si="522"/>
        <v>1</v>
      </c>
      <c r="GR328">
        <f t="shared" si="523"/>
        <v>1</v>
      </c>
      <c r="GS328">
        <f t="shared" si="524"/>
        <v>0</v>
      </c>
      <c r="GT328">
        <f t="shared" si="525"/>
        <v>0</v>
      </c>
      <c r="GU328">
        <f t="shared" si="576"/>
        <v>0</v>
      </c>
      <c r="GV328">
        <f t="shared" si="526"/>
        <v>0</v>
      </c>
      <c r="GW328">
        <f t="shared" si="527"/>
        <v>0</v>
      </c>
      <c r="GX328">
        <f t="shared" si="528"/>
        <v>0</v>
      </c>
      <c r="GY328">
        <f t="shared" si="529"/>
        <v>0</v>
      </c>
      <c r="GZ328">
        <f t="shared" si="530"/>
        <v>0</v>
      </c>
      <c r="HA328">
        <f t="shared" si="531"/>
        <v>0</v>
      </c>
      <c r="HB328">
        <f t="shared" si="532"/>
        <v>0</v>
      </c>
      <c r="HC328">
        <f t="shared" si="577"/>
        <v>0</v>
      </c>
      <c r="HD328">
        <f t="shared" si="533"/>
        <v>0</v>
      </c>
      <c r="HE328">
        <f t="shared" si="534"/>
        <v>0</v>
      </c>
      <c r="HF328">
        <f t="shared" si="535"/>
        <v>0</v>
      </c>
      <c r="HG328">
        <f t="shared" si="536"/>
        <v>0</v>
      </c>
      <c r="HH328">
        <f t="shared" si="537"/>
        <v>0</v>
      </c>
      <c r="HI328">
        <f t="shared" si="538"/>
        <v>0</v>
      </c>
      <c r="HJ328">
        <f t="shared" si="539"/>
        <v>0</v>
      </c>
      <c r="HK328">
        <f t="shared" si="578"/>
        <v>1</v>
      </c>
      <c r="HL328">
        <f t="shared" si="540"/>
        <v>0</v>
      </c>
      <c r="HM328">
        <f t="shared" si="541"/>
        <v>0</v>
      </c>
      <c r="HN328">
        <f t="shared" si="542"/>
        <v>0</v>
      </c>
      <c r="HO328">
        <f t="shared" si="543"/>
        <v>0</v>
      </c>
      <c r="HP328">
        <f t="shared" si="544"/>
        <v>0</v>
      </c>
      <c r="HQ328">
        <f t="shared" si="545"/>
        <v>0</v>
      </c>
      <c r="HR328">
        <f t="shared" si="546"/>
        <v>0</v>
      </c>
      <c r="HS328">
        <f t="shared" si="579"/>
        <v>0</v>
      </c>
      <c r="HT328">
        <f t="shared" si="547"/>
        <v>0</v>
      </c>
      <c r="HU328">
        <f t="shared" si="548"/>
        <v>0</v>
      </c>
      <c r="HV328">
        <f t="shared" si="549"/>
        <v>0</v>
      </c>
      <c r="HW328">
        <f t="shared" si="550"/>
        <v>0</v>
      </c>
      <c r="HX328">
        <f t="shared" si="551"/>
        <v>0</v>
      </c>
      <c r="HY328">
        <f t="shared" si="552"/>
        <v>0</v>
      </c>
      <c r="HZ328">
        <f t="shared" si="553"/>
        <v>0</v>
      </c>
      <c r="IA328">
        <f t="shared" si="580"/>
        <v>1</v>
      </c>
      <c r="IB328">
        <f t="shared" si="554"/>
        <v>1</v>
      </c>
      <c r="IC328">
        <f t="shared" si="555"/>
        <v>1</v>
      </c>
      <c r="ID328">
        <f t="shared" si="556"/>
        <v>1</v>
      </c>
      <c r="IE328">
        <f t="shared" si="557"/>
        <v>1</v>
      </c>
      <c r="IF328">
        <f t="shared" si="558"/>
        <v>1</v>
      </c>
      <c r="IG328">
        <f t="shared" si="559"/>
        <v>1</v>
      </c>
      <c r="IH328">
        <f t="shared" si="560"/>
        <v>1</v>
      </c>
      <c r="II328">
        <f t="shared" si="581"/>
        <v>1</v>
      </c>
      <c r="IJ328">
        <f t="shared" si="561"/>
        <v>1</v>
      </c>
      <c r="IK328">
        <f t="shared" si="562"/>
        <v>1</v>
      </c>
      <c r="IL328">
        <f t="shared" si="563"/>
        <v>1</v>
      </c>
      <c r="IM328">
        <f t="shared" si="564"/>
        <v>1</v>
      </c>
      <c r="IN328">
        <f t="shared" si="565"/>
        <v>1</v>
      </c>
      <c r="IO328">
        <f t="shared" si="566"/>
        <v>1</v>
      </c>
      <c r="IP328">
        <f t="shared" si="567"/>
        <v>1</v>
      </c>
      <c r="IQ328" s="2">
        <f t="shared" si="582"/>
        <v>2</v>
      </c>
      <c r="IR328" s="4">
        <f t="shared" si="583"/>
        <v>0</v>
      </c>
      <c r="IS328">
        <f t="shared" si="584"/>
        <v>0</v>
      </c>
      <c r="IT328">
        <f t="shared" si="585"/>
        <v>1</v>
      </c>
      <c r="IU328">
        <f t="shared" si="586"/>
        <v>0</v>
      </c>
      <c r="IV328">
        <f t="shared" si="587"/>
        <v>8</v>
      </c>
      <c r="IW328">
        <f t="shared" si="588"/>
        <v>8</v>
      </c>
      <c r="IX328">
        <f t="shared" si="589"/>
        <v>19</v>
      </c>
      <c r="IY328" s="11">
        <f t="shared" si="590"/>
        <v>1</v>
      </c>
      <c r="IZ328" s="12" t="str">
        <f t="shared" si="591"/>
        <v/>
      </c>
      <c r="JA328" s="12">
        <f t="shared" si="592"/>
        <v>0</v>
      </c>
      <c r="JB328" s="12">
        <f t="shared" si="593"/>
        <v>1</v>
      </c>
      <c r="JC328" s="12" t="str">
        <f t="shared" si="594"/>
        <v/>
      </c>
      <c r="JD328" s="12">
        <f t="shared" si="595"/>
        <v>1</v>
      </c>
      <c r="JE328" s="12">
        <f t="shared" si="596"/>
        <v>1</v>
      </c>
      <c r="JF328" s="12">
        <f t="shared" si="597"/>
        <v>0.8</v>
      </c>
      <c r="JG328" s="2">
        <f>IF(OR(AND(EI328="Happy",BN328&lt;&gt;1),AND(EI328&lt;&gt;"Happy",BN328=1)),1,0)</f>
        <v>0</v>
      </c>
      <c r="JH328">
        <f>IF(OR(AND(EJ328="Happy",BO328&lt;&gt;1),AND(EJ328&lt;&gt;"Happy",BO328=1)),1,0)</f>
        <v>0</v>
      </c>
      <c r="JI328">
        <f>IF(OR(AND(EK328="Happy",BP328&lt;&gt;1),AND(EK328&lt;&gt;"Happy",BP328=1)),1,0)</f>
        <v>0</v>
      </c>
      <c r="JJ328">
        <f>IF(OR(AND(EL328="Happy",BQ328&lt;&gt;1),AND(EL328&lt;&gt;"Happy",BQ328=1)),1,0)</f>
        <v>1</v>
      </c>
      <c r="JK328">
        <f>IF(OR(AND(EM328="Happy",BR328&lt;&gt;1),AND(EM328&lt;&gt;"Happy",BR328=1)),1,0)</f>
        <v>0</v>
      </c>
      <c r="JL328">
        <f>IF(OR(AND(EN328="Happy",BS328&lt;&gt;1),AND(EN328&lt;&gt;"Happy",BS328=1)),1,0)</f>
        <v>0</v>
      </c>
      <c r="JM328">
        <f>IF(OR(AND(EO328="Happy",BT328&lt;&gt;1),AND(EO328&lt;&gt;"Happy",BT328=1)),1,0)</f>
        <v>0</v>
      </c>
      <c r="JN328">
        <f>IF(OR(AND(EP328="Happy",BU328&lt;&gt;1),AND(EP328&lt;&gt;"Happy",BU328=1)),1,0)</f>
        <v>0</v>
      </c>
      <c r="JO328">
        <f>IF(OR(AND(EQ328="Sad",BV328&lt;&gt;1),AND(EQ328&lt;&gt;"Sad",BV328=1)),1,0)</f>
        <v>0</v>
      </c>
      <c r="JP328">
        <f>IF(OR(AND(ER328="Sad",BW328&lt;&gt;1),AND(ER328&lt;&gt;"Sad",BW328=1)),1,0)</f>
        <v>0</v>
      </c>
      <c r="JQ328">
        <f>IF(OR(AND(ES328="Sad",BX328&lt;&gt;1),AND(ES328&lt;&gt;"Sad",BX328=1)),1,0)</f>
        <v>0</v>
      </c>
      <c r="JR328">
        <f>IF(OR(AND(ET328="Sad",BY328&lt;&gt;1),AND(ET328&lt;&gt;"Sad",BY328=1)),1,0)</f>
        <v>0</v>
      </c>
      <c r="JS328">
        <f>IF(OR(AND(EU328="Sad",BZ328&lt;&gt;1),AND(EU328&lt;&gt;"Sad",BZ328=1)),1,0)</f>
        <v>0</v>
      </c>
      <c r="JT328">
        <f>IF(OR(AND(EV328="Sad",CA328&lt;&gt;1),AND(EV328&lt;&gt;"Sad",CA328=1)),1,0)</f>
        <v>0</v>
      </c>
      <c r="JU328">
        <f>IF(OR(AND(EW328="Sad",CB328&lt;&gt;1),AND(EW328&lt;&gt;"Sad",CB328=1)),1,0)</f>
        <v>0</v>
      </c>
      <c r="JV328">
        <f>IF(OR(AND(EX328="Sad",CC328&lt;&gt;1),AND(EX328&lt;&gt;"Sad",CC328=1)),1,0)</f>
        <v>1</v>
      </c>
      <c r="JW328">
        <f>IF(OR(AND(EY328="Angry",CD328&lt;&gt;1),AND(EY328&lt;&gt;"Angry",CD328=1)),1,0)</f>
        <v>0</v>
      </c>
      <c r="JX328">
        <f>IF(OR(AND(EZ328="Angry",CE328&lt;&gt;1),AND(EZ328&lt;&gt;"Angry",CE328=1)),1,0)</f>
        <v>1</v>
      </c>
      <c r="JY328">
        <f>IF(OR(AND(FA328="Angry",CF328&lt;&gt;1),AND(FA328&lt;&gt;"Angry",CF328=1)),1,0)</f>
        <v>0</v>
      </c>
      <c r="JZ328">
        <f>IF(OR(AND(FB328="Angry",CG328&lt;&gt;1),AND(FB328&lt;&gt;"Angry",CG328=1)),1,0)</f>
        <v>1</v>
      </c>
      <c r="KA328">
        <f>IF(OR(AND(FC328="Angry",CH328&lt;&gt;1),AND(FC328&lt;&gt;"Angry",CH328=1)),1,0)</f>
        <v>0</v>
      </c>
      <c r="KB328">
        <f>IF(OR(AND(FD328="Angry",CI328&lt;&gt;1),AND(FD328&lt;&gt;"Angry",CI328=1)),1,0)</f>
        <v>0</v>
      </c>
      <c r="KC328">
        <f>IF(OR(AND(FE328="Angry",CJ328&lt;&gt;1),AND(FE328&lt;&gt;"Angry",CJ328=1)),1,0)</f>
        <v>0</v>
      </c>
      <c r="KD328">
        <f>IF(OR(AND(FF328="Angry",CK328&lt;&gt;1),AND(FF328&lt;&gt;"Angry",CK328=1)),1,0)</f>
        <v>0</v>
      </c>
      <c r="KE328">
        <f>IF(OR(AND(FG328="Afraid",CL328&lt;&gt;1),AND(FG328&lt;&gt;"Afraid",CL328=1)),1,0)</f>
        <v>0</v>
      </c>
      <c r="KF328">
        <f>IF(OR(AND(FH328="Afraid",CM328&lt;&gt;1),AND(FH328&lt;&gt;"Afraid",CM328=1)),1,0)</f>
        <v>0</v>
      </c>
      <c r="KG328">
        <f>IF(OR(AND(FI328="Afraid",CN328&lt;&gt;1),AND(FI328&lt;&gt;"Afraid",CN328=1)),1,0)</f>
        <v>0</v>
      </c>
      <c r="KH328">
        <f>IF(OR(AND(FJ328="Afraid",CO328&lt;&gt;1),AND(FJ328&lt;&gt;"Afraid",CO328=1)),1,0)</f>
        <v>0</v>
      </c>
      <c r="KI328">
        <f>IF(OR(AND(FK328="Afraid",CP328&lt;&gt;1),AND(FK328&lt;&gt;"Afraid",CP328=1)),1,0)</f>
        <v>0</v>
      </c>
      <c r="KJ328">
        <f>IF(OR(AND(FL328="Afraid",CQ328&lt;&gt;1),AND(FL328&lt;&gt;"Afraid",CQ328=1)),1,0)</f>
        <v>0</v>
      </c>
      <c r="KK328">
        <f>IF(OR(AND(FM328="Afraid",CR328&lt;&gt;1),AND(FM328&lt;&gt;"Afraid",CR328=1)),1,0)</f>
        <v>0</v>
      </c>
      <c r="KL328">
        <f>IF(OR(AND(FN328="Afraid",CS328&lt;&gt;1),AND(FN328&lt;&gt;"Afraid",CS328=1)),1,0)</f>
        <v>0</v>
      </c>
      <c r="KM328">
        <f>IF(OR(AND(FO328="Surprised",CT328&lt;&gt;1),AND(FO328&lt;&gt;"Surprised",CT328=1)),1,0)</f>
        <v>0</v>
      </c>
      <c r="KN328">
        <f>IF(OR(AND(FP328="Surprised",CU328&lt;&gt;1),AND(FP328&lt;&gt;"Surprised",CU328=1)),1,0)</f>
        <v>1</v>
      </c>
      <c r="KO328">
        <f>IF(OR(AND(FQ328="Surprised",CV328&lt;&gt;1),AND(FQ328&lt;&gt;"Surprised",CV328=1)),1,0)</f>
        <v>0</v>
      </c>
      <c r="KP328">
        <f>IF(OR(AND(FR328="Surprised",CW328&lt;&gt;1),AND(FR328&lt;&gt;"Surprised",CW328=1)),1,0)</f>
        <v>0</v>
      </c>
      <c r="KQ328">
        <f>IF(OR(AND(FS328="Surprised",CX328&lt;&gt;1),AND(FS328&lt;&gt;"Surprised",CX328=1)),1,0)</f>
        <v>0</v>
      </c>
      <c r="KR328">
        <f>IF(OR(AND(FT328="Surprised",CY328&lt;&gt;1),AND(FT328&lt;&gt;"Surprised",CY328=1)),1,0)</f>
        <v>0</v>
      </c>
      <c r="KS328">
        <f>IF(OR(AND(FU328="Surprised",CZ328&lt;&gt;1),AND(FU328&lt;&gt;"Surprised",CZ328=1)),1,0)</f>
        <v>0</v>
      </c>
      <c r="KT328">
        <f>IF(OR(AND(FV328="Surprised",DA328&lt;&gt;1),AND(FV328&lt;&gt;"Surprised",DA328=1)),1,0)</f>
        <v>0</v>
      </c>
      <c r="KU328">
        <f>IF(OR(AND(FW328="Happy",DB328=1),AND(FW328&lt;&gt;"Happy",DB328=0)),1,0)</f>
        <v>0</v>
      </c>
      <c r="KV328">
        <f>IF(OR(AND(FX328="Happy",DC328=1),AND(FX328&lt;&gt;"Happy",DC328=0)),1,0)</f>
        <v>0</v>
      </c>
      <c r="KW328">
        <f>IF(OR(AND(FY328="Happy",DD328=1),AND(FY328&lt;&gt;"Happy",DD328=0)),1,0)</f>
        <v>0</v>
      </c>
      <c r="KX328">
        <f>IF(OR(AND(FZ328="Happy",DE328=1),AND(FZ328&lt;&gt;"Happy",DE328=0)),1,0)</f>
        <v>0</v>
      </c>
      <c r="KY328">
        <f>IF(OR(AND(GA328="Happy",DF328=1),AND(GA328&lt;&gt;"Happy",DF328=0)),1,0)</f>
        <v>0</v>
      </c>
      <c r="KZ328">
        <f>IF(OR(AND(GB328="Happy",DG328=1),AND(GB328&lt;&gt;"Happy",DG328=0)),1,0)</f>
        <v>0</v>
      </c>
      <c r="LA328">
        <f>IF(OR(AND(GC328="Happy",DH328=1),AND(GC328&lt;&gt;"Happy",DH328=0)),1,0)</f>
        <v>0</v>
      </c>
      <c r="LB328">
        <f>IF(OR(AND(GD328="Happy",DI328=1),AND(GD328&lt;&gt;"Happy",DI328=0)),1,0)</f>
        <v>0</v>
      </c>
      <c r="LC328">
        <f>IF(OR(AND(GE328="Sad",DJ328=1),AND(GE328&lt;&gt;"Sad",DJ328=0)),1,0)</f>
        <v>0</v>
      </c>
      <c r="LD328">
        <f>IF(OR(AND(GF328="Sad",DK328=1),AND(GF328&lt;&gt;"Sad",DK328=0)),1,0)</f>
        <v>0</v>
      </c>
      <c r="LE328">
        <f>IF(OR(AND(GG328="Sad",DL328=1),AND(GG328&lt;&gt;"Sad",DL328=0)),1,0)</f>
        <v>0</v>
      </c>
      <c r="LF328">
        <f>IF(OR(AND(GH328="Sad",DM328=1),AND(GH328&lt;&gt;"Sad",DM328=0)),1,0)</f>
        <v>0</v>
      </c>
      <c r="LG328">
        <f>IF(OR(AND(GI328="Sad",DN328=1),AND(GI328&lt;&gt;"Sad",DN328=0)),1,0)</f>
        <v>0</v>
      </c>
      <c r="LH328">
        <f>IF(OR(AND(GJ328="Sad",DO328=1),AND(GJ328&lt;&gt;"Sad",DO328=0)),1,0)</f>
        <v>0</v>
      </c>
      <c r="LI328">
        <f>IF(OR(AND(GK328="Sad",DP328=1),AND(GK328&lt;&gt;"Sad",DP328=0)),1,0)</f>
        <v>0</v>
      </c>
      <c r="LJ328">
        <f>IF(OR(AND(GL328="Sad",DQ328=1),AND(GL328&lt;&gt;"Sad",DQ328=0)),1,0)</f>
        <v>0</v>
      </c>
      <c r="LK328" s="2">
        <f t="shared" si="598"/>
        <v>1</v>
      </c>
      <c r="LL328" s="4">
        <f t="shared" si="599"/>
        <v>1</v>
      </c>
      <c r="LM328">
        <f t="shared" si="600"/>
        <v>2</v>
      </c>
      <c r="LN328">
        <f t="shared" si="601"/>
        <v>0</v>
      </c>
      <c r="LO328">
        <f t="shared" si="602"/>
        <v>1</v>
      </c>
      <c r="LP328">
        <f t="shared" si="603"/>
        <v>0</v>
      </c>
      <c r="LQ328">
        <f t="shared" si="604"/>
        <v>0</v>
      </c>
      <c r="LR328">
        <f t="shared" si="605"/>
        <v>5</v>
      </c>
      <c r="LS328" s="11">
        <f t="shared" si="606"/>
        <v>0</v>
      </c>
      <c r="LT328" s="14" t="str">
        <f t="shared" si="607"/>
        <v/>
      </c>
      <c r="LU328" s="14">
        <f t="shared" si="608"/>
        <v>1</v>
      </c>
      <c r="LV328" s="14">
        <f t="shared" si="609"/>
        <v>0</v>
      </c>
      <c r="LW328" s="14" t="str">
        <f t="shared" si="610"/>
        <v/>
      </c>
      <c r="LX328" s="14">
        <f t="shared" si="611"/>
        <v>0</v>
      </c>
      <c r="LY328" s="14">
        <f t="shared" si="612"/>
        <v>0</v>
      </c>
      <c r="LZ328" s="14">
        <f t="shared" si="613"/>
        <v>0.19999999999999996</v>
      </c>
      <c r="MA328" s="15">
        <f t="shared" si="614"/>
        <v>1.2384259259259379E-4</v>
      </c>
      <c r="MB328" s="1">
        <f t="shared" si="568"/>
        <v>1.6666666666666566E-4</v>
      </c>
      <c r="MC328" s="1">
        <f t="shared" si="569"/>
        <v>8.3333333333334564E-5</v>
      </c>
      <c r="MD328" s="1">
        <f t="shared" si="570"/>
        <v>9.3750000000001818E-5</v>
      </c>
      <c r="ME328" s="1">
        <f t="shared" si="571"/>
        <v>7.0601851851851208E-5</v>
      </c>
      <c r="MF328" s="1">
        <f t="shared" si="572"/>
        <v>9.8379629629628818E-5</v>
      </c>
      <c r="MG328" s="1">
        <f t="shared" si="573"/>
        <v>1.3888888888888805E-4</v>
      </c>
      <c r="MH328" s="1">
        <f t="shared" si="574"/>
        <v>1.1805555555555701E-4</v>
      </c>
      <c r="MI328" s="1">
        <f t="shared" si="575"/>
        <v>2.4768518518518412E-4</v>
      </c>
      <c r="MJ328" s="1">
        <f t="shared" si="615"/>
        <v>1.141203703703705E-3</v>
      </c>
      <c r="MK328" s="2" t="str">
        <f>VLOOKUP(B328,age_group!$A$1:$B$101,2,FALSE)</f>
        <v>25 to 44</v>
      </c>
      <c r="ML328" s="2">
        <f t="shared" si="616"/>
        <v>1</v>
      </c>
      <c r="MM328">
        <f t="shared" si="617"/>
        <v>0</v>
      </c>
      <c r="MN328">
        <f t="shared" si="618"/>
        <v>0</v>
      </c>
      <c r="MO328">
        <f t="shared" si="619"/>
        <v>0</v>
      </c>
      <c r="MP328">
        <f t="shared" si="620"/>
        <v>0</v>
      </c>
    </row>
    <row r="329" spans="1:354" x14ac:dyDescent="0.2">
      <c r="A329" t="s">
        <v>1062</v>
      </c>
      <c r="B329">
        <v>38</v>
      </c>
      <c r="C329" t="s">
        <v>139</v>
      </c>
      <c r="D329" t="s">
        <v>140</v>
      </c>
      <c r="E329">
        <v>4</v>
      </c>
      <c r="F329">
        <v>1</v>
      </c>
      <c r="G329">
        <v>1</v>
      </c>
      <c r="H329">
        <v>1</v>
      </c>
      <c r="I329">
        <v>1</v>
      </c>
      <c r="J329" s="2" t="s">
        <v>303</v>
      </c>
      <c r="K329" t="s">
        <v>239</v>
      </c>
      <c r="L329" t="s">
        <v>323</v>
      </c>
      <c r="M329" t="s">
        <v>524</v>
      </c>
      <c r="N329" t="s">
        <v>165</v>
      </c>
      <c r="O329" t="s">
        <v>473</v>
      </c>
      <c r="P329" t="s">
        <v>255</v>
      </c>
      <c r="Q329" t="s">
        <v>399</v>
      </c>
      <c r="R329" t="s">
        <v>422</v>
      </c>
      <c r="S329" t="s">
        <v>262</v>
      </c>
      <c r="T329" t="s">
        <v>201</v>
      </c>
      <c r="U329" t="s">
        <v>189</v>
      </c>
      <c r="V329" t="s">
        <v>305</v>
      </c>
      <c r="W329" t="s">
        <v>442</v>
      </c>
      <c r="X329" t="s">
        <v>335</v>
      </c>
      <c r="Y329" t="s">
        <v>385</v>
      </c>
      <c r="Z329" t="s">
        <v>379</v>
      </c>
      <c r="AA329" t="s">
        <v>581</v>
      </c>
      <c r="AB329" t="s">
        <v>486</v>
      </c>
      <c r="AC329" t="s">
        <v>214</v>
      </c>
      <c r="AD329" t="s">
        <v>236</v>
      </c>
      <c r="AE329" t="s">
        <v>159</v>
      </c>
      <c r="AF329" t="s">
        <v>571</v>
      </c>
      <c r="AG329" t="s">
        <v>595</v>
      </c>
      <c r="AH329" t="s">
        <v>679</v>
      </c>
      <c r="AI329" t="s">
        <v>387</v>
      </c>
      <c r="AJ329" t="s">
        <v>412</v>
      </c>
      <c r="AK329" t="s">
        <v>451</v>
      </c>
      <c r="AL329" t="s">
        <v>230</v>
      </c>
      <c r="AM329" t="s">
        <v>205</v>
      </c>
      <c r="AN329" t="s">
        <v>158</v>
      </c>
      <c r="AO329" t="s">
        <v>651</v>
      </c>
      <c r="AP329" t="s">
        <v>340</v>
      </c>
      <c r="AQ329" t="s">
        <v>287</v>
      </c>
      <c r="AR329" t="s">
        <v>168</v>
      </c>
      <c r="AS329" t="s">
        <v>204</v>
      </c>
      <c r="AT329" t="s">
        <v>254</v>
      </c>
      <c r="AU329" t="s">
        <v>159</v>
      </c>
      <c r="AV329" t="s">
        <v>537</v>
      </c>
      <c r="AW329" t="s">
        <v>649</v>
      </c>
      <c r="AX329" t="s">
        <v>289</v>
      </c>
      <c r="AY329" t="s">
        <v>178</v>
      </c>
      <c r="AZ329" t="s">
        <v>475</v>
      </c>
      <c r="BA329" t="s">
        <v>306</v>
      </c>
      <c r="BB329" t="s">
        <v>655</v>
      </c>
      <c r="BC329" t="s">
        <v>544</v>
      </c>
      <c r="BD329" t="s">
        <v>345</v>
      </c>
      <c r="BE329" t="s">
        <v>397</v>
      </c>
      <c r="BF329" t="s">
        <v>423</v>
      </c>
      <c r="BG329" t="s">
        <v>391</v>
      </c>
      <c r="BH329" t="s">
        <v>720</v>
      </c>
      <c r="BI329" t="s">
        <v>311</v>
      </c>
      <c r="BJ329" t="s">
        <v>239</v>
      </c>
      <c r="BK329" t="s">
        <v>237</v>
      </c>
      <c r="BL329" t="s">
        <v>221</v>
      </c>
      <c r="BM329" t="s">
        <v>432</v>
      </c>
      <c r="BN329" s="2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1</v>
      </c>
      <c r="DC329">
        <v>1</v>
      </c>
      <c r="DD329">
        <v>1</v>
      </c>
      <c r="DE329">
        <v>0</v>
      </c>
      <c r="DF329">
        <v>1</v>
      </c>
      <c r="DG329">
        <v>1</v>
      </c>
      <c r="DH329">
        <v>1</v>
      </c>
      <c r="DI329">
        <v>0</v>
      </c>
      <c r="DJ329">
        <v>1</v>
      </c>
      <c r="DK329">
        <v>1</v>
      </c>
      <c r="DL329">
        <v>1</v>
      </c>
      <c r="DM329">
        <v>1</v>
      </c>
      <c r="DN329">
        <v>0</v>
      </c>
      <c r="DO329">
        <v>0</v>
      </c>
      <c r="DP329">
        <v>1</v>
      </c>
      <c r="DQ329">
        <v>0</v>
      </c>
      <c r="DR329" s="2">
        <v>4</v>
      </c>
      <c r="DS329">
        <v>1</v>
      </c>
      <c r="DT329">
        <v>1</v>
      </c>
      <c r="DU329">
        <v>1</v>
      </c>
      <c r="DV329">
        <v>1</v>
      </c>
      <c r="DW329" s="2">
        <v>2017</v>
      </c>
      <c r="DX329" s="1">
        <v>1.1803240740740741E-2</v>
      </c>
      <c r="DY329" s="1">
        <v>1.1894675925925927E-2</v>
      </c>
      <c r="DZ329" s="1">
        <v>1.196875E-2</v>
      </c>
      <c r="EA329" s="1">
        <v>1.2045138888888888E-2</v>
      </c>
      <c r="EB329" s="1">
        <v>1.2121527777777778E-2</v>
      </c>
      <c r="EC329" s="1">
        <v>1.2200231481481484E-2</v>
      </c>
      <c r="ED329" s="1">
        <v>1.2266203703703705E-2</v>
      </c>
      <c r="EE329" s="1">
        <v>1.2386574074074072E-2</v>
      </c>
      <c r="EF329" s="1">
        <v>1.4593750000000001E-2</v>
      </c>
      <c r="EG329" s="1">
        <v>1.4674768518518519E-2</v>
      </c>
      <c r="EH329" s="3">
        <v>0</v>
      </c>
      <c r="EI329" s="2" t="s">
        <v>1175</v>
      </c>
      <c r="EJ329" t="s">
        <v>1171</v>
      </c>
      <c r="EK329" t="s">
        <v>1175</v>
      </c>
      <c r="EL329" t="s">
        <v>1172</v>
      </c>
      <c r="EM329" t="s">
        <v>1172</v>
      </c>
      <c r="EN329" t="s">
        <v>1172</v>
      </c>
      <c r="EO329" t="s">
        <v>1171</v>
      </c>
      <c r="EP329" t="s">
        <v>1168</v>
      </c>
      <c r="EQ329" t="s">
        <v>1172</v>
      </c>
      <c r="ER329" t="s">
        <v>1170</v>
      </c>
      <c r="ES329" t="s">
        <v>1175</v>
      </c>
      <c r="ET329" t="s">
        <v>1171</v>
      </c>
      <c r="EU329" t="s">
        <v>1169</v>
      </c>
      <c r="EV329" t="s">
        <v>1169</v>
      </c>
      <c r="EW329" t="s">
        <v>1169</v>
      </c>
      <c r="EX329" t="s">
        <v>1175</v>
      </c>
      <c r="EY329" t="s">
        <v>1175</v>
      </c>
      <c r="EZ329" t="s">
        <v>1169</v>
      </c>
      <c r="FA329" t="s">
        <v>1175</v>
      </c>
      <c r="FB329" t="s">
        <v>1173</v>
      </c>
      <c r="FC329" t="s">
        <v>1175</v>
      </c>
      <c r="FD329" t="s">
        <v>1175</v>
      </c>
      <c r="FE329" t="s">
        <v>1175</v>
      </c>
      <c r="FF329" t="s">
        <v>1169</v>
      </c>
      <c r="FG329" t="s">
        <v>1168</v>
      </c>
      <c r="FH329" t="s">
        <v>1173</v>
      </c>
      <c r="FI329" t="s">
        <v>1168</v>
      </c>
      <c r="FJ329" t="s">
        <v>1175</v>
      </c>
      <c r="FK329" t="s">
        <v>1175</v>
      </c>
      <c r="FL329" t="s">
        <v>1168</v>
      </c>
      <c r="FM329" t="s">
        <v>1171</v>
      </c>
      <c r="FN329" t="s">
        <v>1168</v>
      </c>
      <c r="FO329" t="s">
        <v>1172</v>
      </c>
      <c r="FP329" t="s">
        <v>1171</v>
      </c>
      <c r="FQ329" t="s">
        <v>1168</v>
      </c>
      <c r="FR329" t="s">
        <v>1171</v>
      </c>
      <c r="FS329" t="s">
        <v>1172</v>
      </c>
      <c r="FT329" t="s">
        <v>1175</v>
      </c>
      <c r="FU329" t="s">
        <v>1169</v>
      </c>
      <c r="FV329" t="s">
        <v>1173</v>
      </c>
      <c r="FW329" t="s">
        <v>1168</v>
      </c>
      <c r="FX329" t="s">
        <v>1168</v>
      </c>
      <c r="FY329" t="s">
        <v>1168</v>
      </c>
      <c r="FZ329" t="s">
        <v>1173</v>
      </c>
      <c r="GA329" t="s">
        <v>1175</v>
      </c>
      <c r="GB329" t="s">
        <v>1175</v>
      </c>
      <c r="GC329" t="s">
        <v>1171</v>
      </c>
      <c r="GD329" t="s">
        <v>1173</v>
      </c>
      <c r="GE329" t="s">
        <v>1175</v>
      </c>
      <c r="GF329" t="s">
        <v>1168</v>
      </c>
      <c r="GG329" t="s">
        <v>1168</v>
      </c>
      <c r="GH329" t="s">
        <v>1172</v>
      </c>
      <c r="GI329" t="s">
        <v>1171</v>
      </c>
      <c r="GJ329" t="s">
        <v>1169</v>
      </c>
      <c r="GK329" t="s">
        <v>1173</v>
      </c>
      <c r="GL329" t="s">
        <v>1168</v>
      </c>
      <c r="GM329" s="2">
        <f t="shared" si="518"/>
        <v>0</v>
      </c>
      <c r="GN329">
        <f t="shared" si="519"/>
        <v>0</v>
      </c>
      <c r="GO329">
        <f t="shared" si="520"/>
        <v>0</v>
      </c>
      <c r="GP329">
        <f t="shared" si="521"/>
        <v>0</v>
      </c>
      <c r="GQ329">
        <f t="shared" si="522"/>
        <v>0</v>
      </c>
      <c r="GR329">
        <f t="shared" si="523"/>
        <v>0</v>
      </c>
      <c r="GS329">
        <f t="shared" si="524"/>
        <v>0</v>
      </c>
      <c r="GT329">
        <f t="shared" si="525"/>
        <v>0</v>
      </c>
      <c r="GU329">
        <f t="shared" si="576"/>
        <v>0</v>
      </c>
      <c r="GV329">
        <f t="shared" si="526"/>
        <v>0</v>
      </c>
      <c r="GW329">
        <f t="shared" si="527"/>
        <v>0</v>
      </c>
      <c r="GX329">
        <f t="shared" si="528"/>
        <v>0</v>
      </c>
      <c r="GY329">
        <f t="shared" si="529"/>
        <v>0</v>
      </c>
      <c r="GZ329">
        <f t="shared" si="530"/>
        <v>0</v>
      </c>
      <c r="HA329">
        <f t="shared" si="531"/>
        <v>0</v>
      </c>
      <c r="HB329">
        <f t="shared" si="532"/>
        <v>0</v>
      </c>
      <c r="HC329">
        <f t="shared" si="577"/>
        <v>0</v>
      </c>
      <c r="HD329">
        <f t="shared" si="533"/>
        <v>1</v>
      </c>
      <c r="HE329">
        <f t="shared" si="534"/>
        <v>0</v>
      </c>
      <c r="HF329">
        <f t="shared" si="535"/>
        <v>0</v>
      </c>
      <c r="HG329">
        <f t="shared" si="536"/>
        <v>0</v>
      </c>
      <c r="HH329">
        <f t="shared" si="537"/>
        <v>0</v>
      </c>
      <c r="HI329">
        <f t="shared" si="538"/>
        <v>0</v>
      </c>
      <c r="HJ329">
        <f t="shared" si="539"/>
        <v>1</v>
      </c>
      <c r="HK329">
        <f t="shared" si="578"/>
        <v>0</v>
      </c>
      <c r="HL329">
        <f t="shared" si="540"/>
        <v>0</v>
      </c>
      <c r="HM329">
        <f t="shared" si="541"/>
        <v>0</v>
      </c>
      <c r="HN329">
        <f t="shared" si="542"/>
        <v>0</v>
      </c>
      <c r="HO329">
        <f t="shared" si="543"/>
        <v>0</v>
      </c>
      <c r="HP329">
        <f t="shared" si="544"/>
        <v>0</v>
      </c>
      <c r="HQ329">
        <f t="shared" si="545"/>
        <v>0</v>
      </c>
      <c r="HR329">
        <f t="shared" si="546"/>
        <v>0</v>
      </c>
      <c r="HS329">
        <f t="shared" si="579"/>
        <v>0</v>
      </c>
      <c r="HT329">
        <f t="shared" si="547"/>
        <v>0</v>
      </c>
      <c r="HU329">
        <f t="shared" si="548"/>
        <v>0</v>
      </c>
      <c r="HV329">
        <f t="shared" si="549"/>
        <v>0</v>
      </c>
      <c r="HW329">
        <f t="shared" si="550"/>
        <v>0</v>
      </c>
      <c r="HX329">
        <f t="shared" si="551"/>
        <v>1</v>
      </c>
      <c r="HY329">
        <f t="shared" si="552"/>
        <v>0</v>
      </c>
      <c r="HZ329">
        <f t="shared" si="553"/>
        <v>0</v>
      </c>
      <c r="IA329">
        <f t="shared" si="580"/>
        <v>1</v>
      </c>
      <c r="IB329">
        <f t="shared" si="554"/>
        <v>1</v>
      </c>
      <c r="IC329">
        <f t="shared" si="555"/>
        <v>1</v>
      </c>
      <c r="ID329">
        <f t="shared" si="556"/>
        <v>0</v>
      </c>
      <c r="IE329">
        <f t="shared" si="557"/>
        <v>1</v>
      </c>
      <c r="IF329">
        <f t="shared" si="558"/>
        <v>1</v>
      </c>
      <c r="IG329">
        <f t="shared" si="559"/>
        <v>1</v>
      </c>
      <c r="IH329">
        <f t="shared" si="560"/>
        <v>0</v>
      </c>
      <c r="II329">
        <f t="shared" si="581"/>
        <v>1</v>
      </c>
      <c r="IJ329">
        <f t="shared" si="561"/>
        <v>1</v>
      </c>
      <c r="IK329">
        <f t="shared" si="562"/>
        <v>1</v>
      </c>
      <c r="IL329">
        <f t="shared" si="563"/>
        <v>1</v>
      </c>
      <c r="IM329">
        <f t="shared" si="564"/>
        <v>0</v>
      </c>
      <c r="IN329">
        <f t="shared" si="565"/>
        <v>0</v>
      </c>
      <c r="IO329">
        <f t="shared" si="566"/>
        <v>1</v>
      </c>
      <c r="IP329">
        <f t="shared" si="567"/>
        <v>0</v>
      </c>
      <c r="IQ329" s="2">
        <f t="shared" si="582"/>
        <v>0</v>
      </c>
      <c r="IR329" s="4">
        <f t="shared" si="583"/>
        <v>0</v>
      </c>
      <c r="IS329">
        <f t="shared" si="584"/>
        <v>2</v>
      </c>
      <c r="IT329">
        <f t="shared" si="585"/>
        <v>0</v>
      </c>
      <c r="IU329">
        <f t="shared" si="586"/>
        <v>1</v>
      </c>
      <c r="IV329">
        <f t="shared" si="587"/>
        <v>6</v>
      </c>
      <c r="IW329">
        <f t="shared" si="588"/>
        <v>5</v>
      </c>
      <c r="IX329">
        <f t="shared" si="589"/>
        <v>14</v>
      </c>
      <c r="IY329" s="11" t="str">
        <f t="shared" si="590"/>
        <v/>
      </c>
      <c r="IZ329" s="12" t="str">
        <f t="shared" si="591"/>
        <v/>
      </c>
      <c r="JA329" s="12">
        <f t="shared" si="592"/>
        <v>1</v>
      </c>
      <c r="JB329" s="12" t="str">
        <f t="shared" si="593"/>
        <v/>
      </c>
      <c r="JC329" s="12">
        <f t="shared" si="594"/>
        <v>1</v>
      </c>
      <c r="JD329" s="12">
        <f t="shared" si="595"/>
        <v>1</v>
      </c>
      <c r="JE329" s="12">
        <f t="shared" si="596"/>
        <v>0.625</v>
      </c>
      <c r="JF329" s="12">
        <f t="shared" si="597"/>
        <v>0.90625</v>
      </c>
      <c r="JG329" s="2">
        <f>IF(OR(AND(EI329="Happy",BN329&lt;&gt;1),AND(EI329&lt;&gt;"Happy",BN329=1)),1,0)</f>
        <v>0</v>
      </c>
      <c r="JH329">
        <f>IF(OR(AND(EJ329="Happy",BO329&lt;&gt;1),AND(EJ329&lt;&gt;"Happy",BO329=1)),1,0)</f>
        <v>0</v>
      </c>
      <c r="JI329">
        <f>IF(OR(AND(EK329="Happy",BP329&lt;&gt;1),AND(EK329&lt;&gt;"Happy",BP329=1)),1,0)</f>
        <v>1</v>
      </c>
      <c r="JJ329">
        <f>IF(OR(AND(EL329="Happy",BQ329&lt;&gt;1),AND(EL329&lt;&gt;"Happy",BQ329=1)),1,0)</f>
        <v>0</v>
      </c>
      <c r="JK329">
        <f>IF(OR(AND(EM329="Happy",BR329&lt;&gt;1),AND(EM329&lt;&gt;"Happy",BR329=1)),1,0)</f>
        <v>0</v>
      </c>
      <c r="JL329">
        <f>IF(OR(AND(EN329="Happy",BS329&lt;&gt;1),AND(EN329&lt;&gt;"Happy",BS329=1)),1,0)</f>
        <v>0</v>
      </c>
      <c r="JM329">
        <f>IF(OR(AND(EO329="Happy",BT329&lt;&gt;1),AND(EO329&lt;&gt;"Happy",BT329=1)),1,0)</f>
        <v>0</v>
      </c>
      <c r="JN329">
        <f>IF(OR(AND(EP329="Happy",BU329&lt;&gt;1),AND(EP329&lt;&gt;"Happy",BU329=1)),1,0)</f>
        <v>0</v>
      </c>
      <c r="JO329">
        <f>IF(OR(AND(EQ329="Sad",BV329&lt;&gt;1),AND(EQ329&lt;&gt;"Sad",BV329=1)),1,0)</f>
        <v>0</v>
      </c>
      <c r="JP329">
        <f>IF(OR(AND(ER329="Sad",BW329&lt;&gt;1),AND(ER329&lt;&gt;"Sad",BW329=1)),1,0)</f>
        <v>1</v>
      </c>
      <c r="JQ329">
        <f>IF(OR(AND(ES329="Sad",BX329&lt;&gt;1),AND(ES329&lt;&gt;"Sad",BX329=1)),1,0)</f>
        <v>0</v>
      </c>
      <c r="JR329">
        <f>IF(OR(AND(ET329="Sad",BY329&lt;&gt;1),AND(ET329&lt;&gt;"Sad",BY329=1)),1,0)</f>
        <v>0</v>
      </c>
      <c r="JS329">
        <f>IF(OR(AND(EU329="Sad",BZ329&lt;&gt;1),AND(EU329&lt;&gt;"Sad",BZ329=1)),1,0)</f>
        <v>0</v>
      </c>
      <c r="JT329">
        <f>IF(OR(AND(EV329="Sad",CA329&lt;&gt;1),AND(EV329&lt;&gt;"Sad",CA329=1)),1,0)</f>
        <v>1</v>
      </c>
      <c r="JU329">
        <f>IF(OR(AND(EW329="Sad",CB329&lt;&gt;1),AND(EW329&lt;&gt;"Sad",CB329=1)),1,0)</f>
        <v>0</v>
      </c>
      <c r="JV329">
        <f>IF(OR(AND(EX329="Sad",CC329&lt;&gt;1),AND(EX329&lt;&gt;"Sad",CC329=1)),1,0)</f>
        <v>0</v>
      </c>
      <c r="JW329">
        <f>IF(OR(AND(EY329="Angry",CD329&lt;&gt;1),AND(EY329&lt;&gt;"Angry",CD329=1)),1,0)</f>
        <v>0</v>
      </c>
      <c r="JX329">
        <f>IF(OR(AND(EZ329="Angry",CE329&lt;&gt;1),AND(EZ329&lt;&gt;"Angry",CE329=1)),1,0)</f>
        <v>0</v>
      </c>
      <c r="JY329">
        <f>IF(OR(AND(FA329="Angry",CF329&lt;&gt;1),AND(FA329&lt;&gt;"Angry",CF329=1)),1,0)</f>
        <v>0</v>
      </c>
      <c r="JZ329">
        <f>IF(OR(AND(FB329="Angry",CG329&lt;&gt;1),AND(FB329&lt;&gt;"Angry",CG329=1)),1,0)</f>
        <v>0</v>
      </c>
      <c r="KA329">
        <f>IF(OR(AND(FC329="Angry",CH329&lt;&gt;1),AND(FC329&lt;&gt;"Angry",CH329=1)),1,0)</f>
        <v>0</v>
      </c>
      <c r="KB329">
        <f>IF(OR(AND(FD329="Angry",CI329&lt;&gt;1),AND(FD329&lt;&gt;"Angry",CI329=1)),1,0)</f>
        <v>0</v>
      </c>
      <c r="KC329">
        <f>IF(OR(AND(FE329="Angry",CJ329&lt;&gt;1),AND(FE329&lt;&gt;"Angry",CJ329=1)),1,0)</f>
        <v>0</v>
      </c>
      <c r="KD329">
        <f>IF(OR(AND(FF329="Angry",CK329&lt;&gt;1),AND(FF329&lt;&gt;"Angry",CK329=1)),1,0)</f>
        <v>0</v>
      </c>
      <c r="KE329">
        <f>IF(OR(AND(FG329="Afraid",CL329&lt;&gt;1),AND(FG329&lt;&gt;"Afraid",CL329=1)),1,0)</f>
        <v>0</v>
      </c>
      <c r="KF329">
        <f>IF(OR(AND(FH329="Afraid",CM329&lt;&gt;1),AND(FH329&lt;&gt;"Afraid",CM329=1)),1,0)</f>
        <v>0</v>
      </c>
      <c r="KG329">
        <f>IF(OR(AND(FI329="Afraid",CN329&lt;&gt;1),AND(FI329&lt;&gt;"Afraid",CN329=1)),1,0)</f>
        <v>0</v>
      </c>
      <c r="KH329">
        <f>IF(OR(AND(FJ329="Afraid",CO329&lt;&gt;1),AND(FJ329&lt;&gt;"Afraid",CO329=1)),1,0)</f>
        <v>1</v>
      </c>
      <c r="KI329">
        <f>IF(OR(AND(FK329="Afraid",CP329&lt;&gt;1),AND(FK329&lt;&gt;"Afraid",CP329=1)),1,0)</f>
        <v>1</v>
      </c>
      <c r="KJ329">
        <f>IF(OR(AND(FL329="Afraid",CQ329&lt;&gt;1),AND(FL329&lt;&gt;"Afraid",CQ329=1)),1,0)</f>
        <v>0</v>
      </c>
      <c r="KK329">
        <f>IF(OR(AND(FM329="Afraid",CR329&lt;&gt;1),AND(FM329&lt;&gt;"Afraid",CR329=1)),1,0)</f>
        <v>0</v>
      </c>
      <c r="KL329">
        <f>IF(OR(AND(FN329="Afraid",CS329&lt;&gt;1),AND(FN329&lt;&gt;"Afraid",CS329=1)),1,0)</f>
        <v>0</v>
      </c>
      <c r="KM329">
        <f>IF(OR(AND(FO329="Surprised",CT329&lt;&gt;1),AND(FO329&lt;&gt;"Surprised",CT329=1)),1,0)</f>
        <v>0</v>
      </c>
      <c r="KN329">
        <f>IF(OR(AND(FP329="Surprised",CU329&lt;&gt;1),AND(FP329&lt;&gt;"Surprised",CU329=1)),1,0)</f>
        <v>0</v>
      </c>
      <c r="KO329">
        <f>IF(OR(AND(FQ329="Surprised",CV329&lt;&gt;1),AND(FQ329&lt;&gt;"Surprised",CV329=1)),1,0)</f>
        <v>0</v>
      </c>
      <c r="KP329">
        <f>IF(OR(AND(FR329="Surprised",CW329&lt;&gt;1),AND(FR329&lt;&gt;"Surprised",CW329=1)),1,0)</f>
        <v>0</v>
      </c>
      <c r="KQ329">
        <f>IF(OR(AND(FS329="Surprised",CX329&lt;&gt;1),AND(FS329&lt;&gt;"Surprised",CX329=1)),1,0)</f>
        <v>0</v>
      </c>
      <c r="KR329">
        <f>IF(OR(AND(FT329="Surprised",CY329&lt;&gt;1),AND(FT329&lt;&gt;"Surprised",CY329=1)),1,0)</f>
        <v>0</v>
      </c>
      <c r="KS329">
        <f>IF(OR(AND(FU329="Surprised",CZ329&lt;&gt;1),AND(FU329&lt;&gt;"Surprised",CZ329=1)),1,0)</f>
        <v>0</v>
      </c>
      <c r="KT329">
        <f>IF(OR(AND(FV329="Surprised",DA329&lt;&gt;1),AND(FV329&lt;&gt;"Surprised",DA329=1)),1,0)</f>
        <v>0</v>
      </c>
      <c r="KU329">
        <f>IF(OR(AND(FW329="Happy",DB329=1),AND(FW329&lt;&gt;"Happy",DB329=0)),1,0)</f>
        <v>0</v>
      </c>
      <c r="KV329">
        <f>IF(OR(AND(FX329="Happy",DC329=1),AND(FX329&lt;&gt;"Happy",DC329=0)),1,0)</f>
        <v>0</v>
      </c>
      <c r="KW329">
        <f>IF(OR(AND(FY329="Happy",DD329=1),AND(FY329&lt;&gt;"Happy",DD329=0)),1,0)</f>
        <v>0</v>
      </c>
      <c r="KX329">
        <f>IF(OR(AND(FZ329="Happy",DE329=1),AND(FZ329&lt;&gt;"Happy",DE329=0)),1,0)</f>
        <v>0</v>
      </c>
      <c r="KY329">
        <f>IF(OR(AND(GA329="Happy",DF329=1),AND(GA329&lt;&gt;"Happy",DF329=0)),1,0)</f>
        <v>0</v>
      </c>
      <c r="KZ329">
        <f>IF(OR(AND(GB329="Happy",DG329=1),AND(GB329&lt;&gt;"Happy",DG329=0)),1,0)</f>
        <v>0</v>
      </c>
      <c r="LA329">
        <f>IF(OR(AND(GC329="Happy",DH329=1),AND(GC329&lt;&gt;"Happy",DH329=0)),1,0)</f>
        <v>0</v>
      </c>
      <c r="LB329">
        <f>IF(OR(AND(GD329="Happy",DI329=1),AND(GD329&lt;&gt;"Happy",DI329=0)),1,0)</f>
        <v>0</v>
      </c>
      <c r="LC329">
        <f>IF(OR(AND(GE329="Sad",DJ329=1),AND(GE329&lt;&gt;"Sad",DJ329=0)),1,0)</f>
        <v>0</v>
      </c>
      <c r="LD329">
        <f>IF(OR(AND(GF329="Sad",DK329=1),AND(GF329&lt;&gt;"Sad",DK329=0)),1,0)</f>
        <v>0</v>
      </c>
      <c r="LE329">
        <f>IF(OR(AND(GG329="Sad",DL329=1),AND(GG329&lt;&gt;"Sad",DL329=0)),1,0)</f>
        <v>0</v>
      </c>
      <c r="LF329">
        <f>IF(OR(AND(GH329="Sad",DM329=1),AND(GH329&lt;&gt;"Sad",DM329=0)),1,0)</f>
        <v>0</v>
      </c>
      <c r="LG329">
        <f>IF(OR(AND(GI329="Sad",DN329=1),AND(GI329&lt;&gt;"Sad",DN329=0)),1,0)</f>
        <v>1</v>
      </c>
      <c r="LH329">
        <f>IF(OR(AND(GJ329="Sad",DO329=1),AND(GJ329&lt;&gt;"Sad",DO329=0)),1,0)</f>
        <v>1</v>
      </c>
      <c r="LI329">
        <f>IF(OR(AND(GK329="Sad",DP329=1),AND(GK329&lt;&gt;"Sad",DP329=0)),1,0)</f>
        <v>0</v>
      </c>
      <c r="LJ329">
        <f>IF(OR(AND(GL329="Sad",DQ329=1),AND(GL329&lt;&gt;"Sad",DQ329=0)),1,0)</f>
        <v>1</v>
      </c>
      <c r="LK329" s="2">
        <f t="shared" si="598"/>
        <v>1</v>
      </c>
      <c r="LL329" s="4">
        <f t="shared" si="599"/>
        <v>2</v>
      </c>
      <c r="LM329">
        <f t="shared" si="600"/>
        <v>0</v>
      </c>
      <c r="LN329">
        <f t="shared" si="601"/>
        <v>2</v>
      </c>
      <c r="LO329">
        <f t="shared" si="602"/>
        <v>0</v>
      </c>
      <c r="LP329">
        <f t="shared" si="603"/>
        <v>0</v>
      </c>
      <c r="LQ329">
        <f t="shared" si="604"/>
        <v>3</v>
      </c>
      <c r="LR329">
        <f t="shared" si="605"/>
        <v>8</v>
      </c>
      <c r="LS329" s="11" t="str">
        <f t="shared" si="606"/>
        <v/>
      </c>
      <c r="LT329" s="14" t="str">
        <f t="shared" si="607"/>
        <v/>
      </c>
      <c r="LU329" s="14">
        <f t="shared" si="608"/>
        <v>0</v>
      </c>
      <c r="LV329" s="14" t="str">
        <f t="shared" si="609"/>
        <v/>
      </c>
      <c r="LW329" s="14">
        <f t="shared" si="610"/>
        <v>0</v>
      </c>
      <c r="LX329" s="14">
        <f t="shared" si="611"/>
        <v>0</v>
      </c>
      <c r="LY329" s="14">
        <f t="shared" si="612"/>
        <v>0.375</v>
      </c>
      <c r="LZ329" s="14">
        <f t="shared" si="613"/>
        <v>9.375E-2</v>
      </c>
      <c r="MA329" s="15">
        <f t="shared" si="614"/>
        <v>9.1435185185185716E-5</v>
      </c>
      <c r="MB329" s="1">
        <f t="shared" si="568"/>
        <v>7.4074074074073626E-5</v>
      </c>
      <c r="MC329" s="1">
        <f t="shared" si="569"/>
        <v>7.6388888888887993E-5</v>
      </c>
      <c r="MD329" s="1">
        <f t="shared" si="570"/>
        <v>7.6388888888889728E-5</v>
      </c>
      <c r="ME329" s="1">
        <f t="shared" si="571"/>
        <v>7.870370370370583E-5</v>
      </c>
      <c r="MF329" s="1">
        <f t="shared" si="572"/>
        <v>6.5972222222220739E-5</v>
      </c>
      <c r="MG329" s="1">
        <f t="shared" si="573"/>
        <v>1.2037037037036791E-4</v>
      </c>
      <c r="MH329" s="1">
        <f t="shared" si="574"/>
        <v>2.2071759259259284E-3</v>
      </c>
      <c r="MI329" s="1">
        <f t="shared" si="575"/>
        <v>8.1018518518518462E-5</v>
      </c>
      <c r="MJ329" s="1">
        <f t="shared" si="615"/>
        <v>2.8715277777777784E-3</v>
      </c>
      <c r="MK329" s="2" t="str">
        <f>VLOOKUP(B329,age_group!$A$1:$B$101,2,FALSE)</f>
        <v>25 to 44</v>
      </c>
      <c r="ML329" s="2">
        <f t="shared" si="616"/>
        <v>1</v>
      </c>
      <c r="MM329">
        <f t="shared" si="617"/>
        <v>0</v>
      </c>
      <c r="MN329">
        <f t="shared" si="618"/>
        <v>0</v>
      </c>
      <c r="MO329">
        <f t="shared" si="619"/>
        <v>0</v>
      </c>
      <c r="MP329">
        <f t="shared" si="620"/>
        <v>0</v>
      </c>
    </row>
    <row r="330" spans="1:354" x14ac:dyDescent="0.2">
      <c r="A330" t="s">
        <v>1063</v>
      </c>
      <c r="B330">
        <v>41</v>
      </c>
      <c r="C330" t="s">
        <v>195</v>
      </c>
      <c r="D330" t="s">
        <v>140</v>
      </c>
      <c r="E330">
        <v>4</v>
      </c>
      <c r="F330">
        <v>1</v>
      </c>
      <c r="G330">
        <v>1</v>
      </c>
      <c r="H330">
        <v>1</v>
      </c>
      <c r="I330">
        <v>1</v>
      </c>
      <c r="J330" s="2" t="s">
        <v>490</v>
      </c>
      <c r="K330" t="s">
        <v>589</v>
      </c>
      <c r="L330" t="s">
        <v>367</v>
      </c>
      <c r="M330" t="s">
        <v>310</v>
      </c>
      <c r="N330" t="s">
        <v>166</v>
      </c>
      <c r="O330" t="s">
        <v>385</v>
      </c>
      <c r="P330" t="s">
        <v>324</v>
      </c>
      <c r="Q330" t="s">
        <v>615</v>
      </c>
      <c r="R330" t="s">
        <v>170</v>
      </c>
      <c r="S330" t="s">
        <v>686</v>
      </c>
      <c r="T330" t="s">
        <v>174</v>
      </c>
      <c r="U330" t="s">
        <v>394</v>
      </c>
      <c r="V330" t="s">
        <v>317</v>
      </c>
      <c r="W330" t="s">
        <v>164</v>
      </c>
      <c r="X330" t="s">
        <v>254</v>
      </c>
      <c r="Y330" t="s">
        <v>346</v>
      </c>
      <c r="Z330" t="s">
        <v>240</v>
      </c>
      <c r="AA330" t="s">
        <v>191</v>
      </c>
      <c r="AB330" t="s">
        <v>584</v>
      </c>
      <c r="AC330" t="s">
        <v>375</v>
      </c>
      <c r="AD330" t="s">
        <v>389</v>
      </c>
      <c r="AE330" t="s">
        <v>313</v>
      </c>
      <c r="AF330" t="s">
        <v>444</v>
      </c>
      <c r="AG330" t="s">
        <v>327</v>
      </c>
      <c r="AH330" t="s">
        <v>395</v>
      </c>
      <c r="AI330" t="s">
        <v>254</v>
      </c>
      <c r="AJ330" t="s">
        <v>524</v>
      </c>
      <c r="AK330" t="s">
        <v>419</v>
      </c>
      <c r="AL330" t="s">
        <v>273</v>
      </c>
      <c r="AM330" t="s">
        <v>757</v>
      </c>
      <c r="AN330" t="s">
        <v>533</v>
      </c>
      <c r="AO330" t="s">
        <v>664</v>
      </c>
      <c r="AP330" t="s">
        <v>374</v>
      </c>
      <c r="AQ330" t="s">
        <v>379</v>
      </c>
      <c r="AR330" t="s">
        <v>203</v>
      </c>
      <c r="AS330" t="s">
        <v>365</v>
      </c>
      <c r="AT330" t="s">
        <v>292</v>
      </c>
      <c r="AU330" t="s">
        <v>336</v>
      </c>
      <c r="AV330" t="s">
        <v>333</v>
      </c>
      <c r="AW330" t="s">
        <v>492</v>
      </c>
      <c r="AX330" t="s">
        <v>163</v>
      </c>
      <c r="AY330" t="s">
        <v>598</v>
      </c>
      <c r="AZ330" t="s">
        <v>303</v>
      </c>
      <c r="BA330" t="s">
        <v>165</v>
      </c>
      <c r="BB330" t="s">
        <v>276</v>
      </c>
      <c r="BC330" t="s">
        <v>252</v>
      </c>
      <c r="BD330" t="s">
        <v>212</v>
      </c>
      <c r="BE330" t="s">
        <v>160</v>
      </c>
      <c r="BF330" t="s">
        <v>223</v>
      </c>
      <c r="BG330" t="s">
        <v>533</v>
      </c>
      <c r="BH330" t="s">
        <v>226</v>
      </c>
      <c r="BI330" t="s">
        <v>227</v>
      </c>
      <c r="BJ330" t="s">
        <v>157</v>
      </c>
      <c r="BK330" t="s">
        <v>143</v>
      </c>
      <c r="BL330" t="s">
        <v>550</v>
      </c>
      <c r="BM330" t="s">
        <v>759</v>
      </c>
      <c r="BN330" s="2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0</v>
      </c>
      <c r="DP330">
        <v>1</v>
      </c>
      <c r="DQ330">
        <v>0</v>
      </c>
      <c r="DR330" s="2">
        <v>4</v>
      </c>
      <c r="DS330">
        <v>1</v>
      </c>
      <c r="DT330">
        <v>1</v>
      </c>
      <c r="DU330">
        <v>1</v>
      </c>
      <c r="DV330">
        <v>1</v>
      </c>
      <c r="DW330" s="2">
        <v>2017</v>
      </c>
      <c r="DX330" s="1">
        <v>1.3659722222222224E-2</v>
      </c>
      <c r="DY330" s="1">
        <v>1.4144675925925927E-2</v>
      </c>
      <c r="DZ330" s="1">
        <v>1.5116898148148148E-2</v>
      </c>
      <c r="EA330" s="1">
        <v>1.5241898148148149E-2</v>
      </c>
      <c r="EB330" s="1">
        <v>1.5405092592592593E-2</v>
      </c>
      <c r="EC330" s="1">
        <v>1.5557870370370369E-2</v>
      </c>
      <c r="ED330" s="1">
        <v>1.5637731481481482E-2</v>
      </c>
      <c r="EE330" s="1">
        <v>1.5804398148148147E-2</v>
      </c>
      <c r="EF330" s="1">
        <v>1.6038194444444442E-2</v>
      </c>
      <c r="EG330" s="1">
        <v>1.6165509259259258E-2</v>
      </c>
      <c r="EH330" s="3">
        <v>0</v>
      </c>
      <c r="EI330" s="2" t="s">
        <v>1171</v>
      </c>
      <c r="EJ330" t="s">
        <v>1170</v>
      </c>
      <c r="EK330" t="s">
        <v>1171</v>
      </c>
      <c r="EL330" t="s">
        <v>1173</v>
      </c>
      <c r="EM330" t="s">
        <v>1175</v>
      </c>
      <c r="EN330" t="s">
        <v>1175</v>
      </c>
      <c r="EO330" t="s">
        <v>1172</v>
      </c>
      <c r="EP330" t="s">
        <v>1168</v>
      </c>
      <c r="EQ330" t="s">
        <v>1175</v>
      </c>
      <c r="ER330" t="s">
        <v>1168</v>
      </c>
      <c r="ES330" t="s">
        <v>1175</v>
      </c>
      <c r="ET330" t="s">
        <v>1168</v>
      </c>
      <c r="EU330" t="s">
        <v>1168</v>
      </c>
      <c r="EV330" t="s">
        <v>1175</v>
      </c>
      <c r="EW330" t="s">
        <v>1172</v>
      </c>
      <c r="EX330" t="s">
        <v>1175</v>
      </c>
      <c r="EY330" t="s">
        <v>1168</v>
      </c>
      <c r="EZ330" t="s">
        <v>1169</v>
      </c>
      <c r="FA330" t="s">
        <v>1168</v>
      </c>
      <c r="FB330" t="s">
        <v>1175</v>
      </c>
      <c r="FC330" t="s">
        <v>1174</v>
      </c>
      <c r="FD330" t="s">
        <v>1168</v>
      </c>
      <c r="FE330" t="s">
        <v>1174</v>
      </c>
      <c r="FF330" t="s">
        <v>1168</v>
      </c>
      <c r="FG330" t="s">
        <v>1168</v>
      </c>
      <c r="FH330" t="s">
        <v>1172</v>
      </c>
      <c r="FI330" t="s">
        <v>1172</v>
      </c>
      <c r="FJ330" t="s">
        <v>1168</v>
      </c>
      <c r="FK330" t="s">
        <v>1173</v>
      </c>
      <c r="FL330" t="s">
        <v>1168</v>
      </c>
      <c r="FM330" t="s">
        <v>1172</v>
      </c>
      <c r="FN330" t="s">
        <v>1173</v>
      </c>
      <c r="FO330" t="s">
        <v>1173</v>
      </c>
      <c r="FP330" t="s">
        <v>1175</v>
      </c>
      <c r="FQ330" t="s">
        <v>1168</v>
      </c>
      <c r="FR330" t="s">
        <v>1175</v>
      </c>
      <c r="FS330" t="s">
        <v>1171</v>
      </c>
      <c r="FT330" t="s">
        <v>1169</v>
      </c>
      <c r="FU330" t="s">
        <v>1172</v>
      </c>
      <c r="FV330" t="s">
        <v>1175</v>
      </c>
      <c r="FW330" t="s">
        <v>1174</v>
      </c>
      <c r="FX330" t="s">
        <v>1175</v>
      </c>
      <c r="FY330" t="s">
        <v>1175</v>
      </c>
      <c r="FZ330" t="s">
        <v>1172</v>
      </c>
      <c r="GA330" t="s">
        <v>1174</v>
      </c>
      <c r="GB330" t="s">
        <v>1175</v>
      </c>
      <c r="GC330" t="s">
        <v>1172</v>
      </c>
      <c r="GD330" t="s">
        <v>1175</v>
      </c>
      <c r="GE330" t="s">
        <v>1173</v>
      </c>
      <c r="GF330" t="s">
        <v>1172</v>
      </c>
      <c r="GG330" t="s">
        <v>1169</v>
      </c>
      <c r="GH330" t="s">
        <v>1171</v>
      </c>
      <c r="GI330" t="s">
        <v>1168</v>
      </c>
      <c r="GJ330" t="s">
        <v>1170</v>
      </c>
      <c r="GK330" t="s">
        <v>1168</v>
      </c>
      <c r="GL330" t="s">
        <v>1168</v>
      </c>
      <c r="GM330" s="2">
        <f t="shared" si="518"/>
        <v>0</v>
      </c>
      <c r="GN330">
        <f t="shared" si="519"/>
        <v>0</v>
      </c>
      <c r="GO330">
        <f t="shared" si="520"/>
        <v>0</v>
      </c>
      <c r="GP330">
        <f t="shared" si="521"/>
        <v>1</v>
      </c>
      <c r="GQ330">
        <f t="shared" si="522"/>
        <v>0</v>
      </c>
      <c r="GR330">
        <f t="shared" si="523"/>
        <v>0</v>
      </c>
      <c r="GS330">
        <f t="shared" si="524"/>
        <v>0</v>
      </c>
      <c r="GT330">
        <f t="shared" si="525"/>
        <v>0</v>
      </c>
      <c r="GU330">
        <f t="shared" si="576"/>
        <v>0</v>
      </c>
      <c r="GV330">
        <f t="shared" si="526"/>
        <v>0</v>
      </c>
      <c r="GW330">
        <f t="shared" si="527"/>
        <v>0</v>
      </c>
      <c r="GX330">
        <f t="shared" si="528"/>
        <v>0</v>
      </c>
      <c r="GY330">
        <f t="shared" si="529"/>
        <v>0</v>
      </c>
      <c r="GZ330">
        <f t="shared" si="530"/>
        <v>0</v>
      </c>
      <c r="HA330">
        <f t="shared" si="531"/>
        <v>0</v>
      </c>
      <c r="HB330">
        <f t="shared" si="532"/>
        <v>0</v>
      </c>
      <c r="HC330">
        <f t="shared" si="577"/>
        <v>0</v>
      </c>
      <c r="HD330">
        <f t="shared" si="533"/>
        <v>1</v>
      </c>
      <c r="HE330">
        <f t="shared" si="534"/>
        <v>0</v>
      </c>
      <c r="HF330">
        <f t="shared" si="535"/>
        <v>0</v>
      </c>
      <c r="HG330">
        <f t="shared" si="536"/>
        <v>0</v>
      </c>
      <c r="HH330">
        <f t="shared" si="537"/>
        <v>0</v>
      </c>
      <c r="HI330">
        <f t="shared" si="538"/>
        <v>0</v>
      </c>
      <c r="HJ330">
        <f t="shared" si="539"/>
        <v>0</v>
      </c>
      <c r="HK330">
        <f t="shared" si="578"/>
        <v>0</v>
      </c>
      <c r="HL330">
        <f t="shared" si="540"/>
        <v>1</v>
      </c>
      <c r="HM330">
        <f t="shared" si="541"/>
        <v>0</v>
      </c>
      <c r="HN330">
        <f t="shared" si="542"/>
        <v>0</v>
      </c>
      <c r="HO330">
        <f t="shared" si="543"/>
        <v>0</v>
      </c>
      <c r="HP330">
        <f t="shared" si="544"/>
        <v>0</v>
      </c>
      <c r="HQ330">
        <f t="shared" si="545"/>
        <v>0</v>
      </c>
      <c r="HR330">
        <f t="shared" si="546"/>
        <v>0</v>
      </c>
      <c r="HS330">
        <f t="shared" si="579"/>
        <v>0</v>
      </c>
      <c r="HT330">
        <f t="shared" si="547"/>
        <v>0</v>
      </c>
      <c r="HU330">
        <f t="shared" si="548"/>
        <v>0</v>
      </c>
      <c r="HV330">
        <f t="shared" si="549"/>
        <v>0</v>
      </c>
      <c r="HW330">
        <f t="shared" si="550"/>
        <v>0</v>
      </c>
      <c r="HX330">
        <f t="shared" si="551"/>
        <v>0</v>
      </c>
      <c r="HY330">
        <f t="shared" si="552"/>
        <v>0</v>
      </c>
      <c r="HZ330">
        <f t="shared" si="553"/>
        <v>1</v>
      </c>
      <c r="IA330">
        <f t="shared" si="580"/>
        <v>1</v>
      </c>
      <c r="IB330">
        <f t="shared" si="554"/>
        <v>1</v>
      </c>
      <c r="IC330">
        <f t="shared" si="555"/>
        <v>1</v>
      </c>
      <c r="ID330">
        <f t="shared" si="556"/>
        <v>1</v>
      </c>
      <c r="IE330">
        <f t="shared" si="557"/>
        <v>1</v>
      </c>
      <c r="IF330">
        <f t="shared" si="558"/>
        <v>1</v>
      </c>
      <c r="IG330">
        <f t="shared" si="559"/>
        <v>1</v>
      </c>
      <c r="IH330">
        <f t="shared" si="560"/>
        <v>1</v>
      </c>
      <c r="II330">
        <f t="shared" si="581"/>
        <v>1</v>
      </c>
      <c r="IJ330">
        <f t="shared" si="561"/>
        <v>1</v>
      </c>
      <c r="IK330">
        <f t="shared" si="562"/>
        <v>1</v>
      </c>
      <c r="IL330">
        <f t="shared" si="563"/>
        <v>1</v>
      </c>
      <c r="IM330">
        <f t="shared" si="564"/>
        <v>1</v>
      </c>
      <c r="IN330">
        <f t="shared" si="565"/>
        <v>0</v>
      </c>
      <c r="IO330">
        <f t="shared" si="566"/>
        <v>1</v>
      </c>
      <c r="IP330">
        <f t="shared" si="567"/>
        <v>0</v>
      </c>
      <c r="IQ330" s="2">
        <f t="shared" si="582"/>
        <v>1</v>
      </c>
      <c r="IR330" s="4">
        <f t="shared" si="583"/>
        <v>0</v>
      </c>
      <c r="IS330">
        <f t="shared" si="584"/>
        <v>1</v>
      </c>
      <c r="IT330">
        <f t="shared" si="585"/>
        <v>1</v>
      </c>
      <c r="IU330">
        <f t="shared" si="586"/>
        <v>1</v>
      </c>
      <c r="IV330">
        <f t="shared" si="587"/>
        <v>8</v>
      </c>
      <c r="IW330">
        <f t="shared" si="588"/>
        <v>6</v>
      </c>
      <c r="IX330">
        <f t="shared" si="589"/>
        <v>18</v>
      </c>
      <c r="IY330" s="11">
        <f t="shared" si="590"/>
        <v>1</v>
      </c>
      <c r="IZ330" s="12" t="str">
        <f t="shared" si="591"/>
        <v/>
      </c>
      <c r="JA330" s="12">
        <f t="shared" si="592"/>
        <v>1</v>
      </c>
      <c r="JB330" s="12">
        <f t="shared" si="593"/>
        <v>0.33333333333333331</v>
      </c>
      <c r="JC330" s="12">
        <f t="shared" si="594"/>
        <v>0.33333333333333331</v>
      </c>
      <c r="JD330" s="12">
        <f t="shared" si="595"/>
        <v>1</v>
      </c>
      <c r="JE330" s="12">
        <f t="shared" si="596"/>
        <v>0.75</v>
      </c>
      <c r="JF330" s="12">
        <f t="shared" si="597"/>
        <v>0.73611111111111116</v>
      </c>
      <c r="JG330" s="2">
        <f>IF(OR(AND(EI330="Happy",BN330&lt;&gt;1),AND(EI330&lt;&gt;"Happy",BN330=1)),1,0)</f>
        <v>0</v>
      </c>
      <c r="JH330">
        <f>IF(OR(AND(EJ330="Happy",BO330&lt;&gt;1),AND(EJ330&lt;&gt;"Happy",BO330=1)),1,0)</f>
        <v>0</v>
      </c>
      <c r="JI330">
        <f>IF(OR(AND(EK330="Happy",BP330&lt;&gt;1),AND(EK330&lt;&gt;"Happy",BP330=1)),1,0)</f>
        <v>0</v>
      </c>
      <c r="JJ330">
        <f>IF(OR(AND(EL330="Happy",BQ330&lt;&gt;1),AND(EL330&lt;&gt;"Happy",BQ330=1)),1,0)</f>
        <v>0</v>
      </c>
      <c r="JK330">
        <f>IF(OR(AND(EM330="Happy",BR330&lt;&gt;1),AND(EM330&lt;&gt;"Happy",BR330=1)),1,0)</f>
        <v>0</v>
      </c>
      <c r="JL330">
        <f>IF(OR(AND(EN330="Happy",BS330&lt;&gt;1),AND(EN330&lt;&gt;"Happy",BS330=1)),1,0)</f>
        <v>0</v>
      </c>
      <c r="JM330">
        <f>IF(OR(AND(EO330="Happy",BT330&lt;&gt;1),AND(EO330&lt;&gt;"Happy",BT330=1)),1,0)</f>
        <v>0</v>
      </c>
      <c r="JN330">
        <f>IF(OR(AND(EP330="Happy",BU330&lt;&gt;1),AND(EP330&lt;&gt;"Happy",BU330=1)),1,0)</f>
        <v>0</v>
      </c>
      <c r="JO330">
        <f>IF(OR(AND(EQ330="Sad",BV330&lt;&gt;1),AND(EQ330&lt;&gt;"Sad",BV330=1)),1,0)</f>
        <v>0</v>
      </c>
      <c r="JP330">
        <f>IF(OR(AND(ER330="Sad",BW330&lt;&gt;1),AND(ER330&lt;&gt;"Sad",BW330=1)),1,0)</f>
        <v>0</v>
      </c>
      <c r="JQ330">
        <f>IF(OR(AND(ES330="Sad",BX330&lt;&gt;1),AND(ES330&lt;&gt;"Sad",BX330=1)),1,0)</f>
        <v>0</v>
      </c>
      <c r="JR330">
        <f>IF(OR(AND(ET330="Sad",BY330&lt;&gt;1),AND(ET330&lt;&gt;"Sad",BY330=1)),1,0)</f>
        <v>0</v>
      </c>
      <c r="JS330">
        <f>IF(OR(AND(EU330="Sad",BZ330&lt;&gt;1),AND(EU330&lt;&gt;"Sad",BZ330=1)),1,0)</f>
        <v>1</v>
      </c>
      <c r="JT330">
        <f>IF(OR(AND(EV330="Sad",CA330&lt;&gt;1),AND(EV330&lt;&gt;"Sad",CA330=1)),1,0)</f>
        <v>0</v>
      </c>
      <c r="JU330">
        <f>IF(OR(AND(EW330="Sad",CB330&lt;&gt;1),AND(EW330&lt;&gt;"Sad",CB330=1)),1,0)</f>
        <v>0</v>
      </c>
      <c r="JV330">
        <f>IF(OR(AND(EX330="Sad",CC330&lt;&gt;1),AND(EX330&lt;&gt;"Sad",CC330=1)),1,0)</f>
        <v>0</v>
      </c>
      <c r="JW330">
        <f>IF(OR(AND(EY330="Angry",CD330&lt;&gt;1),AND(EY330&lt;&gt;"Angry",CD330=1)),1,0)</f>
        <v>0</v>
      </c>
      <c r="JX330">
        <f>IF(OR(AND(EZ330="Angry",CE330&lt;&gt;1),AND(EZ330&lt;&gt;"Angry",CE330=1)),1,0)</f>
        <v>0</v>
      </c>
      <c r="JY330">
        <f>IF(OR(AND(FA330="Angry",CF330&lt;&gt;1),AND(FA330&lt;&gt;"Angry",CF330=1)),1,0)</f>
        <v>0</v>
      </c>
      <c r="JZ330">
        <f>IF(OR(AND(FB330="Angry",CG330&lt;&gt;1),AND(FB330&lt;&gt;"Angry",CG330=1)),1,0)</f>
        <v>0</v>
      </c>
      <c r="KA330">
        <f>IF(OR(AND(FC330="Angry",CH330&lt;&gt;1),AND(FC330&lt;&gt;"Angry",CH330=1)),1,0)</f>
        <v>0</v>
      </c>
      <c r="KB330">
        <f>IF(OR(AND(FD330="Angry",CI330&lt;&gt;1),AND(FD330&lt;&gt;"Angry",CI330=1)),1,0)</f>
        <v>0</v>
      </c>
      <c r="KC330">
        <f>IF(OR(AND(FE330="Angry",CJ330&lt;&gt;1),AND(FE330&lt;&gt;"Angry",CJ330=1)),1,0)</f>
        <v>0</v>
      </c>
      <c r="KD330">
        <f>IF(OR(AND(FF330="Angry",CK330&lt;&gt;1),AND(FF330&lt;&gt;"Angry",CK330=1)),1,0)</f>
        <v>0</v>
      </c>
      <c r="KE330">
        <f>IF(OR(AND(FG330="Afraid",CL330&lt;&gt;1),AND(FG330&lt;&gt;"Afraid",CL330=1)),1,0)</f>
        <v>0</v>
      </c>
      <c r="KF330">
        <f>IF(OR(AND(FH330="Afraid",CM330&lt;&gt;1),AND(FH330&lt;&gt;"Afraid",CM330=1)),1,0)</f>
        <v>0</v>
      </c>
      <c r="KG330">
        <f>IF(OR(AND(FI330="Afraid",CN330&lt;&gt;1),AND(FI330&lt;&gt;"Afraid",CN330=1)),1,0)</f>
        <v>1</v>
      </c>
      <c r="KH330">
        <f>IF(OR(AND(FJ330="Afraid",CO330&lt;&gt;1),AND(FJ330&lt;&gt;"Afraid",CO330=1)),1,0)</f>
        <v>0</v>
      </c>
      <c r="KI330">
        <f>IF(OR(AND(FK330="Afraid",CP330&lt;&gt;1),AND(FK330&lt;&gt;"Afraid",CP330=1)),1,0)</f>
        <v>0</v>
      </c>
      <c r="KJ330">
        <f>IF(OR(AND(FL330="Afraid",CQ330&lt;&gt;1),AND(FL330&lt;&gt;"Afraid",CQ330=1)),1,0)</f>
        <v>0</v>
      </c>
      <c r="KK330">
        <f>IF(OR(AND(FM330="Afraid",CR330&lt;&gt;1),AND(FM330&lt;&gt;"Afraid",CR330=1)),1,0)</f>
        <v>1</v>
      </c>
      <c r="KL330">
        <f>IF(OR(AND(FN330="Afraid",CS330&lt;&gt;1),AND(FN330&lt;&gt;"Afraid",CS330=1)),1,0)</f>
        <v>0</v>
      </c>
      <c r="KM330">
        <f>IF(OR(AND(FO330="Surprised",CT330&lt;&gt;1),AND(FO330&lt;&gt;"Surprised",CT330=1)),1,0)</f>
        <v>0</v>
      </c>
      <c r="KN330">
        <f>IF(OR(AND(FP330="Surprised",CU330&lt;&gt;1),AND(FP330&lt;&gt;"Surprised",CU330=1)),1,0)</f>
        <v>1</v>
      </c>
      <c r="KO330">
        <f>IF(OR(AND(FQ330="Surprised",CV330&lt;&gt;1),AND(FQ330&lt;&gt;"Surprised",CV330=1)),1,0)</f>
        <v>0</v>
      </c>
      <c r="KP330">
        <f>IF(OR(AND(FR330="Surprised",CW330&lt;&gt;1),AND(FR330&lt;&gt;"Surprised",CW330=1)),1,0)</f>
        <v>1</v>
      </c>
      <c r="KQ330">
        <f>IF(OR(AND(FS330="Surprised",CX330&lt;&gt;1),AND(FS330&lt;&gt;"Surprised",CX330=1)),1,0)</f>
        <v>0</v>
      </c>
      <c r="KR330">
        <f>IF(OR(AND(FT330="Surprised",CY330&lt;&gt;1),AND(FT330&lt;&gt;"Surprised",CY330=1)),1,0)</f>
        <v>0</v>
      </c>
      <c r="KS330">
        <f>IF(OR(AND(FU330="Surprised",CZ330&lt;&gt;1),AND(FU330&lt;&gt;"Surprised",CZ330=1)),1,0)</f>
        <v>0</v>
      </c>
      <c r="KT330">
        <f>IF(OR(AND(FV330="Surprised",DA330&lt;&gt;1),AND(FV330&lt;&gt;"Surprised",DA330=1)),1,0)</f>
        <v>0</v>
      </c>
      <c r="KU330">
        <f>IF(OR(AND(FW330="Happy",DB330=1),AND(FW330&lt;&gt;"Happy",DB330=0)),1,0)</f>
        <v>0</v>
      </c>
      <c r="KV330">
        <f>IF(OR(AND(FX330="Happy",DC330=1),AND(FX330&lt;&gt;"Happy",DC330=0)),1,0)</f>
        <v>0</v>
      </c>
      <c r="KW330">
        <f>IF(OR(AND(FY330="Happy",DD330=1),AND(FY330&lt;&gt;"Happy",DD330=0)),1,0)</f>
        <v>0</v>
      </c>
      <c r="KX330">
        <f>IF(OR(AND(FZ330="Happy",DE330=1),AND(FZ330&lt;&gt;"Happy",DE330=0)),1,0)</f>
        <v>0</v>
      </c>
      <c r="KY330">
        <f>IF(OR(AND(GA330="Happy",DF330=1),AND(GA330&lt;&gt;"Happy",DF330=0)),1,0)</f>
        <v>0</v>
      </c>
      <c r="KZ330">
        <f>IF(OR(AND(GB330="Happy",DG330=1),AND(GB330&lt;&gt;"Happy",DG330=0)),1,0)</f>
        <v>0</v>
      </c>
      <c r="LA330">
        <f>IF(OR(AND(GC330="Happy",DH330=1),AND(GC330&lt;&gt;"Happy",DH330=0)),1,0)</f>
        <v>0</v>
      </c>
      <c r="LB330">
        <f>IF(OR(AND(GD330="Happy",DI330=1),AND(GD330&lt;&gt;"Happy",DI330=0)),1,0)</f>
        <v>0</v>
      </c>
      <c r="LC330">
        <f>IF(OR(AND(GE330="Sad",DJ330=1),AND(GE330&lt;&gt;"Sad",DJ330=0)),1,0)</f>
        <v>0</v>
      </c>
      <c r="LD330">
        <f>IF(OR(AND(GF330="Sad",DK330=1),AND(GF330&lt;&gt;"Sad",DK330=0)),1,0)</f>
        <v>0</v>
      </c>
      <c r="LE330">
        <f>IF(OR(AND(GG330="Sad",DL330=1),AND(GG330&lt;&gt;"Sad",DL330=0)),1,0)</f>
        <v>0</v>
      </c>
      <c r="LF330">
        <f>IF(OR(AND(GH330="Sad",DM330=1),AND(GH330&lt;&gt;"Sad",DM330=0)),1,0)</f>
        <v>0</v>
      </c>
      <c r="LG330">
        <f>IF(OR(AND(GI330="Sad",DN330=1),AND(GI330&lt;&gt;"Sad",DN330=0)),1,0)</f>
        <v>0</v>
      </c>
      <c r="LH330">
        <f>IF(OR(AND(GJ330="Sad",DO330=1),AND(GJ330&lt;&gt;"Sad",DO330=0)),1,0)</f>
        <v>1</v>
      </c>
      <c r="LI330">
        <f>IF(OR(AND(GK330="Sad",DP330=1),AND(GK330&lt;&gt;"Sad",DP330=0)),1,0)</f>
        <v>0</v>
      </c>
      <c r="LJ330">
        <f>IF(OR(AND(GL330="Sad",DQ330=1),AND(GL330&lt;&gt;"Sad",DQ330=0)),1,0)</f>
        <v>1</v>
      </c>
      <c r="LK330" s="2">
        <f t="shared" si="598"/>
        <v>0</v>
      </c>
      <c r="LL330" s="4">
        <f t="shared" si="599"/>
        <v>1</v>
      </c>
      <c r="LM330">
        <f t="shared" si="600"/>
        <v>0</v>
      </c>
      <c r="LN330">
        <f t="shared" si="601"/>
        <v>2</v>
      </c>
      <c r="LO330">
        <f t="shared" si="602"/>
        <v>2</v>
      </c>
      <c r="LP330">
        <f t="shared" si="603"/>
        <v>0</v>
      </c>
      <c r="LQ330">
        <f t="shared" si="604"/>
        <v>2</v>
      </c>
      <c r="LR330">
        <f t="shared" si="605"/>
        <v>7</v>
      </c>
      <c r="LS330" s="11">
        <f t="shared" si="606"/>
        <v>0</v>
      </c>
      <c r="LT330" s="14" t="str">
        <f t="shared" si="607"/>
        <v/>
      </c>
      <c r="LU330" s="14">
        <f t="shared" si="608"/>
        <v>0</v>
      </c>
      <c r="LV330" s="14">
        <f t="shared" si="609"/>
        <v>0.66666666666666674</v>
      </c>
      <c r="LW330" s="14">
        <f t="shared" si="610"/>
        <v>0.66666666666666674</v>
      </c>
      <c r="LX330" s="14">
        <f t="shared" si="611"/>
        <v>0</v>
      </c>
      <c r="LY330" s="14">
        <f t="shared" si="612"/>
        <v>0.25</v>
      </c>
      <c r="LZ330" s="14">
        <f t="shared" si="613"/>
        <v>0.26388888888888884</v>
      </c>
      <c r="MA330" s="15">
        <f t="shared" si="614"/>
        <v>4.8495370370370272E-4</v>
      </c>
      <c r="MB330" s="1">
        <f t="shared" si="568"/>
        <v>9.7222222222222154E-4</v>
      </c>
      <c r="MC330" s="1">
        <f t="shared" si="569"/>
        <v>1.2500000000000011E-4</v>
      </c>
      <c r="MD330" s="1">
        <f t="shared" si="570"/>
        <v>1.6319444444444497E-4</v>
      </c>
      <c r="ME330" s="1">
        <f t="shared" si="571"/>
        <v>1.5277777777777599E-4</v>
      </c>
      <c r="MF330" s="1">
        <f t="shared" si="572"/>
        <v>7.9861111111112146E-5</v>
      </c>
      <c r="MG330" s="1">
        <f t="shared" si="573"/>
        <v>1.6666666666666566E-4</v>
      </c>
      <c r="MH330" s="1">
        <f t="shared" si="574"/>
        <v>2.3379629629629445E-4</v>
      </c>
      <c r="MI330" s="1">
        <f t="shared" si="575"/>
        <v>1.2731481481481621E-4</v>
      </c>
      <c r="MJ330" s="1">
        <f t="shared" si="615"/>
        <v>2.5057870370370338E-3</v>
      </c>
      <c r="MK330" s="2" t="str">
        <f>VLOOKUP(B330,age_group!$A$1:$B$101,2,FALSE)</f>
        <v>25 to 44</v>
      </c>
      <c r="ML330" s="2">
        <f t="shared" si="616"/>
        <v>1</v>
      </c>
      <c r="MM330">
        <f t="shared" si="617"/>
        <v>0</v>
      </c>
      <c r="MN330">
        <f t="shared" si="618"/>
        <v>0</v>
      </c>
      <c r="MO330">
        <f t="shared" si="619"/>
        <v>0</v>
      </c>
      <c r="MP330">
        <f t="shared" si="620"/>
        <v>0</v>
      </c>
    </row>
    <row r="331" spans="1:354" x14ac:dyDescent="0.2">
      <c r="A331" t="s">
        <v>1064</v>
      </c>
      <c r="B331">
        <v>38</v>
      </c>
      <c r="C331" t="s">
        <v>195</v>
      </c>
      <c r="D331" t="s">
        <v>140</v>
      </c>
      <c r="E331">
        <v>5</v>
      </c>
      <c r="F331">
        <v>1</v>
      </c>
      <c r="G331">
        <v>1</v>
      </c>
      <c r="H331">
        <v>1</v>
      </c>
      <c r="I331">
        <v>1</v>
      </c>
      <c r="J331" s="2" t="s">
        <v>588</v>
      </c>
      <c r="K331" t="s">
        <v>375</v>
      </c>
      <c r="L331" t="s">
        <v>470</v>
      </c>
      <c r="M331" t="s">
        <v>298</v>
      </c>
      <c r="N331" t="s">
        <v>187</v>
      </c>
      <c r="O331" t="s">
        <v>447</v>
      </c>
      <c r="P331" t="s">
        <v>646</v>
      </c>
      <c r="Q331" t="s">
        <v>165</v>
      </c>
      <c r="R331" t="s">
        <v>642</v>
      </c>
      <c r="S331" t="s">
        <v>441</v>
      </c>
      <c r="T331" t="s">
        <v>563</v>
      </c>
      <c r="U331" t="s">
        <v>342</v>
      </c>
      <c r="V331" t="s">
        <v>420</v>
      </c>
      <c r="W331" t="s">
        <v>146</v>
      </c>
      <c r="X331" t="s">
        <v>184</v>
      </c>
      <c r="Y331" t="s">
        <v>287</v>
      </c>
      <c r="Z331" t="s">
        <v>606</v>
      </c>
      <c r="AA331" t="s">
        <v>188</v>
      </c>
      <c r="AB331" t="s">
        <v>279</v>
      </c>
      <c r="AC331" t="s">
        <v>282</v>
      </c>
      <c r="AD331" t="s">
        <v>732</v>
      </c>
      <c r="AE331" t="s">
        <v>282</v>
      </c>
      <c r="AF331" t="s">
        <v>661</v>
      </c>
      <c r="AG331" t="s">
        <v>402</v>
      </c>
      <c r="AH331" t="s">
        <v>368</v>
      </c>
      <c r="AI331" t="s">
        <v>315</v>
      </c>
      <c r="AJ331" t="s">
        <v>551</v>
      </c>
      <c r="AK331" t="s">
        <v>729</v>
      </c>
      <c r="AL331" t="s">
        <v>426</v>
      </c>
      <c r="AM331" t="s">
        <v>674</v>
      </c>
      <c r="AN331" t="s">
        <v>657</v>
      </c>
      <c r="AO331" t="s">
        <v>285</v>
      </c>
      <c r="AP331" t="s">
        <v>351</v>
      </c>
      <c r="AQ331" t="s">
        <v>469</v>
      </c>
      <c r="AR331" t="s">
        <v>438</v>
      </c>
      <c r="AS331" t="s">
        <v>388</v>
      </c>
      <c r="AT331" t="s">
        <v>197</v>
      </c>
      <c r="AU331" t="s">
        <v>236</v>
      </c>
      <c r="AV331" t="s">
        <v>627</v>
      </c>
      <c r="AW331" t="s">
        <v>421</v>
      </c>
      <c r="AX331" t="s">
        <v>356</v>
      </c>
      <c r="AY331" t="s">
        <v>226</v>
      </c>
      <c r="AZ331" t="s">
        <v>656</v>
      </c>
      <c r="BA331" t="s">
        <v>507</v>
      </c>
      <c r="BB331" t="s">
        <v>353</v>
      </c>
      <c r="BC331" t="s">
        <v>327</v>
      </c>
      <c r="BD331" t="s">
        <v>227</v>
      </c>
      <c r="BE331" t="s">
        <v>248</v>
      </c>
      <c r="BF331" t="s">
        <v>272</v>
      </c>
      <c r="BG331" t="s">
        <v>374</v>
      </c>
      <c r="BH331" t="s">
        <v>354</v>
      </c>
      <c r="BI331" t="s">
        <v>556</v>
      </c>
      <c r="BJ331" t="s">
        <v>480</v>
      </c>
      <c r="BK331" t="s">
        <v>749</v>
      </c>
      <c r="BL331" t="s">
        <v>271</v>
      </c>
      <c r="BM331" t="s">
        <v>321</v>
      </c>
      <c r="BN331" s="2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1</v>
      </c>
      <c r="DC331">
        <v>1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>
        <v>0</v>
      </c>
      <c r="DN331">
        <v>1</v>
      </c>
      <c r="DO331">
        <v>1</v>
      </c>
      <c r="DP331">
        <v>0</v>
      </c>
      <c r="DQ331">
        <v>0</v>
      </c>
      <c r="DR331" s="2">
        <v>5</v>
      </c>
      <c r="DS331">
        <v>1</v>
      </c>
      <c r="DT331">
        <v>1</v>
      </c>
      <c r="DU331">
        <v>1</v>
      </c>
      <c r="DV331">
        <v>2</v>
      </c>
      <c r="DW331" s="2">
        <v>2017</v>
      </c>
      <c r="DX331" s="1">
        <v>1.1692129629629629E-2</v>
      </c>
      <c r="DY331" s="1">
        <v>1.1894675925925927E-2</v>
      </c>
      <c r="DZ331" s="1">
        <v>1.2011574074074076E-2</v>
      </c>
      <c r="EA331" s="1">
        <v>1.2194444444444444E-2</v>
      </c>
      <c r="EB331" s="1">
        <v>1.2266203703703705E-2</v>
      </c>
      <c r="EC331" s="1">
        <v>1.2385416666666668E-2</v>
      </c>
      <c r="ED331" s="1">
        <v>1.2444444444444445E-2</v>
      </c>
      <c r="EE331" s="1">
        <v>1.2609953703703705E-2</v>
      </c>
      <c r="EF331" s="1">
        <v>1.2743055555555556E-2</v>
      </c>
      <c r="EG331" s="1">
        <v>1.2873842592592595E-2</v>
      </c>
      <c r="EH331" s="3">
        <v>0</v>
      </c>
      <c r="EI331" s="2" t="s">
        <v>1170</v>
      </c>
      <c r="EJ331" t="s">
        <v>1175</v>
      </c>
      <c r="EK331" t="s">
        <v>1168</v>
      </c>
      <c r="EL331" t="s">
        <v>1175</v>
      </c>
      <c r="EM331" t="s">
        <v>1168</v>
      </c>
      <c r="EN331" t="s">
        <v>1169</v>
      </c>
      <c r="EO331" t="s">
        <v>1169</v>
      </c>
      <c r="EP331" t="s">
        <v>1172</v>
      </c>
      <c r="EQ331" t="s">
        <v>1175</v>
      </c>
      <c r="ER331" t="s">
        <v>1175</v>
      </c>
      <c r="ES331" t="s">
        <v>1175</v>
      </c>
      <c r="ET331" t="s">
        <v>1168</v>
      </c>
      <c r="EU331" t="s">
        <v>1172</v>
      </c>
      <c r="EV331" t="s">
        <v>1168</v>
      </c>
      <c r="EW331" t="s">
        <v>1169</v>
      </c>
      <c r="EX331" t="s">
        <v>1171</v>
      </c>
      <c r="EY331" t="s">
        <v>1168</v>
      </c>
      <c r="EZ331" t="s">
        <v>1173</v>
      </c>
      <c r="FA331" t="s">
        <v>1168</v>
      </c>
      <c r="FB331" t="s">
        <v>1171</v>
      </c>
      <c r="FC331" t="s">
        <v>1173</v>
      </c>
      <c r="FD331" t="s">
        <v>1171</v>
      </c>
      <c r="FE331" t="s">
        <v>1173</v>
      </c>
      <c r="FF331" t="s">
        <v>1169</v>
      </c>
      <c r="FG331" t="s">
        <v>1168</v>
      </c>
      <c r="FH331" t="s">
        <v>1168</v>
      </c>
      <c r="FI331" t="s">
        <v>1169</v>
      </c>
      <c r="FJ331" t="s">
        <v>1175</v>
      </c>
      <c r="FK331" t="s">
        <v>1169</v>
      </c>
      <c r="FL331" t="s">
        <v>1173</v>
      </c>
      <c r="FM331" t="s">
        <v>1175</v>
      </c>
      <c r="FN331" t="s">
        <v>1168</v>
      </c>
      <c r="FO331" t="s">
        <v>1168</v>
      </c>
      <c r="FP331" t="s">
        <v>1169</v>
      </c>
      <c r="FQ331" t="s">
        <v>1173</v>
      </c>
      <c r="FR331" t="s">
        <v>1168</v>
      </c>
      <c r="FS331" t="s">
        <v>1171</v>
      </c>
      <c r="FT331" t="s">
        <v>1175</v>
      </c>
      <c r="FU331" t="s">
        <v>1168</v>
      </c>
      <c r="FV331" t="s">
        <v>1168</v>
      </c>
      <c r="FW331" t="s">
        <v>1168</v>
      </c>
      <c r="FX331" t="s">
        <v>1169</v>
      </c>
      <c r="FY331" t="s">
        <v>1168</v>
      </c>
      <c r="FZ331" t="s">
        <v>1169</v>
      </c>
      <c r="GA331" t="s">
        <v>1174</v>
      </c>
      <c r="GB331" t="s">
        <v>1168</v>
      </c>
      <c r="GC331" t="s">
        <v>1171</v>
      </c>
      <c r="GD331" t="s">
        <v>1168</v>
      </c>
      <c r="GE331" t="s">
        <v>1169</v>
      </c>
      <c r="GF331" t="s">
        <v>1173</v>
      </c>
      <c r="GG331" t="s">
        <v>1174</v>
      </c>
      <c r="GH331" t="s">
        <v>1175</v>
      </c>
      <c r="GI331" t="s">
        <v>1170</v>
      </c>
      <c r="GJ331" t="s">
        <v>1168</v>
      </c>
      <c r="GK331" t="s">
        <v>1175</v>
      </c>
      <c r="GL331" t="s">
        <v>1168</v>
      </c>
      <c r="GM331" s="2">
        <f t="shared" si="518"/>
        <v>0</v>
      </c>
      <c r="GN331">
        <f t="shared" si="519"/>
        <v>0</v>
      </c>
      <c r="GO331">
        <f t="shared" si="520"/>
        <v>0</v>
      </c>
      <c r="GP331">
        <f t="shared" si="521"/>
        <v>0</v>
      </c>
      <c r="GQ331">
        <f t="shared" si="522"/>
        <v>0</v>
      </c>
      <c r="GR331">
        <f t="shared" si="523"/>
        <v>0</v>
      </c>
      <c r="GS331">
        <f t="shared" si="524"/>
        <v>0</v>
      </c>
      <c r="GT331">
        <f t="shared" si="525"/>
        <v>0</v>
      </c>
      <c r="GU331">
        <f t="shared" si="576"/>
        <v>0</v>
      </c>
      <c r="GV331">
        <f t="shared" si="526"/>
        <v>0</v>
      </c>
      <c r="GW331">
        <f t="shared" si="527"/>
        <v>0</v>
      </c>
      <c r="GX331">
        <f t="shared" si="528"/>
        <v>0</v>
      </c>
      <c r="GY331">
        <f t="shared" si="529"/>
        <v>0</v>
      </c>
      <c r="GZ331">
        <f t="shared" si="530"/>
        <v>0</v>
      </c>
      <c r="HA331">
        <f t="shared" si="531"/>
        <v>0</v>
      </c>
      <c r="HB331">
        <f t="shared" si="532"/>
        <v>0</v>
      </c>
      <c r="HC331">
        <f t="shared" si="577"/>
        <v>0</v>
      </c>
      <c r="HD331">
        <f t="shared" si="533"/>
        <v>0</v>
      </c>
      <c r="HE331">
        <f t="shared" si="534"/>
        <v>0</v>
      </c>
      <c r="HF331">
        <f t="shared" si="535"/>
        <v>0</v>
      </c>
      <c r="HG331">
        <f t="shared" si="536"/>
        <v>0</v>
      </c>
      <c r="HH331">
        <f t="shared" si="537"/>
        <v>0</v>
      </c>
      <c r="HI331">
        <f t="shared" si="538"/>
        <v>0</v>
      </c>
      <c r="HJ331">
        <f t="shared" si="539"/>
        <v>1</v>
      </c>
      <c r="HK331">
        <f t="shared" si="578"/>
        <v>0</v>
      </c>
      <c r="HL331">
        <f t="shared" si="540"/>
        <v>0</v>
      </c>
      <c r="HM331">
        <f t="shared" si="541"/>
        <v>0</v>
      </c>
      <c r="HN331">
        <f t="shared" si="542"/>
        <v>0</v>
      </c>
      <c r="HO331">
        <f t="shared" si="543"/>
        <v>0</v>
      </c>
      <c r="HP331">
        <f t="shared" si="544"/>
        <v>0</v>
      </c>
      <c r="HQ331">
        <f t="shared" si="545"/>
        <v>0</v>
      </c>
      <c r="HR331">
        <f t="shared" si="546"/>
        <v>0</v>
      </c>
      <c r="HS331">
        <f t="shared" si="579"/>
        <v>0</v>
      </c>
      <c r="HT331">
        <f t="shared" si="547"/>
        <v>0</v>
      </c>
      <c r="HU331">
        <f t="shared" si="548"/>
        <v>0</v>
      </c>
      <c r="HV331">
        <f t="shared" si="549"/>
        <v>0</v>
      </c>
      <c r="HW331">
        <f t="shared" si="550"/>
        <v>0</v>
      </c>
      <c r="HX331">
        <f t="shared" si="551"/>
        <v>1</v>
      </c>
      <c r="HY331">
        <f t="shared" si="552"/>
        <v>0</v>
      </c>
      <c r="HZ331">
        <f t="shared" si="553"/>
        <v>0</v>
      </c>
      <c r="IA331">
        <f t="shared" si="580"/>
        <v>1</v>
      </c>
      <c r="IB331">
        <f t="shared" si="554"/>
        <v>1</v>
      </c>
      <c r="IC331">
        <f t="shared" si="555"/>
        <v>1</v>
      </c>
      <c r="ID331">
        <f t="shared" si="556"/>
        <v>0</v>
      </c>
      <c r="IE331">
        <f t="shared" si="557"/>
        <v>1</v>
      </c>
      <c r="IF331">
        <f t="shared" si="558"/>
        <v>0</v>
      </c>
      <c r="IG331">
        <f t="shared" si="559"/>
        <v>0</v>
      </c>
      <c r="IH331">
        <f t="shared" si="560"/>
        <v>0</v>
      </c>
      <c r="II331">
        <f t="shared" si="581"/>
        <v>0</v>
      </c>
      <c r="IJ331">
        <f t="shared" si="561"/>
        <v>1</v>
      </c>
      <c r="IK331">
        <f t="shared" si="562"/>
        <v>0</v>
      </c>
      <c r="IL331">
        <f t="shared" si="563"/>
        <v>0</v>
      </c>
      <c r="IM331">
        <f t="shared" si="564"/>
        <v>1</v>
      </c>
      <c r="IN331">
        <f t="shared" si="565"/>
        <v>1</v>
      </c>
      <c r="IO331">
        <f t="shared" si="566"/>
        <v>0</v>
      </c>
      <c r="IP331">
        <f t="shared" si="567"/>
        <v>0</v>
      </c>
      <c r="IQ331" s="2">
        <f t="shared" si="582"/>
        <v>0</v>
      </c>
      <c r="IR331" s="4">
        <f t="shared" si="583"/>
        <v>0</v>
      </c>
      <c r="IS331">
        <f t="shared" si="584"/>
        <v>1</v>
      </c>
      <c r="IT331">
        <f t="shared" si="585"/>
        <v>0</v>
      </c>
      <c r="IU331">
        <f t="shared" si="586"/>
        <v>1</v>
      </c>
      <c r="IV331">
        <f t="shared" si="587"/>
        <v>4</v>
      </c>
      <c r="IW331">
        <f t="shared" si="588"/>
        <v>3</v>
      </c>
      <c r="IX331">
        <f t="shared" si="589"/>
        <v>9</v>
      </c>
      <c r="IY331" s="11" t="str">
        <f t="shared" si="590"/>
        <v/>
      </c>
      <c r="IZ331" s="12" t="str">
        <f t="shared" si="591"/>
        <v/>
      </c>
      <c r="JA331" s="12">
        <f t="shared" si="592"/>
        <v>1</v>
      </c>
      <c r="JB331" s="12" t="str">
        <f t="shared" si="593"/>
        <v/>
      </c>
      <c r="JC331" s="12">
        <f t="shared" si="594"/>
        <v>1</v>
      </c>
      <c r="JD331" s="12">
        <f t="shared" si="595"/>
        <v>0.5</v>
      </c>
      <c r="JE331" s="12">
        <f t="shared" si="596"/>
        <v>0.42857142857142855</v>
      </c>
      <c r="JF331" s="12">
        <f t="shared" si="597"/>
        <v>0.7321428571428571</v>
      </c>
      <c r="JG331" s="2">
        <f>IF(OR(AND(EI331="Happy",BN331&lt;&gt;1),AND(EI331&lt;&gt;"Happy",BN331=1)),1,0)</f>
        <v>0</v>
      </c>
      <c r="JH331">
        <f>IF(OR(AND(EJ331="Happy",BO331&lt;&gt;1),AND(EJ331&lt;&gt;"Happy",BO331=1)),1,0)</f>
        <v>0</v>
      </c>
      <c r="JI331">
        <f>IF(OR(AND(EK331="Happy",BP331&lt;&gt;1),AND(EK331&lt;&gt;"Happy",BP331=1)),1,0)</f>
        <v>0</v>
      </c>
      <c r="JJ331">
        <f>IF(OR(AND(EL331="Happy",BQ331&lt;&gt;1),AND(EL331&lt;&gt;"Happy",BQ331=1)),1,0)</f>
        <v>1</v>
      </c>
      <c r="JK331">
        <f>IF(OR(AND(EM331="Happy",BR331&lt;&gt;1),AND(EM331&lt;&gt;"Happy",BR331=1)),1,0)</f>
        <v>0</v>
      </c>
      <c r="JL331">
        <f>IF(OR(AND(EN331="Happy",BS331&lt;&gt;1),AND(EN331&lt;&gt;"Happy",BS331=1)),1,0)</f>
        <v>0</v>
      </c>
      <c r="JM331">
        <f>IF(OR(AND(EO331="Happy",BT331&lt;&gt;1),AND(EO331&lt;&gt;"Happy",BT331=1)),1,0)</f>
        <v>0</v>
      </c>
      <c r="JN331">
        <f>IF(OR(AND(EP331="Happy",BU331&lt;&gt;1),AND(EP331&lt;&gt;"Happy",BU331=1)),1,0)</f>
        <v>0</v>
      </c>
      <c r="JO331">
        <f>IF(OR(AND(EQ331="Sad",BV331&lt;&gt;1),AND(EQ331&lt;&gt;"Sad",BV331=1)),1,0)</f>
        <v>0</v>
      </c>
      <c r="JP331">
        <f>IF(OR(AND(ER331="Sad",BW331&lt;&gt;1),AND(ER331&lt;&gt;"Sad",BW331=1)),1,0)</f>
        <v>0</v>
      </c>
      <c r="JQ331">
        <f>IF(OR(AND(ES331="Sad",BX331&lt;&gt;1),AND(ES331&lt;&gt;"Sad",BX331=1)),1,0)</f>
        <v>0</v>
      </c>
      <c r="JR331">
        <f>IF(OR(AND(ET331="Sad",BY331&lt;&gt;1),AND(ET331&lt;&gt;"Sad",BY331=1)),1,0)</f>
        <v>0</v>
      </c>
      <c r="JS331">
        <f>IF(OR(AND(EU331="Sad",BZ331&lt;&gt;1),AND(EU331&lt;&gt;"Sad",BZ331=1)),1,0)</f>
        <v>0</v>
      </c>
      <c r="JT331">
        <f>IF(OR(AND(EV331="Sad",CA331&lt;&gt;1),AND(EV331&lt;&gt;"Sad",CA331=1)),1,0)</f>
        <v>0</v>
      </c>
      <c r="JU331">
        <f>IF(OR(AND(EW331="Sad",CB331&lt;&gt;1),AND(EW331&lt;&gt;"Sad",CB331=1)),1,0)</f>
        <v>1</v>
      </c>
      <c r="JV331">
        <f>IF(OR(AND(EX331="Sad",CC331&lt;&gt;1),AND(EX331&lt;&gt;"Sad",CC331=1)),1,0)</f>
        <v>0</v>
      </c>
      <c r="JW331">
        <f>IF(OR(AND(EY331="Angry",CD331&lt;&gt;1),AND(EY331&lt;&gt;"Angry",CD331=1)),1,0)</f>
        <v>0</v>
      </c>
      <c r="JX331">
        <f>IF(OR(AND(EZ331="Angry",CE331&lt;&gt;1),AND(EZ331&lt;&gt;"Angry",CE331=1)),1,0)</f>
        <v>0</v>
      </c>
      <c r="JY331">
        <f>IF(OR(AND(FA331="Angry",CF331&lt;&gt;1),AND(FA331&lt;&gt;"Angry",CF331=1)),1,0)</f>
        <v>0</v>
      </c>
      <c r="JZ331">
        <f>IF(OR(AND(FB331="Angry",CG331&lt;&gt;1),AND(FB331&lt;&gt;"Angry",CG331=1)),1,0)</f>
        <v>0</v>
      </c>
      <c r="KA331">
        <f>IF(OR(AND(FC331="Angry",CH331&lt;&gt;1),AND(FC331&lt;&gt;"Angry",CH331=1)),1,0)</f>
        <v>0</v>
      </c>
      <c r="KB331">
        <f>IF(OR(AND(FD331="Angry",CI331&lt;&gt;1),AND(FD331&lt;&gt;"Angry",CI331=1)),1,0)</f>
        <v>0</v>
      </c>
      <c r="KC331">
        <f>IF(OR(AND(FE331="Angry",CJ331&lt;&gt;1),AND(FE331&lt;&gt;"Angry",CJ331=1)),1,0)</f>
        <v>0</v>
      </c>
      <c r="KD331">
        <f>IF(OR(AND(FF331="Angry",CK331&lt;&gt;1),AND(FF331&lt;&gt;"Angry",CK331=1)),1,0)</f>
        <v>0</v>
      </c>
      <c r="KE331">
        <f>IF(OR(AND(FG331="Afraid",CL331&lt;&gt;1),AND(FG331&lt;&gt;"Afraid",CL331=1)),1,0)</f>
        <v>0</v>
      </c>
      <c r="KF331">
        <f>IF(OR(AND(FH331="Afraid",CM331&lt;&gt;1),AND(FH331&lt;&gt;"Afraid",CM331=1)),1,0)</f>
        <v>0</v>
      </c>
      <c r="KG331">
        <f>IF(OR(AND(FI331="Afraid",CN331&lt;&gt;1),AND(FI331&lt;&gt;"Afraid",CN331=1)),1,0)</f>
        <v>0</v>
      </c>
      <c r="KH331">
        <f>IF(OR(AND(FJ331="Afraid",CO331&lt;&gt;1),AND(FJ331&lt;&gt;"Afraid",CO331=1)),1,0)</f>
        <v>1</v>
      </c>
      <c r="KI331">
        <f>IF(OR(AND(FK331="Afraid",CP331&lt;&gt;1),AND(FK331&lt;&gt;"Afraid",CP331=1)),1,0)</f>
        <v>0</v>
      </c>
      <c r="KJ331">
        <f>IF(OR(AND(FL331="Afraid",CQ331&lt;&gt;1),AND(FL331&lt;&gt;"Afraid",CQ331=1)),1,0)</f>
        <v>0</v>
      </c>
      <c r="KK331">
        <f>IF(OR(AND(FM331="Afraid",CR331&lt;&gt;1),AND(FM331&lt;&gt;"Afraid",CR331=1)),1,0)</f>
        <v>0</v>
      </c>
      <c r="KL331">
        <f>IF(OR(AND(FN331="Afraid",CS331&lt;&gt;1),AND(FN331&lt;&gt;"Afraid",CS331=1)),1,0)</f>
        <v>0</v>
      </c>
      <c r="KM331">
        <f>IF(OR(AND(FO331="Surprised",CT331&lt;&gt;1),AND(FO331&lt;&gt;"Surprised",CT331=1)),1,0)</f>
        <v>0</v>
      </c>
      <c r="KN331">
        <f>IF(OR(AND(FP331="Surprised",CU331&lt;&gt;1),AND(FP331&lt;&gt;"Surprised",CU331=1)),1,0)</f>
        <v>0</v>
      </c>
      <c r="KO331">
        <f>IF(OR(AND(FQ331="Surprised",CV331&lt;&gt;1),AND(FQ331&lt;&gt;"Surprised",CV331=1)),1,0)</f>
        <v>0</v>
      </c>
      <c r="KP331">
        <f>IF(OR(AND(FR331="Surprised",CW331&lt;&gt;1),AND(FR331&lt;&gt;"Surprised",CW331=1)),1,0)</f>
        <v>0</v>
      </c>
      <c r="KQ331">
        <f>IF(OR(AND(FS331="Surprised",CX331&lt;&gt;1),AND(FS331&lt;&gt;"Surprised",CX331=1)),1,0)</f>
        <v>0</v>
      </c>
      <c r="KR331">
        <f>IF(OR(AND(FT331="Surprised",CY331&lt;&gt;1),AND(FT331&lt;&gt;"Surprised",CY331=1)),1,0)</f>
        <v>0</v>
      </c>
      <c r="KS331">
        <f>IF(OR(AND(FU331="Surprised",CZ331&lt;&gt;1),AND(FU331&lt;&gt;"Surprised",CZ331=1)),1,0)</f>
        <v>0</v>
      </c>
      <c r="KT331">
        <f>IF(OR(AND(FV331="Surprised",DA331&lt;&gt;1),AND(FV331&lt;&gt;"Surprised",DA331=1)),1,0)</f>
        <v>0</v>
      </c>
      <c r="KU331">
        <f>IF(OR(AND(FW331="Happy",DB331=1),AND(FW331&lt;&gt;"Happy",DB331=0)),1,0)</f>
        <v>0</v>
      </c>
      <c r="KV331">
        <f>IF(OR(AND(FX331="Happy",DC331=1),AND(FX331&lt;&gt;"Happy",DC331=0)),1,0)</f>
        <v>0</v>
      </c>
      <c r="KW331">
        <f>IF(OR(AND(FY331="Happy",DD331=1),AND(FY331&lt;&gt;"Happy",DD331=0)),1,0)</f>
        <v>0</v>
      </c>
      <c r="KX331">
        <f>IF(OR(AND(FZ331="Happy",DE331=1),AND(FZ331&lt;&gt;"Happy",DE331=0)),1,0)</f>
        <v>1</v>
      </c>
      <c r="KY331">
        <f>IF(OR(AND(GA331="Happy",DF331=1),AND(GA331&lt;&gt;"Happy",DF331=0)),1,0)</f>
        <v>0</v>
      </c>
      <c r="KZ331">
        <f>IF(OR(AND(GB331="Happy",DG331=1),AND(GB331&lt;&gt;"Happy",DG331=0)),1,0)</f>
        <v>1</v>
      </c>
      <c r="LA331">
        <f>IF(OR(AND(GC331="Happy",DH331=1),AND(GC331&lt;&gt;"Happy",DH331=0)),1,0)</f>
        <v>1</v>
      </c>
      <c r="LB331">
        <f>IF(OR(AND(GD331="Happy",DI331=1),AND(GD331&lt;&gt;"Happy",DI331=0)),1,0)</f>
        <v>1</v>
      </c>
      <c r="LC331">
        <f>IF(OR(AND(GE331="Sad",DJ331=1),AND(GE331&lt;&gt;"Sad",DJ331=0)),1,0)</f>
        <v>1</v>
      </c>
      <c r="LD331">
        <f>IF(OR(AND(GF331="Sad",DK331=1),AND(GF331&lt;&gt;"Sad",DK331=0)),1,0)</f>
        <v>0</v>
      </c>
      <c r="LE331">
        <f>IF(OR(AND(GG331="Sad",DL331=1),AND(GG331&lt;&gt;"Sad",DL331=0)),1,0)</f>
        <v>0</v>
      </c>
      <c r="LF331">
        <f>IF(OR(AND(GH331="Sad",DM331=1),AND(GH331&lt;&gt;"Sad",DM331=0)),1,0)</f>
        <v>1</v>
      </c>
      <c r="LG331">
        <f>IF(OR(AND(GI331="Sad",DN331=1),AND(GI331&lt;&gt;"Sad",DN331=0)),1,0)</f>
        <v>0</v>
      </c>
      <c r="LH331">
        <f>IF(OR(AND(GJ331="Sad",DO331=1),AND(GJ331&lt;&gt;"Sad",DO331=0)),1,0)</f>
        <v>0</v>
      </c>
      <c r="LI331">
        <f>IF(OR(AND(GK331="Sad",DP331=1),AND(GK331&lt;&gt;"Sad",DP331=0)),1,0)</f>
        <v>1</v>
      </c>
      <c r="LJ331">
        <f>IF(OR(AND(GL331="Sad",DQ331=1),AND(GL331&lt;&gt;"Sad",DQ331=0)),1,0)</f>
        <v>1</v>
      </c>
      <c r="LK331" s="2">
        <f t="shared" si="598"/>
        <v>1</v>
      </c>
      <c r="LL331" s="4">
        <f t="shared" si="599"/>
        <v>1</v>
      </c>
      <c r="LM331">
        <f t="shared" si="600"/>
        <v>0</v>
      </c>
      <c r="LN331">
        <f t="shared" si="601"/>
        <v>1</v>
      </c>
      <c r="LO331">
        <f t="shared" si="602"/>
        <v>0</v>
      </c>
      <c r="LP331">
        <f t="shared" si="603"/>
        <v>4</v>
      </c>
      <c r="LQ331">
        <f t="shared" si="604"/>
        <v>4</v>
      </c>
      <c r="LR331">
        <f t="shared" si="605"/>
        <v>11</v>
      </c>
      <c r="LS331" s="11" t="str">
        <f t="shared" si="606"/>
        <v/>
      </c>
      <c r="LT331" s="14" t="str">
        <f t="shared" si="607"/>
        <v/>
      </c>
      <c r="LU331" s="14">
        <f t="shared" si="608"/>
        <v>0</v>
      </c>
      <c r="LV331" s="14" t="str">
        <f t="shared" si="609"/>
        <v/>
      </c>
      <c r="LW331" s="14">
        <f t="shared" si="610"/>
        <v>0</v>
      </c>
      <c r="LX331" s="14">
        <f t="shared" si="611"/>
        <v>0.5</v>
      </c>
      <c r="LY331" s="14">
        <f t="shared" si="612"/>
        <v>0.5714285714285714</v>
      </c>
      <c r="LZ331" s="14">
        <f t="shared" si="613"/>
        <v>0.2678571428571429</v>
      </c>
      <c r="MA331" s="15">
        <f t="shared" si="614"/>
        <v>2.0254629629629789E-4</v>
      </c>
      <c r="MB331" s="1">
        <f t="shared" si="568"/>
        <v>1.1689814814814896E-4</v>
      </c>
      <c r="MC331" s="1">
        <f t="shared" si="569"/>
        <v>1.8287037037036796E-4</v>
      </c>
      <c r="MD331" s="1">
        <f t="shared" si="570"/>
        <v>7.1759259259260993E-5</v>
      </c>
      <c r="ME331" s="1">
        <f t="shared" si="571"/>
        <v>1.1921296296296333E-4</v>
      </c>
      <c r="MF331" s="1">
        <f t="shared" si="572"/>
        <v>5.9027777777777637E-5</v>
      </c>
      <c r="MG331" s="1">
        <f t="shared" si="573"/>
        <v>1.6550925925925934E-4</v>
      </c>
      <c r="MH331" s="1">
        <f t="shared" si="574"/>
        <v>1.3310185185185126E-4</v>
      </c>
      <c r="MI331" s="1">
        <f t="shared" si="575"/>
        <v>1.3078703703703863E-4</v>
      </c>
      <c r="MJ331" s="1">
        <f t="shared" si="615"/>
        <v>1.181712962962966E-3</v>
      </c>
      <c r="MK331" s="2" t="str">
        <f>VLOOKUP(B331,age_group!$A$1:$B$101,2,FALSE)</f>
        <v>25 to 44</v>
      </c>
      <c r="ML331" s="2">
        <f t="shared" si="616"/>
        <v>1</v>
      </c>
      <c r="MM331">
        <f t="shared" si="617"/>
        <v>0</v>
      </c>
      <c r="MN331">
        <f t="shared" si="618"/>
        <v>0</v>
      </c>
      <c r="MO331">
        <f t="shared" si="619"/>
        <v>0</v>
      </c>
      <c r="MP331">
        <f t="shared" si="620"/>
        <v>0</v>
      </c>
    </row>
    <row r="332" spans="1:354" x14ac:dyDescent="0.2">
      <c r="A332" t="s">
        <v>1065</v>
      </c>
      <c r="B332">
        <v>35</v>
      </c>
      <c r="C332" t="s">
        <v>139</v>
      </c>
      <c r="D332" t="s">
        <v>140</v>
      </c>
      <c r="E332">
        <v>4</v>
      </c>
      <c r="F332">
        <v>2</v>
      </c>
      <c r="G332">
        <v>2</v>
      </c>
      <c r="H332">
        <v>1</v>
      </c>
      <c r="I332">
        <v>3</v>
      </c>
      <c r="J332" s="2" t="s">
        <v>239</v>
      </c>
      <c r="K332" t="s">
        <v>514</v>
      </c>
      <c r="L332" t="s">
        <v>436</v>
      </c>
      <c r="M332" t="s">
        <v>303</v>
      </c>
      <c r="N332" t="s">
        <v>286</v>
      </c>
      <c r="O332" t="s">
        <v>681</v>
      </c>
      <c r="P332" t="s">
        <v>595</v>
      </c>
      <c r="Q332" t="s">
        <v>756</v>
      </c>
      <c r="R332" t="s">
        <v>534</v>
      </c>
      <c r="S332" t="s">
        <v>318</v>
      </c>
      <c r="T332" t="s">
        <v>381</v>
      </c>
      <c r="U332" t="s">
        <v>431</v>
      </c>
      <c r="V332" t="s">
        <v>329</v>
      </c>
      <c r="W332" t="s">
        <v>276</v>
      </c>
      <c r="X332" t="s">
        <v>538</v>
      </c>
      <c r="Y332" t="s">
        <v>205</v>
      </c>
      <c r="Z332" t="s">
        <v>580</v>
      </c>
      <c r="AA332" t="s">
        <v>180</v>
      </c>
      <c r="AB332" t="s">
        <v>431</v>
      </c>
      <c r="AC332" t="s">
        <v>237</v>
      </c>
      <c r="AD332" t="s">
        <v>439</v>
      </c>
      <c r="AE332" t="s">
        <v>371</v>
      </c>
      <c r="AF332" t="s">
        <v>371</v>
      </c>
      <c r="AG332" t="s">
        <v>374</v>
      </c>
      <c r="AH332" t="s">
        <v>157</v>
      </c>
      <c r="AI332" t="s">
        <v>176</v>
      </c>
      <c r="AJ332" t="s">
        <v>337</v>
      </c>
      <c r="AK332" t="s">
        <v>653</v>
      </c>
      <c r="AL332" t="s">
        <v>252</v>
      </c>
      <c r="AM332" t="s">
        <v>355</v>
      </c>
      <c r="AN332" t="s">
        <v>513</v>
      </c>
      <c r="AO332" t="s">
        <v>254</v>
      </c>
      <c r="AP332" t="s">
        <v>418</v>
      </c>
      <c r="AQ332" t="s">
        <v>216</v>
      </c>
      <c r="AR332" t="s">
        <v>209</v>
      </c>
      <c r="AS332" t="s">
        <v>248</v>
      </c>
      <c r="AT332" t="s">
        <v>454</v>
      </c>
      <c r="AU332" t="s">
        <v>223</v>
      </c>
      <c r="AV332" t="s">
        <v>269</v>
      </c>
      <c r="AW332" t="s">
        <v>828</v>
      </c>
      <c r="AX332" t="s">
        <v>1038</v>
      </c>
      <c r="AY332" t="s">
        <v>275</v>
      </c>
      <c r="AZ332" t="s">
        <v>483</v>
      </c>
      <c r="BA332" t="s">
        <v>498</v>
      </c>
      <c r="BB332" t="s">
        <v>428</v>
      </c>
      <c r="BC332" t="s">
        <v>417</v>
      </c>
      <c r="BD332" t="s">
        <v>654</v>
      </c>
      <c r="BE332" t="s">
        <v>525</v>
      </c>
      <c r="BF332" t="s">
        <v>294</v>
      </c>
      <c r="BG332" t="s">
        <v>562</v>
      </c>
      <c r="BH332" t="s">
        <v>325</v>
      </c>
      <c r="BI332" t="s">
        <v>401</v>
      </c>
      <c r="BJ332" t="s">
        <v>291</v>
      </c>
      <c r="BK332" t="s">
        <v>163</v>
      </c>
      <c r="BL332" t="s">
        <v>524</v>
      </c>
      <c r="BM332" t="s">
        <v>294</v>
      </c>
      <c r="BN332" s="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 s="2">
        <v>3</v>
      </c>
      <c r="DS332">
        <v>2</v>
      </c>
      <c r="DT332">
        <v>1</v>
      </c>
      <c r="DU332">
        <v>1</v>
      </c>
      <c r="DV332">
        <v>4</v>
      </c>
      <c r="DW332" s="2">
        <v>2017</v>
      </c>
      <c r="DX332" s="1">
        <v>8.7662037037037031E-3</v>
      </c>
      <c r="DY332" s="1">
        <v>8.8842592592592601E-3</v>
      </c>
      <c r="DZ332" s="1">
        <v>9.0312500000000011E-3</v>
      </c>
      <c r="EA332" s="1">
        <v>9.1944444444444443E-3</v>
      </c>
      <c r="EB332" s="1">
        <v>9.3229166666666669E-3</v>
      </c>
      <c r="EC332" s="1">
        <v>9.4618055555555549E-3</v>
      </c>
      <c r="ED332" s="1">
        <v>9.5949074074074079E-3</v>
      </c>
      <c r="EE332" s="1">
        <v>9.7395833333333345E-3</v>
      </c>
      <c r="EF332" s="1">
        <v>9.9328703703703697E-3</v>
      </c>
      <c r="EG332" s="1">
        <v>1.0072916666666668E-2</v>
      </c>
      <c r="EH332" s="3">
        <v>0</v>
      </c>
      <c r="EI332" s="2" t="s">
        <v>1171</v>
      </c>
      <c r="EJ332" t="s">
        <v>1169</v>
      </c>
      <c r="EK332" t="s">
        <v>1175</v>
      </c>
      <c r="EL332" t="s">
        <v>1175</v>
      </c>
      <c r="EM332" t="s">
        <v>1175</v>
      </c>
      <c r="EN332" t="s">
        <v>1168</v>
      </c>
      <c r="EO332" t="s">
        <v>1169</v>
      </c>
      <c r="EP332" t="s">
        <v>1169</v>
      </c>
      <c r="EQ332" t="s">
        <v>1168</v>
      </c>
      <c r="ER332" t="s">
        <v>1172</v>
      </c>
      <c r="ES332" t="s">
        <v>1168</v>
      </c>
      <c r="ET332" t="s">
        <v>1171</v>
      </c>
      <c r="EU332" t="s">
        <v>1168</v>
      </c>
      <c r="EV332" t="s">
        <v>1174</v>
      </c>
      <c r="EW332" t="s">
        <v>1171</v>
      </c>
      <c r="EX332" t="s">
        <v>1168</v>
      </c>
      <c r="EY332" t="s">
        <v>1173</v>
      </c>
      <c r="EZ332" t="s">
        <v>1174</v>
      </c>
      <c r="FA332" t="s">
        <v>1171</v>
      </c>
      <c r="FB332" t="s">
        <v>1169</v>
      </c>
      <c r="FC332" t="s">
        <v>1169</v>
      </c>
      <c r="FD332" t="s">
        <v>1174</v>
      </c>
      <c r="FE332" t="s">
        <v>1174</v>
      </c>
      <c r="FF332" t="s">
        <v>1173</v>
      </c>
      <c r="FG332" t="s">
        <v>1168</v>
      </c>
      <c r="FH332" t="s">
        <v>1168</v>
      </c>
      <c r="FI332" t="s">
        <v>1169</v>
      </c>
      <c r="FJ332" t="s">
        <v>1173</v>
      </c>
      <c r="FK332" t="s">
        <v>1175</v>
      </c>
      <c r="FL332" t="s">
        <v>1168</v>
      </c>
      <c r="FM332" t="s">
        <v>1175</v>
      </c>
      <c r="FN332" t="s">
        <v>1172</v>
      </c>
      <c r="FO332" t="s">
        <v>1175</v>
      </c>
      <c r="FP332" t="s">
        <v>1168</v>
      </c>
      <c r="FQ332" t="s">
        <v>1174</v>
      </c>
      <c r="FR332" t="s">
        <v>1168</v>
      </c>
      <c r="FS332" t="s">
        <v>1175</v>
      </c>
      <c r="FT332" t="s">
        <v>1173</v>
      </c>
      <c r="FU332" t="s">
        <v>1173</v>
      </c>
      <c r="FV332" t="s">
        <v>1168</v>
      </c>
      <c r="FW332" t="s">
        <v>1168</v>
      </c>
      <c r="FX332" t="s">
        <v>1174</v>
      </c>
      <c r="FY332" t="s">
        <v>1168</v>
      </c>
      <c r="FZ332" t="s">
        <v>1171</v>
      </c>
      <c r="GA332" t="s">
        <v>1173</v>
      </c>
      <c r="GB332" t="s">
        <v>1175</v>
      </c>
      <c r="GC332" t="s">
        <v>1168</v>
      </c>
      <c r="GD332" t="s">
        <v>1168</v>
      </c>
      <c r="GE332" t="s">
        <v>1169</v>
      </c>
      <c r="GF332" t="s">
        <v>1168</v>
      </c>
      <c r="GG332" t="s">
        <v>1175</v>
      </c>
      <c r="GH332" t="s">
        <v>1173</v>
      </c>
      <c r="GI332" t="s">
        <v>1173</v>
      </c>
      <c r="GJ332" t="s">
        <v>1174</v>
      </c>
      <c r="GK332" t="s">
        <v>1172</v>
      </c>
      <c r="GL332" t="s">
        <v>1169</v>
      </c>
      <c r="GM332" s="2">
        <f t="shared" si="518"/>
        <v>0</v>
      </c>
      <c r="GN332">
        <f t="shared" si="519"/>
        <v>0</v>
      </c>
      <c r="GO332">
        <f t="shared" si="520"/>
        <v>0</v>
      </c>
      <c r="GP332">
        <f t="shared" si="521"/>
        <v>0</v>
      </c>
      <c r="GQ332">
        <f t="shared" si="522"/>
        <v>0</v>
      </c>
      <c r="GR332">
        <f t="shared" si="523"/>
        <v>0</v>
      </c>
      <c r="GS332">
        <f t="shared" si="524"/>
        <v>0</v>
      </c>
      <c r="GT332">
        <f t="shared" si="525"/>
        <v>0</v>
      </c>
      <c r="GU332">
        <f t="shared" si="576"/>
        <v>0</v>
      </c>
      <c r="GV332">
        <f t="shared" si="526"/>
        <v>0</v>
      </c>
      <c r="GW332">
        <f t="shared" si="527"/>
        <v>0</v>
      </c>
      <c r="GX332">
        <f t="shared" si="528"/>
        <v>0</v>
      </c>
      <c r="GY332">
        <f t="shared" si="529"/>
        <v>0</v>
      </c>
      <c r="GZ332">
        <f t="shared" si="530"/>
        <v>0</v>
      </c>
      <c r="HA332">
        <f t="shared" si="531"/>
        <v>0</v>
      </c>
      <c r="HB332">
        <f t="shared" si="532"/>
        <v>0</v>
      </c>
      <c r="HC332">
        <f t="shared" si="577"/>
        <v>0</v>
      </c>
      <c r="HD332">
        <f t="shared" si="533"/>
        <v>0</v>
      </c>
      <c r="HE332">
        <f t="shared" si="534"/>
        <v>0</v>
      </c>
      <c r="HF332">
        <f t="shared" si="535"/>
        <v>0</v>
      </c>
      <c r="HG332">
        <f t="shared" si="536"/>
        <v>0</v>
      </c>
      <c r="HH332">
        <f t="shared" si="537"/>
        <v>0</v>
      </c>
      <c r="HI332">
        <f t="shared" si="538"/>
        <v>0</v>
      </c>
      <c r="HJ332">
        <f t="shared" si="539"/>
        <v>0</v>
      </c>
      <c r="HK332">
        <f t="shared" si="578"/>
        <v>0</v>
      </c>
      <c r="HL332">
        <f t="shared" si="540"/>
        <v>0</v>
      </c>
      <c r="HM332">
        <f t="shared" si="541"/>
        <v>0</v>
      </c>
      <c r="HN332">
        <f t="shared" si="542"/>
        <v>0</v>
      </c>
      <c r="HO332">
        <f t="shared" si="543"/>
        <v>0</v>
      </c>
      <c r="HP332">
        <f t="shared" si="544"/>
        <v>0</v>
      </c>
      <c r="HQ332">
        <f t="shared" si="545"/>
        <v>0</v>
      </c>
      <c r="HR332">
        <f t="shared" si="546"/>
        <v>0</v>
      </c>
      <c r="HS332">
        <f t="shared" si="579"/>
        <v>1</v>
      </c>
      <c r="HT332">
        <f t="shared" si="547"/>
        <v>0</v>
      </c>
      <c r="HU332">
        <f t="shared" si="548"/>
        <v>0</v>
      </c>
      <c r="HV332">
        <f t="shared" si="549"/>
        <v>0</v>
      </c>
      <c r="HW332">
        <f t="shared" si="550"/>
        <v>0</v>
      </c>
      <c r="HX332">
        <f t="shared" si="551"/>
        <v>0</v>
      </c>
      <c r="HY332">
        <f t="shared" si="552"/>
        <v>0</v>
      </c>
      <c r="HZ332">
        <f t="shared" si="553"/>
        <v>0</v>
      </c>
      <c r="IA332">
        <f t="shared" si="580"/>
        <v>0</v>
      </c>
      <c r="IB332">
        <f t="shared" si="554"/>
        <v>0</v>
      </c>
      <c r="IC332">
        <f t="shared" si="555"/>
        <v>0</v>
      </c>
      <c r="ID332">
        <f t="shared" si="556"/>
        <v>0</v>
      </c>
      <c r="IE332">
        <f t="shared" si="557"/>
        <v>0</v>
      </c>
      <c r="IF332">
        <f t="shared" si="558"/>
        <v>0</v>
      </c>
      <c r="IG332">
        <f t="shared" si="559"/>
        <v>0</v>
      </c>
      <c r="IH332">
        <f t="shared" si="560"/>
        <v>1</v>
      </c>
      <c r="II332">
        <f t="shared" si="581"/>
        <v>0</v>
      </c>
      <c r="IJ332">
        <f t="shared" si="561"/>
        <v>1</v>
      </c>
      <c r="IK332">
        <f t="shared" si="562"/>
        <v>0</v>
      </c>
      <c r="IL332">
        <f t="shared" si="563"/>
        <v>0</v>
      </c>
      <c r="IM332">
        <f t="shared" si="564"/>
        <v>0</v>
      </c>
      <c r="IN332">
        <f t="shared" si="565"/>
        <v>0</v>
      </c>
      <c r="IO332">
        <f t="shared" si="566"/>
        <v>0</v>
      </c>
      <c r="IP332">
        <f t="shared" si="567"/>
        <v>0</v>
      </c>
      <c r="IQ332" s="2">
        <f t="shared" si="582"/>
        <v>0</v>
      </c>
      <c r="IR332" s="4">
        <f t="shared" si="583"/>
        <v>0</v>
      </c>
      <c r="IS332">
        <f t="shared" si="584"/>
        <v>0</v>
      </c>
      <c r="IT332">
        <f t="shared" si="585"/>
        <v>0</v>
      </c>
      <c r="IU332">
        <f t="shared" si="586"/>
        <v>1</v>
      </c>
      <c r="IV332">
        <f t="shared" si="587"/>
        <v>1</v>
      </c>
      <c r="IW332">
        <f t="shared" si="588"/>
        <v>1</v>
      </c>
      <c r="IX332">
        <f t="shared" si="589"/>
        <v>3</v>
      </c>
      <c r="IY332" s="11" t="str">
        <f t="shared" si="590"/>
        <v/>
      </c>
      <c r="IZ332" s="12">
        <f t="shared" si="591"/>
        <v>0</v>
      </c>
      <c r="JA332" s="12">
        <f t="shared" si="592"/>
        <v>0</v>
      </c>
      <c r="JB332" s="12">
        <f t="shared" si="593"/>
        <v>0</v>
      </c>
      <c r="JC332" s="12">
        <f t="shared" si="594"/>
        <v>0.5</v>
      </c>
      <c r="JD332" s="12">
        <f t="shared" si="595"/>
        <v>0.14285714285714285</v>
      </c>
      <c r="JE332" s="12">
        <f t="shared" si="596"/>
        <v>0.14285714285714285</v>
      </c>
      <c r="JF332" s="12">
        <f t="shared" si="597"/>
        <v>0.13095238095238093</v>
      </c>
      <c r="JG332" s="2">
        <f>IF(OR(AND(EI332="Happy",BN332&lt;&gt;1),AND(EI332&lt;&gt;"Happy",BN332=1)),1,0)</f>
        <v>0</v>
      </c>
      <c r="JH332">
        <f>IF(OR(AND(EJ332="Happy",BO332&lt;&gt;1),AND(EJ332&lt;&gt;"Happy",BO332=1)),1,0)</f>
        <v>0</v>
      </c>
      <c r="JI332">
        <f>IF(OR(AND(EK332="Happy",BP332&lt;&gt;1),AND(EK332&lt;&gt;"Happy",BP332=1)),1,0)</f>
        <v>1</v>
      </c>
      <c r="JJ332">
        <f>IF(OR(AND(EL332="Happy",BQ332&lt;&gt;1),AND(EL332&lt;&gt;"Happy",BQ332=1)),1,0)</f>
        <v>0</v>
      </c>
      <c r="JK332">
        <f>IF(OR(AND(EM332="Happy",BR332&lt;&gt;1),AND(EM332&lt;&gt;"Happy",BR332=1)),1,0)</f>
        <v>0</v>
      </c>
      <c r="JL332">
        <f>IF(OR(AND(EN332="Happy",BS332&lt;&gt;1),AND(EN332&lt;&gt;"Happy",BS332=1)),1,0)</f>
        <v>0</v>
      </c>
      <c r="JM332">
        <f>IF(OR(AND(EO332="Happy",BT332&lt;&gt;1),AND(EO332&lt;&gt;"Happy",BT332=1)),1,0)</f>
        <v>0</v>
      </c>
      <c r="JN332">
        <f>IF(OR(AND(EP332="Happy",BU332&lt;&gt;1),AND(EP332&lt;&gt;"Happy",BU332=1)),1,0)</f>
        <v>0</v>
      </c>
      <c r="JO332">
        <f>IF(OR(AND(EQ332="Sad",BV332&lt;&gt;1),AND(EQ332&lt;&gt;"Sad",BV332=1)),1,0)</f>
        <v>0</v>
      </c>
      <c r="JP332">
        <f>IF(OR(AND(ER332="Sad",BW332&lt;&gt;1),AND(ER332&lt;&gt;"Sad",BW332=1)),1,0)</f>
        <v>0</v>
      </c>
      <c r="JQ332">
        <f>IF(OR(AND(ES332="Sad",BX332&lt;&gt;1),AND(ES332&lt;&gt;"Sad",BX332=1)),1,0)</f>
        <v>1</v>
      </c>
      <c r="JR332">
        <f>IF(OR(AND(ET332="Sad",BY332&lt;&gt;1),AND(ET332&lt;&gt;"Sad",BY332=1)),1,0)</f>
        <v>0</v>
      </c>
      <c r="JS332">
        <f>IF(OR(AND(EU332="Sad",BZ332&lt;&gt;1),AND(EU332&lt;&gt;"Sad",BZ332=1)),1,0)</f>
        <v>0</v>
      </c>
      <c r="JT332">
        <f>IF(OR(AND(EV332="Sad",CA332&lt;&gt;1),AND(EV332&lt;&gt;"Sad",CA332=1)),1,0)</f>
        <v>1</v>
      </c>
      <c r="JU332">
        <f>IF(OR(AND(EW332="Sad",CB332&lt;&gt;1),AND(EW332&lt;&gt;"Sad",CB332=1)),1,0)</f>
        <v>0</v>
      </c>
      <c r="JV332">
        <f>IF(OR(AND(EX332="Sad",CC332&lt;&gt;1),AND(EX332&lt;&gt;"Sad",CC332=1)),1,0)</f>
        <v>0</v>
      </c>
      <c r="JW332">
        <f>IF(OR(AND(EY332="Angry",CD332&lt;&gt;1),AND(EY332&lt;&gt;"Angry",CD332=1)),1,0)</f>
        <v>0</v>
      </c>
      <c r="JX332">
        <f>IF(OR(AND(EZ332="Angry",CE332&lt;&gt;1),AND(EZ332&lt;&gt;"Angry",CE332=1)),1,0)</f>
        <v>1</v>
      </c>
      <c r="JY332">
        <f>IF(OR(AND(FA332="Angry",CF332&lt;&gt;1),AND(FA332&lt;&gt;"Angry",CF332=1)),1,0)</f>
        <v>0</v>
      </c>
      <c r="JZ332">
        <f>IF(OR(AND(FB332="Angry",CG332&lt;&gt;1),AND(FB332&lt;&gt;"Angry",CG332=1)),1,0)</f>
        <v>1</v>
      </c>
      <c r="KA332">
        <f>IF(OR(AND(FC332="Angry",CH332&lt;&gt;1),AND(FC332&lt;&gt;"Angry",CH332=1)),1,0)</f>
        <v>1</v>
      </c>
      <c r="KB332">
        <f>IF(OR(AND(FD332="Angry",CI332&lt;&gt;1),AND(FD332&lt;&gt;"Angry",CI332=1)),1,0)</f>
        <v>0</v>
      </c>
      <c r="KC332">
        <f>IF(OR(AND(FE332="Angry",CJ332&lt;&gt;1),AND(FE332&lt;&gt;"Angry",CJ332=1)),1,0)</f>
        <v>0</v>
      </c>
      <c r="KD332">
        <f>IF(OR(AND(FF332="Angry",CK332&lt;&gt;1),AND(FF332&lt;&gt;"Angry",CK332=1)),1,0)</f>
        <v>0</v>
      </c>
      <c r="KE332">
        <f>IF(OR(AND(FG332="Afraid",CL332&lt;&gt;1),AND(FG332&lt;&gt;"Afraid",CL332=1)),1,0)</f>
        <v>1</v>
      </c>
      <c r="KF332">
        <f>IF(OR(AND(FH332="Afraid",CM332&lt;&gt;1),AND(FH332&lt;&gt;"Afraid",CM332=1)),1,0)</f>
        <v>0</v>
      </c>
      <c r="KG332">
        <f>IF(OR(AND(FI332="Afraid",CN332&lt;&gt;1),AND(FI332&lt;&gt;"Afraid",CN332=1)),1,0)</f>
        <v>0</v>
      </c>
      <c r="KH332">
        <f>IF(OR(AND(FJ332="Afraid",CO332&lt;&gt;1),AND(FJ332&lt;&gt;"Afraid",CO332=1)),1,0)</f>
        <v>0</v>
      </c>
      <c r="KI332">
        <f>IF(OR(AND(FK332="Afraid",CP332&lt;&gt;1),AND(FK332&lt;&gt;"Afraid",CP332=1)),1,0)</f>
        <v>0</v>
      </c>
      <c r="KJ332">
        <f>IF(OR(AND(FL332="Afraid",CQ332&lt;&gt;1),AND(FL332&lt;&gt;"Afraid",CQ332=1)),1,0)</f>
        <v>0</v>
      </c>
      <c r="KK332">
        <f>IF(OR(AND(FM332="Afraid",CR332&lt;&gt;1),AND(FM332&lt;&gt;"Afraid",CR332=1)),1,0)</f>
        <v>0</v>
      </c>
      <c r="KL332">
        <f>IF(OR(AND(FN332="Afraid",CS332&lt;&gt;1),AND(FN332&lt;&gt;"Afraid",CS332=1)),1,0)</f>
        <v>1</v>
      </c>
      <c r="KM332">
        <f>IF(OR(AND(FO332="Surprised",CT332&lt;&gt;1),AND(FO332&lt;&gt;"Surprised",CT332=1)),1,0)</f>
        <v>0</v>
      </c>
      <c r="KN332">
        <f>IF(OR(AND(FP332="Surprised",CU332&lt;&gt;1),AND(FP332&lt;&gt;"Surprised",CU332=1)),1,0)</f>
        <v>0</v>
      </c>
      <c r="KO332">
        <f>IF(OR(AND(FQ332="Surprised",CV332&lt;&gt;1),AND(FQ332&lt;&gt;"Surprised",CV332=1)),1,0)</f>
        <v>0</v>
      </c>
      <c r="KP332">
        <f>IF(OR(AND(FR332="Surprised",CW332&lt;&gt;1),AND(FR332&lt;&gt;"Surprised",CW332=1)),1,0)</f>
        <v>0</v>
      </c>
      <c r="KQ332">
        <f>IF(OR(AND(FS332="Surprised",CX332&lt;&gt;1),AND(FS332&lt;&gt;"Surprised",CX332=1)),1,0)</f>
        <v>1</v>
      </c>
      <c r="KR332">
        <f>IF(OR(AND(FT332="Surprised",CY332&lt;&gt;1),AND(FT332&lt;&gt;"Surprised",CY332=1)),1,0)</f>
        <v>0</v>
      </c>
      <c r="KS332">
        <f>IF(OR(AND(FU332="Surprised",CZ332&lt;&gt;1),AND(FU332&lt;&gt;"Surprised",CZ332=1)),1,0)</f>
        <v>0</v>
      </c>
      <c r="KT332">
        <f>IF(OR(AND(FV332="Surprised",DA332&lt;&gt;1),AND(FV332&lt;&gt;"Surprised",DA332=1)),1,0)</f>
        <v>0</v>
      </c>
      <c r="KU332">
        <f>IF(OR(AND(FW332="Happy",DB332=1),AND(FW332&lt;&gt;"Happy",DB332=0)),1,0)</f>
        <v>1</v>
      </c>
      <c r="KV332">
        <f>IF(OR(AND(FX332="Happy",DC332=1),AND(FX332&lt;&gt;"Happy",DC332=0)),1,0)</f>
        <v>1</v>
      </c>
      <c r="KW332">
        <f>IF(OR(AND(FY332="Happy",DD332=1),AND(FY332&lt;&gt;"Happy",DD332=0)),1,0)</f>
        <v>1</v>
      </c>
      <c r="KX332">
        <f>IF(OR(AND(FZ332="Happy",DE332=1),AND(FZ332&lt;&gt;"Happy",DE332=0)),1,0)</f>
        <v>1</v>
      </c>
      <c r="KY332">
        <f>IF(OR(AND(GA332="Happy",DF332=1),AND(GA332&lt;&gt;"Happy",DF332=0)),1,0)</f>
        <v>0</v>
      </c>
      <c r="KZ332">
        <f>IF(OR(AND(GB332="Happy",DG332=1),AND(GB332&lt;&gt;"Happy",DG332=0)),1,0)</f>
        <v>1</v>
      </c>
      <c r="LA332">
        <f>IF(OR(AND(GC332="Happy",DH332=1),AND(GC332&lt;&gt;"Happy",DH332=0)),1,0)</f>
        <v>1</v>
      </c>
      <c r="LB332">
        <f>IF(OR(AND(GD332="Happy",DI332=1),AND(GD332&lt;&gt;"Happy",DI332=0)),1,0)</f>
        <v>0</v>
      </c>
      <c r="LC332">
        <f>IF(OR(AND(GE332="Sad",DJ332=1),AND(GE332&lt;&gt;"Sad",DJ332=0)),1,0)</f>
        <v>1</v>
      </c>
      <c r="LD332">
        <f>IF(OR(AND(GF332="Sad",DK332=1),AND(GF332&lt;&gt;"Sad",DK332=0)),1,0)</f>
        <v>0</v>
      </c>
      <c r="LE332">
        <f>IF(OR(AND(GG332="Sad",DL332=1),AND(GG332&lt;&gt;"Sad",DL332=0)),1,0)</f>
        <v>1</v>
      </c>
      <c r="LF332">
        <f>IF(OR(AND(GH332="Sad",DM332=1),AND(GH332&lt;&gt;"Sad",DM332=0)),1,0)</f>
        <v>1</v>
      </c>
      <c r="LG332">
        <f>IF(OR(AND(GI332="Sad",DN332=1),AND(GI332&lt;&gt;"Sad",DN332=0)),1,0)</f>
        <v>1</v>
      </c>
      <c r="LH332">
        <f>IF(OR(AND(GJ332="Sad",DO332=1),AND(GJ332&lt;&gt;"Sad",DO332=0)),1,0)</f>
        <v>0</v>
      </c>
      <c r="LI332">
        <f>IF(OR(AND(GK332="Sad",DP332=1),AND(GK332&lt;&gt;"Sad",DP332=0)),1,0)</f>
        <v>1</v>
      </c>
      <c r="LJ332">
        <f>IF(OR(AND(GL332="Sad",DQ332=1),AND(GL332&lt;&gt;"Sad",DQ332=0)),1,0)</f>
        <v>1</v>
      </c>
      <c r="LK332" s="2">
        <f t="shared" si="598"/>
        <v>1</v>
      </c>
      <c r="LL332" s="4">
        <f t="shared" si="599"/>
        <v>2</v>
      </c>
      <c r="LM332">
        <f t="shared" si="600"/>
        <v>3</v>
      </c>
      <c r="LN332">
        <f t="shared" si="601"/>
        <v>2</v>
      </c>
      <c r="LO332">
        <f t="shared" si="602"/>
        <v>1</v>
      </c>
      <c r="LP332">
        <f t="shared" si="603"/>
        <v>6</v>
      </c>
      <c r="LQ332">
        <f t="shared" si="604"/>
        <v>6</v>
      </c>
      <c r="LR332">
        <f t="shared" si="605"/>
        <v>21</v>
      </c>
      <c r="LS332" s="11" t="str">
        <f t="shared" si="606"/>
        <v/>
      </c>
      <c r="LT332" s="14">
        <f t="shared" si="607"/>
        <v>1</v>
      </c>
      <c r="LU332" s="14">
        <f t="shared" si="608"/>
        <v>1</v>
      </c>
      <c r="LV332" s="14">
        <f t="shared" si="609"/>
        <v>1</v>
      </c>
      <c r="LW332" s="14">
        <f t="shared" si="610"/>
        <v>0.5</v>
      </c>
      <c r="LX332" s="14">
        <f t="shared" si="611"/>
        <v>0.85714285714285721</v>
      </c>
      <c r="LY332" s="14">
        <f t="shared" si="612"/>
        <v>0.85714285714285721</v>
      </c>
      <c r="LZ332" s="14">
        <f t="shared" si="613"/>
        <v>0.86904761904761907</v>
      </c>
      <c r="MA332" s="15">
        <f t="shared" si="614"/>
        <v>1.1805555555555701E-4</v>
      </c>
      <c r="MB332" s="1">
        <f t="shared" si="568"/>
        <v>1.4699074074074094E-4</v>
      </c>
      <c r="MC332" s="1">
        <f t="shared" si="569"/>
        <v>1.6319444444444324E-4</v>
      </c>
      <c r="MD332" s="1">
        <f t="shared" si="570"/>
        <v>1.2847222222222253E-4</v>
      </c>
      <c r="ME332" s="1">
        <f t="shared" si="571"/>
        <v>1.3888888888888805E-4</v>
      </c>
      <c r="MF332" s="1">
        <f t="shared" si="572"/>
        <v>1.33101851851853E-4</v>
      </c>
      <c r="MG332" s="1">
        <f t="shared" si="573"/>
        <v>1.4467592592592657E-4</v>
      </c>
      <c r="MH332" s="1">
        <f t="shared" si="574"/>
        <v>1.9328703703703522E-4</v>
      </c>
      <c r="MI332" s="1">
        <f t="shared" si="575"/>
        <v>1.4004629629629783E-4</v>
      </c>
      <c r="MJ332" s="1">
        <f t="shared" si="615"/>
        <v>1.3067129629629644E-3</v>
      </c>
      <c r="MK332" s="2" t="str">
        <f>VLOOKUP(B332,age_group!$A$1:$B$101,2,FALSE)</f>
        <v>25 to 44</v>
      </c>
      <c r="ML332" s="2">
        <f t="shared" si="616"/>
        <v>1</v>
      </c>
      <c r="MM332">
        <f t="shared" si="617"/>
        <v>0</v>
      </c>
      <c r="MN332">
        <f t="shared" si="618"/>
        <v>0</v>
      </c>
      <c r="MO332">
        <f t="shared" si="619"/>
        <v>0</v>
      </c>
      <c r="MP332">
        <f t="shared" si="620"/>
        <v>1</v>
      </c>
    </row>
    <row r="333" spans="1:354" x14ac:dyDescent="0.2">
      <c r="A333" t="s">
        <v>1066</v>
      </c>
      <c r="B333">
        <v>28</v>
      </c>
      <c r="C333" t="s">
        <v>139</v>
      </c>
      <c r="D333" t="s">
        <v>140</v>
      </c>
      <c r="E333">
        <v>5</v>
      </c>
      <c r="F333">
        <v>1</v>
      </c>
      <c r="G333">
        <v>1</v>
      </c>
      <c r="H333">
        <v>1</v>
      </c>
      <c r="I333">
        <v>1</v>
      </c>
      <c r="J333" s="2" t="s">
        <v>296</v>
      </c>
      <c r="K333" t="s">
        <v>205</v>
      </c>
      <c r="L333" t="s">
        <v>875</v>
      </c>
      <c r="M333" t="s">
        <v>513</v>
      </c>
      <c r="N333" t="s">
        <v>369</v>
      </c>
      <c r="O333" t="s">
        <v>465</v>
      </c>
      <c r="P333" t="s">
        <v>343</v>
      </c>
      <c r="Q333" t="s">
        <v>214</v>
      </c>
      <c r="R333" t="s">
        <v>433</v>
      </c>
      <c r="S333" t="s">
        <v>563</v>
      </c>
      <c r="T333" t="s">
        <v>438</v>
      </c>
      <c r="U333" t="s">
        <v>500</v>
      </c>
      <c r="V333" t="s">
        <v>623</v>
      </c>
      <c r="W333" t="s">
        <v>275</v>
      </c>
      <c r="X333" t="s">
        <v>185</v>
      </c>
      <c r="Y333" t="s">
        <v>768</v>
      </c>
      <c r="Z333" t="s">
        <v>310</v>
      </c>
      <c r="AA333" t="s">
        <v>477</v>
      </c>
      <c r="AB333" t="s">
        <v>325</v>
      </c>
      <c r="AC333" t="s">
        <v>591</v>
      </c>
      <c r="AD333" t="s">
        <v>217</v>
      </c>
      <c r="AE333" t="s">
        <v>443</v>
      </c>
      <c r="AF333" t="s">
        <v>669</v>
      </c>
      <c r="AG333" t="s">
        <v>237</v>
      </c>
      <c r="AH333" t="s">
        <v>538</v>
      </c>
      <c r="AI333" t="s">
        <v>278</v>
      </c>
      <c r="AJ333" t="s">
        <v>391</v>
      </c>
      <c r="AK333" t="s">
        <v>177</v>
      </c>
      <c r="AL333" t="s">
        <v>436</v>
      </c>
      <c r="AM333" t="s">
        <v>235</v>
      </c>
      <c r="AN333" t="s">
        <v>465</v>
      </c>
      <c r="AO333" t="s">
        <v>590</v>
      </c>
      <c r="AP333" t="s">
        <v>479</v>
      </c>
      <c r="AQ333" t="s">
        <v>249</v>
      </c>
      <c r="AR333" t="s">
        <v>333</v>
      </c>
      <c r="AS333" t="s">
        <v>558</v>
      </c>
      <c r="AT333" t="s">
        <v>426</v>
      </c>
      <c r="AU333" t="s">
        <v>192</v>
      </c>
      <c r="AV333" t="s">
        <v>369</v>
      </c>
      <c r="AW333" t="s">
        <v>389</v>
      </c>
      <c r="AX333" t="s">
        <v>241</v>
      </c>
      <c r="AY333" t="s">
        <v>289</v>
      </c>
      <c r="AZ333" t="s">
        <v>311</v>
      </c>
      <c r="BA333" t="s">
        <v>741</v>
      </c>
      <c r="BB333" t="s">
        <v>154</v>
      </c>
      <c r="BC333" t="s">
        <v>204</v>
      </c>
      <c r="BD333" t="s">
        <v>196</v>
      </c>
      <c r="BE333" t="s">
        <v>561</v>
      </c>
      <c r="BF333" t="s">
        <v>141</v>
      </c>
      <c r="BG333" t="s">
        <v>325</v>
      </c>
      <c r="BH333" t="s">
        <v>272</v>
      </c>
      <c r="BI333" t="s">
        <v>154</v>
      </c>
      <c r="BJ333" t="s">
        <v>608</v>
      </c>
      <c r="BK333" t="s">
        <v>503</v>
      </c>
      <c r="BL333" t="s">
        <v>672</v>
      </c>
      <c r="BM333" t="s">
        <v>304</v>
      </c>
      <c r="BN333" s="2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1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0</v>
      </c>
      <c r="DI333">
        <v>1</v>
      </c>
      <c r="DJ333">
        <v>0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 s="2">
        <v>5</v>
      </c>
      <c r="DS333">
        <v>1</v>
      </c>
      <c r="DT333">
        <v>1</v>
      </c>
      <c r="DU333">
        <v>1</v>
      </c>
      <c r="DV333">
        <v>1</v>
      </c>
      <c r="DW333" s="2">
        <v>2017</v>
      </c>
      <c r="DX333" s="1">
        <v>3.1016203703703702E-2</v>
      </c>
      <c r="DY333" s="1">
        <v>3.1068287037037037E-2</v>
      </c>
      <c r="DZ333" s="1">
        <v>3.1118055555555555E-2</v>
      </c>
      <c r="EA333" s="1">
        <v>3.1166666666666665E-2</v>
      </c>
      <c r="EB333" s="1">
        <v>3.1215277777777783E-2</v>
      </c>
      <c r="EC333" s="1">
        <v>3.1273148148148147E-2</v>
      </c>
      <c r="ED333" s="1">
        <v>3.1313657407407408E-2</v>
      </c>
      <c r="EE333" s="1">
        <v>3.1393518518518515E-2</v>
      </c>
      <c r="EF333" s="1">
        <v>3.1476851851851853E-2</v>
      </c>
      <c r="EG333" s="1">
        <v>3.1535879629629629E-2</v>
      </c>
      <c r="EH333" s="3">
        <v>0</v>
      </c>
      <c r="EI333" s="2" t="s">
        <v>1171</v>
      </c>
      <c r="EJ333" t="s">
        <v>1168</v>
      </c>
      <c r="EK333" t="s">
        <v>1168</v>
      </c>
      <c r="EL333" t="s">
        <v>1175</v>
      </c>
      <c r="EM333" t="s">
        <v>1168</v>
      </c>
      <c r="EN333" t="s">
        <v>1171</v>
      </c>
      <c r="EO333" t="s">
        <v>1168</v>
      </c>
      <c r="EP333" t="s">
        <v>1173</v>
      </c>
      <c r="EQ333" t="s">
        <v>1175</v>
      </c>
      <c r="ER333" t="s">
        <v>1175</v>
      </c>
      <c r="ES333" t="s">
        <v>1173</v>
      </c>
      <c r="ET333" t="s">
        <v>1175</v>
      </c>
      <c r="EU333" t="s">
        <v>1168</v>
      </c>
      <c r="EV333" t="s">
        <v>1174</v>
      </c>
      <c r="EW333" t="s">
        <v>1173</v>
      </c>
      <c r="EX333" t="s">
        <v>1168</v>
      </c>
      <c r="EY333" t="s">
        <v>1173</v>
      </c>
      <c r="EZ333" t="s">
        <v>1170</v>
      </c>
      <c r="FA333" t="s">
        <v>1175</v>
      </c>
      <c r="FB333" t="s">
        <v>1174</v>
      </c>
      <c r="FC333" t="s">
        <v>1175</v>
      </c>
      <c r="FD333" t="s">
        <v>1168</v>
      </c>
      <c r="FE333" t="s">
        <v>1168</v>
      </c>
      <c r="FF333" t="s">
        <v>1169</v>
      </c>
      <c r="FG333" t="s">
        <v>1171</v>
      </c>
      <c r="FH333" t="s">
        <v>1168</v>
      </c>
      <c r="FI333" t="s">
        <v>1168</v>
      </c>
      <c r="FJ333" t="s">
        <v>1174</v>
      </c>
      <c r="FK333" t="s">
        <v>1175</v>
      </c>
      <c r="FL333" t="s">
        <v>1169</v>
      </c>
      <c r="FM333" t="s">
        <v>1171</v>
      </c>
      <c r="FN333" t="s">
        <v>1175</v>
      </c>
      <c r="FO333" t="s">
        <v>1175</v>
      </c>
      <c r="FP333" t="s">
        <v>1173</v>
      </c>
      <c r="FQ333" t="s">
        <v>1172</v>
      </c>
      <c r="FR333" t="s">
        <v>1168</v>
      </c>
      <c r="FS333" t="s">
        <v>1169</v>
      </c>
      <c r="FT333" t="s">
        <v>1169</v>
      </c>
      <c r="FU333" t="s">
        <v>1168</v>
      </c>
      <c r="FV333" t="s">
        <v>1174</v>
      </c>
      <c r="FW333" t="s">
        <v>1171</v>
      </c>
      <c r="FX333" t="s">
        <v>1168</v>
      </c>
      <c r="FY333" t="s">
        <v>1172</v>
      </c>
      <c r="FZ333" t="s">
        <v>1171</v>
      </c>
      <c r="GA333" t="s">
        <v>1171</v>
      </c>
      <c r="GB333" t="s">
        <v>1171</v>
      </c>
      <c r="GC333" t="s">
        <v>1168</v>
      </c>
      <c r="GD333" t="s">
        <v>1175</v>
      </c>
      <c r="GE333" t="s">
        <v>1171</v>
      </c>
      <c r="GF333" t="s">
        <v>1175</v>
      </c>
      <c r="GG333" t="s">
        <v>1169</v>
      </c>
      <c r="GH333" t="s">
        <v>1171</v>
      </c>
      <c r="GI333" t="s">
        <v>1175</v>
      </c>
      <c r="GJ333" t="s">
        <v>1168</v>
      </c>
      <c r="GK333" t="s">
        <v>1169</v>
      </c>
      <c r="GL333" t="s">
        <v>1171</v>
      </c>
      <c r="GM333" s="2">
        <f t="shared" si="518"/>
        <v>0</v>
      </c>
      <c r="GN333">
        <f t="shared" si="519"/>
        <v>0</v>
      </c>
      <c r="GO333">
        <f t="shared" si="520"/>
        <v>0</v>
      </c>
      <c r="GP333">
        <f t="shared" si="521"/>
        <v>0</v>
      </c>
      <c r="GQ333">
        <f t="shared" si="522"/>
        <v>0</v>
      </c>
      <c r="GR333">
        <f t="shared" si="523"/>
        <v>0</v>
      </c>
      <c r="GS333">
        <f t="shared" si="524"/>
        <v>0</v>
      </c>
      <c r="GT333">
        <f t="shared" si="525"/>
        <v>1</v>
      </c>
      <c r="GU333">
        <f t="shared" si="576"/>
        <v>0</v>
      </c>
      <c r="GV333">
        <f t="shared" si="526"/>
        <v>0</v>
      </c>
      <c r="GW333">
        <f t="shared" si="527"/>
        <v>0</v>
      </c>
      <c r="GX333">
        <f t="shared" si="528"/>
        <v>0</v>
      </c>
      <c r="GY333">
        <f t="shared" si="529"/>
        <v>0</v>
      </c>
      <c r="GZ333">
        <f t="shared" si="530"/>
        <v>1</v>
      </c>
      <c r="HA333">
        <f t="shared" si="531"/>
        <v>0</v>
      </c>
      <c r="HB333">
        <f t="shared" si="532"/>
        <v>0</v>
      </c>
      <c r="HC333">
        <f t="shared" si="577"/>
        <v>0</v>
      </c>
      <c r="HD333">
        <f t="shared" si="533"/>
        <v>0</v>
      </c>
      <c r="HE333">
        <f t="shared" si="534"/>
        <v>0</v>
      </c>
      <c r="HF333">
        <f t="shared" si="535"/>
        <v>0</v>
      </c>
      <c r="HG333">
        <f t="shared" si="536"/>
        <v>0</v>
      </c>
      <c r="HH333">
        <f t="shared" si="537"/>
        <v>0</v>
      </c>
      <c r="HI333">
        <f t="shared" si="538"/>
        <v>0</v>
      </c>
      <c r="HJ333">
        <f t="shared" si="539"/>
        <v>1</v>
      </c>
      <c r="HK333">
        <f t="shared" si="578"/>
        <v>0</v>
      </c>
      <c r="HL333">
        <f t="shared" si="540"/>
        <v>0</v>
      </c>
      <c r="HM333">
        <f t="shared" si="541"/>
        <v>0</v>
      </c>
      <c r="HN333">
        <f t="shared" si="542"/>
        <v>0</v>
      </c>
      <c r="HO333">
        <f t="shared" si="543"/>
        <v>0</v>
      </c>
      <c r="HP333">
        <f t="shared" si="544"/>
        <v>0</v>
      </c>
      <c r="HQ333">
        <f t="shared" si="545"/>
        <v>0</v>
      </c>
      <c r="HR333">
        <f t="shared" si="546"/>
        <v>0</v>
      </c>
      <c r="HS333">
        <f t="shared" si="579"/>
        <v>1</v>
      </c>
      <c r="HT333">
        <f t="shared" si="547"/>
        <v>0</v>
      </c>
      <c r="HU333">
        <f t="shared" si="548"/>
        <v>0</v>
      </c>
      <c r="HV333">
        <f t="shared" si="549"/>
        <v>0</v>
      </c>
      <c r="HW333">
        <f t="shared" si="550"/>
        <v>0</v>
      </c>
      <c r="HX333">
        <f t="shared" si="551"/>
        <v>0</v>
      </c>
      <c r="HY333">
        <f t="shared" si="552"/>
        <v>0</v>
      </c>
      <c r="HZ333">
        <f t="shared" si="553"/>
        <v>0</v>
      </c>
      <c r="IA333">
        <f t="shared" si="580"/>
        <v>1</v>
      </c>
      <c r="IB333">
        <f t="shared" si="554"/>
        <v>1</v>
      </c>
      <c r="IC333">
        <f t="shared" si="555"/>
        <v>1</v>
      </c>
      <c r="ID333">
        <f t="shared" si="556"/>
        <v>1</v>
      </c>
      <c r="IE333">
        <f t="shared" si="557"/>
        <v>1</v>
      </c>
      <c r="IF333">
        <f t="shared" si="558"/>
        <v>1</v>
      </c>
      <c r="IG333">
        <f t="shared" si="559"/>
        <v>0</v>
      </c>
      <c r="IH333">
        <f t="shared" si="560"/>
        <v>1</v>
      </c>
      <c r="II333">
        <f t="shared" si="581"/>
        <v>0</v>
      </c>
      <c r="IJ333">
        <f t="shared" si="561"/>
        <v>1</v>
      </c>
      <c r="IK333">
        <f t="shared" si="562"/>
        <v>1</v>
      </c>
      <c r="IL333">
        <f t="shared" si="563"/>
        <v>1</v>
      </c>
      <c r="IM333">
        <f t="shared" si="564"/>
        <v>1</v>
      </c>
      <c r="IN333">
        <f t="shared" si="565"/>
        <v>1</v>
      </c>
      <c r="IO333">
        <f t="shared" si="566"/>
        <v>1</v>
      </c>
      <c r="IP333">
        <f t="shared" si="567"/>
        <v>1</v>
      </c>
      <c r="IQ333" s="2">
        <f t="shared" si="582"/>
        <v>1</v>
      </c>
      <c r="IR333" s="4">
        <f t="shared" si="583"/>
        <v>1</v>
      </c>
      <c r="IS333">
        <f t="shared" si="584"/>
        <v>1</v>
      </c>
      <c r="IT333">
        <f t="shared" si="585"/>
        <v>0</v>
      </c>
      <c r="IU333">
        <f t="shared" si="586"/>
        <v>1</v>
      </c>
      <c r="IV333">
        <f t="shared" si="587"/>
        <v>7</v>
      </c>
      <c r="IW333">
        <f t="shared" si="588"/>
        <v>7</v>
      </c>
      <c r="IX333">
        <f t="shared" si="589"/>
        <v>18</v>
      </c>
      <c r="IY333" s="11">
        <f t="shared" si="590"/>
        <v>1</v>
      </c>
      <c r="IZ333" s="12">
        <f t="shared" si="591"/>
        <v>1</v>
      </c>
      <c r="JA333" s="12">
        <f t="shared" si="592"/>
        <v>1</v>
      </c>
      <c r="JB333" s="12" t="str">
        <f t="shared" si="593"/>
        <v/>
      </c>
      <c r="JC333" s="12">
        <f t="shared" si="594"/>
        <v>1</v>
      </c>
      <c r="JD333" s="12">
        <f t="shared" si="595"/>
        <v>0.875</v>
      </c>
      <c r="JE333" s="12">
        <f t="shared" si="596"/>
        <v>0.875</v>
      </c>
      <c r="JF333" s="12">
        <f t="shared" si="597"/>
        <v>0.95833333333333337</v>
      </c>
      <c r="JG333" s="2">
        <f>IF(OR(AND(EI333="Happy",BN333&lt;&gt;1),AND(EI333&lt;&gt;"Happy",BN333=1)),1,0)</f>
        <v>0</v>
      </c>
      <c r="JH333">
        <f>IF(OR(AND(EJ333="Happy",BO333&lt;&gt;1),AND(EJ333&lt;&gt;"Happy",BO333=1)),1,0)</f>
        <v>0</v>
      </c>
      <c r="JI333">
        <f>IF(OR(AND(EK333="Happy",BP333&lt;&gt;1),AND(EK333&lt;&gt;"Happy",BP333=1)),1,0)</f>
        <v>0</v>
      </c>
      <c r="JJ333">
        <f>IF(OR(AND(EL333="Happy",BQ333&lt;&gt;1),AND(EL333&lt;&gt;"Happy",BQ333=1)),1,0)</f>
        <v>0</v>
      </c>
      <c r="JK333">
        <f>IF(OR(AND(EM333="Happy",BR333&lt;&gt;1),AND(EM333&lt;&gt;"Happy",BR333=1)),1,0)</f>
        <v>0</v>
      </c>
      <c r="JL333">
        <f>IF(OR(AND(EN333="Happy",BS333&lt;&gt;1),AND(EN333&lt;&gt;"Happy",BS333=1)),1,0)</f>
        <v>0</v>
      </c>
      <c r="JM333">
        <f>IF(OR(AND(EO333="Happy",BT333&lt;&gt;1),AND(EO333&lt;&gt;"Happy",BT333=1)),1,0)</f>
        <v>0</v>
      </c>
      <c r="JN333">
        <f>IF(OR(AND(EP333="Happy",BU333&lt;&gt;1),AND(EP333&lt;&gt;"Happy",BU333=1)),1,0)</f>
        <v>0</v>
      </c>
      <c r="JO333">
        <f>IF(OR(AND(EQ333="Sad",BV333&lt;&gt;1),AND(EQ333&lt;&gt;"Sad",BV333=1)),1,0)</f>
        <v>0</v>
      </c>
      <c r="JP333">
        <f>IF(OR(AND(ER333="Sad",BW333&lt;&gt;1),AND(ER333&lt;&gt;"Sad",BW333=1)),1,0)</f>
        <v>0</v>
      </c>
      <c r="JQ333">
        <f>IF(OR(AND(ES333="Sad",BX333&lt;&gt;1),AND(ES333&lt;&gt;"Sad",BX333=1)),1,0)</f>
        <v>0</v>
      </c>
      <c r="JR333">
        <f>IF(OR(AND(ET333="Sad",BY333&lt;&gt;1),AND(ET333&lt;&gt;"Sad",BY333=1)),1,0)</f>
        <v>0</v>
      </c>
      <c r="JS333">
        <f>IF(OR(AND(EU333="Sad",BZ333&lt;&gt;1),AND(EU333&lt;&gt;"Sad",BZ333=1)),1,0)</f>
        <v>0</v>
      </c>
      <c r="JT333">
        <f>IF(OR(AND(EV333="Sad",CA333&lt;&gt;1),AND(EV333&lt;&gt;"Sad",CA333=1)),1,0)</f>
        <v>0</v>
      </c>
      <c r="JU333">
        <f>IF(OR(AND(EW333="Sad",CB333&lt;&gt;1),AND(EW333&lt;&gt;"Sad",CB333=1)),1,0)</f>
        <v>0</v>
      </c>
      <c r="JV333">
        <f>IF(OR(AND(EX333="Sad",CC333&lt;&gt;1),AND(EX333&lt;&gt;"Sad",CC333=1)),1,0)</f>
        <v>1</v>
      </c>
      <c r="JW333">
        <f>IF(OR(AND(EY333="Angry",CD333&lt;&gt;1),AND(EY333&lt;&gt;"Angry",CD333=1)),1,0)</f>
        <v>0</v>
      </c>
      <c r="JX333">
        <f>IF(OR(AND(EZ333="Angry",CE333&lt;&gt;1),AND(EZ333&lt;&gt;"Angry",CE333=1)),1,0)</f>
        <v>0</v>
      </c>
      <c r="JY333">
        <f>IF(OR(AND(FA333="Angry",CF333&lt;&gt;1),AND(FA333&lt;&gt;"Angry",CF333=1)),1,0)</f>
        <v>0</v>
      </c>
      <c r="JZ333">
        <f>IF(OR(AND(FB333="Angry",CG333&lt;&gt;1),AND(FB333&lt;&gt;"Angry",CG333=1)),1,0)</f>
        <v>0</v>
      </c>
      <c r="KA333">
        <f>IF(OR(AND(FC333="Angry",CH333&lt;&gt;1),AND(FC333&lt;&gt;"Angry",CH333=1)),1,0)</f>
        <v>0</v>
      </c>
      <c r="KB333">
        <f>IF(OR(AND(FD333="Angry",CI333&lt;&gt;1),AND(FD333&lt;&gt;"Angry",CI333=1)),1,0)</f>
        <v>0</v>
      </c>
      <c r="KC333">
        <f>IF(OR(AND(FE333="Angry",CJ333&lt;&gt;1),AND(FE333&lt;&gt;"Angry",CJ333=1)),1,0)</f>
        <v>0</v>
      </c>
      <c r="KD333">
        <f>IF(OR(AND(FF333="Angry",CK333&lt;&gt;1),AND(FF333&lt;&gt;"Angry",CK333=1)),1,0)</f>
        <v>0</v>
      </c>
      <c r="KE333">
        <f>IF(OR(AND(FG333="Afraid",CL333&lt;&gt;1),AND(FG333&lt;&gt;"Afraid",CL333=1)),1,0)</f>
        <v>0</v>
      </c>
      <c r="KF333">
        <f>IF(OR(AND(FH333="Afraid",CM333&lt;&gt;1),AND(FH333&lt;&gt;"Afraid",CM333=1)),1,0)</f>
        <v>0</v>
      </c>
      <c r="KG333">
        <f>IF(OR(AND(FI333="Afraid",CN333&lt;&gt;1),AND(FI333&lt;&gt;"Afraid",CN333=1)),1,0)</f>
        <v>1</v>
      </c>
      <c r="KH333">
        <f>IF(OR(AND(FJ333="Afraid",CO333&lt;&gt;1),AND(FJ333&lt;&gt;"Afraid",CO333=1)),1,0)</f>
        <v>0</v>
      </c>
      <c r="KI333">
        <f>IF(OR(AND(FK333="Afraid",CP333&lt;&gt;1),AND(FK333&lt;&gt;"Afraid",CP333=1)),1,0)</f>
        <v>1</v>
      </c>
      <c r="KJ333">
        <f>IF(OR(AND(FL333="Afraid",CQ333&lt;&gt;1),AND(FL333&lt;&gt;"Afraid",CQ333=1)),1,0)</f>
        <v>0</v>
      </c>
      <c r="KK333">
        <f>IF(OR(AND(FM333="Afraid",CR333&lt;&gt;1),AND(FM333&lt;&gt;"Afraid",CR333=1)),1,0)</f>
        <v>0</v>
      </c>
      <c r="KL333">
        <f>IF(OR(AND(FN333="Afraid",CS333&lt;&gt;1),AND(FN333&lt;&gt;"Afraid",CS333=1)),1,0)</f>
        <v>0</v>
      </c>
      <c r="KM333">
        <f>IF(OR(AND(FO333="Surprised",CT333&lt;&gt;1),AND(FO333&lt;&gt;"Surprised",CT333=1)),1,0)</f>
        <v>0</v>
      </c>
      <c r="KN333">
        <f>IF(OR(AND(FP333="Surprised",CU333&lt;&gt;1),AND(FP333&lt;&gt;"Surprised",CU333=1)),1,0)</f>
        <v>0</v>
      </c>
      <c r="KO333">
        <f>IF(OR(AND(FQ333="Surprised",CV333&lt;&gt;1),AND(FQ333&lt;&gt;"Surprised",CV333=1)),1,0)</f>
        <v>0</v>
      </c>
      <c r="KP333">
        <f>IF(OR(AND(FR333="Surprised",CW333&lt;&gt;1),AND(FR333&lt;&gt;"Surprised",CW333=1)),1,0)</f>
        <v>0</v>
      </c>
      <c r="KQ333">
        <f>IF(OR(AND(FS333="Surprised",CX333&lt;&gt;1),AND(FS333&lt;&gt;"Surprised",CX333=1)),1,0)</f>
        <v>0</v>
      </c>
      <c r="KR333">
        <f>IF(OR(AND(FT333="Surprised",CY333&lt;&gt;1),AND(FT333&lt;&gt;"Surprised",CY333=1)),1,0)</f>
        <v>0</v>
      </c>
      <c r="KS333">
        <f>IF(OR(AND(FU333="Surprised",CZ333&lt;&gt;1),AND(FU333&lt;&gt;"Surprised",CZ333=1)),1,0)</f>
        <v>0</v>
      </c>
      <c r="KT333">
        <f>IF(OR(AND(FV333="Surprised",DA333&lt;&gt;1),AND(FV333&lt;&gt;"Surprised",DA333=1)),1,0)</f>
        <v>0</v>
      </c>
      <c r="KU333">
        <f>IF(OR(AND(FW333="Happy",DB333=1),AND(FW333&lt;&gt;"Happy",DB333=0)),1,0)</f>
        <v>0</v>
      </c>
      <c r="KV333">
        <f>IF(OR(AND(FX333="Happy",DC333=1),AND(FX333&lt;&gt;"Happy",DC333=0)),1,0)</f>
        <v>0</v>
      </c>
      <c r="KW333">
        <f>IF(OR(AND(FY333="Happy",DD333=1),AND(FY333&lt;&gt;"Happy",DD333=0)),1,0)</f>
        <v>0</v>
      </c>
      <c r="KX333">
        <f>IF(OR(AND(FZ333="Happy",DE333=1),AND(FZ333&lt;&gt;"Happy",DE333=0)),1,0)</f>
        <v>0</v>
      </c>
      <c r="KY333">
        <f>IF(OR(AND(GA333="Happy",DF333=1),AND(GA333&lt;&gt;"Happy",DF333=0)),1,0)</f>
        <v>0</v>
      </c>
      <c r="KZ333">
        <f>IF(OR(AND(GB333="Happy",DG333=1),AND(GB333&lt;&gt;"Happy",DG333=0)),1,0)</f>
        <v>0</v>
      </c>
      <c r="LA333">
        <f>IF(OR(AND(GC333="Happy",DH333=1),AND(GC333&lt;&gt;"Happy",DH333=0)),1,0)</f>
        <v>1</v>
      </c>
      <c r="LB333">
        <f>IF(OR(AND(GD333="Happy",DI333=1),AND(GD333&lt;&gt;"Happy",DI333=0)),1,0)</f>
        <v>0</v>
      </c>
      <c r="LC333">
        <f>IF(OR(AND(GE333="Sad",DJ333=1),AND(GE333&lt;&gt;"Sad",DJ333=0)),1,0)</f>
        <v>1</v>
      </c>
      <c r="LD333">
        <f>IF(OR(AND(GF333="Sad",DK333=1),AND(GF333&lt;&gt;"Sad",DK333=0)),1,0)</f>
        <v>0</v>
      </c>
      <c r="LE333">
        <f>IF(OR(AND(GG333="Sad",DL333=1),AND(GG333&lt;&gt;"Sad",DL333=0)),1,0)</f>
        <v>0</v>
      </c>
      <c r="LF333">
        <f>IF(OR(AND(GH333="Sad",DM333=1),AND(GH333&lt;&gt;"Sad",DM333=0)),1,0)</f>
        <v>0</v>
      </c>
      <c r="LG333">
        <f>IF(OR(AND(GI333="Sad",DN333=1),AND(GI333&lt;&gt;"Sad",DN333=0)),1,0)</f>
        <v>0</v>
      </c>
      <c r="LH333">
        <f>IF(OR(AND(GJ333="Sad",DO333=1),AND(GJ333&lt;&gt;"Sad",DO333=0)),1,0)</f>
        <v>0</v>
      </c>
      <c r="LI333">
        <f>IF(OR(AND(GK333="Sad",DP333=1),AND(GK333&lt;&gt;"Sad",DP333=0)),1,0)</f>
        <v>0</v>
      </c>
      <c r="LJ333">
        <f>IF(OR(AND(GL333="Sad",DQ333=1),AND(GL333&lt;&gt;"Sad",DQ333=0)),1,0)</f>
        <v>0</v>
      </c>
      <c r="LK333" s="2">
        <f t="shared" si="598"/>
        <v>0</v>
      </c>
      <c r="LL333" s="4">
        <f t="shared" si="599"/>
        <v>1</v>
      </c>
      <c r="LM333">
        <f t="shared" si="600"/>
        <v>0</v>
      </c>
      <c r="LN333">
        <f t="shared" si="601"/>
        <v>2</v>
      </c>
      <c r="LO333">
        <f t="shared" si="602"/>
        <v>0</v>
      </c>
      <c r="LP333">
        <f t="shared" si="603"/>
        <v>1</v>
      </c>
      <c r="LQ333">
        <f t="shared" si="604"/>
        <v>1</v>
      </c>
      <c r="LR333">
        <f t="shared" si="605"/>
        <v>5</v>
      </c>
      <c r="LS333" s="11">
        <f t="shared" si="606"/>
        <v>0</v>
      </c>
      <c r="LT333" s="14">
        <f t="shared" si="607"/>
        <v>0</v>
      </c>
      <c r="LU333" s="14">
        <f t="shared" si="608"/>
        <v>0</v>
      </c>
      <c r="LV333" s="14" t="str">
        <f t="shared" si="609"/>
        <v/>
      </c>
      <c r="LW333" s="14">
        <f t="shared" si="610"/>
        <v>0</v>
      </c>
      <c r="LX333" s="14">
        <f t="shared" si="611"/>
        <v>0.125</v>
      </c>
      <c r="LY333" s="14">
        <f t="shared" si="612"/>
        <v>0.125</v>
      </c>
      <c r="LZ333" s="14">
        <f t="shared" si="613"/>
        <v>4.166666666666663E-2</v>
      </c>
      <c r="MA333" s="15">
        <f t="shared" si="614"/>
        <v>5.2083333333334536E-5</v>
      </c>
      <c r="MB333" s="1">
        <f t="shared" si="568"/>
        <v>4.9768518518518434E-5</v>
      </c>
      <c r="MC333" s="1">
        <f t="shared" si="569"/>
        <v>4.8611111111110383E-5</v>
      </c>
      <c r="MD333" s="1">
        <f t="shared" si="570"/>
        <v>4.8611111111117322E-5</v>
      </c>
      <c r="ME333" s="1">
        <f t="shared" si="571"/>
        <v>5.7870370370364382E-5</v>
      </c>
      <c r="MF333" s="1">
        <f t="shared" si="572"/>
        <v>4.0509259259260966E-5</v>
      </c>
      <c r="MG333" s="1">
        <f t="shared" si="573"/>
        <v>7.9861111111106942E-5</v>
      </c>
      <c r="MH333" s="1">
        <f t="shared" si="574"/>
        <v>8.3333333333338033E-5</v>
      </c>
      <c r="MI333" s="1">
        <f t="shared" si="575"/>
        <v>5.9027777777775903E-5</v>
      </c>
      <c r="MJ333" s="1">
        <f t="shared" si="615"/>
        <v>5.196759259259269E-4</v>
      </c>
      <c r="MK333" s="2" t="str">
        <f>VLOOKUP(B333,age_group!$A$1:$B$101,2,FALSE)</f>
        <v>25 to 44</v>
      </c>
      <c r="ML333" s="2">
        <f t="shared" si="616"/>
        <v>1</v>
      </c>
      <c r="MM333">
        <f t="shared" si="617"/>
        <v>0</v>
      </c>
      <c r="MN333">
        <f t="shared" si="618"/>
        <v>0</v>
      </c>
      <c r="MO333">
        <f t="shared" si="619"/>
        <v>0</v>
      </c>
      <c r="MP333">
        <f t="shared" si="620"/>
        <v>0</v>
      </c>
    </row>
    <row r="334" spans="1:354" x14ac:dyDescent="0.2">
      <c r="A334" t="s">
        <v>1067</v>
      </c>
      <c r="B334">
        <v>40</v>
      </c>
      <c r="C334" t="s">
        <v>139</v>
      </c>
      <c r="D334" t="s">
        <v>521</v>
      </c>
      <c r="E334">
        <v>4</v>
      </c>
      <c r="F334">
        <v>1</v>
      </c>
      <c r="G334">
        <v>1</v>
      </c>
      <c r="H334">
        <v>1</v>
      </c>
      <c r="I334">
        <v>2</v>
      </c>
      <c r="J334" s="2" t="s">
        <v>263</v>
      </c>
      <c r="K334" t="s">
        <v>634</v>
      </c>
      <c r="L334" t="s">
        <v>446</v>
      </c>
      <c r="M334" t="s">
        <v>298</v>
      </c>
      <c r="N334" t="s">
        <v>728</v>
      </c>
      <c r="O334" t="s">
        <v>589</v>
      </c>
      <c r="P334" t="s">
        <v>324</v>
      </c>
      <c r="Q334" t="s">
        <v>611</v>
      </c>
      <c r="R334" t="s">
        <v>217</v>
      </c>
      <c r="S334" t="s">
        <v>310</v>
      </c>
      <c r="T334" t="s">
        <v>806</v>
      </c>
      <c r="U334" t="s">
        <v>619</v>
      </c>
      <c r="V334" t="s">
        <v>504</v>
      </c>
      <c r="W334" t="s">
        <v>249</v>
      </c>
      <c r="X334" t="s">
        <v>645</v>
      </c>
      <c r="Y334" t="s">
        <v>322</v>
      </c>
      <c r="Z334" t="s">
        <v>515</v>
      </c>
      <c r="AA334" t="s">
        <v>671</v>
      </c>
      <c r="AB334" t="s">
        <v>222</v>
      </c>
      <c r="AC334" t="s">
        <v>564</v>
      </c>
      <c r="AD334" t="s">
        <v>510</v>
      </c>
      <c r="AE334" t="s">
        <v>234</v>
      </c>
      <c r="AF334" t="s">
        <v>243</v>
      </c>
      <c r="AG334" t="s">
        <v>478</v>
      </c>
      <c r="AH334" t="s">
        <v>340</v>
      </c>
      <c r="AI334" t="s">
        <v>370</v>
      </c>
      <c r="AJ334" t="s">
        <v>252</v>
      </c>
      <c r="AK334" t="s">
        <v>573</v>
      </c>
      <c r="AL334" t="s">
        <v>465</v>
      </c>
      <c r="AM334" t="s">
        <v>532</v>
      </c>
      <c r="AN334" t="s">
        <v>571</v>
      </c>
      <c r="AO334" t="s">
        <v>571</v>
      </c>
      <c r="AP334" t="s">
        <v>528</v>
      </c>
      <c r="AQ334" t="s">
        <v>524</v>
      </c>
      <c r="AR334" t="s">
        <v>259</v>
      </c>
      <c r="AS334" t="s">
        <v>553</v>
      </c>
      <c r="AT334" t="s">
        <v>177</v>
      </c>
      <c r="AU334" t="s">
        <v>192</v>
      </c>
      <c r="AV334" t="s">
        <v>213</v>
      </c>
      <c r="AW334" t="s">
        <v>479</v>
      </c>
      <c r="AX334" t="s">
        <v>354</v>
      </c>
      <c r="AY334" t="s">
        <v>232</v>
      </c>
      <c r="AZ334" t="s">
        <v>250</v>
      </c>
      <c r="BA334" t="s">
        <v>648</v>
      </c>
      <c r="BB334" t="s">
        <v>757</v>
      </c>
      <c r="BC334" t="s">
        <v>465</v>
      </c>
      <c r="BD334" t="s">
        <v>226</v>
      </c>
      <c r="BE334" t="s">
        <v>273</v>
      </c>
      <c r="BF334" t="s">
        <v>161</v>
      </c>
      <c r="BG334" t="s">
        <v>522</v>
      </c>
      <c r="BH334" t="s">
        <v>523</v>
      </c>
      <c r="BI334" t="s">
        <v>162</v>
      </c>
      <c r="BJ334" t="s">
        <v>199</v>
      </c>
      <c r="BK334" t="s">
        <v>585</v>
      </c>
      <c r="BL334" t="s">
        <v>461</v>
      </c>
      <c r="BM334" t="s">
        <v>209</v>
      </c>
      <c r="BN334" s="2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1</v>
      </c>
      <c r="CO334">
        <v>1</v>
      </c>
      <c r="CP334">
        <v>0</v>
      </c>
      <c r="CQ334">
        <v>0</v>
      </c>
      <c r="CR334">
        <v>1</v>
      </c>
      <c r="CS334">
        <v>1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1</v>
      </c>
      <c r="DC334">
        <v>1</v>
      </c>
      <c r="DD334">
        <v>1</v>
      </c>
      <c r="DE334">
        <v>0</v>
      </c>
      <c r="DF334">
        <v>1</v>
      </c>
      <c r="DG334">
        <v>1</v>
      </c>
      <c r="DH334">
        <v>1</v>
      </c>
      <c r="DI334">
        <v>0</v>
      </c>
      <c r="DJ334">
        <v>1</v>
      </c>
      <c r="DK334">
        <v>0</v>
      </c>
      <c r="DL334">
        <v>1</v>
      </c>
      <c r="DM334">
        <v>1</v>
      </c>
      <c r="DN334">
        <v>0</v>
      </c>
      <c r="DO334">
        <v>1</v>
      </c>
      <c r="DP334">
        <v>1</v>
      </c>
      <c r="DQ334">
        <v>0</v>
      </c>
      <c r="DR334" s="2">
        <v>4</v>
      </c>
      <c r="DS334">
        <v>1</v>
      </c>
      <c r="DT334">
        <v>1</v>
      </c>
      <c r="DU334">
        <v>1</v>
      </c>
      <c r="DV334">
        <v>1</v>
      </c>
      <c r="DW334" s="2">
        <v>2017</v>
      </c>
      <c r="DX334" s="1">
        <v>1.9975694444444445E-2</v>
      </c>
      <c r="DY334" s="1">
        <v>2.0148148148148148E-2</v>
      </c>
      <c r="DZ334" s="1">
        <v>2.0248842592592593E-2</v>
      </c>
      <c r="EA334" s="1">
        <v>2.0343750000000001E-2</v>
      </c>
      <c r="EB334" s="1">
        <v>2.0421296296296295E-2</v>
      </c>
      <c r="EC334" s="1">
        <v>2.0518518518518519E-2</v>
      </c>
      <c r="ED334" s="1">
        <v>2.0599537037037038E-2</v>
      </c>
      <c r="EE334" s="1">
        <v>2.0701388888888887E-2</v>
      </c>
      <c r="EF334" s="1">
        <v>2.0809027777777777E-2</v>
      </c>
      <c r="EG334" s="1">
        <v>2.0949074074074075E-2</v>
      </c>
      <c r="EH334" s="3">
        <v>0</v>
      </c>
      <c r="EI334" s="2" t="s">
        <v>1175</v>
      </c>
      <c r="EJ334" t="s">
        <v>1173</v>
      </c>
      <c r="EK334" t="s">
        <v>1168</v>
      </c>
      <c r="EL334" t="s">
        <v>1175</v>
      </c>
      <c r="EM334" t="s">
        <v>1168</v>
      </c>
      <c r="EN334" t="s">
        <v>1170</v>
      </c>
      <c r="EO334" t="s">
        <v>1172</v>
      </c>
      <c r="EP334" t="s">
        <v>1175</v>
      </c>
      <c r="EQ334" t="s">
        <v>1175</v>
      </c>
      <c r="ER334" t="s">
        <v>1173</v>
      </c>
      <c r="ES334" t="s">
        <v>1168</v>
      </c>
      <c r="ET334" t="s">
        <v>1169</v>
      </c>
      <c r="EU334" t="s">
        <v>1173</v>
      </c>
      <c r="EV334" t="s">
        <v>1173</v>
      </c>
      <c r="EW334" t="s">
        <v>1171</v>
      </c>
      <c r="EX334" t="s">
        <v>1168</v>
      </c>
      <c r="EY334" t="s">
        <v>1168</v>
      </c>
      <c r="EZ334" t="s">
        <v>1171</v>
      </c>
      <c r="FA334" t="s">
        <v>1175</v>
      </c>
      <c r="FB334" t="s">
        <v>1168</v>
      </c>
      <c r="FC334" t="s">
        <v>1168</v>
      </c>
      <c r="FD334" t="s">
        <v>1175</v>
      </c>
      <c r="FE334" t="s">
        <v>1170</v>
      </c>
      <c r="FF334" t="s">
        <v>1173</v>
      </c>
      <c r="FG334" t="s">
        <v>1172</v>
      </c>
      <c r="FH334" t="s">
        <v>1168</v>
      </c>
      <c r="FI334" t="s">
        <v>1175</v>
      </c>
      <c r="FJ334" t="s">
        <v>1175</v>
      </c>
      <c r="FK334" t="s">
        <v>1171</v>
      </c>
      <c r="FL334" t="s">
        <v>1171</v>
      </c>
      <c r="FM334" t="s">
        <v>1175</v>
      </c>
      <c r="FN334" t="s">
        <v>1175</v>
      </c>
      <c r="FO334" t="s">
        <v>1168</v>
      </c>
      <c r="FP334" t="s">
        <v>1172</v>
      </c>
      <c r="FQ334" t="s">
        <v>1175</v>
      </c>
      <c r="FR334" t="s">
        <v>1173</v>
      </c>
      <c r="FS334" t="s">
        <v>1174</v>
      </c>
      <c r="FT334" t="s">
        <v>1169</v>
      </c>
      <c r="FU334" t="s">
        <v>1169</v>
      </c>
      <c r="FV334" t="s">
        <v>1175</v>
      </c>
      <c r="FW334" t="s">
        <v>1174</v>
      </c>
      <c r="FX334" t="s">
        <v>1168</v>
      </c>
      <c r="FY334" t="s">
        <v>1171</v>
      </c>
      <c r="FZ334" t="s">
        <v>1173</v>
      </c>
      <c r="GA334" t="s">
        <v>1168</v>
      </c>
      <c r="GB334" t="s">
        <v>1171</v>
      </c>
      <c r="GC334" t="s">
        <v>1169</v>
      </c>
      <c r="GD334" t="s">
        <v>1173</v>
      </c>
      <c r="GE334" t="s">
        <v>1173</v>
      </c>
      <c r="GF334" t="s">
        <v>1168</v>
      </c>
      <c r="GG334" t="s">
        <v>1168</v>
      </c>
      <c r="GH334" t="s">
        <v>1168</v>
      </c>
      <c r="GI334" t="s">
        <v>1174</v>
      </c>
      <c r="GJ334" t="s">
        <v>1171</v>
      </c>
      <c r="GK334" t="s">
        <v>1171</v>
      </c>
      <c r="GL334" t="s">
        <v>1174</v>
      </c>
      <c r="GM334" s="2">
        <f t="shared" si="518"/>
        <v>0</v>
      </c>
      <c r="GN334">
        <f t="shared" si="519"/>
        <v>1</v>
      </c>
      <c r="GO334">
        <f t="shared" si="520"/>
        <v>0</v>
      </c>
      <c r="GP334">
        <f t="shared" si="521"/>
        <v>0</v>
      </c>
      <c r="GQ334">
        <f t="shared" si="522"/>
        <v>0</v>
      </c>
      <c r="GR334">
        <f t="shared" si="523"/>
        <v>0</v>
      </c>
      <c r="GS334">
        <f t="shared" si="524"/>
        <v>0</v>
      </c>
      <c r="GT334">
        <f t="shared" si="525"/>
        <v>0</v>
      </c>
      <c r="GU334">
        <f t="shared" si="576"/>
        <v>0</v>
      </c>
      <c r="GV334">
        <f t="shared" si="526"/>
        <v>0</v>
      </c>
      <c r="GW334">
        <f t="shared" si="527"/>
        <v>0</v>
      </c>
      <c r="GX334">
        <f t="shared" si="528"/>
        <v>0</v>
      </c>
      <c r="GY334">
        <f t="shared" si="529"/>
        <v>0</v>
      </c>
      <c r="GZ334">
        <f t="shared" si="530"/>
        <v>0</v>
      </c>
      <c r="HA334">
        <f t="shared" si="531"/>
        <v>0</v>
      </c>
      <c r="HB334">
        <f t="shared" si="532"/>
        <v>0</v>
      </c>
      <c r="HC334">
        <f t="shared" si="577"/>
        <v>0</v>
      </c>
      <c r="HD334">
        <f t="shared" si="533"/>
        <v>0</v>
      </c>
      <c r="HE334">
        <f t="shared" si="534"/>
        <v>0</v>
      </c>
      <c r="HF334">
        <f t="shared" si="535"/>
        <v>0</v>
      </c>
      <c r="HG334">
        <f t="shared" si="536"/>
        <v>0</v>
      </c>
      <c r="HH334">
        <f t="shared" si="537"/>
        <v>0</v>
      </c>
      <c r="HI334">
        <f t="shared" si="538"/>
        <v>0</v>
      </c>
      <c r="HJ334">
        <f t="shared" si="539"/>
        <v>0</v>
      </c>
      <c r="HK334">
        <f t="shared" si="578"/>
        <v>1</v>
      </c>
      <c r="HL334">
        <f t="shared" si="540"/>
        <v>0</v>
      </c>
      <c r="HM334">
        <f t="shared" si="541"/>
        <v>0</v>
      </c>
      <c r="HN334">
        <f t="shared" si="542"/>
        <v>0</v>
      </c>
      <c r="HO334">
        <f t="shared" si="543"/>
        <v>0</v>
      </c>
      <c r="HP334">
        <f t="shared" si="544"/>
        <v>0</v>
      </c>
      <c r="HQ334">
        <f t="shared" si="545"/>
        <v>0</v>
      </c>
      <c r="HR334">
        <f t="shared" si="546"/>
        <v>0</v>
      </c>
      <c r="HS334">
        <f t="shared" si="579"/>
        <v>0</v>
      </c>
      <c r="HT334">
        <f t="shared" si="547"/>
        <v>0</v>
      </c>
      <c r="HU334">
        <f t="shared" si="548"/>
        <v>1</v>
      </c>
      <c r="HV334">
        <f t="shared" si="549"/>
        <v>0</v>
      </c>
      <c r="HW334">
        <f t="shared" si="550"/>
        <v>0</v>
      </c>
      <c r="HX334">
        <f t="shared" si="551"/>
        <v>0</v>
      </c>
      <c r="HY334">
        <f t="shared" si="552"/>
        <v>0</v>
      </c>
      <c r="HZ334">
        <f t="shared" si="553"/>
        <v>1</v>
      </c>
      <c r="IA334">
        <f t="shared" si="580"/>
        <v>1</v>
      </c>
      <c r="IB334">
        <f t="shared" si="554"/>
        <v>1</v>
      </c>
      <c r="IC334">
        <f t="shared" si="555"/>
        <v>1</v>
      </c>
      <c r="ID334">
        <f t="shared" si="556"/>
        <v>0</v>
      </c>
      <c r="IE334">
        <f t="shared" si="557"/>
        <v>1</v>
      </c>
      <c r="IF334">
        <f t="shared" si="558"/>
        <v>1</v>
      </c>
      <c r="IG334">
        <f t="shared" si="559"/>
        <v>1</v>
      </c>
      <c r="IH334">
        <f t="shared" si="560"/>
        <v>0</v>
      </c>
      <c r="II334">
        <f t="shared" si="581"/>
        <v>1</v>
      </c>
      <c r="IJ334">
        <f t="shared" si="561"/>
        <v>0</v>
      </c>
      <c r="IK334">
        <f t="shared" si="562"/>
        <v>1</v>
      </c>
      <c r="IL334">
        <f t="shared" si="563"/>
        <v>1</v>
      </c>
      <c r="IM334">
        <f t="shared" si="564"/>
        <v>0</v>
      </c>
      <c r="IN334">
        <f t="shared" si="565"/>
        <v>1</v>
      </c>
      <c r="IO334">
        <f t="shared" si="566"/>
        <v>1</v>
      </c>
      <c r="IP334">
        <f t="shared" si="567"/>
        <v>0</v>
      </c>
      <c r="IQ334" s="2">
        <f t="shared" si="582"/>
        <v>1</v>
      </c>
      <c r="IR334" s="4">
        <f t="shared" si="583"/>
        <v>0</v>
      </c>
      <c r="IS334">
        <f t="shared" si="584"/>
        <v>0</v>
      </c>
      <c r="IT334">
        <f t="shared" si="585"/>
        <v>1</v>
      </c>
      <c r="IU334">
        <f t="shared" si="586"/>
        <v>2</v>
      </c>
      <c r="IV334">
        <f t="shared" si="587"/>
        <v>6</v>
      </c>
      <c r="IW334">
        <f t="shared" si="588"/>
        <v>5</v>
      </c>
      <c r="IX334">
        <f t="shared" si="589"/>
        <v>15</v>
      </c>
      <c r="IY334" s="11">
        <f t="shared" si="590"/>
        <v>1</v>
      </c>
      <c r="IZ334" s="12" t="str">
        <f t="shared" si="591"/>
        <v/>
      </c>
      <c r="JA334" s="12" t="str">
        <f t="shared" si="592"/>
        <v/>
      </c>
      <c r="JB334" s="12">
        <f t="shared" si="593"/>
        <v>1</v>
      </c>
      <c r="JC334" s="12">
        <f t="shared" si="594"/>
        <v>1</v>
      </c>
      <c r="JD334" s="12">
        <f t="shared" si="595"/>
        <v>1</v>
      </c>
      <c r="JE334" s="12">
        <f t="shared" si="596"/>
        <v>0.83333333333333337</v>
      </c>
      <c r="JF334" s="12">
        <f t="shared" si="597"/>
        <v>0.96666666666666656</v>
      </c>
      <c r="JG334" s="2">
        <f>IF(OR(AND(EI334="Happy",BN334&lt;&gt;1),AND(EI334&lt;&gt;"Happy",BN334=1)),1,0)</f>
        <v>0</v>
      </c>
      <c r="JH334">
        <f>IF(OR(AND(EJ334="Happy",BO334&lt;&gt;1),AND(EJ334&lt;&gt;"Happy",BO334=1)),1,0)</f>
        <v>0</v>
      </c>
      <c r="JI334">
        <f>IF(OR(AND(EK334="Happy",BP334&lt;&gt;1),AND(EK334&lt;&gt;"Happy",BP334=1)),1,0)</f>
        <v>0</v>
      </c>
      <c r="JJ334">
        <f>IF(OR(AND(EL334="Happy",BQ334&lt;&gt;1),AND(EL334&lt;&gt;"Happy",BQ334=1)),1,0)</f>
        <v>0</v>
      </c>
      <c r="JK334">
        <f>IF(OR(AND(EM334="Happy",BR334&lt;&gt;1),AND(EM334&lt;&gt;"Happy",BR334=1)),1,0)</f>
        <v>0</v>
      </c>
      <c r="JL334">
        <f>IF(OR(AND(EN334="Happy",BS334&lt;&gt;1),AND(EN334&lt;&gt;"Happy",BS334=1)),1,0)</f>
        <v>0</v>
      </c>
      <c r="JM334">
        <f>IF(OR(AND(EO334="Happy",BT334&lt;&gt;1),AND(EO334&lt;&gt;"Happy",BT334=1)),1,0)</f>
        <v>0</v>
      </c>
      <c r="JN334">
        <f>IF(OR(AND(EP334="Happy",BU334&lt;&gt;1),AND(EP334&lt;&gt;"Happy",BU334=1)),1,0)</f>
        <v>0</v>
      </c>
      <c r="JO334">
        <f>IF(OR(AND(EQ334="Sad",BV334&lt;&gt;1),AND(EQ334&lt;&gt;"Sad",BV334=1)),1,0)</f>
        <v>0</v>
      </c>
      <c r="JP334">
        <f>IF(OR(AND(ER334="Sad",BW334&lt;&gt;1),AND(ER334&lt;&gt;"Sad",BW334=1)),1,0)</f>
        <v>0</v>
      </c>
      <c r="JQ334">
        <f>IF(OR(AND(ES334="Sad",BX334&lt;&gt;1),AND(ES334&lt;&gt;"Sad",BX334=1)),1,0)</f>
        <v>1</v>
      </c>
      <c r="JR334">
        <f>IF(OR(AND(ET334="Sad",BY334&lt;&gt;1),AND(ET334&lt;&gt;"Sad",BY334=1)),1,0)</f>
        <v>0</v>
      </c>
      <c r="JS334">
        <f>IF(OR(AND(EU334="Sad",BZ334&lt;&gt;1),AND(EU334&lt;&gt;"Sad",BZ334=1)),1,0)</f>
        <v>0</v>
      </c>
      <c r="JT334">
        <f>IF(OR(AND(EV334="Sad",CA334&lt;&gt;1),AND(EV334&lt;&gt;"Sad",CA334=1)),1,0)</f>
        <v>0</v>
      </c>
      <c r="JU334">
        <f>IF(OR(AND(EW334="Sad",CB334&lt;&gt;1),AND(EW334&lt;&gt;"Sad",CB334=1)),1,0)</f>
        <v>0</v>
      </c>
      <c r="JV334">
        <f>IF(OR(AND(EX334="Sad",CC334&lt;&gt;1),AND(EX334&lt;&gt;"Sad",CC334=1)),1,0)</f>
        <v>1</v>
      </c>
      <c r="JW334">
        <f>IF(OR(AND(EY334="Angry",CD334&lt;&gt;1),AND(EY334&lt;&gt;"Angry",CD334=1)),1,0)</f>
        <v>0</v>
      </c>
      <c r="JX334">
        <f>IF(OR(AND(EZ334="Angry",CE334&lt;&gt;1),AND(EZ334&lt;&gt;"Angry",CE334=1)),1,0)</f>
        <v>1</v>
      </c>
      <c r="JY334">
        <f>IF(OR(AND(FA334="Angry",CF334&lt;&gt;1),AND(FA334&lt;&gt;"Angry",CF334=1)),1,0)</f>
        <v>0</v>
      </c>
      <c r="JZ334">
        <f>IF(OR(AND(FB334="Angry",CG334&lt;&gt;1),AND(FB334&lt;&gt;"Angry",CG334=1)),1,0)</f>
        <v>0</v>
      </c>
      <c r="KA334">
        <f>IF(OR(AND(FC334="Angry",CH334&lt;&gt;1),AND(FC334&lt;&gt;"Angry",CH334=1)),1,0)</f>
        <v>0</v>
      </c>
      <c r="KB334">
        <f>IF(OR(AND(FD334="Angry",CI334&lt;&gt;1),AND(FD334&lt;&gt;"Angry",CI334=1)),1,0)</f>
        <v>0</v>
      </c>
      <c r="KC334">
        <f>IF(OR(AND(FE334="Angry",CJ334&lt;&gt;1),AND(FE334&lt;&gt;"Angry",CJ334=1)),1,0)</f>
        <v>0</v>
      </c>
      <c r="KD334">
        <f>IF(OR(AND(FF334="Angry",CK334&lt;&gt;1),AND(FF334&lt;&gt;"Angry",CK334=1)),1,0)</f>
        <v>0</v>
      </c>
      <c r="KE334">
        <f>IF(OR(AND(FG334="Afraid",CL334&lt;&gt;1),AND(FG334&lt;&gt;"Afraid",CL334=1)),1,0)</f>
        <v>0</v>
      </c>
      <c r="KF334">
        <f>IF(OR(AND(FH334="Afraid",CM334&lt;&gt;1),AND(FH334&lt;&gt;"Afraid",CM334=1)),1,0)</f>
        <v>0</v>
      </c>
      <c r="KG334">
        <f>IF(OR(AND(FI334="Afraid",CN334&lt;&gt;1),AND(FI334&lt;&gt;"Afraid",CN334=1)),1,0)</f>
        <v>1</v>
      </c>
      <c r="KH334">
        <f>IF(OR(AND(FJ334="Afraid",CO334&lt;&gt;1),AND(FJ334&lt;&gt;"Afraid",CO334=1)),1,0)</f>
        <v>1</v>
      </c>
      <c r="KI334">
        <f>IF(OR(AND(FK334="Afraid",CP334&lt;&gt;1),AND(FK334&lt;&gt;"Afraid",CP334=1)),1,0)</f>
        <v>0</v>
      </c>
      <c r="KJ334">
        <f>IF(OR(AND(FL334="Afraid",CQ334&lt;&gt;1),AND(FL334&lt;&gt;"Afraid",CQ334=1)),1,0)</f>
        <v>0</v>
      </c>
      <c r="KK334">
        <f>IF(OR(AND(FM334="Afraid",CR334&lt;&gt;1),AND(FM334&lt;&gt;"Afraid",CR334=1)),1,0)</f>
        <v>1</v>
      </c>
      <c r="KL334">
        <f>IF(OR(AND(FN334="Afraid",CS334&lt;&gt;1),AND(FN334&lt;&gt;"Afraid",CS334=1)),1,0)</f>
        <v>1</v>
      </c>
      <c r="KM334">
        <f>IF(OR(AND(FO334="Surprised",CT334&lt;&gt;1),AND(FO334&lt;&gt;"Surprised",CT334=1)),1,0)</f>
        <v>0</v>
      </c>
      <c r="KN334">
        <f>IF(OR(AND(FP334="Surprised",CU334&lt;&gt;1),AND(FP334&lt;&gt;"Surprised",CU334=1)),1,0)</f>
        <v>0</v>
      </c>
      <c r="KO334">
        <f>IF(OR(AND(FQ334="Surprised",CV334&lt;&gt;1),AND(FQ334&lt;&gt;"Surprised",CV334=1)),1,0)</f>
        <v>0</v>
      </c>
      <c r="KP334">
        <f>IF(OR(AND(FR334="Surprised",CW334&lt;&gt;1),AND(FR334&lt;&gt;"Surprised",CW334=1)),1,0)</f>
        <v>0</v>
      </c>
      <c r="KQ334">
        <f>IF(OR(AND(FS334="Surprised",CX334&lt;&gt;1),AND(FS334&lt;&gt;"Surprised",CX334=1)),1,0)</f>
        <v>0</v>
      </c>
      <c r="KR334">
        <f>IF(OR(AND(FT334="Surprised",CY334&lt;&gt;1),AND(FT334&lt;&gt;"Surprised",CY334=1)),1,0)</f>
        <v>0</v>
      </c>
      <c r="KS334">
        <f>IF(OR(AND(FU334="Surprised",CZ334&lt;&gt;1),AND(FU334&lt;&gt;"Surprised",CZ334=1)),1,0)</f>
        <v>0</v>
      </c>
      <c r="KT334">
        <f>IF(OR(AND(FV334="Surprised",DA334&lt;&gt;1),AND(FV334&lt;&gt;"Surprised",DA334=1)),1,0)</f>
        <v>0</v>
      </c>
      <c r="KU334">
        <f>IF(OR(AND(FW334="Happy",DB334=1),AND(FW334&lt;&gt;"Happy",DB334=0)),1,0)</f>
        <v>0</v>
      </c>
      <c r="KV334">
        <f>IF(OR(AND(FX334="Happy",DC334=1),AND(FX334&lt;&gt;"Happy",DC334=0)),1,0)</f>
        <v>0</v>
      </c>
      <c r="KW334">
        <f>IF(OR(AND(FY334="Happy",DD334=1),AND(FY334&lt;&gt;"Happy",DD334=0)),1,0)</f>
        <v>0</v>
      </c>
      <c r="KX334">
        <f>IF(OR(AND(FZ334="Happy",DE334=1),AND(FZ334&lt;&gt;"Happy",DE334=0)),1,0)</f>
        <v>0</v>
      </c>
      <c r="KY334">
        <f>IF(OR(AND(GA334="Happy",DF334=1),AND(GA334&lt;&gt;"Happy",DF334=0)),1,0)</f>
        <v>0</v>
      </c>
      <c r="KZ334">
        <f>IF(OR(AND(GB334="Happy",DG334=1),AND(GB334&lt;&gt;"Happy",DG334=0)),1,0)</f>
        <v>0</v>
      </c>
      <c r="LA334">
        <f>IF(OR(AND(GC334="Happy",DH334=1),AND(GC334&lt;&gt;"Happy",DH334=0)),1,0)</f>
        <v>0</v>
      </c>
      <c r="LB334">
        <f>IF(OR(AND(GD334="Happy",DI334=1),AND(GD334&lt;&gt;"Happy",DI334=0)),1,0)</f>
        <v>0</v>
      </c>
      <c r="LC334">
        <f>IF(OR(AND(GE334="Sad",DJ334=1),AND(GE334&lt;&gt;"Sad",DJ334=0)),1,0)</f>
        <v>0</v>
      </c>
      <c r="LD334">
        <f>IF(OR(AND(GF334="Sad",DK334=1),AND(GF334&lt;&gt;"Sad",DK334=0)),1,0)</f>
        <v>1</v>
      </c>
      <c r="LE334">
        <f>IF(OR(AND(GG334="Sad",DL334=1),AND(GG334&lt;&gt;"Sad",DL334=0)),1,0)</f>
        <v>0</v>
      </c>
      <c r="LF334">
        <f>IF(OR(AND(GH334="Sad",DM334=1),AND(GH334&lt;&gt;"Sad",DM334=0)),1,0)</f>
        <v>0</v>
      </c>
      <c r="LG334">
        <f>IF(OR(AND(GI334="Sad",DN334=1),AND(GI334&lt;&gt;"Sad",DN334=0)),1,0)</f>
        <v>0</v>
      </c>
      <c r="LH334">
        <f>IF(OR(AND(GJ334="Sad",DO334=1),AND(GJ334&lt;&gt;"Sad",DO334=0)),1,0)</f>
        <v>0</v>
      </c>
      <c r="LI334">
        <f>IF(OR(AND(GK334="Sad",DP334=1),AND(GK334&lt;&gt;"Sad",DP334=0)),1,0)</f>
        <v>0</v>
      </c>
      <c r="LJ334">
        <f>IF(OR(AND(GL334="Sad",DQ334=1),AND(GL334&lt;&gt;"Sad",DQ334=0)),1,0)</f>
        <v>0</v>
      </c>
      <c r="LK334" s="2">
        <f t="shared" si="598"/>
        <v>0</v>
      </c>
      <c r="LL334" s="4">
        <f t="shared" si="599"/>
        <v>2</v>
      </c>
      <c r="LM334">
        <f t="shared" si="600"/>
        <v>1</v>
      </c>
      <c r="LN334">
        <f t="shared" si="601"/>
        <v>4</v>
      </c>
      <c r="LO334">
        <f t="shared" si="602"/>
        <v>0</v>
      </c>
      <c r="LP334">
        <f t="shared" si="603"/>
        <v>0</v>
      </c>
      <c r="LQ334">
        <f t="shared" si="604"/>
        <v>1</v>
      </c>
      <c r="LR334">
        <f t="shared" si="605"/>
        <v>8</v>
      </c>
      <c r="LS334" s="11">
        <f t="shared" si="606"/>
        <v>0</v>
      </c>
      <c r="LT334" s="14" t="str">
        <f t="shared" si="607"/>
        <v/>
      </c>
      <c r="LU334" s="14" t="str">
        <f t="shared" si="608"/>
        <v/>
      </c>
      <c r="LV334" s="14">
        <f t="shared" si="609"/>
        <v>0</v>
      </c>
      <c r="LW334" s="14">
        <f t="shared" si="610"/>
        <v>0</v>
      </c>
      <c r="LX334" s="14">
        <f t="shared" si="611"/>
        <v>0</v>
      </c>
      <c r="LY334" s="14">
        <f t="shared" si="612"/>
        <v>0.16666666666666663</v>
      </c>
      <c r="LZ334" s="14">
        <f t="shared" si="613"/>
        <v>3.3333333333333437E-2</v>
      </c>
      <c r="MA334" s="15">
        <f t="shared" si="614"/>
        <v>1.7245370370370244E-4</v>
      </c>
      <c r="MB334" s="1">
        <f t="shared" si="568"/>
        <v>1.0069444444444492E-4</v>
      </c>
      <c r="MC334" s="1">
        <f t="shared" si="569"/>
        <v>9.4907407407408134E-5</v>
      </c>
      <c r="MD334" s="1">
        <f t="shared" si="570"/>
        <v>7.7546296296294309E-5</v>
      </c>
      <c r="ME334" s="1">
        <f t="shared" si="571"/>
        <v>9.7222222222224236E-5</v>
      </c>
      <c r="MF334" s="1">
        <f t="shared" si="572"/>
        <v>8.1018518518518462E-5</v>
      </c>
      <c r="MG334" s="1">
        <f t="shared" si="573"/>
        <v>1.018518518518495E-4</v>
      </c>
      <c r="MH334" s="1">
        <f t="shared" si="574"/>
        <v>1.0763888888888976E-4</v>
      </c>
      <c r="MI334" s="1">
        <f t="shared" si="575"/>
        <v>1.4004629629629783E-4</v>
      </c>
      <c r="MJ334" s="1">
        <f t="shared" si="615"/>
        <v>9.7337962962962959E-4</v>
      </c>
      <c r="MK334" s="2" t="str">
        <f>VLOOKUP(B334,age_group!$A$1:$B$101,2,FALSE)</f>
        <v>25 to 44</v>
      </c>
      <c r="ML334" s="2">
        <f t="shared" si="616"/>
        <v>1</v>
      </c>
      <c r="MM334">
        <f t="shared" si="617"/>
        <v>0</v>
      </c>
      <c r="MN334">
        <f t="shared" si="618"/>
        <v>0</v>
      </c>
      <c r="MO334">
        <f t="shared" si="619"/>
        <v>0</v>
      </c>
      <c r="MP334">
        <f t="shared" si="620"/>
        <v>0</v>
      </c>
    </row>
    <row r="335" spans="1:354" x14ac:dyDescent="0.2">
      <c r="A335" t="s">
        <v>1068</v>
      </c>
      <c r="B335">
        <v>18</v>
      </c>
      <c r="C335" t="s">
        <v>139</v>
      </c>
      <c r="D335" t="s">
        <v>140</v>
      </c>
      <c r="E335">
        <v>3</v>
      </c>
      <c r="F335">
        <v>2</v>
      </c>
      <c r="G335">
        <v>1</v>
      </c>
      <c r="H335">
        <v>4</v>
      </c>
      <c r="I335">
        <v>1</v>
      </c>
      <c r="J335" s="2" t="s">
        <v>479</v>
      </c>
      <c r="K335" t="s">
        <v>448</v>
      </c>
      <c r="L335" t="s">
        <v>544</v>
      </c>
      <c r="M335" t="s">
        <v>671</v>
      </c>
      <c r="N335" t="s">
        <v>524</v>
      </c>
      <c r="O335" t="s">
        <v>351</v>
      </c>
      <c r="P335" t="s">
        <v>561</v>
      </c>
      <c r="Q335" t="s">
        <v>158</v>
      </c>
      <c r="R335" t="s">
        <v>263</v>
      </c>
      <c r="S335" t="s">
        <v>364</v>
      </c>
      <c r="T335" t="s">
        <v>537</v>
      </c>
      <c r="U335" t="s">
        <v>592</v>
      </c>
      <c r="V335" t="s">
        <v>483</v>
      </c>
      <c r="W335" t="s">
        <v>738</v>
      </c>
      <c r="X335" t="s">
        <v>622</v>
      </c>
      <c r="Y335" t="s">
        <v>174</v>
      </c>
      <c r="Z335" t="s">
        <v>271</v>
      </c>
      <c r="AA335" t="s">
        <v>251</v>
      </c>
      <c r="AB335" t="s">
        <v>148</v>
      </c>
      <c r="AC335" t="s">
        <v>168</v>
      </c>
      <c r="AD335" t="s">
        <v>543</v>
      </c>
      <c r="AE335" t="s">
        <v>541</v>
      </c>
      <c r="AF335" t="s">
        <v>238</v>
      </c>
      <c r="AG335" t="s">
        <v>326</v>
      </c>
      <c r="AH335" t="s">
        <v>387</v>
      </c>
      <c r="AI335" t="s">
        <v>270</v>
      </c>
      <c r="AJ335" t="s">
        <v>328</v>
      </c>
      <c r="AK335" t="s">
        <v>159</v>
      </c>
      <c r="AL335" t="s">
        <v>661</v>
      </c>
      <c r="AM335" t="s">
        <v>375</v>
      </c>
      <c r="AN335" t="s">
        <v>342</v>
      </c>
      <c r="AO335" t="s">
        <v>486</v>
      </c>
      <c r="AP335" t="s">
        <v>187</v>
      </c>
      <c r="AQ335" t="s">
        <v>300</v>
      </c>
      <c r="AR335" t="s">
        <v>544</v>
      </c>
      <c r="AS335" t="s">
        <v>679</v>
      </c>
      <c r="AT335" t="s">
        <v>218</v>
      </c>
      <c r="AU335" t="s">
        <v>286</v>
      </c>
      <c r="AV335" t="s">
        <v>164</v>
      </c>
      <c r="AW335" t="s">
        <v>448</v>
      </c>
      <c r="AX335" t="s">
        <v>616</v>
      </c>
      <c r="AY335" t="s">
        <v>711</v>
      </c>
      <c r="AZ335" t="s">
        <v>616</v>
      </c>
      <c r="BA335" t="s">
        <v>250</v>
      </c>
      <c r="BB335" t="s">
        <v>146</v>
      </c>
      <c r="BC335" t="s">
        <v>256</v>
      </c>
      <c r="BD335" t="s">
        <v>700</v>
      </c>
      <c r="BE335" t="s">
        <v>671</v>
      </c>
      <c r="BF335" t="s">
        <v>580</v>
      </c>
      <c r="BG335" t="s">
        <v>669</v>
      </c>
      <c r="BH335" t="s">
        <v>705</v>
      </c>
      <c r="BI335" t="s">
        <v>622</v>
      </c>
      <c r="BJ335" t="s">
        <v>454</v>
      </c>
      <c r="BK335" t="s">
        <v>442</v>
      </c>
      <c r="BL335" t="s">
        <v>149</v>
      </c>
      <c r="BM335" t="s">
        <v>631</v>
      </c>
      <c r="BN335" s="2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0</v>
      </c>
      <c r="DH335">
        <v>0</v>
      </c>
      <c r="DI335">
        <v>1</v>
      </c>
      <c r="DJ335">
        <v>1</v>
      </c>
      <c r="DK335">
        <v>1</v>
      </c>
      <c r="DL335">
        <v>1</v>
      </c>
      <c r="DM335">
        <v>0</v>
      </c>
      <c r="DN335">
        <v>1</v>
      </c>
      <c r="DO335">
        <v>0</v>
      </c>
      <c r="DP335">
        <v>0</v>
      </c>
      <c r="DQ335">
        <v>0</v>
      </c>
      <c r="DR335" s="2">
        <v>2</v>
      </c>
      <c r="DS335">
        <v>2</v>
      </c>
      <c r="DT335">
        <v>1</v>
      </c>
      <c r="DU335">
        <v>2</v>
      </c>
      <c r="DV335">
        <v>1</v>
      </c>
      <c r="DW335" s="2">
        <v>2017</v>
      </c>
      <c r="DX335" s="1">
        <v>1.5165509259259261E-2</v>
      </c>
      <c r="DY335" s="1">
        <v>1.5546296296296296E-2</v>
      </c>
      <c r="DZ335" s="1">
        <v>1.5680555555555555E-2</v>
      </c>
      <c r="EA335" s="1">
        <v>1.5903935185185184E-2</v>
      </c>
      <c r="EB335" s="1">
        <v>1.6072916666666666E-2</v>
      </c>
      <c r="EC335" s="1">
        <v>1.6265046296296295E-2</v>
      </c>
      <c r="ED335" s="1">
        <v>1.6393518518518519E-2</v>
      </c>
      <c r="EE335" s="1">
        <v>1.656712962962963E-2</v>
      </c>
      <c r="EF335" s="1">
        <v>1.6694444444444446E-2</v>
      </c>
      <c r="EG335" s="1">
        <v>1.6894675925925928E-2</v>
      </c>
      <c r="EH335" s="3">
        <v>0</v>
      </c>
      <c r="EI335" s="2" t="s">
        <v>1175</v>
      </c>
      <c r="EJ335" t="s">
        <v>1169</v>
      </c>
      <c r="EK335" t="s">
        <v>1175</v>
      </c>
      <c r="EL335" t="s">
        <v>1171</v>
      </c>
      <c r="EM335" t="s">
        <v>1172</v>
      </c>
      <c r="EN335" t="s">
        <v>1168</v>
      </c>
      <c r="EO335" t="s">
        <v>1175</v>
      </c>
      <c r="EP335" t="s">
        <v>1171</v>
      </c>
      <c r="EQ335" t="s">
        <v>1175</v>
      </c>
      <c r="ER335" t="s">
        <v>1175</v>
      </c>
      <c r="ES335" t="s">
        <v>1169</v>
      </c>
      <c r="ET335" t="s">
        <v>1168</v>
      </c>
      <c r="EU335" t="s">
        <v>1168</v>
      </c>
      <c r="EV335" t="s">
        <v>1173</v>
      </c>
      <c r="EW335" t="s">
        <v>1171</v>
      </c>
      <c r="EX335" t="s">
        <v>1175</v>
      </c>
      <c r="EY335" t="s">
        <v>1175</v>
      </c>
      <c r="EZ335" t="s">
        <v>1168</v>
      </c>
      <c r="FA335" t="s">
        <v>1168</v>
      </c>
      <c r="FB335" t="s">
        <v>1168</v>
      </c>
      <c r="FC335" t="s">
        <v>1171</v>
      </c>
      <c r="FD335" t="s">
        <v>1168</v>
      </c>
      <c r="FE335" t="s">
        <v>1175</v>
      </c>
      <c r="FF335" t="s">
        <v>1168</v>
      </c>
      <c r="FG335" t="s">
        <v>1173</v>
      </c>
      <c r="FH335" t="s">
        <v>1169</v>
      </c>
      <c r="FI335" t="s">
        <v>1173</v>
      </c>
      <c r="FJ335" t="s">
        <v>1175</v>
      </c>
      <c r="FK335" t="s">
        <v>1173</v>
      </c>
      <c r="FL335" t="s">
        <v>1175</v>
      </c>
      <c r="FM335" t="s">
        <v>1168</v>
      </c>
      <c r="FN335" t="s">
        <v>1175</v>
      </c>
      <c r="FO335" t="s">
        <v>1168</v>
      </c>
      <c r="FP335" t="s">
        <v>1172</v>
      </c>
      <c r="FQ335" t="s">
        <v>1175</v>
      </c>
      <c r="FR335" t="s">
        <v>1168</v>
      </c>
      <c r="FS335" t="s">
        <v>1174</v>
      </c>
      <c r="FT335" t="s">
        <v>1175</v>
      </c>
      <c r="FU335" t="s">
        <v>1175</v>
      </c>
      <c r="FV335" t="s">
        <v>1169</v>
      </c>
      <c r="FW335" t="s">
        <v>1168</v>
      </c>
      <c r="FX335" t="s">
        <v>1171</v>
      </c>
      <c r="FY335" t="s">
        <v>1168</v>
      </c>
      <c r="FZ335" t="s">
        <v>1171</v>
      </c>
      <c r="GA335" t="s">
        <v>1168</v>
      </c>
      <c r="GB335" t="s">
        <v>1171</v>
      </c>
      <c r="GC335" t="s">
        <v>1173</v>
      </c>
      <c r="GD335" t="s">
        <v>1171</v>
      </c>
      <c r="GE335" t="s">
        <v>1173</v>
      </c>
      <c r="GF335" t="s">
        <v>1168</v>
      </c>
      <c r="GG335" t="s">
        <v>1168</v>
      </c>
      <c r="GH335" t="s">
        <v>1171</v>
      </c>
      <c r="GI335" t="s">
        <v>1175</v>
      </c>
      <c r="GJ335" t="s">
        <v>1169</v>
      </c>
      <c r="GK335" t="s">
        <v>1168</v>
      </c>
      <c r="GL335" t="s">
        <v>1168</v>
      </c>
      <c r="GM335" s="2">
        <f t="shared" si="518"/>
        <v>0</v>
      </c>
      <c r="GN335">
        <f t="shared" si="519"/>
        <v>0</v>
      </c>
      <c r="GO335">
        <f t="shared" si="520"/>
        <v>0</v>
      </c>
      <c r="GP335">
        <f t="shared" si="521"/>
        <v>0</v>
      </c>
      <c r="GQ335">
        <f t="shared" si="522"/>
        <v>0</v>
      </c>
      <c r="GR335">
        <f t="shared" si="523"/>
        <v>0</v>
      </c>
      <c r="GS335">
        <f t="shared" si="524"/>
        <v>0</v>
      </c>
      <c r="GT335">
        <f t="shared" si="525"/>
        <v>0</v>
      </c>
      <c r="GU335">
        <f t="shared" si="576"/>
        <v>0</v>
      </c>
      <c r="GV335">
        <f t="shared" si="526"/>
        <v>0</v>
      </c>
      <c r="GW335">
        <f t="shared" si="527"/>
        <v>0</v>
      </c>
      <c r="GX335">
        <f t="shared" si="528"/>
        <v>0</v>
      </c>
      <c r="GY335">
        <f t="shared" si="529"/>
        <v>0</v>
      </c>
      <c r="GZ335">
        <f t="shared" si="530"/>
        <v>0</v>
      </c>
      <c r="HA335">
        <f t="shared" si="531"/>
        <v>0</v>
      </c>
      <c r="HB335">
        <f t="shared" si="532"/>
        <v>0</v>
      </c>
      <c r="HC335">
        <f t="shared" si="577"/>
        <v>0</v>
      </c>
      <c r="HD335">
        <f t="shared" si="533"/>
        <v>0</v>
      </c>
      <c r="HE335">
        <f t="shared" si="534"/>
        <v>0</v>
      </c>
      <c r="HF335">
        <f t="shared" si="535"/>
        <v>0</v>
      </c>
      <c r="HG335">
        <f t="shared" si="536"/>
        <v>0</v>
      </c>
      <c r="HH335">
        <f t="shared" si="537"/>
        <v>0</v>
      </c>
      <c r="HI335">
        <f t="shared" si="538"/>
        <v>0</v>
      </c>
      <c r="HJ335">
        <f t="shared" si="539"/>
        <v>0</v>
      </c>
      <c r="HK335">
        <f t="shared" si="578"/>
        <v>0</v>
      </c>
      <c r="HL335">
        <f t="shared" si="540"/>
        <v>0</v>
      </c>
      <c r="HM335">
        <f t="shared" si="541"/>
        <v>0</v>
      </c>
      <c r="HN335">
        <f t="shared" si="542"/>
        <v>0</v>
      </c>
      <c r="HO335">
        <f t="shared" si="543"/>
        <v>0</v>
      </c>
      <c r="HP335">
        <f t="shared" si="544"/>
        <v>0</v>
      </c>
      <c r="HQ335">
        <f t="shared" si="545"/>
        <v>0</v>
      </c>
      <c r="HR335">
        <f t="shared" si="546"/>
        <v>0</v>
      </c>
      <c r="HS335">
        <f t="shared" si="579"/>
        <v>0</v>
      </c>
      <c r="HT335">
        <f t="shared" si="547"/>
        <v>0</v>
      </c>
      <c r="HU335">
        <f t="shared" si="548"/>
        <v>1</v>
      </c>
      <c r="HV335">
        <f t="shared" si="549"/>
        <v>0</v>
      </c>
      <c r="HW335">
        <f t="shared" si="550"/>
        <v>0</v>
      </c>
      <c r="HX335">
        <f t="shared" si="551"/>
        <v>1</v>
      </c>
      <c r="HY335">
        <f t="shared" si="552"/>
        <v>1</v>
      </c>
      <c r="HZ335">
        <f t="shared" si="553"/>
        <v>0</v>
      </c>
      <c r="IA335">
        <f t="shared" si="580"/>
        <v>1</v>
      </c>
      <c r="IB335">
        <f t="shared" si="554"/>
        <v>1</v>
      </c>
      <c r="IC335">
        <f t="shared" si="555"/>
        <v>1</v>
      </c>
      <c r="ID335">
        <f t="shared" si="556"/>
        <v>1</v>
      </c>
      <c r="IE335">
        <f t="shared" si="557"/>
        <v>1</v>
      </c>
      <c r="IF335">
        <f t="shared" si="558"/>
        <v>0</v>
      </c>
      <c r="IG335">
        <f t="shared" si="559"/>
        <v>0</v>
      </c>
      <c r="IH335">
        <f t="shared" si="560"/>
        <v>1</v>
      </c>
      <c r="II335">
        <f t="shared" si="581"/>
        <v>1</v>
      </c>
      <c r="IJ335">
        <f t="shared" si="561"/>
        <v>1</v>
      </c>
      <c r="IK335">
        <f t="shared" si="562"/>
        <v>1</v>
      </c>
      <c r="IL335">
        <f t="shared" si="563"/>
        <v>0</v>
      </c>
      <c r="IM335">
        <f t="shared" si="564"/>
        <v>1</v>
      </c>
      <c r="IN335">
        <f t="shared" si="565"/>
        <v>0</v>
      </c>
      <c r="IO335">
        <f t="shared" si="566"/>
        <v>0</v>
      </c>
      <c r="IP335">
        <f t="shared" si="567"/>
        <v>0</v>
      </c>
      <c r="IQ335" s="2">
        <f t="shared" si="582"/>
        <v>0</v>
      </c>
      <c r="IR335" s="4">
        <f t="shared" si="583"/>
        <v>0</v>
      </c>
      <c r="IS335">
        <f t="shared" si="584"/>
        <v>0</v>
      </c>
      <c r="IT335">
        <f t="shared" si="585"/>
        <v>0</v>
      </c>
      <c r="IU335">
        <f t="shared" si="586"/>
        <v>3</v>
      </c>
      <c r="IV335">
        <f t="shared" si="587"/>
        <v>6</v>
      </c>
      <c r="IW335">
        <f t="shared" si="588"/>
        <v>4</v>
      </c>
      <c r="IX335">
        <f t="shared" si="589"/>
        <v>13</v>
      </c>
      <c r="IY335" s="11" t="str">
        <f t="shared" si="590"/>
        <v/>
      </c>
      <c r="IZ335" s="12" t="str">
        <f t="shared" si="591"/>
        <v/>
      </c>
      <c r="JA335" s="12" t="str">
        <f t="shared" si="592"/>
        <v/>
      </c>
      <c r="JB335" s="12" t="str">
        <f t="shared" si="593"/>
        <v/>
      </c>
      <c r="JC335" s="12">
        <f t="shared" si="594"/>
        <v>1</v>
      </c>
      <c r="JD335" s="12">
        <f t="shared" si="595"/>
        <v>0.8571428571428571</v>
      </c>
      <c r="JE335" s="12">
        <f t="shared" si="596"/>
        <v>0.5</v>
      </c>
      <c r="JF335" s="12">
        <f t="shared" si="597"/>
        <v>0.7857142857142857</v>
      </c>
      <c r="JG335" s="2">
        <f>IF(OR(AND(EI335="Happy",BN335&lt;&gt;1),AND(EI335&lt;&gt;"Happy",BN335=1)),1,0)</f>
        <v>0</v>
      </c>
      <c r="JH335">
        <f>IF(OR(AND(EJ335="Happy",BO335&lt;&gt;1),AND(EJ335&lt;&gt;"Happy",BO335=1)),1,0)</f>
        <v>0</v>
      </c>
      <c r="JI335">
        <f>IF(OR(AND(EK335="Happy",BP335&lt;&gt;1),AND(EK335&lt;&gt;"Happy",BP335=1)),1,0)</f>
        <v>0</v>
      </c>
      <c r="JJ335">
        <f>IF(OR(AND(EL335="Happy",BQ335&lt;&gt;1),AND(EL335&lt;&gt;"Happy",BQ335=1)),1,0)</f>
        <v>0</v>
      </c>
      <c r="JK335">
        <f>IF(OR(AND(EM335="Happy",BR335&lt;&gt;1),AND(EM335&lt;&gt;"Happy",BR335=1)),1,0)</f>
        <v>0</v>
      </c>
      <c r="JL335">
        <f>IF(OR(AND(EN335="Happy",BS335&lt;&gt;1),AND(EN335&lt;&gt;"Happy",BS335=1)),1,0)</f>
        <v>0</v>
      </c>
      <c r="JM335">
        <f>IF(OR(AND(EO335="Happy",BT335&lt;&gt;1),AND(EO335&lt;&gt;"Happy",BT335=1)),1,0)</f>
        <v>0</v>
      </c>
      <c r="JN335">
        <f>IF(OR(AND(EP335="Happy",BU335&lt;&gt;1),AND(EP335&lt;&gt;"Happy",BU335=1)),1,0)</f>
        <v>0</v>
      </c>
      <c r="JO335">
        <f>IF(OR(AND(EQ335="Sad",BV335&lt;&gt;1),AND(EQ335&lt;&gt;"Sad",BV335=1)),1,0)</f>
        <v>0</v>
      </c>
      <c r="JP335">
        <f>IF(OR(AND(ER335="Sad",BW335&lt;&gt;1),AND(ER335&lt;&gt;"Sad",BW335=1)),1,0)</f>
        <v>0</v>
      </c>
      <c r="JQ335">
        <f>IF(OR(AND(ES335="Sad",BX335&lt;&gt;1),AND(ES335&lt;&gt;"Sad",BX335=1)),1,0)</f>
        <v>1</v>
      </c>
      <c r="JR335">
        <f>IF(OR(AND(ET335="Sad",BY335&lt;&gt;1),AND(ET335&lt;&gt;"Sad",BY335=1)),1,0)</f>
        <v>0</v>
      </c>
      <c r="JS335">
        <f>IF(OR(AND(EU335="Sad",BZ335&lt;&gt;1),AND(EU335&lt;&gt;"Sad",BZ335=1)),1,0)</f>
        <v>1</v>
      </c>
      <c r="JT335">
        <f>IF(OR(AND(EV335="Sad",CA335&lt;&gt;1),AND(EV335&lt;&gt;"Sad",CA335=1)),1,0)</f>
        <v>0</v>
      </c>
      <c r="JU335">
        <f>IF(OR(AND(EW335="Sad",CB335&lt;&gt;1),AND(EW335&lt;&gt;"Sad",CB335=1)),1,0)</f>
        <v>0</v>
      </c>
      <c r="JV335">
        <f>IF(OR(AND(EX335="Sad",CC335&lt;&gt;1),AND(EX335&lt;&gt;"Sad",CC335=1)),1,0)</f>
        <v>0</v>
      </c>
      <c r="JW335">
        <f>IF(OR(AND(EY335="Angry",CD335&lt;&gt;1),AND(EY335&lt;&gt;"Angry",CD335=1)),1,0)</f>
        <v>0</v>
      </c>
      <c r="JX335">
        <f>IF(OR(AND(EZ335="Angry",CE335&lt;&gt;1),AND(EZ335&lt;&gt;"Angry",CE335=1)),1,0)</f>
        <v>1</v>
      </c>
      <c r="JY335">
        <f>IF(OR(AND(FA335="Angry",CF335&lt;&gt;1),AND(FA335&lt;&gt;"Angry",CF335=1)),1,0)</f>
        <v>0</v>
      </c>
      <c r="JZ335">
        <f>IF(OR(AND(FB335="Angry",CG335&lt;&gt;1),AND(FB335&lt;&gt;"Angry",CG335=1)),1,0)</f>
        <v>0</v>
      </c>
      <c r="KA335">
        <f>IF(OR(AND(FC335="Angry",CH335&lt;&gt;1),AND(FC335&lt;&gt;"Angry",CH335=1)),1,0)</f>
        <v>1</v>
      </c>
      <c r="KB335">
        <f>IF(OR(AND(FD335="Angry",CI335&lt;&gt;1),AND(FD335&lt;&gt;"Angry",CI335=1)),1,0)</f>
        <v>1</v>
      </c>
      <c r="KC335">
        <f>IF(OR(AND(FE335="Angry",CJ335&lt;&gt;1),AND(FE335&lt;&gt;"Angry",CJ335=1)),1,0)</f>
        <v>0</v>
      </c>
      <c r="KD335">
        <f>IF(OR(AND(FF335="Angry",CK335&lt;&gt;1),AND(FF335&lt;&gt;"Angry",CK335=1)),1,0)</f>
        <v>0</v>
      </c>
      <c r="KE335">
        <f>IF(OR(AND(FG335="Afraid",CL335&lt;&gt;1),AND(FG335&lt;&gt;"Afraid",CL335=1)),1,0)</f>
        <v>0</v>
      </c>
      <c r="KF335">
        <f>IF(OR(AND(FH335="Afraid",CM335&lt;&gt;1),AND(FH335&lt;&gt;"Afraid",CM335=1)),1,0)</f>
        <v>1</v>
      </c>
      <c r="KG335">
        <f>IF(OR(AND(FI335="Afraid",CN335&lt;&gt;1),AND(FI335&lt;&gt;"Afraid",CN335=1)),1,0)</f>
        <v>0</v>
      </c>
      <c r="KH335">
        <f>IF(OR(AND(FJ335="Afraid",CO335&lt;&gt;1),AND(FJ335&lt;&gt;"Afraid",CO335=1)),1,0)</f>
        <v>1</v>
      </c>
      <c r="KI335">
        <f>IF(OR(AND(FK335="Afraid",CP335&lt;&gt;1),AND(FK335&lt;&gt;"Afraid",CP335=1)),1,0)</f>
        <v>0</v>
      </c>
      <c r="KJ335">
        <f>IF(OR(AND(FL335="Afraid",CQ335&lt;&gt;1),AND(FL335&lt;&gt;"Afraid",CQ335=1)),1,0)</f>
        <v>0</v>
      </c>
      <c r="KK335">
        <f>IF(OR(AND(FM335="Afraid",CR335&lt;&gt;1),AND(FM335&lt;&gt;"Afraid",CR335=1)),1,0)</f>
        <v>0</v>
      </c>
      <c r="KL335">
        <f>IF(OR(AND(FN335="Afraid",CS335&lt;&gt;1),AND(FN335&lt;&gt;"Afraid",CS335=1)),1,0)</f>
        <v>1</v>
      </c>
      <c r="KM335">
        <f>IF(OR(AND(FO335="Surprised",CT335&lt;&gt;1),AND(FO335&lt;&gt;"Surprised",CT335=1)),1,0)</f>
        <v>0</v>
      </c>
      <c r="KN335">
        <f>IF(OR(AND(FP335="Surprised",CU335&lt;&gt;1),AND(FP335&lt;&gt;"Surprised",CU335=1)),1,0)</f>
        <v>0</v>
      </c>
      <c r="KO335">
        <f>IF(OR(AND(FQ335="Surprised",CV335&lt;&gt;1),AND(FQ335&lt;&gt;"Surprised",CV335=1)),1,0)</f>
        <v>0</v>
      </c>
      <c r="KP335">
        <f>IF(OR(AND(FR335="Surprised",CW335&lt;&gt;1),AND(FR335&lt;&gt;"Surprised",CW335=1)),1,0)</f>
        <v>0</v>
      </c>
      <c r="KQ335">
        <f>IF(OR(AND(FS335="Surprised",CX335&lt;&gt;1),AND(FS335&lt;&gt;"Surprised",CX335=1)),1,0)</f>
        <v>0</v>
      </c>
      <c r="KR335">
        <f>IF(OR(AND(FT335="Surprised",CY335&lt;&gt;1),AND(FT335&lt;&gt;"Surprised",CY335=1)),1,0)</f>
        <v>0</v>
      </c>
      <c r="KS335">
        <f>IF(OR(AND(FU335="Surprised",CZ335&lt;&gt;1),AND(FU335&lt;&gt;"Surprised",CZ335=1)),1,0)</f>
        <v>0</v>
      </c>
      <c r="KT335">
        <f>IF(OR(AND(FV335="Surprised",DA335&lt;&gt;1),AND(FV335&lt;&gt;"Surprised",DA335=1)),1,0)</f>
        <v>0</v>
      </c>
      <c r="KU335">
        <f>IF(OR(AND(FW335="Happy",DB335=1),AND(FW335&lt;&gt;"Happy",DB335=0)),1,0)</f>
        <v>0</v>
      </c>
      <c r="KV335">
        <f>IF(OR(AND(FX335="Happy",DC335=1),AND(FX335&lt;&gt;"Happy",DC335=0)),1,0)</f>
        <v>0</v>
      </c>
      <c r="KW335">
        <f>IF(OR(AND(FY335="Happy",DD335=1),AND(FY335&lt;&gt;"Happy",DD335=0)),1,0)</f>
        <v>0</v>
      </c>
      <c r="KX335">
        <f>IF(OR(AND(FZ335="Happy",DE335=1),AND(FZ335&lt;&gt;"Happy",DE335=0)),1,0)</f>
        <v>0</v>
      </c>
      <c r="KY335">
        <f>IF(OR(AND(GA335="Happy",DF335=1),AND(GA335&lt;&gt;"Happy",DF335=0)),1,0)</f>
        <v>0</v>
      </c>
      <c r="KZ335">
        <f>IF(OR(AND(GB335="Happy",DG335=1),AND(GB335&lt;&gt;"Happy",DG335=0)),1,0)</f>
        <v>1</v>
      </c>
      <c r="LA335">
        <f>IF(OR(AND(GC335="Happy",DH335=1),AND(GC335&lt;&gt;"Happy",DH335=0)),1,0)</f>
        <v>0</v>
      </c>
      <c r="LB335">
        <f>IF(OR(AND(GD335="Happy",DI335=1),AND(GD335&lt;&gt;"Happy",DI335=0)),1,0)</f>
        <v>0</v>
      </c>
      <c r="LC335">
        <f>IF(OR(AND(GE335="Sad",DJ335=1),AND(GE335&lt;&gt;"Sad",DJ335=0)),1,0)</f>
        <v>0</v>
      </c>
      <c r="LD335">
        <f>IF(OR(AND(GF335="Sad",DK335=1),AND(GF335&lt;&gt;"Sad",DK335=0)),1,0)</f>
        <v>0</v>
      </c>
      <c r="LE335">
        <f>IF(OR(AND(GG335="Sad",DL335=1),AND(GG335&lt;&gt;"Sad",DL335=0)),1,0)</f>
        <v>0</v>
      </c>
      <c r="LF335">
        <f>IF(OR(AND(GH335="Sad",DM335=1),AND(GH335&lt;&gt;"Sad",DM335=0)),1,0)</f>
        <v>1</v>
      </c>
      <c r="LG335">
        <f>IF(OR(AND(GI335="Sad",DN335=1),AND(GI335&lt;&gt;"Sad",DN335=0)),1,0)</f>
        <v>0</v>
      </c>
      <c r="LH335">
        <f>IF(OR(AND(GJ335="Sad",DO335=1),AND(GJ335&lt;&gt;"Sad",DO335=0)),1,0)</f>
        <v>1</v>
      </c>
      <c r="LI335">
        <f>IF(OR(AND(GK335="Sad",DP335=1),AND(GK335&lt;&gt;"Sad",DP335=0)),1,0)</f>
        <v>1</v>
      </c>
      <c r="LJ335">
        <f>IF(OR(AND(GL335="Sad",DQ335=1),AND(GL335&lt;&gt;"Sad",DQ335=0)),1,0)</f>
        <v>1</v>
      </c>
      <c r="LK335" s="2">
        <f t="shared" si="598"/>
        <v>0</v>
      </c>
      <c r="LL335" s="4">
        <f t="shared" si="599"/>
        <v>2</v>
      </c>
      <c r="LM335">
        <f t="shared" si="600"/>
        <v>3</v>
      </c>
      <c r="LN335">
        <f t="shared" si="601"/>
        <v>3</v>
      </c>
      <c r="LO335">
        <f t="shared" si="602"/>
        <v>0</v>
      </c>
      <c r="LP335">
        <f t="shared" si="603"/>
        <v>1</v>
      </c>
      <c r="LQ335">
        <f t="shared" si="604"/>
        <v>4</v>
      </c>
      <c r="LR335">
        <f t="shared" si="605"/>
        <v>13</v>
      </c>
      <c r="LS335" s="11" t="str">
        <f t="shared" si="606"/>
        <v/>
      </c>
      <c r="LT335" s="14" t="str">
        <f t="shared" si="607"/>
        <v/>
      </c>
      <c r="LU335" s="14" t="str">
        <f t="shared" si="608"/>
        <v/>
      </c>
      <c r="LV335" s="14" t="str">
        <f t="shared" si="609"/>
        <v/>
      </c>
      <c r="LW335" s="14">
        <f t="shared" si="610"/>
        <v>0</v>
      </c>
      <c r="LX335" s="14">
        <f t="shared" si="611"/>
        <v>0.1428571428571429</v>
      </c>
      <c r="LY335" s="14">
        <f t="shared" si="612"/>
        <v>0.5</v>
      </c>
      <c r="LZ335" s="14">
        <f t="shared" si="613"/>
        <v>0.2142857142857143</v>
      </c>
      <c r="MA335" s="15">
        <f t="shared" si="614"/>
        <v>3.8078703703703538E-4</v>
      </c>
      <c r="MB335" s="1">
        <f t="shared" si="568"/>
        <v>1.3425925925925931E-4</v>
      </c>
      <c r="MC335" s="1">
        <f t="shared" si="569"/>
        <v>2.2337962962962893E-4</v>
      </c>
      <c r="MD335" s="1">
        <f t="shared" si="570"/>
        <v>1.6898148148148176E-4</v>
      </c>
      <c r="ME335" s="1">
        <f t="shared" si="571"/>
        <v>1.921296296296289E-4</v>
      </c>
      <c r="MF335" s="1">
        <f t="shared" si="572"/>
        <v>1.2847222222222426E-4</v>
      </c>
      <c r="MG335" s="1">
        <f t="shared" si="573"/>
        <v>1.7361111111111049E-4</v>
      </c>
      <c r="MH335" s="1">
        <f t="shared" si="574"/>
        <v>1.2731481481481621E-4</v>
      </c>
      <c r="MI335" s="1">
        <f t="shared" si="575"/>
        <v>2.0023148148148179E-4</v>
      </c>
      <c r="MJ335" s="1">
        <f t="shared" si="615"/>
        <v>1.729166666666667E-3</v>
      </c>
      <c r="MK335" s="2" t="str">
        <f>VLOOKUP(B335,age_group!$A$1:$B$101,2,FALSE)</f>
        <v>18 to 24</v>
      </c>
      <c r="ML335" s="2">
        <f t="shared" si="616"/>
        <v>1</v>
      </c>
      <c r="MM335">
        <f t="shared" si="617"/>
        <v>0</v>
      </c>
      <c r="MN335">
        <f t="shared" si="618"/>
        <v>0</v>
      </c>
      <c r="MO335">
        <f t="shared" si="619"/>
        <v>1</v>
      </c>
      <c r="MP335">
        <f t="shared" si="620"/>
        <v>0</v>
      </c>
    </row>
    <row r="336" spans="1:354" x14ac:dyDescent="0.2">
      <c r="A336" t="s">
        <v>1069</v>
      </c>
      <c r="B336">
        <v>41</v>
      </c>
      <c r="C336" t="s">
        <v>139</v>
      </c>
      <c r="D336" t="s">
        <v>521</v>
      </c>
      <c r="E336">
        <v>4</v>
      </c>
      <c r="F336">
        <v>2</v>
      </c>
      <c r="G336">
        <v>2</v>
      </c>
      <c r="H336">
        <v>3</v>
      </c>
      <c r="I336">
        <v>4</v>
      </c>
      <c r="J336" s="2" t="s">
        <v>380</v>
      </c>
      <c r="K336" t="s">
        <v>313</v>
      </c>
      <c r="L336" t="s">
        <v>505</v>
      </c>
      <c r="M336" t="s">
        <v>527</v>
      </c>
      <c r="N336" t="s">
        <v>311</v>
      </c>
      <c r="O336" t="s">
        <v>259</v>
      </c>
      <c r="P336" t="s">
        <v>548</v>
      </c>
      <c r="Q336" t="s">
        <v>189</v>
      </c>
      <c r="R336" t="s">
        <v>404</v>
      </c>
      <c r="S336" t="s">
        <v>348</v>
      </c>
      <c r="T336" t="s">
        <v>267</v>
      </c>
      <c r="U336" t="s">
        <v>219</v>
      </c>
      <c r="V336" t="s">
        <v>314</v>
      </c>
      <c r="W336" t="s">
        <v>329</v>
      </c>
      <c r="X336" t="s">
        <v>704</v>
      </c>
      <c r="Y336" t="s">
        <v>580</v>
      </c>
      <c r="Z336" t="s">
        <v>292</v>
      </c>
      <c r="AA336" t="s">
        <v>797</v>
      </c>
      <c r="AB336" t="s">
        <v>541</v>
      </c>
      <c r="AC336" t="s">
        <v>464</v>
      </c>
      <c r="AD336" t="s">
        <v>430</v>
      </c>
      <c r="AE336" t="s">
        <v>689</v>
      </c>
      <c r="AF336" t="s">
        <v>402</v>
      </c>
      <c r="AG336" t="s">
        <v>419</v>
      </c>
      <c r="AH336" t="s">
        <v>165</v>
      </c>
      <c r="AI336" t="s">
        <v>597</v>
      </c>
      <c r="AJ336" t="s">
        <v>573</v>
      </c>
      <c r="AK336" t="s">
        <v>748</v>
      </c>
      <c r="AL336" t="s">
        <v>370</v>
      </c>
      <c r="AM336" t="s">
        <v>612</v>
      </c>
      <c r="AN336" t="s">
        <v>165</v>
      </c>
      <c r="AO336" t="s">
        <v>646</v>
      </c>
      <c r="AP336" t="s">
        <v>214</v>
      </c>
      <c r="AQ336" t="s">
        <v>420</v>
      </c>
      <c r="AR336" t="s">
        <v>612</v>
      </c>
      <c r="AS336" t="s">
        <v>511</v>
      </c>
      <c r="AT336" t="s">
        <v>550</v>
      </c>
      <c r="AU336" t="s">
        <v>612</v>
      </c>
      <c r="AV336" t="s">
        <v>251</v>
      </c>
      <c r="AW336" t="s">
        <v>254</v>
      </c>
      <c r="AX336" t="s">
        <v>233</v>
      </c>
      <c r="AY336" t="s">
        <v>408</v>
      </c>
      <c r="AZ336" t="s">
        <v>305</v>
      </c>
      <c r="BA336" t="s">
        <v>173</v>
      </c>
      <c r="BB336" t="s">
        <v>492</v>
      </c>
      <c r="BC336" t="s">
        <v>286</v>
      </c>
      <c r="BD336" t="s">
        <v>164</v>
      </c>
      <c r="BE336" t="s">
        <v>689</v>
      </c>
      <c r="BF336" t="s">
        <v>198</v>
      </c>
      <c r="BG336" t="s">
        <v>545</v>
      </c>
      <c r="BH336" t="s">
        <v>270</v>
      </c>
      <c r="BI336" t="s">
        <v>575</v>
      </c>
      <c r="BJ336" t="s">
        <v>241</v>
      </c>
      <c r="BK336" t="s">
        <v>646</v>
      </c>
      <c r="BL336" t="s">
        <v>184</v>
      </c>
      <c r="BM336" t="s">
        <v>494</v>
      </c>
      <c r="BN336" s="2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 s="2">
        <v>4</v>
      </c>
      <c r="DS336">
        <v>2</v>
      </c>
      <c r="DT336">
        <v>1</v>
      </c>
      <c r="DU336">
        <v>1</v>
      </c>
      <c r="DV336">
        <v>3</v>
      </c>
      <c r="DW336" s="2">
        <v>2017</v>
      </c>
      <c r="DX336" s="1">
        <v>2.7473379629629632E-2</v>
      </c>
      <c r="DY336" s="1">
        <v>2.7930555555555556E-2</v>
      </c>
      <c r="DZ336" s="1">
        <v>2.8269675925925927E-2</v>
      </c>
      <c r="EA336" s="1">
        <v>2.8557870370370372E-2</v>
      </c>
      <c r="EB336" s="1">
        <v>2.8749999999999998E-2</v>
      </c>
      <c r="EC336" s="1">
        <v>2.9049768518518513E-2</v>
      </c>
      <c r="ED336" s="1">
        <v>2.962615740740741E-2</v>
      </c>
      <c r="EE336" s="1">
        <v>3.0042824074074072E-2</v>
      </c>
      <c r="EF336" s="1">
        <v>3.0211805555555558E-2</v>
      </c>
      <c r="EG336" s="1">
        <v>3.0534722222222224E-2</v>
      </c>
      <c r="EH336" s="3">
        <v>0</v>
      </c>
      <c r="EI336" s="2" t="s">
        <v>1173</v>
      </c>
      <c r="EJ336" t="s">
        <v>1168</v>
      </c>
      <c r="EK336" t="s">
        <v>1168</v>
      </c>
      <c r="EL336" t="s">
        <v>1168</v>
      </c>
      <c r="EM336" t="s">
        <v>1172</v>
      </c>
      <c r="EN336" t="s">
        <v>1175</v>
      </c>
      <c r="EO336" t="s">
        <v>1171</v>
      </c>
      <c r="EP336" t="s">
        <v>1171</v>
      </c>
      <c r="EQ336" t="s">
        <v>1175</v>
      </c>
      <c r="ER336" t="s">
        <v>1168</v>
      </c>
      <c r="ES336" t="s">
        <v>1168</v>
      </c>
      <c r="ET336" t="s">
        <v>1168</v>
      </c>
      <c r="EU336" t="s">
        <v>1169</v>
      </c>
      <c r="EV336" t="s">
        <v>1168</v>
      </c>
      <c r="EW336" t="s">
        <v>1168</v>
      </c>
      <c r="EX336" t="s">
        <v>1173</v>
      </c>
      <c r="EY336" t="s">
        <v>1171</v>
      </c>
      <c r="EZ336" t="s">
        <v>1168</v>
      </c>
      <c r="FA336" t="s">
        <v>1168</v>
      </c>
      <c r="FB336" t="s">
        <v>1172</v>
      </c>
      <c r="FC336" t="s">
        <v>1169</v>
      </c>
      <c r="FD336" t="s">
        <v>1169</v>
      </c>
      <c r="FE336" t="s">
        <v>1169</v>
      </c>
      <c r="FF336" t="s">
        <v>1168</v>
      </c>
      <c r="FG336" t="s">
        <v>1172</v>
      </c>
      <c r="FH336" t="s">
        <v>1171</v>
      </c>
      <c r="FI336" t="s">
        <v>1175</v>
      </c>
      <c r="FJ336" t="s">
        <v>1171</v>
      </c>
      <c r="FK336" t="s">
        <v>1168</v>
      </c>
      <c r="FL336" t="s">
        <v>1173</v>
      </c>
      <c r="FM336" t="s">
        <v>1172</v>
      </c>
      <c r="FN336" t="s">
        <v>1169</v>
      </c>
      <c r="FO336" t="s">
        <v>1173</v>
      </c>
      <c r="FP336" t="s">
        <v>1172</v>
      </c>
      <c r="FQ336" t="s">
        <v>1173</v>
      </c>
      <c r="FR336" t="s">
        <v>1168</v>
      </c>
      <c r="FS336" t="s">
        <v>1168</v>
      </c>
      <c r="FT336" t="s">
        <v>1173</v>
      </c>
      <c r="FU336" t="s">
        <v>1168</v>
      </c>
      <c r="FV336" t="s">
        <v>1172</v>
      </c>
      <c r="FW336" t="s">
        <v>1172</v>
      </c>
      <c r="FX336" t="s">
        <v>1168</v>
      </c>
      <c r="FY336" t="s">
        <v>1169</v>
      </c>
      <c r="FZ336" t="s">
        <v>1171</v>
      </c>
      <c r="GA336" t="s">
        <v>1175</v>
      </c>
      <c r="GB336" t="s">
        <v>1175</v>
      </c>
      <c r="GC336" t="s">
        <v>1175</v>
      </c>
      <c r="GD336" t="s">
        <v>1169</v>
      </c>
      <c r="GE336" t="s">
        <v>1174</v>
      </c>
      <c r="GF336" t="s">
        <v>1172</v>
      </c>
      <c r="GG336" t="s">
        <v>1169</v>
      </c>
      <c r="GH336" t="s">
        <v>1173</v>
      </c>
      <c r="GI336" t="s">
        <v>1171</v>
      </c>
      <c r="GJ336" t="s">
        <v>1169</v>
      </c>
      <c r="GK336" t="s">
        <v>1169</v>
      </c>
      <c r="GL336" t="s">
        <v>1171</v>
      </c>
      <c r="GM336" s="2">
        <f t="shared" si="518"/>
        <v>1</v>
      </c>
      <c r="GN336">
        <f t="shared" si="519"/>
        <v>0</v>
      </c>
      <c r="GO336">
        <f t="shared" si="520"/>
        <v>0</v>
      </c>
      <c r="GP336">
        <f t="shared" si="521"/>
        <v>0</v>
      </c>
      <c r="GQ336">
        <f t="shared" si="522"/>
        <v>0</v>
      </c>
      <c r="GR336">
        <f t="shared" si="523"/>
        <v>0</v>
      </c>
      <c r="GS336">
        <f t="shared" si="524"/>
        <v>0</v>
      </c>
      <c r="GT336">
        <f t="shared" si="525"/>
        <v>0</v>
      </c>
      <c r="GU336">
        <f t="shared" si="576"/>
        <v>0</v>
      </c>
      <c r="GV336">
        <f t="shared" si="526"/>
        <v>0</v>
      </c>
      <c r="GW336">
        <f t="shared" si="527"/>
        <v>0</v>
      </c>
      <c r="GX336">
        <f t="shared" si="528"/>
        <v>0</v>
      </c>
      <c r="GY336">
        <f t="shared" si="529"/>
        <v>0</v>
      </c>
      <c r="GZ336">
        <f t="shared" si="530"/>
        <v>0</v>
      </c>
      <c r="HA336">
        <f t="shared" si="531"/>
        <v>0</v>
      </c>
      <c r="HB336">
        <f t="shared" si="532"/>
        <v>0</v>
      </c>
      <c r="HC336">
        <f t="shared" si="577"/>
        <v>0</v>
      </c>
      <c r="HD336">
        <f t="shared" si="533"/>
        <v>0</v>
      </c>
      <c r="HE336">
        <f t="shared" si="534"/>
        <v>0</v>
      </c>
      <c r="HF336">
        <f t="shared" si="535"/>
        <v>0</v>
      </c>
      <c r="HG336">
        <f t="shared" si="536"/>
        <v>0</v>
      </c>
      <c r="HH336">
        <f t="shared" si="537"/>
        <v>1</v>
      </c>
      <c r="HI336">
        <f t="shared" si="538"/>
        <v>0</v>
      </c>
      <c r="HJ336">
        <f t="shared" si="539"/>
        <v>0</v>
      </c>
      <c r="HK336">
        <f t="shared" si="578"/>
        <v>1</v>
      </c>
      <c r="HL336">
        <f t="shared" si="540"/>
        <v>0</v>
      </c>
      <c r="HM336">
        <f t="shared" si="541"/>
        <v>0</v>
      </c>
      <c r="HN336">
        <f t="shared" si="542"/>
        <v>0</v>
      </c>
      <c r="HO336">
        <f t="shared" si="543"/>
        <v>0</v>
      </c>
      <c r="HP336">
        <f t="shared" si="544"/>
        <v>0</v>
      </c>
      <c r="HQ336">
        <f t="shared" si="545"/>
        <v>1</v>
      </c>
      <c r="HR336">
        <f t="shared" si="546"/>
        <v>0</v>
      </c>
      <c r="HS336">
        <f t="shared" si="579"/>
        <v>0</v>
      </c>
      <c r="HT336">
        <f t="shared" si="547"/>
        <v>0</v>
      </c>
      <c r="HU336">
        <f t="shared" si="548"/>
        <v>0</v>
      </c>
      <c r="HV336">
        <f t="shared" si="549"/>
        <v>0</v>
      </c>
      <c r="HW336">
        <f t="shared" si="550"/>
        <v>0</v>
      </c>
      <c r="HX336">
        <f t="shared" si="551"/>
        <v>0</v>
      </c>
      <c r="HY336">
        <f t="shared" si="552"/>
        <v>0</v>
      </c>
      <c r="HZ336">
        <f t="shared" si="553"/>
        <v>0</v>
      </c>
      <c r="IA336">
        <f t="shared" si="580"/>
        <v>0</v>
      </c>
      <c r="IB336">
        <f t="shared" si="554"/>
        <v>0</v>
      </c>
      <c r="IC336">
        <f t="shared" si="555"/>
        <v>1</v>
      </c>
      <c r="ID336">
        <f t="shared" si="556"/>
        <v>0</v>
      </c>
      <c r="IE336">
        <f t="shared" si="557"/>
        <v>0</v>
      </c>
      <c r="IF336">
        <f t="shared" si="558"/>
        <v>0</v>
      </c>
      <c r="IG336">
        <f t="shared" si="559"/>
        <v>0</v>
      </c>
      <c r="IH336">
        <f t="shared" si="560"/>
        <v>0</v>
      </c>
      <c r="II336">
        <f t="shared" si="581"/>
        <v>0</v>
      </c>
      <c r="IJ336">
        <f t="shared" si="561"/>
        <v>0</v>
      </c>
      <c r="IK336">
        <f t="shared" si="562"/>
        <v>0</v>
      </c>
      <c r="IL336">
        <f t="shared" si="563"/>
        <v>0</v>
      </c>
      <c r="IM336">
        <f t="shared" si="564"/>
        <v>0</v>
      </c>
      <c r="IN336">
        <f t="shared" si="565"/>
        <v>0</v>
      </c>
      <c r="IO336">
        <f t="shared" si="566"/>
        <v>0</v>
      </c>
      <c r="IP336">
        <f t="shared" si="567"/>
        <v>0</v>
      </c>
      <c r="IQ336" s="2">
        <f t="shared" si="582"/>
        <v>1</v>
      </c>
      <c r="IR336" s="4">
        <f t="shared" si="583"/>
        <v>0</v>
      </c>
      <c r="IS336">
        <f t="shared" si="584"/>
        <v>1</v>
      </c>
      <c r="IT336">
        <f t="shared" si="585"/>
        <v>2</v>
      </c>
      <c r="IU336">
        <f t="shared" si="586"/>
        <v>0</v>
      </c>
      <c r="IV336">
        <f t="shared" si="587"/>
        <v>1</v>
      </c>
      <c r="IW336">
        <f t="shared" si="588"/>
        <v>0</v>
      </c>
      <c r="IX336">
        <f t="shared" si="589"/>
        <v>5</v>
      </c>
      <c r="IY336" s="11">
        <f t="shared" si="590"/>
        <v>1</v>
      </c>
      <c r="IZ336" s="12" t="str">
        <f t="shared" si="591"/>
        <v/>
      </c>
      <c r="JA336" s="12">
        <f t="shared" si="592"/>
        <v>0.33333333333333331</v>
      </c>
      <c r="JB336" s="12">
        <f t="shared" si="593"/>
        <v>1</v>
      </c>
      <c r="JC336" s="12" t="str">
        <f t="shared" si="594"/>
        <v/>
      </c>
      <c r="JD336" s="12">
        <f t="shared" si="595"/>
        <v>0.125</v>
      </c>
      <c r="JE336" s="12">
        <f t="shared" si="596"/>
        <v>0</v>
      </c>
      <c r="JF336" s="12">
        <f t="shared" si="597"/>
        <v>0.49166666666666659</v>
      </c>
      <c r="JG336" s="2">
        <f>IF(OR(AND(EI336="Happy",BN336&lt;&gt;1),AND(EI336&lt;&gt;"Happy",BN336=1)),1,0)</f>
        <v>0</v>
      </c>
      <c r="JH336">
        <f>IF(OR(AND(EJ336="Happy",BO336&lt;&gt;1),AND(EJ336&lt;&gt;"Happy",BO336=1)),1,0)</f>
        <v>0</v>
      </c>
      <c r="JI336">
        <f>IF(OR(AND(EK336="Happy",BP336&lt;&gt;1),AND(EK336&lt;&gt;"Happy",BP336=1)),1,0)</f>
        <v>0</v>
      </c>
      <c r="JJ336">
        <f>IF(OR(AND(EL336="Happy",BQ336&lt;&gt;1),AND(EL336&lt;&gt;"Happy",BQ336=1)),1,0)</f>
        <v>0</v>
      </c>
      <c r="JK336">
        <f>IF(OR(AND(EM336="Happy",BR336&lt;&gt;1),AND(EM336&lt;&gt;"Happy",BR336=1)),1,0)</f>
        <v>0</v>
      </c>
      <c r="JL336">
        <f>IF(OR(AND(EN336="Happy",BS336&lt;&gt;1),AND(EN336&lt;&gt;"Happy",BS336=1)),1,0)</f>
        <v>0</v>
      </c>
      <c r="JM336">
        <f>IF(OR(AND(EO336="Happy",BT336&lt;&gt;1),AND(EO336&lt;&gt;"Happy",BT336=1)),1,0)</f>
        <v>0</v>
      </c>
      <c r="JN336">
        <f>IF(OR(AND(EP336="Happy",BU336&lt;&gt;1),AND(EP336&lt;&gt;"Happy",BU336=1)),1,0)</f>
        <v>0</v>
      </c>
      <c r="JO336">
        <f>IF(OR(AND(EQ336="Sad",BV336&lt;&gt;1),AND(EQ336&lt;&gt;"Sad",BV336=1)),1,0)</f>
        <v>0</v>
      </c>
      <c r="JP336">
        <f>IF(OR(AND(ER336="Sad",BW336&lt;&gt;1),AND(ER336&lt;&gt;"Sad",BW336=1)),1,0)</f>
        <v>1</v>
      </c>
      <c r="JQ336">
        <f>IF(OR(AND(ES336="Sad",BX336&lt;&gt;1),AND(ES336&lt;&gt;"Sad",BX336=1)),1,0)</f>
        <v>0</v>
      </c>
      <c r="JR336">
        <f>IF(OR(AND(ET336="Sad",BY336&lt;&gt;1),AND(ET336&lt;&gt;"Sad",BY336=1)),1,0)</f>
        <v>1</v>
      </c>
      <c r="JS336">
        <f>IF(OR(AND(EU336="Sad",BZ336&lt;&gt;1),AND(EU336&lt;&gt;"Sad",BZ336=1)),1,0)</f>
        <v>0</v>
      </c>
      <c r="JT336">
        <f>IF(OR(AND(EV336="Sad",CA336&lt;&gt;1),AND(EV336&lt;&gt;"Sad",CA336=1)),1,0)</f>
        <v>0</v>
      </c>
      <c r="JU336">
        <f>IF(OR(AND(EW336="Sad",CB336&lt;&gt;1),AND(EW336&lt;&gt;"Sad",CB336=1)),1,0)</f>
        <v>0</v>
      </c>
      <c r="JV336">
        <f>IF(OR(AND(EX336="Sad",CC336&lt;&gt;1),AND(EX336&lt;&gt;"Sad",CC336=1)),1,0)</f>
        <v>0</v>
      </c>
      <c r="JW336">
        <f>IF(OR(AND(EY336="Angry",CD336&lt;&gt;1),AND(EY336&lt;&gt;"Angry",CD336=1)),1,0)</f>
        <v>1</v>
      </c>
      <c r="JX336">
        <f>IF(OR(AND(EZ336="Angry",CE336&lt;&gt;1),AND(EZ336&lt;&gt;"Angry",CE336=1)),1,0)</f>
        <v>0</v>
      </c>
      <c r="JY336">
        <f>IF(OR(AND(FA336="Angry",CF336&lt;&gt;1),AND(FA336&lt;&gt;"Angry",CF336=1)),1,0)</f>
        <v>1</v>
      </c>
      <c r="JZ336">
        <f>IF(OR(AND(FB336="Angry",CG336&lt;&gt;1),AND(FB336&lt;&gt;"Angry",CG336=1)),1,0)</f>
        <v>0</v>
      </c>
      <c r="KA336">
        <f>IF(OR(AND(FC336="Angry",CH336&lt;&gt;1),AND(FC336&lt;&gt;"Angry",CH336=1)),1,0)</f>
        <v>1</v>
      </c>
      <c r="KB336">
        <f>IF(OR(AND(FD336="Angry",CI336&lt;&gt;1),AND(FD336&lt;&gt;"Angry",CI336=1)),1,0)</f>
        <v>0</v>
      </c>
      <c r="KC336">
        <f>IF(OR(AND(FE336="Angry",CJ336&lt;&gt;1),AND(FE336&lt;&gt;"Angry",CJ336=1)),1,0)</f>
        <v>1</v>
      </c>
      <c r="KD336">
        <f>IF(OR(AND(FF336="Angry",CK336&lt;&gt;1),AND(FF336&lt;&gt;"Angry",CK336=1)),1,0)</f>
        <v>0</v>
      </c>
      <c r="KE336">
        <f>IF(OR(AND(FG336="Afraid",CL336&lt;&gt;1),AND(FG336&lt;&gt;"Afraid",CL336=1)),1,0)</f>
        <v>0</v>
      </c>
      <c r="KF336">
        <f>IF(OR(AND(FH336="Afraid",CM336&lt;&gt;1),AND(FH336&lt;&gt;"Afraid",CM336=1)),1,0)</f>
        <v>0</v>
      </c>
      <c r="KG336">
        <f>IF(OR(AND(FI336="Afraid",CN336&lt;&gt;1),AND(FI336&lt;&gt;"Afraid",CN336=1)),1,0)</f>
        <v>0</v>
      </c>
      <c r="KH336">
        <f>IF(OR(AND(FJ336="Afraid",CO336&lt;&gt;1),AND(FJ336&lt;&gt;"Afraid",CO336=1)),1,0)</f>
        <v>0</v>
      </c>
      <c r="KI336">
        <f>IF(OR(AND(FK336="Afraid",CP336&lt;&gt;1),AND(FK336&lt;&gt;"Afraid",CP336=1)),1,0)</f>
        <v>0</v>
      </c>
      <c r="KJ336">
        <f>IF(OR(AND(FL336="Afraid",CQ336&lt;&gt;1),AND(FL336&lt;&gt;"Afraid",CQ336=1)),1,0)</f>
        <v>0</v>
      </c>
      <c r="KK336">
        <f>IF(OR(AND(FM336="Afraid",CR336&lt;&gt;1),AND(FM336&lt;&gt;"Afraid",CR336=1)),1,0)</f>
        <v>0</v>
      </c>
      <c r="KL336">
        <f>IF(OR(AND(FN336="Afraid",CS336&lt;&gt;1),AND(FN336&lt;&gt;"Afraid",CS336=1)),1,0)</f>
        <v>0</v>
      </c>
      <c r="KM336">
        <f>IF(OR(AND(FO336="Surprised",CT336&lt;&gt;1),AND(FO336&lt;&gt;"Surprised",CT336=1)),1,0)</f>
        <v>0</v>
      </c>
      <c r="KN336">
        <f>IF(OR(AND(FP336="Surprised",CU336&lt;&gt;1),AND(FP336&lt;&gt;"Surprised",CU336=1)),1,0)</f>
        <v>1</v>
      </c>
      <c r="KO336">
        <f>IF(OR(AND(FQ336="Surprised",CV336&lt;&gt;1),AND(FQ336&lt;&gt;"Surprised",CV336=1)),1,0)</f>
        <v>0</v>
      </c>
      <c r="KP336">
        <f>IF(OR(AND(FR336="Surprised",CW336&lt;&gt;1),AND(FR336&lt;&gt;"Surprised",CW336=1)),1,0)</f>
        <v>0</v>
      </c>
      <c r="KQ336">
        <f>IF(OR(AND(FS336="Surprised",CX336&lt;&gt;1),AND(FS336&lt;&gt;"Surprised",CX336=1)),1,0)</f>
        <v>0</v>
      </c>
      <c r="KR336">
        <f>IF(OR(AND(FT336="Surprised",CY336&lt;&gt;1),AND(FT336&lt;&gt;"Surprised",CY336=1)),1,0)</f>
        <v>0</v>
      </c>
      <c r="KS336">
        <f>IF(OR(AND(FU336="Surprised",CZ336&lt;&gt;1),AND(FU336&lt;&gt;"Surprised",CZ336=1)),1,0)</f>
        <v>0</v>
      </c>
      <c r="KT336">
        <f>IF(OR(AND(FV336="Surprised",DA336&lt;&gt;1),AND(FV336&lt;&gt;"Surprised",DA336=1)),1,0)</f>
        <v>0</v>
      </c>
      <c r="KU336">
        <f>IF(OR(AND(FW336="Happy",DB336=1),AND(FW336&lt;&gt;"Happy",DB336=0)),1,0)</f>
        <v>1</v>
      </c>
      <c r="KV336">
        <f>IF(OR(AND(FX336="Happy",DC336=1),AND(FX336&lt;&gt;"Happy",DC336=0)),1,0)</f>
        <v>1</v>
      </c>
      <c r="KW336">
        <f>IF(OR(AND(FY336="Happy",DD336=1),AND(FY336&lt;&gt;"Happy",DD336=0)),1,0)</f>
        <v>0</v>
      </c>
      <c r="KX336">
        <f>IF(OR(AND(FZ336="Happy",DE336=1),AND(FZ336&lt;&gt;"Happy",DE336=0)),1,0)</f>
        <v>1</v>
      </c>
      <c r="KY336">
        <f>IF(OR(AND(GA336="Happy",DF336=1),AND(GA336&lt;&gt;"Happy",DF336=0)),1,0)</f>
        <v>1</v>
      </c>
      <c r="KZ336">
        <f>IF(OR(AND(GB336="Happy",DG336=1),AND(GB336&lt;&gt;"Happy",DG336=0)),1,0)</f>
        <v>1</v>
      </c>
      <c r="LA336">
        <f>IF(OR(AND(GC336="Happy",DH336=1),AND(GC336&lt;&gt;"Happy",DH336=0)),1,0)</f>
        <v>1</v>
      </c>
      <c r="LB336">
        <f>IF(OR(AND(GD336="Happy",DI336=1),AND(GD336&lt;&gt;"Happy",DI336=0)),1,0)</f>
        <v>1</v>
      </c>
      <c r="LC336">
        <f>IF(OR(AND(GE336="Sad",DJ336=1),AND(GE336&lt;&gt;"Sad",DJ336=0)),1,0)</f>
        <v>1</v>
      </c>
      <c r="LD336">
        <f>IF(OR(AND(GF336="Sad",DK336=1),AND(GF336&lt;&gt;"Sad",DK336=0)),1,0)</f>
        <v>1</v>
      </c>
      <c r="LE336">
        <f>IF(OR(AND(GG336="Sad",DL336=1),AND(GG336&lt;&gt;"Sad",DL336=0)),1,0)</f>
        <v>1</v>
      </c>
      <c r="LF336">
        <f>IF(OR(AND(GH336="Sad",DM336=1),AND(GH336&lt;&gt;"Sad",DM336=0)),1,0)</f>
        <v>1</v>
      </c>
      <c r="LG336">
        <f>IF(OR(AND(GI336="Sad",DN336=1),AND(GI336&lt;&gt;"Sad",DN336=0)),1,0)</f>
        <v>1</v>
      </c>
      <c r="LH336">
        <f>IF(OR(AND(GJ336="Sad",DO336=1),AND(GJ336&lt;&gt;"Sad",DO336=0)),1,0)</f>
        <v>1</v>
      </c>
      <c r="LI336">
        <f>IF(OR(AND(GK336="Sad",DP336=1),AND(GK336&lt;&gt;"Sad",DP336=0)),1,0)</f>
        <v>1</v>
      </c>
      <c r="LJ336">
        <f>IF(OR(AND(GL336="Sad",DQ336=1),AND(GL336&lt;&gt;"Sad",DQ336=0)),1,0)</f>
        <v>1</v>
      </c>
      <c r="LK336" s="2">
        <f t="shared" si="598"/>
        <v>0</v>
      </c>
      <c r="LL336" s="4">
        <f t="shared" si="599"/>
        <v>2</v>
      </c>
      <c r="LM336">
        <f t="shared" si="600"/>
        <v>4</v>
      </c>
      <c r="LN336">
        <f t="shared" si="601"/>
        <v>0</v>
      </c>
      <c r="LO336">
        <f t="shared" si="602"/>
        <v>1</v>
      </c>
      <c r="LP336">
        <f t="shared" si="603"/>
        <v>7</v>
      </c>
      <c r="LQ336">
        <f t="shared" si="604"/>
        <v>8</v>
      </c>
      <c r="LR336">
        <f t="shared" si="605"/>
        <v>22</v>
      </c>
      <c r="LS336" s="11">
        <f t="shared" si="606"/>
        <v>0</v>
      </c>
      <c r="LT336" s="14" t="str">
        <f t="shared" si="607"/>
        <v/>
      </c>
      <c r="LU336" s="14">
        <f t="shared" si="608"/>
        <v>0.66666666666666674</v>
      </c>
      <c r="LV336" s="14">
        <f t="shared" si="609"/>
        <v>0</v>
      </c>
      <c r="LW336" s="14" t="str">
        <f t="shared" si="610"/>
        <v/>
      </c>
      <c r="LX336" s="14">
        <f t="shared" si="611"/>
        <v>0.875</v>
      </c>
      <c r="LY336" s="14">
        <f t="shared" si="612"/>
        <v>1</v>
      </c>
      <c r="LZ336" s="14">
        <f t="shared" si="613"/>
        <v>0.50833333333333341</v>
      </c>
      <c r="MA336" s="15">
        <f t="shared" si="614"/>
        <v>4.5717592592592338E-4</v>
      </c>
      <c r="MB336" s="1">
        <f t="shared" si="568"/>
        <v>3.3912037037037157E-4</v>
      </c>
      <c r="MC336" s="1">
        <f t="shared" si="569"/>
        <v>2.8819444444444509E-4</v>
      </c>
      <c r="MD336" s="1">
        <f t="shared" si="570"/>
        <v>1.9212962962962543E-4</v>
      </c>
      <c r="ME336" s="1">
        <f t="shared" si="571"/>
        <v>2.9976851851851519E-4</v>
      </c>
      <c r="MF336" s="1">
        <f t="shared" si="572"/>
        <v>5.7638888888889711E-4</v>
      </c>
      <c r="MG336" s="1">
        <f t="shared" si="573"/>
        <v>4.1666666666666241E-4</v>
      </c>
      <c r="MH336" s="1">
        <f t="shared" si="574"/>
        <v>1.6898148148148523E-4</v>
      </c>
      <c r="MI336" s="1">
        <f t="shared" si="575"/>
        <v>3.229166666666658E-4</v>
      </c>
      <c r="MJ336" s="1">
        <f t="shared" si="615"/>
        <v>3.0613425925925912E-3</v>
      </c>
      <c r="MK336" s="2" t="str">
        <f>VLOOKUP(B336,age_group!$A$1:$B$101,2,FALSE)</f>
        <v>25 to 44</v>
      </c>
      <c r="ML336" s="2">
        <f t="shared" si="616"/>
        <v>1</v>
      </c>
      <c r="MM336">
        <f t="shared" si="617"/>
        <v>0</v>
      </c>
      <c r="MN336">
        <f t="shared" si="618"/>
        <v>0</v>
      </c>
      <c r="MO336">
        <f t="shared" si="619"/>
        <v>1</v>
      </c>
      <c r="MP336">
        <f t="shared" si="620"/>
        <v>1</v>
      </c>
    </row>
    <row r="337" spans="1:354" x14ac:dyDescent="0.2">
      <c r="A337" t="s">
        <v>1070</v>
      </c>
      <c r="B337">
        <v>30</v>
      </c>
      <c r="C337" t="s">
        <v>139</v>
      </c>
      <c r="D337" t="s">
        <v>140</v>
      </c>
      <c r="E337">
        <v>2</v>
      </c>
      <c r="F337">
        <v>1</v>
      </c>
      <c r="G337">
        <v>1</v>
      </c>
      <c r="H337">
        <v>1</v>
      </c>
      <c r="I337">
        <v>1</v>
      </c>
      <c r="J337" s="2" t="s">
        <v>758</v>
      </c>
      <c r="K337" t="s">
        <v>172</v>
      </c>
      <c r="L337" t="s">
        <v>576</v>
      </c>
      <c r="M337" t="s">
        <v>619</v>
      </c>
      <c r="N337" t="s">
        <v>709</v>
      </c>
      <c r="O337" t="s">
        <v>475</v>
      </c>
      <c r="P337" t="s">
        <v>407</v>
      </c>
      <c r="Q337" t="s">
        <v>595</v>
      </c>
      <c r="R337" t="s">
        <v>741</v>
      </c>
      <c r="S337" t="s">
        <v>309</v>
      </c>
      <c r="T337" t="s">
        <v>246</v>
      </c>
      <c r="U337" t="s">
        <v>304</v>
      </c>
      <c r="V337" t="s">
        <v>511</v>
      </c>
      <c r="W337" t="s">
        <v>403</v>
      </c>
      <c r="X337" t="s">
        <v>552</v>
      </c>
      <c r="Y337" t="s">
        <v>416</v>
      </c>
      <c r="Z337" t="s">
        <v>538</v>
      </c>
      <c r="AA337" t="s">
        <v>627</v>
      </c>
      <c r="AB337" t="s">
        <v>271</v>
      </c>
      <c r="AC337" t="s">
        <v>420</v>
      </c>
      <c r="AD337" t="s">
        <v>201</v>
      </c>
      <c r="AE337" t="s">
        <v>828</v>
      </c>
      <c r="AF337" t="s">
        <v>759</v>
      </c>
      <c r="AG337" t="s">
        <v>261</v>
      </c>
      <c r="AH337" t="s">
        <v>209</v>
      </c>
      <c r="AI337" t="s">
        <v>384</v>
      </c>
      <c r="AJ337" t="s">
        <v>539</v>
      </c>
      <c r="AK337" t="s">
        <v>173</v>
      </c>
      <c r="AL337" t="s">
        <v>504</v>
      </c>
      <c r="AM337" t="s">
        <v>448</v>
      </c>
      <c r="AN337" t="s">
        <v>433</v>
      </c>
      <c r="AO337" t="s">
        <v>353</v>
      </c>
      <c r="AP337" t="s">
        <v>565</v>
      </c>
      <c r="AQ337" t="s">
        <v>192</v>
      </c>
      <c r="AR337" t="s">
        <v>295</v>
      </c>
      <c r="AS337" t="s">
        <v>469</v>
      </c>
      <c r="AT337" t="s">
        <v>198</v>
      </c>
      <c r="AU337" t="s">
        <v>525</v>
      </c>
      <c r="AV337" t="s">
        <v>165</v>
      </c>
      <c r="AW337" t="s">
        <v>406</v>
      </c>
      <c r="AX337" t="s">
        <v>496</v>
      </c>
      <c r="AY337" t="s">
        <v>209</v>
      </c>
      <c r="AZ337" t="s">
        <v>253</v>
      </c>
      <c r="BA337" t="s">
        <v>200</v>
      </c>
      <c r="BB337" t="s">
        <v>252</v>
      </c>
      <c r="BC337" t="s">
        <v>150</v>
      </c>
      <c r="BD337" t="s">
        <v>204</v>
      </c>
      <c r="BE337" t="s">
        <v>609</v>
      </c>
      <c r="BF337" t="s">
        <v>235</v>
      </c>
      <c r="BG337" t="s">
        <v>196</v>
      </c>
      <c r="BH337" t="s">
        <v>616</v>
      </c>
      <c r="BI337" t="s">
        <v>257</v>
      </c>
      <c r="BJ337" t="s">
        <v>708</v>
      </c>
      <c r="BK337" t="s">
        <v>230</v>
      </c>
      <c r="BL337" t="s">
        <v>496</v>
      </c>
      <c r="BM337" t="s">
        <v>232</v>
      </c>
      <c r="BN337" s="2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 s="2">
        <v>2</v>
      </c>
      <c r="DS337">
        <v>1</v>
      </c>
      <c r="DT337">
        <v>1</v>
      </c>
      <c r="DU337">
        <v>1</v>
      </c>
      <c r="DV337">
        <v>3</v>
      </c>
      <c r="DW337" s="2">
        <v>2017</v>
      </c>
      <c r="DX337" s="1">
        <v>8.7569444444444439E-3</v>
      </c>
      <c r="DY337" s="1">
        <v>9.2627314814814812E-3</v>
      </c>
      <c r="DZ337" s="1">
        <v>9.6111111111111102E-3</v>
      </c>
      <c r="EA337" s="1">
        <v>9.719907407407408E-3</v>
      </c>
      <c r="EB337" s="1">
        <v>1.0060185185185184E-2</v>
      </c>
      <c r="EC337" s="1">
        <v>1.0237268518518519E-2</v>
      </c>
      <c r="ED337" s="1">
        <v>1.038888888888889E-2</v>
      </c>
      <c r="EE337" s="1">
        <v>1.0531249999999999E-2</v>
      </c>
      <c r="EF337" s="1">
        <v>1.0646990740740742E-2</v>
      </c>
      <c r="EG337" s="1">
        <v>1.074537037037037E-2</v>
      </c>
      <c r="EH337" s="3">
        <v>0</v>
      </c>
      <c r="EI337" s="2" t="s">
        <v>1168</v>
      </c>
      <c r="EJ337" t="s">
        <v>1168</v>
      </c>
      <c r="EK337" t="s">
        <v>1168</v>
      </c>
      <c r="EL337" t="s">
        <v>1169</v>
      </c>
      <c r="EM337" t="s">
        <v>1168</v>
      </c>
      <c r="EN337" t="s">
        <v>1168</v>
      </c>
      <c r="EO337" t="s">
        <v>1175</v>
      </c>
      <c r="EP337" t="s">
        <v>1169</v>
      </c>
      <c r="EQ337" t="s">
        <v>1171</v>
      </c>
      <c r="ER337" t="s">
        <v>1171</v>
      </c>
      <c r="ES337" t="s">
        <v>1172</v>
      </c>
      <c r="ET337" t="s">
        <v>1171</v>
      </c>
      <c r="EU337" t="s">
        <v>1168</v>
      </c>
      <c r="EV337" t="s">
        <v>1174</v>
      </c>
      <c r="EW337" t="s">
        <v>1170</v>
      </c>
      <c r="EX337" t="s">
        <v>1175</v>
      </c>
      <c r="EY337" t="s">
        <v>1171</v>
      </c>
      <c r="EZ337" t="s">
        <v>1168</v>
      </c>
      <c r="FA337" t="s">
        <v>1175</v>
      </c>
      <c r="FB337" t="s">
        <v>1172</v>
      </c>
      <c r="FC337" t="s">
        <v>1175</v>
      </c>
      <c r="FD337" t="s">
        <v>1168</v>
      </c>
      <c r="FE337" t="s">
        <v>1168</v>
      </c>
      <c r="FF337" t="s">
        <v>1175</v>
      </c>
      <c r="FG337" t="s">
        <v>1174</v>
      </c>
      <c r="FH337" t="s">
        <v>1173</v>
      </c>
      <c r="FI337" t="s">
        <v>1175</v>
      </c>
      <c r="FJ337" t="s">
        <v>1171</v>
      </c>
      <c r="FK337" t="s">
        <v>1173</v>
      </c>
      <c r="FL337" t="s">
        <v>1169</v>
      </c>
      <c r="FM337" t="s">
        <v>1175</v>
      </c>
      <c r="FN337" t="s">
        <v>1174</v>
      </c>
      <c r="FO337" t="s">
        <v>1173</v>
      </c>
      <c r="FP337" t="s">
        <v>1169</v>
      </c>
      <c r="FQ337" t="s">
        <v>1168</v>
      </c>
      <c r="FR337" t="s">
        <v>1169</v>
      </c>
      <c r="FS337" t="s">
        <v>1174</v>
      </c>
      <c r="FT337" t="s">
        <v>1168</v>
      </c>
      <c r="FU337" t="s">
        <v>1172</v>
      </c>
      <c r="FV337" t="s">
        <v>1168</v>
      </c>
      <c r="FW337" t="s">
        <v>1172</v>
      </c>
      <c r="FX337" t="s">
        <v>1174</v>
      </c>
      <c r="FY337" t="s">
        <v>1172</v>
      </c>
      <c r="FZ337" t="s">
        <v>1174</v>
      </c>
      <c r="GA337" t="s">
        <v>1175</v>
      </c>
      <c r="GB337" t="s">
        <v>1168</v>
      </c>
      <c r="GC337" t="s">
        <v>1171</v>
      </c>
      <c r="GD337" t="s">
        <v>1168</v>
      </c>
      <c r="GE337" t="s">
        <v>1169</v>
      </c>
      <c r="GF337" t="s">
        <v>1168</v>
      </c>
      <c r="GG337" t="s">
        <v>1168</v>
      </c>
      <c r="GH337" t="s">
        <v>1171</v>
      </c>
      <c r="GI337" t="s">
        <v>1168</v>
      </c>
      <c r="GJ337" t="s">
        <v>1175</v>
      </c>
      <c r="GK337" t="s">
        <v>1172</v>
      </c>
      <c r="GL337" t="s">
        <v>1168</v>
      </c>
      <c r="GM337" s="2">
        <f t="shared" si="518"/>
        <v>0</v>
      </c>
      <c r="GN337">
        <f t="shared" si="519"/>
        <v>0</v>
      </c>
      <c r="GO337">
        <f t="shared" si="520"/>
        <v>0</v>
      </c>
      <c r="GP337">
        <f t="shared" si="521"/>
        <v>0</v>
      </c>
      <c r="GQ337">
        <f t="shared" si="522"/>
        <v>0</v>
      </c>
      <c r="GR337">
        <f t="shared" si="523"/>
        <v>0</v>
      </c>
      <c r="GS337">
        <f t="shared" si="524"/>
        <v>0</v>
      </c>
      <c r="GT337">
        <f t="shared" si="525"/>
        <v>0</v>
      </c>
      <c r="GU337">
        <f t="shared" si="576"/>
        <v>0</v>
      </c>
      <c r="GV337">
        <f t="shared" si="526"/>
        <v>0</v>
      </c>
      <c r="GW337">
        <f t="shared" si="527"/>
        <v>0</v>
      </c>
      <c r="GX337">
        <f t="shared" si="528"/>
        <v>0</v>
      </c>
      <c r="GY337">
        <f t="shared" si="529"/>
        <v>0</v>
      </c>
      <c r="GZ337">
        <f t="shared" si="530"/>
        <v>1</v>
      </c>
      <c r="HA337">
        <f t="shared" si="531"/>
        <v>0</v>
      </c>
      <c r="HB337">
        <f t="shared" si="532"/>
        <v>0</v>
      </c>
      <c r="HC337">
        <f t="shared" si="577"/>
        <v>0</v>
      </c>
      <c r="HD337">
        <f t="shared" si="533"/>
        <v>0</v>
      </c>
      <c r="HE337">
        <f t="shared" si="534"/>
        <v>0</v>
      </c>
      <c r="HF337">
        <f t="shared" si="535"/>
        <v>0</v>
      </c>
      <c r="HG337">
        <f t="shared" si="536"/>
        <v>0</v>
      </c>
      <c r="HH337">
        <f t="shared" si="537"/>
        <v>0</v>
      </c>
      <c r="HI337">
        <f t="shared" si="538"/>
        <v>0</v>
      </c>
      <c r="HJ337">
        <f t="shared" si="539"/>
        <v>0</v>
      </c>
      <c r="HK337">
        <f t="shared" si="578"/>
        <v>0</v>
      </c>
      <c r="HL337">
        <f t="shared" si="540"/>
        <v>0</v>
      </c>
      <c r="HM337">
        <f t="shared" si="541"/>
        <v>0</v>
      </c>
      <c r="HN337">
        <f t="shared" si="542"/>
        <v>0</v>
      </c>
      <c r="HO337">
        <f t="shared" si="543"/>
        <v>0</v>
      </c>
      <c r="HP337">
        <f t="shared" si="544"/>
        <v>0</v>
      </c>
      <c r="HQ337">
        <f t="shared" si="545"/>
        <v>0</v>
      </c>
      <c r="HR337">
        <f t="shared" si="546"/>
        <v>0</v>
      </c>
      <c r="HS337">
        <f t="shared" si="579"/>
        <v>0</v>
      </c>
      <c r="HT337">
        <f t="shared" si="547"/>
        <v>0</v>
      </c>
      <c r="HU337">
        <f t="shared" si="548"/>
        <v>0</v>
      </c>
      <c r="HV337">
        <f t="shared" si="549"/>
        <v>0</v>
      </c>
      <c r="HW337">
        <f t="shared" si="550"/>
        <v>0</v>
      </c>
      <c r="HX337">
        <f t="shared" si="551"/>
        <v>0</v>
      </c>
      <c r="HY337">
        <f t="shared" si="552"/>
        <v>0</v>
      </c>
      <c r="HZ337">
        <f t="shared" si="553"/>
        <v>0</v>
      </c>
      <c r="IA337">
        <f t="shared" si="580"/>
        <v>1</v>
      </c>
      <c r="IB337">
        <f t="shared" si="554"/>
        <v>1</v>
      </c>
      <c r="IC337">
        <f t="shared" si="555"/>
        <v>1</v>
      </c>
      <c r="ID337">
        <f t="shared" si="556"/>
        <v>1</v>
      </c>
      <c r="IE337">
        <f t="shared" si="557"/>
        <v>1</v>
      </c>
      <c r="IF337">
        <f t="shared" si="558"/>
        <v>1</v>
      </c>
      <c r="IG337">
        <f t="shared" si="559"/>
        <v>1</v>
      </c>
      <c r="IH337">
        <f t="shared" si="560"/>
        <v>1</v>
      </c>
      <c r="II337">
        <f t="shared" si="581"/>
        <v>1</v>
      </c>
      <c r="IJ337">
        <f t="shared" si="561"/>
        <v>1</v>
      </c>
      <c r="IK337">
        <f t="shared" si="562"/>
        <v>1</v>
      </c>
      <c r="IL337">
        <f t="shared" si="563"/>
        <v>1</v>
      </c>
      <c r="IM337">
        <f t="shared" si="564"/>
        <v>1</v>
      </c>
      <c r="IN337">
        <f t="shared" si="565"/>
        <v>1</v>
      </c>
      <c r="IO337">
        <f t="shared" si="566"/>
        <v>1</v>
      </c>
      <c r="IP337">
        <f t="shared" si="567"/>
        <v>1</v>
      </c>
      <c r="IQ337" s="2">
        <f t="shared" si="582"/>
        <v>0</v>
      </c>
      <c r="IR337" s="4">
        <f t="shared" si="583"/>
        <v>1</v>
      </c>
      <c r="IS337">
        <f t="shared" si="584"/>
        <v>0</v>
      </c>
      <c r="IT337">
        <f t="shared" si="585"/>
        <v>0</v>
      </c>
      <c r="IU337">
        <f t="shared" si="586"/>
        <v>0</v>
      </c>
      <c r="IV337">
        <f t="shared" si="587"/>
        <v>8</v>
      </c>
      <c r="IW337">
        <f t="shared" si="588"/>
        <v>8</v>
      </c>
      <c r="IX337">
        <f t="shared" si="589"/>
        <v>17</v>
      </c>
      <c r="IY337" s="11" t="str">
        <f t="shared" si="590"/>
        <v/>
      </c>
      <c r="IZ337" s="12">
        <f t="shared" si="591"/>
        <v>1</v>
      </c>
      <c r="JA337" s="12" t="str">
        <f t="shared" si="592"/>
        <v/>
      </c>
      <c r="JB337" s="12" t="str">
        <f t="shared" si="593"/>
        <v/>
      </c>
      <c r="JC337" s="12" t="str">
        <f t="shared" si="594"/>
        <v/>
      </c>
      <c r="JD337" s="12">
        <f t="shared" si="595"/>
        <v>1</v>
      </c>
      <c r="JE337" s="12">
        <f t="shared" si="596"/>
        <v>1</v>
      </c>
      <c r="JF337" s="12">
        <f t="shared" si="597"/>
        <v>1</v>
      </c>
      <c r="JG337" s="2">
        <f>IF(OR(AND(EI337="Happy",BN337&lt;&gt;1),AND(EI337&lt;&gt;"Happy",BN337=1)),1,0)</f>
        <v>0</v>
      </c>
      <c r="JH337">
        <f>IF(OR(AND(EJ337="Happy",BO337&lt;&gt;1),AND(EJ337&lt;&gt;"Happy",BO337=1)),1,0)</f>
        <v>0</v>
      </c>
      <c r="JI337">
        <f>IF(OR(AND(EK337="Happy",BP337&lt;&gt;1),AND(EK337&lt;&gt;"Happy",BP337=1)),1,0)</f>
        <v>0</v>
      </c>
      <c r="JJ337">
        <f>IF(OR(AND(EL337="Happy",BQ337&lt;&gt;1),AND(EL337&lt;&gt;"Happy",BQ337=1)),1,0)</f>
        <v>0</v>
      </c>
      <c r="JK337">
        <f>IF(OR(AND(EM337="Happy",BR337&lt;&gt;1),AND(EM337&lt;&gt;"Happy",BR337=1)),1,0)</f>
        <v>0</v>
      </c>
      <c r="JL337">
        <f>IF(OR(AND(EN337="Happy",BS337&lt;&gt;1),AND(EN337&lt;&gt;"Happy",BS337=1)),1,0)</f>
        <v>0</v>
      </c>
      <c r="JM337">
        <f>IF(OR(AND(EO337="Happy",BT337&lt;&gt;1),AND(EO337&lt;&gt;"Happy",BT337=1)),1,0)</f>
        <v>0</v>
      </c>
      <c r="JN337">
        <f>IF(OR(AND(EP337="Happy",BU337&lt;&gt;1),AND(EP337&lt;&gt;"Happy",BU337=1)),1,0)</f>
        <v>0</v>
      </c>
      <c r="JO337">
        <f>IF(OR(AND(EQ337="Sad",BV337&lt;&gt;1),AND(EQ337&lt;&gt;"Sad",BV337=1)),1,0)</f>
        <v>0</v>
      </c>
      <c r="JP337">
        <f>IF(OR(AND(ER337="Sad",BW337&lt;&gt;1),AND(ER337&lt;&gt;"Sad",BW337=1)),1,0)</f>
        <v>0</v>
      </c>
      <c r="JQ337">
        <f>IF(OR(AND(ES337="Sad",BX337&lt;&gt;1),AND(ES337&lt;&gt;"Sad",BX337=1)),1,0)</f>
        <v>0</v>
      </c>
      <c r="JR337">
        <f>IF(OR(AND(ET337="Sad",BY337&lt;&gt;1),AND(ET337&lt;&gt;"Sad",BY337=1)),1,0)</f>
        <v>0</v>
      </c>
      <c r="JS337">
        <f>IF(OR(AND(EU337="Sad",BZ337&lt;&gt;1),AND(EU337&lt;&gt;"Sad",BZ337=1)),1,0)</f>
        <v>0</v>
      </c>
      <c r="JT337">
        <f>IF(OR(AND(EV337="Sad",CA337&lt;&gt;1),AND(EV337&lt;&gt;"Sad",CA337=1)),1,0)</f>
        <v>0</v>
      </c>
      <c r="JU337">
        <f>IF(OR(AND(EW337="Sad",CB337&lt;&gt;1),AND(EW337&lt;&gt;"Sad",CB337=1)),1,0)</f>
        <v>0</v>
      </c>
      <c r="JV337">
        <f>IF(OR(AND(EX337="Sad",CC337&lt;&gt;1),AND(EX337&lt;&gt;"Sad",CC337=1)),1,0)</f>
        <v>0</v>
      </c>
      <c r="JW337">
        <f>IF(OR(AND(EY337="Angry",CD337&lt;&gt;1),AND(EY337&lt;&gt;"Angry",CD337=1)),1,0)</f>
        <v>0</v>
      </c>
      <c r="JX337">
        <f>IF(OR(AND(EZ337="Angry",CE337&lt;&gt;1),AND(EZ337&lt;&gt;"Angry",CE337=1)),1,0)</f>
        <v>0</v>
      </c>
      <c r="JY337">
        <f>IF(OR(AND(FA337="Angry",CF337&lt;&gt;1),AND(FA337&lt;&gt;"Angry",CF337=1)),1,0)</f>
        <v>0</v>
      </c>
      <c r="JZ337">
        <f>IF(OR(AND(FB337="Angry",CG337&lt;&gt;1),AND(FB337&lt;&gt;"Angry",CG337=1)),1,0)</f>
        <v>0</v>
      </c>
      <c r="KA337">
        <f>IF(OR(AND(FC337="Angry",CH337&lt;&gt;1),AND(FC337&lt;&gt;"Angry",CH337=1)),1,0)</f>
        <v>0</v>
      </c>
      <c r="KB337">
        <f>IF(OR(AND(FD337="Angry",CI337&lt;&gt;1),AND(FD337&lt;&gt;"Angry",CI337=1)),1,0)</f>
        <v>0</v>
      </c>
      <c r="KC337">
        <f>IF(OR(AND(FE337="Angry",CJ337&lt;&gt;1),AND(FE337&lt;&gt;"Angry",CJ337=1)),1,0)</f>
        <v>0</v>
      </c>
      <c r="KD337">
        <f>IF(OR(AND(FF337="Angry",CK337&lt;&gt;1),AND(FF337&lt;&gt;"Angry",CK337=1)),1,0)</f>
        <v>1</v>
      </c>
      <c r="KE337">
        <f>IF(OR(AND(FG337="Afraid",CL337&lt;&gt;1),AND(FG337&lt;&gt;"Afraid",CL337=1)),1,0)</f>
        <v>0</v>
      </c>
      <c r="KF337">
        <f>IF(OR(AND(FH337="Afraid",CM337&lt;&gt;1),AND(FH337&lt;&gt;"Afraid",CM337=1)),1,0)</f>
        <v>0</v>
      </c>
      <c r="KG337">
        <f>IF(OR(AND(FI337="Afraid",CN337&lt;&gt;1),AND(FI337&lt;&gt;"Afraid",CN337=1)),1,0)</f>
        <v>0</v>
      </c>
      <c r="KH337">
        <f>IF(OR(AND(FJ337="Afraid",CO337&lt;&gt;1),AND(FJ337&lt;&gt;"Afraid",CO337=1)),1,0)</f>
        <v>0</v>
      </c>
      <c r="KI337">
        <f>IF(OR(AND(FK337="Afraid",CP337&lt;&gt;1),AND(FK337&lt;&gt;"Afraid",CP337=1)),1,0)</f>
        <v>0</v>
      </c>
      <c r="KJ337">
        <f>IF(OR(AND(FL337="Afraid",CQ337&lt;&gt;1),AND(FL337&lt;&gt;"Afraid",CQ337=1)),1,0)</f>
        <v>0</v>
      </c>
      <c r="KK337">
        <f>IF(OR(AND(FM337="Afraid",CR337&lt;&gt;1),AND(FM337&lt;&gt;"Afraid",CR337=1)),1,0)</f>
        <v>0</v>
      </c>
      <c r="KL337">
        <f>IF(OR(AND(FN337="Afraid",CS337&lt;&gt;1),AND(FN337&lt;&gt;"Afraid",CS337=1)),1,0)</f>
        <v>0</v>
      </c>
      <c r="KM337">
        <f>IF(OR(AND(FO337="Surprised",CT337&lt;&gt;1),AND(FO337&lt;&gt;"Surprised",CT337=1)),1,0)</f>
        <v>0</v>
      </c>
      <c r="KN337">
        <f>IF(OR(AND(FP337="Surprised",CU337&lt;&gt;1),AND(FP337&lt;&gt;"Surprised",CU337=1)),1,0)</f>
        <v>0</v>
      </c>
      <c r="KO337">
        <f>IF(OR(AND(FQ337="Surprised",CV337&lt;&gt;1),AND(FQ337&lt;&gt;"Surprised",CV337=1)),1,0)</f>
        <v>0</v>
      </c>
      <c r="KP337">
        <f>IF(OR(AND(FR337="Surprised",CW337&lt;&gt;1),AND(FR337&lt;&gt;"Surprised",CW337=1)),1,0)</f>
        <v>0</v>
      </c>
      <c r="KQ337">
        <f>IF(OR(AND(FS337="Surprised",CX337&lt;&gt;1),AND(FS337&lt;&gt;"Surprised",CX337=1)),1,0)</f>
        <v>0</v>
      </c>
      <c r="KR337">
        <f>IF(OR(AND(FT337="Surprised",CY337&lt;&gt;1),AND(FT337&lt;&gt;"Surprised",CY337=1)),1,0)</f>
        <v>0</v>
      </c>
      <c r="KS337">
        <f>IF(OR(AND(FU337="Surprised",CZ337&lt;&gt;1),AND(FU337&lt;&gt;"Surprised",CZ337=1)),1,0)</f>
        <v>1</v>
      </c>
      <c r="KT337">
        <f>IF(OR(AND(FV337="Surprised",DA337&lt;&gt;1),AND(FV337&lt;&gt;"Surprised",DA337=1)),1,0)</f>
        <v>1</v>
      </c>
      <c r="KU337">
        <f>IF(OR(AND(FW337="Happy",DB337=1),AND(FW337&lt;&gt;"Happy",DB337=0)),1,0)</f>
        <v>0</v>
      </c>
      <c r="KV337">
        <f>IF(OR(AND(FX337="Happy",DC337=1),AND(FX337&lt;&gt;"Happy",DC337=0)),1,0)</f>
        <v>0</v>
      </c>
      <c r="KW337">
        <f>IF(OR(AND(FY337="Happy",DD337=1),AND(FY337&lt;&gt;"Happy",DD337=0)),1,0)</f>
        <v>0</v>
      </c>
      <c r="KX337">
        <f>IF(OR(AND(FZ337="Happy",DE337=1),AND(FZ337&lt;&gt;"Happy",DE337=0)),1,0)</f>
        <v>0</v>
      </c>
      <c r="KY337">
        <f>IF(OR(AND(GA337="Happy",DF337=1),AND(GA337&lt;&gt;"Happy",DF337=0)),1,0)</f>
        <v>0</v>
      </c>
      <c r="KZ337">
        <f>IF(OR(AND(GB337="Happy",DG337=1),AND(GB337&lt;&gt;"Happy",DG337=0)),1,0)</f>
        <v>0</v>
      </c>
      <c r="LA337">
        <f>IF(OR(AND(GC337="Happy",DH337=1),AND(GC337&lt;&gt;"Happy",DH337=0)),1,0)</f>
        <v>0</v>
      </c>
      <c r="LB337">
        <f>IF(OR(AND(GD337="Happy",DI337=1),AND(GD337&lt;&gt;"Happy",DI337=0)),1,0)</f>
        <v>0</v>
      </c>
      <c r="LC337">
        <f>IF(OR(AND(GE337="Sad",DJ337=1),AND(GE337&lt;&gt;"Sad",DJ337=0)),1,0)</f>
        <v>0</v>
      </c>
      <c r="LD337">
        <f>IF(OR(AND(GF337="Sad",DK337=1),AND(GF337&lt;&gt;"Sad",DK337=0)),1,0)</f>
        <v>0</v>
      </c>
      <c r="LE337">
        <f>IF(OR(AND(GG337="Sad",DL337=1),AND(GG337&lt;&gt;"Sad",DL337=0)),1,0)</f>
        <v>0</v>
      </c>
      <c r="LF337">
        <f>IF(OR(AND(GH337="Sad",DM337=1),AND(GH337&lt;&gt;"Sad",DM337=0)),1,0)</f>
        <v>0</v>
      </c>
      <c r="LG337">
        <f>IF(OR(AND(GI337="Sad",DN337=1),AND(GI337&lt;&gt;"Sad",DN337=0)),1,0)</f>
        <v>0</v>
      </c>
      <c r="LH337">
        <f>IF(OR(AND(GJ337="Sad",DO337=1),AND(GJ337&lt;&gt;"Sad",DO337=0)),1,0)</f>
        <v>0</v>
      </c>
      <c r="LI337">
        <f>IF(OR(AND(GK337="Sad",DP337=1),AND(GK337&lt;&gt;"Sad",DP337=0)),1,0)</f>
        <v>0</v>
      </c>
      <c r="LJ337">
        <f>IF(OR(AND(GL337="Sad",DQ337=1),AND(GL337&lt;&gt;"Sad",DQ337=0)),1,0)</f>
        <v>0</v>
      </c>
      <c r="LK337" s="2">
        <f t="shared" si="598"/>
        <v>0</v>
      </c>
      <c r="LL337" s="4">
        <f t="shared" si="599"/>
        <v>0</v>
      </c>
      <c r="LM337">
        <f t="shared" si="600"/>
        <v>1</v>
      </c>
      <c r="LN337">
        <f t="shared" si="601"/>
        <v>0</v>
      </c>
      <c r="LO337">
        <f t="shared" si="602"/>
        <v>2</v>
      </c>
      <c r="LP337">
        <f t="shared" si="603"/>
        <v>0</v>
      </c>
      <c r="LQ337">
        <f t="shared" si="604"/>
        <v>0</v>
      </c>
      <c r="LR337">
        <f t="shared" si="605"/>
        <v>3</v>
      </c>
      <c r="LS337" s="11" t="str">
        <f t="shared" si="606"/>
        <v/>
      </c>
      <c r="LT337" s="14">
        <f t="shared" si="607"/>
        <v>0</v>
      </c>
      <c r="LU337" s="14" t="str">
        <f t="shared" si="608"/>
        <v/>
      </c>
      <c r="LV337" s="14" t="str">
        <f t="shared" si="609"/>
        <v/>
      </c>
      <c r="LW337" s="14" t="str">
        <f t="shared" si="610"/>
        <v/>
      </c>
      <c r="LX337" s="14">
        <f t="shared" si="611"/>
        <v>0</v>
      </c>
      <c r="LY337" s="14">
        <f t="shared" si="612"/>
        <v>0</v>
      </c>
      <c r="LZ337" s="14">
        <f t="shared" si="613"/>
        <v>0</v>
      </c>
      <c r="MA337" s="15">
        <f t="shared" si="614"/>
        <v>5.0578703703703723E-4</v>
      </c>
      <c r="MB337" s="1">
        <f t="shared" si="568"/>
        <v>3.4837962962962904E-4</v>
      </c>
      <c r="MC337" s="1">
        <f t="shared" si="569"/>
        <v>1.0879629629629781E-4</v>
      </c>
      <c r="MD337" s="1">
        <f t="shared" si="570"/>
        <v>3.4027777777777615E-4</v>
      </c>
      <c r="ME337" s="1">
        <f t="shared" si="571"/>
        <v>1.7708333333333465E-4</v>
      </c>
      <c r="MF337" s="1">
        <f t="shared" si="572"/>
        <v>1.516203703703714E-4</v>
      </c>
      <c r="MG337" s="1">
        <f t="shared" si="573"/>
        <v>1.4236111111110873E-4</v>
      </c>
      <c r="MH337" s="1">
        <f t="shared" si="574"/>
        <v>1.1574074074074264E-4</v>
      </c>
      <c r="MI337" s="1">
        <f t="shared" si="575"/>
        <v>9.8379629629628818E-5</v>
      </c>
      <c r="MJ337" s="1">
        <f t="shared" si="615"/>
        <v>1.9884259259259265E-3</v>
      </c>
      <c r="MK337" s="2" t="str">
        <f>VLOOKUP(B337,age_group!$A$1:$B$101,2,FALSE)</f>
        <v>25 to 44</v>
      </c>
      <c r="ML337" s="2">
        <f t="shared" si="616"/>
        <v>0</v>
      </c>
      <c r="MM337">
        <f t="shared" si="617"/>
        <v>0</v>
      </c>
      <c r="MN337">
        <f t="shared" si="618"/>
        <v>0</v>
      </c>
      <c r="MO337">
        <f t="shared" si="619"/>
        <v>0</v>
      </c>
      <c r="MP337">
        <f t="shared" si="620"/>
        <v>0</v>
      </c>
    </row>
    <row r="338" spans="1:354" x14ac:dyDescent="0.2">
      <c r="A338" t="s">
        <v>1071</v>
      </c>
      <c r="B338">
        <v>28</v>
      </c>
      <c r="C338" t="s">
        <v>139</v>
      </c>
      <c r="D338" t="s">
        <v>140</v>
      </c>
      <c r="E338">
        <v>2</v>
      </c>
      <c r="F338">
        <v>3</v>
      </c>
      <c r="G338">
        <v>4</v>
      </c>
      <c r="H338">
        <v>5</v>
      </c>
      <c r="I338">
        <v>5</v>
      </c>
      <c r="J338" s="2" t="s">
        <v>286</v>
      </c>
      <c r="K338" t="s">
        <v>292</v>
      </c>
      <c r="L338" t="s">
        <v>742</v>
      </c>
      <c r="M338" t="s">
        <v>372</v>
      </c>
      <c r="N338" t="s">
        <v>411</v>
      </c>
      <c r="O338" t="s">
        <v>309</v>
      </c>
      <c r="P338" t="s">
        <v>500</v>
      </c>
      <c r="Q338" t="s">
        <v>286</v>
      </c>
      <c r="R338" t="s">
        <v>318</v>
      </c>
      <c r="S338" t="s">
        <v>229</v>
      </c>
      <c r="T338" t="s">
        <v>145</v>
      </c>
      <c r="U338" t="s">
        <v>657</v>
      </c>
      <c r="V338" t="s">
        <v>148</v>
      </c>
      <c r="W338" t="s">
        <v>691</v>
      </c>
      <c r="X338" t="s">
        <v>709</v>
      </c>
      <c r="Y338" t="s">
        <v>149</v>
      </c>
      <c r="Z338" t="s">
        <v>429</v>
      </c>
      <c r="AA338" t="s">
        <v>566</v>
      </c>
      <c r="AB338" t="s">
        <v>188</v>
      </c>
      <c r="AC338" t="s">
        <v>300</v>
      </c>
      <c r="AD338" t="s">
        <v>228</v>
      </c>
      <c r="AE338" t="s">
        <v>174</v>
      </c>
      <c r="AF338" t="s">
        <v>708</v>
      </c>
      <c r="AG338" t="s">
        <v>664</v>
      </c>
      <c r="AH338" t="s">
        <v>344</v>
      </c>
      <c r="AI338" t="s">
        <v>298</v>
      </c>
      <c r="AJ338" t="s">
        <v>542</v>
      </c>
      <c r="AK338" t="s">
        <v>315</v>
      </c>
      <c r="AL338" t="s">
        <v>390</v>
      </c>
      <c r="AM338" t="s">
        <v>580</v>
      </c>
      <c r="AN338" t="s">
        <v>336</v>
      </c>
      <c r="AO338" t="s">
        <v>441</v>
      </c>
      <c r="AP338" t="s">
        <v>302</v>
      </c>
      <c r="AQ338" t="s">
        <v>563</v>
      </c>
      <c r="AR338" t="s">
        <v>412</v>
      </c>
      <c r="AS338" t="s">
        <v>588</v>
      </c>
      <c r="AT338" t="s">
        <v>299</v>
      </c>
      <c r="AU338" t="s">
        <v>293</v>
      </c>
      <c r="AV338" t="s">
        <v>230</v>
      </c>
      <c r="AW338" t="s">
        <v>469</v>
      </c>
      <c r="AX338" t="s">
        <v>249</v>
      </c>
      <c r="AY338" t="s">
        <v>172</v>
      </c>
      <c r="AZ338" t="s">
        <v>614</v>
      </c>
      <c r="BA338" t="s">
        <v>580</v>
      </c>
      <c r="BB338" t="s">
        <v>689</v>
      </c>
      <c r="BC338" t="s">
        <v>246</v>
      </c>
      <c r="BD338" t="s">
        <v>237</v>
      </c>
      <c r="BE338" t="s">
        <v>440</v>
      </c>
      <c r="BF338" t="s">
        <v>153</v>
      </c>
      <c r="BG338" t="s">
        <v>471</v>
      </c>
      <c r="BH338" t="s">
        <v>642</v>
      </c>
      <c r="BI338" t="s">
        <v>691</v>
      </c>
      <c r="BJ338" t="s">
        <v>420</v>
      </c>
      <c r="BK338" t="s">
        <v>192</v>
      </c>
      <c r="BL338" t="s">
        <v>515</v>
      </c>
      <c r="BM338" t="s">
        <v>214</v>
      </c>
      <c r="BN338" s="2">
        <v>0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1</v>
      </c>
      <c r="DR338" s="2">
        <v>4</v>
      </c>
      <c r="DS338">
        <v>4</v>
      </c>
      <c r="DT338">
        <v>4</v>
      </c>
      <c r="DU338">
        <v>5</v>
      </c>
      <c r="DV338">
        <v>4</v>
      </c>
      <c r="DW338" s="2">
        <v>2017</v>
      </c>
      <c r="DX338" s="1">
        <v>5.6481481481481476E-4</v>
      </c>
      <c r="DY338" s="1">
        <v>6.1805555555555561E-4</v>
      </c>
      <c r="DZ338" s="1">
        <v>6.5740740740740733E-4</v>
      </c>
      <c r="EA338" s="1">
        <v>6.8055555555555545E-4</v>
      </c>
      <c r="EB338" s="1">
        <v>6.9907407407407407E-4</v>
      </c>
      <c r="EC338" s="1">
        <v>7.164351851851853E-4</v>
      </c>
      <c r="ED338" s="1">
        <v>7.395833333333333E-4</v>
      </c>
      <c r="EE338" s="1">
        <v>7.8587962962962954E-4</v>
      </c>
      <c r="EF338" s="1">
        <v>8.0671296296296296E-4</v>
      </c>
      <c r="EG338" s="1">
        <v>8.9467592592592593E-4</v>
      </c>
      <c r="EH338" s="3">
        <v>0</v>
      </c>
      <c r="EI338" s="2" t="s">
        <v>1175</v>
      </c>
      <c r="EJ338" t="s">
        <v>1171</v>
      </c>
      <c r="EK338" t="s">
        <v>1168</v>
      </c>
      <c r="EL338" t="s">
        <v>1169</v>
      </c>
      <c r="EM338" t="s">
        <v>1175</v>
      </c>
      <c r="EN338" t="s">
        <v>1171</v>
      </c>
      <c r="EO338" t="s">
        <v>1175</v>
      </c>
      <c r="EP338" t="s">
        <v>1175</v>
      </c>
      <c r="EQ338" t="s">
        <v>1172</v>
      </c>
      <c r="ER338" t="s">
        <v>1168</v>
      </c>
      <c r="ES338" t="s">
        <v>1175</v>
      </c>
      <c r="ET338" t="s">
        <v>1175</v>
      </c>
      <c r="EU338" t="s">
        <v>1168</v>
      </c>
      <c r="EV338" t="s">
        <v>1168</v>
      </c>
      <c r="EW338" t="s">
        <v>1168</v>
      </c>
      <c r="EX338" t="s">
        <v>1168</v>
      </c>
      <c r="EY338" t="s">
        <v>1168</v>
      </c>
      <c r="EZ338" t="s">
        <v>1168</v>
      </c>
      <c r="FA338" t="s">
        <v>1173</v>
      </c>
      <c r="FB338" t="s">
        <v>1172</v>
      </c>
      <c r="FC338" t="s">
        <v>1175</v>
      </c>
      <c r="FD338" t="s">
        <v>1175</v>
      </c>
      <c r="FE338" t="s">
        <v>1168</v>
      </c>
      <c r="FF338" t="s">
        <v>1173</v>
      </c>
      <c r="FG338" t="s">
        <v>1171</v>
      </c>
      <c r="FH338" t="s">
        <v>1175</v>
      </c>
      <c r="FI338" t="s">
        <v>1171</v>
      </c>
      <c r="FJ338" t="s">
        <v>1168</v>
      </c>
      <c r="FK338" t="s">
        <v>1172</v>
      </c>
      <c r="FL338" t="s">
        <v>1173</v>
      </c>
      <c r="FM338" t="s">
        <v>1169</v>
      </c>
      <c r="FN338" t="s">
        <v>1175</v>
      </c>
      <c r="FO338" t="s">
        <v>1168</v>
      </c>
      <c r="FP338" t="s">
        <v>1175</v>
      </c>
      <c r="FQ338" t="s">
        <v>1168</v>
      </c>
      <c r="FR338" t="s">
        <v>1170</v>
      </c>
      <c r="FS338" t="s">
        <v>1174</v>
      </c>
      <c r="FT338" t="s">
        <v>1172</v>
      </c>
      <c r="FU338" t="s">
        <v>1175</v>
      </c>
      <c r="FV338" t="s">
        <v>1169</v>
      </c>
      <c r="FW338" t="s">
        <v>1173</v>
      </c>
      <c r="FX338" t="s">
        <v>1168</v>
      </c>
      <c r="FY338" t="s">
        <v>1168</v>
      </c>
      <c r="FZ338" t="s">
        <v>1173</v>
      </c>
      <c r="GA338" t="s">
        <v>1169</v>
      </c>
      <c r="GB338" t="s">
        <v>1172</v>
      </c>
      <c r="GC338" t="s">
        <v>1169</v>
      </c>
      <c r="GD338" t="s">
        <v>1168</v>
      </c>
      <c r="GE338" t="s">
        <v>1175</v>
      </c>
      <c r="GF338" t="s">
        <v>1168</v>
      </c>
      <c r="GG338" t="s">
        <v>1175</v>
      </c>
      <c r="GH338" t="s">
        <v>1168</v>
      </c>
      <c r="GI338" t="s">
        <v>1172</v>
      </c>
      <c r="GJ338" t="s">
        <v>1169</v>
      </c>
      <c r="GK338" t="s">
        <v>1168</v>
      </c>
      <c r="GL338" t="s">
        <v>1173</v>
      </c>
      <c r="GM338" s="2">
        <f t="shared" si="518"/>
        <v>0</v>
      </c>
      <c r="GN338">
        <f t="shared" si="519"/>
        <v>0</v>
      </c>
      <c r="GO338">
        <f t="shared" si="520"/>
        <v>0</v>
      </c>
      <c r="GP338">
        <f t="shared" si="521"/>
        <v>0</v>
      </c>
      <c r="GQ338">
        <f t="shared" si="522"/>
        <v>0</v>
      </c>
      <c r="GR338">
        <f t="shared" si="523"/>
        <v>0</v>
      </c>
      <c r="GS338">
        <f t="shared" si="524"/>
        <v>0</v>
      </c>
      <c r="GT338">
        <f t="shared" si="525"/>
        <v>0</v>
      </c>
      <c r="GU338">
        <f t="shared" si="576"/>
        <v>0</v>
      </c>
      <c r="GV338">
        <f t="shared" si="526"/>
        <v>0</v>
      </c>
      <c r="GW338">
        <f t="shared" si="527"/>
        <v>0</v>
      </c>
      <c r="GX338">
        <f t="shared" si="528"/>
        <v>0</v>
      </c>
      <c r="GY338">
        <f t="shared" si="529"/>
        <v>0</v>
      </c>
      <c r="GZ338">
        <f t="shared" si="530"/>
        <v>0</v>
      </c>
      <c r="HA338">
        <f t="shared" si="531"/>
        <v>0</v>
      </c>
      <c r="HB338">
        <f t="shared" si="532"/>
        <v>0</v>
      </c>
      <c r="HC338">
        <f t="shared" si="577"/>
        <v>0</v>
      </c>
      <c r="HD338">
        <f t="shared" si="533"/>
        <v>0</v>
      </c>
      <c r="HE338">
        <f t="shared" si="534"/>
        <v>0</v>
      </c>
      <c r="HF338">
        <f t="shared" si="535"/>
        <v>0</v>
      </c>
      <c r="HG338">
        <f t="shared" si="536"/>
        <v>0</v>
      </c>
      <c r="HH338">
        <f t="shared" si="537"/>
        <v>0</v>
      </c>
      <c r="HI338">
        <f t="shared" si="538"/>
        <v>0</v>
      </c>
      <c r="HJ338">
        <f t="shared" si="539"/>
        <v>0</v>
      </c>
      <c r="HK338">
        <f t="shared" si="578"/>
        <v>0</v>
      </c>
      <c r="HL338">
        <f t="shared" si="540"/>
        <v>0</v>
      </c>
      <c r="HM338">
        <f t="shared" si="541"/>
        <v>0</v>
      </c>
      <c r="HN338">
        <f t="shared" si="542"/>
        <v>0</v>
      </c>
      <c r="HO338">
        <f t="shared" si="543"/>
        <v>0</v>
      </c>
      <c r="HP338">
        <f t="shared" si="544"/>
        <v>0</v>
      </c>
      <c r="HQ338">
        <f t="shared" si="545"/>
        <v>0</v>
      </c>
      <c r="HR338">
        <f t="shared" si="546"/>
        <v>0</v>
      </c>
      <c r="HS338">
        <f t="shared" si="579"/>
        <v>0</v>
      </c>
      <c r="HT338">
        <f t="shared" si="547"/>
        <v>1</v>
      </c>
      <c r="HU338">
        <f t="shared" si="548"/>
        <v>0</v>
      </c>
      <c r="HV338">
        <f t="shared" si="549"/>
        <v>0</v>
      </c>
      <c r="HW338">
        <f t="shared" si="550"/>
        <v>0</v>
      </c>
      <c r="HX338">
        <f t="shared" si="551"/>
        <v>0</v>
      </c>
      <c r="HY338">
        <f t="shared" si="552"/>
        <v>1</v>
      </c>
      <c r="HZ338">
        <f t="shared" si="553"/>
        <v>0</v>
      </c>
      <c r="IA338">
        <f t="shared" si="580"/>
        <v>0</v>
      </c>
      <c r="IB338">
        <f t="shared" si="554"/>
        <v>1</v>
      </c>
      <c r="IC338">
        <f t="shared" si="555"/>
        <v>0</v>
      </c>
      <c r="ID338">
        <f t="shared" si="556"/>
        <v>0</v>
      </c>
      <c r="IE338">
        <f t="shared" si="557"/>
        <v>1</v>
      </c>
      <c r="IF338">
        <f t="shared" si="558"/>
        <v>0</v>
      </c>
      <c r="IG338">
        <f t="shared" si="559"/>
        <v>1</v>
      </c>
      <c r="IH338">
        <f t="shared" si="560"/>
        <v>0</v>
      </c>
      <c r="II338">
        <f t="shared" si="581"/>
        <v>0</v>
      </c>
      <c r="IJ338">
        <f t="shared" si="561"/>
        <v>0</v>
      </c>
      <c r="IK338">
        <f t="shared" si="562"/>
        <v>1</v>
      </c>
      <c r="IL338">
        <f t="shared" si="563"/>
        <v>0</v>
      </c>
      <c r="IM338">
        <f t="shared" si="564"/>
        <v>0</v>
      </c>
      <c r="IN338">
        <f t="shared" si="565"/>
        <v>0</v>
      </c>
      <c r="IO338">
        <f t="shared" si="566"/>
        <v>0</v>
      </c>
      <c r="IP338">
        <f t="shared" si="567"/>
        <v>1</v>
      </c>
      <c r="IQ338" s="2">
        <f t="shared" si="582"/>
        <v>0</v>
      </c>
      <c r="IR338" s="4">
        <f t="shared" si="583"/>
        <v>0</v>
      </c>
      <c r="IS338">
        <f t="shared" si="584"/>
        <v>0</v>
      </c>
      <c r="IT338">
        <f t="shared" si="585"/>
        <v>0</v>
      </c>
      <c r="IU338">
        <f t="shared" si="586"/>
        <v>2</v>
      </c>
      <c r="IV338">
        <f t="shared" si="587"/>
        <v>3</v>
      </c>
      <c r="IW338">
        <f t="shared" si="588"/>
        <v>2</v>
      </c>
      <c r="IX338">
        <f t="shared" si="589"/>
        <v>7</v>
      </c>
      <c r="IY338" s="11" t="str">
        <f t="shared" si="590"/>
        <v/>
      </c>
      <c r="IZ338" s="12" t="str">
        <f t="shared" si="591"/>
        <v/>
      </c>
      <c r="JA338" s="12" t="str">
        <f t="shared" si="592"/>
        <v/>
      </c>
      <c r="JB338" s="12">
        <f t="shared" si="593"/>
        <v>0</v>
      </c>
      <c r="JC338" s="12">
        <f t="shared" si="594"/>
        <v>1</v>
      </c>
      <c r="JD338" s="12">
        <f t="shared" si="595"/>
        <v>0.5</v>
      </c>
      <c r="JE338" s="12">
        <f t="shared" si="596"/>
        <v>0.25</v>
      </c>
      <c r="JF338" s="12">
        <f t="shared" si="597"/>
        <v>0.4375</v>
      </c>
      <c r="JG338" s="2">
        <f>IF(OR(AND(EI338="Happy",BN338&lt;&gt;1),AND(EI338&lt;&gt;"Happy",BN338=1)),1,0)</f>
        <v>0</v>
      </c>
      <c r="JH338">
        <f>IF(OR(AND(EJ338="Happy",BO338&lt;&gt;1),AND(EJ338&lt;&gt;"Happy",BO338=1)),1,0)</f>
        <v>0</v>
      </c>
      <c r="JI338">
        <f>IF(OR(AND(EK338="Happy",BP338&lt;&gt;1),AND(EK338&lt;&gt;"Happy",BP338=1)),1,0)</f>
        <v>1</v>
      </c>
      <c r="JJ338">
        <f>IF(OR(AND(EL338="Happy",BQ338&lt;&gt;1),AND(EL338&lt;&gt;"Happy",BQ338=1)),1,0)</f>
        <v>1</v>
      </c>
      <c r="JK338">
        <f>IF(OR(AND(EM338="Happy",BR338&lt;&gt;1),AND(EM338&lt;&gt;"Happy",BR338=1)),1,0)</f>
        <v>0</v>
      </c>
      <c r="JL338">
        <f>IF(OR(AND(EN338="Happy",BS338&lt;&gt;1),AND(EN338&lt;&gt;"Happy",BS338=1)),1,0)</f>
        <v>0</v>
      </c>
      <c r="JM338">
        <f>IF(OR(AND(EO338="Happy",BT338&lt;&gt;1),AND(EO338&lt;&gt;"Happy",BT338=1)),1,0)</f>
        <v>1</v>
      </c>
      <c r="JN338">
        <f>IF(OR(AND(EP338="Happy",BU338&lt;&gt;1),AND(EP338&lt;&gt;"Happy",BU338=1)),1,0)</f>
        <v>0</v>
      </c>
      <c r="JO338">
        <f>IF(OR(AND(EQ338="Sad",BV338&lt;&gt;1),AND(EQ338&lt;&gt;"Sad",BV338=1)),1,0)</f>
        <v>0</v>
      </c>
      <c r="JP338">
        <f>IF(OR(AND(ER338="Sad",BW338&lt;&gt;1),AND(ER338&lt;&gt;"Sad",BW338=1)),1,0)</f>
        <v>1</v>
      </c>
      <c r="JQ338">
        <f>IF(OR(AND(ES338="Sad",BX338&lt;&gt;1),AND(ES338&lt;&gt;"Sad",BX338=1)),1,0)</f>
        <v>0</v>
      </c>
      <c r="JR338">
        <f>IF(OR(AND(ET338="Sad",BY338&lt;&gt;1),AND(ET338&lt;&gt;"Sad",BY338=1)),1,0)</f>
        <v>0</v>
      </c>
      <c r="JS338">
        <f>IF(OR(AND(EU338="Sad",BZ338&lt;&gt;1),AND(EU338&lt;&gt;"Sad",BZ338=1)),1,0)</f>
        <v>0</v>
      </c>
      <c r="JT338">
        <f>IF(OR(AND(EV338="Sad",CA338&lt;&gt;1),AND(EV338&lt;&gt;"Sad",CA338=1)),1,0)</f>
        <v>1</v>
      </c>
      <c r="JU338">
        <f>IF(OR(AND(EW338="Sad",CB338&lt;&gt;1),AND(EW338&lt;&gt;"Sad",CB338=1)),1,0)</f>
        <v>1</v>
      </c>
      <c r="JV338">
        <f>IF(OR(AND(EX338="Sad",CC338&lt;&gt;1),AND(EX338&lt;&gt;"Sad",CC338=1)),1,0)</f>
        <v>0</v>
      </c>
      <c r="JW338">
        <f>IF(OR(AND(EY338="Angry",CD338&lt;&gt;1),AND(EY338&lt;&gt;"Angry",CD338=1)),1,0)</f>
        <v>0</v>
      </c>
      <c r="JX338">
        <f>IF(OR(AND(EZ338="Angry",CE338&lt;&gt;1),AND(EZ338&lt;&gt;"Angry",CE338=1)),1,0)</f>
        <v>0</v>
      </c>
      <c r="JY338">
        <f>IF(OR(AND(FA338="Angry",CF338&lt;&gt;1),AND(FA338&lt;&gt;"Angry",CF338=1)),1,0)</f>
        <v>1</v>
      </c>
      <c r="JZ338">
        <f>IF(OR(AND(FB338="Angry",CG338&lt;&gt;1),AND(FB338&lt;&gt;"Angry",CG338=1)),1,0)</f>
        <v>0</v>
      </c>
      <c r="KA338">
        <f>IF(OR(AND(FC338="Angry",CH338&lt;&gt;1),AND(FC338&lt;&gt;"Angry",CH338=1)),1,0)</f>
        <v>0</v>
      </c>
      <c r="KB338">
        <f>IF(OR(AND(FD338="Angry",CI338&lt;&gt;1),AND(FD338&lt;&gt;"Angry",CI338=1)),1,0)</f>
        <v>0</v>
      </c>
      <c r="KC338">
        <f>IF(OR(AND(FE338="Angry",CJ338&lt;&gt;1),AND(FE338&lt;&gt;"Angry",CJ338=1)),1,0)</f>
        <v>0</v>
      </c>
      <c r="KD338">
        <f>IF(OR(AND(FF338="Angry",CK338&lt;&gt;1),AND(FF338&lt;&gt;"Angry",CK338=1)),1,0)</f>
        <v>1</v>
      </c>
      <c r="KE338">
        <f>IF(OR(AND(FG338="Afraid",CL338&lt;&gt;1),AND(FG338&lt;&gt;"Afraid",CL338=1)),1,0)</f>
        <v>0</v>
      </c>
      <c r="KF338">
        <f>IF(OR(AND(FH338="Afraid",CM338&lt;&gt;1),AND(FH338&lt;&gt;"Afraid",CM338=1)),1,0)</f>
        <v>0</v>
      </c>
      <c r="KG338">
        <f>IF(OR(AND(FI338="Afraid",CN338&lt;&gt;1),AND(FI338&lt;&gt;"Afraid",CN338=1)),1,0)</f>
        <v>1</v>
      </c>
      <c r="KH338">
        <f>IF(OR(AND(FJ338="Afraid",CO338&lt;&gt;1),AND(FJ338&lt;&gt;"Afraid",CO338=1)),1,0)</f>
        <v>0</v>
      </c>
      <c r="KI338">
        <f>IF(OR(AND(FK338="Afraid",CP338&lt;&gt;1),AND(FK338&lt;&gt;"Afraid",CP338=1)),1,0)</f>
        <v>1</v>
      </c>
      <c r="KJ338">
        <f>IF(OR(AND(FL338="Afraid",CQ338&lt;&gt;1),AND(FL338&lt;&gt;"Afraid",CQ338=1)),1,0)</f>
        <v>1</v>
      </c>
      <c r="KK338">
        <f>IF(OR(AND(FM338="Afraid",CR338&lt;&gt;1),AND(FM338&lt;&gt;"Afraid",CR338=1)),1,0)</f>
        <v>0</v>
      </c>
      <c r="KL338">
        <f>IF(OR(AND(FN338="Afraid",CS338&lt;&gt;1),AND(FN338&lt;&gt;"Afraid",CS338=1)),1,0)</f>
        <v>0</v>
      </c>
      <c r="KM338">
        <f>IF(OR(AND(FO338="Surprised",CT338&lt;&gt;1),AND(FO338&lt;&gt;"Surprised",CT338=1)),1,0)</f>
        <v>0</v>
      </c>
      <c r="KN338">
        <f>IF(OR(AND(FP338="Surprised",CU338&lt;&gt;1),AND(FP338&lt;&gt;"Surprised",CU338=1)),1,0)</f>
        <v>0</v>
      </c>
      <c r="KO338">
        <f>IF(OR(AND(FQ338="Surprised",CV338&lt;&gt;1),AND(FQ338&lt;&gt;"Surprised",CV338=1)),1,0)</f>
        <v>0</v>
      </c>
      <c r="KP338">
        <f>IF(OR(AND(FR338="Surprised",CW338&lt;&gt;1),AND(FR338&lt;&gt;"Surprised",CW338=1)),1,0)</f>
        <v>1</v>
      </c>
      <c r="KQ338">
        <f>IF(OR(AND(FS338="Surprised",CX338&lt;&gt;1),AND(FS338&lt;&gt;"Surprised",CX338=1)),1,0)</f>
        <v>0</v>
      </c>
      <c r="KR338">
        <f>IF(OR(AND(FT338="Surprised",CY338&lt;&gt;1),AND(FT338&lt;&gt;"Surprised",CY338=1)),1,0)</f>
        <v>0</v>
      </c>
      <c r="KS338">
        <f>IF(OR(AND(FU338="Surprised",CZ338&lt;&gt;1),AND(FU338&lt;&gt;"Surprised",CZ338=1)),1,0)</f>
        <v>0</v>
      </c>
      <c r="KT338">
        <f>IF(OR(AND(FV338="Surprised",DA338&lt;&gt;1),AND(FV338&lt;&gt;"Surprised",DA338=1)),1,0)</f>
        <v>0</v>
      </c>
      <c r="KU338">
        <f>IF(OR(AND(FW338="Happy",DB338=1),AND(FW338&lt;&gt;"Happy",DB338=0)),1,0)</f>
        <v>0</v>
      </c>
      <c r="KV338">
        <f>IF(OR(AND(FX338="Happy",DC338=1),AND(FX338&lt;&gt;"Happy",DC338=0)),1,0)</f>
        <v>0</v>
      </c>
      <c r="KW338">
        <f>IF(OR(AND(FY338="Happy",DD338=1),AND(FY338&lt;&gt;"Happy",DD338=0)),1,0)</f>
        <v>1</v>
      </c>
      <c r="KX338">
        <f>IF(OR(AND(FZ338="Happy",DE338=1),AND(FZ338&lt;&gt;"Happy",DE338=0)),1,0)</f>
        <v>0</v>
      </c>
      <c r="KY338">
        <f>IF(OR(AND(GA338="Happy",DF338=1),AND(GA338&lt;&gt;"Happy",DF338=0)),1,0)</f>
        <v>0</v>
      </c>
      <c r="KZ338">
        <f>IF(OR(AND(GB338="Happy",DG338=1),AND(GB338&lt;&gt;"Happy",DG338=0)),1,0)</f>
        <v>1</v>
      </c>
      <c r="LA338">
        <f>IF(OR(AND(GC338="Happy",DH338=1),AND(GC338&lt;&gt;"Happy",DH338=0)),1,0)</f>
        <v>0</v>
      </c>
      <c r="LB338">
        <f>IF(OR(AND(GD338="Happy",DI338=1),AND(GD338&lt;&gt;"Happy",DI338=0)),1,0)</f>
        <v>1</v>
      </c>
      <c r="LC338">
        <f>IF(OR(AND(GE338="Sad",DJ338=1),AND(GE338&lt;&gt;"Sad",DJ338=0)),1,0)</f>
        <v>1</v>
      </c>
      <c r="LD338">
        <f>IF(OR(AND(GF338="Sad",DK338=1),AND(GF338&lt;&gt;"Sad",DK338=0)),1,0)</f>
        <v>1</v>
      </c>
      <c r="LE338">
        <f>IF(OR(AND(GG338="Sad",DL338=1),AND(GG338&lt;&gt;"Sad",DL338=0)),1,0)</f>
        <v>0</v>
      </c>
      <c r="LF338">
        <f>IF(OR(AND(GH338="Sad",DM338=1),AND(GH338&lt;&gt;"Sad",DM338=0)),1,0)</f>
        <v>1</v>
      </c>
      <c r="LG338">
        <f>IF(OR(AND(GI338="Sad",DN338=1),AND(GI338&lt;&gt;"Sad",DN338=0)),1,0)</f>
        <v>1</v>
      </c>
      <c r="LH338">
        <f>IF(OR(AND(GJ338="Sad",DO338=1),AND(GJ338&lt;&gt;"Sad",DO338=0)),1,0)</f>
        <v>1</v>
      </c>
      <c r="LI338">
        <f>IF(OR(AND(GK338="Sad",DP338=1),AND(GK338&lt;&gt;"Sad",DP338=0)),1,0)</f>
        <v>1</v>
      </c>
      <c r="LJ338">
        <f>IF(OR(AND(GL338="Sad",DQ338=1),AND(GL338&lt;&gt;"Sad",DQ338=0)),1,0)</f>
        <v>0</v>
      </c>
      <c r="LK338" s="2">
        <f t="shared" si="598"/>
        <v>3</v>
      </c>
      <c r="LL338" s="4">
        <f t="shared" si="599"/>
        <v>3</v>
      </c>
      <c r="LM338">
        <f t="shared" si="600"/>
        <v>2</v>
      </c>
      <c r="LN338">
        <f t="shared" si="601"/>
        <v>3</v>
      </c>
      <c r="LO338">
        <f t="shared" si="602"/>
        <v>1</v>
      </c>
      <c r="LP338">
        <f t="shared" si="603"/>
        <v>3</v>
      </c>
      <c r="LQ338">
        <f t="shared" si="604"/>
        <v>6</v>
      </c>
      <c r="LR338">
        <f t="shared" si="605"/>
        <v>21</v>
      </c>
      <c r="LS338" s="11" t="str">
        <f t="shared" si="606"/>
        <v/>
      </c>
      <c r="LT338" s="14" t="str">
        <f t="shared" si="607"/>
        <v/>
      </c>
      <c r="LU338" s="14" t="str">
        <f t="shared" si="608"/>
        <v/>
      </c>
      <c r="LV338" s="14">
        <f t="shared" si="609"/>
        <v>1</v>
      </c>
      <c r="LW338" s="14">
        <f t="shared" si="610"/>
        <v>0</v>
      </c>
      <c r="LX338" s="14">
        <f t="shared" si="611"/>
        <v>0.5</v>
      </c>
      <c r="LY338" s="14">
        <f t="shared" si="612"/>
        <v>0.75</v>
      </c>
      <c r="LZ338" s="14">
        <f t="shared" si="613"/>
        <v>0.5625</v>
      </c>
      <c r="MA338" s="15">
        <f t="shared" si="614"/>
        <v>5.3240740740740852E-5</v>
      </c>
      <c r="MB338" s="1">
        <f t="shared" si="568"/>
        <v>3.9351851851851722E-5</v>
      </c>
      <c r="MC338" s="1">
        <f t="shared" si="569"/>
        <v>2.3148148148148117E-5</v>
      </c>
      <c r="MD338" s="1">
        <f t="shared" si="570"/>
        <v>1.8518518518518623E-5</v>
      </c>
      <c r="ME338" s="1">
        <f t="shared" si="571"/>
        <v>1.7361111111111223E-5</v>
      </c>
      <c r="MF338" s="1">
        <f t="shared" si="572"/>
        <v>2.3148148148148008E-5</v>
      </c>
      <c r="MG338" s="1">
        <f t="shared" si="573"/>
        <v>4.6296296296296233E-5</v>
      </c>
      <c r="MH338" s="1">
        <f t="shared" si="574"/>
        <v>2.0833333333333424E-5</v>
      </c>
      <c r="MI338" s="1">
        <f t="shared" si="575"/>
        <v>8.7962962962962973E-5</v>
      </c>
      <c r="MJ338" s="1">
        <f t="shared" si="615"/>
        <v>3.2986111111111118E-4</v>
      </c>
      <c r="MK338" s="2" t="str">
        <f>VLOOKUP(B338,age_group!$A$1:$B$101,2,FALSE)</f>
        <v>25 to 44</v>
      </c>
      <c r="ML338" s="2">
        <f t="shared" si="616"/>
        <v>0</v>
      </c>
      <c r="MM338">
        <f t="shared" si="617"/>
        <v>1</v>
      </c>
      <c r="MN338">
        <f t="shared" si="618"/>
        <v>1</v>
      </c>
      <c r="MO338">
        <f t="shared" si="619"/>
        <v>1</v>
      </c>
      <c r="MP338">
        <f t="shared" si="620"/>
        <v>1</v>
      </c>
    </row>
    <row r="339" spans="1:354" x14ac:dyDescent="0.2">
      <c r="A339" t="s">
        <v>1072</v>
      </c>
      <c r="B339">
        <v>34</v>
      </c>
      <c r="C339" t="s">
        <v>139</v>
      </c>
      <c r="D339" t="s">
        <v>140</v>
      </c>
      <c r="E339">
        <v>4</v>
      </c>
      <c r="F339">
        <v>2</v>
      </c>
      <c r="G339">
        <v>2</v>
      </c>
      <c r="H339">
        <v>2</v>
      </c>
      <c r="I339">
        <v>2</v>
      </c>
      <c r="J339" s="2" t="s">
        <v>323</v>
      </c>
      <c r="K339" t="s">
        <v>490</v>
      </c>
      <c r="L339" t="s">
        <v>146</v>
      </c>
      <c r="M339" t="s">
        <v>358</v>
      </c>
      <c r="N339" t="s">
        <v>255</v>
      </c>
      <c r="O339" t="s">
        <v>636</v>
      </c>
      <c r="P339" t="s">
        <v>439</v>
      </c>
      <c r="Q339" t="s">
        <v>362</v>
      </c>
      <c r="R339" t="s">
        <v>319</v>
      </c>
      <c r="S339" t="s">
        <v>161</v>
      </c>
      <c r="T339" t="s">
        <v>421</v>
      </c>
      <c r="U339" t="s">
        <v>261</v>
      </c>
      <c r="V339" t="s">
        <v>254</v>
      </c>
      <c r="W339" t="s">
        <v>356</v>
      </c>
      <c r="X339" t="s">
        <v>702</v>
      </c>
      <c r="Y339" t="s">
        <v>591</v>
      </c>
      <c r="Z339" t="s">
        <v>336</v>
      </c>
      <c r="AA339" t="s">
        <v>456</v>
      </c>
      <c r="AB339" t="s">
        <v>489</v>
      </c>
      <c r="AC339" t="s">
        <v>277</v>
      </c>
      <c r="AD339" t="s">
        <v>198</v>
      </c>
      <c r="AE339" t="s">
        <v>719</v>
      </c>
      <c r="AF339" t="s">
        <v>638</v>
      </c>
      <c r="AG339" t="s">
        <v>875</v>
      </c>
      <c r="AH339" t="s">
        <v>697</v>
      </c>
      <c r="AI339" t="s">
        <v>152</v>
      </c>
      <c r="AJ339" t="s">
        <v>276</v>
      </c>
      <c r="AK339" t="s">
        <v>692</v>
      </c>
      <c r="AL339" t="s">
        <v>545</v>
      </c>
      <c r="AM339" t="s">
        <v>511</v>
      </c>
      <c r="AN339" t="s">
        <v>742</v>
      </c>
      <c r="AO339" t="s">
        <v>597</v>
      </c>
      <c r="AP339" t="s">
        <v>550</v>
      </c>
      <c r="AQ339" t="s">
        <v>601</v>
      </c>
      <c r="AR339" t="s">
        <v>364</v>
      </c>
      <c r="AS339" t="s">
        <v>284</v>
      </c>
      <c r="AT339" t="s">
        <v>232</v>
      </c>
      <c r="AU339" t="s">
        <v>441</v>
      </c>
      <c r="AV339" t="s">
        <v>171</v>
      </c>
      <c r="AW339" t="s">
        <v>228</v>
      </c>
      <c r="AX339" t="s">
        <v>377</v>
      </c>
      <c r="AY339" t="s">
        <v>158</v>
      </c>
      <c r="AZ339" t="s">
        <v>538</v>
      </c>
      <c r="BA339" t="s">
        <v>430</v>
      </c>
      <c r="BB339" t="s">
        <v>259</v>
      </c>
      <c r="BC339" t="s">
        <v>265</v>
      </c>
      <c r="BD339" t="s">
        <v>406</v>
      </c>
      <c r="BE339" t="s">
        <v>426</v>
      </c>
      <c r="BF339" t="s">
        <v>389</v>
      </c>
      <c r="BG339" t="s">
        <v>265</v>
      </c>
      <c r="BH339" t="s">
        <v>208</v>
      </c>
      <c r="BI339" t="s">
        <v>741</v>
      </c>
      <c r="BJ339" t="s">
        <v>228</v>
      </c>
      <c r="BK339" t="s">
        <v>551</v>
      </c>
      <c r="BL339" t="s">
        <v>201</v>
      </c>
      <c r="BM339" t="s">
        <v>150</v>
      </c>
      <c r="BN339" s="2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0</v>
      </c>
      <c r="CY339">
        <v>1</v>
      </c>
      <c r="CZ339">
        <v>0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0</v>
      </c>
      <c r="DK339">
        <v>1</v>
      </c>
      <c r="DL339">
        <v>0</v>
      </c>
      <c r="DM339">
        <v>1</v>
      </c>
      <c r="DN339">
        <v>1</v>
      </c>
      <c r="DO339">
        <v>1</v>
      </c>
      <c r="DP339">
        <v>1</v>
      </c>
      <c r="DQ339">
        <v>1</v>
      </c>
      <c r="DR339" s="2">
        <v>4</v>
      </c>
      <c r="DS339">
        <v>2</v>
      </c>
      <c r="DT339">
        <v>2</v>
      </c>
      <c r="DU339">
        <v>2</v>
      </c>
      <c r="DV339">
        <v>2</v>
      </c>
      <c r="DW339" s="2">
        <v>2017</v>
      </c>
      <c r="DX339" s="1">
        <v>1.567361111111111E-2</v>
      </c>
      <c r="DY339" s="1">
        <v>1.5760416666666669E-2</v>
      </c>
      <c r="DZ339" s="1">
        <v>1.5856481481481482E-2</v>
      </c>
      <c r="EA339" s="1">
        <v>1.5930555555555555E-2</v>
      </c>
      <c r="EB339" s="1">
        <v>1.6019675925925927E-2</v>
      </c>
      <c r="EC339" s="1">
        <v>1.6127314814814813E-2</v>
      </c>
      <c r="ED339" s="1">
        <v>1.6208333333333335E-2</v>
      </c>
      <c r="EE339" s="1">
        <v>1.6341435185185185E-2</v>
      </c>
      <c r="EF339" s="1">
        <v>1.6447916666666666E-2</v>
      </c>
      <c r="EG339" s="1">
        <v>1.6519675925925927E-2</v>
      </c>
      <c r="EH339" s="3">
        <v>0</v>
      </c>
      <c r="EI339" s="2" t="s">
        <v>1175</v>
      </c>
      <c r="EJ339" t="s">
        <v>1171</v>
      </c>
      <c r="EK339" t="s">
        <v>1168</v>
      </c>
      <c r="EL339" t="s">
        <v>1168</v>
      </c>
      <c r="EM339" t="s">
        <v>1171</v>
      </c>
      <c r="EN339" t="s">
        <v>1170</v>
      </c>
      <c r="EO339" t="s">
        <v>1169</v>
      </c>
      <c r="EP339" t="s">
        <v>1170</v>
      </c>
      <c r="EQ339" t="s">
        <v>1172</v>
      </c>
      <c r="ER339" t="s">
        <v>1173</v>
      </c>
      <c r="ES339" t="s">
        <v>1168</v>
      </c>
      <c r="ET339" t="s">
        <v>1175</v>
      </c>
      <c r="EU339" t="s">
        <v>1172</v>
      </c>
      <c r="EV339" t="s">
        <v>1168</v>
      </c>
      <c r="EW339" t="s">
        <v>1168</v>
      </c>
      <c r="EX339" t="s">
        <v>1174</v>
      </c>
      <c r="EY339" t="s">
        <v>1169</v>
      </c>
      <c r="EZ339" t="s">
        <v>1174</v>
      </c>
      <c r="FA339" t="s">
        <v>1169</v>
      </c>
      <c r="FB339" t="s">
        <v>1175</v>
      </c>
      <c r="FC339" t="s">
        <v>1174</v>
      </c>
      <c r="FD339" t="s">
        <v>1168</v>
      </c>
      <c r="FE339" t="s">
        <v>1173</v>
      </c>
      <c r="FF339" t="s">
        <v>1168</v>
      </c>
      <c r="FG339" t="s">
        <v>1173</v>
      </c>
      <c r="FH339" t="s">
        <v>1168</v>
      </c>
      <c r="FI339" t="s">
        <v>1174</v>
      </c>
      <c r="FJ339" t="s">
        <v>1168</v>
      </c>
      <c r="FK339" t="s">
        <v>1172</v>
      </c>
      <c r="FL339" t="s">
        <v>1168</v>
      </c>
      <c r="FM339" t="s">
        <v>1168</v>
      </c>
      <c r="FN339" t="s">
        <v>1171</v>
      </c>
      <c r="FO339" t="s">
        <v>1168</v>
      </c>
      <c r="FP339" t="s">
        <v>1171</v>
      </c>
      <c r="FQ339" t="s">
        <v>1175</v>
      </c>
      <c r="FR339" t="s">
        <v>1168</v>
      </c>
      <c r="FS339" t="s">
        <v>1168</v>
      </c>
      <c r="FT339" t="s">
        <v>1175</v>
      </c>
      <c r="FU339" t="s">
        <v>1171</v>
      </c>
      <c r="FV339" t="s">
        <v>1175</v>
      </c>
      <c r="FW339" t="s">
        <v>1168</v>
      </c>
      <c r="FX339" t="s">
        <v>1171</v>
      </c>
      <c r="FY339" t="s">
        <v>1171</v>
      </c>
      <c r="FZ339" t="s">
        <v>1169</v>
      </c>
      <c r="GA339" t="s">
        <v>1175</v>
      </c>
      <c r="GB339" t="s">
        <v>1168</v>
      </c>
      <c r="GC339" t="s">
        <v>1168</v>
      </c>
      <c r="GD339" t="s">
        <v>1169</v>
      </c>
      <c r="GE339" t="s">
        <v>1174</v>
      </c>
      <c r="GF339" t="s">
        <v>1168</v>
      </c>
      <c r="GG339" t="s">
        <v>1168</v>
      </c>
      <c r="GH339" t="s">
        <v>1171</v>
      </c>
      <c r="GI339" t="s">
        <v>1175</v>
      </c>
      <c r="GJ339" t="s">
        <v>1169</v>
      </c>
      <c r="GK339" t="s">
        <v>1175</v>
      </c>
      <c r="GL339" t="s">
        <v>1168</v>
      </c>
      <c r="GM339" s="2">
        <f t="shared" si="518"/>
        <v>0</v>
      </c>
      <c r="GN339">
        <f t="shared" si="519"/>
        <v>0</v>
      </c>
      <c r="GO339">
        <f t="shared" si="520"/>
        <v>0</v>
      </c>
      <c r="GP339">
        <f t="shared" si="521"/>
        <v>0</v>
      </c>
      <c r="GQ339">
        <f t="shared" si="522"/>
        <v>0</v>
      </c>
      <c r="GR339">
        <f t="shared" si="523"/>
        <v>0</v>
      </c>
      <c r="GS339">
        <f t="shared" si="524"/>
        <v>0</v>
      </c>
      <c r="GT339">
        <f t="shared" si="525"/>
        <v>0</v>
      </c>
      <c r="GU339">
        <f t="shared" si="576"/>
        <v>0</v>
      </c>
      <c r="GV339">
        <f t="shared" si="526"/>
        <v>0</v>
      </c>
      <c r="GW339">
        <f t="shared" si="527"/>
        <v>0</v>
      </c>
      <c r="GX339">
        <f t="shared" si="528"/>
        <v>0</v>
      </c>
      <c r="GY339">
        <f t="shared" si="529"/>
        <v>0</v>
      </c>
      <c r="GZ339">
        <f t="shared" si="530"/>
        <v>0</v>
      </c>
      <c r="HA339">
        <f t="shared" si="531"/>
        <v>0</v>
      </c>
      <c r="HB339">
        <f t="shared" si="532"/>
        <v>1</v>
      </c>
      <c r="HC339">
        <f t="shared" si="577"/>
        <v>1</v>
      </c>
      <c r="HD339">
        <f t="shared" si="533"/>
        <v>0</v>
      </c>
      <c r="HE339">
        <f t="shared" si="534"/>
        <v>1</v>
      </c>
      <c r="HF339">
        <f t="shared" si="535"/>
        <v>0</v>
      </c>
      <c r="HG339">
        <f t="shared" si="536"/>
        <v>0</v>
      </c>
      <c r="HH339">
        <f t="shared" si="537"/>
        <v>0</v>
      </c>
      <c r="HI339">
        <f t="shared" si="538"/>
        <v>0</v>
      </c>
      <c r="HJ339">
        <f t="shared" si="539"/>
        <v>0</v>
      </c>
      <c r="HK339">
        <f t="shared" si="578"/>
        <v>0</v>
      </c>
      <c r="HL339">
        <f t="shared" si="540"/>
        <v>0</v>
      </c>
      <c r="HM339">
        <f t="shared" si="541"/>
        <v>0</v>
      </c>
      <c r="HN339">
        <f t="shared" si="542"/>
        <v>0</v>
      </c>
      <c r="HO339">
        <f t="shared" si="543"/>
        <v>1</v>
      </c>
      <c r="HP339">
        <f t="shared" si="544"/>
        <v>0</v>
      </c>
      <c r="HQ339">
        <f t="shared" si="545"/>
        <v>0</v>
      </c>
      <c r="HR339">
        <f t="shared" si="546"/>
        <v>0</v>
      </c>
      <c r="HS339">
        <f t="shared" si="579"/>
        <v>0</v>
      </c>
      <c r="HT339">
        <f t="shared" si="547"/>
        <v>0</v>
      </c>
      <c r="HU339">
        <f t="shared" si="548"/>
        <v>1</v>
      </c>
      <c r="HV339">
        <f t="shared" si="549"/>
        <v>0</v>
      </c>
      <c r="HW339">
        <f t="shared" si="550"/>
        <v>0</v>
      </c>
      <c r="HX339">
        <f t="shared" si="551"/>
        <v>1</v>
      </c>
      <c r="HY339">
        <f t="shared" si="552"/>
        <v>0</v>
      </c>
      <c r="HZ339">
        <f t="shared" si="553"/>
        <v>1</v>
      </c>
      <c r="IA339">
        <f t="shared" si="580"/>
        <v>1</v>
      </c>
      <c r="IB339">
        <f t="shared" si="554"/>
        <v>1</v>
      </c>
      <c r="IC339">
        <f t="shared" si="555"/>
        <v>1</v>
      </c>
      <c r="ID339">
        <f t="shared" si="556"/>
        <v>1</v>
      </c>
      <c r="IE339">
        <f t="shared" si="557"/>
        <v>1</v>
      </c>
      <c r="IF339">
        <f t="shared" si="558"/>
        <v>1</v>
      </c>
      <c r="IG339">
        <f t="shared" si="559"/>
        <v>1</v>
      </c>
      <c r="IH339">
        <f t="shared" si="560"/>
        <v>1</v>
      </c>
      <c r="II339">
        <f t="shared" si="581"/>
        <v>0</v>
      </c>
      <c r="IJ339">
        <f t="shared" si="561"/>
        <v>1</v>
      </c>
      <c r="IK339">
        <f t="shared" si="562"/>
        <v>0</v>
      </c>
      <c r="IL339">
        <f t="shared" si="563"/>
        <v>1</v>
      </c>
      <c r="IM339">
        <f t="shared" si="564"/>
        <v>1</v>
      </c>
      <c r="IN339">
        <f t="shared" si="565"/>
        <v>1</v>
      </c>
      <c r="IO339">
        <f t="shared" si="566"/>
        <v>1</v>
      </c>
      <c r="IP339">
        <f t="shared" si="567"/>
        <v>1</v>
      </c>
      <c r="IQ339" s="2">
        <f t="shared" si="582"/>
        <v>0</v>
      </c>
      <c r="IR339" s="4">
        <f t="shared" si="583"/>
        <v>1</v>
      </c>
      <c r="IS339">
        <f t="shared" si="584"/>
        <v>2</v>
      </c>
      <c r="IT339">
        <f t="shared" si="585"/>
        <v>1</v>
      </c>
      <c r="IU339">
        <f t="shared" si="586"/>
        <v>3</v>
      </c>
      <c r="IV339">
        <f t="shared" si="587"/>
        <v>8</v>
      </c>
      <c r="IW339">
        <f t="shared" si="588"/>
        <v>6</v>
      </c>
      <c r="IX339">
        <f t="shared" si="589"/>
        <v>21</v>
      </c>
      <c r="IY339" s="11" t="str">
        <f t="shared" si="590"/>
        <v/>
      </c>
      <c r="IZ339" s="12">
        <f t="shared" si="591"/>
        <v>1</v>
      </c>
      <c r="JA339" s="12">
        <f t="shared" si="592"/>
        <v>1</v>
      </c>
      <c r="JB339" s="12">
        <f t="shared" si="593"/>
        <v>1</v>
      </c>
      <c r="JC339" s="12">
        <f t="shared" si="594"/>
        <v>1</v>
      </c>
      <c r="JD339" s="12">
        <f t="shared" si="595"/>
        <v>1</v>
      </c>
      <c r="JE339" s="12">
        <f t="shared" si="596"/>
        <v>0.8571428571428571</v>
      </c>
      <c r="JF339" s="12">
        <f t="shared" si="597"/>
        <v>0.97619047619047616</v>
      </c>
      <c r="JG339" s="2">
        <f>IF(OR(AND(EI339="Happy",BN339&lt;&gt;1),AND(EI339&lt;&gt;"Happy",BN339=1)),1,0)</f>
        <v>0</v>
      </c>
      <c r="JH339">
        <f>IF(OR(AND(EJ339="Happy",BO339&lt;&gt;1),AND(EJ339&lt;&gt;"Happy",BO339=1)),1,0)</f>
        <v>0</v>
      </c>
      <c r="JI339">
        <f>IF(OR(AND(EK339="Happy",BP339&lt;&gt;1),AND(EK339&lt;&gt;"Happy",BP339=1)),1,0)</f>
        <v>0</v>
      </c>
      <c r="JJ339">
        <f>IF(OR(AND(EL339="Happy",BQ339&lt;&gt;1),AND(EL339&lt;&gt;"Happy",BQ339=1)),1,0)</f>
        <v>0</v>
      </c>
      <c r="JK339">
        <f>IF(OR(AND(EM339="Happy",BR339&lt;&gt;1),AND(EM339&lt;&gt;"Happy",BR339=1)),1,0)</f>
        <v>0</v>
      </c>
      <c r="JL339">
        <f>IF(OR(AND(EN339="Happy",BS339&lt;&gt;1),AND(EN339&lt;&gt;"Happy",BS339=1)),1,0)</f>
        <v>1</v>
      </c>
      <c r="JM339">
        <f>IF(OR(AND(EO339="Happy",BT339&lt;&gt;1),AND(EO339&lt;&gt;"Happy",BT339=1)),1,0)</f>
        <v>0</v>
      </c>
      <c r="JN339">
        <f>IF(OR(AND(EP339="Happy",BU339&lt;&gt;1),AND(EP339&lt;&gt;"Happy",BU339=1)),1,0)</f>
        <v>0</v>
      </c>
      <c r="JO339">
        <f>IF(OR(AND(EQ339="Sad",BV339&lt;&gt;1),AND(EQ339&lt;&gt;"Sad",BV339=1)),1,0)</f>
        <v>0</v>
      </c>
      <c r="JP339">
        <f>IF(OR(AND(ER339="Sad",BW339&lt;&gt;1),AND(ER339&lt;&gt;"Sad",BW339=1)),1,0)</f>
        <v>0</v>
      </c>
      <c r="JQ339">
        <f>IF(OR(AND(ES339="Sad",BX339&lt;&gt;1),AND(ES339&lt;&gt;"Sad",BX339=1)),1,0)</f>
        <v>0</v>
      </c>
      <c r="JR339">
        <f>IF(OR(AND(ET339="Sad",BY339&lt;&gt;1),AND(ET339&lt;&gt;"Sad",BY339=1)),1,0)</f>
        <v>0</v>
      </c>
      <c r="JS339">
        <f>IF(OR(AND(EU339="Sad",BZ339&lt;&gt;1),AND(EU339&lt;&gt;"Sad",BZ339=1)),1,0)</f>
        <v>0</v>
      </c>
      <c r="JT339">
        <f>IF(OR(AND(EV339="Sad",CA339&lt;&gt;1),AND(EV339&lt;&gt;"Sad",CA339=1)),1,0)</f>
        <v>1</v>
      </c>
      <c r="JU339">
        <f>IF(OR(AND(EW339="Sad",CB339&lt;&gt;1),AND(EW339&lt;&gt;"Sad",CB339=1)),1,0)</f>
        <v>1</v>
      </c>
      <c r="JV339">
        <f>IF(OR(AND(EX339="Sad",CC339&lt;&gt;1),AND(EX339&lt;&gt;"Sad",CC339=1)),1,0)</f>
        <v>0</v>
      </c>
      <c r="JW339">
        <f>IF(OR(AND(EY339="Angry",CD339&lt;&gt;1),AND(EY339&lt;&gt;"Angry",CD339=1)),1,0)</f>
        <v>0</v>
      </c>
      <c r="JX339">
        <f>IF(OR(AND(EZ339="Angry",CE339&lt;&gt;1),AND(EZ339&lt;&gt;"Angry",CE339=1)),1,0)</f>
        <v>0</v>
      </c>
      <c r="JY339">
        <f>IF(OR(AND(FA339="Angry",CF339&lt;&gt;1),AND(FA339&lt;&gt;"Angry",CF339=1)),1,0)</f>
        <v>0</v>
      </c>
      <c r="JZ339">
        <f>IF(OR(AND(FB339="Angry",CG339&lt;&gt;1),AND(FB339&lt;&gt;"Angry",CG339=1)),1,0)</f>
        <v>0</v>
      </c>
      <c r="KA339">
        <f>IF(OR(AND(FC339="Angry",CH339&lt;&gt;1),AND(FC339&lt;&gt;"Angry",CH339=1)),1,0)</f>
        <v>0</v>
      </c>
      <c r="KB339">
        <f>IF(OR(AND(FD339="Angry",CI339&lt;&gt;1),AND(FD339&lt;&gt;"Angry",CI339=1)),1,0)</f>
        <v>0</v>
      </c>
      <c r="KC339">
        <f>IF(OR(AND(FE339="Angry",CJ339&lt;&gt;1),AND(FE339&lt;&gt;"Angry",CJ339=1)),1,0)</f>
        <v>0</v>
      </c>
      <c r="KD339">
        <f>IF(OR(AND(FF339="Angry",CK339&lt;&gt;1),AND(FF339&lt;&gt;"Angry",CK339=1)),1,0)</f>
        <v>0</v>
      </c>
      <c r="KE339">
        <f>IF(OR(AND(FG339="Afraid",CL339&lt;&gt;1),AND(FG339&lt;&gt;"Afraid",CL339=1)),1,0)</f>
        <v>0</v>
      </c>
      <c r="KF339">
        <f>IF(OR(AND(FH339="Afraid",CM339&lt;&gt;1),AND(FH339&lt;&gt;"Afraid",CM339=1)),1,0)</f>
        <v>0</v>
      </c>
      <c r="KG339">
        <f>IF(OR(AND(FI339="Afraid",CN339&lt;&gt;1),AND(FI339&lt;&gt;"Afraid",CN339=1)),1,0)</f>
        <v>0</v>
      </c>
      <c r="KH339">
        <f>IF(OR(AND(FJ339="Afraid",CO339&lt;&gt;1),AND(FJ339&lt;&gt;"Afraid",CO339=1)),1,0)</f>
        <v>0</v>
      </c>
      <c r="KI339">
        <f>IF(OR(AND(FK339="Afraid",CP339&lt;&gt;1),AND(FK339&lt;&gt;"Afraid",CP339=1)),1,0)</f>
        <v>0</v>
      </c>
      <c r="KJ339">
        <f>IF(OR(AND(FL339="Afraid",CQ339&lt;&gt;1),AND(FL339&lt;&gt;"Afraid",CQ339=1)),1,0)</f>
        <v>1</v>
      </c>
      <c r="KK339">
        <f>IF(OR(AND(FM339="Afraid",CR339&lt;&gt;1),AND(FM339&lt;&gt;"Afraid",CR339=1)),1,0)</f>
        <v>0</v>
      </c>
      <c r="KL339">
        <f>IF(OR(AND(FN339="Afraid",CS339&lt;&gt;1),AND(FN339&lt;&gt;"Afraid",CS339=1)),1,0)</f>
        <v>0</v>
      </c>
      <c r="KM339">
        <f>IF(OR(AND(FO339="Surprised",CT339&lt;&gt;1),AND(FO339&lt;&gt;"Surprised",CT339=1)),1,0)</f>
        <v>0</v>
      </c>
      <c r="KN339">
        <f>IF(OR(AND(FP339="Surprised",CU339&lt;&gt;1),AND(FP339&lt;&gt;"Surprised",CU339=1)),1,0)</f>
        <v>0</v>
      </c>
      <c r="KO339">
        <f>IF(OR(AND(FQ339="Surprised",CV339&lt;&gt;1),AND(FQ339&lt;&gt;"Surprised",CV339=1)),1,0)</f>
        <v>0</v>
      </c>
      <c r="KP339">
        <f>IF(OR(AND(FR339="Surprised",CW339&lt;&gt;1),AND(FR339&lt;&gt;"Surprised",CW339=1)),1,0)</f>
        <v>1</v>
      </c>
      <c r="KQ339">
        <f>IF(OR(AND(FS339="Surprised",CX339&lt;&gt;1),AND(FS339&lt;&gt;"Surprised",CX339=1)),1,0)</f>
        <v>0</v>
      </c>
      <c r="KR339">
        <f>IF(OR(AND(FT339="Surprised",CY339&lt;&gt;1),AND(FT339&lt;&gt;"Surprised",CY339=1)),1,0)</f>
        <v>0</v>
      </c>
      <c r="KS339">
        <f>IF(OR(AND(FU339="Surprised",CZ339&lt;&gt;1),AND(FU339&lt;&gt;"Surprised",CZ339=1)),1,0)</f>
        <v>0</v>
      </c>
      <c r="KT339">
        <f>IF(OR(AND(FV339="Surprised",DA339&lt;&gt;1),AND(FV339&lt;&gt;"Surprised",DA339=1)),1,0)</f>
        <v>0</v>
      </c>
      <c r="KU339">
        <f>IF(OR(AND(FW339="Happy",DB339=1),AND(FW339&lt;&gt;"Happy",DB339=0)),1,0)</f>
        <v>0</v>
      </c>
      <c r="KV339">
        <f>IF(OR(AND(FX339="Happy",DC339=1),AND(FX339&lt;&gt;"Happy",DC339=0)),1,0)</f>
        <v>0</v>
      </c>
      <c r="KW339">
        <f>IF(OR(AND(FY339="Happy",DD339=1),AND(FY339&lt;&gt;"Happy",DD339=0)),1,0)</f>
        <v>0</v>
      </c>
      <c r="KX339">
        <f>IF(OR(AND(FZ339="Happy",DE339=1),AND(FZ339&lt;&gt;"Happy",DE339=0)),1,0)</f>
        <v>0</v>
      </c>
      <c r="KY339">
        <f>IF(OR(AND(GA339="Happy",DF339=1),AND(GA339&lt;&gt;"Happy",DF339=0)),1,0)</f>
        <v>0</v>
      </c>
      <c r="KZ339">
        <f>IF(OR(AND(GB339="Happy",DG339=1),AND(GB339&lt;&gt;"Happy",DG339=0)),1,0)</f>
        <v>0</v>
      </c>
      <c r="LA339">
        <f>IF(OR(AND(GC339="Happy",DH339=1),AND(GC339&lt;&gt;"Happy",DH339=0)),1,0)</f>
        <v>0</v>
      </c>
      <c r="LB339">
        <f>IF(OR(AND(GD339="Happy",DI339=1),AND(GD339&lt;&gt;"Happy",DI339=0)),1,0)</f>
        <v>0</v>
      </c>
      <c r="LC339">
        <f>IF(OR(AND(GE339="Sad",DJ339=1),AND(GE339&lt;&gt;"Sad",DJ339=0)),1,0)</f>
        <v>0</v>
      </c>
      <c r="LD339">
        <f>IF(OR(AND(GF339="Sad",DK339=1),AND(GF339&lt;&gt;"Sad",DK339=0)),1,0)</f>
        <v>0</v>
      </c>
      <c r="LE339">
        <f>IF(OR(AND(GG339="Sad",DL339=1),AND(GG339&lt;&gt;"Sad",DL339=0)),1,0)</f>
        <v>1</v>
      </c>
      <c r="LF339">
        <f>IF(OR(AND(GH339="Sad",DM339=1),AND(GH339&lt;&gt;"Sad",DM339=0)),1,0)</f>
        <v>0</v>
      </c>
      <c r="LG339">
        <f>IF(OR(AND(GI339="Sad",DN339=1),AND(GI339&lt;&gt;"Sad",DN339=0)),1,0)</f>
        <v>0</v>
      </c>
      <c r="LH339">
        <f>IF(OR(AND(GJ339="Sad",DO339=1),AND(GJ339&lt;&gt;"Sad",DO339=0)),1,0)</f>
        <v>0</v>
      </c>
      <c r="LI339">
        <f>IF(OR(AND(GK339="Sad",DP339=1),AND(GK339&lt;&gt;"Sad",DP339=0)),1,0)</f>
        <v>0</v>
      </c>
      <c r="LJ339">
        <f>IF(OR(AND(GL339="Sad",DQ339=1),AND(GL339&lt;&gt;"Sad",DQ339=0)),1,0)</f>
        <v>0</v>
      </c>
      <c r="LK339" s="2">
        <f t="shared" si="598"/>
        <v>1</v>
      </c>
      <c r="LL339" s="4">
        <f t="shared" si="599"/>
        <v>2</v>
      </c>
      <c r="LM339">
        <f t="shared" si="600"/>
        <v>0</v>
      </c>
      <c r="LN339">
        <f t="shared" si="601"/>
        <v>1</v>
      </c>
      <c r="LO339">
        <f t="shared" si="602"/>
        <v>1</v>
      </c>
      <c r="LP339">
        <f t="shared" si="603"/>
        <v>0</v>
      </c>
      <c r="LQ339">
        <f t="shared" si="604"/>
        <v>1</v>
      </c>
      <c r="LR339">
        <f t="shared" si="605"/>
        <v>6</v>
      </c>
      <c r="LS339" s="11" t="str">
        <f t="shared" si="606"/>
        <v/>
      </c>
      <c r="LT339" s="14">
        <f t="shared" si="607"/>
        <v>0</v>
      </c>
      <c r="LU339" s="14">
        <f t="shared" si="608"/>
        <v>0</v>
      </c>
      <c r="LV339" s="14">
        <f t="shared" si="609"/>
        <v>0</v>
      </c>
      <c r="LW339" s="14">
        <f t="shared" si="610"/>
        <v>0</v>
      </c>
      <c r="LX339" s="14">
        <f t="shared" si="611"/>
        <v>0</v>
      </c>
      <c r="LY339" s="14">
        <f t="shared" si="612"/>
        <v>0.1428571428571429</v>
      </c>
      <c r="LZ339" s="14">
        <f t="shared" si="613"/>
        <v>2.3809523809523836E-2</v>
      </c>
      <c r="MA339" s="15">
        <f t="shared" si="614"/>
        <v>8.6805555555558717E-5</v>
      </c>
      <c r="MB339" s="1">
        <f t="shared" si="568"/>
        <v>9.6064814814812716E-5</v>
      </c>
      <c r="MC339" s="1">
        <f t="shared" si="569"/>
        <v>7.4074074074073626E-5</v>
      </c>
      <c r="MD339" s="1">
        <f t="shared" si="570"/>
        <v>8.9120370370371349E-5</v>
      </c>
      <c r="ME339" s="1">
        <f t="shared" si="571"/>
        <v>1.0763888888888629E-4</v>
      </c>
      <c r="MF339" s="1">
        <f t="shared" si="572"/>
        <v>8.1018518518521931E-5</v>
      </c>
      <c r="MG339" s="1">
        <f t="shared" si="573"/>
        <v>1.3310185185184953E-4</v>
      </c>
      <c r="MH339" s="1">
        <f t="shared" si="574"/>
        <v>1.064814814814817E-4</v>
      </c>
      <c r="MI339" s="1">
        <f t="shared" si="575"/>
        <v>7.1759259259260993E-5</v>
      </c>
      <c r="MJ339" s="1">
        <f t="shared" si="615"/>
        <v>8.4606481481481685E-4</v>
      </c>
      <c r="MK339" s="2" t="str">
        <f>VLOOKUP(B339,age_group!$A$1:$B$101,2,FALSE)</f>
        <v>25 to 44</v>
      </c>
      <c r="ML339" s="2">
        <f t="shared" si="616"/>
        <v>1</v>
      </c>
      <c r="MM339">
        <f t="shared" si="617"/>
        <v>0</v>
      </c>
      <c r="MN339">
        <f t="shared" si="618"/>
        <v>0</v>
      </c>
      <c r="MO339">
        <f t="shared" si="619"/>
        <v>0</v>
      </c>
      <c r="MP339">
        <f t="shared" si="620"/>
        <v>0</v>
      </c>
    </row>
    <row r="340" spans="1:354" x14ac:dyDescent="0.2">
      <c r="A340" t="s">
        <v>1073</v>
      </c>
      <c r="B340">
        <v>58</v>
      </c>
      <c r="C340" t="s">
        <v>195</v>
      </c>
      <c r="D340" t="s">
        <v>140</v>
      </c>
      <c r="E340">
        <v>4</v>
      </c>
      <c r="F340">
        <v>1</v>
      </c>
      <c r="G340">
        <v>1</v>
      </c>
      <c r="H340">
        <v>1</v>
      </c>
      <c r="I340">
        <v>1</v>
      </c>
      <c r="J340" s="2" t="s">
        <v>357</v>
      </c>
      <c r="K340" t="s">
        <v>171</v>
      </c>
      <c r="L340" t="s">
        <v>524</v>
      </c>
      <c r="M340" t="s">
        <v>430</v>
      </c>
      <c r="N340" t="s">
        <v>278</v>
      </c>
      <c r="O340" t="s">
        <v>569</v>
      </c>
      <c r="P340" t="s">
        <v>392</v>
      </c>
      <c r="Q340" t="s">
        <v>622</v>
      </c>
      <c r="R340" t="s">
        <v>756</v>
      </c>
      <c r="S340" t="s">
        <v>144</v>
      </c>
      <c r="T340" t="s">
        <v>193</v>
      </c>
      <c r="U340" t="s">
        <v>538</v>
      </c>
      <c r="V340" t="s">
        <v>213</v>
      </c>
      <c r="W340" t="s">
        <v>750</v>
      </c>
      <c r="X340" t="s">
        <v>573</v>
      </c>
      <c r="Y340" t="s">
        <v>148</v>
      </c>
      <c r="Z340" t="s">
        <v>397</v>
      </c>
      <c r="AA340" t="s">
        <v>253</v>
      </c>
      <c r="AB340" t="s">
        <v>209</v>
      </c>
      <c r="AC340" t="s">
        <v>257</v>
      </c>
      <c r="AD340" t="s">
        <v>752</v>
      </c>
      <c r="AE340" t="s">
        <v>254</v>
      </c>
      <c r="AF340" t="s">
        <v>399</v>
      </c>
      <c r="AG340" t="s">
        <v>294</v>
      </c>
      <c r="AH340" t="s">
        <v>352</v>
      </c>
      <c r="AI340" t="s">
        <v>581</v>
      </c>
      <c r="AJ340" t="s">
        <v>450</v>
      </c>
      <c r="AK340" t="s">
        <v>552</v>
      </c>
      <c r="AL340" t="s">
        <v>205</v>
      </c>
      <c r="AM340" t="s">
        <v>490</v>
      </c>
      <c r="AN340" t="s">
        <v>235</v>
      </c>
      <c r="AO340" t="s">
        <v>734</v>
      </c>
      <c r="AP340" t="s">
        <v>146</v>
      </c>
      <c r="AQ340" t="s">
        <v>378</v>
      </c>
      <c r="AR340" t="s">
        <v>188</v>
      </c>
      <c r="AS340" t="s">
        <v>591</v>
      </c>
      <c r="AT340" t="s">
        <v>212</v>
      </c>
      <c r="AU340" t="s">
        <v>349</v>
      </c>
      <c r="AV340" t="s">
        <v>430</v>
      </c>
      <c r="AW340" t="s">
        <v>643</v>
      </c>
      <c r="AX340" t="s">
        <v>653</v>
      </c>
      <c r="AY340" t="s">
        <v>321</v>
      </c>
      <c r="AZ340" t="s">
        <v>636</v>
      </c>
      <c r="BA340" t="s">
        <v>363</v>
      </c>
      <c r="BB340" t="s">
        <v>259</v>
      </c>
      <c r="BC340" t="s">
        <v>385</v>
      </c>
      <c r="BD340" t="s">
        <v>585</v>
      </c>
      <c r="BE340" t="s">
        <v>530</v>
      </c>
      <c r="BF340" t="s">
        <v>233</v>
      </c>
      <c r="BG340" t="s">
        <v>309</v>
      </c>
      <c r="BH340" t="s">
        <v>453</v>
      </c>
      <c r="BI340" t="s">
        <v>160</v>
      </c>
      <c r="BJ340" t="s">
        <v>434</v>
      </c>
      <c r="BK340" t="s">
        <v>212</v>
      </c>
      <c r="BL340" t="s">
        <v>558</v>
      </c>
      <c r="BM340" t="s">
        <v>277</v>
      </c>
      <c r="BN340" s="2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0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0</v>
      </c>
      <c r="DO340">
        <v>1</v>
      </c>
      <c r="DP340">
        <v>1</v>
      </c>
      <c r="DQ340">
        <v>1</v>
      </c>
      <c r="DR340" s="2">
        <v>4</v>
      </c>
      <c r="DS340">
        <v>1</v>
      </c>
      <c r="DT340">
        <v>1</v>
      </c>
      <c r="DU340">
        <v>1</v>
      </c>
      <c r="DV340">
        <v>1</v>
      </c>
      <c r="DW340" s="2">
        <v>2017</v>
      </c>
      <c r="DX340" s="1">
        <v>2.6299768518518521E-2</v>
      </c>
      <c r="DY340" s="1">
        <v>2.6487268518518518E-2</v>
      </c>
      <c r="DZ340" s="1">
        <v>2.6578703703703702E-2</v>
      </c>
      <c r="EA340" s="1">
        <v>2.6729166666666668E-2</v>
      </c>
      <c r="EB340" s="1">
        <v>2.6873842592592592E-2</v>
      </c>
      <c r="EC340" s="1">
        <v>2.7222222222222228E-2</v>
      </c>
      <c r="ED340" s="1">
        <v>2.7925925925925923E-2</v>
      </c>
      <c r="EE340" s="1">
        <v>2.8212962962962964E-2</v>
      </c>
      <c r="EF340" s="1">
        <v>2.8355324074074071E-2</v>
      </c>
      <c r="EG340" s="1">
        <v>2.8474537037037034E-2</v>
      </c>
      <c r="EH340" s="3">
        <v>0</v>
      </c>
      <c r="EI340" s="2" t="s">
        <v>1174</v>
      </c>
      <c r="EJ340" t="s">
        <v>1171</v>
      </c>
      <c r="EK340" t="s">
        <v>1172</v>
      </c>
      <c r="EL340" t="s">
        <v>1169</v>
      </c>
      <c r="EM340" t="s">
        <v>1168</v>
      </c>
      <c r="EN340" t="s">
        <v>1173</v>
      </c>
      <c r="EO340" t="s">
        <v>1175</v>
      </c>
      <c r="EP340" t="s">
        <v>1171</v>
      </c>
      <c r="EQ340" t="s">
        <v>1169</v>
      </c>
      <c r="ER340" t="s">
        <v>1171</v>
      </c>
      <c r="ES340" t="s">
        <v>1175</v>
      </c>
      <c r="ET340" t="s">
        <v>1171</v>
      </c>
      <c r="EU340" t="s">
        <v>1169</v>
      </c>
      <c r="EV340" t="s">
        <v>1168</v>
      </c>
      <c r="EW340" t="s">
        <v>1175</v>
      </c>
      <c r="EX340" t="s">
        <v>1168</v>
      </c>
      <c r="EY340" t="s">
        <v>1173</v>
      </c>
      <c r="EZ340" t="s">
        <v>1172</v>
      </c>
      <c r="FA340" t="s">
        <v>1174</v>
      </c>
      <c r="FB340" t="s">
        <v>1171</v>
      </c>
      <c r="FC340" t="s">
        <v>1170</v>
      </c>
      <c r="FD340" t="s">
        <v>1172</v>
      </c>
      <c r="FE340" t="s">
        <v>1168</v>
      </c>
      <c r="FF340" t="s">
        <v>1169</v>
      </c>
      <c r="FG340" t="s">
        <v>1173</v>
      </c>
      <c r="FH340" t="s">
        <v>1169</v>
      </c>
      <c r="FI340" t="s">
        <v>1173</v>
      </c>
      <c r="FJ340" t="s">
        <v>1170</v>
      </c>
      <c r="FK340" t="s">
        <v>1168</v>
      </c>
      <c r="FL340" t="s">
        <v>1171</v>
      </c>
      <c r="FM340" t="s">
        <v>1169</v>
      </c>
      <c r="FN340" t="s">
        <v>1168</v>
      </c>
      <c r="FO340" t="s">
        <v>1168</v>
      </c>
      <c r="FP340" t="s">
        <v>1171</v>
      </c>
      <c r="FQ340" t="s">
        <v>1173</v>
      </c>
      <c r="FR340" t="s">
        <v>1174</v>
      </c>
      <c r="FS340" t="s">
        <v>1172</v>
      </c>
      <c r="FT340" t="s">
        <v>1168</v>
      </c>
      <c r="FU340" t="s">
        <v>1169</v>
      </c>
      <c r="FV340" t="s">
        <v>1173</v>
      </c>
      <c r="FW340" t="s">
        <v>1173</v>
      </c>
      <c r="FX340" t="s">
        <v>1168</v>
      </c>
      <c r="FY340" t="s">
        <v>1170</v>
      </c>
      <c r="FZ340" t="s">
        <v>1168</v>
      </c>
      <c r="GA340" t="s">
        <v>1175</v>
      </c>
      <c r="GB340" t="s">
        <v>1175</v>
      </c>
      <c r="GC340" t="s">
        <v>1171</v>
      </c>
      <c r="GD340" t="s">
        <v>1168</v>
      </c>
      <c r="GE340" t="s">
        <v>1172</v>
      </c>
      <c r="GF340" t="s">
        <v>1171</v>
      </c>
      <c r="GG340" t="s">
        <v>1175</v>
      </c>
      <c r="GH340" t="s">
        <v>1175</v>
      </c>
      <c r="GI340" t="s">
        <v>1168</v>
      </c>
      <c r="GJ340" t="s">
        <v>1172</v>
      </c>
      <c r="GK340" t="s">
        <v>1168</v>
      </c>
      <c r="GL340" t="s">
        <v>1175</v>
      </c>
      <c r="GM340" s="2">
        <f t="shared" si="518"/>
        <v>0</v>
      </c>
      <c r="GN340">
        <f t="shared" si="519"/>
        <v>0</v>
      </c>
      <c r="GO340">
        <f t="shared" si="520"/>
        <v>0</v>
      </c>
      <c r="GP340">
        <f t="shared" si="521"/>
        <v>0</v>
      </c>
      <c r="GQ340">
        <f t="shared" si="522"/>
        <v>0</v>
      </c>
      <c r="GR340">
        <f t="shared" si="523"/>
        <v>1</v>
      </c>
      <c r="GS340">
        <f t="shared" si="524"/>
        <v>0</v>
      </c>
      <c r="GT340">
        <f t="shared" si="525"/>
        <v>0</v>
      </c>
      <c r="GU340">
        <f t="shared" si="576"/>
        <v>0</v>
      </c>
      <c r="GV340">
        <f t="shared" si="526"/>
        <v>0</v>
      </c>
      <c r="GW340">
        <f t="shared" si="527"/>
        <v>0</v>
      </c>
      <c r="GX340">
        <f t="shared" si="528"/>
        <v>0</v>
      </c>
      <c r="GY340">
        <f t="shared" si="529"/>
        <v>0</v>
      </c>
      <c r="GZ340">
        <f t="shared" si="530"/>
        <v>0</v>
      </c>
      <c r="HA340">
        <f t="shared" si="531"/>
        <v>0</v>
      </c>
      <c r="HB340">
        <f t="shared" si="532"/>
        <v>0</v>
      </c>
      <c r="HC340">
        <f t="shared" si="577"/>
        <v>0</v>
      </c>
      <c r="HD340">
        <f t="shared" si="533"/>
        <v>0</v>
      </c>
      <c r="HE340">
        <f t="shared" si="534"/>
        <v>0</v>
      </c>
      <c r="HF340">
        <f t="shared" si="535"/>
        <v>0</v>
      </c>
      <c r="HG340">
        <f t="shared" si="536"/>
        <v>0</v>
      </c>
      <c r="HH340">
        <f t="shared" si="537"/>
        <v>0</v>
      </c>
      <c r="HI340">
        <f t="shared" si="538"/>
        <v>0</v>
      </c>
      <c r="HJ340">
        <f t="shared" si="539"/>
        <v>1</v>
      </c>
      <c r="HK340">
        <f t="shared" si="578"/>
        <v>0</v>
      </c>
      <c r="HL340">
        <f t="shared" si="540"/>
        <v>0</v>
      </c>
      <c r="HM340">
        <f t="shared" si="541"/>
        <v>0</v>
      </c>
      <c r="HN340">
        <f t="shared" si="542"/>
        <v>0</v>
      </c>
      <c r="HO340">
        <f t="shared" si="543"/>
        <v>0</v>
      </c>
      <c r="HP340">
        <f t="shared" si="544"/>
        <v>0</v>
      </c>
      <c r="HQ340">
        <f t="shared" si="545"/>
        <v>0</v>
      </c>
      <c r="HR340">
        <f t="shared" si="546"/>
        <v>0</v>
      </c>
      <c r="HS340">
        <f t="shared" si="579"/>
        <v>0</v>
      </c>
      <c r="HT340">
        <f t="shared" si="547"/>
        <v>0</v>
      </c>
      <c r="HU340">
        <f t="shared" si="548"/>
        <v>0</v>
      </c>
      <c r="HV340">
        <f t="shared" si="549"/>
        <v>0</v>
      </c>
      <c r="HW340">
        <f t="shared" si="550"/>
        <v>0</v>
      </c>
      <c r="HX340">
        <f t="shared" si="551"/>
        <v>0</v>
      </c>
      <c r="HY340">
        <f t="shared" si="552"/>
        <v>0</v>
      </c>
      <c r="HZ340">
        <f t="shared" si="553"/>
        <v>0</v>
      </c>
      <c r="IA340">
        <f t="shared" si="580"/>
        <v>0</v>
      </c>
      <c r="IB340">
        <f t="shared" si="554"/>
        <v>1</v>
      </c>
      <c r="IC340">
        <f t="shared" si="555"/>
        <v>1</v>
      </c>
      <c r="ID340">
        <f t="shared" si="556"/>
        <v>0</v>
      </c>
      <c r="IE340">
        <f t="shared" si="557"/>
        <v>1</v>
      </c>
      <c r="IF340">
        <f t="shared" si="558"/>
        <v>1</v>
      </c>
      <c r="IG340">
        <f t="shared" si="559"/>
        <v>1</v>
      </c>
      <c r="IH340">
        <f t="shared" si="560"/>
        <v>1</v>
      </c>
      <c r="II340">
        <f t="shared" si="581"/>
        <v>1</v>
      </c>
      <c r="IJ340">
        <f t="shared" si="561"/>
        <v>1</v>
      </c>
      <c r="IK340">
        <f t="shared" si="562"/>
        <v>1</v>
      </c>
      <c r="IL340">
        <f t="shared" si="563"/>
        <v>1</v>
      </c>
      <c r="IM340">
        <f t="shared" si="564"/>
        <v>0</v>
      </c>
      <c r="IN340">
        <f t="shared" si="565"/>
        <v>1</v>
      </c>
      <c r="IO340">
        <f t="shared" si="566"/>
        <v>1</v>
      </c>
      <c r="IP340">
        <f t="shared" si="567"/>
        <v>1</v>
      </c>
      <c r="IQ340" s="2">
        <f t="shared" si="582"/>
        <v>1</v>
      </c>
      <c r="IR340" s="4">
        <f t="shared" si="583"/>
        <v>0</v>
      </c>
      <c r="IS340">
        <f t="shared" si="584"/>
        <v>1</v>
      </c>
      <c r="IT340">
        <f t="shared" si="585"/>
        <v>0</v>
      </c>
      <c r="IU340">
        <f t="shared" si="586"/>
        <v>0</v>
      </c>
      <c r="IV340">
        <f t="shared" si="587"/>
        <v>6</v>
      </c>
      <c r="IW340">
        <f t="shared" si="588"/>
        <v>7</v>
      </c>
      <c r="IX340">
        <f t="shared" si="589"/>
        <v>15</v>
      </c>
      <c r="IY340" s="11">
        <f t="shared" si="590"/>
        <v>1</v>
      </c>
      <c r="IZ340" s="12" t="str">
        <f t="shared" si="591"/>
        <v/>
      </c>
      <c r="JA340" s="12">
        <f t="shared" si="592"/>
        <v>1</v>
      </c>
      <c r="JB340" s="12" t="str">
        <f t="shared" si="593"/>
        <v/>
      </c>
      <c r="JC340" s="12" t="str">
        <f t="shared" si="594"/>
        <v/>
      </c>
      <c r="JD340" s="12">
        <f t="shared" si="595"/>
        <v>0.8571428571428571</v>
      </c>
      <c r="JE340" s="12">
        <f t="shared" si="596"/>
        <v>0.875</v>
      </c>
      <c r="JF340" s="12">
        <f t="shared" si="597"/>
        <v>0.9330357142857143</v>
      </c>
      <c r="JG340" s="2">
        <f>IF(OR(AND(EI340="Happy",BN340&lt;&gt;1),AND(EI340&lt;&gt;"Happy",BN340=1)),1,0)</f>
        <v>0</v>
      </c>
      <c r="JH340">
        <f>IF(OR(AND(EJ340="Happy",BO340&lt;&gt;1),AND(EJ340&lt;&gt;"Happy",BO340=1)),1,0)</f>
        <v>0</v>
      </c>
      <c r="JI340">
        <f>IF(OR(AND(EK340="Happy",BP340&lt;&gt;1),AND(EK340&lt;&gt;"Happy",BP340=1)),1,0)</f>
        <v>0</v>
      </c>
      <c r="JJ340">
        <f>IF(OR(AND(EL340="Happy",BQ340&lt;&gt;1),AND(EL340&lt;&gt;"Happy",BQ340=1)),1,0)</f>
        <v>0</v>
      </c>
      <c r="JK340">
        <f>IF(OR(AND(EM340="Happy",BR340&lt;&gt;1),AND(EM340&lt;&gt;"Happy",BR340=1)),1,0)</f>
        <v>0</v>
      </c>
      <c r="JL340">
        <f>IF(OR(AND(EN340="Happy",BS340&lt;&gt;1),AND(EN340&lt;&gt;"Happy",BS340=1)),1,0)</f>
        <v>0</v>
      </c>
      <c r="JM340">
        <f>IF(OR(AND(EO340="Happy",BT340&lt;&gt;1),AND(EO340&lt;&gt;"Happy",BT340=1)),1,0)</f>
        <v>0</v>
      </c>
      <c r="JN340">
        <f>IF(OR(AND(EP340="Happy",BU340&lt;&gt;1),AND(EP340&lt;&gt;"Happy",BU340=1)),1,0)</f>
        <v>0</v>
      </c>
      <c r="JO340">
        <f>IF(OR(AND(EQ340="Sad",BV340&lt;&gt;1),AND(EQ340&lt;&gt;"Sad",BV340=1)),1,0)</f>
        <v>0</v>
      </c>
      <c r="JP340">
        <f>IF(OR(AND(ER340="Sad",BW340&lt;&gt;1),AND(ER340&lt;&gt;"Sad",BW340=1)),1,0)</f>
        <v>0</v>
      </c>
      <c r="JQ340">
        <f>IF(OR(AND(ES340="Sad",BX340&lt;&gt;1),AND(ES340&lt;&gt;"Sad",BX340=1)),1,0)</f>
        <v>0</v>
      </c>
      <c r="JR340">
        <f>IF(OR(AND(ET340="Sad",BY340&lt;&gt;1),AND(ET340&lt;&gt;"Sad",BY340=1)),1,0)</f>
        <v>0</v>
      </c>
      <c r="JS340">
        <f>IF(OR(AND(EU340="Sad",BZ340&lt;&gt;1),AND(EU340&lt;&gt;"Sad",BZ340=1)),1,0)</f>
        <v>0</v>
      </c>
      <c r="JT340">
        <f>IF(OR(AND(EV340="Sad",CA340&lt;&gt;1),AND(EV340&lt;&gt;"Sad",CA340=1)),1,0)</f>
        <v>1</v>
      </c>
      <c r="JU340">
        <f>IF(OR(AND(EW340="Sad",CB340&lt;&gt;1),AND(EW340&lt;&gt;"Sad",CB340=1)),1,0)</f>
        <v>0</v>
      </c>
      <c r="JV340">
        <f>IF(OR(AND(EX340="Sad",CC340&lt;&gt;1),AND(EX340&lt;&gt;"Sad",CC340=1)),1,0)</f>
        <v>0</v>
      </c>
      <c r="JW340">
        <f>IF(OR(AND(EY340="Angry",CD340&lt;&gt;1),AND(EY340&lt;&gt;"Angry",CD340=1)),1,0)</f>
        <v>0</v>
      </c>
      <c r="JX340">
        <f>IF(OR(AND(EZ340="Angry",CE340&lt;&gt;1),AND(EZ340&lt;&gt;"Angry",CE340=1)),1,0)</f>
        <v>0</v>
      </c>
      <c r="JY340">
        <f>IF(OR(AND(FA340="Angry",CF340&lt;&gt;1),AND(FA340&lt;&gt;"Angry",CF340=1)),1,0)</f>
        <v>0</v>
      </c>
      <c r="JZ340">
        <f>IF(OR(AND(FB340="Angry",CG340&lt;&gt;1),AND(FB340&lt;&gt;"Angry",CG340=1)),1,0)</f>
        <v>0</v>
      </c>
      <c r="KA340">
        <f>IF(OR(AND(FC340="Angry",CH340&lt;&gt;1),AND(FC340&lt;&gt;"Angry",CH340=1)),1,0)</f>
        <v>0</v>
      </c>
      <c r="KB340">
        <f>IF(OR(AND(FD340="Angry",CI340&lt;&gt;1),AND(FD340&lt;&gt;"Angry",CI340=1)),1,0)</f>
        <v>0</v>
      </c>
      <c r="KC340">
        <f>IF(OR(AND(FE340="Angry",CJ340&lt;&gt;1),AND(FE340&lt;&gt;"Angry",CJ340=1)),1,0)</f>
        <v>0</v>
      </c>
      <c r="KD340">
        <f>IF(OR(AND(FF340="Angry",CK340&lt;&gt;1),AND(FF340&lt;&gt;"Angry",CK340=1)),1,0)</f>
        <v>0</v>
      </c>
      <c r="KE340">
        <f>IF(OR(AND(FG340="Afraid",CL340&lt;&gt;1),AND(FG340&lt;&gt;"Afraid",CL340=1)),1,0)</f>
        <v>0</v>
      </c>
      <c r="KF340">
        <f>IF(OR(AND(FH340="Afraid",CM340&lt;&gt;1),AND(FH340&lt;&gt;"Afraid",CM340=1)),1,0)</f>
        <v>1</v>
      </c>
      <c r="KG340">
        <f>IF(OR(AND(FI340="Afraid",CN340&lt;&gt;1),AND(FI340&lt;&gt;"Afraid",CN340=1)),1,0)</f>
        <v>0</v>
      </c>
      <c r="KH340">
        <f>IF(OR(AND(FJ340="Afraid",CO340&lt;&gt;1),AND(FJ340&lt;&gt;"Afraid",CO340=1)),1,0)</f>
        <v>0</v>
      </c>
      <c r="KI340">
        <f>IF(OR(AND(FK340="Afraid",CP340&lt;&gt;1),AND(FK340&lt;&gt;"Afraid",CP340=1)),1,0)</f>
        <v>0</v>
      </c>
      <c r="KJ340">
        <f>IF(OR(AND(FL340="Afraid",CQ340&lt;&gt;1),AND(FL340&lt;&gt;"Afraid",CQ340=1)),1,0)</f>
        <v>0</v>
      </c>
      <c r="KK340">
        <f>IF(OR(AND(FM340="Afraid",CR340&lt;&gt;1),AND(FM340&lt;&gt;"Afraid",CR340=1)),1,0)</f>
        <v>1</v>
      </c>
      <c r="KL340">
        <f>IF(OR(AND(FN340="Afraid",CS340&lt;&gt;1),AND(FN340&lt;&gt;"Afraid",CS340=1)),1,0)</f>
        <v>0</v>
      </c>
      <c r="KM340">
        <f>IF(OR(AND(FO340="Surprised",CT340&lt;&gt;1),AND(FO340&lt;&gt;"Surprised",CT340=1)),1,0)</f>
        <v>0</v>
      </c>
      <c r="KN340">
        <f>IF(OR(AND(FP340="Surprised",CU340&lt;&gt;1),AND(FP340&lt;&gt;"Surprised",CU340=1)),1,0)</f>
        <v>0</v>
      </c>
      <c r="KO340">
        <f>IF(OR(AND(FQ340="Surprised",CV340&lt;&gt;1),AND(FQ340&lt;&gt;"Surprised",CV340=1)),1,0)</f>
        <v>0</v>
      </c>
      <c r="KP340">
        <f>IF(OR(AND(FR340="Surprised",CW340&lt;&gt;1),AND(FR340&lt;&gt;"Surprised",CW340=1)),1,0)</f>
        <v>0</v>
      </c>
      <c r="KQ340">
        <f>IF(OR(AND(FS340="Surprised",CX340&lt;&gt;1),AND(FS340&lt;&gt;"Surprised",CX340=1)),1,0)</f>
        <v>1</v>
      </c>
      <c r="KR340">
        <f>IF(OR(AND(FT340="Surprised",CY340&lt;&gt;1),AND(FT340&lt;&gt;"Surprised",CY340=1)),1,0)</f>
        <v>0</v>
      </c>
      <c r="KS340">
        <f>IF(OR(AND(FU340="Surprised",CZ340&lt;&gt;1),AND(FU340&lt;&gt;"Surprised",CZ340=1)),1,0)</f>
        <v>0</v>
      </c>
      <c r="KT340">
        <f>IF(OR(AND(FV340="Surprised",DA340&lt;&gt;1),AND(FV340&lt;&gt;"Surprised",DA340=1)),1,0)</f>
        <v>0</v>
      </c>
      <c r="KU340">
        <f>IF(OR(AND(FW340="Happy",DB340=1),AND(FW340&lt;&gt;"Happy",DB340=0)),1,0)</f>
        <v>0</v>
      </c>
      <c r="KV340">
        <f>IF(OR(AND(FX340="Happy",DC340=1),AND(FX340&lt;&gt;"Happy",DC340=0)),1,0)</f>
        <v>0</v>
      </c>
      <c r="KW340">
        <f>IF(OR(AND(FY340="Happy",DD340=1),AND(FY340&lt;&gt;"Happy",DD340=0)),1,0)</f>
        <v>0</v>
      </c>
      <c r="KX340">
        <f>IF(OR(AND(FZ340="Happy",DE340=1),AND(FZ340&lt;&gt;"Happy",DE340=0)),1,0)</f>
        <v>1</v>
      </c>
      <c r="KY340">
        <f>IF(OR(AND(GA340="Happy",DF340=1),AND(GA340&lt;&gt;"Happy",DF340=0)),1,0)</f>
        <v>0</v>
      </c>
      <c r="KZ340">
        <f>IF(OR(AND(GB340="Happy",DG340=1),AND(GB340&lt;&gt;"Happy",DG340=0)),1,0)</f>
        <v>0</v>
      </c>
      <c r="LA340">
        <f>IF(OR(AND(GC340="Happy",DH340=1),AND(GC340&lt;&gt;"Happy",DH340=0)),1,0)</f>
        <v>0</v>
      </c>
      <c r="LB340">
        <f>IF(OR(AND(GD340="Happy",DI340=1),AND(GD340&lt;&gt;"Happy",DI340=0)),1,0)</f>
        <v>0</v>
      </c>
      <c r="LC340">
        <f>IF(OR(AND(GE340="Sad",DJ340=1),AND(GE340&lt;&gt;"Sad",DJ340=0)),1,0)</f>
        <v>0</v>
      </c>
      <c r="LD340">
        <f>IF(OR(AND(GF340="Sad",DK340=1),AND(GF340&lt;&gt;"Sad",DK340=0)),1,0)</f>
        <v>0</v>
      </c>
      <c r="LE340">
        <f>IF(OR(AND(GG340="Sad",DL340=1),AND(GG340&lt;&gt;"Sad",DL340=0)),1,0)</f>
        <v>0</v>
      </c>
      <c r="LF340">
        <f>IF(OR(AND(GH340="Sad",DM340=1),AND(GH340&lt;&gt;"Sad",DM340=0)),1,0)</f>
        <v>0</v>
      </c>
      <c r="LG340">
        <f>IF(OR(AND(GI340="Sad",DN340=1),AND(GI340&lt;&gt;"Sad",DN340=0)),1,0)</f>
        <v>1</v>
      </c>
      <c r="LH340">
        <f>IF(OR(AND(GJ340="Sad",DO340=1),AND(GJ340&lt;&gt;"Sad",DO340=0)),1,0)</f>
        <v>0</v>
      </c>
      <c r="LI340">
        <f>IF(OR(AND(GK340="Sad",DP340=1),AND(GK340&lt;&gt;"Sad",DP340=0)),1,0)</f>
        <v>0</v>
      </c>
      <c r="LJ340">
        <f>IF(OR(AND(GL340="Sad",DQ340=1),AND(GL340&lt;&gt;"Sad",DQ340=0)),1,0)</f>
        <v>0</v>
      </c>
      <c r="LK340" s="2">
        <f t="shared" si="598"/>
        <v>0</v>
      </c>
      <c r="LL340" s="4">
        <f t="shared" si="599"/>
        <v>1</v>
      </c>
      <c r="LM340">
        <f t="shared" si="600"/>
        <v>0</v>
      </c>
      <c r="LN340">
        <f t="shared" si="601"/>
        <v>2</v>
      </c>
      <c r="LO340">
        <f t="shared" si="602"/>
        <v>1</v>
      </c>
      <c r="LP340">
        <f t="shared" si="603"/>
        <v>1</v>
      </c>
      <c r="LQ340">
        <f t="shared" si="604"/>
        <v>1</v>
      </c>
      <c r="LR340">
        <f t="shared" si="605"/>
        <v>6</v>
      </c>
      <c r="LS340" s="11">
        <f t="shared" si="606"/>
        <v>0</v>
      </c>
      <c r="LT340" s="14" t="str">
        <f t="shared" si="607"/>
        <v/>
      </c>
      <c r="LU340" s="14">
        <f t="shared" si="608"/>
        <v>0</v>
      </c>
      <c r="LV340" s="14" t="str">
        <f t="shared" si="609"/>
        <v/>
      </c>
      <c r="LW340" s="14" t="str">
        <f t="shared" si="610"/>
        <v/>
      </c>
      <c r="LX340" s="14">
        <f t="shared" si="611"/>
        <v>0.1428571428571429</v>
      </c>
      <c r="LY340" s="14">
        <f t="shared" si="612"/>
        <v>0.125</v>
      </c>
      <c r="LZ340" s="14">
        <f t="shared" si="613"/>
        <v>6.6964285714285698E-2</v>
      </c>
      <c r="MA340" s="15">
        <f t="shared" si="614"/>
        <v>1.874999999999967E-4</v>
      </c>
      <c r="MB340" s="1">
        <f t="shared" si="568"/>
        <v>9.1435185185183981E-5</v>
      </c>
      <c r="MC340" s="1">
        <f t="shared" si="569"/>
        <v>1.5046296296296682E-4</v>
      </c>
      <c r="MD340" s="1">
        <f t="shared" si="570"/>
        <v>1.446759259259231E-4</v>
      </c>
      <c r="ME340" s="1">
        <f t="shared" si="571"/>
        <v>3.4837962962963598E-4</v>
      </c>
      <c r="MF340" s="1">
        <f t="shared" si="572"/>
        <v>7.0370370370369598E-4</v>
      </c>
      <c r="MG340" s="1">
        <f t="shared" si="573"/>
        <v>2.870370370370405E-4</v>
      </c>
      <c r="MH340" s="1">
        <f t="shared" si="574"/>
        <v>1.42361111111107E-4</v>
      </c>
      <c r="MI340" s="1">
        <f t="shared" si="575"/>
        <v>1.1921296296296333E-4</v>
      </c>
      <c r="MJ340" s="1">
        <f t="shared" si="615"/>
        <v>2.1747685185185134E-3</v>
      </c>
      <c r="MK340" s="2" t="str">
        <f>VLOOKUP(B340,age_group!$A$1:$B$101,2,FALSE)</f>
        <v>45 to 64</v>
      </c>
      <c r="ML340" s="2">
        <f t="shared" si="616"/>
        <v>1</v>
      </c>
      <c r="MM340">
        <f t="shared" si="617"/>
        <v>0</v>
      </c>
      <c r="MN340">
        <f t="shared" si="618"/>
        <v>0</v>
      </c>
      <c r="MO340">
        <f t="shared" si="619"/>
        <v>0</v>
      </c>
      <c r="MP340">
        <f t="shared" si="620"/>
        <v>0</v>
      </c>
    </row>
    <row r="341" spans="1:354" x14ac:dyDescent="0.2">
      <c r="A341" t="s">
        <v>1074</v>
      </c>
      <c r="B341">
        <v>20</v>
      </c>
      <c r="C341" t="s">
        <v>195</v>
      </c>
      <c r="D341" t="s">
        <v>140</v>
      </c>
      <c r="E341">
        <v>4</v>
      </c>
      <c r="F341">
        <v>2</v>
      </c>
      <c r="G341">
        <v>1</v>
      </c>
      <c r="H341">
        <v>2</v>
      </c>
      <c r="I341">
        <v>1</v>
      </c>
      <c r="J341" s="2" t="s">
        <v>702</v>
      </c>
      <c r="K341" t="s">
        <v>171</v>
      </c>
      <c r="L341" t="s">
        <v>327</v>
      </c>
      <c r="M341" t="s">
        <v>143</v>
      </c>
      <c r="N341" t="s">
        <v>540</v>
      </c>
      <c r="O341" t="s">
        <v>429</v>
      </c>
      <c r="P341" t="s">
        <v>302</v>
      </c>
      <c r="Q341" t="s">
        <v>172</v>
      </c>
      <c r="R341" t="s">
        <v>333</v>
      </c>
      <c r="S341" t="s">
        <v>477</v>
      </c>
      <c r="T341" t="s">
        <v>270</v>
      </c>
      <c r="U341" t="s">
        <v>313</v>
      </c>
      <c r="V341" t="s">
        <v>333</v>
      </c>
      <c r="W341" t="s">
        <v>246</v>
      </c>
      <c r="X341" t="s">
        <v>377</v>
      </c>
      <c r="Y341" t="s">
        <v>592</v>
      </c>
      <c r="Z341" t="s">
        <v>534</v>
      </c>
      <c r="AA341" t="s">
        <v>218</v>
      </c>
      <c r="AB341" t="s">
        <v>359</v>
      </c>
      <c r="AC341" t="s">
        <v>417</v>
      </c>
      <c r="AD341" t="s">
        <v>571</v>
      </c>
      <c r="AE341" t="s">
        <v>168</v>
      </c>
      <c r="AF341" t="s">
        <v>627</v>
      </c>
      <c r="AG341" t="s">
        <v>545</v>
      </c>
      <c r="AH341" t="s">
        <v>439</v>
      </c>
      <c r="AI341" t="s">
        <v>384</v>
      </c>
      <c r="AJ341" t="s">
        <v>240</v>
      </c>
      <c r="AK341" t="s">
        <v>397</v>
      </c>
      <c r="AL341" t="s">
        <v>509</v>
      </c>
      <c r="AM341" t="s">
        <v>324</v>
      </c>
      <c r="AN341" t="s">
        <v>165</v>
      </c>
      <c r="AO341" t="s">
        <v>246</v>
      </c>
      <c r="AP341" t="s">
        <v>739</v>
      </c>
      <c r="AQ341" t="s">
        <v>416</v>
      </c>
      <c r="AR341" t="s">
        <v>314</v>
      </c>
      <c r="AS341" t="s">
        <v>715</v>
      </c>
      <c r="AT341" t="s">
        <v>347</v>
      </c>
      <c r="AU341" t="s">
        <v>656</v>
      </c>
      <c r="AV341" t="s">
        <v>483</v>
      </c>
      <c r="AW341" t="s">
        <v>518</v>
      </c>
      <c r="AX341" t="s">
        <v>296</v>
      </c>
      <c r="AY341" t="s">
        <v>197</v>
      </c>
      <c r="AZ341" t="s">
        <v>575</v>
      </c>
      <c r="BA341" t="s">
        <v>622</v>
      </c>
      <c r="BB341" t="s">
        <v>148</v>
      </c>
      <c r="BC341" t="s">
        <v>228</v>
      </c>
      <c r="BD341" t="s">
        <v>351</v>
      </c>
      <c r="BE341" t="s">
        <v>450</v>
      </c>
      <c r="BF341" t="s">
        <v>262</v>
      </c>
      <c r="BG341" t="s">
        <v>390</v>
      </c>
      <c r="BH341" t="s">
        <v>282</v>
      </c>
      <c r="BI341" t="s">
        <v>677</v>
      </c>
      <c r="BJ341" t="s">
        <v>214</v>
      </c>
      <c r="BK341" t="s">
        <v>386</v>
      </c>
      <c r="BL341" t="s">
        <v>472</v>
      </c>
      <c r="BM341" t="s">
        <v>458</v>
      </c>
      <c r="BN341" s="2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1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1</v>
      </c>
      <c r="DP341">
        <v>0</v>
      </c>
      <c r="DQ341">
        <v>0</v>
      </c>
      <c r="DR341" s="2">
        <v>4</v>
      </c>
      <c r="DS341">
        <v>1</v>
      </c>
      <c r="DT341">
        <v>1</v>
      </c>
      <c r="DU341">
        <v>1</v>
      </c>
      <c r="DV341">
        <v>1</v>
      </c>
      <c r="DW341" s="2">
        <v>2017</v>
      </c>
      <c r="DX341" s="1">
        <v>4.0028935185185181E-2</v>
      </c>
      <c r="DY341" s="1">
        <v>4.028009259259259E-2</v>
      </c>
      <c r="DZ341" s="1">
        <v>4.0434027777777777E-2</v>
      </c>
      <c r="EA341" s="1">
        <v>4.0637731481481483E-2</v>
      </c>
      <c r="EB341" s="1">
        <v>4.0858796296296296E-2</v>
      </c>
      <c r="EC341" s="1">
        <v>4.0959490740740741E-2</v>
      </c>
      <c r="ED341" s="1">
        <v>4.1189814814814811E-2</v>
      </c>
      <c r="EE341" s="1">
        <v>4.1309027777777778E-2</v>
      </c>
      <c r="EF341" s="1">
        <v>4.1535879629629631E-2</v>
      </c>
      <c r="EG341" s="1">
        <v>2.7777777777777776E-5</v>
      </c>
      <c r="EH341" s="3">
        <v>0</v>
      </c>
      <c r="EI341" s="2" t="s">
        <v>1168</v>
      </c>
      <c r="EJ341" t="s">
        <v>1171</v>
      </c>
      <c r="EK341" t="s">
        <v>1168</v>
      </c>
      <c r="EL341" t="s">
        <v>1170</v>
      </c>
      <c r="EM341" t="s">
        <v>1168</v>
      </c>
      <c r="EN341" t="s">
        <v>1168</v>
      </c>
      <c r="EO341" t="s">
        <v>1168</v>
      </c>
      <c r="EP341" t="s">
        <v>1168</v>
      </c>
      <c r="EQ341" t="s">
        <v>1172</v>
      </c>
      <c r="ER341" t="s">
        <v>1170</v>
      </c>
      <c r="ES341" t="s">
        <v>1169</v>
      </c>
      <c r="ET341" t="s">
        <v>1168</v>
      </c>
      <c r="EU341" t="s">
        <v>1172</v>
      </c>
      <c r="EV341" t="s">
        <v>1172</v>
      </c>
      <c r="EW341" t="s">
        <v>1168</v>
      </c>
      <c r="EX341" t="s">
        <v>1168</v>
      </c>
      <c r="EY341" t="s">
        <v>1168</v>
      </c>
      <c r="EZ341" t="s">
        <v>1174</v>
      </c>
      <c r="FA341" t="s">
        <v>1175</v>
      </c>
      <c r="FB341" t="s">
        <v>1175</v>
      </c>
      <c r="FC341" t="s">
        <v>1175</v>
      </c>
      <c r="FD341" t="s">
        <v>1168</v>
      </c>
      <c r="FE341" t="s">
        <v>1168</v>
      </c>
      <c r="FF341" t="s">
        <v>1172</v>
      </c>
      <c r="FG341" t="s">
        <v>1169</v>
      </c>
      <c r="FH341" t="s">
        <v>1173</v>
      </c>
      <c r="FI341" t="s">
        <v>1168</v>
      </c>
      <c r="FJ341" t="s">
        <v>1173</v>
      </c>
      <c r="FK341" t="s">
        <v>1173</v>
      </c>
      <c r="FL341" t="s">
        <v>1172</v>
      </c>
      <c r="FM341" t="s">
        <v>1172</v>
      </c>
      <c r="FN341" t="s">
        <v>1172</v>
      </c>
      <c r="FO341" t="s">
        <v>1168</v>
      </c>
      <c r="FP341" t="s">
        <v>1175</v>
      </c>
      <c r="FQ341" t="s">
        <v>1169</v>
      </c>
      <c r="FR341" t="s">
        <v>1168</v>
      </c>
      <c r="FS341" t="s">
        <v>1172</v>
      </c>
      <c r="FT341" t="s">
        <v>1168</v>
      </c>
      <c r="FU341" t="s">
        <v>1168</v>
      </c>
      <c r="FV341" t="s">
        <v>1170</v>
      </c>
      <c r="FW341" t="s">
        <v>1171</v>
      </c>
      <c r="FX341" t="s">
        <v>1171</v>
      </c>
      <c r="FY341" t="s">
        <v>1173</v>
      </c>
      <c r="FZ341" t="s">
        <v>1171</v>
      </c>
      <c r="GA341" t="s">
        <v>1168</v>
      </c>
      <c r="GB341" t="s">
        <v>1175</v>
      </c>
      <c r="GC341" t="s">
        <v>1168</v>
      </c>
      <c r="GD341" t="s">
        <v>1173</v>
      </c>
      <c r="GE341" t="s">
        <v>1170</v>
      </c>
      <c r="GF341" t="s">
        <v>1172</v>
      </c>
      <c r="GG341" t="s">
        <v>1171</v>
      </c>
      <c r="GH341" t="s">
        <v>1169</v>
      </c>
      <c r="GI341" t="s">
        <v>1173</v>
      </c>
      <c r="GJ341" t="s">
        <v>1168</v>
      </c>
      <c r="GK341" t="s">
        <v>1174</v>
      </c>
      <c r="GL341" t="s">
        <v>1171</v>
      </c>
      <c r="GM341" s="2">
        <f t="shared" si="518"/>
        <v>0</v>
      </c>
      <c r="GN341">
        <f t="shared" si="519"/>
        <v>0</v>
      </c>
      <c r="GO341">
        <f t="shared" si="520"/>
        <v>0</v>
      </c>
      <c r="GP341">
        <f t="shared" si="521"/>
        <v>0</v>
      </c>
      <c r="GQ341">
        <f t="shared" si="522"/>
        <v>0</v>
      </c>
      <c r="GR341">
        <f t="shared" si="523"/>
        <v>0</v>
      </c>
      <c r="GS341">
        <f t="shared" si="524"/>
        <v>0</v>
      </c>
      <c r="GT341">
        <f t="shared" si="525"/>
        <v>0</v>
      </c>
      <c r="GU341">
        <f t="shared" si="576"/>
        <v>0</v>
      </c>
      <c r="GV341">
        <f t="shared" si="526"/>
        <v>0</v>
      </c>
      <c r="GW341">
        <f t="shared" si="527"/>
        <v>0</v>
      </c>
      <c r="GX341">
        <f t="shared" si="528"/>
        <v>0</v>
      </c>
      <c r="GY341">
        <f t="shared" si="529"/>
        <v>0</v>
      </c>
      <c r="GZ341">
        <f t="shared" si="530"/>
        <v>0</v>
      </c>
      <c r="HA341">
        <f t="shared" si="531"/>
        <v>0</v>
      </c>
      <c r="HB341">
        <f t="shared" si="532"/>
        <v>0</v>
      </c>
      <c r="HC341">
        <f t="shared" si="577"/>
        <v>0</v>
      </c>
      <c r="HD341">
        <f t="shared" si="533"/>
        <v>0</v>
      </c>
      <c r="HE341">
        <f t="shared" si="534"/>
        <v>0</v>
      </c>
      <c r="HF341">
        <f t="shared" si="535"/>
        <v>0</v>
      </c>
      <c r="HG341">
        <f t="shared" si="536"/>
        <v>0</v>
      </c>
      <c r="HH341">
        <f t="shared" si="537"/>
        <v>0</v>
      </c>
      <c r="HI341">
        <f t="shared" si="538"/>
        <v>0</v>
      </c>
      <c r="HJ341">
        <f t="shared" si="539"/>
        <v>0</v>
      </c>
      <c r="HK341">
        <f t="shared" si="578"/>
        <v>0</v>
      </c>
      <c r="HL341">
        <f t="shared" si="540"/>
        <v>0</v>
      </c>
      <c r="HM341">
        <f t="shared" si="541"/>
        <v>0</v>
      </c>
      <c r="HN341">
        <f t="shared" si="542"/>
        <v>0</v>
      </c>
      <c r="HO341">
        <f t="shared" si="543"/>
        <v>0</v>
      </c>
      <c r="HP341">
        <f t="shared" si="544"/>
        <v>1</v>
      </c>
      <c r="HQ341">
        <f t="shared" si="545"/>
        <v>1</v>
      </c>
      <c r="HR341">
        <f t="shared" si="546"/>
        <v>1</v>
      </c>
      <c r="HS341">
        <f t="shared" si="579"/>
        <v>0</v>
      </c>
      <c r="HT341">
        <f t="shared" si="547"/>
        <v>1</v>
      </c>
      <c r="HU341">
        <f t="shared" si="548"/>
        <v>0</v>
      </c>
      <c r="HV341">
        <f t="shared" si="549"/>
        <v>0</v>
      </c>
      <c r="HW341">
        <f t="shared" si="550"/>
        <v>0</v>
      </c>
      <c r="HX341">
        <f t="shared" si="551"/>
        <v>0</v>
      </c>
      <c r="HY341">
        <f t="shared" si="552"/>
        <v>0</v>
      </c>
      <c r="HZ341">
        <f t="shared" si="553"/>
        <v>0</v>
      </c>
      <c r="IA341">
        <f t="shared" si="580"/>
        <v>1</v>
      </c>
      <c r="IB341">
        <f t="shared" si="554"/>
        <v>1</v>
      </c>
      <c r="IC341">
        <f t="shared" si="555"/>
        <v>0</v>
      </c>
      <c r="ID341">
        <f t="shared" si="556"/>
        <v>1</v>
      </c>
      <c r="IE341">
        <f t="shared" si="557"/>
        <v>1</v>
      </c>
      <c r="IF341">
        <f t="shared" si="558"/>
        <v>1</v>
      </c>
      <c r="IG341">
        <f t="shared" si="559"/>
        <v>1</v>
      </c>
      <c r="IH341">
        <f t="shared" si="560"/>
        <v>0</v>
      </c>
      <c r="II341">
        <f t="shared" si="581"/>
        <v>0</v>
      </c>
      <c r="IJ341">
        <f t="shared" si="561"/>
        <v>0</v>
      </c>
      <c r="IK341">
        <f t="shared" si="562"/>
        <v>0</v>
      </c>
      <c r="IL341">
        <f t="shared" si="563"/>
        <v>0</v>
      </c>
      <c r="IM341">
        <f t="shared" si="564"/>
        <v>1</v>
      </c>
      <c r="IN341">
        <f t="shared" si="565"/>
        <v>1</v>
      </c>
      <c r="IO341">
        <f t="shared" si="566"/>
        <v>0</v>
      </c>
      <c r="IP341">
        <f t="shared" si="567"/>
        <v>0</v>
      </c>
      <c r="IQ341" s="2">
        <f t="shared" si="582"/>
        <v>0</v>
      </c>
      <c r="IR341" s="4">
        <f t="shared" si="583"/>
        <v>0</v>
      </c>
      <c r="IS341">
        <f t="shared" si="584"/>
        <v>0</v>
      </c>
      <c r="IT341">
        <f t="shared" si="585"/>
        <v>3</v>
      </c>
      <c r="IU341">
        <f t="shared" si="586"/>
        <v>1</v>
      </c>
      <c r="IV341">
        <f t="shared" si="587"/>
        <v>6</v>
      </c>
      <c r="IW341">
        <f t="shared" si="588"/>
        <v>2</v>
      </c>
      <c r="IX341">
        <f t="shared" si="589"/>
        <v>12</v>
      </c>
      <c r="IY341" s="11" t="str">
        <f t="shared" si="590"/>
        <v/>
      </c>
      <c r="IZ341" s="12" t="str">
        <f t="shared" si="591"/>
        <v/>
      </c>
      <c r="JA341" s="12" t="str">
        <f t="shared" si="592"/>
        <v/>
      </c>
      <c r="JB341" s="12">
        <f t="shared" si="593"/>
        <v>1</v>
      </c>
      <c r="JC341" s="12">
        <f t="shared" si="594"/>
        <v>1</v>
      </c>
      <c r="JD341" s="12">
        <f t="shared" si="595"/>
        <v>1</v>
      </c>
      <c r="JE341" s="12">
        <f t="shared" si="596"/>
        <v>0.2857142857142857</v>
      </c>
      <c r="JF341" s="12">
        <f t="shared" si="597"/>
        <v>0.8214285714285714</v>
      </c>
      <c r="JG341" s="2">
        <f>IF(OR(AND(EI341="Happy",BN341&lt;&gt;1),AND(EI341&lt;&gt;"Happy",BN341=1)),1,0)</f>
        <v>0</v>
      </c>
      <c r="JH341">
        <f>IF(OR(AND(EJ341="Happy",BO341&lt;&gt;1),AND(EJ341&lt;&gt;"Happy",BO341=1)),1,0)</f>
        <v>0</v>
      </c>
      <c r="JI341">
        <f>IF(OR(AND(EK341="Happy",BP341&lt;&gt;1),AND(EK341&lt;&gt;"Happy",BP341=1)),1,0)</f>
        <v>1</v>
      </c>
      <c r="JJ341">
        <f>IF(OR(AND(EL341="Happy",BQ341&lt;&gt;1),AND(EL341&lt;&gt;"Happy",BQ341=1)),1,0)</f>
        <v>0</v>
      </c>
      <c r="JK341">
        <f>IF(OR(AND(EM341="Happy",BR341&lt;&gt;1),AND(EM341&lt;&gt;"Happy",BR341=1)),1,0)</f>
        <v>0</v>
      </c>
      <c r="JL341">
        <f>IF(OR(AND(EN341="Happy",BS341&lt;&gt;1),AND(EN341&lt;&gt;"Happy",BS341=1)),1,0)</f>
        <v>0</v>
      </c>
      <c r="JM341">
        <f>IF(OR(AND(EO341="Happy",BT341&lt;&gt;1),AND(EO341&lt;&gt;"Happy",BT341=1)),1,0)</f>
        <v>0</v>
      </c>
      <c r="JN341">
        <f>IF(OR(AND(EP341="Happy",BU341&lt;&gt;1),AND(EP341&lt;&gt;"Happy",BU341=1)),1,0)</f>
        <v>1</v>
      </c>
      <c r="JO341">
        <f>IF(OR(AND(EQ341="Sad",BV341&lt;&gt;1),AND(EQ341&lt;&gt;"Sad",BV341=1)),1,0)</f>
        <v>0</v>
      </c>
      <c r="JP341">
        <f>IF(OR(AND(ER341="Sad",BW341&lt;&gt;1),AND(ER341&lt;&gt;"Sad",BW341=1)),1,0)</f>
        <v>1</v>
      </c>
      <c r="JQ341">
        <f>IF(OR(AND(ES341="Sad",BX341&lt;&gt;1),AND(ES341&lt;&gt;"Sad",BX341=1)),1,0)</f>
        <v>0</v>
      </c>
      <c r="JR341">
        <f>IF(OR(AND(ET341="Sad",BY341&lt;&gt;1),AND(ET341&lt;&gt;"Sad",BY341=1)),1,0)</f>
        <v>1</v>
      </c>
      <c r="JS341">
        <f>IF(OR(AND(EU341="Sad",BZ341&lt;&gt;1),AND(EU341&lt;&gt;"Sad",BZ341=1)),1,0)</f>
        <v>0</v>
      </c>
      <c r="JT341">
        <f>IF(OR(AND(EV341="Sad",CA341&lt;&gt;1),AND(EV341&lt;&gt;"Sad",CA341=1)),1,0)</f>
        <v>0</v>
      </c>
      <c r="JU341">
        <f>IF(OR(AND(EW341="Sad",CB341&lt;&gt;1),AND(EW341&lt;&gt;"Sad",CB341=1)),1,0)</f>
        <v>0</v>
      </c>
      <c r="JV341">
        <f>IF(OR(AND(EX341="Sad",CC341&lt;&gt;1),AND(EX341&lt;&gt;"Sad",CC341=1)),1,0)</f>
        <v>0</v>
      </c>
      <c r="JW341">
        <f>IF(OR(AND(EY341="Angry",CD341&lt;&gt;1),AND(EY341&lt;&gt;"Angry",CD341=1)),1,0)</f>
        <v>0</v>
      </c>
      <c r="JX341">
        <f>IF(OR(AND(EZ341="Angry",CE341&lt;&gt;1),AND(EZ341&lt;&gt;"Angry",CE341=1)),1,0)</f>
        <v>0</v>
      </c>
      <c r="JY341">
        <f>IF(OR(AND(FA341="Angry",CF341&lt;&gt;1),AND(FA341&lt;&gt;"Angry",CF341=1)),1,0)</f>
        <v>0</v>
      </c>
      <c r="JZ341">
        <f>IF(OR(AND(FB341="Angry",CG341&lt;&gt;1),AND(FB341&lt;&gt;"Angry",CG341=1)),1,0)</f>
        <v>0</v>
      </c>
      <c r="KA341">
        <f>IF(OR(AND(FC341="Angry",CH341&lt;&gt;1),AND(FC341&lt;&gt;"Angry",CH341=1)),1,0)</f>
        <v>0</v>
      </c>
      <c r="KB341">
        <f>IF(OR(AND(FD341="Angry",CI341&lt;&gt;1),AND(FD341&lt;&gt;"Angry",CI341=1)),1,0)</f>
        <v>0</v>
      </c>
      <c r="KC341">
        <f>IF(OR(AND(FE341="Angry",CJ341&lt;&gt;1),AND(FE341&lt;&gt;"Angry",CJ341=1)),1,0)</f>
        <v>1</v>
      </c>
      <c r="KD341">
        <f>IF(OR(AND(FF341="Angry",CK341&lt;&gt;1),AND(FF341&lt;&gt;"Angry",CK341=1)),1,0)</f>
        <v>0</v>
      </c>
      <c r="KE341">
        <f>IF(OR(AND(FG341="Afraid",CL341&lt;&gt;1),AND(FG341&lt;&gt;"Afraid",CL341=1)),1,0)</f>
        <v>0</v>
      </c>
      <c r="KF341">
        <f>IF(OR(AND(FH341="Afraid",CM341&lt;&gt;1),AND(FH341&lt;&gt;"Afraid",CM341=1)),1,0)</f>
        <v>0</v>
      </c>
      <c r="KG341">
        <f>IF(OR(AND(FI341="Afraid",CN341&lt;&gt;1),AND(FI341&lt;&gt;"Afraid",CN341=1)),1,0)</f>
        <v>0</v>
      </c>
      <c r="KH341">
        <f>IF(OR(AND(FJ341="Afraid",CO341&lt;&gt;1),AND(FJ341&lt;&gt;"Afraid",CO341=1)),1,0)</f>
        <v>0</v>
      </c>
      <c r="KI341">
        <f>IF(OR(AND(FK341="Afraid",CP341&lt;&gt;1),AND(FK341&lt;&gt;"Afraid",CP341=1)),1,0)</f>
        <v>0</v>
      </c>
      <c r="KJ341">
        <f>IF(OR(AND(FL341="Afraid",CQ341&lt;&gt;1),AND(FL341&lt;&gt;"Afraid",CQ341=1)),1,0)</f>
        <v>0</v>
      </c>
      <c r="KK341">
        <f>IF(OR(AND(FM341="Afraid",CR341&lt;&gt;1),AND(FM341&lt;&gt;"Afraid",CR341=1)),1,0)</f>
        <v>0</v>
      </c>
      <c r="KL341">
        <f>IF(OR(AND(FN341="Afraid",CS341&lt;&gt;1),AND(FN341&lt;&gt;"Afraid",CS341=1)),1,0)</f>
        <v>0</v>
      </c>
      <c r="KM341">
        <f>IF(OR(AND(FO341="Surprised",CT341&lt;&gt;1),AND(FO341&lt;&gt;"Surprised",CT341=1)),1,0)</f>
        <v>0</v>
      </c>
      <c r="KN341">
        <f>IF(OR(AND(FP341="Surprised",CU341&lt;&gt;1),AND(FP341&lt;&gt;"Surprised",CU341=1)),1,0)</f>
        <v>0</v>
      </c>
      <c r="KO341">
        <f>IF(OR(AND(FQ341="Surprised",CV341&lt;&gt;1),AND(FQ341&lt;&gt;"Surprised",CV341=1)),1,0)</f>
        <v>0</v>
      </c>
      <c r="KP341">
        <f>IF(OR(AND(FR341="Surprised",CW341&lt;&gt;1),AND(FR341&lt;&gt;"Surprised",CW341=1)),1,0)</f>
        <v>0</v>
      </c>
      <c r="KQ341">
        <f>IF(OR(AND(FS341="Surprised",CX341&lt;&gt;1),AND(FS341&lt;&gt;"Surprised",CX341=1)),1,0)</f>
        <v>0</v>
      </c>
      <c r="KR341">
        <f>IF(OR(AND(FT341="Surprised",CY341&lt;&gt;1),AND(FT341&lt;&gt;"Surprised",CY341=1)),1,0)</f>
        <v>0</v>
      </c>
      <c r="KS341">
        <f>IF(OR(AND(FU341="Surprised",CZ341&lt;&gt;1),AND(FU341&lt;&gt;"Surprised",CZ341=1)),1,0)</f>
        <v>0</v>
      </c>
      <c r="KT341">
        <f>IF(OR(AND(FV341="Surprised",DA341&lt;&gt;1),AND(FV341&lt;&gt;"Surprised",DA341=1)),1,0)</f>
        <v>0</v>
      </c>
      <c r="KU341">
        <f>IF(OR(AND(FW341="Happy",DB341=1),AND(FW341&lt;&gt;"Happy",DB341=0)),1,0)</f>
        <v>0</v>
      </c>
      <c r="KV341">
        <f>IF(OR(AND(FX341="Happy",DC341=1),AND(FX341&lt;&gt;"Happy",DC341=0)),1,0)</f>
        <v>0</v>
      </c>
      <c r="KW341">
        <f>IF(OR(AND(FY341="Happy",DD341=1),AND(FY341&lt;&gt;"Happy",DD341=0)),1,0)</f>
        <v>0</v>
      </c>
      <c r="KX341">
        <f>IF(OR(AND(FZ341="Happy",DE341=1),AND(FZ341&lt;&gt;"Happy",DE341=0)),1,0)</f>
        <v>0</v>
      </c>
      <c r="KY341">
        <f>IF(OR(AND(GA341="Happy",DF341=1),AND(GA341&lt;&gt;"Happy",DF341=0)),1,0)</f>
        <v>0</v>
      </c>
      <c r="KZ341">
        <f>IF(OR(AND(GB341="Happy",DG341=1),AND(GB341&lt;&gt;"Happy",DG341=0)),1,0)</f>
        <v>0</v>
      </c>
      <c r="LA341">
        <f>IF(OR(AND(GC341="Happy",DH341=1),AND(GC341&lt;&gt;"Happy",DH341=0)),1,0)</f>
        <v>0</v>
      </c>
      <c r="LB341">
        <f>IF(OR(AND(GD341="Happy",DI341=1),AND(GD341&lt;&gt;"Happy",DI341=0)),1,0)</f>
        <v>0</v>
      </c>
      <c r="LC341">
        <f>IF(OR(AND(GE341="Sad",DJ341=1),AND(GE341&lt;&gt;"Sad",DJ341=0)),1,0)</f>
        <v>1</v>
      </c>
      <c r="LD341">
        <f>IF(OR(AND(GF341="Sad",DK341=1),AND(GF341&lt;&gt;"Sad",DK341=0)),1,0)</f>
        <v>1</v>
      </c>
      <c r="LE341">
        <f>IF(OR(AND(GG341="Sad",DL341=1),AND(GG341&lt;&gt;"Sad",DL341=0)),1,0)</f>
        <v>1</v>
      </c>
      <c r="LF341">
        <f>IF(OR(AND(GH341="Sad",DM341=1),AND(GH341&lt;&gt;"Sad",DM341=0)),1,0)</f>
        <v>1</v>
      </c>
      <c r="LG341">
        <f>IF(OR(AND(GI341="Sad",DN341=1),AND(GI341&lt;&gt;"Sad",DN341=0)),1,0)</f>
        <v>0</v>
      </c>
      <c r="LH341">
        <f>IF(OR(AND(GJ341="Sad",DO341=1),AND(GJ341&lt;&gt;"Sad",DO341=0)),1,0)</f>
        <v>0</v>
      </c>
      <c r="LI341">
        <f>IF(OR(AND(GK341="Sad",DP341=1),AND(GK341&lt;&gt;"Sad",DP341=0)),1,0)</f>
        <v>0</v>
      </c>
      <c r="LJ341">
        <f>IF(OR(AND(GL341="Sad",DQ341=1),AND(GL341&lt;&gt;"Sad",DQ341=0)),1,0)</f>
        <v>1</v>
      </c>
      <c r="LK341" s="2">
        <f t="shared" si="598"/>
        <v>2</v>
      </c>
      <c r="LL341" s="4">
        <f t="shared" si="599"/>
        <v>2</v>
      </c>
      <c r="LM341">
        <f t="shared" si="600"/>
        <v>1</v>
      </c>
      <c r="LN341">
        <f t="shared" si="601"/>
        <v>0</v>
      </c>
      <c r="LO341">
        <f t="shared" si="602"/>
        <v>0</v>
      </c>
      <c r="LP341">
        <f t="shared" si="603"/>
        <v>0</v>
      </c>
      <c r="LQ341">
        <f t="shared" si="604"/>
        <v>5</v>
      </c>
      <c r="LR341">
        <f t="shared" si="605"/>
        <v>10</v>
      </c>
      <c r="LS341" s="11" t="str">
        <f t="shared" si="606"/>
        <v/>
      </c>
      <c r="LT341" s="14" t="str">
        <f t="shared" si="607"/>
        <v/>
      </c>
      <c r="LU341" s="14" t="str">
        <f t="shared" si="608"/>
        <v/>
      </c>
      <c r="LV341" s="14">
        <f t="shared" si="609"/>
        <v>0</v>
      </c>
      <c r="LW341" s="14">
        <f t="shared" si="610"/>
        <v>0</v>
      </c>
      <c r="LX341" s="14">
        <f t="shared" si="611"/>
        <v>0</v>
      </c>
      <c r="LY341" s="14">
        <f t="shared" si="612"/>
        <v>0.7142857142857143</v>
      </c>
      <c r="LZ341" s="14">
        <f t="shared" si="613"/>
        <v>0.1785714285714286</v>
      </c>
      <c r="MA341" s="15">
        <f t="shared" si="614"/>
        <v>2.5115740740740827E-4</v>
      </c>
      <c r="MB341" s="1">
        <f t="shared" si="568"/>
        <v>1.5393518518518751E-4</v>
      </c>
      <c r="MC341" s="1">
        <f t="shared" si="569"/>
        <v>2.0370370370370594E-4</v>
      </c>
      <c r="MD341" s="1">
        <f t="shared" si="570"/>
        <v>2.2106481481481283E-4</v>
      </c>
      <c r="ME341" s="1">
        <f t="shared" si="571"/>
        <v>1.0069444444444492E-4</v>
      </c>
      <c r="MF341" s="1">
        <f t="shared" si="572"/>
        <v>2.303240740740703E-4</v>
      </c>
      <c r="MG341" s="1">
        <f t="shared" si="573"/>
        <v>1.192129629629668E-4</v>
      </c>
      <c r="MH341" s="1">
        <f t="shared" si="574"/>
        <v>2.2685185185185308E-4</v>
      </c>
      <c r="MI341" s="1">
        <f>EG341-EF341+1</f>
        <v>0.95849189814814817</v>
      </c>
      <c r="MJ341" s="1">
        <f t="shared" si="615"/>
        <v>0.9599988425925926</v>
      </c>
      <c r="MK341" s="2" t="str">
        <f>VLOOKUP(B341,age_group!$A$1:$B$101,2,FALSE)</f>
        <v>18 to 24</v>
      </c>
      <c r="ML341" s="2">
        <f t="shared" si="616"/>
        <v>1</v>
      </c>
      <c r="MM341">
        <f t="shared" si="617"/>
        <v>0</v>
      </c>
      <c r="MN341">
        <f t="shared" si="618"/>
        <v>0</v>
      </c>
      <c r="MO341">
        <f t="shared" si="619"/>
        <v>0</v>
      </c>
      <c r="MP341">
        <f t="shared" si="620"/>
        <v>0</v>
      </c>
    </row>
    <row r="342" spans="1:354" x14ac:dyDescent="0.2">
      <c r="A342" t="s">
        <v>1075</v>
      </c>
      <c r="B342">
        <v>42</v>
      </c>
      <c r="C342" t="s">
        <v>139</v>
      </c>
      <c r="D342" t="s">
        <v>521</v>
      </c>
      <c r="E342">
        <v>3</v>
      </c>
      <c r="F342">
        <v>3</v>
      </c>
      <c r="G342">
        <v>1</v>
      </c>
      <c r="H342">
        <v>2</v>
      </c>
      <c r="I342">
        <v>1</v>
      </c>
      <c r="J342" s="2" t="s">
        <v>558</v>
      </c>
      <c r="K342" t="s">
        <v>578</v>
      </c>
      <c r="L342" t="s">
        <v>682</v>
      </c>
      <c r="M342" t="s">
        <v>467</v>
      </c>
      <c r="N342" t="s">
        <v>143</v>
      </c>
      <c r="O342" t="s">
        <v>258</v>
      </c>
      <c r="P342" t="s">
        <v>487</v>
      </c>
      <c r="Q342" t="s">
        <v>526</v>
      </c>
      <c r="R342" t="s">
        <v>240</v>
      </c>
      <c r="S342" t="s">
        <v>544</v>
      </c>
      <c r="T342" t="s">
        <v>666</v>
      </c>
      <c r="U342" t="s">
        <v>374</v>
      </c>
      <c r="V342" t="s">
        <v>266</v>
      </c>
      <c r="W342" t="s">
        <v>450</v>
      </c>
      <c r="X342" t="s">
        <v>262</v>
      </c>
      <c r="Y342" t="s">
        <v>149</v>
      </c>
      <c r="Z342" t="s">
        <v>595</v>
      </c>
      <c r="AA342" t="s">
        <v>238</v>
      </c>
      <c r="AB342" t="s">
        <v>276</v>
      </c>
      <c r="AC342" t="s">
        <v>465</v>
      </c>
      <c r="AD342" t="s">
        <v>241</v>
      </c>
      <c r="AE342" t="s">
        <v>203</v>
      </c>
      <c r="AF342" t="s">
        <v>167</v>
      </c>
      <c r="AG342" t="s">
        <v>145</v>
      </c>
      <c r="AH342" t="s">
        <v>353</v>
      </c>
      <c r="AI342" t="s">
        <v>254</v>
      </c>
      <c r="AJ342" t="s">
        <v>237</v>
      </c>
      <c r="AK342" t="s">
        <v>263</v>
      </c>
      <c r="AL342" t="s">
        <v>161</v>
      </c>
      <c r="AM342" t="s">
        <v>188</v>
      </c>
      <c r="AN342" t="s">
        <v>234</v>
      </c>
      <c r="AO342" t="s">
        <v>564</v>
      </c>
      <c r="AP342" t="s">
        <v>631</v>
      </c>
      <c r="AQ342" t="s">
        <v>380</v>
      </c>
      <c r="AR342" t="s">
        <v>334</v>
      </c>
      <c r="AS342" t="s">
        <v>456</v>
      </c>
      <c r="AT342" t="s">
        <v>750</v>
      </c>
      <c r="AU342" t="s">
        <v>542</v>
      </c>
      <c r="AV342" t="s">
        <v>463</v>
      </c>
      <c r="AW342" t="s">
        <v>513</v>
      </c>
      <c r="AX342" t="s">
        <v>338</v>
      </c>
      <c r="AY342" t="s">
        <v>739</v>
      </c>
      <c r="AZ342" t="s">
        <v>384</v>
      </c>
      <c r="BA342" t="s">
        <v>274</v>
      </c>
      <c r="BB342" t="s">
        <v>233</v>
      </c>
      <c r="BC342" t="s">
        <v>435</v>
      </c>
      <c r="BD342" t="s">
        <v>319</v>
      </c>
      <c r="BE342" t="s">
        <v>175</v>
      </c>
      <c r="BF342" t="s">
        <v>155</v>
      </c>
      <c r="BG342" t="s">
        <v>329</v>
      </c>
      <c r="BH342" t="s">
        <v>516</v>
      </c>
      <c r="BI342" t="s">
        <v>152</v>
      </c>
      <c r="BJ342" t="s">
        <v>206</v>
      </c>
      <c r="BK342" t="s">
        <v>431</v>
      </c>
      <c r="BL342" t="s">
        <v>379</v>
      </c>
      <c r="BM342" t="s">
        <v>553</v>
      </c>
      <c r="BN342" s="2">
        <v>1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  <c r="DG342">
        <v>0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0</v>
      </c>
      <c r="DN342">
        <v>1</v>
      </c>
      <c r="DO342">
        <v>1</v>
      </c>
      <c r="DP342">
        <v>1</v>
      </c>
      <c r="DQ342">
        <v>1</v>
      </c>
      <c r="DR342" s="2">
        <v>3</v>
      </c>
      <c r="DS342">
        <v>1</v>
      </c>
      <c r="DT342">
        <v>1</v>
      </c>
      <c r="DU342">
        <v>1</v>
      </c>
      <c r="DV342">
        <v>1</v>
      </c>
      <c r="DW342" s="2">
        <v>2017</v>
      </c>
      <c r="DX342" s="1">
        <v>1.8275462962962962E-2</v>
      </c>
      <c r="DY342" s="1">
        <v>1.8489583333333334E-2</v>
      </c>
      <c r="DZ342" s="1">
        <v>1.8703703703703705E-2</v>
      </c>
      <c r="EA342" s="1">
        <v>1.8870370370370367E-2</v>
      </c>
      <c r="EB342" s="1">
        <v>1.90625E-2</v>
      </c>
      <c r="EC342" s="1">
        <v>1.9253472222222224E-2</v>
      </c>
      <c r="ED342" s="1">
        <v>1.9350694444444445E-2</v>
      </c>
      <c r="EE342" s="1">
        <v>1.9523148148148147E-2</v>
      </c>
      <c r="EF342" s="1">
        <v>1.9760416666666666E-2</v>
      </c>
      <c r="EG342" s="1">
        <v>1.9949074074074074E-2</v>
      </c>
      <c r="EH342" s="3">
        <v>0</v>
      </c>
      <c r="EI342" s="2" t="s">
        <v>1168</v>
      </c>
      <c r="EJ342" t="s">
        <v>1168</v>
      </c>
      <c r="EK342" t="s">
        <v>1168</v>
      </c>
      <c r="EL342" t="s">
        <v>1173</v>
      </c>
      <c r="EM342" t="s">
        <v>1170</v>
      </c>
      <c r="EN342" t="s">
        <v>1168</v>
      </c>
      <c r="EO342" t="s">
        <v>1171</v>
      </c>
      <c r="EP342" t="s">
        <v>1175</v>
      </c>
      <c r="EQ342" t="s">
        <v>1168</v>
      </c>
      <c r="ER342" t="s">
        <v>1175</v>
      </c>
      <c r="ES342" t="s">
        <v>1169</v>
      </c>
      <c r="ET342" t="s">
        <v>1173</v>
      </c>
      <c r="EU342" t="s">
        <v>1168</v>
      </c>
      <c r="EV342" t="s">
        <v>1173</v>
      </c>
      <c r="EW342" t="s">
        <v>1170</v>
      </c>
      <c r="EX342" t="s">
        <v>1168</v>
      </c>
      <c r="EY342" t="s">
        <v>1169</v>
      </c>
      <c r="EZ342" t="s">
        <v>1175</v>
      </c>
      <c r="FA342" t="s">
        <v>1174</v>
      </c>
      <c r="FB342" t="s">
        <v>1171</v>
      </c>
      <c r="FC342" t="s">
        <v>1171</v>
      </c>
      <c r="FD342" t="s">
        <v>1168</v>
      </c>
      <c r="FE342" t="s">
        <v>1175</v>
      </c>
      <c r="FF342" t="s">
        <v>1175</v>
      </c>
      <c r="FG342" t="s">
        <v>1174</v>
      </c>
      <c r="FH342" t="s">
        <v>1172</v>
      </c>
      <c r="FI342" t="s">
        <v>1169</v>
      </c>
      <c r="FJ342" t="s">
        <v>1175</v>
      </c>
      <c r="FK342" t="s">
        <v>1173</v>
      </c>
      <c r="FL342" t="s">
        <v>1173</v>
      </c>
      <c r="FM342" t="s">
        <v>1175</v>
      </c>
      <c r="FN342" t="s">
        <v>1168</v>
      </c>
      <c r="FO342" t="s">
        <v>1168</v>
      </c>
      <c r="FP342" t="s">
        <v>1173</v>
      </c>
      <c r="FQ342" t="s">
        <v>1169</v>
      </c>
      <c r="FR342" t="s">
        <v>1174</v>
      </c>
      <c r="FS342" t="s">
        <v>1168</v>
      </c>
      <c r="FT342" t="s">
        <v>1171</v>
      </c>
      <c r="FU342" t="s">
        <v>1174</v>
      </c>
      <c r="FV342" t="s">
        <v>1175</v>
      </c>
      <c r="FW342" t="s">
        <v>1174</v>
      </c>
      <c r="FX342" t="s">
        <v>1168</v>
      </c>
      <c r="FY342" t="s">
        <v>1173</v>
      </c>
      <c r="FZ342" t="s">
        <v>1168</v>
      </c>
      <c r="GA342" t="s">
        <v>1172</v>
      </c>
      <c r="GB342" t="s">
        <v>1173</v>
      </c>
      <c r="GC342" t="s">
        <v>1172</v>
      </c>
      <c r="GD342" t="s">
        <v>1168</v>
      </c>
      <c r="GE342" t="s">
        <v>1173</v>
      </c>
      <c r="GF342" t="s">
        <v>1168</v>
      </c>
      <c r="GG342" t="s">
        <v>1173</v>
      </c>
      <c r="GH342" t="s">
        <v>1168</v>
      </c>
      <c r="GI342" t="s">
        <v>1168</v>
      </c>
      <c r="GJ342" t="s">
        <v>1171</v>
      </c>
      <c r="GK342" t="s">
        <v>1175</v>
      </c>
      <c r="GL342" t="s">
        <v>1173</v>
      </c>
      <c r="GM342" s="2">
        <f t="shared" si="518"/>
        <v>0</v>
      </c>
      <c r="GN342">
        <f t="shared" si="519"/>
        <v>0</v>
      </c>
      <c r="GO342">
        <f t="shared" si="520"/>
        <v>0</v>
      </c>
      <c r="GP342">
        <f t="shared" si="521"/>
        <v>1</v>
      </c>
      <c r="GQ342">
        <f t="shared" si="522"/>
        <v>0</v>
      </c>
      <c r="GR342">
        <f t="shared" si="523"/>
        <v>0</v>
      </c>
      <c r="GS342">
        <f t="shared" si="524"/>
        <v>0</v>
      </c>
      <c r="GT342">
        <f t="shared" si="525"/>
        <v>0</v>
      </c>
      <c r="GU342">
        <f t="shared" si="576"/>
        <v>0</v>
      </c>
      <c r="GV342">
        <f t="shared" si="526"/>
        <v>0</v>
      </c>
      <c r="GW342">
        <f t="shared" si="527"/>
        <v>0</v>
      </c>
      <c r="GX342">
        <f t="shared" si="528"/>
        <v>0</v>
      </c>
      <c r="GY342">
        <f t="shared" si="529"/>
        <v>0</v>
      </c>
      <c r="GZ342">
        <f t="shared" si="530"/>
        <v>0</v>
      </c>
      <c r="HA342">
        <f t="shared" si="531"/>
        <v>0</v>
      </c>
      <c r="HB342">
        <f t="shared" si="532"/>
        <v>0</v>
      </c>
      <c r="HC342">
        <f t="shared" si="577"/>
        <v>1</v>
      </c>
      <c r="HD342">
        <f t="shared" si="533"/>
        <v>0</v>
      </c>
      <c r="HE342">
        <f t="shared" si="534"/>
        <v>0</v>
      </c>
      <c r="HF342">
        <f t="shared" si="535"/>
        <v>0</v>
      </c>
      <c r="HG342">
        <f t="shared" si="536"/>
        <v>0</v>
      </c>
      <c r="HH342">
        <f t="shared" si="537"/>
        <v>0</v>
      </c>
      <c r="HI342">
        <f t="shared" si="538"/>
        <v>0</v>
      </c>
      <c r="HJ342">
        <f t="shared" si="539"/>
        <v>0</v>
      </c>
      <c r="HK342">
        <f t="shared" si="578"/>
        <v>0</v>
      </c>
      <c r="HL342">
        <f t="shared" si="540"/>
        <v>0</v>
      </c>
      <c r="HM342">
        <f t="shared" si="541"/>
        <v>0</v>
      </c>
      <c r="HN342">
        <f t="shared" si="542"/>
        <v>0</v>
      </c>
      <c r="HO342">
        <f t="shared" si="543"/>
        <v>0</v>
      </c>
      <c r="HP342">
        <f t="shared" si="544"/>
        <v>0</v>
      </c>
      <c r="HQ342">
        <f t="shared" si="545"/>
        <v>0</v>
      </c>
      <c r="HR342">
        <f t="shared" si="546"/>
        <v>0</v>
      </c>
      <c r="HS342">
        <f t="shared" si="579"/>
        <v>0</v>
      </c>
      <c r="HT342">
        <f t="shared" si="547"/>
        <v>0</v>
      </c>
      <c r="HU342">
        <f t="shared" si="548"/>
        <v>0</v>
      </c>
      <c r="HV342">
        <f t="shared" si="549"/>
        <v>0</v>
      </c>
      <c r="HW342">
        <f t="shared" si="550"/>
        <v>0</v>
      </c>
      <c r="HX342">
        <f t="shared" si="551"/>
        <v>0</v>
      </c>
      <c r="HY342">
        <f t="shared" si="552"/>
        <v>0</v>
      </c>
      <c r="HZ342">
        <f t="shared" si="553"/>
        <v>1</v>
      </c>
      <c r="IA342">
        <f t="shared" si="580"/>
        <v>1</v>
      </c>
      <c r="IB342">
        <f t="shared" si="554"/>
        <v>1</v>
      </c>
      <c r="IC342">
        <f t="shared" si="555"/>
        <v>0</v>
      </c>
      <c r="ID342">
        <f t="shared" si="556"/>
        <v>1</v>
      </c>
      <c r="IE342">
        <f t="shared" si="557"/>
        <v>1</v>
      </c>
      <c r="IF342">
        <f t="shared" si="558"/>
        <v>0</v>
      </c>
      <c r="IG342">
        <f t="shared" si="559"/>
        <v>1</v>
      </c>
      <c r="IH342">
        <f t="shared" si="560"/>
        <v>1</v>
      </c>
      <c r="II342">
        <f t="shared" si="581"/>
        <v>1</v>
      </c>
      <c r="IJ342">
        <f t="shared" si="561"/>
        <v>1</v>
      </c>
      <c r="IK342">
        <f t="shared" si="562"/>
        <v>1</v>
      </c>
      <c r="IL342">
        <f t="shared" si="563"/>
        <v>0</v>
      </c>
      <c r="IM342">
        <f t="shared" si="564"/>
        <v>1</v>
      </c>
      <c r="IN342">
        <f t="shared" si="565"/>
        <v>1</v>
      </c>
      <c r="IO342">
        <f t="shared" si="566"/>
        <v>1</v>
      </c>
      <c r="IP342">
        <f t="shared" si="567"/>
        <v>1</v>
      </c>
      <c r="IQ342" s="2">
        <f t="shared" si="582"/>
        <v>1</v>
      </c>
      <c r="IR342" s="4">
        <f t="shared" si="583"/>
        <v>0</v>
      </c>
      <c r="IS342">
        <f t="shared" si="584"/>
        <v>1</v>
      </c>
      <c r="IT342">
        <f t="shared" si="585"/>
        <v>0</v>
      </c>
      <c r="IU342">
        <f t="shared" si="586"/>
        <v>1</v>
      </c>
      <c r="IV342">
        <f t="shared" si="587"/>
        <v>6</v>
      </c>
      <c r="IW342">
        <f t="shared" si="588"/>
        <v>7</v>
      </c>
      <c r="IX342">
        <f t="shared" si="589"/>
        <v>16</v>
      </c>
      <c r="IY342" s="11">
        <f t="shared" si="590"/>
        <v>1</v>
      </c>
      <c r="IZ342" s="12" t="str">
        <f t="shared" si="591"/>
        <v/>
      </c>
      <c r="JA342" s="12">
        <f t="shared" si="592"/>
        <v>1</v>
      </c>
      <c r="JB342" s="12">
        <f t="shared" si="593"/>
        <v>0</v>
      </c>
      <c r="JC342" s="12">
        <f t="shared" si="594"/>
        <v>1</v>
      </c>
      <c r="JD342" s="12">
        <f t="shared" si="595"/>
        <v>1</v>
      </c>
      <c r="JE342" s="12">
        <f t="shared" si="596"/>
        <v>0.875</v>
      </c>
      <c r="JF342" s="12">
        <f t="shared" si="597"/>
        <v>0.8125</v>
      </c>
      <c r="JG342" s="2">
        <f>IF(OR(AND(EI342="Happy",BN342&lt;&gt;1),AND(EI342&lt;&gt;"Happy",BN342=1)),1,0)</f>
        <v>1</v>
      </c>
      <c r="JH342">
        <f>IF(OR(AND(EJ342="Happy",BO342&lt;&gt;1),AND(EJ342&lt;&gt;"Happy",BO342=1)),1,0)</f>
        <v>0</v>
      </c>
      <c r="JI342">
        <f>IF(OR(AND(EK342="Happy",BP342&lt;&gt;1),AND(EK342&lt;&gt;"Happy",BP342=1)),1,0)</f>
        <v>0</v>
      </c>
      <c r="JJ342">
        <f>IF(OR(AND(EL342="Happy",BQ342&lt;&gt;1),AND(EL342&lt;&gt;"Happy",BQ342=1)),1,0)</f>
        <v>0</v>
      </c>
      <c r="JK342">
        <f>IF(OR(AND(EM342="Happy",BR342&lt;&gt;1),AND(EM342&lt;&gt;"Happy",BR342=1)),1,0)</f>
        <v>0</v>
      </c>
      <c r="JL342">
        <f>IF(OR(AND(EN342="Happy",BS342&lt;&gt;1),AND(EN342&lt;&gt;"Happy",BS342=1)),1,0)</f>
        <v>0</v>
      </c>
      <c r="JM342">
        <f>IF(OR(AND(EO342="Happy",BT342&lt;&gt;1),AND(EO342&lt;&gt;"Happy",BT342=1)),1,0)</f>
        <v>0</v>
      </c>
      <c r="JN342">
        <f>IF(OR(AND(EP342="Happy",BU342&lt;&gt;1),AND(EP342&lt;&gt;"Happy",BU342=1)),1,0)</f>
        <v>0</v>
      </c>
      <c r="JO342">
        <f>IF(OR(AND(EQ342="Sad",BV342&lt;&gt;1),AND(EQ342&lt;&gt;"Sad",BV342=1)),1,0)</f>
        <v>0</v>
      </c>
      <c r="JP342">
        <f>IF(OR(AND(ER342="Sad",BW342&lt;&gt;1),AND(ER342&lt;&gt;"Sad",BW342=1)),1,0)</f>
        <v>0</v>
      </c>
      <c r="JQ342">
        <f>IF(OR(AND(ES342="Sad",BX342&lt;&gt;1),AND(ES342&lt;&gt;"Sad",BX342=1)),1,0)</f>
        <v>0</v>
      </c>
      <c r="JR342">
        <f>IF(OR(AND(ET342="Sad",BY342&lt;&gt;1),AND(ET342&lt;&gt;"Sad",BY342=1)),1,0)</f>
        <v>0</v>
      </c>
      <c r="JS342">
        <f>IF(OR(AND(EU342="Sad",BZ342&lt;&gt;1),AND(EU342&lt;&gt;"Sad",BZ342=1)),1,0)</f>
        <v>1</v>
      </c>
      <c r="JT342">
        <f>IF(OR(AND(EV342="Sad",CA342&lt;&gt;1),AND(EV342&lt;&gt;"Sad",CA342=1)),1,0)</f>
        <v>0</v>
      </c>
      <c r="JU342">
        <f>IF(OR(AND(EW342="Sad",CB342&lt;&gt;1),AND(EW342&lt;&gt;"Sad",CB342=1)),1,0)</f>
        <v>1</v>
      </c>
      <c r="JV342">
        <f>IF(OR(AND(EX342="Sad",CC342&lt;&gt;1),AND(EX342&lt;&gt;"Sad",CC342=1)),1,0)</f>
        <v>0</v>
      </c>
      <c r="JW342">
        <f>IF(OR(AND(EY342="Angry",CD342&lt;&gt;1),AND(EY342&lt;&gt;"Angry",CD342=1)),1,0)</f>
        <v>0</v>
      </c>
      <c r="JX342">
        <f>IF(OR(AND(EZ342="Angry",CE342&lt;&gt;1),AND(EZ342&lt;&gt;"Angry",CE342=1)),1,0)</f>
        <v>0</v>
      </c>
      <c r="JY342">
        <f>IF(OR(AND(FA342="Angry",CF342&lt;&gt;1),AND(FA342&lt;&gt;"Angry",CF342=1)),1,0)</f>
        <v>0</v>
      </c>
      <c r="JZ342">
        <f>IF(OR(AND(FB342="Angry",CG342&lt;&gt;1),AND(FB342&lt;&gt;"Angry",CG342=1)),1,0)</f>
        <v>0</v>
      </c>
      <c r="KA342">
        <f>IF(OR(AND(FC342="Angry",CH342&lt;&gt;1),AND(FC342&lt;&gt;"Angry",CH342=1)),1,0)</f>
        <v>1</v>
      </c>
      <c r="KB342">
        <f>IF(OR(AND(FD342="Angry",CI342&lt;&gt;1),AND(FD342&lt;&gt;"Angry",CI342=1)),1,0)</f>
        <v>0</v>
      </c>
      <c r="KC342">
        <f>IF(OR(AND(FE342="Angry",CJ342&lt;&gt;1),AND(FE342&lt;&gt;"Angry",CJ342=1)),1,0)</f>
        <v>0</v>
      </c>
      <c r="KD342">
        <f>IF(OR(AND(FF342="Angry",CK342&lt;&gt;1),AND(FF342&lt;&gt;"Angry",CK342=1)),1,0)</f>
        <v>0</v>
      </c>
      <c r="KE342">
        <f>IF(OR(AND(FG342="Afraid",CL342&lt;&gt;1),AND(FG342&lt;&gt;"Afraid",CL342=1)),1,0)</f>
        <v>0</v>
      </c>
      <c r="KF342">
        <f>IF(OR(AND(FH342="Afraid",CM342&lt;&gt;1),AND(FH342&lt;&gt;"Afraid",CM342=1)),1,0)</f>
        <v>1</v>
      </c>
      <c r="KG342">
        <f>IF(OR(AND(FI342="Afraid",CN342&lt;&gt;1),AND(FI342&lt;&gt;"Afraid",CN342=1)),1,0)</f>
        <v>0</v>
      </c>
      <c r="KH342">
        <f>IF(OR(AND(FJ342="Afraid",CO342&lt;&gt;1),AND(FJ342&lt;&gt;"Afraid",CO342=1)),1,0)</f>
        <v>0</v>
      </c>
      <c r="KI342">
        <f>IF(OR(AND(FK342="Afraid",CP342&lt;&gt;1),AND(FK342&lt;&gt;"Afraid",CP342=1)),1,0)</f>
        <v>0</v>
      </c>
      <c r="KJ342">
        <f>IF(OR(AND(FL342="Afraid",CQ342&lt;&gt;1),AND(FL342&lt;&gt;"Afraid",CQ342=1)),1,0)</f>
        <v>0</v>
      </c>
      <c r="KK342">
        <f>IF(OR(AND(FM342="Afraid",CR342&lt;&gt;1),AND(FM342&lt;&gt;"Afraid",CR342=1)),1,0)</f>
        <v>0</v>
      </c>
      <c r="KL342">
        <f>IF(OR(AND(FN342="Afraid",CS342&lt;&gt;1),AND(FN342&lt;&gt;"Afraid",CS342=1)),1,0)</f>
        <v>0</v>
      </c>
      <c r="KM342">
        <f>IF(OR(AND(FO342="Surprised",CT342&lt;&gt;1),AND(FO342&lt;&gt;"Surprised",CT342=1)),1,0)</f>
        <v>0</v>
      </c>
      <c r="KN342">
        <f>IF(OR(AND(FP342="Surprised",CU342&lt;&gt;1),AND(FP342&lt;&gt;"Surprised",CU342=1)),1,0)</f>
        <v>0</v>
      </c>
      <c r="KO342">
        <f>IF(OR(AND(FQ342="Surprised",CV342&lt;&gt;1),AND(FQ342&lt;&gt;"Surprised",CV342=1)),1,0)</f>
        <v>0</v>
      </c>
      <c r="KP342">
        <f>IF(OR(AND(FR342="Surprised",CW342&lt;&gt;1),AND(FR342&lt;&gt;"Surprised",CW342=1)),1,0)</f>
        <v>0</v>
      </c>
      <c r="KQ342">
        <f>IF(OR(AND(FS342="Surprised",CX342&lt;&gt;1),AND(FS342&lt;&gt;"Surprised",CX342=1)),1,0)</f>
        <v>0</v>
      </c>
      <c r="KR342">
        <f>IF(OR(AND(FT342="Surprised",CY342&lt;&gt;1),AND(FT342&lt;&gt;"Surprised",CY342=1)),1,0)</f>
        <v>0</v>
      </c>
      <c r="KS342">
        <f>IF(OR(AND(FU342="Surprised",CZ342&lt;&gt;1),AND(FU342&lt;&gt;"Surprised",CZ342=1)),1,0)</f>
        <v>0</v>
      </c>
      <c r="KT342">
        <f>IF(OR(AND(FV342="Surprised",DA342&lt;&gt;1),AND(FV342&lt;&gt;"Surprised",DA342=1)),1,0)</f>
        <v>0</v>
      </c>
      <c r="KU342">
        <f>IF(OR(AND(FW342="Happy",DB342=1),AND(FW342&lt;&gt;"Happy",DB342=0)),1,0)</f>
        <v>0</v>
      </c>
      <c r="KV342">
        <f>IF(OR(AND(FX342="Happy",DC342=1),AND(FX342&lt;&gt;"Happy",DC342=0)),1,0)</f>
        <v>0</v>
      </c>
      <c r="KW342">
        <f>IF(OR(AND(FY342="Happy",DD342=1),AND(FY342&lt;&gt;"Happy",DD342=0)),1,0)</f>
        <v>0</v>
      </c>
      <c r="KX342">
        <f>IF(OR(AND(FZ342="Happy",DE342=1),AND(FZ342&lt;&gt;"Happy",DE342=0)),1,0)</f>
        <v>0</v>
      </c>
      <c r="KY342">
        <f>IF(OR(AND(GA342="Happy",DF342=1),AND(GA342&lt;&gt;"Happy",DF342=0)),1,0)</f>
        <v>0</v>
      </c>
      <c r="KZ342">
        <f>IF(OR(AND(GB342="Happy",DG342=1),AND(GB342&lt;&gt;"Happy",DG342=0)),1,0)</f>
        <v>0</v>
      </c>
      <c r="LA342">
        <f>IF(OR(AND(GC342="Happy",DH342=1),AND(GC342&lt;&gt;"Happy",DH342=0)),1,0)</f>
        <v>0</v>
      </c>
      <c r="LB342">
        <f>IF(OR(AND(GD342="Happy",DI342=1),AND(GD342&lt;&gt;"Happy",DI342=0)),1,0)</f>
        <v>0</v>
      </c>
      <c r="LC342">
        <f>IF(OR(AND(GE342="Sad",DJ342=1),AND(GE342&lt;&gt;"Sad",DJ342=0)),1,0)</f>
        <v>0</v>
      </c>
      <c r="LD342">
        <f>IF(OR(AND(GF342="Sad",DK342=1),AND(GF342&lt;&gt;"Sad",DK342=0)),1,0)</f>
        <v>0</v>
      </c>
      <c r="LE342">
        <f>IF(OR(AND(GG342="Sad",DL342=1),AND(GG342&lt;&gt;"Sad",DL342=0)),1,0)</f>
        <v>0</v>
      </c>
      <c r="LF342">
        <f>IF(OR(AND(GH342="Sad",DM342=1),AND(GH342&lt;&gt;"Sad",DM342=0)),1,0)</f>
        <v>1</v>
      </c>
      <c r="LG342">
        <f>IF(OR(AND(GI342="Sad",DN342=1),AND(GI342&lt;&gt;"Sad",DN342=0)),1,0)</f>
        <v>0</v>
      </c>
      <c r="LH342">
        <f>IF(OR(AND(GJ342="Sad",DO342=1),AND(GJ342&lt;&gt;"Sad",DO342=0)),1,0)</f>
        <v>0</v>
      </c>
      <c r="LI342">
        <f>IF(OR(AND(GK342="Sad",DP342=1),AND(GK342&lt;&gt;"Sad",DP342=0)),1,0)</f>
        <v>0</v>
      </c>
      <c r="LJ342">
        <f>IF(OR(AND(GL342="Sad",DQ342=1),AND(GL342&lt;&gt;"Sad",DQ342=0)),1,0)</f>
        <v>0</v>
      </c>
      <c r="LK342" s="2">
        <f t="shared" si="598"/>
        <v>1</v>
      </c>
      <c r="LL342" s="4">
        <f t="shared" si="599"/>
        <v>2</v>
      </c>
      <c r="LM342">
        <f t="shared" si="600"/>
        <v>1</v>
      </c>
      <c r="LN342">
        <f t="shared" si="601"/>
        <v>1</v>
      </c>
      <c r="LO342">
        <f t="shared" si="602"/>
        <v>0</v>
      </c>
      <c r="LP342">
        <f t="shared" si="603"/>
        <v>0</v>
      </c>
      <c r="LQ342">
        <f t="shared" si="604"/>
        <v>1</v>
      </c>
      <c r="LR342">
        <f t="shared" si="605"/>
        <v>6</v>
      </c>
      <c r="LS342" s="11">
        <f t="shared" si="606"/>
        <v>0</v>
      </c>
      <c r="LT342" s="14" t="str">
        <f t="shared" si="607"/>
        <v/>
      </c>
      <c r="LU342" s="14">
        <f t="shared" si="608"/>
        <v>0</v>
      </c>
      <c r="LV342" s="14">
        <f t="shared" si="609"/>
        <v>1</v>
      </c>
      <c r="LW342" s="14">
        <f t="shared" si="610"/>
        <v>0</v>
      </c>
      <c r="LX342" s="14">
        <f t="shared" si="611"/>
        <v>0</v>
      </c>
      <c r="LY342" s="14">
        <f t="shared" si="612"/>
        <v>0.125</v>
      </c>
      <c r="LZ342" s="14">
        <f t="shared" si="613"/>
        <v>0.1875</v>
      </c>
      <c r="MA342" s="15">
        <f t="shared" si="614"/>
        <v>2.1412037037037146E-4</v>
      </c>
      <c r="MB342" s="1">
        <f t="shared" si="568"/>
        <v>2.1412037037037146E-4</v>
      </c>
      <c r="MC342" s="1">
        <f t="shared" si="569"/>
        <v>1.6666666666666219E-4</v>
      </c>
      <c r="MD342" s="1">
        <f t="shared" si="570"/>
        <v>1.9212962962963237E-4</v>
      </c>
      <c r="ME342" s="1">
        <f t="shared" si="571"/>
        <v>1.9097222222222432E-4</v>
      </c>
      <c r="MF342" s="1">
        <f t="shared" si="572"/>
        <v>9.7222222222220767E-5</v>
      </c>
      <c r="MG342" s="1">
        <f t="shared" si="573"/>
        <v>1.7245370370370244E-4</v>
      </c>
      <c r="MH342" s="1">
        <f t="shared" si="574"/>
        <v>2.372685185185186E-4</v>
      </c>
      <c r="MI342" s="1">
        <f t="shared" si="575"/>
        <v>1.8865740740740822E-4</v>
      </c>
      <c r="MJ342" s="1">
        <f t="shared" si="615"/>
        <v>1.6736111111111118E-3</v>
      </c>
      <c r="MK342" s="2" t="str">
        <f>VLOOKUP(B342,age_group!$A$1:$B$101,2,FALSE)</f>
        <v>25 to 44</v>
      </c>
      <c r="ML342" s="2">
        <f t="shared" si="616"/>
        <v>1</v>
      </c>
      <c r="MM342">
        <f t="shared" si="617"/>
        <v>1</v>
      </c>
      <c r="MN342">
        <f t="shared" si="618"/>
        <v>0</v>
      </c>
      <c r="MO342">
        <f t="shared" si="619"/>
        <v>0</v>
      </c>
      <c r="MP342">
        <f t="shared" si="620"/>
        <v>0</v>
      </c>
    </row>
    <row r="343" spans="1:354" x14ac:dyDescent="0.2">
      <c r="A343" t="s">
        <v>1076</v>
      </c>
      <c r="B343">
        <v>26</v>
      </c>
      <c r="C343" t="s">
        <v>139</v>
      </c>
      <c r="D343" t="s">
        <v>140</v>
      </c>
      <c r="E343">
        <v>4</v>
      </c>
      <c r="F343">
        <v>5</v>
      </c>
      <c r="G343">
        <v>3</v>
      </c>
      <c r="H343">
        <v>4</v>
      </c>
      <c r="I343">
        <v>3</v>
      </c>
      <c r="J343" s="2" t="s">
        <v>176</v>
      </c>
      <c r="K343" t="s">
        <v>638</v>
      </c>
      <c r="L343" t="s">
        <v>343</v>
      </c>
      <c r="M343" t="s">
        <v>263</v>
      </c>
      <c r="N343" t="s">
        <v>180</v>
      </c>
      <c r="O343" t="s">
        <v>686</v>
      </c>
      <c r="P343" t="s">
        <v>592</v>
      </c>
      <c r="Q343" t="s">
        <v>500</v>
      </c>
      <c r="R343" t="s">
        <v>228</v>
      </c>
      <c r="S343" t="s">
        <v>329</v>
      </c>
      <c r="T343" t="s">
        <v>240</v>
      </c>
      <c r="U343" t="s">
        <v>243</v>
      </c>
      <c r="V343" t="s">
        <v>316</v>
      </c>
      <c r="W343" t="s">
        <v>545</v>
      </c>
      <c r="X343" t="s">
        <v>631</v>
      </c>
      <c r="Y343" t="s">
        <v>276</v>
      </c>
      <c r="Z343" t="s">
        <v>573</v>
      </c>
      <c r="AA343" t="s">
        <v>453</v>
      </c>
      <c r="AB343" t="s">
        <v>424</v>
      </c>
      <c r="AC343" t="s">
        <v>160</v>
      </c>
      <c r="AD343" t="s">
        <v>599</v>
      </c>
      <c r="AE343" t="s">
        <v>533</v>
      </c>
      <c r="AF343" t="s">
        <v>149</v>
      </c>
      <c r="AG343" t="s">
        <v>350</v>
      </c>
      <c r="AH343" t="s">
        <v>212</v>
      </c>
      <c r="AI343" t="s">
        <v>640</v>
      </c>
      <c r="AJ343" t="s">
        <v>356</v>
      </c>
      <c r="AK343" t="s">
        <v>735</v>
      </c>
      <c r="AL343" t="s">
        <v>439</v>
      </c>
      <c r="AM343" t="s">
        <v>326</v>
      </c>
      <c r="AN343" t="s">
        <v>526</v>
      </c>
      <c r="AO343" t="s">
        <v>722</v>
      </c>
      <c r="AP343" t="s">
        <v>739</v>
      </c>
      <c r="AQ343" t="s">
        <v>610</v>
      </c>
      <c r="AR343" t="s">
        <v>332</v>
      </c>
      <c r="AS343" t="s">
        <v>364</v>
      </c>
      <c r="AT343" t="s">
        <v>492</v>
      </c>
      <c r="AU343" t="s">
        <v>587</v>
      </c>
      <c r="AV343" t="s">
        <v>304</v>
      </c>
      <c r="AW343" t="s">
        <v>686</v>
      </c>
      <c r="AX343" t="s">
        <v>586</v>
      </c>
      <c r="AY343" t="s">
        <v>253</v>
      </c>
      <c r="AZ343" t="s">
        <v>567</v>
      </c>
      <c r="BA343" t="s">
        <v>339</v>
      </c>
      <c r="BB343" t="s">
        <v>379</v>
      </c>
      <c r="BC343" t="s">
        <v>518</v>
      </c>
      <c r="BD343" t="s">
        <v>507</v>
      </c>
      <c r="BE343" t="s">
        <v>833</v>
      </c>
      <c r="BF343" t="s">
        <v>427</v>
      </c>
      <c r="BG343" t="s">
        <v>450</v>
      </c>
      <c r="BH343" t="s">
        <v>475</v>
      </c>
      <c r="BI343" t="s">
        <v>322</v>
      </c>
      <c r="BJ343" t="s">
        <v>277</v>
      </c>
      <c r="BK343" t="s">
        <v>436</v>
      </c>
      <c r="BL343" t="s">
        <v>168</v>
      </c>
      <c r="BM343" t="s">
        <v>252</v>
      </c>
      <c r="BN343" s="2">
        <v>1</v>
      </c>
      <c r="BO343">
        <v>1</v>
      </c>
      <c r="BP343">
        <v>1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1</v>
      </c>
      <c r="CC343">
        <v>1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1</v>
      </c>
      <c r="DL343">
        <v>0</v>
      </c>
      <c r="DM343">
        <v>0</v>
      </c>
      <c r="DN343">
        <v>1</v>
      </c>
      <c r="DO343">
        <v>1</v>
      </c>
      <c r="DP343">
        <v>0</v>
      </c>
      <c r="DQ343">
        <v>1</v>
      </c>
      <c r="DR343" s="2">
        <v>4</v>
      </c>
      <c r="DS343">
        <v>5</v>
      </c>
      <c r="DT343">
        <v>3</v>
      </c>
      <c r="DU343">
        <v>5</v>
      </c>
      <c r="DV343">
        <v>4</v>
      </c>
      <c r="DW343" s="2">
        <v>2017</v>
      </c>
      <c r="DX343" s="1">
        <v>3.9930555555555559E-2</v>
      </c>
      <c r="DY343" s="1">
        <v>4.0267361111111115E-2</v>
      </c>
      <c r="DZ343" s="1">
        <v>4.0494212962962968E-2</v>
      </c>
      <c r="EA343" s="1">
        <v>4.0702546296296292E-2</v>
      </c>
      <c r="EB343" s="1">
        <v>4.0884259259259259E-2</v>
      </c>
      <c r="EC343" s="1">
        <v>4.1027777777777781E-2</v>
      </c>
      <c r="ED343" s="1">
        <v>4.118287037037037E-2</v>
      </c>
      <c r="EE343" s="1">
        <v>4.1358796296296296E-2</v>
      </c>
      <c r="EF343" s="1">
        <v>4.156365740740741E-2</v>
      </c>
      <c r="EG343" s="1">
        <v>7.4074074074074073E-5</v>
      </c>
      <c r="EH343" s="3">
        <v>0</v>
      </c>
      <c r="EI343" s="2" t="s">
        <v>1168</v>
      </c>
      <c r="EJ343" t="s">
        <v>1173</v>
      </c>
      <c r="EK343" t="s">
        <v>1168</v>
      </c>
      <c r="EL343" t="s">
        <v>1175</v>
      </c>
      <c r="EM343" t="s">
        <v>1174</v>
      </c>
      <c r="EN343" t="s">
        <v>1168</v>
      </c>
      <c r="EO343" t="s">
        <v>1168</v>
      </c>
      <c r="EP343" t="s">
        <v>1175</v>
      </c>
      <c r="EQ343" t="s">
        <v>1175</v>
      </c>
      <c r="ER343" t="s">
        <v>1168</v>
      </c>
      <c r="ES343" t="s">
        <v>1168</v>
      </c>
      <c r="ET343" t="s">
        <v>1170</v>
      </c>
      <c r="EU343" t="s">
        <v>1175</v>
      </c>
      <c r="EV343" t="s">
        <v>1172</v>
      </c>
      <c r="EW343" t="s">
        <v>1168</v>
      </c>
      <c r="EX343" t="s">
        <v>1174</v>
      </c>
      <c r="EY343" t="s">
        <v>1175</v>
      </c>
      <c r="EZ343" t="s">
        <v>1175</v>
      </c>
      <c r="FA343" t="s">
        <v>1168</v>
      </c>
      <c r="FB343" t="s">
        <v>1175</v>
      </c>
      <c r="FC343" t="s">
        <v>1171</v>
      </c>
      <c r="FD343" t="s">
        <v>1172</v>
      </c>
      <c r="FE343" t="s">
        <v>1168</v>
      </c>
      <c r="FF343" t="s">
        <v>1175</v>
      </c>
      <c r="FG343" t="s">
        <v>1172</v>
      </c>
      <c r="FH343" t="s">
        <v>1168</v>
      </c>
      <c r="FI343" t="s">
        <v>1168</v>
      </c>
      <c r="FJ343" t="s">
        <v>1168</v>
      </c>
      <c r="FK343" t="s">
        <v>1169</v>
      </c>
      <c r="FL343" t="s">
        <v>1168</v>
      </c>
      <c r="FM343" t="s">
        <v>1175</v>
      </c>
      <c r="FN343" t="s">
        <v>1168</v>
      </c>
      <c r="FO343" t="s">
        <v>1168</v>
      </c>
      <c r="FP343" t="s">
        <v>1171</v>
      </c>
      <c r="FQ343" t="s">
        <v>1169</v>
      </c>
      <c r="FR343" t="s">
        <v>1175</v>
      </c>
      <c r="FS343" t="s">
        <v>1175</v>
      </c>
      <c r="FT343" t="s">
        <v>1173</v>
      </c>
      <c r="FU343" t="s">
        <v>1171</v>
      </c>
      <c r="FV343" t="s">
        <v>1168</v>
      </c>
      <c r="FW343" t="s">
        <v>1168</v>
      </c>
      <c r="FX343" t="s">
        <v>1172</v>
      </c>
      <c r="FY343" t="s">
        <v>1168</v>
      </c>
      <c r="FZ343" t="s">
        <v>1175</v>
      </c>
      <c r="GA343" t="s">
        <v>1175</v>
      </c>
      <c r="GB343" t="s">
        <v>1170</v>
      </c>
      <c r="GC343" t="s">
        <v>1169</v>
      </c>
      <c r="GD343" t="s">
        <v>1168</v>
      </c>
      <c r="GE343" t="s">
        <v>1168</v>
      </c>
      <c r="GF343" t="s">
        <v>1173</v>
      </c>
      <c r="GG343" t="s">
        <v>1168</v>
      </c>
      <c r="GH343" t="s">
        <v>1168</v>
      </c>
      <c r="GI343" t="s">
        <v>1175</v>
      </c>
      <c r="GJ343" t="s">
        <v>1175</v>
      </c>
      <c r="GK343" t="s">
        <v>1168</v>
      </c>
      <c r="GL343" t="s">
        <v>1175</v>
      </c>
      <c r="GM343" s="2">
        <f t="shared" si="518"/>
        <v>0</v>
      </c>
      <c r="GN343">
        <f t="shared" si="519"/>
        <v>1</v>
      </c>
      <c r="GO343">
        <f t="shared" si="520"/>
        <v>0</v>
      </c>
      <c r="GP343">
        <f t="shared" si="521"/>
        <v>0</v>
      </c>
      <c r="GQ343">
        <f t="shared" si="522"/>
        <v>0</v>
      </c>
      <c r="GR343">
        <f t="shared" si="523"/>
        <v>0</v>
      </c>
      <c r="GS343">
        <f t="shared" si="524"/>
        <v>0</v>
      </c>
      <c r="GT343">
        <f t="shared" si="525"/>
        <v>0</v>
      </c>
      <c r="GU343">
        <f t="shared" si="576"/>
        <v>0</v>
      </c>
      <c r="GV343">
        <f t="shared" si="526"/>
        <v>0</v>
      </c>
      <c r="GW343">
        <f t="shared" si="527"/>
        <v>0</v>
      </c>
      <c r="GX343">
        <f t="shared" si="528"/>
        <v>0</v>
      </c>
      <c r="GY343">
        <f t="shared" si="529"/>
        <v>0</v>
      </c>
      <c r="GZ343">
        <f t="shared" si="530"/>
        <v>0</v>
      </c>
      <c r="HA343">
        <f t="shared" si="531"/>
        <v>0</v>
      </c>
      <c r="HB343">
        <f t="shared" si="532"/>
        <v>1</v>
      </c>
      <c r="HC343">
        <f t="shared" si="577"/>
        <v>0</v>
      </c>
      <c r="HD343">
        <f t="shared" si="533"/>
        <v>0</v>
      </c>
      <c r="HE343">
        <f t="shared" si="534"/>
        <v>0</v>
      </c>
      <c r="HF343">
        <f t="shared" si="535"/>
        <v>0</v>
      </c>
      <c r="HG343">
        <f t="shared" si="536"/>
        <v>0</v>
      </c>
      <c r="HH343">
        <f t="shared" si="537"/>
        <v>0</v>
      </c>
      <c r="HI343">
        <f t="shared" si="538"/>
        <v>0</v>
      </c>
      <c r="HJ343">
        <f t="shared" si="539"/>
        <v>0</v>
      </c>
      <c r="HK343">
        <f t="shared" si="578"/>
        <v>1</v>
      </c>
      <c r="HL343">
        <f t="shared" si="540"/>
        <v>0</v>
      </c>
      <c r="HM343">
        <f t="shared" si="541"/>
        <v>0</v>
      </c>
      <c r="HN343">
        <f t="shared" si="542"/>
        <v>0</v>
      </c>
      <c r="HO343">
        <f t="shared" si="543"/>
        <v>0</v>
      </c>
      <c r="HP343">
        <f t="shared" si="544"/>
        <v>0</v>
      </c>
      <c r="HQ343">
        <f t="shared" si="545"/>
        <v>0</v>
      </c>
      <c r="HR343">
        <f t="shared" si="546"/>
        <v>0</v>
      </c>
      <c r="HS343">
        <f t="shared" si="579"/>
        <v>0</v>
      </c>
      <c r="HT343">
        <f t="shared" si="547"/>
        <v>0</v>
      </c>
      <c r="HU343">
        <f t="shared" si="548"/>
        <v>0</v>
      </c>
      <c r="HV343">
        <f t="shared" si="549"/>
        <v>1</v>
      </c>
      <c r="HW343">
        <f t="shared" si="550"/>
        <v>1</v>
      </c>
      <c r="HX343">
        <f t="shared" si="551"/>
        <v>0</v>
      </c>
      <c r="HY343">
        <f t="shared" si="552"/>
        <v>0</v>
      </c>
      <c r="HZ343">
        <f t="shared" si="553"/>
        <v>0</v>
      </c>
      <c r="IA343">
        <f t="shared" si="580"/>
        <v>1</v>
      </c>
      <c r="IB343">
        <f t="shared" si="554"/>
        <v>0</v>
      </c>
      <c r="IC343">
        <f t="shared" si="555"/>
        <v>1</v>
      </c>
      <c r="ID343">
        <f t="shared" si="556"/>
        <v>0</v>
      </c>
      <c r="IE343">
        <f t="shared" si="557"/>
        <v>0</v>
      </c>
      <c r="IF343">
        <f t="shared" si="558"/>
        <v>1</v>
      </c>
      <c r="IG343">
        <f t="shared" si="559"/>
        <v>0</v>
      </c>
      <c r="IH343">
        <f t="shared" si="560"/>
        <v>0</v>
      </c>
      <c r="II343">
        <f t="shared" si="581"/>
        <v>0</v>
      </c>
      <c r="IJ343">
        <f t="shared" si="561"/>
        <v>1</v>
      </c>
      <c r="IK343">
        <f t="shared" si="562"/>
        <v>0</v>
      </c>
      <c r="IL343">
        <f t="shared" si="563"/>
        <v>0</v>
      </c>
      <c r="IM343">
        <f t="shared" si="564"/>
        <v>1</v>
      </c>
      <c r="IN343">
        <f t="shared" si="565"/>
        <v>1</v>
      </c>
      <c r="IO343">
        <f t="shared" si="566"/>
        <v>0</v>
      </c>
      <c r="IP343">
        <f t="shared" si="567"/>
        <v>1</v>
      </c>
      <c r="IQ343" s="2">
        <f t="shared" si="582"/>
        <v>1</v>
      </c>
      <c r="IR343" s="4">
        <f t="shared" si="583"/>
        <v>1</v>
      </c>
      <c r="IS343">
        <f t="shared" si="584"/>
        <v>0</v>
      </c>
      <c r="IT343">
        <f t="shared" si="585"/>
        <v>1</v>
      </c>
      <c r="IU343">
        <f t="shared" si="586"/>
        <v>2</v>
      </c>
      <c r="IV343">
        <f t="shared" si="587"/>
        <v>3</v>
      </c>
      <c r="IW343">
        <f t="shared" si="588"/>
        <v>4</v>
      </c>
      <c r="IX343">
        <f t="shared" si="589"/>
        <v>12</v>
      </c>
      <c r="IY343" s="11">
        <f t="shared" si="590"/>
        <v>1</v>
      </c>
      <c r="IZ343" s="12">
        <f t="shared" si="591"/>
        <v>1</v>
      </c>
      <c r="JA343" s="12" t="str">
        <f t="shared" si="592"/>
        <v/>
      </c>
      <c r="JB343" s="12">
        <f t="shared" si="593"/>
        <v>1</v>
      </c>
      <c r="JC343" s="12">
        <f t="shared" si="594"/>
        <v>1</v>
      </c>
      <c r="JD343" s="12">
        <f t="shared" si="595"/>
        <v>0.375</v>
      </c>
      <c r="JE343" s="12">
        <f t="shared" si="596"/>
        <v>0.5</v>
      </c>
      <c r="JF343" s="12">
        <f t="shared" si="597"/>
        <v>0.8125</v>
      </c>
      <c r="JG343" s="2">
        <f>IF(OR(AND(EI343="Happy",BN343&lt;&gt;1),AND(EI343&lt;&gt;"Happy",BN343=1)),1,0)</f>
        <v>1</v>
      </c>
      <c r="JH343">
        <f>IF(OR(AND(EJ343="Happy",BO343&lt;&gt;1),AND(EJ343&lt;&gt;"Happy",BO343=1)),1,0)</f>
        <v>0</v>
      </c>
      <c r="JI343">
        <f>IF(OR(AND(EK343="Happy",BP343&lt;&gt;1),AND(EK343&lt;&gt;"Happy",BP343=1)),1,0)</f>
        <v>1</v>
      </c>
      <c r="JJ343">
        <f>IF(OR(AND(EL343="Happy",BQ343&lt;&gt;1),AND(EL343&lt;&gt;"Happy",BQ343=1)),1,0)</f>
        <v>0</v>
      </c>
      <c r="JK343">
        <f>IF(OR(AND(EM343="Happy",BR343&lt;&gt;1),AND(EM343&lt;&gt;"Happy",BR343=1)),1,0)</f>
        <v>0</v>
      </c>
      <c r="JL343">
        <f>IF(OR(AND(EN343="Happy",BS343&lt;&gt;1),AND(EN343&lt;&gt;"Happy",BS343=1)),1,0)</f>
        <v>0</v>
      </c>
      <c r="JM343">
        <f>IF(OR(AND(EO343="Happy",BT343&lt;&gt;1),AND(EO343&lt;&gt;"Happy",BT343=1)),1,0)</f>
        <v>1</v>
      </c>
      <c r="JN343">
        <f>IF(OR(AND(EP343="Happy",BU343&lt;&gt;1),AND(EP343&lt;&gt;"Happy",BU343=1)),1,0)</f>
        <v>0</v>
      </c>
      <c r="JO343">
        <f>IF(OR(AND(EQ343="Sad",BV343&lt;&gt;1),AND(EQ343&lt;&gt;"Sad",BV343=1)),1,0)</f>
        <v>0</v>
      </c>
      <c r="JP343">
        <f>IF(OR(AND(ER343="Sad",BW343&lt;&gt;1),AND(ER343&lt;&gt;"Sad",BW343=1)),1,0)</f>
        <v>0</v>
      </c>
      <c r="JQ343">
        <f>IF(OR(AND(ES343="Sad",BX343&lt;&gt;1),AND(ES343&lt;&gt;"Sad",BX343=1)),1,0)</f>
        <v>0</v>
      </c>
      <c r="JR343">
        <f>IF(OR(AND(ET343="Sad",BY343&lt;&gt;1),AND(ET343&lt;&gt;"Sad",BY343=1)),1,0)</f>
        <v>1</v>
      </c>
      <c r="JS343">
        <f>IF(OR(AND(EU343="Sad",BZ343&lt;&gt;1),AND(EU343&lt;&gt;"Sad",BZ343=1)),1,0)</f>
        <v>0</v>
      </c>
      <c r="JT343">
        <f>IF(OR(AND(EV343="Sad",CA343&lt;&gt;1),AND(EV343&lt;&gt;"Sad",CA343=1)),1,0)</f>
        <v>0</v>
      </c>
      <c r="JU343">
        <f>IF(OR(AND(EW343="Sad",CB343&lt;&gt;1),AND(EW343&lt;&gt;"Sad",CB343=1)),1,0)</f>
        <v>1</v>
      </c>
      <c r="JV343">
        <f>IF(OR(AND(EX343="Sad",CC343&lt;&gt;1),AND(EX343&lt;&gt;"Sad",CC343=1)),1,0)</f>
        <v>0</v>
      </c>
      <c r="JW343">
        <f>IF(OR(AND(EY343="Angry",CD343&lt;&gt;1),AND(EY343&lt;&gt;"Angry",CD343=1)),1,0)</f>
        <v>0</v>
      </c>
      <c r="JX343">
        <f>IF(OR(AND(EZ343="Angry",CE343&lt;&gt;1),AND(EZ343&lt;&gt;"Angry",CE343=1)),1,0)</f>
        <v>0</v>
      </c>
      <c r="JY343">
        <f>IF(OR(AND(FA343="Angry",CF343&lt;&gt;1),AND(FA343&lt;&gt;"Angry",CF343=1)),1,0)</f>
        <v>1</v>
      </c>
      <c r="JZ343">
        <f>IF(OR(AND(FB343="Angry",CG343&lt;&gt;1),AND(FB343&lt;&gt;"Angry",CG343=1)),1,0)</f>
        <v>0</v>
      </c>
      <c r="KA343">
        <f>IF(OR(AND(FC343="Angry",CH343&lt;&gt;1),AND(FC343&lt;&gt;"Angry",CH343=1)),1,0)</f>
        <v>0</v>
      </c>
      <c r="KB343">
        <f>IF(OR(AND(FD343="Angry",CI343&lt;&gt;1),AND(FD343&lt;&gt;"Angry",CI343=1)),1,0)</f>
        <v>0</v>
      </c>
      <c r="KC343">
        <f>IF(OR(AND(FE343="Angry",CJ343&lt;&gt;1),AND(FE343&lt;&gt;"Angry",CJ343=1)),1,0)</f>
        <v>0</v>
      </c>
      <c r="KD343">
        <f>IF(OR(AND(FF343="Angry",CK343&lt;&gt;1),AND(FF343&lt;&gt;"Angry",CK343=1)),1,0)</f>
        <v>0</v>
      </c>
      <c r="KE343">
        <f>IF(OR(AND(FG343="Afraid",CL343&lt;&gt;1),AND(FG343&lt;&gt;"Afraid",CL343=1)),1,0)</f>
        <v>0</v>
      </c>
      <c r="KF343">
        <f>IF(OR(AND(FH343="Afraid",CM343&lt;&gt;1),AND(FH343&lt;&gt;"Afraid",CM343=1)),1,0)</f>
        <v>0</v>
      </c>
      <c r="KG343">
        <f>IF(OR(AND(FI343="Afraid",CN343&lt;&gt;1),AND(FI343&lt;&gt;"Afraid",CN343=1)),1,0)</f>
        <v>0</v>
      </c>
      <c r="KH343">
        <f>IF(OR(AND(FJ343="Afraid",CO343&lt;&gt;1),AND(FJ343&lt;&gt;"Afraid",CO343=1)),1,0)</f>
        <v>0</v>
      </c>
      <c r="KI343">
        <f>IF(OR(AND(FK343="Afraid",CP343&lt;&gt;1),AND(FK343&lt;&gt;"Afraid",CP343=1)),1,0)</f>
        <v>0</v>
      </c>
      <c r="KJ343">
        <f>IF(OR(AND(FL343="Afraid",CQ343&lt;&gt;1),AND(FL343&lt;&gt;"Afraid",CQ343=1)),1,0)</f>
        <v>0</v>
      </c>
      <c r="KK343">
        <f>IF(OR(AND(FM343="Afraid",CR343&lt;&gt;1),AND(FM343&lt;&gt;"Afraid",CR343=1)),1,0)</f>
        <v>0</v>
      </c>
      <c r="KL343">
        <f>IF(OR(AND(FN343="Afraid",CS343&lt;&gt;1),AND(FN343&lt;&gt;"Afraid",CS343=1)),1,0)</f>
        <v>0</v>
      </c>
      <c r="KM343">
        <f>IF(OR(AND(FO343="Surprised",CT343&lt;&gt;1),AND(FO343&lt;&gt;"Surprised",CT343=1)),1,0)</f>
        <v>0</v>
      </c>
      <c r="KN343">
        <f>IF(OR(AND(FP343="Surprised",CU343&lt;&gt;1),AND(FP343&lt;&gt;"Surprised",CU343=1)),1,0)</f>
        <v>0</v>
      </c>
      <c r="KO343">
        <f>IF(OR(AND(FQ343="Surprised",CV343&lt;&gt;1),AND(FQ343&lt;&gt;"Surprised",CV343=1)),1,0)</f>
        <v>0</v>
      </c>
      <c r="KP343">
        <f>IF(OR(AND(FR343="Surprised",CW343&lt;&gt;1),AND(FR343&lt;&gt;"Surprised",CW343=1)),1,0)</f>
        <v>0</v>
      </c>
      <c r="KQ343">
        <f>IF(OR(AND(FS343="Surprised",CX343&lt;&gt;1),AND(FS343&lt;&gt;"Surprised",CX343=1)),1,0)</f>
        <v>0</v>
      </c>
      <c r="KR343">
        <f>IF(OR(AND(FT343="Surprised",CY343&lt;&gt;1),AND(FT343&lt;&gt;"Surprised",CY343=1)),1,0)</f>
        <v>0</v>
      </c>
      <c r="KS343">
        <f>IF(OR(AND(FU343="Surprised",CZ343&lt;&gt;1),AND(FU343&lt;&gt;"Surprised",CZ343=1)),1,0)</f>
        <v>0</v>
      </c>
      <c r="KT343">
        <f>IF(OR(AND(FV343="Surprised",DA343&lt;&gt;1),AND(FV343&lt;&gt;"Surprised",DA343=1)),1,0)</f>
        <v>0</v>
      </c>
      <c r="KU343">
        <f>IF(OR(AND(FW343="Happy",DB343=1),AND(FW343&lt;&gt;"Happy",DB343=0)),1,0)</f>
        <v>0</v>
      </c>
      <c r="KV343">
        <f>IF(OR(AND(FX343="Happy",DC343=1),AND(FX343&lt;&gt;"Happy",DC343=0)),1,0)</f>
        <v>1</v>
      </c>
      <c r="KW343">
        <f>IF(OR(AND(FY343="Happy",DD343=1),AND(FY343&lt;&gt;"Happy",DD343=0)),1,0)</f>
        <v>0</v>
      </c>
      <c r="KX343">
        <f>IF(OR(AND(FZ343="Happy",DE343=1),AND(FZ343&lt;&gt;"Happy",DE343=0)),1,0)</f>
        <v>1</v>
      </c>
      <c r="KY343">
        <f>IF(OR(AND(GA343="Happy",DF343=1),AND(GA343&lt;&gt;"Happy",DF343=0)),1,0)</f>
        <v>1</v>
      </c>
      <c r="KZ343">
        <f>IF(OR(AND(GB343="Happy",DG343=1),AND(GB343&lt;&gt;"Happy",DG343=0)),1,0)</f>
        <v>0</v>
      </c>
      <c r="LA343">
        <f>IF(OR(AND(GC343="Happy",DH343=1),AND(GC343&lt;&gt;"Happy",DH343=0)),1,0)</f>
        <v>1</v>
      </c>
      <c r="LB343">
        <f>IF(OR(AND(GD343="Happy",DI343=1),AND(GD343&lt;&gt;"Happy",DI343=0)),1,0)</f>
        <v>1</v>
      </c>
      <c r="LC343">
        <f>IF(OR(AND(GE343="Sad",DJ343=1),AND(GE343&lt;&gt;"Sad",DJ343=0)),1,0)</f>
        <v>1</v>
      </c>
      <c r="LD343">
        <f>IF(OR(AND(GF343="Sad",DK343=1),AND(GF343&lt;&gt;"Sad",DK343=0)),1,0)</f>
        <v>0</v>
      </c>
      <c r="LE343">
        <f>IF(OR(AND(GG343="Sad",DL343=1),AND(GG343&lt;&gt;"Sad",DL343=0)),1,0)</f>
        <v>1</v>
      </c>
      <c r="LF343">
        <f>IF(OR(AND(GH343="Sad",DM343=1),AND(GH343&lt;&gt;"Sad",DM343=0)),1,0)</f>
        <v>1</v>
      </c>
      <c r="LG343">
        <f>IF(OR(AND(GI343="Sad",DN343=1),AND(GI343&lt;&gt;"Sad",DN343=0)),1,0)</f>
        <v>0</v>
      </c>
      <c r="LH343">
        <f>IF(OR(AND(GJ343="Sad",DO343=1),AND(GJ343&lt;&gt;"Sad",DO343=0)),1,0)</f>
        <v>0</v>
      </c>
      <c r="LI343">
        <f>IF(OR(AND(GK343="Sad",DP343=1),AND(GK343&lt;&gt;"Sad",DP343=0)),1,0)</f>
        <v>1</v>
      </c>
      <c r="LJ343">
        <f>IF(OR(AND(GL343="Sad",DQ343=1),AND(GL343&lt;&gt;"Sad",DQ343=0)),1,0)</f>
        <v>0</v>
      </c>
      <c r="LK343" s="2">
        <f t="shared" si="598"/>
        <v>3</v>
      </c>
      <c r="LL343" s="4">
        <f t="shared" si="599"/>
        <v>2</v>
      </c>
      <c r="LM343">
        <f t="shared" si="600"/>
        <v>1</v>
      </c>
      <c r="LN343">
        <f t="shared" si="601"/>
        <v>0</v>
      </c>
      <c r="LO343">
        <f t="shared" si="602"/>
        <v>0</v>
      </c>
      <c r="LP343">
        <f t="shared" si="603"/>
        <v>5</v>
      </c>
      <c r="LQ343">
        <f t="shared" si="604"/>
        <v>4</v>
      </c>
      <c r="LR343">
        <f t="shared" si="605"/>
        <v>15</v>
      </c>
      <c r="LS343" s="11">
        <f t="shared" si="606"/>
        <v>0</v>
      </c>
      <c r="LT343" s="14">
        <f t="shared" si="607"/>
        <v>0</v>
      </c>
      <c r="LU343" s="14" t="str">
        <f t="shared" si="608"/>
        <v/>
      </c>
      <c r="LV343" s="14">
        <f t="shared" si="609"/>
        <v>0</v>
      </c>
      <c r="LW343" s="14">
        <f t="shared" si="610"/>
        <v>0</v>
      </c>
      <c r="LX343" s="14">
        <f t="shared" si="611"/>
        <v>0.625</v>
      </c>
      <c r="LY343" s="14">
        <f t="shared" si="612"/>
        <v>0.5</v>
      </c>
      <c r="LZ343" s="14">
        <f t="shared" si="613"/>
        <v>0.1875</v>
      </c>
      <c r="MA343" s="15">
        <f t="shared" si="614"/>
        <v>3.3680555555555547E-4</v>
      </c>
      <c r="MB343" s="1">
        <f t="shared" si="568"/>
        <v>2.2685185185185308E-4</v>
      </c>
      <c r="MC343" s="1">
        <f t="shared" si="569"/>
        <v>2.0833333333332427E-4</v>
      </c>
      <c r="MD343" s="1">
        <f t="shared" si="570"/>
        <v>1.8171296296296685E-4</v>
      </c>
      <c r="ME343" s="1">
        <f t="shared" si="571"/>
        <v>1.4351851851852199E-4</v>
      </c>
      <c r="MF343" s="1">
        <f t="shared" si="572"/>
        <v>1.5509259259258862E-4</v>
      </c>
      <c r="MG343" s="1">
        <f t="shared" si="573"/>
        <v>1.759259259259266E-4</v>
      </c>
      <c r="MH343" s="1">
        <f t="shared" si="574"/>
        <v>2.0486111111111399E-4</v>
      </c>
      <c r="MI343" s="1">
        <f>EG343-EF343+1</f>
        <v>0.9585104166666667</v>
      </c>
      <c r="MJ343" s="1">
        <f t="shared" si="615"/>
        <v>0.96014351851851854</v>
      </c>
      <c r="MK343" s="2" t="str">
        <f>VLOOKUP(B343,age_group!$A$1:$B$101,2,FALSE)</f>
        <v>25 to 44</v>
      </c>
      <c r="ML343" s="2">
        <f t="shared" si="616"/>
        <v>1</v>
      </c>
      <c r="MM343">
        <f t="shared" si="617"/>
        <v>1</v>
      </c>
      <c r="MN343">
        <f t="shared" si="618"/>
        <v>1</v>
      </c>
      <c r="MO343">
        <f t="shared" si="619"/>
        <v>1</v>
      </c>
      <c r="MP343">
        <f t="shared" si="620"/>
        <v>1</v>
      </c>
    </row>
    <row r="344" spans="1:354" x14ac:dyDescent="0.2">
      <c r="A344" t="s">
        <v>1077</v>
      </c>
      <c r="B344">
        <v>35</v>
      </c>
      <c r="C344" t="s">
        <v>195</v>
      </c>
      <c r="D344" t="s">
        <v>140</v>
      </c>
      <c r="E344">
        <v>3</v>
      </c>
      <c r="F344">
        <v>2</v>
      </c>
      <c r="G344">
        <v>1</v>
      </c>
      <c r="H344">
        <v>2</v>
      </c>
      <c r="I344">
        <v>2</v>
      </c>
      <c r="J344" s="2" t="s">
        <v>466</v>
      </c>
      <c r="K344" t="s">
        <v>320</v>
      </c>
      <c r="L344" t="s">
        <v>683</v>
      </c>
      <c r="M344" t="s">
        <v>750</v>
      </c>
      <c r="N344" t="s">
        <v>444</v>
      </c>
      <c r="O344" t="s">
        <v>661</v>
      </c>
      <c r="P344" t="s">
        <v>397</v>
      </c>
      <c r="Q344" t="s">
        <v>374</v>
      </c>
      <c r="R344" t="s">
        <v>165</v>
      </c>
      <c r="S344" t="s">
        <v>281</v>
      </c>
      <c r="T344" t="s">
        <v>506</v>
      </c>
      <c r="U344" t="s">
        <v>277</v>
      </c>
      <c r="V344" t="s">
        <v>235</v>
      </c>
      <c r="W344" t="s">
        <v>543</v>
      </c>
      <c r="X344" t="s">
        <v>291</v>
      </c>
      <c r="Y344" t="s">
        <v>253</v>
      </c>
      <c r="Z344" t="s">
        <v>199</v>
      </c>
      <c r="AA344" t="s">
        <v>215</v>
      </c>
      <c r="AB344" t="s">
        <v>612</v>
      </c>
      <c r="AC344" t="s">
        <v>380</v>
      </c>
      <c r="AD344" t="s">
        <v>808</v>
      </c>
      <c r="AE344" t="s">
        <v>348</v>
      </c>
      <c r="AF344" t="s">
        <v>254</v>
      </c>
      <c r="AG344" t="s">
        <v>592</v>
      </c>
      <c r="AH344" t="s">
        <v>392</v>
      </c>
      <c r="AI344" t="s">
        <v>192</v>
      </c>
      <c r="AJ344" t="s">
        <v>351</v>
      </c>
      <c r="AK344" t="s">
        <v>542</v>
      </c>
      <c r="AL344" t="s">
        <v>371</v>
      </c>
      <c r="AM344" t="s">
        <v>568</v>
      </c>
      <c r="AN344" t="s">
        <v>148</v>
      </c>
      <c r="AO344" t="s">
        <v>487</v>
      </c>
      <c r="AP344" t="s">
        <v>379</v>
      </c>
      <c r="AQ344" t="s">
        <v>432</v>
      </c>
      <c r="AR344" t="s">
        <v>533</v>
      </c>
      <c r="AS344" t="s">
        <v>223</v>
      </c>
      <c r="AT344" t="s">
        <v>355</v>
      </c>
      <c r="AU344" t="s">
        <v>158</v>
      </c>
      <c r="AV344" t="s">
        <v>716</v>
      </c>
      <c r="AW344" t="s">
        <v>282</v>
      </c>
      <c r="AX344" t="s">
        <v>251</v>
      </c>
      <c r="AY344" t="s">
        <v>357</v>
      </c>
      <c r="AZ344" t="s">
        <v>201</v>
      </c>
      <c r="BA344" t="s">
        <v>326</v>
      </c>
      <c r="BB344" t="s">
        <v>530</v>
      </c>
      <c r="BC344" t="s">
        <v>192</v>
      </c>
      <c r="BD344" t="s">
        <v>615</v>
      </c>
      <c r="BE344" t="s">
        <v>654</v>
      </c>
      <c r="BF344" t="s">
        <v>358</v>
      </c>
      <c r="BG344" t="s">
        <v>155</v>
      </c>
      <c r="BH344" t="s">
        <v>524</v>
      </c>
      <c r="BI344" t="s">
        <v>599</v>
      </c>
      <c r="BJ344" t="s">
        <v>142</v>
      </c>
      <c r="BK344" t="s">
        <v>333</v>
      </c>
      <c r="BL344" t="s">
        <v>772</v>
      </c>
      <c r="BM344" t="s">
        <v>323</v>
      </c>
      <c r="BN344" s="2">
        <v>0</v>
      </c>
      <c r="BO344">
        <v>0</v>
      </c>
      <c r="BP344">
        <v>1</v>
      </c>
      <c r="BQ344">
        <v>0</v>
      </c>
      <c r="BR344">
        <v>0</v>
      </c>
      <c r="BS344">
        <v>1</v>
      </c>
      <c r="BT344">
        <v>1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0</v>
      </c>
      <c r="DK344">
        <v>1</v>
      </c>
      <c r="DL344">
        <v>1</v>
      </c>
      <c r="DM344">
        <v>1</v>
      </c>
      <c r="DN344">
        <v>0</v>
      </c>
      <c r="DO344">
        <v>1</v>
      </c>
      <c r="DP344">
        <v>0</v>
      </c>
      <c r="DQ344">
        <v>1</v>
      </c>
      <c r="DR344" s="2">
        <v>3</v>
      </c>
      <c r="DS344">
        <v>1</v>
      </c>
      <c r="DT344">
        <v>2</v>
      </c>
      <c r="DU344">
        <v>2</v>
      </c>
      <c r="DV344">
        <v>2</v>
      </c>
      <c r="DW344" s="2">
        <v>2017</v>
      </c>
      <c r="DX344" s="1">
        <v>1.3943287037037037E-2</v>
      </c>
      <c r="DY344" s="1">
        <v>1.4057870370370368E-2</v>
      </c>
      <c r="DZ344" s="1">
        <v>1.4141203703703704E-2</v>
      </c>
      <c r="EA344" s="1">
        <v>1.4236111111111111E-2</v>
      </c>
      <c r="EB344" s="1">
        <v>1.4340277777777776E-2</v>
      </c>
      <c r="EC344" s="1">
        <v>1.4429398148148148E-2</v>
      </c>
      <c r="ED344" s="1">
        <v>1.4501157407407407E-2</v>
      </c>
      <c r="EE344" s="1">
        <v>1.4662037037037036E-2</v>
      </c>
      <c r="EF344" s="1">
        <v>1.483449074074074E-2</v>
      </c>
      <c r="EG344" s="1">
        <v>1.4980324074074075E-2</v>
      </c>
      <c r="EH344" s="3">
        <v>0</v>
      </c>
      <c r="EI344" s="2" t="s">
        <v>1169</v>
      </c>
      <c r="EJ344" t="s">
        <v>1175</v>
      </c>
      <c r="EK344" t="s">
        <v>1168</v>
      </c>
      <c r="EL344" t="s">
        <v>1168</v>
      </c>
      <c r="EM344" t="s">
        <v>1174</v>
      </c>
      <c r="EN344" t="s">
        <v>1173</v>
      </c>
      <c r="EO344" t="s">
        <v>1173</v>
      </c>
      <c r="EP344" t="s">
        <v>1173</v>
      </c>
      <c r="EQ344" t="s">
        <v>1172</v>
      </c>
      <c r="ER344" t="s">
        <v>1168</v>
      </c>
      <c r="ES344" t="s">
        <v>1168</v>
      </c>
      <c r="ET344" t="s">
        <v>1175</v>
      </c>
      <c r="EU344" t="s">
        <v>1169</v>
      </c>
      <c r="EV344" t="s">
        <v>1171</v>
      </c>
      <c r="EW344" t="s">
        <v>1173</v>
      </c>
      <c r="EX344" t="s">
        <v>1172</v>
      </c>
      <c r="EY344" t="s">
        <v>1174</v>
      </c>
      <c r="EZ344" t="s">
        <v>1169</v>
      </c>
      <c r="FA344" t="s">
        <v>1173</v>
      </c>
      <c r="FB344" t="s">
        <v>1173</v>
      </c>
      <c r="FC344" t="s">
        <v>1171</v>
      </c>
      <c r="FD344" t="s">
        <v>1168</v>
      </c>
      <c r="FE344" t="s">
        <v>1172</v>
      </c>
      <c r="FF344" t="s">
        <v>1168</v>
      </c>
      <c r="FG344" t="s">
        <v>1175</v>
      </c>
      <c r="FH344" t="s">
        <v>1169</v>
      </c>
      <c r="FI344" t="s">
        <v>1168</v>
      </c>
      <c r="FJ344" t="s">
        <v>1171</v>
      </c>
      <c r="FK344" t="s">
        <v>1174</v>
      </c>
      <c r="FL344" t="s">
        <v>1168</v>
      </c>
      <c r="FM344" t="s">
        <v>1168</v>
      </c>
      <c r="FN344" t="s">
        <v>1171</v>
      </c>
      <c r="FO344" t="s">
        <v>1175</v>
      </c>
      <c r="FP344" t="s">
        <v>1168</v>
      </c>
      <c r="FQ344" t="s">
        <v>1172</v>
      </c>
      <c r="FR344" t="s">
        <v>1173</v>
      </c>
      <c r="FS344" t="s">
        <v>1168</v>
      </c>
      <c r="FT344" t="s">
        <v>1171</v>
      </c>
      <c r="FU344" t="s">
        <v>1168</v>
      </c>
      <c r="FV344" t="s">
        <v>1171</v>
      </c>
      <c r="FW344" t="s">
        <v>1168</v>
      </c>
      <c r="FX344" t="s">
        <v>1174</v>
      </c>
      <c r="FY344" t="s">
        <v>1175</v>
      </c>
      <c r="FZ344" t="s">
        <v>1168</v>
      </c>
      <c r="GA344" t="s">
        <v>1168</v>
      </c>
      <c r="GB344" t="s">
        <v>1169</v>
      </c>
      <c r="GC344" t="s">
        <v>1168</v>
      </c>
      <c r="GD344" t="s">
        <v>1168</v>
      </c>
      <c r="GE344" t="s">
        <v>1168</v>
      </c>
      <c r="GF344" t="s">
        <v>1173</v>
      </c>
      <c r="GG344" t="s">
        <v>1172</v>
      </c>
      <c r="GH344" t="s">
        <v>1171</v>
      </c>
      <c r="GI344" t="s">
        <v>1169</v>
      </c>
      <c r="GJ344" t="s">
        <v>1172</v>
      </c>
      <c r="GK344" t="s">
        <v>1168</v>
      </c>
      <c r="GL344" t="s">
        <v>1175</v>
      </c>
      <c r="GM344" s="2">
        <f t="shared" si="518"/>
        <v>0</v>
      </c>
      <c r="GN344">
        <f t="shared" si="519"/>
        <v>0</v>
      </c>
      <c r="GO344">
        <f t="shared" si="520"/>
        <v>0</v>
      </c>
      <c r="GP344">
        <f t="shared" si="521"/>
        <v>0</v>
      </c>
      <c r="GQ344">
        <f t="shared" si="522"/>
        <v>0</v>
      </c>
      <c r="GR344">
        <f t="shared" si="523"/>
        <v>1</v>
      </c>
      <c r="GS344">
        <f t="shared" si="524"/>
        <v>1</v>
      </c>
      <c r="GT344">
        <f t="shared" si="525"/>
        <v>0</v>
      </c>
      <c r="GU344">
        <f t="shared" si="576"/>
        <v>0</v>
      </c>
      <c r="GV344">
        <f t="shared" si="526"/>
        <v>0</v>
      </c>
      <c r="GW344">
        <f t="shared" si="527"/>
        <v>0</v>
      </c>
      <c r="GX344">
        <f t="shared" si="528"/>
        <v>0</v>
      </c>
      <c r="GY344">
        <f t="shared" si="529"/>
        <v>0</v>
      </c>
      <c r="GZ344">
        <f t="shared" si="530"/>
        <v>0</v>
      </c>
      <c r="HA344">
        <f t="shared" si="531"/>
        <v>0</v>
      </c>
      <c r="HB344">
        <f t="shared" si="532"/>
        <v>0</v>
      </c>
      <c r="HC344">
        <f t="shared" si="577"/>
        <v>0</v>
      </c>
      <c r="HD344">
        <f t="shared" si="533"/>
        <v>1</v>
      </c>
      <c r="HE344">
        <f t="shared" si="534"/>
        <v>0</v>
      </c>
      <c r="HF344">
        <f t="shared" si="535"/>
        <v>0</v>
      </c>
      <c r="HG344">
        <f t="shared" si="536"/>
        <v>0</v>
      </c>
      <c r="HH344">
        <f t="shared" si="537"/>
        <v>0</v>
      </c>
      <c r="HI344">
        <f t="shared" si="538"/>
        <v>0</v>
      </c>
      <c r="HJ344">
        <f t="shared" si="539"/>
        <v>0</v>
      </c>
      <c r="HK344">
        <f t="shared" si="578"/>
        <v>0</v>
      </c>
      <c r="HL344">
        <f t="shared" si="540"/>
        <v>0</v>
      </c>
      <c r="HM344">
        <f t="shared" si="541"/>
        <v>0</v>
      </c>
      <c r="HN344">
        <f t="shared" si="542"/>
        <v>0</v>
      </c>
      <c r="HO344">
        <f t="shared" si="543"/>
        <v>0</v>
      </c>
      <c r="HP344">
        <f t="shared" si="544"/>
        <v>0</v>
      </c>
      <c r="HQ344">
        <f t="shared" si="545"/>
        <v>0</v>
      </c>
      <c r="HR344">
        <f t="shared" si="546"/>
        <v>0</v>
      </c>
      <c r="HS344">
        <f t="shared" si="579"/>
        <v>1</v>
      </c>
      <c r="HT344">
        <f t="shared" si="547"/>
        <v>0</v>
      </c>
      <c r="HU344">
        <f t="shared" si="548"/>
        <v>0</v>
      </c>
      <c r="HV344">
        <f t="shared" si="549"/>
        <v>0</v>
      </c>
      <c r="HW344">
        <f t="shared" si="550"/>
        <v>0</v>
      </c>
      <c r="HX344">
        <f t="shared" si="551"/>
        <v>0</v>
      </c>
      <c r="HY344">
        <f t="shared" si="552"/>
        <v>0</v>
      </c>
      <c r="HZ344">
        <f t="shared" si="553"/>
        <v>0</v>
      </c>
      <c r="IA344">
        <f t="shared" si="580"/>
        <v>1</v>
      </c>
      <c r="IB344">
        <f t="shared" si="554"/>
        <v>1</v>
      </c>
      <c r="IC344">
        <f t="shared" si="555"/>
        <v>1</v>
      </c>
      <c r="ID344">
        <f t="shared" si="556"/>
        <v>1</v>
      </c>
      <c r="IE344">
        <f t="shared" si="557"/>
        <v>1</v>
      </c>
      <c r="IF344">
        <f t="shared" si="558"/>
        <v>1</v>
      </c>
      <c r="IG344">
        <f t="shared" si="559"/>
        <v>1</v>
      </c>
      <c r="IH344">
        <f t="shared" si="560"/>
        <v>1</v>
      </c>
      <c r="II344">
        <f t="shared" si="581"/>
        <v>0</v>
      </c>
      <c r="IJ344">
        <f t="shared" si="561"/>
        <v>1</v>
      </c>
      <c r="IK344">
        <f t="shared" si="562"/>
        <v>1</v>
      </c>
      <c r="IL344">
        <f t="shared" si="563"/>
        <v>1</v>
      </c>
      <c r="IM344">
        <f t="shared" si="564"/>
        <v>0</v>
      </c>
      <c r="IN344">
        <f t="shared" si="565"/>
        <v>1</v>
      </c>
      <c r="IO344">
        <f t="shared" si="566"/>
        <v>0</v>
      </c>
      <c r="IP344">
        <f t="shared" si="567"/>
        <v>1</v>
      </c>
      <c r="IQ344" s="2">
        <f t="shared" si="582"/>
        <v>2</v>
      </c>
      <c r="IR344" s="4">
        <f t="shared" si="583"/>
        <v>0</v>
      </c>
      <c r="IS344">
        <f t="shared" si="584"/>
        <v>1</v>
      </c>
      <c r="IT344">
        <f t="shared" si="585"/>
        <v>0</v>
      </c>
      <c r="IU344">
        <f t="shared" si="586"/>
        <v>1</v>
      </c>
      <c r="IV344">
        <f t="shared" si="587"/>
        <v>8</v>
      </c>
      <c r="IW344">
        <f t="shared" si="588"/>
        <v>5</v>
      </c>
      <c r="IX344">
        <f t="shared" si="589"/>
        <v>17</v>
      </c>
      <c r="IY344" s="11">
        <f t="shared" si="590"/>
        <v>0.66666666666666663</v>
      </c>
      <c r="IZ344" s="12" t="str">
        <f t="shared" si="591"/>
        <v/>
      </c>
      <c r="JA344" s="12">
        <f t="shared" si="592"/>
        <v>1</v>
      </c>
      <c r="JB344" s="12" t="str">
        <f t="shared" si="593"/>
        <v/>
      </c>
      <c r="JC344" s="12">
        <f t="shared" si="594"/>
        <v>1</v>
      </c>
      <c r="JD344" s="12">
        <f t="shared" si="595"/>
        <v>1</v>
      </c>
      <c r="JE344" s="12">
        <f t="shared" si="596"/>
        <v>0.625</v>
      </c>
      <c r="JF344" s="12">
        <f t="shared" si="597"/>
        <v>0.85833333333333317</v>
      </c>
      <c r="JG344" s="2">
        <f>IF(OR(AND(EI344="Happy",BN344&lt;&gt;1),AND(EI344&lt;&gt;"Happy",BN344=1)),1,0)</f>
        <v>0</v>
      </c>
      <c r="JH344">
        <f>IF(OR(AND(EJ344="Happy",BO344&lt;&gt;1),AND(EJ344&lt;&gt;"Happy",BO344=1)),1,0)</f>
        <v>0</v>
      </c>
      <c r="JI344">
        <f>IF(OR(AND(EK344="Happy",BP344&lt;&gt;1),AND(EK344&lt;&gt;"Happy",BP344=1)),1,0)</f>
        <v>1</v>
      </c>
      <c r="JJ344">
        <f>IF(OR(AND(EL344="Happy",BQ344&lt;&gt;1),AND(EL344&lt;&gt;"Happy",BQ344=1)),1,0)</f>
        <v>0</v>
      </c>
      <c r="JK344">
        <f>IF(OR(AND(EM344="Happy",BR344&lt;&gt;1),AND(EM344&lt;&gt;"Happy",BR344=1)),1,0)</f>
        <v>0</v>
      </c>
      <c r="JL344">
        <f>IF(OR(AND(EN344="Happy",BS344&lt;&gt;1),AND(EN344&lt;&gt;"Happy",BS344=1)),1,0)</f>
        <v>0</v>
      </c>
      <c r="JM344">
        <f>IF(OR(AND(EO344="Happy",BT344&lt;&gt;1),AND(EO344&lt;&gt;"Happy",BT344=1)),1,0)</f>
        <v>0</v>
      </c>
      <c r="JN344">
        <f>IF(OR(AND(EP344="Happy",BU344&lt;&gt;1),AND(EP344&lt;&gt;"Happy",BU344=1)),1,0)</f>
        <v>1</v>
      </c>
      <c r="JO344">
        <f>IF(OR(AND(EQ344="Sad",BV344&lt;&gt;1),AND(EQ344&lt;&gt;"Sad",BV344=1)),1,0)</f>
        <v>0</v>
      </c>
      <c r="JP344">
        <f>IF(OR(AND(ER344="Sad",BW344&lt;&gt;1),AND(ER344&lt;&gt;"Sad",BW344=1)),1,0)</f>
        <v>0</v>
      </c>
      <c r="JQ344">
        <f>IF(OR(AND(ES344="Sad",BX344&lt;&gt;1),AND(ES344&lt;&gt;"Sad",BX344=1)),1,0)</f>
        <v>1</v>
      </c>
      <c r="JR344">
        <f>IF(OR(AND(ET344="Sad",BY344&lt;&gt;1),AND(ET344&lt;&gt;"Sad",BY344=1)),1,0)</f>
        <v>0</v>
      </c>
      <c r="JS344">
        <f>IF(OR(AND(EU344="Sad",BZ344&lt;&gt;1),AND(EU344&lt;&gt;"Sad",BZ344=1)),1,0)</f>
        <v>0</v>
      </c>
      <c r="JT344">
        <f>IF(OR(AND(EV344="Sad",CA344&lt;&gt;1),AND(EV344&lt;&gt;"Sad",CA344=1)),1,0)</f>
        <v>0</v>
      </c>
      <c r="JU344">
        <f>IF(OR(AND(EW344="Sad",CB344&lt;&gt;1),AND(EW344&lt;&gt;"Sad",CB344=1)),1,0)</f>
        <v>0</v>
      </c>
      <c r="JV344">
        <f>IF(OR(AND(EX344="Sad",CC344&lt;&gt;1),AND(EX344&lt;&gt;"Sad",CC344=1)),1,0)</f>
        <v>0</v>
      </c>
      <c r="JW344">
        <f>IF(OR(AND(EY344="Angry",CD344&lt;&gt;1),AND(EY344&lt;&gt;"Angry",CD344=1)),1,0)</f>
        <v>0</v>
      </c>
      <c r="JX344">
        <f>IF(OR(AND(EZ344="Angry",CE344&lt;&gt;1),AND(EZ344&lt;&gt;"Angry",CE344=1)),1,0)</f>
        <v>0</v>
      </c>
      <c r="JY344">
        <f>IF(OR(AND(FA344="Angry",CF344&lt;&gt;1),AND(FA344&lt;&gt;"Angry",CF344=1)),1,0)</f>
        <v>0</v>
      </c>
      <c r="JZ344">
        <f>IF(OR(AND(FB344="Angry",CG344&lt;&gt;1),AND(FB344&lt;&gt;"Angry",CG344=1)),1,0)</f>
        <v>0</v>
      </c>
      <c r="KA344">
        <f>IF(OR(AND(FC344="Angry",CH344&lt;&gt;1),AND(FC344&lt;&gt;"Angry",CH344=1)),1,0)</f>
        <v>0</v>
      </c>
      <c r="KB344">
        <f>IF(OR(AND(FD344="Angry",CI344&lt;&gt;1),AND(FD344&lt;&gt;"Angry",CI344=1)),1,0)</f>
        <v>0</v>
      </c>
      <c r="KC344">
        <f>IF(OR(AND(FE344="Angry",CJ344&lt;&gt;1),AND(FE344&lt;&gt;"Angry",CJ344=1)),1,0)</f>
        <v>0</v>
      </c>
      <c r="KD344">
        <f>IF(OR(AND(FF344="Angry",CK344&lt;&gt;1),AND(FF344&lt;&gt;"Angry",CK344=1)),1,0)</f>
        <v>1</v>
      </c>
      <c r="KE344">
        <f>IF(OR(AND(FG344="Afraid",CL344&lt;&gt;1),AND(FG344&lt;&gt;"Afraid",CL344=1)),1,0)</f>
        <v>1</v>
      </c>
      <c r="KF344">
        <f>IF(OR(AND(FH344="Afraid",CM344&lt;&gt;1),AND(FH344&lt;&gt;"Afraid",CM344=1)),1,0)</f>
        <v>0</v>
      </c>
      <c r="KG344">
        <f>IF(OR(AND(FI344="Afraid",CN344&lt;&gt;1),AND(FI344&lt;&gt;"Afraid",CN344=1)),1,0)</f>
        <v>0</v>
      </c>
      <c r="KH344">
        <f>IF(OR(AND(FJ344="Afraid",CO344&lt;&gt;1),AND(FJ344&lt;&gt;"Afraid",CO344=1)),1,0)</f>
        <v>0</v>
      </c>
      <c r="KI344">
        <f>IF(OR(AND(FK344="Afraid",CP344&lt;&gt;1),AND(FK344&lt;&gt;"Afraid",CP344=1)),1,0)</f>
        <v>0</v>
      </c>
      <c r="KJ344">
        <f>IF(OR(AND(FL344="Afraid",CQ344&lt;&gt;1),AND(FL344&lt;&gt;"Afraid",CQ344=1)),1,0)</f>
        <v>0</v>
      </c>
      <c r="KK344">
        <f>IF(OR(AND(FM344="Afraid",CR344&lt;&gt;1),AND(FM344&lt;&gt;"Afraid",CR344=1)),1,0)</f>
        <v>1</v>
      </c>
      <c r="KL344">
        <f>IF(OR(AND(FN344="Afraid",CS344&lt;&gt;1),AND(FN344&lt;&gt;"Afraid",CS344=1)),1,0)</f>
        <v>0</v>
      </c>
      <c r="KM344">
        <f>IF(OR(AND(FO344="Surprised",CT344&lt;&gt;1),AND(FO344&lt;&gt;"Surprised",CT344=1)),1,0)</f>
        <v>0</v>
      </c>
      <c r="KN344">
        <f>IF(OR(AND(FP344="Surprised",CU344&lt;&gt;1),AND(FP344&lt;&gt;"Surprised",CU344=1)),1,0)</f>
        <v>0</v>
      </c>
      <c r="KO344">
        <f>IF(OR(AND(FQ344="Surprised",CV344&lt;&gt;1),AND(FQ344&lt;&gt;"Surprised",CV344=1)),1,0)</f>
        <v>0</v>
      </c>
      <c r="KP344">
        <f>IF(OR(AND(FR344="Surprised",CW344&lt;&gt;1),AND(FR344&lt;&gt;"Surprised",CW344=1)),1,0)</f>
        <v>0</v>
      </c>
      <c r="KQ344">
        <f>IF(OR(AND(FS344="Surprised",CX344&lt;&gt;1),AND(FS344&lt;&gt;"Surprised",CX344=1)),1,0)</f>
        <v>0</v>
      </c>
      <c r="KR344">
        <f>IF(OR(AND(FT344="Surprised",CY344&lt;&gt;1),AND(FT344&lt;&gt;"Surprised",CY344=1)),1,0)</f>
        <v>0</v>
      </c>
      <c r="KS344">
        <f>IF(OR(AND(FU344="Surprised",CZ344&lt;&gt;1),AND(FU344&lt;&gt;"Surprised",CZ344=1)),1,0)</f>
        <v>0</v>
      </c>
      <c r="KT344">
        <f>IF(OR(AND(FV344="Surprised",DA344&lt;&gt;1),AND(FV344&lt;&gt;"Surprised",DA344=1)),1,0)</f>
        <v>0</v>
      </c>
      <c r="KU344">
        <f>IF(OR(AND(FW344="Happy",DB344=1),AND(FW344&lt;&gt;"Happy",DB344=0)),1,0)</f>
        <v>0</v>
      </c>
      <c r="KV344">
        <f>IF(OR(AND(FX344="Happy",DC344=1),AND(FX344&lt;&gt;"Happy",DC344=0)),1,0)</f>
        <v>0</v>
      </c>
      <c r="KW344">
        <f>IF(OR(AND(FY344="Happy",DD344=1),AND(FY344&lt;&gt;"Happy",DD344=0)),1,0)</f>
        <v>0</v>
      </c>
      <c r="KX344">
        <f>IF(OR(AND(FZ344="Happy",DE344=1),AND(FZ344&lt;&gt;"Happy",DE344=0)),1,0)</f>
        <v>0</v>
      </c>
      <c r="KY344">
        <f>IF(OR(AND(GA344="Happy",DF344=1),AND(GA344&lt;&gt;"Happy",DF344=0)),1,0)</f>
        <v>0</v>
      </c>
      <c r="KZ344">
        <f>IF(OR(AND(GB344="Happy",DG344=1),AND(GB344&lt;&gt;"Happy",DG344=0)),1,0)</f>
        <v>0</v>
      </c>
      <c r="LA344">
        <f>IF(OR(AND(GC344="Happy",DH344=1),AND(GC344&lt;&gt;"Happy",DH344=0)),1,0)</f>
        <v>0</v>
      </c>
      <c r="LB344">
        <f>IF(OR(AND(GD344="Happy",DI344=1),AND(GD344&lt;&gt;"Happy",DI344=0)),1,0)</f>
        <v>0</v>
      </c>
      <c r="LC344">
        <f>IF(OR(AND(GE344="Sad",DJ344=1),AND(GE344&lt;&gt;"Sad",DJ344=0)),1,0)</f>
        <v>1</v>
      </c>
      <c r="LD344">
        <f>IF(OR(AND(GF344="Sad",DK344=1),AND(GF344&lt;&gt;"Sad",DK344=0)),1,0)</f>
        <v>0</v>
      </c>
      <c r="LE344">
        <f>IF(OR(AND(GG344="Sad",DL344=1),AND(GG344&lt;&gt;"Sad",DL344=0)),1,0)</f>
        <v>0</v>
      </c>
      <c r="LF344">
        <f>IF(OR(AND(GH344="Sad",DM344=1),AND(GH344&lt;&gt;"Sad",DM344=0)),1,0)</f>
        <v>0</v>
      </c>
      <c r="LG344">
        <f>IF(OR(AND(GI344="Sad",DN344=1),AND(GI344&lt;&gt;"Sad",DN344=0)),1,0)</f>
        <v>1</v>
      </c>
      <c r="LH344">
        <f>IF(OR(AND(GJ344="Sad",DO344=1),AND(GJ344&lt;&gt;"Sad",DO344=0)),1,0)</f>
        <v>0</v>
      </c>
      <c r="LI344">
        <f>IF(OR(AND(GK344="Sad",DP344=1),AND(GK344&lt;&gt;"Sad",DP344=0)),1,0)</f>
        <v>1</v>
      </c>
      <c r="LJ344">
        <f>IF(OR(AND(GL344="Sad",DQ344=1),AND(GL344&lt;&gt;"Sad",DQ344=0)),1,0)</f>
        <v>0</v>
      </c>
      <c r="LK344" s="2">
        <f t="shared" si="598"/>
        <v>2</v>
      </c>
      <c r="LL344" s="4">
        <f t="shared" si="599"/>
        <v>1</v>
      </c>
      <c r="LM344">
        <f t="shared" si="600"/>
        <v>1</v>
      </c>
      <c r="LN344">
        <f t="shared" si="601"/>
        <v>2</v>
      </c>
      <c r="LO344">
        <f t="shared" si="602"/>
        <v>0</v>
      </c>
      <c r="LP344">
        <f t="shared" si="603"/>
        <v>0</v>
      </c>
      <c r="LQ344">
        <f t="shared" si="604"/>
        <v>3</v>
      </c>
      <c r="LR344">
        <f t="shared" si="605"/>
        <v>9</v>
      </c>
      <c r="LS344" s="11">
        <f t="shared" si="606"/>
        <v>0.33333333333333337</v>
      </c>
      <c r="LT344" s="14" t="str">
        <f t="shared" si="607"/>
        <v/>
      </c>
      <c r="LU344" s="14">
        <f t="shared" si="608"/>
        <v>0</v>
      </c>
      <c r="LV344" s="14" t="str">
        <f t="shared" si="609"/>
        <v/>
      </c>
      <c r="LW344" s="14">
        <f t="shared" si="610"/>
        <v>0</v>
      </c>
      <c r="LX344" s="14">
        <f t="shared" si="611"/>
        <v>0</v>
      </c>
      <c r="LY344" s="14">
        <f t="shared" si="612"/>
        <v>0.375</v>
      </c>
      <c r="LZ344" s="14">
        <f t="shared" si="613"/>
        <v>0.14166666666666683</v>
      </c>
      <c r="MA344" s="15">
        <f t="shared" si="614"/>
        <v>1.1458333333333112E-4</v>
      </c>
      <c r="MB344" s="1">
        <f t="shared" si="568"/>
        <v>8.3333333333336299E-5</v>
      </c>
      <c r="MC344" s="1">
        <f t="shared" si="569"/>
        <v>9.4907407407406399E-5</v>
      </c>
      <c r="MD344" s="1">
        <f t="shared" si="570"/>
        <v>1.041666666666656E-4</v>
      </c>
      <c r="ME344" s="1">
        <f t="shared" si="571"/>
        <v>8.9120370370371349E-5</v>
      </c>
      <c r="MF344" s="1">
        <f t="shared" si="572"/>
        <v>7.1759259259259259E-5</v>
      </c>
      <c r="MG344" s="1">
        <f t="shared" si="573"/>
        <v>1.6087962962962887E-4</v>
      </c>
      <c r="MH344" s="1">
        <f t="shared" si="574"/>
        <v>1.7245370370370418E-4</v>
      </c>
      <c r="MI344" s="1">
        <f t="shared" si="575"/>
        <v>1.4583333333333462E-4</v>
      </c>
      <c r="MJ344" s="1">
        <f t="shared" si="615"/>
        <v>1.0370370370370377E-3</v>
      </c>
      <c r="MK344" s="2" t="str">
        <f>VLOOKUP(B344,age_group!$A$1:$B$101,2,FALSE)</f>
        <v>25 to 44</v>
      </c>
      <c r="ML344" s="2">
        <f t="shared" si="616"/>
        <v>1</v>
      </c>
      <c r="MM344">
        <f t="shared" si="617"/>
        <v>0</v>
      </c>
      <c r="MN344">
        <f t="shared" si="618"/>
        <v>0</v>
      </c>
      <c r="MO344">
        <f t="shared" si="619"/>
        <v>0</v>
      </c>
      <c r="MP344">
        <f t="shared" si="620"/>
        <v>0</v>
      </c>
    </row>
    <row r="345" spans="1:354" x14ac:dyDescent="0.2">
      <c r="A345" t="s">
        <v>1078</v>
      </c>
      <c r="B345">
        <v>23</v>
      </c>
      <c r="C345" t="s">
        <v>195</v>
      </c>
      <c r="D345" t="s">
        <v>140</v>
      </c>
      <c r="E345">
        <v>5</v>
      </c>
      <c r="F345">
        <v>4</v>
      </c>
      <c r="G345">
        <v>5</v>
      </c>
      <c r="H345">
        <v>4</v>
      </c>
      <c r="I345">
        <v>5</v>
      </c>
      <c r="J345" s="2" t="s">
        <v>416</v>
      </c>
      <c r="K345" t="s">
        <v>388</v>
      </c>
      <c r="L345" t="s">
        <v>330</v>
      </c>
      <c r="M345" t="s">
        <v>224</v>
      </c>
      <c r="N345" t="s">
        <v>617</v>
      </c>
      <c r="O345" t="s">
        <v>237</v>
      </c>
      <c r="P345" t="s">
        <v>658</v>
      </c>
      <c r="Q345" t="s">
        <v>175</v>
      </c>
      <c r="R345" t="s">
        <v>294</v>
      </c>
      <c r="S345" t="s">
        <v>349</v>
      </c>
      <c r="T345" t="s">
        <v>415</v>
      </c>
      <c r="U345" t="s">
        <v>587</v>
      </c>
      <c r="V345" t="s">
        <v>335</v>
      </c>
      <c r="W345" t="s">
        <v>608</v>
      </c>
      <c r="X345" t="s">
        <v>311</v>
      </c>
      <c r="Y345" t="s">
        <v>717</v>
      </c>
      <c r="Z345" t="s">
        <v>479</v>
      </c>
      <c r="AA345" t="s">
        <v>358</v>
      </c>
      <c r="AB345" t="s">
        <v>432</v>
      </c>
      <c r="AC345" t="s">
        <v>408</v>
      </c>
      <c r="AD345" t="s">
        <v>407</v>
      </c>
      <c r="AE345" t="s">
        <v>531</v>
      </c>
      <c r="AF345" t="s">
        <v>182</v>
      </c>
      <c r="AG345" t="s">
        <v>750</v>
      </c>
      <c r="AH345" t="s">
        <v>586</v>
      </c>
      <c r="AI345" t="s">
        <v>388</v>
      </c>
      <c r="AJ345" t="s">
        <v>729</v>
      </c>
      <c r="AK345" t="s">
        <v>339</v>
      </c>
      <c r="AL345" t="s">
        <v>262</v>
      </c>
      <c r="AM345" t="s">
        <v>581</v>
      </c>
      <c r="AN345" t="s">
        <v>151</v>
      </c>
      <c r="AO345" t="s">
        <v>142</v>
      </c>
      <c r="AP345" t="s">
        <v>612</v>
      </c>
      <c r="AQ345" t="s">
        <v>199</v>
      </c>
      <c r="AR345" t="s">
        <v>314</v>
      </c>
      <c r="AS345" t="s">
        <v>386</v>
      </c>
      <c r="AT345" t="s">
        <v>594</v>
      </c>
      <c r="AU345" t="s">
        <v>466</v>
      </c>
      <c r="AV345" t="s">
        <v>187</v>
      </c>
      <c r="AW345" t="s">
        <v>390</v>
      </c>
      <c r="AX345" t="s">
        <v>175</v>
      </c>
      <c r="AY345" t="s">
        <v>168</v>
      </c>
      <c r="AZ345" t="s">
        <v>492</v>
      </c>
      <c r="BA345" t="s">
        <v>222</v>
      </c>
      <c r="BB345" t="s">
        <v>666</v>
      </c>
      <c r="BC345" t="s">
        <v>593</v>
      </c>
      <c r="BD345" t="s">
        <v>439</v>
      </c>
      <c r="BE345" t="s">
        <v>641</v>
      </c>
      <c r="BF345" t="s">
        <v>285</v>
      </c>
      <c r="BG345" t="s">
        <v>343</v>
      </c>
      <c r="BH345" t="s">
        <v>346</v>
      </c>
      <c r="BI345" t="s">
        <v>208</v>
      </c>
      <c r="BJ345" t="s">
        <v>606</v>
      </c>
      <c r="BK345" t="s">
        <v>458</v>
      </c>
      <c r="BL345" t="s">
        <v>528</v>
      </c>
      <c r="BM345" t="s">
        <v>262</v>
      </c>
      <c r="BN345" s="2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1</v>
      </c>
      <c r="DQ345">
        <v>0</v>
      </c>
      <c r="DR345" s="2">
        <v>4</v>
      </c>
      <c r="DS345">
        <v>5</v>
      </c>
      <c r="DT345">
        <v>4</v>
      </c>
      <c r="DU345">
        <v>5</v>
      </c>
      <c r="DV345">
        <v>4</v>
      </c>
      <c r="DW345" s="2">
        <v>2017</v>
      </c>
      <c r="DX345" s="1">
        <v>8.7812499999999991E-3</v>
      </c>
      <c r="DY345" s="1">
        <v>8.8738425925925929E-3</v>
      </c>
      <c r="DZ345" s="1">
        <v>8.9733796296296298E-3</v>
      </c>
      <c r="EA345" s="1">
        <v>9.2488425925925915E-3</v>
      </c>
      <c r="EB345" s="1">
        <v>9.4131944444444445E-3</v>
      </c>
      <c r="EC345" s="1">
        <v>9.5902777777777792E-3</v>
      </c>
      <c r="ED345" s="1">
        <v>9.7824074074074081E-3</v>
      </c>
      <c r="EE345" s="1">
        <v>1.0008101851851853E-2</v>
      </c>
      <c r="EF345" s="1">
        <v>1.0101851851851851E-2</v>
      </c>
      <c r="EG345" s="1">
        <v>1.0175925925925927E-2</v>
      </c>
      <c r="EH345" s="3">
        <v>0</v>
      </c>
      <c r="EI345" s="2" t="s">
        <v>1175</v>
      </c>
      <c r="EJ345" t="s">
        <v>1168</v>
      </c>
      <c r="EK345" t="s">
        <v>1168</v>
      </c>
      <c r="EL345" t="s">
        <v>1175</v>
      </c>
      <c r="EM345" t="s">
        <v>1168</v>
      </c>
      <c r="EN345" t="s">
        <v>1169</v>
      </c>
      <c r="EO345" t="s">
        <v>1173</v>
      </c>
      <c r="EP345" t="s">
        <v>1168</v>
      </c>
      <c r="EQ345" t="s">
        <v>1169</v>
      </c>
      <c r="ER345" t="s">
        <v>1168</v>
      </c>
      <c r="ES345" t="s">
        <v>1168</v>
      </c>
      <c r="ET345" t="s">
        <v>1173</v>
      </c>
      <c r="EU345" t="s">
        <v>1169</v>
      </c>
      <c r="EV345" t="s">
        <v>1175</v>
      </c>
      <c r="EW345" t="s">
        <v>1172</v>
      </c>
      <c r="EX345" t="s">
        <v>1168</v>
      </c>
      <c r="EY345" t="s">
        <v>1175</v>
      </c>
      <c r="EZ345" t="s">
        <v>1168</v>
      </c>
      <c r="FA345" t="s">
        <v>1168</v>
      </c>
      <c r="FB345" t="s">
        <v>1168</v>
      </c>
      <c r="FC345" t="s">
        <v>1175</v>
      </c>
      <c r="FD345" t="s">
        <v>1168</v>
      </c>
      <c r="FE345" t="s">
        <v>1175</v>
      </c>
      <c r="FF345" t="s">
        <v>1168</v>
      </c>
      <c r="FG345" t="s">
        <v>1168</v>
      </c>
      <c r="FH345" t="s">
        <v>1168</v>
      </c>
      <c r="FI345" t="s">
        <v>1175</v>
      </c>
      <c r="FJ345" t="s">
        <v>1175</v>
      </c>
      <c r="FK345" t="s">
        <v>1170</v>
      </c>
      <c r="FL345" t="s">
        <v>1169</v>
      </c>
      <c r="FM345" t="s">
        <v>1174</v>
      </c>
      <c r="FN345" t="s">
        <v>1169</v>
      </c>
      <c r="FO345" t="s">
        <v>1173</v>
      </c>
      <c r="FP345" t="s">
        <v>1174</v>
      </c>
      <c r="FQ345" t="s">
        <v>1169</v>
      </c>
      <c r="FR345" t="s">
        <v>1168</v>
      </c>
      <c r="FS345" t="s">
        <v>1168</v>
      </c>
      <c r="FT345" t="s">
        <v>1169</v>
      </c>
      <c r="FU345" t="s">
        <v>1168</v>
      </c>
      <c r="FV345" t="s">
        <v>1172</v>
      </c>
      <c r="FW345" t="s">
        <v>1168</v>
      </c>
      <c r="FX345" t="s">
        <v>1168</v>
      </c>
      <c r="FY345" t="s">
        <v>1175</v>
      </c>
      <c r="FZ345" t="s">
        <v>1175</v>
      </c>
      <c r="GA345" t="s">
        <v>1169</v>
      </c>
      <c r="GB345" t="s">
        <v>1174</v>
      </c>
      <c r="GC345" t="s">
        <v>1169</v>
      </c>
      <c r="GD345" t="s">
        <v>1168</v>
      </c>
      <c r="GE345" t="s">
        <v>1168</v>
      </c>
      <c r="GF345" t="s">
        <v>1168</v>
      </c>
      <c r="GG345" t="s">
        <v>1175</v>
      </c>
      <c r="GH345" t="s">
        <v>1168</v>
      </c>
      <c r="GI345" t="s">
        <v>1168</v>
      </c>
      <c r="GJ345" t="s">
        <v>1171</v>
      </c>
      <c r="GK345" t="s">
        <v>1168</v>
      </c>
      <c r="GL345" t="s">
        <v>1170</v>
      </c>
      <c r="GM345" s="2">
        <f t="shared" si="518"/>
        <v>0</v>
      </c>
      <c r="GN345">
        <f t="shared" si="519"/>
        <v>0</v>
      </c>
      <c r="GO345">
        <f t="shared" si="520"/>
        <v>0</v>
      </c>
      <c r="GP345">
        <f t="shared" si="521"/>
        <v>0</v>
      </c>
      <c r="GQ345">
        <f t="shared" si="522"/>
        <v>0</v>
      </c>
      <c r="GR345">
        <f t="shared" si="523"/>
        <v>0</v>
      </c>
      <c r="GS345">
        <f t="shared" si="524"/>
        <v>1</v>
      </c>
      <c r="GT345">
        <f t="shared" si="525"/>
        <v>0</v>
      </c>
      <c r="GU345">
        <f t="shared" si="576"/>
        <v>0</v>
      </c>
      <c r="GV345">
        <f t="shared" si="526"/>
        <v>0</v>
      </c>
      <c r="GW345">
        <f t="shared" si="527"/>
        <v>0</v>
      </c>
      <c r="GX345">
        <f t="shared" si="528"/>
        <v>0</v>
      </c>
      <c r="GY345">
        <f t="shared" si="529"/>
        <v>0</v>
      </c>
      <c r="GZ345">
        <f t="shared" si="530"/>
        <v>0</v>
      </c>
      <c r="HA345">
        <f t="shared" si="531"/>
        <v>0</v>
      </c>
      <c r="HB345">
        <f t="shared" si="532"/>
        <v>0</v>
      </c>
      <c r="HC345">
        <f t="shared" si="577"/>
        <v>0</v>
      </c>
      <c r="HD345">
        <f t="shared" si="533"/>
        <v>0</v>
      </c>
      <c r="HE345">
        <f t="shared" si="534"/>
        <v>0</v>
      </c>
      <c r="HF345">
        <f t="shared" si="535"/>
        <v>0</v>
      </c>
      <c r="HG345">
        <f t="shared" si="536"/>
        <v>0</v>
      </c>
      <c r="HH345">
        <f t="shared" si="537"/>
        <v>0</v>
      </c>
      <c r="HI345">
        <f t="shared" si="538"/>
        <v>0</v>
      </c>
      <c r="HJ345">
        <f t="shared" si="539"/>
        <v>0</v>
      </c>
      <c r="HK345">
        <f t="shared" si="578"/>
        <v>0</v>
      </c>
      <c r="HL345">
        <f t="shared" si="540"/>
        <v>0</v>
      </c>
      <c r="HM345">
        <f t="shared" si="541"/>
        <v>0</v>
      </c>
      <c r="HN345">
        <f t="shared" si="542"/>
        <v>0</v>
      </c>
      <c r="HO345">
        <f t="shared" si="543"/>
        <v>0</v>
      </c>
      <c r="HP345">
        <f t="shared" si="544"/>
        <v>0</v>
      </c>
      <c r="HQ345">
        <f t="shared" si="545"/>
        <v>0</v>
      </c>
      <c r="HR345">
        <f t="shared" si="546"/>
        <v>0</v>
      </c>
      <c r="HS345">
        <f t="shared" si="579"/>
        <v>0</v>
      </c>
      <c r="HT345">
        <f t="shared" si="547"/>
        <v>0</v>
      </c>
      <c r="HU345">
        <f t="shared" si="548"/>
        <v>0</v>
      </c>
      <c r="HV345">
        <f t="shared" si="549"/>
        <v>0</v>
      </c>
      <c r="HW345">
        <f t="shared" si="550"/>
        <v>0</v>
      </c>
      <c r="HX345">
        <f t="shared" si="551"/>
        <v>0</v>
      </c>
      <c r="HY345">
        <f t="shared" si="552"/>
        <v>0</v>
      </c>
      <c r="HZ345">
        <f t="shared" si="553"/>
        <v>0</v>
      </c>
      <c r="IA345">
        <f t="shared" si="580"/>
        <v>0</v>
      </c>
      <c r="IB345">
        <f t="shared" si="554"/>
        <v>0</v>
      </c>
      <c r="IC345">
        <f t="shared" si="555"/>
        <v>0</v>
      </c>
      <c r="ID345">
        <f t="shared" si="556"/>
        <v>0</v>
      </c>
      <c r="IE345">
        <f t="shared" si="557"/>
        <v>1</v>
      </c>
      <c r="IF345">
        <f t="shared" si="558"/>
        <v>0</v>
      </c>
      <c r="IG345">
        <f t="shared" si="559"/>
        <v>0</v>
      </c>
      <c r="IH345">
        <f t="shared" si="560"/>
        <v>0</v>
      </c>
      <c r="II345">
        <f t="shared" si="581"/>
        <v>0</v>
      </c>
      <c r="IJ345">
        <f t="shared" si="561"/>
        <v>0</v>
      </c>
      <c r="IK345">
        <f t="shared" si="562"/>
        <v>0</v>
      </c>
      <c r="IL345">
        <f t="shared" si="563"/>
        <v>1</v>
      </c>
      <c r="IM345">
        <f t="shared" si="564"/>
        <v>0</v>
      </c>
      <c r="IN345">
        <f t="shared" si="565"/>
        <v>0</v>
      </c>
      <c r="IO345">
        <f t="shared" si="566"/>
        <v>1</v>
      </c>
      <c r="IP345">
        <f t="shared" si="567"/>
        <v>0</v>
      </c>
      <c r="IQ345" s="2">
        <f t="shared" si="582"/>
        <v>1</v>
      </c>
      <c r="IR345" s="4">
        <f t="shared" si="583"/>
        <v>0</v>
      </c>
      <c r="IS345">
        <f t="shared" si="584"/>
        <v>0</v>
      </c>
      <c r="IT345">
        <f t="shared" si="585"/>
        <v>0</v>
      </c>
      <c r="IU345">
        <f t="shared" si="586"/>
        <v>0</v>
      </c>
      <c r="IV345">
        <f t="shared" si="587"/>
        <v>1</v>
      </c>
      <c r="IW345">
        <f t="shared" si="588"/>
        <v>2</v>
      </c>
      <c r="IX345">
        <f t="shared" si="589"/>
        <v>4</v>
      </c>
      <c r="IY345" s="11">
        <f t="shared" si="590"/>
        <v>1</v>
      </c>
      <c r="IZ345" s="12" t="str">
        <f t="shared" si="591"/>
        <v/>
      </c>
      <c r="JA345" s="12" t="str">
        <f t="shared" si="592"/>
        <v/>
      </c>
      <c r="JB345" s="12" t="str">
        <f t="shared" si="593"/>
        <v/>
      </c>
      <c r="JC345" s="12" t="str">
        <f t="shared" si="594"/>
        <v/>
      </c>
      <c r="JD345" s="12">
        <f t="shared" si="595"/>
        <v>0.125</v>
      </c>
      <c r="JE345" s="12">
        <f t="shared" si="596"/>
        <v>0.25</v>
      </c>
      <c r="JF345" s="12">
        <f t="shared" si="597"/>
        <v>0.45833333333333331</v>
      </c>
      <c r="JG345" s="2">
        <f>IF(OR(AND(EI345="Happy",BN345&lt;&gt;1),AND(EI345&lt;&gt;"Happy",BN345=1)),1,0)</f>
        <v>0</v>
      </c>
      <c r="JH345">
        <f>IF(OR(AND(EJ345="Happy",BO345&lt;&gt;1),AND(EJ345&lt;&gt;"Happy",BO345=1)),1,0)</f>
        <v>0</v>
      </c>
      <c r="JI345">
        <f>IF(OR(AND(EK345="Happy",BP345&lt;&gt;1),AND(EK345&lt;&gt;"Happy",BP345=1)),1,0)</f>
        <v>0</v>
      </c>
      <c r="JJ345">
        <f>IF(OR(AND(EL345="Happy",BQ345&lt;&gt;1),AND(EL345&lt;&gt;"Happy",BQ345=1)),1,0)</f>
        <v>0</v>
      </c>
      <c r="JK345">
        <f>IF(OR(AND(EM345="Happy",BR345&lt;&gt;1),AND(EM345&lt;&gt;"Happy",BR345=1)),1,0)</f>
        <v>0</v>
      </c>
      <c r="JL345">
        <f>IF(OR(AND(EN345="Happy",BS345&lt;&gt;1),AND(EN345&lt;&gt;"Happy",BS345=1)),1,0)</f>
        <v>0</v>
      </c>
      <c r="JM345">
        <f>IF(OR(AND(EO345="Happy",BT345&lt;&gt;1),AND(EO345&lt;&gt;"Happy",BT345=1)),1,0)</f>
        <v>0</v>
      </c>
      <c r="JN345">
        <f>IF(OR(AND(EP345="Happy",BU345&lt;&gt;1),AND(EP345&lt;&gt;"Happy",BU345=1)),1,0)</f>
        <v>0</v>
      </c>
      <c r="JO345">
        <f>IF(OR(AND(EQ345="Sad",BV345&lt;&gt;1),AND(EQ345&lt;&gt;"Sad",BV345=1)),1,0)</f>
        <v>0</v>
      </c>
      <c r="JP345">
        <f>IF(OR(AND(ER345="Sad",BW345&lt;&gt;1),AND(ER345&lt;&gt;"Sad",BW345=1)),1,0)</f>
        <v>1</v>
      </c>
      <c r="JQ345">
        <f>IF(OR(AND(ES345="Sad",BX345&lt;&gt;1),AND(ES345&lt;&gt;"Sad",BX345=1)),1,0)</f>
        <v>0</v>
      </c>
      <c r="JR345">
        <f>IF(OR(AND(ET345="Sad",BY345&lt;&gt;1),AND(ET345&lt;&gt;"Sad",BY345=1)),1,0)</f>
        <v>0</v>
      </c>
      <c r="JS345">
        <f>IF(OR(AND(EU345="Sad",BZ345&lt;&gt;1),AND(EU345&lt;&gt;"Sad",BZ345=1)),1,0)</f>
        <v>1</v>
      </c>
      <c r="JT345">
        <f>IF(OR(AND(EV345="Sad",CA345&lt;&gt;1),AND(EV345&lt;&gt;"Sad",CA345=1)),1,0)</f>
        <v>0</v>
      </c>
      <c r="JU345">
        <f>IF(OR(AND(EW345="Sad",CB345&lt;&gt;1),AND(EW345&lt;&gt;"Sad",CB345=1)),1,0)</f>
        <v>0</v>
      </c>
      <c r="JV345">
        <f>IF(OR(AND(EX345="Sad",CC345&lt;&gt;1),AND(EX345&lt;&gt;"Sad",CC345=1)),1,0)</f>
        <v>0</v>
      </c>
      <c r="JW345">
        <f>IF(OR(AND(EY345="Angry",CD345&lt;&gt;1),AND(EY345&lt;&gt;"Angry",CD345=1)),1,0)</f>
        <v>0</v>
      </c>
      <c r="JX345">
        <f>IF(OR(AND(EZ345="Angry",CE345&lt;&gt;1),AND(EZ345&lt;&gt;"Angry",CE345=1)),1,0)</f>
        <v>1</v>
      </c>
      <c r="JY345">
        <f>IF(OR(AND(FA345="Angry",CF345&lt;&gt;1),AND(FA345&lt;&gt;"Angry",CF345=1)),1,0)</f>
        <v>0</v>
      </c>
      <c r="JZ345">
        <f>IF(OR(AND(FB345="Angry",CG345&lt;&gt;1),AND(FB345&lt;&gt;"Angry",CG345=1)),1,0)</f>
        <v>0</v>
      </c>
      <c r="KA345">
        <f>IF(OR(AND(FC345="Angry",CH345&lt;&gt;1),AND(FC345&lt;&gt;"Angry",CH345=1)),1,0)</f>
        <v>0</v>
      </c>
      <c r="KB345">
        <f>IF(OR(AND(FD345="Angry",CI345&lt;&gt;1),AND(FD345&lt;&gt;"Angry",CI345=1)),1,0)</f>
        <v>1</v>
      </c>
      <c r="KC345">
        <f>IF(OR(AND(FE345="Angry",CJ345&lt;&gt;1),AND(FE345&lt;&gt;"Angry",CJ345=1)),1,0)</f>
        <v>0</v>
      </c>
      <c r="KD345">
        <f>IF(OR(AND(FF345="Angry",CK345&lt;&gt;1),AND(FF345&lt;&gt;"Angry",CK345=1)),1,0)</f>
        <v>0</v>
      </c>
      <c r="KE345">
        <f>IF(OR(AND(FG345="Afraid",CL345&lt;&gt;1),AND(FG345&lt;&gt;"Afraid",CL345=1)),1,0)</f>
        <v>0</v>
      </c>
      <c r="KF345">
        <f>IF(OR(AND(FH345="Afraid",CM345&lt;&gt;1),AND(FH345&lt;&gt;"Afraid",CM345=1)),1,0)</f>
        <v>0</v>
      </c>
      <c r="KG345">
        <f>IF(OR(AND(FI345="Afraid",CN345&lt;&gt;1),AND(FI345&lt;&gt;"Afraid",CN345=1)),1,0)</f>
        <v>0</v>
      </c>
      <c r="KH345">
        <f>IF(OR(AND(FJ345="Afraid",CO345&lt;&gt;1),AND(FJ345&lt;&gt;"Afraid",CO345=1)),1,0)</f>
        <v>0</v>
      </c>
      <c r="KI345">
        <f>IF(OR(AND(FK345="Afraid",CP345&lt;&gt;1),AND(FK345&lt;&gt;"Afraid",CP345=1)),1,0)</f>
        <v>0</v>
      </c>
      <c r="KJ345">
        <f>IF(OR(AND(FL345="Afraid",CQ345&lt;&gt;1),AND(FL345&lt;&gt;"Afraid",CQ345=1)),1,0)</f>
        <v>0</v>
      </c>
      <c r="KK345">
        <f>IF(OR(AND(FM345="Afraid",CR345&lt;&gt;1),AND(FM345&lt;&gt;"Afraid",CR345=1)),1,0)</f>
        <v>1</v>
      </c>
      <c r="KL345">
        <f>IF(OR(AND(FN345="Afraid",CS345&lt;&gt;1),AND(FN345&lt;&gt;"Afraid",CS345=1)),1,0)</f>
        <v>0</v>
      </c>
      <c r="KM345">
        <f>IF(OR(AND(FO345="Surprised",CT345&lt;&gt;1),AND(FO345&lt;&gt;"Surprised",CT345=1)),1,0)</f>
        <v>0</v>
      </c>
      <c r="KN345">
        <f>IF(OR(AND(FP345="Surprised",CU345&lt;&gt;1),AND(FP345&lt;&gt;"Surprised",CU345=1)),1,0)</f>
        <v>0</v>
      </c>
      <c r="KO345">
        <f>IF(OR(AND(FQ345="Surprised",CV345&lt;&gt;1),AND(FQ345&lt;&gt;"Surprised",CV345=1)),1,0)</f>
        <v>0</v>
      </c>
      <c r="KP345">
        <f>IF(OR(AND(FR345="Surprised",CW345&lt;&gt;1),AND(FR345&lt;&gt;"Surprised",CW345=1)),1,0)</f>
        <v>0</v>
      </c>
      <c r="KQ345">
        <f>IF(OR(AND(FS345="Surprised",CX345&lt;&gt;1),AND(FS345&lt;&gt;"Surprised",CX345=1)),1,0)</f>
        <v>1</v>
      </c>
      <c r="KR345">
        <f>IF(OR(AND(FT345="Surprised",CY345&lt;&gt;1),AND(FT345&lt;&gt;"Surprised",CY345=1)),1,0)</f>
        <v>0</v>
      </c>
      <c r="KS345">
        <f>IF(OR(AND(FU345="Surprised",CZ345&lt;&gt;1),AND(FU345&lt;&gt;"Surprised",CZ345=1)),1,0)</f>
        <v>0</v>
      </c>
      <c r="KT345">
        <f>IF(OR(AND(FV345="Surprised",DA345&lt;&gt;1),AND(FV345&lt;&gt;"Surprised",DA345=1)),1,0)</f>
        <v>0</v>
      </c>
      <c r="KU345">
        <f>IF(OR(AND(FW345="Happy",DB345=1),AND(FW345&lt;&gt;"Happy",DB345=0)),1,0)</f>
        <v>1</v>
      </c>
      <c r="KV345">
        <f>IF(OR(AND(FX345="Happy",DC345=1),AND(FX345&lt;&gt;"Happy",DC345=0)),1,0)</f>
        <v>1</v>
      </c>
      <c r="KW345">
        <f>IF(OR(AND(FY345="Happy",DD345=1),AND(FY345&lt;&gt;"Happy",DD345=0)),1,0)</f>
        <v>1</v>
      </c>
      <c r="KX345">
        <f>IF(OR(AND(FZ345="Happy",DE345=1),AND(FZ345&lt;&gt;"Happy",DE345=0)),1,0)</f>
        <v>1</v>
      </c>
      <c r="KY345">
        <f>IF(OR(AND(GA345="Happy",DF345=1),AND(GA345&lt;&gt;"Happy",DF345=0)),1,0)</f>
        <v>0</v>
      </c>
      <c r="KZ345">
        <f>IF(OR(AND(GB345="Happy",DG345=1),AND(GB345&lt;&gt;"Happy",DG345=0)),1,0)</f>
        <v>1</v>
      </c>
      <c r="LA345">
        <f>IF(OR(AND(GC345="Happy",DH345=1),AND(GC345&lt;&gt;"Happy",DH345=0)),1,0)</f>
        <v>1</v>
      </c>
      <c r="LB345">
        <f>IF(OR(AND(GD345="Happy",DI345=1),AND(GD345&lt;&gt;"Happy",DI345=0)),1,0)</f>
        <v>1</v>
      </c>
      <c r="LC345">
        <f>IF(OR(AND(GE345="Sad",DJ345=1),AND(GE345&lt;&gt;"Sad",DJ345=0)),1,0)</f>
        <v>1</v>
      </c>
      <c r="LD345">
        <f>IF(OR(AND(GF345="Sad",DK345=1),AND(GF345&lt;&gt;"Sad",DK345=0)),1,0)</f>
        <v>1</v>
      </c>
      <c r="LE345">
        <f>IF(OR(AND(GG345="Sad",DL345=1),AND(GG345&lt;&gt;"Sad",DL345=0)),1,0)</f>
        <v>1</v>
      </c>
      <c r="LF345">
        <f>IF(OR(AND(GH345="Sad",DM345=1),AND(GH345&lt;&gt;"Sad",DM345=0)),1,0)</f>
        <v>0</v>
      </c>
      <c r="LG345">
        <f>IF(OR(AND(GI345="Sad",DN345=1),AND(GI345&lt;&gt;"Sad",DN345=0)),1,0)</f>
        <v>1</v>
      </c>
      <c r="LH345">
        <f>IF(OR(AND(GJ345="Sad",DO345=1),AND(GJ345&lt;&gt;"Sad",DO345=0)),1,0)</f>
        <v>1</v>
      </c>
      <c r="LI345">
        <f>IF(OR(AND(GK345="Sad",DP345=1),AND(GK345&lt;&gt;"Sad",DP345=0)),1,0)</f>
        <v>0</v>
      </c>
      <c r="LJ345">
        <f>IF(OR(AND(GL345="Sad",DQ345=1),AND(GL345&lt;&gt;"Sad",DQ345=0)),1,0)</f>
        <v>1</v>
      </c>
      <c r="LK345" s="2">
        <f t="shared" si="598"/>
        <v>0</v>
      </c>
      <c r="LL345" s="4">
        <f t="shared" si="599"/>
        <v>2</v>
      </c>
      <c r="LM345">
        <f t="shared" si="600"/>
        <v>2</v>
      </c>
      <c r="LN345">
        <f t="shared" si="601"/>
        <v>1</v>
      </c>
      <c r="LO345">
        <f t="shared" si="602"/>
        <v>1</v>
      </c>
      <c r="LP345">
        <f t="shared" si="603"/>
        <v>7</v>
      </c>
      <c r="LQ345">
        <f t="shared" si="604"/>
        <v>6</v>
      </c>
      <c r="LR345">
        <f t="shared" si="605"/>
        <v>19</v>
      </c>
      <c r="LS345" s="11">
        <f t="shared" si="606"/>
        <v>0</v>
      </c>
      <c r="LT345" s="14" t="str">
        <f t="shared" si="607"/>
        <v/>
      </c>
      <c r="LU345" s="14" t="str">
        <f t="shared" si="608"/>
        <v/>
      </c>
      <c r="LV345" s="14" t="str">
        <f t="shared" si="609"/>
        <v/>
      </c>
      <c r="LW345" s="14" t="str">
        <f t="shared" si="610"/>
        <v/>
      </c>
      <c r="LX345" s="14">
        <f t="shared" si="611"/>
        <v>0.875</v>
      </c>
      <c r="LY345" s="14">
        <f t="shared" si="612"/>
        <v>0.75</v>
      </c>
      <c r="LZ345" s="14">
        <f t="shared" si="613"/>
        <v>0.54166666666666674</v>
      </c>
      <c r="MA345" s="15">
        <f t="shared" si="614"/>
        <v>9.2592592592593767E-5</v>
      </c>
      <c r="MB345" s="1">
        <f t="shared" si="568"/>
        <v>9.9537037037036868E-5</v>
      </c>
      <c r="MC345" s="1">
        <f t="shared" si="569"/>
        <v>2.7546296296296173E-4</v>
      </c>
      <c r="MD345" s="1">
        <f t="shared" si="570"/>
        <v>1.6435185185185303E-4</v>
      </c>
      <c r="ME345" s="1">
        <f t="shared" si="571"/>
        <v>1.7708333333333465E-4</v>
      </c>
      <c r="MF345" s="1">
        <f t="shared" si="572"/>
        <v>1.921296296296289E-4</v>
      </c>
      <c r="MG345" s="1">
        <f t="shared" si="573"/>
        <v>2.2569444444444503E-4</v>
      </c>
      <c r="MH345" s="1">
        <f t="shared" si="574"/>
        <v>9.3749999999998349E-5</v>
      </c>
      <c r="MI345" s="1">
        <f t="shared" si="575"/>
        <v>7.4074074074075361E-5</v>
      </c>
      <c r="MJ345" s="1">
        <f t="shared" si="615"/>
        <v>1.3946759259259277E-3</v>
      </c>
      <c r="MK345" s="2" t="str">
        <f>VLOOKUP(B345,age_group!$A$1:$B$101,2,FALSE)</f>
        <v>18 to 24</v>
      </c>
      <c r="ML345" s="2">
        <f t="shared" si="616"/>
        <v>1</v>
      </c>
      <c r="MM345">
        <f t="shared" si="617"/>
        <v>1</v>
      </c>
      <c r="MN345">
        <f t="shared" si="618"/>
        <v>1</v>
      </c>
      <c r="MO345">
        <f t="shared" si="619"/>
        <v>1</v>
      </c>
      <c r="MP345">
        <f t="shared" si="620"/>
        <v>1</v>
      </c>
    </row>
    <row r="346" spans="1:354" x14ac:dyDescent="0.2">
      <c r="A346" t="s">
        <v>1079</v>
      </c>
      <c r="B346">
        <v>29</v>
      </c>
      <c r="C346" t="s">
        <v>195</v>
      </c>
      <c r="D346" t="s">
        <v>140</v>
      </c>
      <c r="E346">
        <v>3</v>
      </c>
      <c r="F346">
        <v>1</v>
      </c>
      <c r="G346">
        <v>1</v>
      </c>
      <c r="H346">
        <v>1</v>
      </c>
      <c r="I346">
        <v>4</v>
      </c>
      <c r="J346" s="2" t="s">
        <v>272</v>
      </c>
      <c r="K346" t="s">
        <v>478</v>
      </c>
      <c r="L346" t="s">
        <v>457</v>
      </c>
      <c r="M346" t="s">
        <v>364</v>
      </c>
      <c r="N346" t="s">
        <v>274</v>
      </c>
      <c r="O346" t="s">
        <v>357</v>
      </c>
      <c r="P346" t="s">
        <v>300</v>
      </c>
      <c r="Q346" t="s">
        <v>328</v>
      </c>
      <c r="R346" t="s">
        <v>300</v>
      </c>
      <c r="S346" t="s">
        <v>144</v>
      </c>
      <c r="T346" t="s">
        <v>483</v>
      </c>
      <c r="U346" t="s">
        <v>193</v>
      </c>
      <c r="V346" t="s">
        <v>728</v>
      </c>
      <c r="W346" t="s">
        <v>589</v>
      </c>
      <c r="X346" t="s">
        <v>506</v>
      </c>
      <c r="Y346" t="s">
        <v>728</v>
      </c>
      <c r="Z346" t="s">
        <v>240</v>
      </c>
      <c r="AA346" t="s">
        <v>729</v>
      </c>
      <c r="AB346" t="s">
        <v>279</v>
      </c>
      <c r="AC346" t="s">
        <v>368</v>
      </c>
      <c r="AD346" t="s">
        <v>420</v>
      </c>
      <c r="AE346" t="s">
        <v>158</v>
      </c>
      <c r="AF346" t="s">
        <v>441</v>
      </c>
      <c r="AG346" t="s">
        <v>524</v>
      </c>
      <c r="AH346" t="s">
        <v>271</v>
      </c>
      <c r="AI346" t="s">
        <v>371</v>
      </c>
      <c r="AJ346" t="s">
        <v>422</v>
      </c>
      <c r="AK346" t="s">
        <v>639</v>
      </c>
      <c r="AL346" t="s">
        <v>473</v>
      </c>
      <c r="AM346" t="s">
        <v>233</v>
      </c>
      <c r="AN346" t="s">
        <v>588</v>
      </c>
      <c r="AO346" t="s">
        <v>642</v>
      </c>
      <c r="AP346" t="s">
        <v>155</v>
      </c>
      <c r="AQ346" t="s">
        <v>253</v>
      </c>
      <c r="AR346" t="s">
        <v>478</v>
      </c>
      <c r="AS346" t="s">
        <v>460</v>
      </c>
      <c r="AT346" t="s">
        <v>268</v>
      </c>
      <c r="AU346" t="s">
        <v>197</v>
      </c>
      <c r="AV346" t="s">
        <v>510</v>
      </c>
      <c r="AW346" t="s">
        <v>487</v>
      </c>
      <c r="AX346" t="s">
        <v>419</v>
      </c>
      <c r="AY346" t="s">
        <v>444</v>
      </c>
      <c r="AZ346" t="s">
        <v>585</v>
      </c>
      <c r="BA346" t="s">
        <v>726</v>
      </c>
      <c r="BB346" t="s">
        <v>314</v>
      </c>
      <c r="BC346" t="s">
        <v>301</v>
      </c>
      <c r="BD346" t="s">
        <v>245</v>
      </c>
      <c r="BE346" t="s">
        <v>530</v>
      </c>
      <c r="BF346" t="s">
        <v>410</v>
      </c>
      <c r="BG346" t="s">
        <v>146</v>
      </c>
      <c r="BH346" t="s">
        <v>412</v>
      </c>
      <c r="BI346" t="s">
        <v>222</v>
      </c>
      <c r="BJ346" t="s">
        <v>354</v>
      </c>
      <c r="BK346" t="s">
        <v>634</v>
      </c>
      <c r="BL346" t="s">
        <v>507</v>
      </c>
      <c r="BM346" t="s">
        <v>262</v>
      </c>
      <c r="BN346" s="2">
        <v>0</v>
      </c>
      <c r="BO346">
        <v>1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1</v>
      </c>
      <c r="CQ346">
        <v>1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0</v>
      </c>
      <c r="DO346">
        <v>1</v>
      </c>
      <c r="DP346">
        <v>1</v>
      </c>
      <c r="DQ346">
        <v>0</v>
      </c>
      <c r="DR346" s="2">
        <v>3</v>
      </c>
      <c r="DS346">
        <v>1</v>
      </c>
      <c r="DT346">
        <v>1</v>
      </c>
      <c r="DU346">
        <v>1</v>
      </c>
      <c r="DV346">
        <v>4</v>
      </c>
      <c r="DW346" s="2">
        <v>2017</v>
      </c>
      <c r="DX346" s="1">
        <v>1.1826388888888888E-2</v>
      </c>
      <c r="DY346" s="1">
        <v>1.1937500000000002E-2</v>
      </c>
      <c r="DZ346" s="1">
        <v>1.203125E-2</v>
      </c>
      <c r="EA346" s="1">
        <v>1.2105324074074074E-2</v>
      </c>
      <c r="EB346" s="1">
        <v>1.2189814814814815E-2</v>
      </c>
      <c r="EC346" s="1">
        <v>1.229050925925926E-2</v>
      </c>
      <c r="ED346" s="1">
        <v>1.2402777777777776E-2</v>
      </c>
      <c r="EE346" s="1">
        <v>1.2541666666666666E-2</v>
      </c>
      <c r="EF346" s="1">
        <v>1.2666666666666666E-2</v>
      </c>
      <c r="EG346" s="1">
        <v>1.2803240740740742E-2</v>
      </c>
      <c r="EH346" s="3">
        <v>0</v>
      </c>
      <c r="EI346" s="2" t="s">
        <v>1169</v>
      </c>
      <c r="EJ346" t="s">
        <v>1173</v>
      </c>
      <c r="EK346" t="s">
        <v>1173</v>
      </c>
      <c r="EL346" t="s">
        <v>1175</v>
      </c>
      <c r="EM346" t="s">
        <v>1168</v>
      </c>
      <c r="EN346" t="s">
        <v>1174</v>
      </c>
      <c r="EO346" t="s">
        <v>1172</v>
      </c>
      <c r="EP346" t="s">
        <v>1173</v>
      </c>
      <c r="EQ346" t="s">
        <v>1172</v>
      </c>
      <c r="ER346" t="s">
        <v>1171</v>
      </c>
      <c r="ES346" t="s">
        <v>1168</v>
      </c>
      <c r="ET346" t="s">
        <v>1175</v>
      </c>
      <c r="EU346" t="s">
        <v>1168</v>
      </c>
      <c r="EV346" t="s">
        <v>1170</v>
      </c>
      <c r="EW346" t="s">
        <v>1168</v>
      </c>
      <c r="EX346" t="s">
        <v>1168</v>
      </c>
      <c r="EY346" t="s">
        <v>1168</v>
      </c>
      <c r="EZ346" t="s">
        <v>1175</v>
      </c>
      <c r="FA346" t="s">
        <v>1168</v>
      </c>
      <c r="FB346" t="s">
        <v>1168</v>
      </c>
      <c r="FC346" t="s">
        <v>1172</v>
      </c>
      <c r="FD346" t="s">
        <v>1171</v>
      </c>
      <c r="FE346" t="s">
        <v>1175</v>
      </c>
      <c r="FF346" t="s">
        <v>1172</v>
      </c>
      <c r="FG346" t="s">
        <v>1175</v>
      </c>
      <c r="FH346" t="s">
        <v>1174</v>
      </c>
      <c r="FI346" t="s">
        <v>1172</v>
      </c>
      <c r="FJ346" t="s">
        <v>1169</v>
      </c>
      <c r="FK346" t="s">
        <v>1172</v>
      </c>
      <c r="FL346" t="s">
        <v>1172</v>
      </c>
      <c r="FM346" t="s">
        <v>1170</v>
      </c>
      <c r="FN346" t="s">
        <v>1175</v>
      </c>
      <c r="FO346" t="s">
        <v>1173</v>
      </c>
      <c r="FP346" t="s">
        <v>1172</v>
      </c>
      <c r="FQ346" t="s">
        <v>1173</v>
      </c>
      <c r="FR346" t="s">
        <v>1168</v>
      </c>
      <c r="FS346" t="s">
        <v>1173</v>
      </c>
      <c r="FT346" t="s">
        <v>1171</v>
      </c>
      <c r="FU346" t="s">
        <v>1168</v>
      </c>
      <c r="FV346" t="s">
        <v>1171</v>
      </c>
      <c r="FW346" t="s">
        <v>1168</v>
      </c>
      <c r="FX346" t="s">
        <v>1174</v>
      </c>
      <c r="FY346" t="s">
        <v>1171</v>
      </c>
      <c r="FZ346" t="s">
        <v>1168</v>
      </c>
      <c r="GA346" t="s">
        <v>1169</v>
      </c>
      <c r="GB346" t="s">
        <v>1168</v>
      </c>
      <c r="GC346" t="s">
        <v>1172</v>
      </c>
      <c r="GD346" t="s">
        <v>1168</v>
      </c>
      <c r="GE346" t="s">
        <v>1175</v>
      </c>
      <c r="GF346" t="s">
        <v>1168</v>
      </c>
      <c r="GG346" t="s">
        <v>1168</v>
      </c>
      <c r="GH346" t="s">
        <v>1175</v>
      </c>
      <c r="GI346" t="s">
        <v>1174</v>
      </c>
      <c r="GJ346" t="s">
        <v>1173</v>
      </c>
      <c r="GK346" t="s">
        <v>1169</v>
      </c>
      <c r="GL346" t="s">
        <v>1170</v>
      </c>
      <c r="GM346" s="2">
        <f t="shared" si="518"/>
        <v>0</v>
      </c>
      <c r="GN346">
        <f t="shared" si="519"/>
        <v>1</v>
      </c>
      <c r="GO346">
        <f t="shared" si="520"/>
        <v>1</v>
      </c>
      <c r="GP346">
        <f t="shared" si="521"/>
        <v>0</v>
      </c>
      <c r="GQ346">
        <f t="shared" si="522"/>
        <v>0</v>
      </c>
      <c r="GR346">
        <f t="shared" si="523"/>
        <v>0</v>
      </c>
      <c r="GS346">
        <f t="shared" si="524"/>
        <v>0</v>
      </c>
      <c r="GT346">
        <f t="shared" si="525"/>
        <v>1</v>
      </c>
      <c r="GU346">
        <f t="shared" si="576"/>
        <v>0</v>
      </c>
      <c r="GV346">
        <f t="shared" si="526"/>
        <v>0</v>
      </c>
      <c r="GW346">
        <f t="shared" si="527"/>
        <v>0</v>
      </c>
      <c r="GX346">
        <f t="shared" si="528"/>
        <v>0</v>
      </c>
      <c r="GY346">
        <f t="shared" si="529"/>
        <v>0</v>
      </c>
      <c r="GZ346">
        <f t="shared" si="530"/>
        <v>0</v>
      </c>
      <c r="HA346">
        <f t="shared" si="531"/>
        <v>0</v>
      </c>
      <c r="HB346">
        <f t="shared" si="532"/>
        <v>0</v>
      </c>
      <c r="HC346">
        <f t="shared" si="577"/>
        <v>0</v>
      </c>
      <c r="HD346">
        <f t="shared" si="533"/>
        <v>0</v>
      </c>
      <c r="HE346">
        <f t="shared" si="534"/>
        <v>0</v>
      </c>
      <c r="HF346">
        <f t="shared" si="535"/>
        <v>0</v>
      </c>
      <c r="HG346">
        <f t="shared" si="536"/>
        <v>0</v>
      </c>
      <c r="HH346">
        <f t="shared" si="537"/>
        <v>0</v>
      </c>
      <c r="HI346">
        <f t="shared" si="538"/>
        <v>0</v>
      </c>
      <c r="HJ346">
        <f t="shared" si="539"/>
        <v>0</v>
      </c>
      <c r="HK346">
        <f t="shared" si="578"/>
        <v>0</v>
      </c>
      <c r="HL346">
        <f t="shared" si="540"/>
        <v>0</v>
      </c>
      <c r="HM346">
        <f t="shared" si="541"/>
        <v>1</v>
      </c>
      <c r="HN346">
        <f t="shared" si="542"/>
        <v>0</v>
      </c>
      <c r="HO346">
        <f t="shared" si="543"/>
        <v>1</v>
      </c>
      <c r="HP346">
        <f t="shared" si="544"/>
        <v>1</v>
      </c>
      <c r="HQ346">
        <f t="shared" si="545"/>
        <v>0</v>
      </c>
      <c r="HR346">
        <f t="shared" si="546"/>
        <v>0</v>
      </c>
      <c r="HS346">
        <f t="shared" si="579"/>
        <v>0</v>
      </c>
      <c r="HT346">
        <f t="shared" si="547"/>
        <v>0</v>
      </c>
      <c r="HU346">
        <f t="shared" si="548"/>
        <v>0</v>
      </c>
      <c r="HV346">
        <f t="shared" si="549"/>
        <v>0</v>
      </c>
      <c r="HW346">
        <f t="shared" si="550"/>
        <v>0</v>
      </c>
      <c r="HX346">
        <f t="shared" si="551"/>
        <v>0</v>
      </c>
      <c r="HY346">
        <f t="shared" si="552"/>
        <v>0</v>
      </c>
      <c r="HZ346">
        <f t="shared" si="553"/>
        <v>0</v>
      </c>
      <c r="IA346">
        <f t="shared" si="580"/>
        <v>1</v>
      </c>
      <c r="IB346">
        <f t="shared" si="554"/>
        <v>1</v>
      </c>
      <c r="IC346">
        <f t="shared" si="555"/>
        <v>1</v>
      </c>
      <c r="ID346">
        <f t="shared" si="556"/>
        <v>1</v>
      </c>
      <c r="IE346">
        <f t="shared" si="557"/>
        <v>1</v>
      </c>
      <c r="IF346">
        <f t="shared" si="558"/>
        <v>1</v>
      </c>
      <c r="IG346">
        <f t="shared" si="559"/>
        <v>1</v>
      </c>
      <c r="IH346">
        <f t="shared" si="560"/>
        <v>1</v>
      </c>
      <c r="II346">
        <f t="shared" si="581"/>
        <v>1</v>
      </c>
      <c r="IJ346">
        <f t="shared" si="561"/>
        <v>1</v>
      </c>
      <c r="IK346">
        <f t="shared" si="562"/>
        <v>1</v>
      </c>
      <c r="IL346">
        <f t="shared" si="563"/>
        <v>1</v>
      </c>
      <c r="IM346">
        <f t="shared" si="564"/>
        <v>0</v>
      </c>
      <c r="IN346">
        <f t="shared" si="565"/>
        <v>1</v>
      </c>
      <c r="IO346">
        <f t="shared" si="566"/>
        <v>1</v>
      </c>
      <c r="IP346">
        <f t="shared" si="567"/>
        <v>0</v>
      </c>
      <c r="IQ346" s="2">
        <f t="shared" si="582"/>
        <v>3</v>
      </c>
      <c r="IR346" s="4">
        <f t="shared" si="583"/>
        <v>0</v>
      </c>
      <c r="IS346">
        <f t="shared" si="584"/>
        <v>0</v>
      </c>
      <c r="IT346">
        <f t="shared" si="585"/>
        <v>3</v>
      </c>
      <c r="IU346">
        <f t="shared" si="586"/>
        <v>0</v>
      </c>
      <c r="IV346">
        <f t="shared" si="587"/>
        <v>8</v>
      </c>
      <c r="IW346">
        <f t="shared" si="588"/>
        <v>6</v>
      </c>
      <c r="IX346">
        <f t="shared" si="589"/>
        <v>20</v>
      </c>
      <c r="IY346" s="11">
        <f t="shared" si="590"/>
        <v>1</v>
      </c>
      <c r="IZ346" s="12" t="str">
        <f t="shared" si="591"/>
        <v/>
      </c>
      <c r="JA346" s="12" t="str">
        <f t="shared" si="592"/>
        <v/>
      </c>
      <c r="JB346" s="12">
        <f t="shared" si="593"/>
        <v>1</v>
      </c>
      <c r="JC346" s="12" t="str">
        <f t="shared" si="594"/>
        <v/>
      </c>
      <c r="JD346" s="12">
        <f t="shared" si="595"/>
        <v>1</v>
      </c>
      <c r="JE346" s="12">
        <f t="shared" si="596"/>
        <v>0.8571428571428571</v>
      </c>
      <c r="JF346" s="12">
        <f t="shared" si="597"/>
        <v>0.9642857142857143</v>
      </c>
      <c r="JG346" s="2">
        <f>IF(OR(AND(EI346="Happy",BN346&lt;&gt;1),AND(EI346&lt;&gt;"Happy",BN346=1)),1,0)</f>
        <v>0</v>
      </c>
      <c r="JH346">
        <f>IF(OR(AND(EJ346="Happy",BO346&lt;&gt;1),AND(EJ346&lt;&gt;"Happy",BO346=1)),1,0)</f>
        <v>0</v>
      </c>
      <c r="JI346">
        <f>IF(OR(AND(EK346="Happy",BP346&lt;&gt;1),AND(EK346&lt;&gt;"Happy",BP346=1)),1,0)</f>
        <v>0</v>
      </c>
      <c r="JJ346">
        <f>IF(OR(AND(EL346="Happy",BQ346&lt;&gt;1),AND(EL346&lt;&gt;"Happy",BQ346=1)),1,0)</f>
        <v>0</v>
      </c>
      <c r="JK346">
        <f>IF(OR(AND(EM346="Happy",BR346&lt;&gt;1),AND(EM346&lt;&gt;"Happy",BR346=1)),1,0)</f>
        <v>0</v>
      </c>
      <c r="JL346">
        <f>IF(OR(AND(EN346="Happy",BS346&lt;&gt;1),AND(EN346&lt;&gt;"Happy",BS346=1)),1,0)</f>
        <v>0</v>
      </c>
      <c r="JM346">
        <f>IF(OR(AND(EO346="Happy",BT346&lt;&gt;1),AND(EO346&lt;&gt;"Happy",BT346=1)),1,0)</f>
        <v>0</v>
      </c>
      <c r="JN346">
        <f>IF(OR(AND(EP346="Happy",BU346&lt;&gt;1),AND(EP346&lt;&gt;"Happy",BU346=1)),1,0)</f>
        <v>0</v>
      </c>
      <c r="JO346">
        <f>IF(OR(AND(EQ346="Sad",BV346&lt;&gt;1),AND(EQ346&lt;&gt;"Sad",BV346=1)),1,0)</f>
        <v>0</v>
      </c>
      <c r="JP346">
        <f>IF(OR(AND(ER346="Sad",BW346&lt;&gt;1),AND(ER346&lt;&gt;"Sad",BW346=1)),1,0)</f>
        <v>0</v>
      </c>
      <c r="JQ346">
        <f>IF(OR(AND(ES346="Sad",BX346&lt;&gt;1),AND(ES346&lt;&gt;"Sad",BX346=1)),1,0)</f>
        <v>0</v>
      </c>
      <c r="JR346">
        <f>IF(OR(AND(ET346="Sad",BY346&lt;&gt;1),AND(ET346&lt;&gt;"Sad",BY346=1)),1,0)</f>
        <v>0</v>
      </c>
      <c r="JS346">
        <f>IF(OR(AND(EU346="Sad",BZ346&lt;&gt;1),AND(EU346&lt;&gt;"Sad",BZ346=1)),1,0)</f>
        <v>0</v>
      </c>
      <c r="JT346">
        <f>IF(OR(AND(EV346="Sad",CA346&lt;&gt;1),AND(EV346&lt;&gt;"Sad",CA346=1)),1,0)</f>
        <v>1</v>
      </c>
      <c r="JU346">
        <f>IF(OR(AND(EW346="Sad",CB346&lt;&gt;1),AND(EW346&lt;&gt;"Sad",CB346=1)),1,0)</f>
        <v>1</v>
      </c>
      <c r="JV346">
        <f>IF(OR(AND(EX346="Sad",CC346&lt;&gt;1),AND(EX346&lt;&gt;"Sad",CC346=1)),1,0)</f>
        <v>0</v>
      </c>
      <c r="JW346">
        <f>IF(OR(AND(EY346="Angry",CD346&lt;&gt;1),AND(EY346&lt;&gt;"Angry",CD346=1)),1,0)</f>
        <v>0</v>
      </c>
      <c r="JX346">
        <f>IF(OR(AND(EZ346="Angry",CE346&lt;&gt;1),AND(EZ346&lt;&gt;"Angry",CE346=1)),1,0)</f>
        <v>0</v>
      </c>
      <c r="JY346">
        <f>IF(OR(AND(FA346="Angry",CF346&lt;&gt;1),AND(FA346&lt;&gt;"Angry",CF346=1)),1,0)</f>
        <v>1</v>
      </c>
      <c r="JZ346">
        <f>IF(OR(AND(FB346="Angry",CG346&lt;&gt;1),AND(FB346&lt;&gt;"Angry",CG346=1)),1,0)</f>
        <v>1</v>
      </c>
      <c r="KA346">
        <f>IF(OR(AND(FC346="Angry",CH346&lt;&gt;1),AND(FC346&lt;&gt;"Angry",CH346=1)),1,0)</f>
        <v>0</v>
      </c>
      <c r="KB346">
        <f>IF(OR(AND(FD346="Angry",CI346&lt;&gt;1),AND(FD346&lt;&gt;"Angry",CI346=1)),1,0)</f>
        <v>1</v>
      </c>
      <c r="KC346">
        <f>IF(OR(AND(FE346="Angry",CJ346&lt;&gt;1),AND(FE346&lt;&gt;"Angry",CJ346=1)),1,0)</f>
        <v>0</v>
      </c>
      <c r="KD346">
        <f>IF(OR(AND(FF346="Angry",CK346&lt;&gt;1),AND(FF346&lt;&gt;"Angry",CK346=1)),1,0)</f>
        <v>0</v>
      </c>
      <c r="KE346">
        <f>IF(OR(AND(FG346="Afraid",CL346&lt;&gt;1),AND(FG346&lt;&gt;"Afraid",CL346=1)),1,0)</f>
        <v>0</v>
      </c>
      <c r="KF346">
        <f>IF(OR(AND(FH346="Afraid",CM346&lt;&gt;1),AND(FH346&lt;&gt;"Afraid",CM346=1)),1,0)</f>
        <v>0</v>
      </c>
      <c r="KG346">
        <f>IF(OR(AND(FI346="Afraid",CN346&lt;&gt;1),AND(FI346&lt;&gt;"Afraid",CN346=1)),1,0)</f>
        <v>0</v>
      </c>
      <c r="KH346">
        <f>IF(OR(AND(FJ346="Afraid",CO346&lt;&gt;1),AND(FJ346&lt;&gt;"Afraid",CO346=1)),1,0)</f>
        <v>0</v>
      </c>
      <c r="KI346">
        <f>IF(OR(AND(FK346="Afraid",CP346&lt;&gt;1),AND(FK346&lt;&gt;"Afraid",CP346=1)),1,0)</f>
        <v>0</v>
      </c>
      <c r="KJ346">
        <f>IF(OR(AND(FL346="Afraid",CQ346&lt;&gt;1),AND(FL346&lt;&gt;"Afraid",CQ346=1)),1,0)</f>
        <v>0</v>
      </c>
      <c r="KK346">
        <f>IF(OR(AND(FM346="Afraid",CR346&lt;&gt;1),AND(FM346&lt;&gt;"Afraid",CR346=1)),1,0)</f>
        <v>0</v>
      </c>
      <c r="KL346">
        <f>IF(OR(AND(FN346="Afraid",CS346&lt;&gt;1),AND(FN346&lt;&gt;"Afraid",CS346=1)),1,0)</f>
        <v>0</v>
      </c>
      <c r="KM346">
        <f>IF(OR(AND(FO346="Surprised",CT346&lt;&gt;1),AND(FO346&lt;&gt;"Surprised",CT346=1)),1,0)</f>
        <v>0</v>
      </c>
      <c r="KN346">
        <f>IF(OR(AND(FP346="Surprised",CU346&lt;&gt;1),AND(FP346&lt;&gt;"Surprised",CU346=1)),1,0)</f>
        <v>1</v>
      </c>
      <c r="KO346">
        <f>IF(OR(AND(FQ346="Surprised",CV346&lt;&gt;1),AND(FQ346&lt;&gt;"Surprised",CV346=1)),1,0)</f>
        <v>0</v>
      </c>
      <c r="KP346">
        <f>IF(OR(AND(FR346="Surprised",CW346&lt;&gt;1),AND(FR346&lt;&gt;"Surprised",CW346=1)),1,0)</f>
        <v>0</v>
      </c>
      <c r="KQ346">
        <f>IF(OR(AND(FS346="Surprised",CX346&lt;&gt;1),AND(FS346&lt;&gt;"Surprised",CX346=1)),1,0)</f>
        <v>0</v>
      </c>
      <c r="KR346">
        <f>IF(OR(AND(FT346="Surprised",CY346&lt;&gt;1),AND(FT346&lt;&gt;"Surprised",CY346=1)),1,0)</f>
        <v>0</v>
      </c>
      <c r="KS346">
        <f>IF(OR(AND(FU346="Surprised",CZ346&lt;&gt;1),AND(FU346&lt;&gt;"Surprised",CZ346=1)),1,0)</f>
        <v>0</v>
      </c>
      <c r="KT346">
        <f>IF(OR(AND(FV346="Surprised",DA346&lt;&gt;1),AND(FV346&lt;&gt;"Surprised",DA346=1)),1,0)</f>
        <v>0</v>
      </c>
      <c r="KU346">
        <f>IF(OR(AND(FW346="Happy",DB346=1),AND(FW346&lt;&gt;"Happy",DB346=0)),1,0)</f>
        <v>0</v>
      </c>
      <c r="KV346">
        <f>IF(OR(AND(FX346="Happy",DC346=1),AND(FX346&lt;&gt;"Happy",DC346=0)),1,0)</f>
        <v>0</v>
      </c>
      <c r="KW346">
        <f>IF(OR(AND(FY346="Happy",DD346=1),AND(FY346&lt;&gt;"Happy",DD346=0)),1,0)</f>
        <v>0</v>
      </c>
      <c r="KX346">
        <f>IF(OR(AND(FZ346="Happy",DE346=1),AND(FZ346&lt;&gt;"Happy",DE346=0)),1,0)</f>
        <v>0</v>
      </c>
      <c r="KY346">
        <f>IF(OR(AND(GA346="Happy",DF346=1),AND(GA346&lt;&gt;"Happy",DF346=0)),1,0)</f>
        <v>0</v>
      </c>
      <c r="KZ346">
        <f>IF(OR(AND(GB346="Happy",DG346=1),AND(GB346&lt;&gt;"Happy",DG346=0)),1,0)</f>
        <v>0</v>
      </c>
      <c r="LA346">
        <f>IF(OR(AND(GC346="Happy",DH346=1),AND(GC346&lt;&gt;"Happy",DH346=0)),1,0)</f>
        <v>0</v>
      </c>
      <c r="LB346">
        <f>IF(OR(AND(GD346="Happy",DI346=1),AND(GD346&lt;&gt;"Happy",DI346=0)),1,0)</f>
        <v>0</v>
      </c>
      <c r="LC346">
        <f>IF(OR(AND(GE346="Sad",DJ346=1),AND(GE346&lt;&gt;"Sad",DJ346=0)),1,0)</f>
        <v>0</v>
      </c>
      <c r="LD346">
        <f>IF(OR(AND(GF346="Sad",DK346=1),AND(GF346&lt;&gt;"Sad",DK346=0)),1,0)</f>
        <v>0</v>
      </c>
      <c r="LE346">
        <f>IF(OR(AND(GG346="Sad",DL346=1),AND(GG346&lt;&gt;"Sad",DL346=0)),1,0)</f>
        <v>0</v>
      </c>
      <c r="LF346">
        <f>IF(OR(AND(GH346="Sad",DM346=1),AND(GH346&lt;&gt;"Sad",DM346=0)),1,0)</f>
        <v>0</v>
      </c>
      <c r="LG346">
        <f>IF(OR(AND(GI346="Sad",DN346=1),AND(GI346&lt;&gt;"Sad",DN346=0)),1,0)</f>
        <v>0</v>
      </c>
      <c r="LH346">
        <f>IF(OR(AND(GJ346="Sad",DO346=1),AND(GJ346&lt;&gt;"Sad",DO346=0)),1,0)</f>
        <v>0</v>
      </c>
      <c r="LI346">
        <f>IF(OR(AND(GK346="Sad",DP346=1),AND(GK346&lt;&gt;"Sad",DP346=0)),1,0)</f>
        <v>0</v>
      </c>
      <c r="LJ346">
        <f>IF(OR(AND(GL346="Sad",DQ346=1),AND(GL346&lt;&gt;"Sad",DQ346=0)),1,0)</f>
        <v>1</v>
      </c>
      <c r="LK346" s="2">
        <f t="shared" si="598"/>
        <v>0</v>
      </c>
      <c r="LL346" s="4">
        <f t="shared" si="599"/>
        <v>2</v>
      </c>
      <c r="LM346">
        <f t="shared" si="600"/>
        <v>3</v>
      </c>
      <c r="LN346">
        <f t="shared" si="601"/>
        <v>0</v>
      </c>
      <c r="LO346">
        <f t="shared" si="602"/>
        <v>1</v>
      </c>
      <c r="LP346">
        <f t="shared" si="603"/>
        <v>0</v>
      </c>
      <c r="LQ346">
        <f t="shared" si="604"/>
        <v>1</v>
      </c>
      <c r="LR346">
        <f t="shared" si="605"/>
        <v>7</v>
      </c>
      <c r="LS346" s="11">
        <f t="shared" si="606"/>
        <v>0</v>
      </c>
      <c r="LT346" s="14" t="str">
        <f t="shared" si="607"/>
        <v/>
      </c>
      <c r="LU346" s="14" t="str">
        <f t="shared" si="608"/>
        <v/>
      </c>
      <c r="LV346" s="14">
        <f t="shared" si="609"/>
        <v>0</v>
      </c>
      <c r="LW346" s="14" t="str">
        <f t="shared" si="610"/>
        <v/>
      </c>
      <c r="LX346" s="14">
        <f t="shared" si="611"/>
        <v>0</v>
      </c>
      <c r="LY346" s="14">
        <f t="shared" si="612"/>
        <v>0.1428571428571429</v>
      </c>
      <c r="LZ346" s="14">
        <f t="shared" si="613"/>
        <v>3.5714285714285698E-2</v>
      </c>
      <c r="MA346" s="15">
        <f t="shared" si="614"/>
        <v>1.1111111111111391E-4</v>
      </c>
      <c r="MB346" s="1">
        <f t="shared" si="568"/>
        <v>9.3749999999998349E-5</v>
      </c>
      <c r="MC346" s="1">
        <f t="shared" si="569"/>
        <v>7.4074074074073626E-5</v>
      </c>
      <c r="MD346" s="1">
        <f t="shared" si="570"/>
        <v>8.449074074074088E-5</v>
      </c>
      <c r="ME346" s="1">
        <f t="shared" si="571"/>
        <v>1.0069444444444492E-4</v>
      </c>
      <c r="MF346" s="1">
        <f t="shared" si="572"/>
        <v>1.1226851851851676E-4</v>
      </c>
      <c r="MG346" s="1">
        <f t="shared" si="573"/>
        <v>1.3888888888888978E-4</v>
      </c>
      <c r="MH346" s="1">
        <f t="shared" si="574"/>
        <v>1.2500000000000011E-4</v>
      </c>
      <c r="MI346" s="1">
        <f t="shared" si="575"/>
        <v>1.3657407407407542E-4</v>
      </c>
      <c r="MJ346" s="1">
        <f t="shared" si="615"/>
        <v>9.7685185185185375E-4</v>
      </c>
      <c r="MK346" s="2" t="str">
        <f>VLOOKUP(B346,age_group!$A$1:$B$101,2,FALSE)</f>
        <v>25 to 44</v>
      </c>
      <c r="ML346" s="2">
        <f t="shared" si="616"/>
        <v>1</v>
      </c>
      <c r="MM346">
        <f t="shared" si="617"/>
        <v>0</v>
      </c>
      <c r="MN346">
        <f t="shared" si="618"/>
        <v>0</v>
      </c>
      <c r="MO346">
        <f t="shared" si="619"/>
        <v>0</v>
      </c>
      <c r="MP346">
        <f t="shared" si="620"/>
        <v>1</v>
      </c>
    </row>
    <row r="347" spans="1:354" x14ac:dyDescent="0.2">
      <c r="A347" t="s">
        <v>1080</v>
      </c>
      <c r="B347">
        <v>32</v>
      </c>
      <c r="C347" t="s">
        <v>139</v>
      </c>
      <c r="D347" t="s">
        <v>140</v>
      </c>
      <c r="E347">
        <v>4</v>
      </c>
      <c r="F347">
        <v>1</v>
      </c>
      <c r="G347">
        <v>1</v>
      </c>
      <c r="H347">
        <v>1</v>
      </c>
      <c r="I347">
        <v>1</v>
      </c>
      <c r="J347" s="2" t="s">
        <v>252</v>
      </c>
      <c r="K347" t="s">
        <v>436</v>
      </c>
      <c r="L347" t="s">
        <v>659</v>
      </c>
      <c r="M347" t="s">
        <v>292</v>
      </c>
      <c r="N347" t="s">
        <v>346</v>
      </c>
      <c r="O347" t="s">
        <v>674</v>
      </c>
      <c r="P347" t="s">
        <v>608</v>
      </c>
      <c r="Q347" t="s">
        <v>262</v>
      </c>
      <c r="R347" t="s">
        <v>650</v>
      </c>
      <c r="S347" t="s">
        <v>202</v>
      </c>
      <c r="T347" t="s">
        <v>440</v>
      </c>
      <c r="U347" t="s">
        <v>222</v>
      </c>
      <c r="V347" t="s">
        <v>145</v>
      </c>
      <c r="W347" t="s">
        <v>167</v>
      </c>
      <c r="X347" t="s">
        <v>243</v>
      </c>
      <c r="Y347" t="s">
        <v>482</v>
      </c>
      <c r="Z347" t="s">
        <v>505</v>
      </c>
      <c r="AA347" t="s">
        <v>147</v>
      </c>
      <c r="AB347" t="s">
        <v>384</v>
      </c>
      <c r="AC347" t="s">
        <v>404</v>
      </c>
      <c r="AD347" t="s">
        <v>510</v>
      </c>
      <c r="AE347" t="s">
        <v>250</v>
      </c>
      <c r="AF347" t="s">
        <v>622</v>
      </c>
      <c r="AG347" t="s">
        <v>156</v>
      </c>
      <c r="AH347" t="s">
        <v>553</v>
      </c>
      <c r="AI347" t="s">
        <v>513</v>
      </c>
      <c r="AJ347" t="s">
        <v>374</v>
      </c>
      <c r="AK347" t="s">
        <v>207</v>
      </c>
      <c r="AL347" t="s">
        <v>432</v>
      </c>
      <c r="AM347" t="s">
        <v>319</v>
      </c>
      <c r="AN347" t="s">
        <v>601</v>
      </c>
      <c r="AO347" t="s">
        <v>612</v>
      </c>
      <c r="AP347" t="s">
        <v>340</v>
      </c>
      <c r="AQ347" t="s">
        <v>381</v>
      </c>
      <c r="AR347" t="s">
        <v>308</v>
      </c>
      <c r="AS347" t="s">
        <v>453</v>
      </c>
      <c r="AT347" t="s">
        <v>382</v>
      </c>
      <c r="AU347" t="s">
        <v>299</v>
      </c>
      <c r="AV347" t="s">
        <v>305</v>
      </c>
      <c r="AW347" t="s">
        <v>221</v>
      </c>
      <c r="AX347" t="s">
        <v>174</v>
      </c>
      <c r="AY347" t="s">
        <v>302</v>
      </c>
      <c r="AZ347" t="s">
        <v>700</v>
      </c>
      <c r="BA347" t="s">
        <v>585</v>
      </c>
      <c r="BB347" t="s">
        <v>291</v>
      </c>
      <c r="BC347" t="s">
        <v>293</v>
      </c>
      <c r="BD347" t="s">
        <v>642</v>
      </c>
      <c r="BE347" t="s">
        <v>276</v>
      </c>
      <c r="BF347" t="s">
        <v>156</v>
      </c>
      <c r="BG347" t="s">
        <v>471</v>
      </c>
      <c r="BH347" t="s">
        <v>172</v>
      </c>
      <c r="BI347" t="s">
        <v>694</v>
      </c>
      <c r="BJ347" t="s">
        <v>263</v>
      </c>
      <c r="BK347" t="s">
        <v>569</v>
      </c>
      <c r="BL347" t="s">
        <v>653</v>
      </c>
      <c r="BM347" t="s">
        <v>170</v>
      </c>
      <c r="BN347" s="2">
        <v>0</v>
      </c>
      <c r="BO347">
        <v>0</v>
      </c>
      <c r="BP347">
        <v>0</v>
      </c>
      <c r="BQ347">
        <v>0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1</v>
      </c>
      <c r="DR347" s="2">
        <v>4</v>
      </c>
      <c r="DS347">
        <v>1</v>
      </c>
      <c r="DT347">
        <v>1</v>
      </c>
      <c r="DU347">
        <v>1</v>
      </c>
      <c r="DV347">
        <v>1</v>
      </c>
      <c r="DW347" s="2">
        <v>2017</v>
      </c>
      <c r="DX347" s="1">
        <v>1.6002314814814813E-2</v>
      </c>
      <c r="DY347" s="1">
        <v>1.6104166666666666E-2</v>
      </c>
      <c r="DZ347" s="1">
        <v>1.6185185185185184E-2</v>
      </c>
      <c r="EA347" s="1">
        <v>1.6261574074074074E-2</v>
      </c>
      <c r="EB347" s="1">
        <v>1.6328703703703703E-2</v>
      </c>
      <c r="EC347" s="1">
        <v>1.6373842592592593E-2</v>
      </c>
      <c r="ED347" s="1">
        <v>1.6425925925925924E-2</v>
      </c>
      <c r="EE347" s="1">
        <v>1.6560185185185185E-2</v>
      </c>
      <c r="EF347" s="1">
        <v>1.6671296296296299E-2</v>
      </c>
      <c r="EG347" s="1">
        <v>1.6753472222222222E-2</v>
      </c>
      <c r="EH347" s="3">
        <v>0</v>
      </c>
      <c r="EI347" s="2" t="s">
        <v>1175</v>
      </c>
      <c r="EJ347" t="s">
        <v>1175</v>
      </c>
      <c r="EK347" t="s">
        <v>1175</v>
      </c>
      <c r="EL347" t="s">
        <v>1171</v>
      </c>
      <c r="EM347" t="s">
        <v>1175</v>
      </c>
      <c r="EN347" t="s">
        <v>1173</v>
      </c>
      <c r="EO347" t="s">
        <v>1175</v>
      </c>
      <c r="EP347" t="s">
        <v>1170</v>
      </c>
      <c r="EQ347" t="s">
        <v>1168</v>
      </c>
      <c r="ER347" t="s">
        <v>1168</v>
      </c>
      <c r="ES347" t="s">
        <v>1168</v>
      </c>
      <c r="ET347" t="s">
        <v>1175</v>
      </c>
      <c r="EU347" t="s">
        <v>1175</v>
      </c>
      <c r="EV347" t="s">
        <v>1175</v>
      </c>
      <c r="EW347" t="s">
        <v>1170</v>
      </c>
      <c r="EX347" t="s">
        <v>1171</v>
      </c>
      <c r="EY347" t="s">
        <v>1168</v>
      </c>
      <c r="EZ347" t="s">
        <v>1173</v>
      </c>
      <c r="FA347" t="s">
        <v>1173</v>
      </c>
      <c r="FB347" t="s">
        <v>1175</v>
      </c>
      <c r="FC347" t="s">
        <v>1168</v>
      </c>
      <c r="FD347" t="s">
        <v>1171</v>
      </c>
      <c r="FE347" t="s">
        <v>1171</v>
      </c>
      <c r="FF347" t="s">
        <v>1171</v>
      </c>
      <c r="FG347" t="s">
        <v>1173</v>
      </c>
      <c r="FH347" t="s">
        <v>1175</v>
      </c>
      <c r="FI347" t="s">
        <v>1173</v>
      </c>
      <c r="FJ347" t="s">
        <v>1173</v>
      </c>
      <c r="FK347" t="s">
        <v>1168</v>
      </c>
      <c r="FL347" t="s">
        <v>1172</v>
      </c>
      <c r="FM347" t="s">
        <v>1171</v>
      </c>
      <c r="FN347" t="s">
        <v>1173</v>
      </c>
      <c r="FO347" t="s">
        <v>1172</v>
      </c>
      <c r="FP347" t="s">
        <v>1168</v>
      </c>
      <c r="FQ347" t="s">
        <v>1168</v>
      </c>
      <c r="FR347" t="s">
        <v>1175</v>
      </c>
      <c r="FS347" t="s">
        <v>1168</v>
      </c>
      <c r="FT347" t="s">
        <v>1174</v>
      </c>
      <c r="FU347" t="s">
        <v>1169</v>
      </c>
      <c r="FV347" t="s">
        <v>1173</v>
      </c>
      <c r="FW347" t="s">
        <v>1175</v>
      </c>
      <c r="FX347" t="s">
        <v>1168</v>
      </c>
      <c r="FY347" t="s">
        <v>1173</v>
      </c>
      <c r="FZ347" t="s">
        <v>1171</v>
      </c>
      <c r="GA347" t="s">
        <v>1173</v>
      </c>
      <c r="GB347" t="s">
        <v>1172</v>
      </c>
      <c r="GC347" t="s">
        <v>1175</v>
      </c>
      <c r="GD347" t="s">
        <v>1174</v>
      </c>
      <c r="GE347" t="s">
        <v>1171</v>
      </c>
      <c r="GF347" t="s">
        <v>1168</v>
      </c>
      <c r="GG347" t="s">
        <v>1168</v>
      </c>
      <c r="GH347" t="s">
        <v>1168</v>
      </c>
      <c r="GI347" t="s">
        <v>1175</v>
      </c>
      <c r="GJ347" t="s">
        <v>1173</v>
      </c>
      <c r="GK347" t="s">
        <v>1173</v>
      </c>
      <c r="GL347" t="s">
        <v>1175</v>
      </c>
      <c r="GM347" s="2">
        <f t="shared" si="518"/>
        <v>0</v>
      </c>
      <c r="GN347">
        <f t="shared" si="519"/>
        <v>0</v>
      </c>
      <c r="GO347">
        <f t="shared" si="520"/>
        <v>0</v>
      </c>
      <c r="GP347">
        <f t="shared" si="521"/>
        <v>0</v>
      </c>
      <c r="GQ347">
        <f t="shared" si="522"/>
        <v>0</v>
      </c>
      <c r="GR347">
        <f t="shared" si="523"/>
        <v>1</v>
      </c>
      <c r="GS347">
        <f t="shared" si="524"/>
        <v>0</v>
      </c>
      <c r="GT347">
        <f t="shared" si="525"/>
        <v>0</v>
      </c>
      <c r="GU347">
        <f t="shared" si="576"/>
        <v>0</v>
      </c>
      <c r="GV347">
        <f t="shared" si="526"/>
        <v>0</v>
      </c>
      <c r="GW347">
        <f t="shared" si="527"/>
        <v>0</v>
      </c>
      <c r="GX347">
        <f t="shared" si="528"/>
        <v>0</v>
      </c>
      <c r="GY347">
        <f t="shared" si="529"/>
        <v>0</v>
      </c>
      <c r="GZ347">
        <f t="shared" si="530"/>
        <v>0</v>
      </c>
      <c r="HA347">
        <f t="shared" si="531"/>
        <v>0</v>
      </c>
      <c r="HB347">
        <f t="shared" si="532"/>
        <v>0</v>
      </c>
      <c r="HC347">
        <f t="shared" si="577"/>
        <v>0</v>
      </c>
      <c r="HD347">
        <f t="shared" si="533"/>
        <v>0</v>
      </c>
      <c r="HE347">
        <f t="shared" si="534"/>
        <v>0</v>
      </c>
      <c r="HF347">
        <f t="shared" si="535"/>
        <v>0</v>
      </c>
      <c r="HG347">
        <f t="shared" si="536"/>
        <v>0</v>
      </c>
      <c r="HH347">
        <f t="shared" si="537"/>
        <v>0</v>
      </c>
      <c r="HI347">
        <f t="shared" si="538"/>
        <v>0</v>
      </c>
      <c r="HJ347">
        <f t="shared" si="539"/>
        <v>0</v>
      </c>
      <c r="HK347">
        <f t="shared" si="578"/>
        <v>0</v>
      </c>
      <c r="HL347">
        <f t="shared" si="540"/>
        <v>0</v>
      </c>
      <c r="HM347">
        <f t="shared" si="541"/>
        <v>0</v>
      </c>
      <c r="HN347">
        <f t="shared" si="542"/>
        <v>0</v>
      </c>
      <c r="HO347">
        <f t="shared" si="543"/>
        <v>0</v>
      </c>
      <c r="HP347">
        <f t="shared" si="544"/>
        <v>1</v>
      </c>
      <c r="HQ347">
        <f t="shared" si="545"/>
        <v>0</v>
      </c>
      <c r="HR347">
        <f t="shared" si="546"/>
        <v>0</v>
      </c>
      <c r="HS347">
        <f t="shared" si="579"/>
        <v>0</v>
      </c>
      <c r="HT347">
        <f t="shared" si="547"/>
        <v>0</v>
      </c>
      <c r="HU347">
        <f t="shared" si="548"/>
        <v>0</v>
      </c>
      <c r="HV347">
        <f t="shared" si="549"/>
        <v>1</v>
      </c>
      <c r="HW347">
        <f t="shared" si="550"/>
        <v>0</v>
      </c>
      <c r="HX347">
        <f t="shared" si="551"/>
        <v>0</v>
      </c>
      <c r="HY347">
        <f t="shared" si="552"/>
        <v>0</v>
      </c>
      <c r="HZ347">
        <f t="shared" si="553"/>
        <v>0</v>
      </c>
      <c r="IA347">
        <f t="shared" si="580"/>
        <v>1</v>
      </c>
      <c r="IB347">
        <f t="shared" si="554"/>
        <v>1</v>
      </c>
      <c r="IC347">
        <f t="shared" si="555"/>
        <v>0</v>
      </c>
      <c r="ID347">
        <f t="shared" si="556"/>
        <v>1</v>
      </c>
      <c r="IE347">
        <f t="shared" si="557"/>
        <v>0</v>
      </c>
      <c r="IF347">
        <f t="shared" si="558"/>
        <v>1</v>
      </c>
      <c r="IG347">
        <f t="shared" si="559"/>
        <v>1</v>
      </c>
      <c r="IH347">
        <f t="shared" si="560"/>
        <v>1</v>
      </c>
      <c r="II347">
        <f t="shared" si="581"/>
        <v>0</v>
      </c>
      <c r="IJ347">
        <f t="shared" si="561"/>
        <v>0</v>
      </c>
      <c r="IK347">
        <f t="shared" si="562"/>
        <v>0</v>
      </c>
      <c r="IL347">
        <f t="shared" si="563"/>
        <v>0</v>
      </c>
      <c r="IM347">
        <f t="shared" si="564"/>
        <v>0</v>
      </c>
      <c r="IN347">
        <f t="shared" si="565"/>
        <v>0</v>
      </c>
      <c r="IO347">
        <f t="shared" si="566"/>
        <v>1</v>
      </c>
      <c r="IP347">
        <f t="shared" si="567"/>
        <v>1</v>
      </c>
      <c r="IQ347" s="2">
        <f t="shared" si="582"/>
        <v>1</v>
      </c>
      <c r="IR347" s="4">
        <f t="shared" si="583"/>
        <v>0</v>
      </c>
      <c r="IS347">
        <f t="shared" si="584"/>
        <v>0</v>
      </c>
      <c r="IT347">
        <f t="shared" si="585"/>
        <v>1</v>
      </c>
      <c r="IU347">
        <f t="shared" si="586"/>
        <v>1</v>
      </c>
      <c r="IV347">
        <f t="shared" si="587"/>
        <v>6</v>
      </c>
      <c r="IW347">
        <f t="shared" si="588"/>
        <v>2</v>
      </c>
      <c r="IX347">
        <f t="shared" si="589"/>
        <v>11</v>
      </c>
      <c r="IY347" s="11">
        <f t="shared" si="590"/>
        <v>1</v>
      </c>
      <c r="IZ347" s="12" t="str">
        <f t="shared" si="591"/>
        <v/>
      </c>
      <c r="JA347" s="12" t="str">
        <f t="shared" si="592"/>
        <v/>
      </c>
      <c r="JB347" s="12">
        <f t="shared" si="593"/>
        <v>1</v>
      </c>
      <c r="JC347" s="12">
        <f t="shared" si="594"/>
        <v>1</v>
      </c>
      <c r="JD347" s="12">
        <f t="shared" si="595"/>
        <v>1</v>
      </c>
      <c r="JE347" s="12">
        <f t="shared" si="596"/>
        <v>0.25</v>
      </c>
      <c r="JF347" s="12">
        <f t="shared" si="597"/>
        <v>0.85</v>
      </c>
      <c r="JG347" s="2">
        <f>IF(OR(AND(EI347="Happy",BN347&lt;&gt;1),AND(EI347&lt;&gt;"Happy",BN347=1)),1,0)</f>
        <v>0</v>
      </c>
      <c r="JH347">
        <f>IF(OR(AND(EJ347="Happy",BO347&lt;&gt;1),AND(EJ347&lt;&gt;"Happy",BO347=1)),1,0)</f>
        <v>0</v>
      </c>
      <c r="JI347">
        <f>IF(OR(AND(EK347="Happy",BP347&lt;&gt;1),AND(EK347&lt;&gt;"Happy",BP347=1)),1,0)</f>
        <v>0</v>
      </c>
      <c r="JJ347">
        <f>IF(OR(AND(EL347="Happy",BQ347&lt;&gt;1),AND(EL347&lt;&gt;"Happy",BQ347=1)),1,0)</f>
        <v>0</v>
      </c>
      <c r="JK347">
        <f>IF(OR(AND(EM347="Happy",BR347&lt;&gt;1),AND(EM347&lt;&gt;"Happy",BR347=1)),1,0)</f>
        <v>0</v>
      </c>
      <c r="JL347">
        <f>IF(OR(AND(EN347="Happy",BS347&lt;&gt;1),AND(EN347&lt;&gt;"Happy",BS347=1)),1,0)</f>
        <v>0</v>
      </c>
      <c r="JM347">
        <f>IF(OR(AND(EO347="Happy",BT347&lt;&gt;1),AND(EO347&lt;&gt;"Happy",BT347=1)),1,0)</f>
        <v>0</v>
      </c>
      <c r="JN347">
        <f>IF(OR(AND(EP347="Happy",BU347&lt;&gt;1),AND(EP347&lt;&gt;"Happy",BU347=1)),1,0)</f>
        <v>0</v>
      </c>
      <c r="JO347">
        <f>IF(OR(AND(EQ347="Sad",BV347&lt;&gt;1),AND(EQ347&lt;&gt;"Sad",BV347=1)),1,0)</f>
        <v>1</v>
      </c>
      <c r="JP347">
        <f>IF(OR(AND(ER347="Sad",BW347&lt;&gt;1),AND(ER347&lt;&gt;"Sad",BW347=1)),1,0)</f>
        <v>0</v>
      </c>
      <c r="JQ347">
        <f>IF(OR(AND(ES347="Sad",BX347&lt;&gt;1),AND(ES347&lt;&gt;"Sad",BX347=1)),1,0)</f>
        <v>0</v>
      </c>
      <c r="JR347">
        <f>IF(OR(AND(ET347="Sad",BY347&lt;&gt;1),AND(ET347&lt;&gt;"Sad",BY347=1)),1,0)</f>
        <v>0</v>
      </c>
      <c r="JS347">
        <f>IF(OR(AND(EU347="Sad",BZ347&lt;&gt;1),AND(EU347&lt;&gt;"Sad",BZ347=1)),1,0)</f>
        <v>0</v>
      </c>
      <c r="JT347">
        <f>IF(OR(AND(EV347="Sad",CA347&lt;&gt;1),AND(EV347&lt;&gt;"Sad",CA347=1)),1,0)</f>
        <v>0</v>
      </c>
      <c r="JU347">
        <f>IF(OR(AND(EW347="Sad",CB347&lt;&gt;1),AND(EW347&lt;&gt;"Sad",CB347=1)),1,0)</f>
        <v>0</v>
      </c>
      <c r="JV347">
        <f>IF(OR(AND(EX347="Sad",CC347&lt;&gt;1),AND(EX347&lt;&gt;"Sad",CC347=1)),1,0)</f>
        <v>0</v>
      </c>
      <c r="JW347">
        <f>IF(OR(AND(EY347="Angry",CD347&lt;&gt;1),AND(EY347&lt;&gt;"Angry",CD347=1)),1,0)</f>
        <v>0</v>
      </c>
      <c r="JX347">
        <f>IF(OR(AND(EZ347="Angry",CE347&lt;&gt;1),AND(EZ347&lt;&gt;"Angry",CE347=1)),1,0)</f>
        <v>0</v>
      </c>
      <c r="JY347">
        <f>IF(OR(AND(FA347="Angry",CF347&lt;&gt;1),AND(FA347&lt;&gt;"Angry",CF347=1)),1,0)</f>
        <v>0</v>
      </c>
      <c r="JZ347">
        <f>IF(OR(AND(FB347="Angry",CG347&lt;&gt;1),AND(FB347&lt;&gt;"Angry",CG347=1)),1,0)</f>
        <v>0</v>
      </c>
      <c r="KA347">
        <f>IF(OR(AND(FC347="Angry",CH347&lt;&gt;1),AND(FC347&lt;&gt;"Angry",CH347=1)),1,0)</f>
        <v>0</v>
      </c>
      <c r="KB347">
        <f>IF(OR(AND(FD347="Angry",CI347&lt;&gt;1),AND(FD347&lt;&gt;"Angry",CI347=1)),1,0)</f>
        <v>0</v>
      </c>
      <c r="KC347">
        <f>IF(OR(AND(FE347="Angry",CJ347&lt;&gt;1),AND(FE347&lt;&gt;"Angry",CJ347=1)),1,0)</f>
        <v>0</v>
      </c>
      <c r="KD347">
        <f>IF(OR(AND(FF347="Angry",CK347&lt;&gt;1),AND(FF347&lt;&gt;"Angry",CK347=1)),1,0)</f>
        <v>1</v>
      </c>
      <c r="KE347">
        <f>IF(OR(AND(FG347="Afraid",CL347&lt;&gt;1),AND(FG347&lt;&gt;"Afraid",CL347=1)),1,0)</f>
        <v>0</v>
      </c>
      <c r="KF347">
        <f>IF(OR(AND(FH347="Afraid",CM347&lt;&gt;1),AND(FH347&lt;&gt;"Afraid",CM347=1)),1,0)</f>
        <v>0</v>
      </c>
      <c r="KG347">
        <f>IF(OR(AND(FI347="Afraid",CN347&lt;&gt;1),AND(FI347&lt;&gt;"Afraid",CN347=1)),1,0)</f>
        <v>0</v>
      </c>
      <c r="KH347">
        <f>IF(OR(AND(FJ347="Afraid",CO347&lt;&gt;1),AND(FJ347&lt;&gt;"Afraid",CO347=1)),1,0)</f>
        <v>0</v>
      </c>
      <c r="KI347">
        <f>IF(OR(AND(FK347="Afraid",CP347&lt;&gt;1),AND(FK347&lt;&gt;"Afraid",CP347=1)),1,0)</f>
        <v>0</v>
      </c>
      <c r="KJ347">
        <f>IF(OR(AND(FL347="Afraid",CQ347&lt;&gt;1),AND(FL347&lt;&gt;"Afraid",CQ347=1)),1,0)</f>
        <v>0</v>
      </c>
      <c r="KK347">
        <f>IF(OR(AND(FM347="Afraid",CR347&lt;&gt;1),AND(FM347&lt;&gt;"Afraid",CR347=1)),1,0)</f>
        <v>0</v>
      </c>
      <c r="KL347">
        <f>IF(OR(AND(FN347="Afraid",CS347&lt;&gt;1),AND(FN347&lt;&gt;"Afraid",CS347=1)),1,0)</f>
        <v>0</v>
      </c>
      <c r="KM347">
        <f>IF(OR(AND(FO347="Surprised",CT347&lt;&gt;1),AND(FO347&lt;&gt;"Surprised",CT347=1)),1,0)</f>
        <v>0</v>
      </c>
      <c r="KN347">
        <f>IF(OR(AND(FP347="Surprised",CU347&lt;&gt;1),AND(FP347&lt;&gt;"Surprised",CU347=1)),1,0)</f>
        <v>0</v>
      </c>
      <c r="KO347">
        <f>IF(OR(AND(FQ347="Surprised",CV347&lt;&gt;1),AND(FQ347&lt;&gt;"Surprised",CV347=1)),1,0)</f>
        <v>0</v>
      </c>
      <c r="KP347">
        <f>IF(OR(AND(FR347="Surprised",CW347&lt;&gt;1),AND(FR347&lt;&gt;"Surprised",CW347=1)),1,0)</f>
        <v>0</v>
      </c>
      <c r="KQ347">
        <f>IF(OR(AND(FS347="Surprised",CX347&lt;&gt;1),AND(FS347&lt;&gt;"Surprised",CX347=1)),1,0)</f>
        <v>0</v>
      </c>
      <c r="KR347">
        <f>IF(OR(AND(FT347="Surprised",CY347&lt;&gt;1),AND(FT347&lt;&gt;"Surprised",CY347=1)),1,0)</f>
        <v>0</v>
      </c>
      <c r="KS347">
        <f>IF(OR(AND(FU347="Surprised",CZ347&lt;&gt;1),AND(FU347&lt;&gt;"Surprised",CZ347=1)),1,0)</f>
        <v>0</v>
      </c>
      <c r="KT347">
        <f>IF(OR(AND(FV347="Surprised",DA347&lt;&gt;1),AND(FV347&lt;&gt;"Surprised",DA347=1)),1,0)</f>
        <v>0</v>
      </c>
      <c r="KU347">
        <f>IF(OR(AND(FW347="Happy",DB347=1),AND(FW347&lt;&gt;"Happy",DB347=0)),1,0)</f>
        <v>0</v>
      </c>
      <c r="KV347">
        <f>IF(OR(AND(FX347="Happy",DC347=1),AND(FX347&lt;&gt;"Happy",DC347=0)),1,0)</f>
        <v>0</v>
      </c>
      <c r="KW347">
        <f>IF(OR(AND(FY347="Happy",DD347=1),AND(FY347&lt;&gt;"Happy",DD347=0)),1,0)</f>
        <v>0</v>
      </c>
      <c r="KX347">
        <f>IF(OR(AND(FZ347="Happy",DE347=1),AND(FZ347&lt;&gt;"Happy",DE347=0)),1,0)</f>
        <v>0</v>
      </c>
      <c r="KY347">
        <f>IF(OR(AND(GA347="Happy",DF347=1),AND(GA347&lt;&gt;"Happy",DF347=0)),1,0)</f>
        <v>0</v>
      </c>
      <c r="KZ347">
        <f>IF(OR(AND(GB347="Happy",DG347=1),AND(GB347&lt;&gt;"Happy",DG347=0)),1,0)</f>
        <v>0</v>
      </c>
      <c r="LA347">
        <f>IF(OR(AND(GC347="Happy",DH347=1),AND(GC347&lt;&gt;"Happy",DH347=0)),1,0)</f>
        <v>0</v>
      </c>
      <c r="LB347">
        <f>IF(OR(AND(GD347="Happy",DI347=1),AND(GD347&lt;&gt;"Happy",DI347=0)),1,0)</f>
        <v>0</v>
      </c>
      <c r="LC347">
        <f>IF(OR(AND(GE347="Sad",DJ347=1),AND(GE347&lt;&gt;"Sad",DJ347=0)),1,0)</f>
        <v>1</v>
      </c>
      <c r="LD347">
        <f>IF(OR(AND(GF347="Sad",DK347=1),AND(GF347&lt;&gt;"Sad",DK347=0)),1,0)</f>
        <v>1</v>
      </c>
      <c r="LE347">
        <f>IF(OR(AND(GG347="Sad",DL347=1),AND(GG347&lt;&gt;"Sad",DL347=0)),1,0)</f>
        <v>1</v>
      </c>
      <c r="LF347">
        <f>IF(OR(AND(GH347="Sad",DM347=1),AND(GH347&lt;&gt;"Sad",DM347=0)),1,0)</f>
        <v>1</v>
      </c>
      <c r="LG347">
        <f>IF(OR(AND(GI347="Sad",DN347=1),AND(GI347&lt;&gt;"Sad",DN347=0)),1,0)</f>
        <v>1</v>
      </c>
      <c r="LH347">
        <f>IF(OR(AND(GJ347="Sad",DO347=1),AND(GJ347&lt;&gt;"Sad",DO347=0)),1,0)</f>
        <v>1</v>
      </c>
      <c r="LI347">
        <f>IF(OR(AND(GK347="Sad",DP347=1),AND(GK347&lt;&gt;"Sad",DP347=0)),1,0)</f>
        <v>0</v>
      </c>
      <c r="LJ347">
        <f>IF(OR(AND(GL347="Sad",DQ347=1),AND(GL347&lt;&gt;"Sad",DQ347=0)),1,0)</f>
        <v>0</v>
      </c>
      <c r="LK347" s="2">
        <f t="shared" si="598"/>
        <v>0</v>
      </c>
      <c r="LL347" s="4">
        <f t="shared" si="599"/>
        <v>1</v>
      </c>
      <c r="LM347">
        <f t="shared" si="600"/>
        <v>1</v>
      </c>
      <c r="LN347">
        <f t="shared" si="601"/>
        <v>0</v>
      </c>
      <c r="LO347">
        <f t="shared" si="602"/>
        <v>0</v>
      </c>
      <c r="LP347">
        <f t="shared" si="603"/>
        <v>0</v>
      </c>
      <c r="LQ347">
        <f t="shared" si="604"/>
        <v>6</v>
      </c>
      <c r="LR347">
        <f t="shared" si="605"/>
        <v>8</v>
      </c>
      <c r="LS347" s="11">
        <f t="shared" si="606"/>
        <v>0</v>
      </c>
      <c r="LT347" s="14" t="str">
        <f t="shared" si="607"/>
        <v/>
      </c>
      <c r="LU347" s="14" t="str">
        <f t="shared" si="608"/>
        <v/>
      </c>
      <c r="LV347" s="14">
        <f t="shared" si="609"/>
        <v>0</v>
      </c>
      <c r="LW347" s="14">
        <f t="shared" si="610"/>
        <v>0</v>
      </c>
      <c r="LX347" s="14">
        <f t="shared" si="611"/>
        <v>0</v>
      </c>
      <c r="LY347" s="14">
        <f t="shared" si="612"/>
        <v>0.75</v>
      </c>
      <c r="LZ347" s="14">
        <f t="shared" si="613"/>
        <v>0.15000000000000002</v>
      </c>
      <c r="MA347" s="15">
        <f t="shared" si="614"/>
        <v>1.0185185185185297E-4</v>
      </c>
      <c r="MB347" s="1">
        <f t="shared" si="568"/>
        <v>8.1018518518518462E-5</v>
      </c>
      <c r="MC347" s="1">
        <f t="shared" si="569"/>
        <v>7.6388888888889728E-5</v>
      </c>
      <c r="MD347" s="1">
        <f t="shared" si="570"/>
        <v>6.712962962962879E-5</v>
      </c>
      <c r="ME347" s="1">
        <f t="shared" si="571"/>
        <v>4.51388888888897E-5</v>
      </c>
      <c r="MF347" s="1">
        <f t="shared" si="572"/>
        <v>5.2083333333331067E-5</v>
      </c>
      <c r="MG347" s="1">
        <f t="shared" si="573"/>
        <v>1.3425925925926105E-4</v>
      </c>
      <c r="MH347" s="1">
        <f t="shared" si="574"/>
        <v>1.1111111111111391E-4</v>
      </c>
      <c r="MI347" s="1">
        <f t="shared" si="575"/>
        <v>8.2175925925923043E-5</v>
      </c>
      <c r="MJ347" s="1">
        <f t="shared" si="615"/>
        <v>7.5115740740740872E-4</v>
      </c>
      <c r="MK347" s="2" t="str">
        <f>VLOOKUP(B347,age_group!$A$1:$B$101,2,FALSE)</f>
        <v>25 to 44</v>
      </c>
      <c r="ML347" s="2">
        <f t="shared" si="616"/>
        <v>1</v>
      </c>
      <c r="MM347">
        <f t="shared" si="617"/>
        <v>0</v>
      </c>
      <c r="MN347">
        <f t="shared" si="618"/>
        <v>0</v>
      </c>
      <c r="MO347">
        <f t="shared" si="619"/>
        <v>0</v>
      </c>
      <c r="MP347">
        <f t="shared" si="620"/>
        <v>0</v>
      </c>
    </row>
    <row r="348" spans="1:354" x14ac:dyDescent="0.2">
      <c r="A348" t="s">
        <v>1081</v>
      </c>
      <c r="B348">
        <v>30</v>
      </c>
      <c r="C348" t="s">
        <v>195</v>
      </c>
      <c r="D348" t="s">
        <v>140</v>
      </c>
      <c r="E348">
        <v>5</v>
      </c>
      <c r="F348">
        <v>1</v>
      </c>
      <c r="G348">
        <v>1</v>
      </c>
      <c r="H348">
        <v>1</v>
      </c>
      <c r="I348">
        <v>1</v>
      </c>
      <c r="J348" s="2" t="s">
        <v>440</v>
      </c>
      <c r="K348" t="s">
        <v>412</v>
      </c>
      <c r="L348" t="s">
        <v>197</v>
      </c>
      <c r="M348" t="s">
        <v>524</v>
      </c>
      <c r="N348" t="s">
        <v>247</v>
      </c>
      <c r="O348" t="s">
        <v>404</v>
      </c>
      <c r="P348" t="s">
        <v>352</v>
      </c>
      <c r="Q348" t="s">
        <v>201</v>
      </c>
      <c r="R348" t="s">
        <v>167</v>
      </c>
      <c r="S348" t="s">
        <v>182</v>
      </c>
      <c r="T348" t="s">
        <v>543</v>
      </c>
      <c r="U348" t="s">
        <v>479</v>
      </c>
      <c r="V348" t="s">
        <v>334</v>
      </c>
      <c r="W348" t="s">
        <v>325</v>
      </c>
      <c r="X348" t="s">
        <v>442</v>
      </c>
      <c r="Y348" t="s">
        <v>729</v>
      </c>
      <c r="Z348" t="s">
        <v>516</v>
      </c>
      <c r="AA348" t="s">
        <v>269</v>
      </c>
      <c r="AB348" t="s">
        <v>352</v>
      </c>
      <c r="AC348" t="s">
        <v>158</v>
      </c>
      <c r="AD348" t="s">
        <v>428</v>
      </c>
      <c r="AE348" t="s">
        <v>160</v>
      </c>
      <c r="AF348" t="s">
        <v>500</v>
      </c>
      <c r="AG348" t="s">
        <v>223</v>
      </c>
      <c r="AH348" t="s">
        <v>488</v>
      </c>
      <c r="AI348" t="s">
        <v>469</v>
      </c>
      <c r="AJ348" t="s">
        <v>639</v>
      </c>
      <c r="AK348" t="s">
        <v>692</v>
      </c>
      <c r="AL348" t="s">
        <v>439</v>
      </c>
      <c r="AM348" t="s">
        <v>325</v>
      </c>
      <c r="AN348" t="s">
        <v>259</v>
      </c>
      <c r="AO348" t="s">
        <v>172</v>
      </c>
      <c r="AP348" t="s">
        <v>200</v>
      </c>
      <c r="AQ348" t="s">
        <v>379</v>
      </c>
      <c r="AR348" t="s">
        <v>157</v>
      </c>
      <c r="AS348" t="s">
        <v>315</v>
      </c>
      <c r="AT348" t="s">
        <v>390</v>
      </c>
      <c r="AU348" t="s">
        <v>196</v>
      </c>
      <c r="AV348" t="s">
        <v>164</v>
      </c>
      <c r="AW348" t="s">
        <v>167</v>
      </c>
      <c r="AX348" t="s">
        <v>162</v>
      </c>
      <c r="AY348" t="s">
        <v>199</v>
      </c>
      <c r="AZ348" t="s">
        <v>471</v>
      </c>
      <c r="BA348" t="s">
        <v>539</v>
      </c>
      <c r="BB348" t="s">
        <v>384</v>
      </c>
      <c r="BC348" t="s">
        <v>147</v>
      </c>
      <c r="BD348" t="s">
        <v>464</v>
      </c>
      <c r="BE348" t="s">
        <v>228</v>
      </c>
      <c r="BF348" t="s">
        <v>255</v>
      </c>
      <c r="BG348" t="s">
        <v>424</v>
      </c>
      <c r="BH348" t="s">
        <v>166</v>
      </c>
      <c r="BI348" t="s">
        <v>172</v>
      </c>
      <c r="BJ348" t="s">
        <v>334</v>
      </c>
      <c r="BK348" t="s">
        <v>527</v>
      </c>
      <c r="BL348" t="s">
        <v>286</v>
      </c>
      <c r="BM348" t="s">
        <v>570</v>
      </c>
      <c r="BN348" s="2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0</v>
      </c>
      <c r="DG348">
        <v>0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0</v>
      </c>
      <c r="DO348">
        <v>0</v>
      </c>
      <c r="DP348">
        <v>1</v>
      </c>
      <c r="DQ348">
        <v>1</v>
      </c>
      <c r="DR348" s="2">
        <v>4</v>
      </c>
      <c r="DS348">
        <v>1</v>
      </c>
      <c r="DT348">
        <v>1</v>
      </c>
      <c r="DU348">
        <v>1</v>
      </c>
      <c r="DV348">
        <v>1</v>
      </c>
      <c r="DW348" s="2">
        <v>2017</v>
      </c>
      <c r="DX348" s="1">
        <v>2.2979166666666672E-2</v>
      </c>
      <c r="DY348" s="1">
        <v>2.3078703703703702E-2</v>
      </c>
      <c r="DZ348" s="1">
        <v>2.3135416666666662E-2</v>
      </c>
      <c r="EA348" s="1">
        <v>2.322453703703704E-2</v>
      </c>
      <c r="EB348" s="1">
        <v>2.3280092592592592E-2</v>
      </c>
      <c r="EC348" s="1">
        <v>2.3348379629629632E-2</v>
      </c>
      <c r="ED348" s="1">
        <v>2.3436342592592595E-2</v>
      </c>
      <c r="EE348" s="1">
        <v>2.360763888888889E-2</v>
      </c>
      <c r="EF348" s="1">
        <v>2.3703703703703703E-2</v>
      </c>
      <c r="EG348" s="1">
        <v>2.3790509259259258E-2</v>
      </c>
      <c r="EH348" s="3">
        <v>0</v>
      </c>
      <c r="EI348" s="2" t="s">
        <v>1168</v>
      </c>
      <c r="EJ348" t="s">
        <v>1168</v>
      </c>
      <c r="EK348" t="s">
        <v>1171</v>
      </c>
      <c r="EL348" t="s">
        <v>1172</v>
      </c>
      <c r="EM348" t="s">
        <v>1170</v>
      </c>
      <c r="EN348" t="s">
        <v>1175</v>
      </c>
      <c r="EO348" t="s">
        <v>1173</v>
      </c>
      <c r="EP348" t="s">
        <v>1175</v>
      </c>
      <c r="EQ348" t="s">
        <v>1175</v>
      </c>
      <c r="ER348" t="s">
        <v>1175</v>
      </c>
      <c r="ES348" t="s">
        <v>1171</v>
      </c>
      <c r="ET348" t="s">
        <v>1175</v>
      </c>
      <c r="EU348" t="s">
        <v>1169</v>
      </c>
      <c r="EV348" t="s">
        <v>1175</v>
      </c>
      <c r="EW348" t="s">
        <v>1169</v>
      </c>
      <c r="EX348" t="s">
        <v>1175</v>
      </c>
      <c r="EY348" t="s">
        <v>1173</v>
      </c>
      <c r="EZ348" t="s">
        <v>1173</v>
      </c>
      <c r="FA348" t="s">
        <v>1173</v>
      </c>
      <c r="FB348" t="s">
        <v>1171</v>
      </c>
      <c r="FC348" t="s">
        <v>1173</v>
      </c>
      <c r="FD348" t="s">
        <v>1175</v>
      </c>
      <c r="FE348" t="s">
        <v>1175</v>
      </c>
      <c r="FF348" t="s">
        <v>1173</v>
      </c>
      <c r="FG348" t="s">
        <v>1168</v>
      </c>
      <c r="FH348" t="s">
        <v>1169</v>
      </c>
      <c r="FI348" t="s">
        <v>1169</v>
      </c>
      <c r="FJ348" t="s">
        <v>1168</v>
      </c>
      <c r="FK348" t="s">
        <v>1169</v>
      </c>
      <c r="FL348" t="s">
        <v>1175</v>
      </c>
      <c r="FM348" t="s">
        <v>1175</v>
      </c>
      <c r="FN348" t="s">
        <v>1168</v>
      </c>
      <c r="FO348" t="s">
        <v>1174</v>
      </c>
      <c r="FP348" t="s">
        <v>1175</v>
      </c>
      <c r="FQ348" t="s">
        <v>1168</v>
      </c>
      <c r="FR348" t="s">
        <v>1168</v>
      </c>
      <c r="FS348" t="s">
        <v>1172</v>
      </c>
      <c r="FT348" t="s">
        <v>1168</v>
      </c>
      <c r="FU348" t="s">
        <v>1175</v>
      </c>
      <c r="FV348" t="s">
        <v>1175</v>
      </c>
      <c r="FW348" t="s">
        <v>1168</v>
      </c>
      <c r="FX348" t="s">
        <v>1174</v>
      </c>
      <c r="FY348" t="s">
        <v>1168</v>
      </c>
      <c r="FZ348" t="s">
        <v>1175</v>
      </c>
      <c r="GA348" t="s">
        <v>1173</v>
      </c>
      <c r="GB348" t="s">
        <v>1173</v>
      </c>
      <c r="GC348" t="s">
        <v>1172</v>
      </c>
      <c r="GD348" t="s">
        <v>1175</v>
      </c>
      <c r="GE348" t="s">
        <v>1171</v>
      </c>
      <c r="GF348" t="s">
        <v>1168</v>
      </c>
      <c r="GG348" t="s">
        <v>1175</v>
      </c>
      <c r="GH348" t="s">
        <v>1168</v>
      </c>
      <c r="GI348" t="s">
        <v>1169</v>
      </c>
      <c r="GJ348" t="s">
        <v>1168</v>
      </c>
      <c r="GK348" t="s">
        <v>1175</v>
      </c>
      <c r="GL348" t="s">
        <v>1168</v>
      </c>
      <c r="GM348" s="2">
        <f t="shared" si="518"/>
        <v>0</v>
      </c>
      <c r="GN348">
        <f t="shared" si="519"/>
        <v>0</v>
      </c>
      <c r="GO348">
        <f t="shared" si="520"/>
        <v>0</v>
      </c>
      <c r="GP348">
        <f t="shared" si="521"/>
        <v>0</v>
      </c>
      <c r="GQ348">
        <f t="shared" si="522"/>
        <v>0</v>
      </c>
      <c r="GR348">
        <f t="shared" si="523"/>
        <v>0</v>
      </c>
      <c r="GS348">
        <f t="shared" si="524"/>
        <v>1</v>
      </c>
      <c r="GT348">
        <f t="shared" si="525"/>
        <v>0</v>
      </c>
      <c r="GU348">
        <f t="shared" si="576"/>
        <v>0</v>
      </c>
      <c r="GV348">
        <f t="shared" si="526"/>
        <v>0</v>
      </c>
      <c r="GW348">
        <f t="shared" si="527"/>
        <v>0</v>
      </c>
      <c r="GX348">
        <f t="shared" si="528"/>
        <v>0</v>
      </c>
      <c r="GY348">
        <f t="shared" si="529"/>
        <v>0</v>
      </c>
      <c r="GZ348">
        <f t="shared" si="530"/>
        <v>0</v>
      </c>
      <c r="HA348">
        <f t="shared" si="531"/>
        <v>0</v>
      </c>
      <c r="HB348">
        <f t="shared" si="532"/>
        <v>0</v>
      </c>
      <c r="HC348">
        <f t="shared" si="577"/>
        <v>0</v>
      </c>
      <c r="HD348">
        <f t="shared" si="533"/>
        <v>0</v>
      </c>
      <c r="HE348">
        <f t="shared" si="534"/>
        <v>0</v>
      </c>
      <c r="HF348">
        <f t="shared" si="535"/>
        <v>0</v>
      </c>
      <c r="HG348">
        <f t="shared" si="536"/>
        <v>0</v>
      </c>
      <c r="HH348">
        <f t="shared" si="537"/>
        <v>0</v>
      </c>
      <c r="HI348">
        <f t="shared" si="538"/>
        <v>0</v>
      </c>
      <c r="HJ348">
        <f t="shared" si="539"/>
        <v>0</v>
      </c>
      <c r="HK348">
        <f t="shared" si="578"/>
        <v>0</v>
      </c>
      <c r="HL348">
        <f t="shared" si="540"/>
        <v>0</v>
      </c>
      <c r="HM348">
        <f t="shared" si="541"/>
        <v>0</v>
      </c>
      <c r="HN348">
        <f t="shared" si="542"/>
        <v>0</v>
      </c>
      <c r="HO348">
        <f t="shared" si="543"/>
        <v>0</v>
      </c>
      <c r="HP348">
        <f t="shared" si="544"/>
        <v>0</v>
      </c>
      <c r="HQ348">
        <f t="shared" si="545"/>
        <v>0</v>
      </c>
      <c r="HR348">
        <f t="shared" si="546"/>
        <v>0</v>
      </c>
      <c r="HS348">
        <f t="shared" si="579"/>
        <v>0</v>
      </c>
      <c r="HT348">
        <f t="shared" si="547"/>
        <v>0</v>
      </c>
      <c r="HU348">
        <f t="shared" si="548"/>
        <v>0</v>
      </c>
      <c r="HV348">
        <f t="shared" si="549"/>
        <v>0</v>
      </c>
      <c r="HW348">
        <f t="shared" si="550"/>
        <v>0</v>
      </c>
      <c r="HX348">
        <f t="shared" si="551"/>
        <v>0</v>
      </c>
      <c r="HY348">
        <f t="shared" si="552"/>
        <v>1</v>
      </c>
      <c r="HZ348">
        <f t="shared" si="553"/>
        <v>1</v>
      </c>
      <c r="IA348">
        <f t="shared" si="580"/>
        <v>1</v>
      </c>
      <c r="IB348">
        <f t="shared" si="554"/>
        <v>1</v>
      </c>
      <c r="IC348">
        <f t="shared" si="555"/>
        <v>1</v>
      </c>
      <c r="ID348">
        <f t="shared" si="556"/>
        <v>1</v>
      </c>
      <c r="IE348">
        <f t="shared" si="557"/>
        <v>0</v>
      </c>
      <c r="IF348">
        <f t="shared" si="558"/>
        <v>0</v>
      </c>
      <c r="IG348">
        <f t="shared" si="559"/>
        <v>1</v>
      </c>
      <c r="IH348">
        <f t="shared" si="560"/>
        <v>1</v>
      </c>
      <c r="II348">
        <f t="shared" si="581"/>
        <v>1</v>
      </c>
      <c r="IJ348">
        <f t="shared" si="561"/>
        <v>1</v>
      </c>
      <c r="IK348">
        <f t="shared" si="562"/>
        <v>1</v>
      </c>
      <c r="IL348">
        <f t="shared" si="563"/>
        <v>1</v>
      </c>
      <c r="IM348">
        <f t="shared" si="564"/>
        <v>0</v>
      </c>
      <c r="IN348">
        <f t="shared" si="565"/>
        <v>0</v>
      </c>
      <c r="IO348">
        <f t="shared" si="566"/>
        <v>1</v>
      </c>
      <c r="IP348">
        <f t="shared" si="567"/>
        <v>1</v>
      </c>
      <c r="IQ348" s="2">
        <f t="shared" si="582"/>
        <v>1</v>
      </c>
      <c r="IR348" s="4">
        <f t="shared" si="583"/>
        <v>0</v>
      </c>
      <c r="IS348">
        <f t="shared" si="584"/>
        <v>0</v>
      </c>
      <c r="IT348">
        <f t="shared" si="585"/>
        <v>0</v>
      </c>
      <c r="IU348">
        <f t="shared" si="586"/>
        <v>2</v>
      </c>
      <c r="IV348">
        <f t="shared" si="587"/>
        <v>6</v>
      </c>
      <c r="IW348">
        <f t="shared" si="588"/>
        <v>6</v>
      </c>
      <c r="IX348">
        <f t="shared" si="589"/>
        <v>15</v>
      </c>
      <c r="IY348" s="11">
        <f t="shared" si="590"/>
        <v>1</v>
      </c>
      <c r="IZ348" s="12" t="str">
        <f t="shared" si="591"/>
        <v/>
      </c>
      <c r="JA348" s="12" t="str">
        <f t="shared" si="592"/>
        <v/>
      </c>
      <c r="JB348" s="12" t="str">
        <f t="shared" si="593"/>
        <v/>
      </c>
      <c r="JC348" s="12">
        <f t="shared" si="594"/>
        <v>0.66666666666666663</v>
      </c>
      <c r="JD348" s="12">
        <f t="shared" si="595"/>
        <v>1</v>
      </c>
      <c r="JE348" s="12">
        <f t="shared" si="596"/>
        <v>0.75</v>
      </c>
      <c r="JF348" s="12">
        <f t="shared" si="597"/>
        <v>0.85416666666666663</v>
      </c>
      <c r="JG348" s="2">
        <f>IF(OR(AND(EI348="Happy",BN348&lt;&gt;1),AND(EI348&lt;&gt;"Happy",BN348=1)),1,0)</f>
        <v>0</v>
      </c>
      <c r="JH348">
        <f>IF(OR(AND(EJ348="Happy",BO348&lt;&gt;1),AND(EJ348&lt;&gt;"Happy",BO348=1)),1,0)</f>
        <v>0</v>
      </c>
      <c r="JI348">
        <f>IF(OR(AND(EK348="Happy",BP348&lt;&gt;1),AND(EK348&lt;&gt;"Happy",BP348=1)),1,0)</f>
        <v>0</v>
      </c>
      <c r="JJ348">
        <f>IF(OR(AND(EL348="Happy",BQ348&lt;&gt;1),AND(EL348&lt;&gt;"Happy",BQ348=1)),1,0)</f>
        <v>0</v>
      </c>
      <c r="JK348">
        <f>IF(OR(AND(EM348="Happy",BR348&lt;&gt;1),AND(EM348&lt;&gt;"Happy",BR348=1)),1,0)</f>
        <v>0</v>
      </c>
      <c r="JL348">
        <f>IF(OR(AND(EN348="Happy",BS348&lt;&gt;1),AND(EN348&lt;&gt;"Happy",BS348=1)),1,0)</f>
        <v>0</v>
      </c>
      <c r="JM348">
        <f>IF(OR(AND(EO348="Happy",BT348&lt;&gt;1),AND(EO348&lt;&gt;"Happy",BT348=1)),1,0)</f>
        <v>0</v>
      </c>
      <c r="JN348">
        <f>IF(OR(AND(EP348="Happy",BU348&lt;&gt;1),AND(EP348&lt;&gt;"Happy",BU348=1)),1,0)</f>
        <v>0</v>
      </c>
      <c r="JO348">
        <f>IF(OR(AND(EQ348="Sad",BV348&lt;&gt;1),AND(EQ348&lt;&gt;"Sad",BV348=1)),1,0)</f>
        <v>0</v>
      </c>
      <c r="JP348">
        <f>IF(OR(AND(ER348="Sad",BW348&lt;&gt;1),AND(ER348&lt;&gt;"Sad",BW348=1)),1,0)</f>
        <v>0</v>
      </c>
      <c r="JQ348">
        <f>IF(OR(AND(ES348="Sad",BX348&lt;&gt;1),AND(ES348&lt;&gt;"Sad",BX348=1)),1,0)</f>
        <v>0</v>
      </c>
      <c r="JR348">
        <f>IF(OR(AND(ET348="Sad",BY348&lt;&gt;1),AND(ET348&lt;&gt;"Sad",BY348=1)),1,0)</f>
        <v>0</v>
      </c>
      <c r="JS348">
        <f>IF(OR(AND(EU348="Sad",BZ348&lt;&gt;1),AND(EU348&lt;&gt;"Sad",BZ348=1)),1,0)</f>
        <v>0</v>
      </c>
      <c r="JT348">
        <f>IF(OR(AND(EV348="Sad",CA348&lt;&gt;1),AND(EV348&lt;&gt;"Sad",CA348=1)),1,0)</f>
        <v>0</v>
      </c>
      <c r="JU348">
        <f>IF(OR(AND(EW348="Sad",CB348&lt;&gt;1),AND(EW348&lt;&gt;"Sad",CB348=1)),1,0)</f>
        <v>1</v>
      </c>
      <c r="JV348">
        <f>IF(OR(AND(EX348="Sad",CC348&lt;&gt;1),AND(EX348&lt;&gt;"Sad",CC348=1)),1,0)</f>
        <v>0</v>
      </c>
      <c r="JW348">
        <f>IF(OR(AND(EY348="Angry",CD348&lt;&gt;1),AND(EY348&lt;&gt;"Angry",CD348=1)),1,0)</f>
        <v>0</v>
      </c>
      <c r="JX348">
        <f>IF(OR(AND(EZ348="Angry",CE348&lt;&gt;1),AND(EZ348&lt;&gt;"Angry",CE348=1)),1,0)</f>
        <v>0</v>
      </c>
      <c r="JY348">
        <f>IF(OR(AND(FA348="Angry",CF348&lt;&gt;1),AND(FA348&lt;&gt;"Angry",CF348=1)),1,0)</f>
        <v>0</v>
      </c>
      <c r="JZ348">
        <f>IF(OR(AND(FB348="Angry",CG348&lt;&gt;1),AND(FB348&lt;&gt;"Angry",CG348=1)),1,0)</f>
        <v>1</v>
      </c>
      <c r="KA348">
        <f>IF(OR(AND(FC348="Angry",CH348&lt;&gt;1),AND(FC348&lt;&gt;"Angry",CH348=1)),1,0)</f>
        <v>0</v>
      </c>
      <c r="KB348">
        <f>IF(OR(AND(FD348="Angry",CI348&lt;&gt;1),AND(FD348&lt;&gt;"Angry",CI348=1)),1,0)</f>
        <v>0</v>
      </c>
      <c r="KC348">
        <f>IF(OR(AND(FE348="Angry",CJ348&lt;&gt;1),AND(FE348&lt;&gt;"Angry",CJ348=1)),1,0)</f>
        <v>0</v>
      </c>
      <c r="KD348">
        <f>IF(OR(AND(FF348="Angry",CK348&lt;&gt;1),AND(FF348&lt;&gt;"Angry",CK348=1)),1,0)</f>
        <v>0</v>
      </c>
      <c r="KE348">
        <f>IF(OR(AND(FG348="Afraid",CL348&lt;&gt;1),AND(FG348&lt;&gt;"Afraid",CL348=1)),1,0)</f>
        <v>0</v>
      </c>
      <c r="KF348">
        <f>IF(OR(AND(FH348="Afraid",CM348&lt;&gt;1),AND(FH348&lt;&gt;"Afraid",CM348=1)),1,0)</f>
        <v>0</v>
      </c>
      <c r="KG348">
        <f>IF(OR(AND(FI348="Afraid",CN348&lt;&gt;1),AND(FI348&lt;&gt;"Afraid",CN348=1)),1,0)</f>
        <v>0</v>
      </c>
      <c r="KH348">
        <f>IF(OR(AND(FJ348="Afraid",CO348&lt;&gt;1),AND(FJ348&lt;&gt;"Afraid",CO348=1)),1,0)</f>
        <v>0</v>
      </c>
      <c r="KI348">
        <f>IF(OR(AND(FK348="Afraid",CP348&lt;&gt;1),AND(FK348&lt;&gt;"Afraid",CP348=1)),1,0)</f>
        <v>0</v>
      </c>
      <c r="KJ348">
        <f>IF(OR(AND(FL348="Afraid",CQ348&lt;&gt;1),AND(FL348&lt;&gt;"Afraid",CQ348=1)),1,0)</f>
        <v>1</v>
      </c>
      <c r="KK348">
        <f>IF(OR(AND(FM348="Afraid",CR348&lt;&gt;1),AND(FM348&lt;&gt;"Afraid",CR348=1)),1,0)</f>
        <v>0</v>
      </c>
      <c r="KL348">
        <f>IF(OR(AND(FN348="Afraid",CS348&lt;&gt;1),AND(FN348&lt;&gt;"Afraid",CS348=1)),1,0)</f>
        <v>0</v>
      </c>
      <c r="KM348">
        <f>IF(OR(AND(FO348="Surprised",CT348&lt;&gt;1),AND(FO348&lt;&gt;"Surprised",CT348=1)),1,0)</f>
        <v>0</v>
      </c>
      <c r="KN348">
        <f>IF(OR(AND(FP348="Surprised",CU348&lt;&gt;1),AND(FP348&lt;&gt;"Surprised",CU348=1)),1,0)</f>
        <v>1</v>
      </c>
      <c r="KO348">
        <f>IF(OR(AND(FQ348="Surprised",CV348&lt;&gt;1),AND(FQ348&lt;&gt;"Surprised",CV348=1)),1,0)</f>
        <v>0</v>
      </c>
      <c r="KP348">
        <f>IF(OR(AND(FR348="Surprised",CW348&lt;&gt;1),AND(FR348&lt;&gt;"Surprised",CW348=1)),1,0)</f>
        <v>0</v>
      </c>
      <c r="KQ348">
        <f>IF(OR(AND(FS348="Surprised",CX348&lt;&gt;1),AND(FS348&lt;&gt;"Surprised",CX348=1)),1,0)</f>
        <v>0</v>
      </c>
      <c r="KR348">
        <f>IF(OR(AND(FT348="Surprised",CY348&lt;&gt;1),AND(FT348&lt;&gt;"Surprised",CY348=1)),1,0)</f>
        <v>0</v>
      </c>
      <c r="KS348">
        <f>IF(OR(AND(FU348="Surprised",CZ348&lt;&gt;1),AND(FU348&lt;&gt;"Surprised",CZ348=1)),1,0)</f>
        <v>0</v>
      </c>
      <c r="KT348">
        <f>IF(OR(AND(FV348="Surprised",DA348&lt;&gt;1),AND(FV348&lt;&gt;"Surprised",DA348=1)),1,0)</f>
        <v>0</v>
      </c>
      <c r="KU348">
        <f>IF(OR(AND(FW348="Happy",DB348=1),AND(FW348&lt;&gt;"Happy",DB348=0)),1,0)</f>
        <v>0</v>
      </c>
      <c r="KV348">
        <f>IF(OR(AND(FX348="Happy",DC348=1),AND(FX348&lt;&gt;"Happy",DC348=0)),1,0)</f>
        <v>0</v>
      </c>
      <c r="KW348">
        <f>IF(OR(AND(FY348="Happy",DD348=1),AND(FY348&lt;&gt;"Happy",DD348=0)),1,0)</f>
        <v>0</v>
      </c>
      <c r="KX348">
        <f>IF(OR(AND(FZ348="Happy",DE348=1),AND(FZ348&lt;&gt;"Happy",DE348=0)),1,0)</f>
        <v>0</v>
      </c>
      <c r="KY348">
        <f>IF(OR(AND(GA348="Happy",DF348=1),AND(GA348&lt;&gt;"Happy",DF348=0)),1,0)</f>
        <v>0</v>
      </c>
      <c r="KZ348">
        <f>IF(OR(AND(GB348="Happy",DG348=1),AND(GB348&lt;&gt;"Happy",DG348=0)),1,0)</f>
        <v>0</v>
      </c>
      <c r="LA348">
        <f>IF(OR(AND(GC348="Happy",DH348=1),AND(GC348&lt;&gt;"Happy",DH348=0)),1,0)</f>
        <v>0</v>
      </c>
      <c r="LB348">
        <f>IF(OR(AND(GD348="Happy",DI348=1),AND(GD348&lt;&gt;"Happy",DI348=0)),1,0)</f>
        <v>0</v>
      </c>
      <c r="LC348">
        <f>IF(OR(AND(GE348="Sad",DJ348=1),AND(GE348&lt;&gt;"Sad",DJ348=0)),1,0)</f>
        <v>0</v>
      </c>
      <c r="LD348">
        <f>IF(OR(AND(GF348="Sad",DK348=1),AND(GF348&lt;&gt;"Sad",DK348=0)),1,0)</f>
        <v>0</v>
      </c>
      <c r="LE348">
        <f>IF(OR(AND(GG348="Sad",DL348=1),AND(GG348&lt;&gt;"Sad",DL348=0)),1,0)</f>
        <v>0</v>
      </c>
      <c r="LF348">
        <f>IF(OR(AND(GH348="Sad",DM348=1),AND(GH348&lt;&gt;"Sad",DM348=0)),1,0)</f>
        <v>0</v>
      </c>
      <c r="LG348">
        <f>IF(OR(AND(GI348="Sad",DN348=1),AND(GI348&lt;&gt;"Sad",DN348=0)),1,0)</f>
        <v>1</v>
      </c>
      <c r="LH348">
        <f>IF(OR(AND(GJ348="Sad",DO348=1),AND(GJ348&lt;&gt;"Sad",DO348=0)),1,0)</f>
        <v>1</v>
      </c>
      <c r="LI348">
        <f>IF(OR(AND(GK348="Sad",DP348=1),AND(GK348&lt;&gt;"Sad",DP348=0)),1,0)</f>
        <v>0</v>
      </c>
      <c r="LJ348">
        <f>IF(OR(AND(GL348="Sad",DQ348=1),AND(GL348&lt;&gt;"Sad",DQ348=0)),1,0)</f>
        <v>0</v>
      </c>
      <c r="LK348" s="2">
        <f t="shared" si="598"/>
        <v>0</v>
      </c>
      <c r="LL348" s="4">
        <f t="shared" si="599"/>
        <v>1</v>
      </c>
      <c r="LM348">
        <f t="shared" si="600"/>
        <v>1</v>
      </c>
      <c r="LN348">
        <f t="shared" si="601"/>
        <v>1</v>
      </c>
      <c r="LO348">
        <f t="shared" si="602"/>
        <v>1</v>
      </c>
      <c r="LP348">
        <f t="shared" si="603"/>
        <v>0</v>
      </c>
      <c r="LQ348">
        <f t="shared" si="604"/>
        <v>2</v>
      </c>
      <c r="LR348">
        <f t="shared" si="605"/>
        <v>6</v>
      </c>
      <c r="LS348" s="11">
        <f t="shared" si="606"/>
        <v>0</v>
      </c>
      <c r="LT348" s="14" t="str">
        <f t="shared" si="607"/>
        <v/>
      </c>
      <c r="LU348" s="14" t="str">
        <f t="shared" si="608"/>
        <v/>
      </c>
      <c r="LV348" s="14" t="str">
        <f t="shared" si="609"/>
        <v/>
      </c>
      <c r="LW348" s="14">
        <f t="shared" si="610"/>
        <v>0.33333333333333337</v>
      </c>
      <c r="LX348" s="14">
        <f t="shared" si="611"/>
        <v>0</v>
      </c>
      <c r="LY348" s="14">
        <f t="shared" si="612"/>
        <v>0.25</v>
      </c>
      <c r="LZ348" s="14">
        <f t="shared" si="613"/>
        <v>0.14583333333333337</v>
      </c>
      <c r="MA348" s="15">
        <f t="shared" si="614"/>
        <v>9.953703703702993E-5</v>
      </c>
      <c r="MB348" s="1">
        <f t="shared" si="568"/>
        <v>5.6712962962959801E-5</v>
      </c>
      <c r="MC348" s="1">
        <f t="shared" si="569"/>
        <v>8.9120370370378288E-5</v>
      </c>
      <c r="MD348" s="1">
        <f t="shared" si="570"/>
        <v>5.555555555555175E-5</v>
      </c>
      <c r="ME348" s="1">
        <f t="shared" si="571"/>
        <v>6.828703703704031E-5</v>
      </c>
      <c r="MF348" s="1">
        <f t="shared" si="572"/>
        <v>8.7962962962963298E-5</v>
      </c>
      <c r="MG348" s="1">
        <f t="shared" si="573"/>
        <v>1.7129629629629439E-4</v>
      </c>
      <c r="MH348" s="1">
        <f t="shared" si="574"/>
        <v>9.6064814814812716E-5</v>
      </c>
      <c r="MI348" s="1">
        <f t="shared" si="575"/>
        <v>8.6805555555555247E-5</v>
      </c>
      <c r="MJ348" s="1">
        <f t="shared" si="615"/>
        <v>8.1134259259258573E-4</v>
      </c>
      <c r="MK348" s="2" t="str">
        <f>VLOOKUP(B348,age_group!$A$1:$B$101,2,FALSE)</f>
        <v>25 to 44</v>
      </c>
      <c r="ML348" s="2">
        <f t="shared" si="616"/>
        <v>1</v>
      </c>
      <c r="MM348">
        <f t="shared" si="617"/>
        <v>0</v>
      </c>
      <c r="MN348">
        <f t="shared" si="618"/>
        <v>0</v>
      </c>
      <c r="MO348">
        <f t="shared" si="619"/>
        <v>0</v>
      </c>
      <c r="MP348">
        <f t="shared" si="620"/>
        <v>0</v>
      </c>
    </row>
    <row r="349" spans="1:354" x14ac:dyDescent="0.2">
      <c r="A349" t="s">
        <v>1082</v>
      </c>
      <c r="B349">
        <v>61</v>
      </c>
      <c r="C349" t="s">
        <v>139</v>
      </c>
      <c r="D349" t="s">
        <v>140</v>
      </c>
      <c r="E349">
        <v>3</v>
      </c>
      <c r="F349">
        <v>1</v>
      </c>
      <c r="G349">
        <v>1</v>
      </c>
      <c r="H349">
        <v>1</v>
      </c>
      <c r="I349">
        <v>1</v>
      </c>
      <c r="J349" s="2" t="s">
        <v>144</v>
      </c>
      <c r="K349" t="s">
        <v>372</v>
      </c>
      <c r="L349" t="s">
        <v>679</v>
      </c>
      <c r="M349" t="s">
        <v>361</v>
      </c>
      <c r="N349" t="s">
        <v>510</v>
      </c>
      <c r="O349" t="s">
        <v>313</v>
      </c>
      <c r="P349" t="s">
        <v>333</v>
      </c>
      <c r="Q349" t="s">
        <v>348</v>
      </c>
      <c r="R349" t="s">
        <v>541</v>
      </c>
      <c r="S349" t="s">
        <v>472</v>
      </c>
      <c r="T349" t="s">
        <v>423</v>
      </c>
      <c r="U349" t="s">
        <v>314</v>
      </c>
      <c r="V349" t="s">
        <v>636</v>
      </c>
      <c r="W349" t="s">
        <v>277</v>
      </c>
      <c r="X349" t="s">
        <v>146</v>
      </c>
      <c r="Y349" t="s">
        <v>610</v>
      </c>
      <c r="Z349" t="s">
        <v>528</v>
      </c>
      <c r="AA349" t="s">
        <v>200</v>
      </c>
      <c r="AB349" t="s">
        <v>379</v>
      </c>
      <c r="AC349" t="s">
        <v>168</v>
      </c>
      <c r="AD349" t="s">
        <v>529</v>
      </c>
      <c r="AE349" t="s">
        <v>720</v>
      </c>
      <c r="AF349" t="s">
        <v>316</v>
      </c>
      <c r="AG349" t="s">
        <v>207</v>
      </c>
      <c r="AH349" t="s">
        <v>411</v>
      </c>
      <c r="AI349" t="s">
        <v>200</v>
      </c>
      <c r="AJ349" t="s">
        <v>346</v>
      </c>
      <c r="AK349" t="s">
        <v>316</v>
      </c>
      <c r="AL349" t="s">
        <v>268</v>
      </c>
      <c r="AM349" t="s">
        <v>170</v>
      </c>
      <c r="AN349" t="s">
        <v>528</v>
      </c>
      <c r="AO349" t="s">
        <v>236</v>
      </c>
      <c r="AP349" t="s">
        <v>211</v>
      </c>
      <c r="AQ349" t="s">
        <v>158</v>
      </c>
      <c r="AR349" t="s">
        <v>222</v>
      </c>
      <c r="AS349" t="s">
        <v>426</v>
      </c>
      <c r="AT349" t="s">
        <v>146</v>
      </c>
      <c r="AU349" t="s">
        <v>188</v>
      </c>
      <c r="AV349" t="s">
        <v>638</v>
      </c>
      <c r="AW349" t="s">
        <v>468</v>
      </c>
      <c r="AX349" t="s">
        <v>464</v>
      </c>
      <c r="AY349" t="s">
        <v>738</v>
      </c>
      <c r="AZ349" t="s">
        <v>411</v>
      </c>
      <c r="BA349" t="s">
        <v>479</v>
      </c>
      <c r="BB349" t="s">
        <v>513</v>
      </c>
      <c r="BC349" t="s">
        <v>519</v>
      </c>
      <c r="BD349" t="s">
        <v>363</v>
      </c>
      <c r="BE349" t="s">
        <v>239</v>
      </c>
      <c r="BF349" t="s">
        <v>581</v>
      </c>
      <c r="BG349" t="s">
        <v>541</v>
      </c>
      <c r="BH349" t="s">
        <v>737</v>
      </c>
      <c r="BI349" t="s">
        <v>156</v>
      </c>
      <c r="BJ349" t="s">
        <v>477</v>
      </c>
      <c r="BK349" t="s">
        <v>599</v>
      </c>
      <c r="BL349" t="s">
        <v>405</v>
      </c>
      <c r="BM349" t="s">
        <v>619</v>
      </c>
      <c r="BN349" s="2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 s="2">
        <v>3</v>
      </c>
      <c r="DS349">
        <v>1</v>
      </c>
      <c r="DT349">
        <v>1</v>
      </c>
      <c r="DU349">
        <v>1</v>
      </c>
      <c r="DV349">
        <v>1</v>
      </c>
      <c r="DW349" s="2">
        <v>2017</v>
      </c>
      <c r="DX349" s="1">
        <v>1.1750000000000002E-2</v>
      </c>
      <c r="DY349" s="1">
        <v>1.1871527777777778E-2</v>
      </c>
      <c r="DZ349" s="1">
        <v>1.1981481481481482E-2</v>
      </c>
      <c r="EA349" s="1">
        <v>1.2167824074074076E-2</v>
      </c>
      <c r="EB349" s="1">
        <v>1.2313657407407407E-2</v>
      </c>
      <c r="EC349" s="1">
        <v>1.2506944444444446E-2</v>
      </c>
      <c r="ED349" s="1">
        <v>1.2665509259259258E-2</v>
      </c>
      <c r="EE349" s="1">
        <v>1.2848379629629628E-2</v>
      </c>
      <c r="EF349" s="1">
        <v>1.294675925925926E-2</v>
      </c>
      <c r="EG349" s="1">
        <v>1.3140046296296296E-2</v>
      </c>
      <c r="EH349" s="3">
        <v>0</v>
      </c>
      <c r="EI349" s="2" t="s">
        <v>1171</v>
      </c>
      <c r="EJ349" t="s">
        <v>1169</v>
      </c>
      <c r="EK349" t="s">
        <v>1168</v>
      </c>
      <c r="EL349" t="s">
        <v>1173</v>
      </c>
      <c r="EM349" t="s">
        <v>1168</v>
      </c>
      <c r="EN349" t="s">
        <v>1168</v>
      </c>
      <c r="EO349" t="s">
        <v>1172</v>
      </c>
      <c r="EP349" t="s">
        <v>1168</v>
      </c>
      <c r="EQ349" t="s">
        <v>1168</v>
      </c>
      <c r="ER349" t="s">
        <v>1174</v>
      </c>
      <c r="ES349" t="s">
        <v>1175</v>
      </c>
      <c r="ET349" t="s">
        <v>1169</v>
      </c>
      <c r="EU349" t="s">
        <v>1170</v>
      </c>
      <c r="EV349" t="s">
        <v>1175</v>
      </c>
      <c r="EW349" t="s">
        <v>1168</v>
      </c>
      <c r="EX349" t="s">
        <v>1171</v>
      </c>
      <c r="EY349" t="s">
        <v>1168</v>
      </c>
      <c r="EZ349" t="s">
        <v>1174</v>
      </c>
      <c r="FA349" t="s">
        <v>1175</v>
      </c>
      <c r="FB349" t="s">
        <v>1168</v>
      </c>
      <c r="FC349" t="s">
        <v>1169</v>
      </c>
      <c r="FD349" t="s">
        <v>1168</v>
      </c>
      <c r="FE349" t="s">
        <v>1175</v>
      </c>
      <c r="FF349" t="s">
        <v>1173</v>
      </c>
      <c r="FG349" t="s">
        <v>1175</v>
      </c>
      <c r="FH349" t="s">
        <v>1174</v>
      </c>
      <c r="FI349" t="s">
        <v>1175</v>
      </c>
      <c r="FJ349" t="s">
        <v>1175</v>
      </c>
      <c r="FK349" t="s">
        <v>1173</v>
      </c>
      <c r="FL349" t="s">
        <v>1175</v>
      </c>
      <c r="FM349" t="s">
        <v>1168</v>
      </c>
      <c r="FN349" t="s">
        <v>1175</v>
      </c>
      <c r="FO349" t="s">
        <v>1175</v>
      </c>
      <c r="FP349" t="s">
        <v>1171</v>
      </c>
      <c r="FQ349" t="s">
        <v>1175</v>
      </c>
      <c r="FR349" t="s">
        <v>1169</v>
      </c>
      <c r="FS349" t="s">
        <v>1168</v>
      </c>
      <c r="FT349" t="s">
        <v>1173</v>
      </c>
      <c r="FU349" t="s">
        <v>1173</v>
      </c>
      <c r="FV349" t="s">
        <v>1168</v>
      </c>
      <c r="FW349" t="s">
        <v>1172</v>
      </c>
      <c r="FX349" t="s">
        <v>1173</v>
      </c>
      <c r="FY349" t="s">
        <v>1175</v>
      </c>
      <c r="FZ349" t="s">
        <v>1175</v>
      </c>
      <c r="GA349" t="s">
        <v>1175</v>
      </c>
      <c r="GB349" t="s">
        <v>1175</v>
      </c>
      <c r="GC349" t="s">
        <v>1168</v>
      </c>
      <c r="GD349" t="s">
        <v>1171</v>
      </c>
      <c r="GE349" t="s">
        <v>1169</v>
      </c>
      <c r="GF349" t="s">
        <v>1168</v>
      </c>
      <c r="GG349" t="s">
        <v>1173</v>
      </c>
      <c r="GH349" t="s">
        <v>1171</v>
      </c>
      <c r="GI349" t="s">
        <v>1170</v>
      </c>
      <c r="GJ349" t="s">
        <v>1171</v>
      </c>
      <c r="GK349" t="s">
        <v>1174</v>
      </c>
      <c r="GL349" t="s">
        <v>1169</v>
      </c>
      <c r="GM349" s="2">
        <f t="shared" si="518"/>
        <v>0</v>
      </c>
      <c r="GN349">
        <f t="shared" si="519"/>
        <v>0</v>
      </c>
      <c r="GO349">
        <f t="shared" si="520"/>
        <v>0</v>
      </c>
      <c r="GP349">
        <f t="shared" si="521"/>
        <v>1</v>
      </c>
      <c r="GQ349">
        <f t="shared" si="522"/>
        <v>0</v>
      </c>
      <c r="GR349">
        <f t="shared" si="523"/>
        <v>0</v>
      </c>
      <c r="GS349">
        <f t="shared" si="524"/>
        <v>0</v>
      </c>
      <c r="GT349">
        <f t="shared" si="525"/>
        <v>0</v>
      </c>
      <c r="GU349">
        <f t="shared" si="576"/>
        <v>0</v>
      </c>
      <c r="GV349">
        <f t="shared" si="526"/>
        <v>1</v>
      </c>
      <c r="GW349">
        <f t="shared" si="527"/>
        <v>0</v>
      </c>
      <c r="GX349">
        <f t="shared" si="528"/>
        <v>0</v>
      </c>
      <c r="GY349">
        <f t="shared" si="529"/>
        <v>0</v>
      </c>
      <c r="GZ349">
        <f t="shared" si="530"/>
        <v>0</v>
      </c>
      <c r="HA349">
        <f t="shared" si="531"/>
        <v>0</v>
      </c>
      <c r="HB349">
        <f t="shared" si="532"/>
        <v>0</v>
      </c>
      <c r="HC349">
        <f t="shared" si="577"/>
        <v>0</v>
      </c>
      <c r="HD349">
        <f t="shared" si="533"/>
        <v>0</v>
      </c>
      <c r="HE349">
        <f t="shared" si="534"/>
        <v>0</v>
      </c>
      <c r="HF349">
        <f t="shared" si="535"/>
        <v>0</v>
      </c>
      <c r="HG349">
        <f t="shared" si="536"/>
        <v>0</v>
      </c>
      <c r="HH349">
        <f t="shared" si="537"/>
        <v>0</v>
      </c>
      <c r="HI349">
        <f t="shared" si="538"/>
        <v>0</v>
      </c>
      <c r="HJ349">
        <f t="shared" si="539"/>
        <v>0</v>
      </c>
      <c r="HK349">
        <f t="shared" si="578"/>
        <v>0</v>
      </c>
      <c r="HL349">
        <f t="shared" si="540"/>
        <v>0</v>
      </c>
      <c r="HM349">
        <f t="shared" si="541"/>
        <v>0</v>
      </c>
      <c r="HN349">
        <f t="shared" si="542"/>
        <v>0</v>
      </c>
      <c r="HO349">
        <f t="shared" si="543"/>
        <v>0</v>
      </c>
      <c r="HP349">
        <f t="shared" si="544"/>
        <v>0</v>
      </c>
      <c r="HQ349">
        <f t="shared" si="545"/>
        <v>0</v>
      </c>
      <c r="HR349">
        <f t="shared" si="546"/>
        <v>0</v>
      </c>
      <c r="HS349">
        <f t="shared" si="579"/>
        <v>0</v>
      </c>
      <c r="HT349">
        <f t="shared" si="547"/>
        <v>0</v>
      </c>
      <c r="HU349">
        <f t="shared" si="548"/>
        <v>1</v>
      </c>
      <c r="HV349">
        <f t="shared" si="549"/>
        <v>0</v>
      </c>
      <c r="HW349">
        <f t="shared" si="550"/>
        <v>0</v>
      </c>
      <c r="HX349">
        <f t="shared" si="551"/>
        <v>0</v>
      </c>
      <c r="HY349">
        <f t="shared" si="552"/>
        <v>0</v>
      </c>
      <c r="HZ349">
        <f t="shared" si="553"/>
        <v>0</v>
      </c>
      <c r="IA349">
        <f t="shared" si="580"/>
        <v>0</v>
      </c>
      <c r="IB349">
        <f t="shared" si="554"/>
        <v>0</v>
      </c>
      <c r="IC349">
        <f t="shared" si="555"/>
        <v>0</v>
      </c>
      <c r="ID349">
        <f t="shared" si="556"/>
        <v>0</v>
      </c>
      <c r="IE349">
        <f t="shared" si="557"/>
        <v>0</v>
      </c>
      <c r="IF349">
        <f t="shared" si="558"/>
        <v>0</v>
      </c>
      <c r="IG349">
        <f t="shared" si="559"/>
        <v>0</v>
      </c>
      <c r="IH349">
        <f t="shared" si="560"/>
        <v>1</v>
      </c>
      <c r="II349">
        <f t="shared" si="581"/>
        <v>0</v>
      </c>
      <c r="IJ349">
        <f t="shared" si="561"/>
        <v>0</v>
      </c>
      <c r="IK349">
        <f t="shared" si="562"/>
        <v>1</v>
      </c>
      <c r="IL349">
        <f t="shared" si="563"/>
        <v>0</v>
      </c>
      <c r="IM349">
        <f t="shared" si="564"/>
        <v>0</v>
      </c>
      <c r="IN349">
        <f t="shared" si="565"/>
        <v>0</v>
      </c>
      <c r="IO349">
        <f t="shared" si="566"/>
        <v>0</v>
      </c>
      <c r="IP349">
        <f t="shared" si="567"/>
        <v>0</v>
      </c>
      <c r="IQ349" s="2">
        <f t="shared" si="582"/>
        <v>1</v>
      </c>
      <c r="IR349" s="4">
        <f t="shared" si="583"/>
        <v>1</v>
      </c>
      <c r="IS349">
        <f t="shared" si="584"/>
        <v>0</v>
      </c>
      <c r="IT349">
        <f t="shared" si="585"/>
        <v>0</v>
      </c>
      <c r="IU349">
        <f t="shared" si="586"/>
        <v>1</v>
      </c>
      <c r="IV349">
        <f t="shared" si="587"/>
        <v>1</v>
      </c>
      <c r="IW349">
        <f t="shared" si="588"/>
        <v>1</v>
      </c>
      <c r="IX349">
        <f t="shared" si="589"/>
        <v>5</v>
      </c>
      <c r="IY349" s="11">
        <f t="shared" si="590"/>
        <v>1</v>
      </c>
      <c r="IZ349" s="12">
        <f t="shared" si="591"/>
        <v>1</v>
      </c>
      <c r="JA349" s="12">
        <f t="shared" si="592"/>
        <v>0</v>
      </c>
      <c r="JB349" s="12" t="str">
        <f t="shared" si="593"/>
        <v/>
      </c>
      <c r="JC349" s="12">
        <f t="shared" si="594"/>
        <v>0.5</v>
      </c>
      <c r="JD349" s="12">
        <f t="shared" si="595"/>
        <v>0.14285714285714285</v>
      </c>
      <c r="JE349" s="12">
        <f t="shared" si="596"/>
        <v>0.14285714285714285</v>
      </c>
      <c r="JF349" s="12">
        <f t="shared" si="597"/>
        <v>0.46428571428571425</v>
      </c>
      <c r="JG349" s="2">
        <f>IF(OR(AND(EI349="Happy",BN349&lt;&gt;1),AND(EI349&lt;&gt;"Happy",BN349=1)),1,0)</f>
        <v>0</v>
      </c>
      <c r="JH349">
        <f>IF(OR(AND(EJ349="Happy",BO349&lt;&gt;1),AND(EJ349&lt;&gt;"Happy",BO349=1)),1,0)</f>
        <v>0</v>
      </c>
      <c r="JI349">
        <f>IF(OR(AND(EK349="Happy",BP349&lt;&gt;1),AND(EK349&lt;&gt;"Happy",BP349=1)),1,0)</f>
        <v>0</v>
      </c>
      <c r="JJ349">
        <f>IF(OR(AND(EL349="Happy",BQ349&lt;&gt;1),AND(EL349&lt;&gt;"Happy",BQ349=1)),1,0)</f>
        <v>0</v>
      </c>
      <c r="JK349">
        <f>IF(OR(AND(EM349="Happy",BR349&lt;&gt;1),AND(EM349&lt;&gt;"Happy",BR349=1)),1,0)</f>
        <v>0</v>
      </c>
      <c r="JL349">
        <f>IF(OR(AND(EN349="Happy",BS349&lt;&gt;1),AND(EN349&lt;&gt;"Happy",BS349=1)),1,0)</f>
        <v>0</v>
      </c>
      <c r="JM349">
        <f>IF(OR(AND(EO349="Happy",BT349&lt;&gt;1),AND(EO349&lt;&gt;"Happy",BT349=1)),1,0)</f>
        <v>0</v>
      </c>
      <c r="JN349">
        <f>IF(OR(AND(EP349="Happy",BU349&lt;&gt;1),AND(EP349&lt;&gt;"Happy",BU349=1)),1,0)</f>
        <v>0</v>
      </c>
      <c r="JO349">
        <f>IF(OR(AND(EQ349="Sad",BV349&lt;&gt;1),AND(EQ349&lt;&gt;"Sad",BV349=1)),1,0)</f>
        <v>0</v>
      </c>
      <c r="JP349">
        <f>IF(OR(AND(ER349="Sad",BW349&lt;&gt;1),AND(ER349&lt;&gt;"Sad",BW349=1)),1,0)</f>
        <v>0</v>
      </c>
      <c r="JQ349">
        <f>IF(OR(AND(ES349="Sad",BX349&lt;&gt;1),AND(ES349&lt;&gt;"Sad",BX349=1)),1,0)</f>
        <v>0</v>
      </c>
      <c r="JR349">
        <f>IF(OR(AND(ET349="Sad",BY349&lt;&gt;1),AND(ET349&lt;&gt;"Sad",BY349=1)),1,0)</f>
        <v>0</v>
      </c>
      <c r="JS349">
        <f>IF(OR(AND(EU349="Sad",BZ349&lt;&gt;1),AND(EU349&lt;&gt;"Sad",BZ349=1)),1,0)</f>
        <v>0</v>
      </c>
      <c r="JT349">
        <f>IF(OR(AND(EV349="Sad",CA349&lt;&gt;1),AND(EV349&lt;&gt;"Sad",CA349=1)),1,0)</f>
        <v>0</v>
      </c>
      <c r="JU349">
        <f>IF(OR(AND(EW349="Sad",CB349&lt;&gt;1),AND(EW349&lt;&gt;"Sad",CB349=1)),1,0)</f>
        <v>0</v>
      </c>
      <c r="JV349">
        <f>IF(OR(AND(EX349="Sad",CC349&lt;&gt;1),AND(EX349&lt;&gt;"Sad",CC349=1)),1,0)</f>
        <v>0</v>
      </c>
      <c r="JW349">
        <f>IF(OR(AND(EY349="Angry",CD349&lt;&gt;1),AND(EY349&lt;&gt;"Angry",CD349=1)),1,0)</f>
        <v>0</v>
      </c>
      <c r="JX349">
        <f>IF(OR(AND(EZ349="Angry",CE349&lt;&gt;1),AND(EZ349&lt;&gt;"Angry",CE349=1)),1,0)</f>
        <v>1</v>
      </c>
      <c r="JY349">
        <f>IF(OR(AND(FA349="Angry",CF349&lt;&gt;1),AND(FA349&lt;&gt;"Angry",CF349=1)),1,0)</f>
        <v>0</v>
      </c>
      <c r="JZ349">
        <f>IF(OR(AND(FB349="Angry",CG349&lt;&gt;1),AND(FB349&lt;&gt;"Angry",CG349=1)),1,0)</f>
        <v>0</v>
      </c>
      <c r="KA349">
        <f>IF(OR(AND(FC349="Angry",CH349&lt;&gt;1),AND(FC349&lt;&gt;"Angry",CH349=1)),1,0)</f>
        <v>1</v>
      </c>
      <c r="KB349">
        <f>IF(OR(AND(FD349="Angry",CI349&lt;&gt;1),AND(FD349&lt;&gt;"Angry",CI349=1)),1,0)</f>
        <v>0</v>
      </c>
      <c r="KC349">
        <f>IF(OR(AND(FE349="Angry",CJ349&lt;&gt;1),AND(FE349&lt;&gt;"Angry",CJ349=1)),1,0)</f>
        <v>0</v>
      </c>
      <c r="KD349">
        <f>IF(OR(AND(FF349="Angry",CK349&lt;&gt;1),AND(FF349&lt;&gt;"Angry",CK349=1)),1,0)</f>
        <v>0</v>
      </c>
      <c r="KE349">
        <f>IF(OR(AND(FG349="Afraid",CL349&lt;&gt;1),AND(FG349&lt;&gt;"Afraid",CL349=1)),1,0)</f>
        <v>0</v>
      </c>
      <c r="KF349">
        <f>IF(OR(AND(FH349="Afraid",CM349&lt;&gt;1),AND(FH349&lt;&gt;"Afraid",CM349=1)),1,0)</f>
        <v>0</v>
      </c>
      <c r="KG349">
        <f>IF(OR(AND(FI349="Afraid",CN349&lt;&gt;1),AND(FI349&lt;&gt;"Afraid",CN349=1)),1,0)</f>
        <v>0</v>
      </c>
      <c r="KH349">
        <f>IF(OR(AND(FJ349="Afraid",CO349&lt;&gt;1),AND(FJ349&lt;&gt;"Afraid",CO349=1)),1,0)</f>
        <v>1</v>
      </c>
      <c r="KI349">
        <f>IF(OR(AND(FK349="Afraid",CP349&lt;&gt;1),AND(FK349&lt;&gt;"Afraid",CP349=1)),1,0)</f>
        <v>0</v>
      </c>
      <c r="KJ349">
        <f>IF(OR(AND(FL349="Afraid",CQ349&lt;&gt;1),AND(FL349&lt;&gt;"Afraid",CQ349=1)),1,0)</f>
        <v>0</v>
      </c>
      <c r="KK349">
        <f>IF(OR(AND(FM349="Afraid",CR349&lt;&gt;1),AND(FM349&lt;&gt;"Afraid",CR349=1)),1,0)</f>
        <v>0</v>
      </c>
      <c r="KL349">
        <f>IF(OR(AND(FN349="Afraid",CS349&lt;&gt;1),AND(FN349&lt;&gt;"Afraid",CS349=1)),1,0)</f>
        <v>0</v>
      </c>
      <c r="KM349">
        <f>IF(OR(AND(FO349="Surprised",CT349&lt;&gt;1),AND(FO349&lt;&gt;"Surprised",CT349=1)),1,0)</f>
        <v>1</v>
      </c>
      <c r="KN349">
        <f>IF(OR(AND(FP349="Surprised",CU349&lt;&gt;1),AND(FP349&lt;&gt;"Surprised",CU349=1)),1,0)</f>
        <v>0</v>
      </c>
      <c r="KO349">
        <f>IF(OR(AND(FQ349="Surprised",CV349&lt;&gt;1),AND(FQ349&lt;&gt;"Surprised",CV349=1)),1,0)</f>
        <v>0</v>
      </c>
      <c r="KP349">
        <f>IF(OR(AND(FR349="Surprised",CW349&lt;&gt;1),AND(FR349&lt;&gt;"Surprised",CW349=1)),1,0)</f>
        <v>0</v>
      </c>
      <c r="KQ349">
        <f>IF(OR(AND(FS349="Surprised",CX349&lt;&gt;1),AND(FS349&lt;&gt;"Surprised",CX349=1)),1,0)</f>
        <v>0</v>
      </c>
      <c r="KR349">
        <f>IF(OR(AND(FT349="Surprised",CY349&lt;&gt;1),AND(FT349&lt;&gt;"Surprised",CY349=1)),1,0)</f>
        <v>0</v>
      </c>
      <c r="KS349">
        <f>IF(OR(AND(FU349="Surprised",CZ349&lt;&gt;1),AND(FU349&lt;&gt;"Surprised",CZ349=1)),1,0)</f>
        <v>0</v>
      </c>
      <c r="KT349">
        <f>IF(OR(AND(FV349="Surprised",DA349&lt;&gt;1),AND(FV349&lt;&gt;"Surprised",DA349=1)),1,0)</f>
        <v>0</v>
      </c>
      <c r="KU349">
        <f>IF(OR(AND(FW349="Happy",DB349=1),AND(FW349&lt;&gt;"Happy",DB349=0)),1,0)</f>
        <v>1</v>
      </c>
      <c r="KV349">
        <f>IF(OR(AND(FX349="Happy",DC349=1),AND(FX349&lt;&gt;"Happy",DC349=0)),1,0)</f>
        <v>0</v>
      </c>
      <c r="KW349">
        <f>IF(OR(AND(FY349="Happy",DD349=1),AND(FY349&lt;&gt;"Happy",DD349=0)),1,0)</f>
        <v>1</v>
      </c>
      <c r="KX349">
        <f>IF(OR(AND(FZ349="Happy",DE349=1),AND(FZ349&lt;&gt;"Happy",DE349=0)),1,0)</f>
        <v>1</v>
      </c>
      <c r="KY349">
        <f>IF(OR(AND(GA349="Happy",DF349=1),AND(GA349&lt;&gt;"Happy",DF349=0)),1,0)</f>
        <v>1</v>
      </c>
      <c r="KZ349">
        <f>IF(OR(AND(GB349="Happy",DG349=1),AND(GB349&lt;&gt;"Happy",DG349=0)),1,0)</f>
        <v>1</v>
      </c>
      <c r="LA349">
        <f>IF(OR(AND(GC349="Happy",DH349=1),AND(GC349&lt;&gt;"Happy",DH349=0)),1,0)</f>
        <v>1</v>
      </c>
      <c r="LB349">
        <f>IF(OR(AND(GD349="Happy",DI349=1),AND(GD349&lt;&gt;"Happy",DI349=0)),1,0)</f>
        <v>0</v>
      </c>
      <c r="LC349">
        <f>IF(OR(AND(GE349="Sad",DJ349=1),AND(GE349&lt;&gt;"Sad",DJ349=0)),1,0)</f>
        <v>1</v>
      </c>
      <c r="LD349">
        <f>IF(OR(AND(GF349="Sad",DK349=1),AND(GF349&lt;&gt;"Sad",DK349=0)),1,0)</f>
        <v>1</v>
      </c>
      <c r="LE349">
        <f>IF(OR(AND(GG349="Sad",DL349=1),AND(GG349&lt;&gt;"Sad",DL349=0)),1,0)</f>
        <v>0</v>
      </c>
      <c r="LF349">
        <f>IF(OR(AND(GH349="Sad",DM349=1),AND(GH349&lt;&gt;"Sad",DM349=0)),1,0)</f>
        <v>1</v>
      </c>
      <c r="LG349">
        <f>IF(OR(AND(GI349="Sad",DN349=1),AND(GI349&lt;&gt;"Sad",DN349=0)),1,0)</f>
        <v>1</v>
      </c>
      <c r="LH349">
        <f>IF(OR(AND(GJ349="Sad",DO349=1),AND(GJ349&lt;&gt;"Sad",DO349=0)),1,0)</f>
        <v>1</v>
      </c>
      <c r="LI349">
        <f>IF(OR(AND(GK349="Sad",DP349=1),AND(GK349&lt;&gt;"Sad",DP349=0)),1,0)</f>
        <v>0</v>
      </c>
      <c r="LJ349">
        <f>IF(OR(AND(GL349="Sad",DQ349=1),AND(GL349&lt;&gt;"Sad",DQ349=0)),1,0)</f>
        <v>1</v>
      </c>
      <c r="LK349" s="2">
        <f t="shared" si="598"/>
        <v>0</v>
      </c>
      <c r="LL349" s="4">
        <f t="shared" si="599"/>
        <v>0</v>
      </c>
      <c r="LM349">
        <f t="shared" si="600"/>
        <v>2</v>
      </c>
      <c r="LN349">
        <f t="shared" si="601"/>
        <v>1</v>
      </c>
      <c r="LO349">
        <f t="shared" si="602"/>
        <v>1</v>
      </c>
      <c r="LP349">
        <f t="shared" si="603"/>
        <v>6</v>
      </c>
      <c r="LQ349">
        <f t="shared" si="604"/>
        <v>6</v>
      </c>
      <c r="LR349">
        <f t="shared" si="605"/>
        <v>16</v>
      </c>
      <c r="LS349" s="11">
        <f t="shared" si="606"/>
        <v>0</v>
      </c>
      <c r="LT349" s="14">
        <f t="shared" si="607"/>
        <v>0</v>
      </c>
      <c r="LU349" s="14">
        <f t="shared" si="608"/>
        <v>1</v>
      </c>
      <c r="LV349" s="14" t="str">
        <f t="shared" si="609"/>
        <v/>
      </c>
      <c r="LW349" s="14">
        <f t="shared" si="610"/>
        <v>0.5</v>
      </c>
      <c r="LX349" s="14">
        <f t="shared" si="611"/>
        <v>0.85714285714285721</v>
      </c>
      <c r="LY349" s="14">
        <f t="shared" si="612"/>
        <v>0.85714285714285721</v>
      </c>
      <c r="LZ349" s="14">
        <f t="shared" si="613"/>
        <v>0.53571428571428581</v>
      </c>
      <c r="MA349" s="15">
        <f t="shared" si="614"/>
        <v>1.2152777777777596E-4</v>
      </c>
      <c r="MB349" s="1">
        <f t="shared" si="568"/>
        <v>1.0995370370370412E-4</v>
      </c>
      <c r="MC349" s="1">
        <f t="shared" si="569"/>
        <v>1.8634259259259385E-4</v>
      </c>
      <c r="MD349" s="1">
        <f t="shared" si="570"/>
        <v>1.4583333333333115E-4</v>
      </c>
      <c r="ME349" s="1">
        <f t="shared" si="571"/>
        <v>1.9328703703703869E-4</v>
      </c>
      <c r="MF349" s="1">
        <f t="shared" si="572"/>
        <v>1.5856481481481277E-4</v>
      </c>
      <c r="MG349" s="1">
        <f t="shared" si="573"/>
        <v>1.828703703703697E-4</v>
      </c>
      <c r="MH349" s="1">
        <f t="shared" si="574"/>
        <v>9.8379629629632287E-5</v>
      </c>
      <c r="MI349" s="1">
        <f t="shared" si="575"/>
        <v>1.9328703703703522E-4</v>
      </c>
      <c r="MJ349" s="1">
        <f t="shared" si="615"/>
        <v>1.3900462962962937E-3</v>
      </c>
      <c r="MK349" s="2" t="str">
        <f>VLOOKUP(B349,age_group!$A$1:$B$101,2,FALSE)</f>
        <v>45 to 64</v>
      </c>
      <c r="ML349" s="2">
        <f t="shared" si="616"/>
        <v>1</v>
      </c>
      <c r="MM349">
        <f t="shared" si="617"/>
        <v>0</v>
      </c>
      <c r="MN349">
        <f t="shared" si="618"/>
        <v>0</v>
      </c>
      <c r="MO349">
        <f t="shared" si="619"/>
        <v>0</v>
      </c>
      <c r="MP349">
        <f t="shared" si="620"/>
        <v>0</v>
      </c>
    </row>
    <row r="350" spans="1:354" x14ac:dyDescent="0.2">
      <c r="A350" t="s">
        <v>1083</v>
      </c>
      <c r="B350">
        <v>31</v>
      </c>
      <c r="C350" t="s">
        <v>139</v>
      </c>
      <c r="D350" t="s">
        <v>140</v>
      </c>
      <c r="E350">
        <v>4</v>
      </c>
      <c r="F350">
        <v>1</v>
      </c>
      <c r="G350">
        <v>1</v>
      </c>
      <c r="H350">
        <v>1</v>
      </c>
      <c r="I350">
        <v>1</v>
      </c>
      <c r="J350" s="2" t="s">
        <v>686</v>
      </c>
      <c r="K350" t="s">
        <v>543</v>
      </c>
      <c r="L350" t="s">
        <v>543</v>
      </c>
      <c r="M350" t="s">
        <v>537</v>
      </c>
      <c r="N350" t="s">
        <v>303</v>
      </c>
      <c r="O350" t="s">
        <v>246</v>
      </c>
      <c r="P350" t="s">
        <v>205</v>
      </c>
      <c r="Q350" t="s">
        <v>314</v>
      </c>
      <c r="R350" t="s">
        <v>538</v>
      </c>
      <c r="S350" t="s">
        <v>286</v>
      </c>
      <c r="T350" t="s">
        <v>273</v>
      </c>
      <c r="U350" t="s">
        <v>308</v>
      </c>
      <c r="V350" t="s">
        <v>728</v>
      </c>
      <c r="W350" t="s">
        <v>254</v>
      </c>
      <c r="X350" t="s">
        <v>453</v>
      </c>
      <c r="Y350" t="s">
        <v>258</v>
      </c>
      <c r="Z350" t="s">
        <v>436</v>
      </c>
      <c r="AA350" t="s">
        <v>319</v>
      </c>
      <c r="AB350" t="s">
        <v>228</v>
      </c>
      <c r="AC350" t="s">
        <v>273</v>
      </c>
      <c r="AD350" t="s">
        <v>439</v>
      </c>
      <c r="AE350" t="s">
        <v>643</v>
      </c>
      <c r="AF350" t="s">
        <v>763</v>
      </c>
      <c r="AG350" t="s">
        <v>705</v>
      </c>
      <c r="AH350" t="s">
        <v>367</v>
      </c>
      <c r="AI350" t="s">
        <v>270</v>
      </c>
      <c r="AJ350" t="s">
        <v>340</v>
      </c>
      <c r="AK350" t="s">
        <v>649</v>
      </c>
      <c r="AL350" t="s">
        <v>732</v>
      </c>
      <c r="AM350" t="s">
        <v>402</v>
      </c>
      <c r="AN350" t="s">
        <v>537</v>
      </c>
      <c r="AO350" t="s">
        <v>344</v>
      </c>
      <c r="AP350" t="s">
        <v>333</v>
      </c>
      <c r="AQ350" t="s">
        <v>347</v>
      </c>
      <c r="AR350" t="s">
        <v>517</v>
      </c>
      <c r="AS350" t="s">
        <v>444</v>
      </c>
      <c r="AT350" t="s">
        <v>689</v>
      </c>
      <c r="AU350" t="s">
        <v>374</v>
      </c>
      <c r="AV350" t="s">
        <v>442</v>
      </c>
      <c r="AW350" t="s">
        <v>410</v>
      </c>
      <c r="AX350" t="s">
        <v>756</v>
      </c>
      <c r="AY350" t="s">
        <v>365</v>
      </c>
      <c r="AZ350" t="s">
        <v>154</v>
      </c>
      <c r="BA350" t="s">
        <v>206</v>
      </c>
      <c r="BB350" t="s">
        <v>161</v>
      </c>
      <c r="BC350" t="s">
        <v>325</v>
      </c>
      <c r="BD350" t="s">
        <v>256</v>
      </c>
      <c r="BE350" t="s">
        <v>670</v>
      </c>
      <c r="BF350" t="s">
        <v>705</v>
      </c>
      <c r="BG350" t="s">
        <v>666</v>
      </c>
      <c r="BH350" t="s">
        <v>430</v>
      </c>
      <c r="BI350" t="s">
        <v>423</v>
      </c>
      <c r="BJ350" t="s">
        <v>410</v>
      </c>
      <c r="BK350" t="s">
        <v>251</v>
      </c>
      <c r="BL350" t="s">
        <v>240</v>
      </c>
      <c r="BM350" t="s">
        <v>390</v>
      </c>
      <c r="BN350" s="2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0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 s="2">
        <v>4</v>
      </c>
      <c r="DS350">
        <v>1</v>
      </c>
      <c r="DT350">
        <v>1</v>
      </c>
      <c r="DU350">
        <v>1</v>
      </c>
      <c r="DV350">
        <v>1</v>
      </c>
      <c r="DW350" s="2">
        <v>2017</v>
      </c>
      <c r="DX350" s="1">
        <v>1.1391203703703702E-2</v>
      </c>
      <c r="DY350" s="1">
        <v>1.1497685185185185E-2</v>
      </c>
      <c r="DZ350" s="1">
        <v>1.1750000000000002E-2</v>
      </c>
      <c r="EA350" s="1">
        <v>1.1863425925925925E-2</v>
      </c>
      <c r="EB350" s="1">
        <v>1.1918981481481482E-2</v>
      </c>
      <c r="EC350" s="1">
        <v>1.1986111111111112E-2</v>
      </c>
      <c r="ED350" s="1">
        <v>1.2068287037037037E-2</v>
      </c>
      <c r="EE350" s="1">
        <v>1.2167824074074076E-2</v>
      </c>
      <c r="EF350" s="1">
        <v>1.2254629629629631E-2</v>
      </c>
      <c r="EG350" s="1">
        <v>1.2325231481481484E-2</v>
      </c>
      <c r="EH350" s="3">
        <v>0</v>
      </c>
      <c r="EI350" s="2" t="s">
        <v>1168</v>
      </c>
      <c r="EJ350" t="s">
        <v>1171</v>
      </c>
      <c r="EK350" t="s">
        <v>1171</v>
      </c>
      <c r="EL350" t="s">
        <v>1169</v>
      </c>
      <c r="EM350" t="s">
        <v>1175</v>
      </c>
      <c r="EN350" t="s">
        <v>1172</v>
      </c>
      <c r="EO350" t="s">
        <v>1168</v>
      </c>
      <c r="EP350" t="s">
        <v>1169</v>
      </c>
      <c r="EQ350" t="s">
        <v>1171</v>
      </c>
      <c r="ER350" t="s">
        <v>1175</v>
      </c>
      <c r="ES350" t="s">
        <v>1173</v>
      </c>
      <c r="ET350" t="s">
        <v>1168</v>
      </c>
      <c r="EU350" t="s">
        <v>1168</v>
      </c>
      <c r="EV350" t="s">
        <v>1172</v>
      </c>
      <c r="EW350" t="s">
        <v>1175</v>
      </c>
      <c r="EX350" t="s">
        <v>1168</v>
      </c>
      <c r="EY350" t="s">
        <v>1175</v>
      </c>
      <c r="EZ350" t="s">
        <v>1172</v>
      </c>
      <c r="FA350" t="s">
        <v>1175</v>
      </c>
      <c r="FB350" t="s">
        <v>1173</v>
      </c>
      <c r="FC350" t="s">
        <v>1169</v>
      </c>
      <c r="FD350" t="s">
        <v>1173</v>
      </c>
      <c r="FE350" t="s">
        <v>1168</v>
      </c>
      <c r="FF350" t="s">
        <v>1168</v>
      </c>
      <c r="FG350" t="s">
        <v>1171</v>
      </c>
      <c r="FH350" t="s">
        <v>1169</v>
      </c>
      <c r="FI350" t="s">
        <v>1172</v>
      </c>
      <c r="FJ350" t="s">
        <v>1173</v>
      </c>
      <c r="FK350" t="s">
        <v>1173</v>
      </c>
      <c r="FL350" t="s">
        <v>1169</v>
      </c>
      <c r="FM350" t="s">
        <v>1169</v>
      </c>
      <c r="FN350" t="s">
        <v>1171</v>
      </c>
      <c r="FO350" t="s">
        <v>1172</v>
      </c>
      <c r="FP350" t="s">
        <v>1172</v>
      </c>
      <c r="FQ350" t="s">
        <v>1168</v>
      </c>
      <c r="FR350" t="s">
        <v>1174</v>
      </c>
      <c r="FS350" t="s">
        <v>1169</v>
      </c>
      <c r="FT350" t="s">
        <v>1173</v>
      </c>
      <c r="FU350" t="s">
        <v>1169</v>
      </c>
      <c r="FV350" t="s">
        <v>1175</v>
      </c>
      <c r="FW350" t="s">
        <v>1169</v>
      </c>
      <c r="FX350" t="s">
        <v>1175</v>
      </c>
      <c r="FY350" t="s">
        <v>1171</v>
      </c>
      <c r="FZ350" t="s">
        <v>1168</v>
      </c>
      <c r="GA350" t="s">
        <v>1173</v>
      </c>
      <c r="GB350" t="s">
        <v>1175</v>
      </c>
      <c r="GC350" t="s">
        <v>1171</v>
      </c>
      <c r="GD350" t="s">
        <v>1168</v>
      </c>
      <c r="GE350" t="s">
        <v>1168</v>
      </c>
      <c r="GF350" t="s">
        <v>1169</v>
      </c>
      <c r="GG350" t="s">
        <v>1169</v>
      </c>
      <c r="GH350" t="s">
        <v>1175</v>
      </c>
      <c r="GI350" t="s">
        <v>1175</v>
      </c>
      <c r="GJ350" t="s">
        <v>1168</v>
      </c>
      <c r="GK350" t="s">
        <v>1168</v>
      </c>
      <c r="GL350" t="s">
        <v>1172</v>
      </c>
      <c r="GM350" s="2">
        <f t="shared" si="518"/>
        <v>0</v>
      </c>
      <c r="GN350">
        <f t="shared" si="519"/>
        <v>0</v>
      </c>
      <c r="GO350">
        <f t="shared" si="520"/>
        <v>0</v>
      </c>
      <c r="GP350">
        <f t="shared" si="521"/>
        <v>0</v>
      </c>
      <c r="GQ350">
        <f t="shared" si="522"/>
        <v>0</v>
      </c>
      <c r="GR350">
        <f t="shared" si="523"/>
        <v>0</v>
      </c>
      <c r="GS350">
        <f t="shared" si="524"/>
        <v>0</v>
      </c>
      <c r="GT350">
        <f t="shared" si="525"/>
        <v>0</v>
      </c>
      <c r="GU350">
        <f t="shared" si="576"/>
        <v>0</v>
      </c>
      <c r="GV350">
        <f t="shared" si="526"/>
        <v>0</v>
      </c>
      <c r="GW350">
        <f t="shared" si="527"/>
        <v>0</v>
      </c>
      <c r="GX350">
        <f t="shared" si="528"/>
        <v>0</v>
      </c>
      <c r="GY350">
        <f t="shared" si="529"/>
        <v>0</v>
      </c>
      <c r="GZ350">
        <f t="shared" si="530"/>
        <v>0</v>
      </c>
      <c r="HA350">
        <f t="shared" si="531"/>
        <v>0</v>
      </c>
      <c r="HB350">
        <f t="shared" si="532"/>
        <v>0</v>
      </c>
      <c r="HC350">
        <f t="shared" si="577"/>
        <v>0</v>
      </c>
      <c r="HD350">
        <f t="shared" si="533"/>
        <v>0</v>
      </c>
      <c r="HE350">
        <f t="shared" si="534"/>
        <v>0</v>
      </c>
      <c r="HF350">
        <f t="shared" si="535"/>
        <v>0</v>
      </c>
      <c r="HG350">
        <f t="shared" si="536"/>
        <v>1</v>
      </c>
      <c r="HH350">
        <f t="shared" si="537"/>
        <v>0</v>
      </c>
      <c r="HI350">
        <f t="shared" si="538"/>
        <v>0</v>
      </c>
      <c r="HJ350">
        <f t="shared" si="539"/>
        <v>0</v>
      </c>
      <c r="HK350">
        <f t="shared" si="578"/>
        <v>0</v>
      </c>
      <c r="HL350">
        <f t="shared" si="540"/>
        <v>0</v>
      </c>
      <c r="HM350">
        <f t="shared" si="541"/>
        <v>0</v>
      </c>
      <c r="HN350">
        <f t="shared" si="542"/>
        <v>0</v>
      </c>
      <c r="HO350">
        <f t="shared" si="543"/>
        <v>0</v>
      </c>
      <c r="HP350">
        <f t="shared" si="544"/>
        <v>0</v>
      </c>
      <c r="HQ350">
        <f t="shared" si="545"/>
        <v>0</v>
      </c>
      <c r="HR350">
        <f t="shared" si="546"/>
        <v>0</v>
      </c>
      <c r="HS350">
        <f t="shared" si="579"/>
        <v>0</v>
      </c>
      <c r="HT350">
        <f t="shared" si="547"/>
        <v>0</v>
      </c>
      <c r="HU350">
        <f t="shared" si="548"/>
        <v>0</v>
      </c>
      <c r="HV350">
        <f t="shared" si="549"/>
        <v>0</v>
      </c>
      <c r="HW350">
        <f t="shared" si="550"/>
        <v>0</v>
      </c>
      <c r="HX350">
        <f t="shared" si="551"/>
        <v>0</v>
      </c>
      <c r="HY350">
        <f t="shared" si="552"/>
        <v>0</v>
      </c>
      <c r="HZ350">
        <f t="shared" si="553"/>
        <v>1</v>
      </c>
      <c r="IA350">
        <f t="shared" si="580"/>
        <v>1</v>
      </c>
      <c r="IB350">
        <f t="shared" si="554"/>
        <v>1</v>
      </c>
      <c r="IC350">
        <f t="shared" si="555"/>
        <v>1</v>
      </c>
      <c r="ID350">
        <f t="shared" si="556"/>
        <v>1</v>
      </c>
      <c r="IE350">
        <f t="shared" si="557"/>
        <v>0</v>
      </c>
      <c r="IF350">
        <f t="shared" si="558"/>
        <v>1</v>
      </c>
      <c r="IG350">
        <f t="shared" si="559"/>
        <v>1</v>
      </c>
      <c r="IH350">
        <f t="shared" si="560"/>
        <v>1</v>
      </c>
      <c r="II350">
        <f t="shared" si="581"/>
        <v>1</v>
      </c>
      <c r="IJ350">
        <f t="shared" si="561"/>
        <v>1</v>
      </c>
      <c r="IK350">
        <f t="shared" si="562"/>
        <v>1</v>
      </c>
      <c r="IL350">
        <f t="shared" si="563"/>
        <v>1</v>
      </c>
      <c r="IM350">
        <f t="shared" si="564"/>
        <v>1</v>
      </c>
      <c r="IN350">
        <f t="shared" si="565"/>
        <v>1</v>
      </c>
      <c r="IO350">
        <f t="shared" si="566"/>
        <v>1</v>
      </c>
      <c r="IP350">
        <f t="shared" si="567"/>
        <v>1</v>
      </c>
      <c r="IQ350" s="2">
        <f t="shared" si="582"/>
        <v>0</v>
      </c>
      <c r="IR350" s="4">
        <f t="shared" si="583"/>
        <v>0</v>
      </c>
      <c r="IS350">
        <f t="shared" si="584"/>
        <v>1</v>
      </c>
      <c r="IT350">
        <f t="shared" si="585"/>
        <v>0</v>
      </c>
      <c r="IU350">
        <f t="shared" si="586"/>
        <v>1</v>
      </c>
      <c r="IV350">
        <f t="shared" si="587"/>
        <v>7</v>
      </c>
      <c r="IW350">
        <f t="shared" si="588"/>
        <v>8</v>
      </c>
      <c r="IX350">
        <f t="shared" si="589"/>
        <v>17</v>
      </c>
      <c r="IY350" s="11" t="str">
        <f t="shared" si="590"/>
        <v/>
      </c>
      <c r="IZ350" s="12" t="str">
        <f t="shared" si="591"/>
        <v/>
      </c>
      <c r="JA350" s="12">
        <f t="shared" si="592"/>
        <v>1</v>
      </c>
      <c r="JB350" s="12">
        <f t="shared" si="593"/>
        <v>0</v>
      </c>
      <c r="JC350" s="12">
        <f t="shared" si="594"/>
        <v>1</v>
      </c>
      <c r="JD350" s="12">
        <f t="shared" si="595"/>
        <v>1</v>
      </c>
      <c r="JE350" s="12">
        <f t="shared" si="596"/>
        <v>1</v>
      </c>
      <c r="JF350" s="12">
        <f t="shared" si="597"/>
        <v>0.8</v>
      </c>
      <c r="JG350" s="2">
        <f>IF(OR(AND(EI350="Happy",BN350&lt;&gt;1),AND(EI350&lt;&gt;"Happy",BN350=1)),1,0)</f>
        <v>0</v>
      </c>
      <c r="JH350">
        <f>IF(OR(AND(EJ350="Happy",BO350&lt;&gt;1),AND(EJ350&lt;&gt;"Happy",BO350=1)),1,0)</f>
        <v>0</v>
      </c>
      <c r="JI350">
        <f>IF(OR(AND(EK350="Happy",BP350&lt;&gt;1),AND(EK350&lt;&gt;"Happy",BP350=1)),1,0)</f>
        <v>0</v>
      </c>
      <c r="JJ350">
        <f>IF(OR(AND(EL350="Happy",BQ350&lt;&gt;1),AND(EL350&lt;&gt;"Happy",BQ350=1)),1,0)</f>
        <v>0</v>
      </c>
      <c r="JK350">
        <f>IF(OR(AND(EM350="Happy",BR350&lt;&gt;1),AND(EM350&lt;&gt;"Happy",BR350=1)),1,0)</f>
        <v>0</v>
      </c>
      <c r="JL350">
        <f>IF(OR(AND(EN350="Happy",BS350&lt;&gt;1),AND(EN350&lt;&gt;"Happy",BS350=1)),1,0)</f>
        <v>0</v>
      </c>
      <c r="JM350">
        <f>IF(OR(AND(EO350="Happy",BT350&lt;&gt;1),AND(EO350&lt;&gt;"Happy",BT350=1)),1,0)</f>
        <v>0</v>
      </c>
      <c r="JN350">
        <f>IF(OR(AND(EP350="Happy",BU350&lt;&gt;1),AND(EP350&lt;&gt;"Happy",BU350=1)),1,0)</f>
        <v>0</v>
      </c>
      <c r="JO350">
        <f>IF(OR(AND(EQ350="Sad",BV350&lt;&gt;1),AND(EQ350&lt;&gt;"Sad",BV350=1)),1,0)</f>
        <v>0</v>
      </c>
      <c r="JP350">
        <f>IF(OR(AND(ER350="Sad",BW350&lt;&gt;1),AND(ER350&lt;&gt;"Sad",BW350=1)),1,0)</f>
        <v>0</v>
      </c>
      <c r="JQ350">
        <f>IF(OR(AND(ES350="Sad",BX350&lt;&gt;1),AND(ES350&lt;&gt;"Sad",BX350=1)),1,0)</f>
        <v>0</v>
      </c>
      <c r="JR350">
        <f>IF(OR(AND(ET350="Sad",BY350&lt;&gt;1),AND(ET350&lt;&gt;"Sad",BY350=1)),1,0)</f>
        <v>0</v>
      </c>
      <c r="JS350">
        <f>IF(OR(AND(EU350="Sad",BZ350&lt;&gt;1),AND(EU350&lt;&gt;"Sad",BZ350=1)),1,0)</f>
        <v>0</v>
      </c>
      <c r="JT350">
        <f>IF(OR(AND(EV350="Sad",CA350&lt;&gt;1),AND(EV350&lt;&gt;"Sad",CA350=1)),1,0)</f>
        <v>0</v>
      </c>
      <c r="JU350">
        <f>IF(OR(AND(EW350="Sad",CB350&lt;&gt;1),AND(EW350&lt;&gt;"Sad",CB350=1)),1,0)</f>
        <v>0</v>
      </c>
      <c r="JV350">
        <f>IF(OR(AND(EX350="Sad",CC350&lt;&gt;1),AND(EX350&lt;&gt;"Sad",CC350=1)),1,0)</f>
        <v>1</v>
      </c>
      <c r="JW350">
        <f>IF(OR(AND(EY350="Angry",CD350&lt;&gt;1),AND(EY350&lt;&gt;"Angry",CD350=1)),1,0)</f>
        <v>0</v>
      </c>
      <c r="JX350">
        <f>IF(OR(AND(EZ350="Angry",CE350&lt;&gt;1),AND(EZ350&lt;&gt;"Angry",CE350=1)),1,0)</f>
        <v>0</v>
      </c>
      <c r="JY350">
        <f>IF(OR(AND(FA350="Angry",CF350&lt;&gt;1),AND(FA350&lt;&gt;"Angry",CF350=1)),1,0)</f>
        <v>0</v>
      </c>
      <c r="JZ350">
        <f>IF(OR(AND(FB350="Angry",CG350&lt;&gt;1),AND(FB350&lt;&gt;"Angry",CG350=1)),1,0)</f>
        <v>0</v>
      </c>
      <c r="KA350">
        <f>IF(OR(AND(FC350="Angry",CH350&lt;&gt;1),AND(FC350&lt;&gt;"Angry",CH350=1)),1,0)</f>
        <v>0</v>
      </c>
      <c r="KB350">
        <f>IF(OR(AND(FD350="Angry",CI350&lt;&gt;1),AND(FD350&lt;&gt;"Angry",CI350=1)),1,0)</f>
        <v>0</v>
      </c>
      <c r="KC350">
        <f>IF(OR(AND(FE350="Angry",CJ350&lt;&gt;1),AND(FE350&lt;&gt;"Angry",CJ350=1)),1,0)</f>
        <v>0</v>
      </c>
      <c r="KD350">
        <f>IF(OR(AND(FF350="Angry",CK350&lt;&gt;1),AND(FF350&lt;&gt;"Angry",CK350=1)),1,0)</f>
        <v>0</v>
      </c>
      <c r="KE350">
        <f>IF(OR(AND(FG350="Afraid",CL350&lt;&gt;1),AND(FG350&lt;&gt;"Afraid",CL350=1)),1,0)</f>
        <v>0</v>
      </c>
      <c r="KF350">
        <f>IF(OR(AND(FH350="Afraid",CM350&lt;&gt;1),AND(FH350&lt;&gt;"Afraid",CM350=1)),1,0)</f>
        <v>0</v>
      </c>
      <c r="KG350">
        <f>IF(OR(AND(FI350="Afraid",CN350&lt;&gt;1),AND(FI350&lt;&gt;"Afraid",CN350=1)),1,0)</f>
        <v>1</v>
      </c>
      <c r="KH350">
        <f>IF(OR(AND(FJ350="Afraid",CO350&lt;&gt;1),AND(FJ350&lt;&gt;"Afraid",CO350=1)),1,0)</f>
        <v>0</v>
      </c>
      <c r="KI350">
        <f>IF(OR(AND(FK350="Afraid",CP350&lt;&gt;1),AND(FK350&lt;&gt;"Afraid",CP350=1)),1,0)</f>
        <v>0</v>
      </c>
      <c r="KJ350">
        <f>IF(OR(AND(FL350="Afraid",CQ350&lt;&gt;1),AND(FL350&lt;&gt;"Afraid",CQ350=1)),1,0)</f>
        <v>0</v>
      </c>
      <c r="KK350">
        <f>IF(OR(AND(FM350="Afraid",CR350&lt;&gt;1),AND(FM350&lt;&gt;"Afraid",CR350=1)),1,0)</f>
        <v>0</v>
      </c>
      <c r="KL350">
        <f>IF(OR(AND(FN350="Afraid",CS350&lt;&gt;1),AND(FN350&lt;&gt;"Afraid",CS350=1)),1,0)</f>
        <v>0</v>
      </c>
      <c r="KM350">
        <f>IF(OR(AND(FO350="Surprised",CT350&lt;&gt;1),AND(FO350&lt;&gt;"Surprised",CT350=1)),1,0)</f>
        <v>0</v>
      </c>
      <c r="KN350">
        <f>IF(OR(AND(FP350="Surprised",CU350&lt;&gt;1),AND(FP350&lt;&gt;"Surprised",CU350=1)),1,0)</f>
        <v>1</v>
      </c>
      <c r="KO350">
        <f>IF(OR(AND(FQ350="Surprised",CV350&lt;&gt;1),AND(FQ350&lt;&gt;"Surprised",CV350=1)),1,0)</f>
        <v>0</v>
      </c>
      <c r="KP350">
        <f>IF(OR(AND(FR350="Surprised",CW350&lt;&gt;1),AND(FR350&lt;&gt;"Surprised",CW350=1)),1,0)</f>
        <v>0</v>
      </c>
      <c r="KQ350">
        <f>IF(OR(AND(FS350="Surprised",CX350&lt;&gt;1),AND(FS350&lt;&gt;"Surprised",CX350=1)),1,0)</f>
        <v>0</v>
      </c>
      <c r="KR350">
        <f>IF(OR(AND(FT350="Surprised",CY350&lt;&gt;1),AND(FT350&lt;&gt;"Surprised",CY350=1)),1,0)</f>
        <v>0</v>
      </c>
      <c r="KS350">
        <f>IF(OR(AND(FU350="Surprised",CZ350&lt;&gt;1),AND(FU350&lt;&gt;"Surprised",CZ350=1)),1,0)</f>
        <v>0</v>
      </c>
      <c r="KT350">
        <f>IF(OR(AND(FV350="Surprised",DA350&lt;&gt;1),AND(FV350&lt;&gt;"Surprised",DA350=1)),1,0)</f>
        <v>0</v>
      </c>
      <c r="KU350">
        <f>IF(OR(AND(FW350="Happy",DB350=1),AND(FW350&lt;&gt;"Happy",DB350=0)),1,0)</f>
        <v>0</v>
      </c>
      <c r="KV350">
        <f>IF(OR(AND(FX350="Happy",DC350=1),AND(FX350&lt;&gt;"Happy",DC350=0)),1,0)</f>
        <v>0</v>
      </c>
      <c r="KW350">
        <f>IF(OR(AND(FY350="Happy",DD350=1),AND(FY350&lt;&gt;"Happy",DD350=0)),1,0)</f>
        <v>0</v>
      </c>
      <c r="KX350">
        <f>IF(OR(AND(FZ350="Happy",DE350=1),AND(FZ350&lt;&gt;"Happy",DE350=0)),1,0)</f>
        <v>0</v>
      </c>
      <c r="KY350">
        <f>IF(OR(AND(GA350="Happy",DF350=1),AND(GA350&lt;&gt;"Happy",DF350=0)),1,0)</f>
        <v>0</v>
      </c>
      <c r="KZ350">
        <f>IF(OR(AND(GB350="Happy",DG350=1),AND(GB350&lt;&gt;"Happy",DG350=0)),1,0)</f>
        <v>0</v>
      </c>
      <c r="LA350">
        <f>IF(OR(AND(GC350="Happy",DH350=1),AND(GC350&lt;&gt;"Happy",DH350=0)),1,0)</f>
        <v>0</v>
      </c>
      <c r="LB350">
        <f>IF(OR(AND(GD350="Happy",DI350=1),AND(GD350&lt;&gt;"Happy",DI350=0)),1,0)</f>
        <v>0</v>
      </c>
      <c r="LC350">
        <f>IF(OR(AND(GE350="Sad",DJ350=1),AND(GE350&lt;&gt;"Sad",DJ350=0)),1,0)</f>
        <v>0</v>
      </c>
      <c r="LD350">
        <f>IF(OR(AND(GF350="Sad",DK350=1),AND(GF350&lt;&gt;"Sad",DK350=0)),1,0)</f>
        <v>0</v>
      </c>
      <c r="LE350">
        <f>IF(OR(AND(GG350="Sad",DL350=1),AND(GG350&lt;&gt;"Sad",DL350=0)),1,0)</f>
        <v>0</v>
      </c>
      <c r="LF350">
        <f>IF(OR(AND(GH350="Sad",DM350=1),AND(GH350&lt;&gt;"Sad",DM350=0)),1,0)</f>
        <v>0</v>
      </c>
      <c r="LG350">
        <f>IF(OR(AND(GI350="Sad",DN350=1),AND(GI350&lt;&gt;"Sad",DN350=0)),1,0)</f>
        <v>0</v>
      </c>
      <c r="LH350">
        <f>IF(OR(AND(GJ350="Sad",DO350=1),AND(GJ350&lt;&gt;"Sad",DO350=0)),1,0)</f>
        <v>0</v>
      </c>
      <c r="LI350">
        <f>IF(OR(AND(GK350="Sad",DP350=1),AND(GK350&lt;&gt;"Sad",DP350=0)),1,0)</f>
        <v>0</v>
      </c>
      <c r="LJ350">
        <f>IF(OR(AND(GL350="Sad",DQ350=1),AND(GL350&lt;&gt;"Sad",DQ350=0)),1,0)</f>
        <v>0</v>
      </c>
      <c r="LK350" s="2">
        <f t="shared" si="598"/>
        <v>0</v>
      </c>
      <c r="LL350" s="4">
        <f t="shared" si="599"/>
        <v>1</v>
      </c>
      <c r="LM350">
        <f t="shared" si="600"/>
        <v>0</v>
      </c>
      <c r="LN350">
        <f t="shared" si="601"/>
        <v>1</v>
      </c>
      <c r="LO350">
        <f t="shared" si="602"/>
        <v>1</v>
      </c>
      <c r="LP350">
        <f t="shared" si="603"/>
        <v>0</v>
      </c>
      <c r="LQ350">
        <f t="shared" si="604"/>
        <v>0</v>
      </c>
      <c r="LR350">
        <f t="shared" si="605"/>
        <v>3</v>
      </c>
      <c r="LS350" s="11" t="str">
        <f t="shared" si="606"/>
        <v/>
      </c>
      <c r="LT350" s="14" t="str">
        <f t="shared" si="607"/>
        <v/>
      </c>
      <c r="LU350" s="14">
        <f t="shared" si="608"/>
        <v>0</v>
      </c>
      <c r="LV350" s="14">
        <f t="shared" si="609"/>
        <v>1</v>
      </c>
      <c r="LW350" s="14">
        <f t="shared" si="610"/>
        <v>0</v>
      </c>
      <c r="LX350" s="14">
        <f t="shared" si="611"/>
        <v>0</v>
      </c>
      <c r="LY350" s="14">
        <f t="shared" si="612"/>
        <v>0</v>
      </c>
      <c r="LZ350" s="14">
        <f t="shared" si="613"/>
        <v>0.19999999999999996</v>
      </c>
      <c r="MA350" s="15">
        <f t="shared" si="614"/>
        <v>1.0648148148148344E-4</v>
      </c>
      <c r="MB350" s="1">
        <f t="shared" si="568"/>
        <v>2.5231481481481632E-4</v>
      </c>
      <c r="MC350" s="1">
        <f t="shared" si="569"/>
        <v>1.1342592592592307E-4</v>
      </c>
      <c r="MD350" s="1">
        <f t="shared" si="570"/>
        <v>5.5555555555556954E-5</v>
      </c>
      <c r="ME350" s="1">
        <f t="shared" si="571"/>
        <v>6.7129629629630524E-5</v>
      </c>
      <c r="MF350" s="1">
        <f t="shared" si="572"/>
        <v>8.2175925925924778E-5</v>
      </c>
      <c r="MG350" s="1">
        <f t="shared" si="573"/>
        <v>9.9537037037038603E-5</v>
      </c>
      <c r="MH350" s="1">
        <f t="shared" si="574"/>
        <v>8.6805555555555247E-5</v>
      </c>
      <c r="MI350" s="1">
        <f t="shared" si="575"/>
        <v>7.0601851851852943E-5</v>
      </c>
      <c r="MJ350" s="1">
        <f t="shared" si="615"/>
        <v>9.3402777777778188E-4</v>
      </c>
      <c r="MK350" s="2" t="str">
        <f>VLOOKUP(B350,age_group!$A$1:$B$101,2,FALSE)</f>
        <v>25 to 44</v>
      </c>
      <c r="ML350" s="2">
        <f t="shared" si="616"/>
        <v>1</v>
      </c>
      <c r="MM350">
        <f t="shared" si="617"/>
        <v>0</v>
      </c>
      <c r="MN350">
        <f t="shared" si="618"/>
        <v>0</v>
      </c>
      <c r="MO350">
        <f t="shared" si="619"/>
        <v>0</v>
      </c>
      <c r="MP350">
        <f t="shared" si="620"/>
        <v>0</v>
      </c>
    </row>
    <row r="351" spans="1:354" x14ac:dyDescent="0.2">
      <c r="A351" t="s">
        <v>1084</v>
      </c>
      <c r="B351">
        <v>26</v>
      </c>
      <c r="C351" t="s">
        <v>139</v>
      </c>
      <c r="D351" t="s">
        <v>140</v>
      </c>
      <c r="E351">
        <v>3</v>
      </c>
      <c r="F351">
        <v>4</v>
      </c>
      <c r="G351">
        <v>2</v>
      </c>
      <c r="H351">
        <v>5</v>
      </c>
      <c r="I351">
        <v>1</v>
      </c>
      <c r="J351" s="2" t="s">
        <v>556</v>
      </c>
      <c r="K351" t="s">
        <v>431</v>
      </c>
      <c r="L351" t="s">
        <v>391</v>
      </c>
      <c r="M351" t="s">
        <v>303</v>
      </c>
      <c r="N351" t="s">
        <v>152</v>
      </c>
      <c r="O351" t="s">
        <v>236</v>
      </c>
      <c r="P351" t="s">
        <v>642</v>
      </c>
      <c r="Q351" t="s">
        <v>163</v>
      </c>
      <c r="R351" t="s">
        <v>598</v>
      </c>
      <c r="S351" t="s">
        <v>411</v>
      </c>
      <c r="T351" t="s">
        <v>158</v>
      </c>
      <c r="U351" t="s">
        <v>416</v>
      </c>
      <c r="V351" t="s">
        <v>757</v>
      </c>
      <c r="W351" t="s">
        <v>492</v>
      </c>
      <c r="X351" t="s">
        <v>639</v>
      </c>
      <c r="Y351" t="s">
        <v>414</v>
      </c>
      <c r="Z351" t="s">
        <v>785</v>
      </c>
      <c r="AA351" t="s">
        <v>175</v>
      </c>
      <c r="AB351" t="s">
        <v>578</v>
      </c>
      <c r="AC351" t="s">
        <v>205</v>
      </c>
      <c r="AD351" t="s">
        <v>709</v>
      </c>
      <c r="AE351" t="s">
        <v>272</v>
      </c>
      <c r="AF351" t="s">
        <v>616</v>
      </c>
      <c r="AG351" t="s">
        <v>286</v>
      </c>
      <c r="AH351" t="s">
        <v>313</v>
      </c>
      <c r="AI351" t="s">
        <v>676</v>
      </c>
      <c r="AJ351" t="s">
        <v>333</v>
      </c>
      <c r="AK351" t="s">
        <v>371</v>
      </c>
      <c r="AL351" t="s">
        <v>224</v>
      </c>
      <c r="AM351" t="s">
        <v>143</v>
      </c>
      <c r="AN351" t="s">
        <v>205</v>
      </c>
      <c r="AO351" t="s">
        <v>206</v>
      </c>
      <c r="AP351" t="s">
        <v>206</v>
      </c>
      <c r="AQ351" t="s">
        <v>341</v>
      </c>
      <c r="AR351" t="s">
        <v>439</v>
      </c>
      <c r="AS351" t="s">
        <v>177</v>
      </c>
      <c r="AT351" t="s">
        <v>228</v>
      </c>
      <c r="AU351" t="s">
        <v>552</v>
      </c>
      <c r="AV351" t="s">
        <v>179</v>
      </c>
      <c r="AW351" t="s">
        <v>436</v>
      </c>
      <c r="AX351" t="s">
        <v>199</v>
      </c>
      <c r="AY351" t="s">
        <v>625</v>
      </c>
      <c r="AZ351" t="s">
        <v>392</v>
      </c>
      <c r="BA351" t="s">
        <v>173</v>
      </c>
      <c r="BB351" t="s">
        <v>392</v>
      </c>
      <c r="BC351" t="s">
        <v>529</v>
      </c>
      <c r="BD351" t="s">
        <v>339</v>
      </c>
      <c r="BE351" t="s">
        <v>224</v>
      </c>
      <c r="BF351" t="s">
        <v>188</v>
      </c>
      <c r="BG351" t="s">
        <v>367</v>
      </c>
      <c r="BH351" t="s">
        <v>693</v>
      </c>
      <c r="BI351" t="s">
        <v>627</v>
      </c>
      <c r="BJ351" t="s">
        <v>403</v>
      </c>
      <c r="BK351" t="s">
        <v>375</v>
      </c>
      <c r="BL351" t="s">
        <v>170</v>
      </c>
      <c r="BM351" t="s">
        <v>184</v>
      </c>
      <c r="BN351" s="2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</v>
      </c>
      <c r="DO351">
        <v>0</v>
      </c>
      <c r="DP351">
        <v>0</v>
      </c>
      <c r="DQ351">
        <v>0</v>
      </c>
      <c r="DR351" s="2">
        <v>3</v>
      </c>
      <c r="DS351">
        <v>3</v>
      </c>
      <c r="DT351">
        <v>1</v>
      </c>
      <c r="DU351">
        <v>2</v>
      </c>
      <c r="DV351">
        <v>1</v>
      </c>
      <c r="DW351" s="2">
        <v>2017</v>
      </c>
      <c r="DX351" s="1">
        <v>1.1570601851851851E-2</v>
      </c>
      <c r="DY351" s="1">
        <v>1.1915509259259259E-2</v>
      </c>
      <c r="DZ351" s="1">
        <v>1.2094907407407408E-2</v>
      </c>
      <c r="EA351" s="1">
        <v>1.2486111111111113E-2</v>
      </c>
      <c r="EB351" s="1">
        <v>1.2591435185185186E-2</v>
      </c>
      <c r="EC351" s="1">
        <v>1.2719907407407407E-2</v>
      </c>
      <c r="ED351" s="1">
        <v>1.2741898148148148E-2</v>
      </c>
      <c r="EE351" s="1">
        <v>1.3001157407407407E-2</v>
      </c>
      <c r="EF351" s="1">
        <v>1.3114583333333334E-2</v>
      </c>
      <c r="EG351" s="1">
        <v>1.3340277777777777E-2</v>
      </c>
      <c r="EH351" s="3">
        <v>0</v>
      </c>
      <c r="EI351" s="2" t="s">
        <v>1175</v>
      </c>
      <c r="EJ351" t="s">
        <v>1171</v>
      </c>
      <c r="EK351" t="s">
        <v>1168</v>
      </c>
      <c r="EL351" t="s">
        <v>1175</v>
      </c>
      <c r="EM351" t="s">
        <v>1168</v>
      </c>
      <c r="EN351" t="s">
        <v>1175</v>
      </c>
      <c r="EO351" t="s">
        <v>1175</v>
      </c>
      <c r="EP351" t="s">
        <v>1174</v>
      </c>
      <c r="EQ351" t="s">
        <v>1175</v>
      </c>
      <c r="ER351" t="s">
        <v>1175</v>
      </c>
      <c r="ES351" t="s">
        <v>1171</v>
      </c>
      <c r="ET351" t="s">
        <v>1175</v>
      </c>
      <c r="EU351" t="s">
        <v>1168</v>
      </c>
      <c r="EV351" t="s">
        <v>1175</v>
      </c>
      <c r="EW351" t="s">
        <v>1169</v>
      </c>
      <c r="EX351" t="s">
        <v>1168</v>
      </c>
      <c r="EY351" t="s">
        <v>1168</v>
      </c>
      <c r="EZ351" t="s">
        <v>1168</v>
      </c>
      <c r="FA351" t="s">
        <v>1168</v>
      </c>
      <c r="FB351" t="s">
        <v>1168</v>
      </c>
      <c r="FC351" t="s">
        <v>1168</v>
      </c>
      <c r="FD351" t="s">
        <v>1169</v>
      </c>
      <c r="FE351" t="s">
        <v>1168</v>
      </c>
      <c r="FF351" t="s">
        <v>1175</v>
      </c>
      <c r="FG351" t="s">
        <v>1168</v>
      </c>
      <c r="FH351" t="s">
        <v>1168</v>
      </c>
      <c r="FI351" t="s">
        <v>1172</v>
      </c>
      <c r="FJ351" t="s">
        <v>1174</v>
      </c>
      <c r="FK351" t="s">
        <v>1175</v>
      </c>
      <c r="FL351" t="s">
        <v>1170</v>
      </c>
      <c r="FM351" t="s">
        <v>1168</v>
      </c>
      <c r="FN351" t="s">
        <v>1168</v>
      </c>
      <c r="FO351" t="s">
        <v>1168</v>
      </c>
      <c r="FP351" t="s">
        <v>1173</v>
      </c>
      <c r="FQ351" t="s">
        <v>1169</v>
      </c>
      <c r="FR351" t="s">
        <v>1174</v>
      </c>
      <c r="FS351" t="s">
        <v>1175</v>
      </c>
      <c r="FT351" t="s">
        <v>1170</v>
      </c>
      <c r="FU351" t="s">
        <v>1173</v>
      </c>
      <c r="FV351" t="s">
        <v>1175</v>
      </c>
      <c r="FW351" t="s">
        <v>1174</v>
      </c>
      <c r="FX351" t="s">
        <v>1168</v>
      </c>
      <c r="FY351" t="s">
        <v>1175</v>
      </c>
      <c r="FZ351" t="s">
        <v>1171</v>
      </c>
      <c r="GA351" t="s">
        <v>1175</v>
      </c>
      <c r="GB351" t="s">
        <v>1169</v>
      </c>
      <c r="GC351" t="s">
        <v>1175</v>
      </c>
      <c r="GD351" t="s">
        <v>1175</v>
      </c>
      <c r="GE351" t="s">
        <v>1173</v>
      </c>
      <c r="GF351" t="s">
        <v>1171</v>
      </c>
      <c r="GG351" t="s">
        <v>1171</v>
      </c>
      <c r="GH351" t="s">
        <v>1168</v>
      </c>
      <c r="GI351" t="s">
        <v>1174</v>
      </c>
      <c r="GJ351" t="s">
        <v>1175</v>
      </c>
      <c r="GK351" t="s">
        <v>1175</v>
      </c>
      <c r="GL351" t="s">
        <v>1169</v>
      </c>
      <c r="GM351" s="2">
        <f t="shared" si="518"/>
        <v>0</v>
      </c>
      <c r="GN351">
        <f t="shared" si="519"/>
        <v>0</v>
      </c>
      <c r="GO351">
        <f t="shared" si="520"/>
        <v>0</v>
      </c>
      <c r="GP351">
        <f t="shared" si="521"/>
        <v>0</v>
      </c>
      <c r="GQ351">
        <f t="shared" si="522"/>
        <v>0</v>
      </c>
      <c r="GR351">
        <f t="shared" si="523"/>
        <v>0</v>
      </c>
      <c r="GS351">
        <f t="shared" si="524"/>
        <v>0</v>
      </c>
      <c r="GT351">
        <f t="shared" si="525"/>
        <v>0</v>
      </c>
      <c r="GU351">
        <f t="shared" si="576"/>
        <v>0</v>
      </c>
      <c r="GV351">
        <f t="shared" si="526"/>
        <v>0</v>
      </c>
      <c r="GW351">
        <f t="shared" si="527"/>
        <v>0</v>
      </c>
      <c r="GX351">
        <f t="shared" si="528"/>
        <v>0</v>
      </c>
      <c r="GY351">
        <f t="shared" si="529"/>
        <v>0</v>
      </c>
      <c r="GZ351">
        <f t="shared" si="530"/>
        <v>0</v>
      </c>
      <c r="HA351">
        <f t="shared" si="531"/>
        <v>0</v>
      </c>
      <c r="HB351">
        <f t="shared" si="532"/>
        <v>0</v>
      </c>
      <c r="HC351">
        <f t="shared" si="577"/>
        <v>0</v>
      </c>
      <c r="HD351">
        <f t="shared" si="533"/>
        <v>0</v>
      </c>
      <c r="HE351">
        <f t="shared" si="534"/>
        <v>0</v>
      </c>
      <c r="HF351">
        <f t="shared" si="535"/>
        <v>0</v>
      </c>
      <c r="HG351">
        <f t="shared" si="536"/>
        <v>0</v>
      </c>
      <c r="HH351">
        <f t="shared" si="537"/>
        <v>0</v>
      </c>
      <c r="HI351">
        <f t="shared" si="538"/>
        <v>0</v>
      </c>
      <c r="HJ351">
        <f t="shared" si="539"/>
        <v>0</v>
      </c>
      <c r="HK351">
        <f t="shared" si="578"/>
        <v>0</v>
      </c>
      <c r="HL351">
        <f t="shared" si="540"/>
        <v>0</v>
      </c>
      <c r="HM351">
        <f t="shared" si="541"/>
        <v>0</v>
      </c>
      <c r="HN351">
        <f t="shared" si="542"/>
        <v>0</v>
      </c>
      <c r="HO351">
        <f t="shared" si="543"/>
        <v>0</v>
      </c>
      <c r="HP351">
        <f t="shared" si="544"/>
        <v>0</v>
      </c>
      <c r="HQ351">
        <f t="shared" si="545"/>
        <v>0</v>
      </c>
      <c r="HR351">
        <f t="shared" si="546"/>
        <v>0</v>
      </c>
      <c r="HS351">
        <f t="shared" si="579"/>
        <v>0</v>
      </c>
      <c r="HT351">
        <f t="shared" si="547"/>
        <v>0</v>
      </c>
      <c r="HU351">
        <f t="shared" si="548"/>
        <v>0</v>
      </c>
      <c r="HV351">
        <f t="shared" si="549"/>
        <v>0</v>
      </c>
      <c r="HW351">
        <f t="shared" si="550"/>
        <v>0</v>
      </c>
      <c r="HX351">
        <f t="shared" si="551"/>
        <v>0</v>
      </c>
      <c r="HY351">
        <f t="shared" si="552"/>
        <v>0</v>
      </c>
      <c r="HZ351">
        <f t="shared" si="553"/>
        <v>0</v>
      </c>
      <c r="IA351">
        <f t="shared" si="580"/>
        <v>0</v>
      </c>
      <c r="IB351">
        <f t="shared" si="554"/>
        <v>1</v>
      </c>
      <c r="IC351">
        <f t="shared" si="555"/>
        <v>0</v>
      </c>
      <c r="ID351">
        <f t="shared" si="556"/>
        <v>0</v>
      </c>
      <c r="IE351">
        <f t="shared" si="557"/>
        <v>0</v>
      </c>
      <c r="IF351">
        <f t="shared" si="558"/>
        <v>0</v>
      </c>
      <c r="IG351">
        <f t="shared" si="559"/>
        <v>0</v>
      </c>
      <c r="IH351">
        <f t="shared" si="560"/>
        <v>0</v>
      </c>
      <c r="II351">
        <f t="shared" si="581"/>
        <v>0</v>
      </c>
      <c r="IJ351">
        <f t="shared" si="561"/>
        <v>0</v>
      </c>
      <c r="IK351">
        <f t="shared" si="562"/>
        <v>0</v>
      </c>
      <c r="IL351">
        <f t="shared" si="563"/>
        <v>0</v>
      </c>
      <c r="IM351">
        <f t="shared" si="564"/>
        <v>0</v>
      </c>
      <c r="IN351">
        <f t="shared" si="565"/>
        <v>0</v>
      </c>
      <c r="IO351">
        <f t="shared" si="566"/>
        <v>0</v>
      </c>
      <c r="IP351">
        <f t="shared" si="567"/>
        <v>0</v>
      </c>
      <c r="IQ351" s="2">
        <f t="shared" si="582"/>
        <v>0</v>
      </c>
      <c r="IR351" s="4">
        <f t="shared" si="583"/>
        <v>0</v>
      </c>
      <c r="IS351">
        <f t="shared" si="584"/>
        <v>0</v>
      </c>
      <c r="IT351">
        <f t="shared" si="585"/>
        <v>0</v>
      </c>
      <c r="IU351">
        <f t="shared" si="586"/>
        <v>0</v>
      </c>
      <c r="IV351">
        <f t="shared" si="587"/>
        <v>1</v>
      </c>
      <c r="IW351">
        <f t="shared" si="588"/>
        <v>0</v>
      </c>
      <c r="IX351">
        <f t="shared" si="589"/>
        <v>1</v>
      </c>
      <c r="IY351" s="11" t="str">
        <f t="shared" si="590"/>
        <v/>
      </c>
      <c r="IZ351" s="12" t="str">
        <f t="shared" si="591"/>
        <v/>
      </c>
      <c r="JA351" s="12">
        <f t="shared" si="592"/>
        <v>0</v>
      </c>
      <c r="JB351" s="12">
        <f t="shared" si="593"/>
        <v>0</v>
      </c>
      <c r="JC351" s="12">
        <f t="shared" si="594"/>
        <v>0</v>
      </c>
      <c r="JD351" s="12">
        <f t="shared" si="595"/>
        <v>0.125</v>
      </c>
      <c r="JE351" s="12">
        <f t="shared" si="596"/>
        <v>0</v>
      </c>
      <c r="JF351" s="12">
        <f t="shared" si="597"/>
        <v>2.5000000000000001E-2</v>
      </c>
      <c r="JG351" s="2">
        <f>IF(OR(AND(EI351="Happy",BN351&lt;&gt;1),AND(EI351&lt;&gt;"Happy",BN351=1)),1,0)</f>
        <v>1</v>
      </c>
      <c r="JH351">
        <f>IF(OR(AND(EJ351="Happy",BO351&lt;&gt;1),AND(EJ351&lt;&gt;"Happy",BO351=1)),1,0)</f>
        <v>0</v>
      </c>
      <c r="JI351">
        <f>IF(OR(AND(EK351="Happy",BP351&lt;&gt;1),AND(EK351&lt;&gt;"Happy",BP351=1)),1,0)</f>
        <v>0</v>
      </c>
      <c r="JJ351">
        <f>IF(OR(AND(EL351="Happy",BQ351&lt;&gt;1),AND(EL351&lt;&gt;"Happy",BQ351=1)),1,0)</f>
        <v>0</v>
      </c>
      <c r="JK351">
        <f>IF(OR(AND(EM351="Happy",BR351&lt;&gt;1),AND(EM351&lt;&gt;"Happy",BR351=1)),1,0)</f>
        <v>0</v>
      </c>
      <c r="JL351">
        <f>IF(OR(AND(EN351="Happy",BS351&lt;&gt;1),AND(EN351&lt;&gt;"Happy",BS351=1)),1,0)</f>
        <v>0</v>
      </c>
      <c r="JM351">
        <f>IF(OR(AND(EO351="Happy",BT351&lt;&gt;1),AND(EO351&lt;&gt;"Happy",BT351=1)),1,0)</f>
        <v>0</v>
      </c>
      <c r="JN351">
        <f>IF(OR(AND(EP351="Happy",BU351&lt;&gt;1),AND(EP351&lt;&gt;"Happy",BU351=1)),1,0)</f>
        <v>0</v>
      </c>
      <c r="JO351">
        <f>IF(OR(AND(EQ351="Sad",BV351&lt;&gt;1),AND(EQ351&lt;&gt;"Sad",BV351=1)),1,0)</f>
        <v>0</v>
      </c>
      <c r="JP351">
        <f>IF(OR(AND(ER351="Sad",BW351&lt;&gt;1),AND(ER351&lt;&gt;"Sad",BW351=1)),1,0)</f>
        <v>0</v>
      </c>
      <c r="JQ351">
        <f>IF(OR(AND(ES351="Sad",BX351&lt;&gt;1),AND(ES351&lt;&gt;"Sad",BX351=1)),1,0)</f>
        <v>0</v>
      </c>
      <c r="JR351">
        <f>IF(OR(AND(ET351="Sad",BY351&lt;&gt;1),AND(ET351&lt;&gt;"Sad",BY351=1)),1,0)</f>
        <v>0</v>
      </c>
      <c r="JS351">
        <f>IF(OR(AND(EU351="Sad",BZ351&lt;&gt;1),AND(EU351&lt;&gt;"Sad",BZ351=1)),1,0)</f>
        <v>1</v>
      </c>
      <c r="JT351">
        <f>IF(OR(AND(EV351="Sad",CA351&lt;&gt;1),AND(EV351&lt;&gt;"Sad",CA351=1)),1,0)</f>
        <v>0</v>
      </c>
      <c r="JU351">
        <f>IF(OR(AND(EW351="Sad",CB351&lt;&gt;1),AND(EW351&lt;&gt;"Sad",CB351=1)),1,0)</f>
        <v>0</v>
      </c>
      <c r="JV351">
        <f>IF(OR(AND(EX351="Sad",CC351&lt;&gt;1),AND(EX351&lt;&gt;"Sad",CC351=1)),1,0)</f>
        <v>0</v>
      </c>
      <c r="JW351">
        <f>IF(OR(AND(EY351="Angry",CD351&lt;&gt;1),AND(EY351&lt;&gt;"Angry",CD351=1)),1,0)</f>
        <v>0</v>
      </c>
      <c r="JX351">
        <f>IF(OR(AND(EZ351="Angry",CE351&lt;&gt;1),AND(EZ351&lt;&gt;"Angry",CE351=1)),1,0)</f>
        <v>0</v>
      </c>
      <c r="JY351">
        <f>IF(OR(AND(FA351="Angry",CF351&lt;&gt;1),AND(FA351&lt;&gt;"Angry",CF351=1)),1,0)</f>
        <v>0</v>
      </c>
      <c r="JZ351">
        <f>IF(OR(AND(FB351="Angry",CG351&lt;&gt;1),AND(FB351&lt;&gt;"Angry",CG351=1)),1,0)</f>
        <v>0</v>
      </c>
      <c r="KA351">
        <f>IF(OR(AND(FC351="Angry",CH351&lt;&gt;1),AND(FC351&lt;&gt;"Angry",CH351=1)),1,0)</f>
        <v>0</v>
      </c>
      <c r="KB351">
        <f>IF(OR(AND(FD351="Angry",CI351&lt;&gt;1),AND(FD351&lt;&gt;"Angry",CI351=1)),1,0)</f>
        <v>1</v>
      </c>
      <c r="KC351">
        <f>IF(OR(AND(FE351="Angry",CJ351&lt;&gt;1),AND(FE351&lt;&gt;"Angry",CJ351=1)),1,0)</f>
        <v>1</v>
      </c>
      <c r="KD351">
        <f>IF(OR(AND(FF351="Angry",CK351&lt;&gt;1),AND(FF351&lt;&gt;"Angry",CK351=1)),1,0)</f>
        <v>0</v>
      </c>
      <c r="KE351">
        <f>IF(OR(AND(FG351="Afraid",CL351&lt;&gt;1),AND(FG351&lt;&gt;"Afraid",CL351=1)),1,0)</f>
        <v>0</v>
      </c>
      <c r="KF351">
        <f>IF(OR(AND(FH351="Afraid",CM351&lt;&gt;1),AND(FH351&lt;&gt;"Afraid",CM351=1)),1,0)</f>
        <v>0</v>
      </c>
      <c r="KG351">
        <f>IF(OR(AND(FI351="Afraid",CN351&lt;&gt;1),AND(FI351&lt;&gt;"Afraid",CN351=1)),1,0)</f>
        <v>1</v>
      </c>
      <c r="KH351">
        <f>IF(OR(AND(FJ351="Afraid",CO351&lt;&gt;1),AND(FJ351&lt;&gt;"Afraid",CO351=1)),1,0)</f>
        <v>0</v>
      </c>
      <c r="KI351">
        <f>IF(OR(AND(FK351="Afraid",CP351&lt;&gt;1),AND(FK351&lt;&gt;"Afraid",CP351=1)),1,0)</f>
        <v>1</v>
      </c>
      <c r="KJ351">
        <f>IF(OR(AND(FL351="Afraid",CQ351&lt;&gt;1),AND(FL351&lt;&gt;"Afraid",CQ351=1)),1,0)</f>
        <v>0</v>
      </c>
      <c r="KK351">
        <f>IF(OR(AND(FM351="Afraid",CR351&lt;&gt;1),AND(FM351&lt;&gt;"Afraid",CR351=1)),1,0)</f>
        <v>0</v>
      </c>
      <c r="KL351">
        <f>IF(OR(AND(FN351="Afraid",CS351&lt;&gt;1),AND(FN351&lt;&gt;"Afraid",CS351=1)),1,0)</f>
        <v>0</v>
      </c>
      <c r="KM351">
        <f>IF(OR(AND(FO351="Surprised",CT351&lt;&gt;1),AND(FO351&lt;&gt;"Surprised",CT351=1)),1,0)</f>
        <v>0</v>
      </c>
      <c r="KN351">
        <f>IF(OR(AND(FP351="Surprised",CU351&lt;&gt;1),AND(FP351&lt;&gt;"Surprised",CU351=1)),1,0)</f>
        <v>0</v>
      </c>
      <c r="KO351">
        <f>IF(OR(AND(FQ351="Surprised",CV351&lt;&gt;1),AND(FQ351&lt;&gt;"Surprised",CV351=1)),1,0)</f>
        <v>0</v>
      </c>
      <c r="KP351">
        <f>IF(OR(AND(FR351="Surprised",CW351&lt;&gt;1),AND(FR351&lt;&gt;"Surprised",CW351=1)),1,0)</f>
        <v>0</v>
      </c>
      <c r="KQ351">
        <f>IF(OR(AND(FS351="Surprised",CX351&lt;&gt;1),AND(FS351&lt;&gt;"Surprised",CX351=1)),1,0)</f>
        <v>1</v>
      </c>
      <c r="KR351">
        <f>IF(OR(AND(FT351="Surprised",CY351&lt;&gt;1),AND(FT351&lt;&gt;"Surprised",CY351=1)),1,0)</f>
        <v>0</v>
      </c>
      <c r="KS351">
        <f>IF(OR(AND(FU351="Surprised",CZ351&lt;&gt;1),AND(FU351&lt;&gt;"Surprised",CZ351=1)),1,0)</f>
        <v>0</v>
      </c>
      <c r="KT351">
        <f>IF(OR(AND(FV351="Surprised",DA351&lt;&gt;1),AND(FV351&lt;&gt;"Surprised",DA351=1)),1,0)</f>
        <v>1</v>
      </c>
      <c r="KU351">
        <f>IF(OR(AND(FW351="Happy",DB351=1),AND(FW351&lt;&gt;"Happy",DB351=0)),1,0)</f>
        <v>1</v>
      </c>
      <c r="KV351">
        <f>IF(OR(AND(FX351="Happy",DC351=1),AND(FX351&lt;&gt;"Happy",DC351=0)),1,0)</f>
        <v>0</v>
      </c>
      <c r="KW351">
        <f>IF(OR(AND(FY351="Happy",DD351=1),AND(FY351&lt;&gt;"Happy",DD351=0)),1,0)</f>
        <v>1</v>
      </c>
      <c r="KX351">
        <f>IF(OR(AND(FZ351="Happy",DE351=1),AND(FZ351&lt;&gt;"Happy",DE351=0)),1,0)</f>
        <v>1</v>
      </c>
      <c r="KY351">
        <f>IF(OR(AND(GA351="Happy",DF351=1),AND(GA351&lt;&gt;"Happy",DF351=0)),1,0)</f>
        <v>1</v>
      </c>
      <c r="KZ351">
        <f>IF(OR(AND(GB351="Happy",DG351=1),AND(GB351&lt;&gt;"Happy",DG351=0)),1,0)</f>
        <v>1</v>
      </c>
      <c r="LA351">
        <f>IF(OR(AND(GC351="Happy",DH351=1),AND(GC351&lt;&gt;"Happy",DH351=0)),1,0)</f>
        <v>1</v>
      </c>
      <c r="LB351">
        <f>IF(OR(AND(GD351="Happy",DI351=1),AND(GD351&lt;&gt;"Happy",DI351=0)),1,0)</f>
        <v>1</v>
      </c>
      <c r="LC351">
        <f>IF(OR(AND(GE351="Sad",DJ351=1),AND(GE351&lt;&gt;"Sad",DJ351=0)),1,0)</f>
        <v>1</v>
      </c>
      <c r="LD351">
        <f>IF(OR(AND(GF351="Sad",DK351=1),AND(GF351&lt;&gt;"Sad",DK351=0)),1,0)</f>
        <v>1</v>
      </c>
      <c r="LE351">
        <f>IF(OR(AND(GG351="Sad",DL351=1),AND(GG351&lt;&gt;"Sad",DL351=0)),1,0)</f>
        <v>1</v>
      </c>
      <c r="LF351">
        <f>IF(OR(AND(GH351="Sad",DM351=1),AND(GH351&lt;&gt;"Sad",DM351=0)),1,0)</f>
        <v>1</v>
      </c>
      <c r="LG351">
        <f>IF(OR(AND(GI351="Sad",DN351=1),AND(GI351&lt;&gt;"Sad",DN351=0)),1,0)</f>
        <v>1</v>
      </c>
      <c r="LH351">
        <f>IF(OR(AND(GJ351="Sad",DO351=1),AND(GJ351&lt;&gt;"Sad",DO351=0)),1,0)</f>
        <v>1</v>
      </c>
      <c r="LI351">
        <f>IF(OR(AND(GK351="Sad",DP351=1),AND(GK351&lt;&gt;"Sad",DP351=0)),1,0)</f>
        <v>1</v>
      </c>
      <c r="LJ351">
        <f>IF(OR(AND(GL351="Sad",DQ351=1),AND(GL351&lt;&gt;"Sad",DQ351=0)),1,0)</f>
        <v>1</v>
      </c>
      <c r="LK351" s="2">
        <f t="shared" si="598"/>
        <v>1</v>
      </c>
      <c r="LL351" s="4">
        <f t="shared" si="599"/>
        <v>1</v>
      </c>
      <c r="LM351">
        <f t="shared" si="600"/>
        <v>2</v>
      </c>
      <c r="LN351">
        <f t="shared" si="601"/>
        <v>2</v>
      </c>
      <c r="LO351">
        <f t="shared" si="602"/>
        <v>2</v>
      </c>
      <c r="LP351">
        <f t="shared" si="603"/>
        <v>7</v>
      </c>
      <c r="LQ351">
        <f t="shared" si="604"/>
        <v>8</v>
      </c>
      <c r="LR351">
        <f t="shared" si="605"/>
        <v>23</v>
      </c>
      <c r="LS351" s="11" t="str">
        <f t="shared" si="606"/>
        <v/>
      </c>
      <c r="LT351" s="14" t="str">
        <f t="shared" si="607"/>
        <v/>
      </c>
      <c r="LU351" s="14">
        <f t="shared" si="608"/>
        <v>1</v>
      </c>
      <c r="LV351" s="14">
        <f t="shared" si="609"/>
        <v>1</v>
      </c>
      <c r="LW351" s="14">
        <f t="shared" si="610"/>
        <v>1</v>
      </c>
      <c r="LX351" s="14">
        <f t="shared" si="611"/>
        <v>0.875</v>
      </c>
      <c r="LY351" s="14">
        <f t="shared" si="612"/>
        <v>1</v>
      </c>
      <c r="LZ351" s="14">
        <f t="shared" si="613"/>
        <v>0.97499999999999998</v>
      </c>
      <c r="MA351" s="15">
        <f t="shared" si="614"/>
        <v>3.4490740740740836E-4</v>
      </c>
      <c r="MB351" s="1">
        <f t="shared" si="568"/>
        <v>1.7939814814814901E-4</v>
      </c>
      <c r="MC351" s="1">
        <f t="shared" si="569"/>
        <v>3.9120370370370437E-4</v>
      </c>
      <c r="MD351" s="1">
        <f t="shared" si="570"/>
        <v>1.0532407407407365E-4</v>
      </c>
      <c r="ME351" s="1">
        <f t="shared" si="571"/>
        <v>1.2847222222222079E-4</v>
      </c>
      <c r="MF351" s="1">
        <f t="shared" si="572"/>
        <v>2.1990740740740825E-5</v>
      </c>
      <c r="MG351" s="1">
        <f t="shared" si="573"/>
        <v>2.5925925925925943E-4</v>
      </c>
      <c r="MH351" s="1">
        <f t="shared" si="574"/>
        <v>1.1342592592592654E-4</v>
      </c>
      <c r="MI351" s="1">
        <f t="shared" si="575"/>
        <v>2.256944444444433E-4</v>
      </c>
      <c r="MJ351" s="1">
        <f t="shared" si="615"/>
        <v>1.7696759259259263E-3</v>
      </c>
      <c r="MK351" s="2" t="str">
        <f>VLOOKUP(B351,age_group!$A$1:$B$101,2,FALSE)</f>
        <v>25 to 44</v>
      </c>
      <c r="ML351" s="2">
        <f t="shared" si="616"/>
        <v>1</v>
      </c>
      <c r="MM351">
        <f t="shared" si="617"/>
        <v>1</v>
      </c>
      <c r="MN351">
        <f t="shared" si="618"/>
        <v>0</v>
      </c>
      <c r="MO351">
        <f t="shared" si="619"/>
        <v>1</v>
      </c>
      <c r="MP351">
        <f t="shared" si="620"/>
        <v>0</v>
      </c>
    </row>
    <row r="352" spans="1:354" x14ac:dyDescent="0.2">
      <c r="A352" t="s">
        <v>1085</v>
      </c>
      <c r="B352">
        <v>25</v>
      </c>
      <c r="C352" t="s">
        <v>139</v>
      </c>
      <c r="D352" t="s">
        <v>140</v>
      </c>
      <c r="E352">
        <v>5</v>
      </c>
      <c r="F352">
        <v>1</v>
      </c>
      <c r="G352">
        <v>1</v>
      </c>
      <c r="H352">
        <v>1</v>
      </c>
      <c r="I352">
        <v>1</v>
      </c>
      <c r="J352" s="2" t="s">
        <v>370</v>
      </c>
      <c r="K352" t="s">
        <v>385</v>
      </c>
      <c r="L352" t="s">
        <v>833</v>
      </c>
      <c r="M352" t="s">
        <v>322</v>
      </c>
      <c r="N352" t="s">
        <v>637</v>
      </c>
      <c r="O352" t="s">
        <v>421</v>
      </c>
      <c r="P352" t="s">
        <v>700</v>
      </c>
      <c r="Q352" t="s">
        <v>369</v>
      </c>
      <c r="R352" t="s">
        <v>581</v>
      </c>
      <c r="S352" t="s">
        <v>599</v>
      </c>
      <c r="T352" t="s">
        <v>775</v>
      </c>
      <c r="U352" t="s">
        <v>293</v>
      </c>
      <c r="V352" t="s">
        <v>251</v>
      </c>
      <c r="W352" t="s">
        <v>247</v>
      </c>
      <c r="X352" t="s">
        <v>159</v>
      </c>
      <c r="Y352" t="s">
        <v>262</v>
      </c>
      <c r="Z352" t="s">
        <v>186</v>
      </c>
      <c r="AA352" t="s">
        <v>544</v>
      </c>
      <c r="AB352" t="s">
        <v>556</v>
      </c>
      <c r="AC352" t="s">
        <v>327</v>
      </c>
      <c r="AD352" t="s">
        <v>898</v>
      </c>
      <c r="AE352" t="s">
        <v>483</v>
      </c>
      <c r="AF352" t="s">
        <v>149</v>
      </c>
      <c r="AG352" t="s">
        <v>496</v>
      </c>
      <c r="AH352" t="s">
        <v>428</v>
      </c>
      <c r="AI352" t="s">
        <v>659</v>
      </c>
      <c r="AJ352" t="s">
        <v>218</v>
      </c>
      <c r="AK352" t="s">
        <v>424</v>
      </c>
      <c r="AL352" t="s">
        <v>628</v>
      </c>
      <c r="AM352" t="s">
        <v>472</v>
      </c>
      <c r="AN352" t="s">
        <v>357</v>
      </c>
      <c r="AO352" t="s">
        <v>158</v>
      </c>
      <c r="AP352" t="s">
        <v>541</v>
      </c>
      <c r="AQ352" t="s">
        <v>321</v>
      </c>
      <c r="AR352" t="s">
        <v>694</v>
      </c>
      <c r="AS352" t="s">
        <v>255</v>
      </c>
      <c r="AT352" t="s">
        <v>492</v>
      </c>
      <c r="AU352" t="s">
        <v>515</v>
      </c>
      <c r="AV352" t="s">
        <v>529</v>
      </c>
      <c r="AW352" t="s">
        <v>509</v>
      </c>
      <c r="AX352" t="s">
        <v>642</v>
      </c>
      <c r="AY352" t="s">
        <v>614</v>
      </c>
      <c r="AZ352" t="s">
        <v>304</v>
      </c>
      <c r="BA352" t="s">
        <v>336</v>
      </c>
      <c r="BB352" t="s">
        <v>269</v>
      </c>
      <c r="BC352" t="s">
        <v>188</v>
      </c>
      <c r="BD352" t="s">
        <v>390</v>
      </c>
      <c r="BE352" t="s">
        <v>254</v>
      </c>
      <c r="BF352" t="s">
        <v>649</v>
      </c>
      <c r="BG352" t="s">
        <v>391</v>
      </c>
      <c r="BH352" t="s">
        <v>455</v>
      </c>
      <c r="BI352" t="s">
        <v>479</v>
      </c>
      <c r="BJ352" t="s">
        <v>179</v>
      </c>
      <c r="BK352" t="s">
        <v>752</v>
      </c>
      <c r="BL352" t="s">
        <v>529</v>
      </c>
      <c r="BM352" t="s">
        <v>323</v>
      </c>
      <c r="BN352" s="2">
        <v>0</v>
      </c>
      <c r="BO352">
        <v>0</v>
      </c>
      <c r="BP352">
        <v>1</v>
      </c>
      <c r="BQ352">
        <v>0</v>
      </c>
      <c r="BR352">
        <v>0</v>
      </c>
      <c r="BS352">
        <v>1</v>
      </c>
      <c r="BT352">
        <v>1</v>
      </c>
      <c r="BU352">
        <v>0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0</v>
      </c>
      <c r="DG352">
        <v>0</v>
      </c>
      <c r="DH352">
        <v>1</v>
      </c>
      <c r="DI352">
        <v>1</v>
      </c>
      <c r="DJ352">
        <v>1</v>
      </c>
      <c r="DK352">
        <v>0</v>
      </c>
      <c r="DL352">
        <v>1</v>
      </c>
      <c r="DM352">
        <v>1</v>
      </c>
      <c r="DN352">
        <v>1</v>
      </c>
      <c r="DO352">
        <v>0</v>
      </c>
      <c r="DP352">
        <v>0</v>
      </c>
      <c r="DQ352">
        <v>1</v>
      </c>
      <c r="DR352" s="2">
        <v>5</v>
      </c>
      <c r="DS352">
        <v>1</v>
      </c>
      <c r="DT352">
        <v>1</v>
      </c>
      <c r="DU352">
        <v>1</v>
      </c>
      <c r="DV352">
        <v>1</v>
      </c>
      <c r="DW352" s="2">
        <v>2017</v>
      </c>
      <c r="DX352" s="1">
        <v>1.7246527777777777E-2</v>
      </c>
      <c r="DY352" s="1">
        <v>1.7322916666666667E-2</v>
      </c>
      <c r="DZ352" s="1">
        <v>1.7392361111111112E-2</v>
      </c>
      <c r="EA352" s="1">
        <v>1.7499999999999998E-2</v>
      </c>
      <c r="EB352" s="1">
        <v>1.7570601851851851E-2</v>
      </c>
      <c r="EC352" s="1">
        <v>1.7666666666666667E-2</v>
      </c>
      <c r="ED352" s="1">
        <v>1.7721064814814814E-2</v>
      </c>
      <c r="EE352" s="1">
        <v>1.7796296296296296E-2</v>
      </c>
      <c r="EF352" s="1">
        <v>1.7877314814814815E-2</v>
      </c>
      <c r="EG352" s="1">
        <v>1.7921296296296293E-2</v>
      </c>
      <c r="EH352" s="3">
        <v>0</v>
      </c>
      <c r="EI352" s="2" t="s">
        <v>1168</v>
      </c>
      <c r="EJ352" t="s">
        <v>1175</v>
      </c>
      <c r="EK352" t="s">
        <v>1168</v>
      </c>
      <c r="EL352" t="s">
        <v>1168</v>
      </c>
      <c r="EM352" t="s">
        <v>1168</v>
      </c>
      <c r="EN352" t="s">
        <v>1168</v>
      </c>
      <c r="EO352" t="s">
        <v>1173</v>
      </c>
      <c r="EP352" t="s">
        <v>1168</v>
      </c>
      <c r="EQ352" t="s">
        <v>1169</v>
      </c>
      <c r="ER352" t="s">
        <v>1171</v>
      </c>
      <c r="ES352" t="s">
        <v>1168</v>
      </c>
      <c r="ET352" t="s">
        <v>1172</v>
      </c>
      <c r="EU352" t="s">
        <v>1168</v>
      </c>
      <c r="EV352" t="s">
        <v>1170</v>
      </c>
      <c r="EW352" t="s">
        <v>1175</v>
      </c>
      <c r="EX352" t="s">
        <v>1170</v>
      </c>
      <c r="EY352" t="s">
        <v>1173</v>
      </c>
      <c r="EZ352" t="s">
        <v>1175</v>
      </c>
      <c r="FA352" t="s">
        <v>1175</v>
      </c>
      <c r="FB352" t="s">
        <v>1168</v>
      </c>
      <c r="FC352" t="s">
        <v>1168</v>
      </c>
      <c r="FD352" t="s">
        <v>1168</v>
      </c>
      <c r="FE352" t="s">
        <v>1168</v>
      </c>
      <c r="FF352" t="s">
        <v>1172</v>
      </c>
      <c r="FG352" t="s">
        <v>1173</v>
      </c>
      <c r="FH352" t="s">
        <v>1175</v>
      </c>
      <c r="FI352" t="s">
        <v>1174</v>
      </c>
      <c r="FJ352" t="s">
        <v>1168</v>
      </c>
      <c r="FK352" t="s">
        <v>1168</v>
      </c>
      <c r="FL352" t="s">
        <v>1174</v>
      </c>
      <c r="FM352" t="s">
        <v>1174</v>
      </c>
      <c r="FN352" t="s">
        <v>1171</v>
      </c>
      <c r="FO352" t="s">
        <v>1168</v>
      </c>
      <c r="FP352" t="s">
        <v>1168</v>
      </c>
      <c r="FQ352" t="s">
        <v>1168</v>
      </c>
      <c r="FR352" t="s">
        <v>1171</v>
      </c>
      <c r="FS352" t="s">
        <v>1175</v>
      </c>
      <c r="FT352" t="s">
        <v>1168</v>
      </c>
      <c r="FU352" t="s">
        <v>1169</v>
      </c>
      <c r="FV352" t="s">
        <v>1173</v>
      </c>
      <c r="FW352" t="s">
        <v>1175</v>
      </c>
      <c r="FX352" t="s">
        <v>1168</v>
      </c>
      <c r="FY352" t="s">
        <v>1171</v>
      </c>
      <c r="FZ352" t="s">
        <v>1169</v>
      </c>
      <c r="GA352" t="s">
        <v>1173</v>
      </c>
      <c r="GB352" t="s">
        <v>1173</v>
      </c>
      <c r="GC352" t="s">
        <v>1172</v>
      </c>
      <c r="GD352" t="s">
        <v>1172</v>
      </c>
      <c r="GE352" t="s">
        <v>1173</v>
      </c>
      <c r="GF352" t="s">
        <v>1168</v>
      </c>
      <c r="GG352" t="s">
        <v>1175</v>
      </c>
      <c r="GH352" t="s">
        <v>1175</v>
      </c>
      <c r="GI352" t="s">
        <v>1173</v>
      </c>
      <c r="GJ352" t="s">
        <v>1170</v>
      </c>
      <c r="GK352" t="s">
        <v>1169</v>
      </c>
      <c r="GL352" t="s">
        <v>1175</v>
      </c>
      <c r="GM352" s="2">
        <f t="shared" si="518"/>
        <v>0</v>
      </c>
      <c r="GN352">
        <f t="shared" si="519"/>
        <v>0</v>
      </c>
      <c r="GO352">
        <f t="shared" si="520"/>
        <v>0</v>
      </c>
      <c r="GP352">
        <f t="shared" si="521"/>
        <v>0</v>
      </c>
      <c r="GQ352">
        <f t="shared" si="522"/>
        <v>0</v>
      </c>
      <c r="GR352">
        <f t="shared" si="523"/>
        <v>0</v>
      </c>
      <c r="GS352">
        <f t="shared" si="524"/>
        <v>1</v>
      </c>
      <c r="GT352">
        <f t="shared" si="525"/>
        <v>0</v>
      </c>
      <c r="GU352">
        <f t="shared" si="576"/>
        <v>0</v>
      </c>
      <c r="GV352">
        <f t="shared" si="526"/>
        <v>0</v>
      </c>
      <c r="GW352">
        <f t="shared" si="527"/>
        <v>0</v>
      </c>
      <c r="GX352">
        <f t="shared" si="528"/>
        <v>0</v>
      </c>
      <c r="GY352">
        <f t="shared" si="529"/>
        <v>0</v>
      </c>
      <c r="GZ352">
        <f t="shared" si="530"/>
        <v>0</v>
      </c>
      <c r="HA352">
        <f t="shared" si="531"/>
        <v>0</v>
      </c>
      <c r="HB352">
        <f t="shared" si="532"/>
        <v>0</v>
      </c>
      <c r="HC352">
        <f t="shared" si="577"/>
        <v>0</v>
      </c>
      <c r="HD352">
        <f t="shared" si="533"/>
        <v>0</v>
      </c>
      <c r="HE352">
        <f t="shared" si="534"/>
        <v>0</v>
      </c>
      <c r="HF352">
        <f t="shared" si="535"/>
        <v>0</v>
      </c>
      <c r="HG352">
        <f t="shared" si="536"/>
        <v>0</v>
      </c>
      <c r="HH352">
        <f t="shared" si="537"/>
        <v>0</v>
      </c>
      <c r="HI352">
        <f t="shared" si="538"/>
        <v>0</v>
      </c>
      <c r="HJ352">
        <f t="shared" si="539"/>
        <v>0</v>
      </c>
      <c r="HK352">
        <f t="shared" si="578"/>
        <v>0</v>
      </c>
      <c r="HL352">
        <f t="shared" si="540"/>
        <v>0</v>
      </c>
      <c r="HM352">
        <f t="shared" si="541"/>
        <v>0</v>
      </c>
      <c r="HN352">
        <f t="shared" si="542"/>
        <v>0</v>
      </c>
      <c r="HO352">
        <f t="shared" si="543"/>
        <v>0</v>
      </c>
      <c r="HP352">
        <f t="shared" si="544"/>
        <v>0</v>
      </c>
      <c r="HQ352">
        <f t="shared" si="545"/>
        <v>0</v>
      </c>
      <c r="HR352">
        <f t="shared" si="546"/>
        <v>0</v>
      </c>
      <c r="HS352">
        <f t="shared" si="579"/>
        <v>0</v>
      </c>
      <c r="HT352">
        <f t="shared" si="547"/>
        <v>0</v>
      </c>
      <c r="HU352">
        <f t="shared" si="548"/>
        <v>0</v>
      </c>
      <c r="HV352">
        <f t="shared" si="549"/>
        <v>0</v>
      </c>
      <c r="HW352">
        <f t="shared" si="550"/>
        <v>1</v>
      </c>
      <c r="HX352">
        <f t="shared" si="551"/>
        <v>0</v>
      </c>
      <c r="HY352">
        <f t="shared" si="552"/>
        <v>0</v>
      </c>
      <c r="HZ352">
        <f t="shared" si="553"/>
        <v>0</v>
      </c>
      <c r="IA352">
        <f t="shared" si="580"/>
        <v>0</v>
      </c>
      <c r="IB352">
        <f t="shared" si="554"/>
        <v>1</v>
      </c>
      <c r="IC352">
        <f t="shared" si="555"/>
        <v>1</v>
      </c>
      <c r="ID352">
        <f t="shared" si="556"/>
        <v>1</v>
      </c>
      <c r="IE352">
        <f t="shared" si="557"/>
        <v>0</v>
      </c>
      <c r="IF352">
        <f t="shared" si="558"/>
        <v>0</v>
      </c>
      <c r="IG352">
        <f t="shared" si="559"/>
        <v>1</v>
      </c>
      <c r="IH352">
        <f t="shared" si="560"/>
        <v>1</v>
      </c>
      <c r="II352">
        <f t="shared" si="581"/>
        <v>1</v>
      </c>
      <c r="IJ352">
        <f t="shared" si="561"/>
        <v>0</v>
      </c>
      <c r="IK352">
        <f t="shared" si="562"/>
        <v>1</v>
      </c>
      <c r="IL352">
        <f t="shared" si="563"/>
        <v>1</v>
      </c>
      <c r="IM352">
        <f t="shared" si="564"/>
        <v>1</v>
      </c>
      <c r="IN352">
        <f t="shared" si="565"/>
        <v>0</v>
      </c>
      <c r="IO352">
        <f t="shared" si="566"/>
        <v>0</v>
      </c>
      <c r="IP352">
        <f t="shared" si="567"/>
        <v>1</v>
      </c>
      <c r="IQ352" s="2">
        <f t="shared" si="582"/>
        <v>1</v>
      </c>
      <c r="IR352" s="4">
        <f t="shared" si="583"/>
        <v>0</v>
      </c>
      <c r="IS352">
        <f t="shared" si="584"/>
        <v>0</v>
      </c>
      <c r="IT352">
        <f t="shared" si="585"/>
        <v>0</v>
      </c>
      <c r="IU352">
        <f t="shared" si="586"/>
        <v>1</v>
      </c>
      <c r="IV352">
        <f t="shared" si="587"/>
        <v>5</v>
      </c>
      <c r="IW352">
        <f t="shared" si="588"/>
        <v>5</v>
      </c>
      <c r="IX352">
        <f t="shared" si="589"/>
        <v>12</v>
      </c>
      <c r="IY352" s="11">
        <f t="shared" si="590"/>
        <v>1</v>
      </c>
      <c r="IZ352" s="12" t="str">
        <f t="shared" si="591"/>
        <v/>
      </c>
      <c r="JA352" s="12" t="str">
        <f t="shared" si="592"/>
        <v/>
      </c>
      <c r="JB352" s="12" t="str">
        <f t="shared" si="593"/>
        <v/>
      </c>
      <c r="JC352" s="12">
        <f t="shared" si="594"/>
        <v>1</v>
      </c>
      <c r="JD352" s="12">
        <f t="shared" si="595"/>
        <v>0.83333333333333337</v>
      </c>
      <c r="JE352" s="12">
        <f t="shared" si="596"/>
        <v>0.625</v>
      </c>
      <c r="JF352" s="12">
        <f t="shared" si="597"/>
        <v>0.86458333333333337</v>
      </c>
      <c r="JG352" s="2">
        <f>IF(OR(AND(EI352="Happy",BN352&lt;&gt;1),AND(EI352&lt;&gt;"Happy",BN352=1)),1,0)</f>
        <v>0</v>
      </c>
      <c r="JH352">
        <f>IF(OR(AND(EJ352="Happy",BO352&lt;&gt;1),AND(EJ352&lt;&gt;"Happy",BO352=1)),1,0)</f>
        <v>0</v>
      </c>
      <c r="JI352">
        <f>IF(OR(AND(EK352="Happy",BP352&lt;&gt;1),AND(EK352&lt;&gt;"Happy",BP352=1)),1,0)</f>
        <v>1</v>
      </c>
      <c r="JJ352">
        <f>IF(OR(AND(EL352="Happy",BQ352&lt;&gt;1),AND(EL352&lt;&gt;"Happy",BQ352=1)),1,0)</f>
        <v>0</v>
      </c>
      <c r="JK352">
        <f>IF(OR(AND(EM352="Happy",BR352&lt;&gt;1),AND(EM352&lt;&gt;"Happy",BR352=1)),1,0)</f>
        <v>0</v>
      </c>
      <c r="JL352">
        <f>IF(OR(AND(EN352="Happy",BS352&lt;&gt;1),AND(EN352&lt;&gt;"Happy",BS352=1)),1,0)</f>
        <v>1</v>
      </c>
      <c r="JM352">
        <f>IF(OR(AND(EO352="Happy",BT352&lt;&gt;1),AND(EO352&lt;&gt;"Happy",BT352=1)),1,0)</f>
        <v>0</v>
      </c>
      <c r="JN352">
        <f>IF(OR(AND(EP352="Happy",BU352&lt;&gt;1),AND(EP352&lt;&gt;"Happy",BU352=1)),1,0)</f>
        <v>0</v>
      </c>
      <c r="JO352">
        <f>IF(OR(AND(EQ352="Sad",BV352&lt;&gt;1),AND(EQ352&lt;&gt;"Sad",BV352=1)),1,0)</f>
        <v>1</v>
      </c>
      <c r="JP352">
        <f>IF(OR(AND(ER352="Sad",BW352&lt;&gt;1),AND(ER352&lt;&gt;"Sad",BW352=1)),1,0)</f>
        <v>0</v>
      </c>
      <c r="JQ352">
        <f>IF(OR(AND(ES352="Sad",BX352&lt;&gt;1),AND(ES352&lt;&gt;"Sad",BX352=1)),1,0)</f>
        <v>1</v>
      </c>
      <c r="JR352">
        <f>IF(OR(AND(ET352="Sad",BY352&lt;&gt;1),AND(ET352&lt;&gt;"Sad",BY352=1)),1,0)</f>
        <v>0</v>
      </c>
      <c r="JS352">
        <f>IF(OR(AND(EU352="Sad",BZ352&lt;&gt;1),AND(EU352&lt;&gt;"Sad",BZ352=1)),1,0)</f>
        <v>0</v>
      </c>
      <c r="JT352">
        <f>IF(OR(AND(EV352="Sad",CA352&lt;&gt;1),AND(EV352&lt;&gt;"Sad",CA352=1)),1,0)</f>
        <v>1</v>
      </c>
      <c r="JU352">
        <f>IF(OR(AND(EW352="Sad",CB352&lt;&gt;1),AND(EW352&lt;&gt;"Sad",CB352=1)),1,0)</f>
        <v>0</v>
      </c>
      <c r="JV352">
        <f>IF(OR(AND(EX352="Sad",CC352&lt;&gt;1),AND(EX352&lt;&gt;"Sad",CC352=1)),1,0)</f>
        <v>1</v>
      </c>
      <c r="JW352">
        <f>IF(OR(AND(EY352="Angry",CD352&lt;&gt;1),AND(EY352&lt;&gt;"Angry",CD352=1)),1,0)</f>
        <v>0</v>
      </c>
      <c r="JX352">
        <f>IF(OR(AND(EZ352="Angry",CE352&lt;&gt;1),AND(EZ352&lt;&gt;"Angry",CE352=1)),1,0)</f>
        <v>0</v>
      </c>
      <c r="JY352">
        <f>IF(OR(AND(FA352="Angry",CF352&lt;&gt;1),AND(FA352&lt;&gt;"Angry",CF352=1)),1,0)</f>
        <v>0</v>
      </c>
      <c r="JZ352">
        <f>IF(OR(AND(FB352="Angry",CG352&lt;&gt;1),AND(FB352&lt;&gt;"Angry",CG352=1)),1,0)</f>
        <v>0</v>
      </c>
      <c r="KA352">
        <f>IF(OR(AND(FC352="Angry",CH352&lt;&gt;1),AND(FC352&lt;&gt;"Angry",CH352=1)),1,0)</f>
        <v>0</v>
      </c>
      <c r="KB352">
        <f>IF(OR(AND(FD352="Angry",CI352&lt;&gt;1),AND(FD352&lt;&gt;"Angry",CI352=1)),1,0)</f>
        <v>0</v>
      </c>
      <c r="KC352">
        <f>IF(OR(AND(FE352="Angry",CJ352&lt;&gt;1),AND(FE352&lt;&gt;"Angry",CJ352=1)),1,0)</f>
        <v>1</v>
      </c>
      <c r="KD352">
        <f>IF(OR(AND(FF352="Angry",CK352&lt;&gt;1),AND(FF352&lt;&gt;"Angry",CK352=1)),1,0)</f>
        <v>1</v>
      </c>
      <c r="KE352">
        <f>IF(OR(AND(FG352="Afraid",CL352&lt;&gt;1),AND(FG352&lt;&gt;"Afraid",CL352=1)),1,0)</f>
        <v>0</v>
      </c>
      <c r="KF352">
        <f>IF(OR(AND(FH352="Afraid",CM352&lt;&gt;1),AND(FH352&lt;&gt;"Afraid",CM352=1)),1,0)</f>
        <v>1</v>
      </c>
      <c r="KG352">
        <f>IF(OR(AND(FI352="Afraid",CN352&lt;&gt;1),AND(FI352&lt;&gt;"Afraid",CN352=1)),1,0)</f>
        <v>0</v>
      </c>
      <c r="KH352">
        <f>IF(OR(AND(FJ352="Afraid",CO352&lt;&gt;1),AND(FJ352&lt;&gt;"Afraid",CO352=1)),1,0)</f>
        <v>1</v>
      </c>
      <c r="KI352">
        <f>IF(OR(AND(FK352="Afraid",CP352&lt;&gt;1),AND(FK352&lt;&gt;"Afraid",CP352=1)),1,0)</f>
        <v>0</v>
      </c>
      <c r="KJ352">
        <f>IF(OR(AND(FL352="Afraid",CQ352&lt;&gt;1),AND(FL352&lt;&gt;"Afraid",CQ352=1)),1,0)</f>
        <v>0</v>
      </c>
      <c r="KK352">
        <f>IF(OR(AND(FM352="Afraid",CR352&lt;&gt;1),AND(FM352&lt;&gt;"Afraid",CR352=1)),1,0)</f>
        <v>0</v>
      </c>
      <c r="KL352">
        <f>IF(OR(AND(FN352="Afraid",CS352&lt;&gt;1),AND(FN352&lt;&gt;"Afraid",CS352=1)),1,0)</f>
        <v>0</v>
      </c>
      <c r="KM352">
        <f>IF(OR(AND(FO352="Surprised",CT352&lt;&gt;1),AND(FO352&lt;&gt;"Surprised",CT352=1)),1,0)</f>
        <v>0</v>
      </c>
      <c r="KN352">
        <f>IF(OR(AND(FP352="Surprised",CU352&lt;&gt;1),AND(FP352&lt;&gt;"Surprised",CU352=1)),1,0)</f>
        <v>0</v>
      </c>
      <c r="KO352">
        <f>IF(OR(AND(FQ352="Surprised",CV352&lt;&gt;1),AND(FQ352&lt;&gt;"Surprised",CV352=1)),1,0)</f>
        <v>0</v>
      </c>
      <c r="KP352">
        <f>IF(OR(AND(FR352="Surprised",CW352&lt;&gt;1),AND(FR352&lt;&gt;"Surprised",CW352=1)),1,0)</f>
        <v>0</v>
      </c>
      <c r="KQ352">
        <f>IF(OR(AND(FS352="Surprised",CX352&lt;&gt;1),AND(FS352&lt;&gt;"Surprised",CX352=1)),1,0)</f>
        <v>0</v>
      </c>
      <c r="KR352">
        <f>IF(OR(AND(FT352="Surprised",CY352&lt;&gt;1),AND(FT352&lt;&gt;"Surprised",CY352=1)),1,0)</f>
        <v>0</v>
      </c>
      <c r="KS352">
        <f>IF(OR(AND(FU352="Surprised",CZ352&lt;&gt;1),AND(FU352&lt;&gt;"Surprised",CZ352=1)),1,0)</f>
        <v>0</v>
      </c>
      <c r="KT352">
        <f>IF(OR(AND(FV352="Surprised",DA352&lt;&gt;1),AND(FV352&lt;&gt;"Surprised",DA352=1)),1,0)</f>
        <v>0</v>
      </c>
      <c r="KU352">
        <f>IF(OR(AND(FW352="Happy",DB352=1),AND(FW352&lt;&gt;"Happy",DB352=0)),1,0)</f>
        <v>1</v>
      </c>
      <c r="KV352">
        <f>IF(OR(AND(FX352="Happy",DC352=1),AND(FX352&lt;&gt;"Happy",DC352=0)),1,0)</f>
        <v>0</v>
      </c>
      <c r="KW352">
        <f>IF(OR(AND(FY352="Happy",DD352=1),AND(FY352&lt;&gt;"Happy",DD352=0)),1,0)</f>
        <v>0</v>
      </c>
      <c r="KX352">
        <f>IF(OR(AND(FZ352="Happy",DE352=1),AND(FZ352&lt;&gt;"Happy",DE352=0)),1,0)</f>
        <v>0</v>
      </c>
      <c r="KY352">
        <f>IF(OR(AND(GA352="Happy",DF352=1),AND(GA352&lt;&gt;"Happy",DF352=0)),1,0)</f>
        <v>0</v>
      </c>
      <c r="KZ352">
        <f>IF(OR(AND(GB352="Happy",DG352=1),AND(GB352&lt;&gt;"Happy",DG352=0)),1,0)</f>
        <v>0</v>
      </c>
      <c r="LA352">
        <f>IF(OR(AND(GC352="Happy",DH352=1),AND(GC352&lt;&gt;"Happy",DH352=0)),1,0)</f>
        <v>0</v>
      </c>
      <c r="LB352">
        <f>IF(OR(AND(GD352="Happy",DI352=1),AND(GD352&lt;&gt;"Happy",DI352=0)),1,0)</f>
        <v>0</v>
      </c>
      <c r="LC352">
        <f>IF(OR(AND(GE352="Sad",DJ352=1),AND(GE352&lt;&gt;"Sad",DJ352=0)),1,0)</f>
        <v>0</v>
      </c>
      <c r="LD352">
        <f>IF(OR(AND(GF352="Sad",DK352=1),AND(GF352&lt;&gt;"Sad",DK352=0)),1,0)</f>
        <v>1</v>
      </c>
      <c r="LE352">
        <f>IF(OR(AND(GG352="Sad",DL352=1),AND(GG352&lt;&gt;"Sad",DL352=0)),1,0)</f>
        <v>0</v>
      </c>
      <c r="LF352">
        <f>IF(OR(AND(GH352="Sad",DM352=1),AND(GH352&lt;&gt;"Sad",DM352=0)),1,0)</f>
        <v>0</v>
      </c>
      <c r="LG352">
        <f>IF(OR(AND(GI352="Sad",DN352=1),AND(GI352&lt;&gt;"Sad",DN352=0)),1,0)</f>
        <v>0</v>
      </c>
      <c r="LH352">
        <f>IF(OR(AND(GJ352="Sad",DO352=1),AND(GJ352&lt;&gt;"Sad",DO352=0)),1,0)</f>
        <v>1</v>
      </c>
      <c r="LI352">
        <f>IF(OR(AND(GK352="Sad",DP352=1),AND(GK352&lt;&gt;"Sad",DP352=0)),1,0)</f>
        <v>1</v>
      </c>
      <c r="LJ352">
        <f>IF(OR(AND(GL352="Sad",DQ352=1),AND(GL352&lt;&gt;"Sad",DQ352=0)),1,0)</f>
        <v>0</v>
      </c>
      <c r="LK352" s="2">
        <f t="shared" si="598"/>
        <v>2</v>
      </c>
      <c r="LL352" s="4">
        <f t="shared" si="599"/>
        <v>4</v>
      </c>
      <c r="LM352">
        <f t="shared" si="600"/>
        <v>2</v>
      </c>
      <c r="LN352">
        <f t="shared" si="601"/>
        <v>2</v>
      </c>
      <c r="LO352">
        <f t="shared" si="602"/>
        <v>0</v>
      </c>
      <c r="LP352">
        <f t="shared" si="603"/>
        <v>1</v>
      </c>
      <c r="LQ352">
        <f t="shared" si="604"/>
        <v>3</v>
      </c>
      <c r="LR352">
        <f t="shared" si="605"/>
        <v>14</v>
      </c>
      <c r="LS352" s="11">
        <f t="shared" si="606"/>
        <v>0</v>
      </c>
      <c r="LT352" s="14" t="str">
        <f t="shared" si="607"/>
        <v/>
      </c>
      <c r="LU352" s="14" t="str">
        <f t="shared" si="608"/>
        <v/>
      </c>
      <c r="LV352" s="14" t="str">
        <f t="shared" si="609"/>
        <v/>
      </c>
      <c r="LW352" s="14">
        <f t="shared" si="610"/>
        <v>0</v>
      </c>
      <c r="LX352" s="14">
        <f t="shared" si="611"/>
        <v>0.16666666666666663</v>
      </c>
      <c r="LY352" s="14">
        <f t="shared" si="612"/>
        <v>0.375</v>
      </c>
      <c r="LZ352" s="14">
        <f t="shared" si="613"/>
        <v>0.13541666666666663</v>
      </c>
      <c r="MA352" s="15">
        <f t="shared" si="614"/>
        <v>7.6388888888889728E-5</v>
      </c>
      <c r="MB352" s="1">
        <f t="shared" si="568"/>
        <v>6.9444444444444892E-5</v>
      </c>
      <c r="MC352" s="1">
        <f t="shared" si="569"/>
        <v>1.0763888888888629E-4</v>
      </c>
      <c r="MD352" s="1">
        <f t="shared" si="570"/>
        <v>7.0601851851852943E-5</v>
      </c>
      <c r="ME352" s="1">
        <f t="shared" si="571"/>
        <v>9.6064814814816185E-5</v>
      </c>
      <c r="MF352" s="1">
        <f t="shared" si="572"/>
        <v>5.4398148148147168E-5</v>
      </c>
      <c r="MG352" s="1">
        <f t="shared" si="573"/>
        <v>7.5231481481481677E-5</v>
      </c>
      <c r="MH352" s="1">
        <f t="shared" si="574"/>
        <v>8.1018518518518462E-5</v>
      </c>
      <c r="MI352" s="1">
        <f t="shared" si="575"/>
        <v>4.398148148147818E-5</v>
      </c>
      <c r="MJ352" s="1">
        <f t="shared" si="615"/>
        <v>6.7476851851851552E-4</v>
      </c>
      <c r="MK352" s="2" t="str">
        <f>VLOOKUP(B352,age_group!$A$1:$B$101,2,FALSE)</f>
        <v>25 to 44</v>
      </c>
      <c r="ML352" s="2">
        <f t="shared" si="616"/>
        <v>1</v>
      </c>
      <c r="MM352">
        <f t="shared" si="617"/>
        <v>0</v>
      </c>
      <c r="MN352">
        <f t="shared" si="618"/>
        <v>0</v>
      </c>
      <c r="MO352">
        <f t="shared" si="619"/>
        <v>0</v>
      </c>
      <c r="MP352">
        <f t="shared" si="620"/>
        <v>0</v>
      </c>
    </row>
    <row r="353" spans="1:354" x14ac:dyDescent="0.2">
      <c r="A353" t="s">
        <v>1086</v>
      </c>
      <c r="B353">
        <v>37</v>
      </c>
      <c r="C353" t="s">
        <v>195</v>
      </c>
      <c r="D353" t="s">
        <v>140</v>
      </c>
      <c r="E353">
        <v>5</v>
      </c>
      <c r="F353">
        <v>2</v>
      </c>
      <c r="G353">
        <v>1</v>
      </c>
      <c r="H353">
        <v>2</v>
      </c>
      <c r="I353">
        <v>5</v>
      </c>
      <c r="J353" s="2" t="s">
        <v>211</v>
      </c>
      <c r="K353" t="s">
        <v>586</v>
      </c>
      <c r="L353" t="s">
        <v>284</v>
      </c>
      <c r="M353" t="s">
        <v>151</v>
      </c>
      <c r="N353" t="s">
        <v>423</v>
      </c>
      <c r="O353" t="s">
        <v>228</v>
      </c>
      <c r="P353" t="s">
        <v>298</v>
      </c>
      <c r="Q353" t="s">
        <v>386</v>
      </c>
      <c r="R353" t="s">
        <v>351</v>
      </c>
      <c r="S353" t="s">
        <v>711</v>
      </c>
      <c r="T353" t="s">
        <v>143</v>
      </c>
      <c r="U353" t="s">
        <v>462</v>
      </c>
      <c r="V353" t="s">
        <v>292</v>
      </c>
      <c r="W353" t="s">
        <v>500</v>
      </c>
      <c r="X353" t="s">
        <v>241</v>
      </c>
      <c r="Y353" t="s">
        <v>307</v>
      </c>
      <c r="Z353" t="s">
        <v>237</v>
      </c>
      <c r="AA353" t="s">
        <v>474</v>
      </c>
      <c r="AB353" t="s">
        <v>290</v>
      </c>
      <c r="AC353" t="s">
        <v>167</v>
      </c>
      <c r="AD353" t="s">
        <v>679</v>
      </c>
      <c r="AE353" t="s">
        <v>313</v>
      </c>
      <c r="AF353" t="s">
        <v>151</v>
      </c>
      <c r="AG353" t="s">
        <v>509</v>
      </c>
      <c r="AH353" t="s">
        <v>462</v>
      </c>
      <c r="AI353" t="s">
        <v>754</v>
      </c>
      <c r="AJ353" t="s">
        <v>659</v>
      </c>
      <c r="AK353" t="s">
        <v>144</v>
      </c>
      <c r="AL353" t="s">
        <v>694</v>
      </c>
      <c r="AM353" t="s">
        <v>300</v>
      </c>
      <c r="AN353" t="s">
        <v>808</v>
      </c>
      <c r="AO353" t="s">
        <v>177</v>
      </c>
      <c r="AP353" t="s">
        <v>335</v>
      </c>
      <c r="AQ353" t="s">
        <v>228</v>
      </c>
      <c r="AR353" t="s">
        <v>469</v>
      </c>
      <c r="AS353" t="s">
        <v>433</v>
      </c>
      <c r="AT353" t="s">
        <v>595</v>
      </c>
      <c r="AU353" t="s">
        <v>506</v>
      </c>
      <c r="AV353" t="s">
        <v>389</v>
      </c>
      <c r="AW353" t="s">
        <v>143</v>
      </c>
      <c r="AX353" t="s">
        <v>423</v>
      </c>
      <c r="AY353" t="s">
        <v>442</v>
      </c>
      <c r="AZ353" t="s">
        <v>253</v>
      </c>
      <c r="BA353" t="s">
        <v>607</v>
      </c>
      <c r="BB353" t="s">
        <v>201</v>
      </c>
      <c r="BC353" t="s">
        <v>272</v>
      </c>
      <c r="BD353" t="s">
        <v>404</v>
      </c>
      <c r="BE353" t="s">
        <v>330</v>
      </c>
      <c r="BF353" t="s">
        <v>323</v>
      </c>
      <c r="BG353" t="s">
        <v>207</v>
      </c>
      <c r="BH353" t="s">
        <v>606</v>
      </c>
      <c r="BI353" t="s">
        <v>215</v>
      </c>
      <c r="BJ353" t="s">
        <v>268</v>
      </c>
      <c r="BK353" t="s">
        <v>504</v>
      </c>
      <c r="BL353" t="s">
        <v>610</v>
      </c>
      <c r="BM353" t="s">
        <v>316</v>
      </c>
      <c r="BN353" s="2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 s="2">
        <v>5</v>
      </c>
      <c r="DS353">
        <v>2</v>
      </c>
      <c r="DT353">
        <v>1</v>
      </c>
      <c r="DU353">
        <v>2</v>
      </c>
      <c r="DV353">
        <v>5</v>
      </c>
      <c r="DW353" s="2">
        <v>2017</v>
      </c>
      <c r="DX353" s="1">
        <v>2.982175925925926E-2</v>
      </c>
      <c r="DY353" s="1">
        <v>3.008564814814815E-2</v>
      </c>
      <c r="DZ353" s="1">
        <v>3.0706018518518521E-2</v>
      </c>
      <c r="EA353" s="1">
        <v>3.1061342592592592E-2</v>
      </c>
      <c r="EB353" s="1">
        <v>3.1222222222222221E-2</v>
      </c>
      <c r="EC353" s="1">
        <v>3.1543981481481478E-2</v>
      </c>
      <c r="ED353" s="1">
        <v>3.1674768518518519E-2</v>
      </c>
      <c r="EE353" s="1">
        <v>3.186921296296296E-2</v>
      </c>
      <c r="EF353" s="1">
        <v>3.221527777777778E-2</v>
      </c>
      <c r="EG353" s="1">
        <v>3.2434027777777777E-2</v>
      </c>
      <c r="EH353" s="3">
        <v>0</v>
      </c>
      <c r="EI353" s="2" t="s">
        <v>1175</v>
      </c>
      <c r="EJ353" t="s">
        <v>1168</v>
      </c>
      <c r="EK353" t="s">
        <v>1168</v>
      </c>
      <c r="EL353" t="s">
        <v>1174</v>
      </c>
      <c r="EM353" t="s">
        <v>1175</v>
      </c>
      <c r="EN353" t="s">
        <v>1175</v>
      </c>
      <c r="EO353" t="s">
        <v>1175</v>
      </c>
      <c r="EP353" t="s">
        <v>1168</v>
      </c>
      <c r="EQ353" t="s">
        <v>1168</v>
      </c>
      <c r="ER353" t="s">
        <v>1171</v>
      </c>
      <c r="ES353" t="s">
        <v>1170</v>
      </c>
      <c r="ET353" t="s">
        <v>1174</v>
      </c>
      <c r="EU353" t="s">
        <v>1171</v>
      </c>
      <c r="EV353" t="s">
        <v>1175</v>
      </c>
      <c r="EW353" t="s">
        <v>1171</v>
      </c>
      <c r="EX353" t="s">
        <v>1168</v>
      </c>
      <c r="EY353" t="s">
        <v>1169</v>
      </c>
      <c r="EZ353" t="s">
        <v>1168</v>
      </c>
      <c r="FA353" t="s">
        <v>1168</v>
      </c>
      <c r="FB353" t="s">
        <v>1175</v>
      </c>
      <c r="FC353" t="s">
        <v>1168</v>
      </c>
      <c r="FD353" t="s">
        <v>1168</v>
      </c>
      <c r="FE353" t="s">
        <v>1174</v>
      </c>
      <c r="FF353" t="s">
        <v>1173</v>
      </c>
      <c r="FG353" t="s">
        <v>1174</v>
      </c>
      <c r="FH353" t="s">
        <v>1168</v>
      </c>
      <c r="FI353" t="s">
        <v>1175</v>
      </c>
      <c r="FJ353" t="s">
        <v>1171</v>
      </c>
      <c r="FK353" t="s">
        <v>1168</v>
      </c>
      <c r="FL353" t="s">
        <v>1172</v>
      </c>
      <c r="FM353" t="s">
        <v>1171</v>
      </c>
      <c r="FN353" t="s">
        <v>1174</v>
      </c>
      <c r="FO353" t="s">
        <v>1169</v>
      </c>
      <c r="FP353" t="s">
        <v>1175</v>
      </c>
      <c r="FQ353" t="s">
        <v>1169</v>
      </c>
      <c r="FR353" t="s">
        <v>1175</v>
      </c>
      <c r="FS353" t="s">
        <v>1169</v>
      </c>
      <c r="FT353" t="s">
        <v>1168</v>
      </c>
      <c r="FU353" t="s">
        <v>1174</v>
      </c>
      <c r="FV353" t="s">
        <v>1170</v>
      </c>
      <c r="FW353" t="s">
        <v>1175</v>
      </c>
      <c r="FX353" t="s">
        <v>1169</v>
      </c>
      <c r="FY353" t="s">
        <v>1172</v>
      </c>
      <c r="FZ353" t="s">
        <v>1168</v>
      </c>
      <c r="GA353" t="s">
        <v>1175</v>
      </c>
      <c r="GB353" t="s">
        <v>1169</v>
      </c>
      <c r="GC353" t="s">
        <v>1175</v>
      </c>
      <c r="GD353" t="s">
        <v>1168</v>
      </c>
      <c r="GE353" t="s">
        <v>1175</v>
      </c>
      <c r="GF353" t="s">
        <v>1173</v>
      </c>
      <c r="GG353" t="s">
        <v>1168</v>
      </c>
      <c r="GH353" t="s">
        <v>1169</v>
      </c>
      <c r="GI353" t="s">
        <v>1173</v>
      </c>
      <c r="GJ353" t="s">
        <v>1173</v>
      </c>
      <c r="GK353" t="s">
        <v>1171</v>
      </c>
      <c r="GL353" t="s">
        <v>1175</v>
      </c>
      <c r="GM353" s="2">
        <f t="shared" si="518"/>
        <v>0</v>
      </c>
      <c r="GN353">
        <f t="shared" si="519"/>
        <v>0</v>
      </c>
      <c r="GO353">
        <f t="shared" si="520"/>
        <v>0</v>
      </c>
      <c r="GP353">
        <f t="shared" si="521"/>
        <v>0</v>
      </c>
      <c r="GQ353">
        <f t="shared" si="522"/>
        <v>0</v>
      </c>
      <c r="GR353">
        <f t="shared" si="523"/>
        <v>0</v>
      </c>
      <c r="GS353">
        <f t="shared" si="524"/>
        <v>0</v>
      </c>
      <c r="GT353">
        <f t="shared" si="525"/>
        <v>0</v>
      </c>
      <c r="GU353">
        <f t="shared" si="576"/>
        <v>0</v>
      </c>
      <c r="GV353">
        <f t="shared" si="526"/>
        <v>0</v>
      </c>
      <c r="GW353">
        <f t="shared" si="527"/>
        <v>0</v>
      </c>
      <c r="GX353">
        <f t="shared" si="528"/>
        <v>1</v>
      </c>
      <c r="GY353">
        <f t="shared" si="529"/>
        <v>0</v>
      </c>
      <c r="GZ353">
        <f t="shared" si="530"/>
        <v>0</v>
      </c>
      <c r="HA353">
        <f t="shared" si="531"/>
        <v>0</v>
      </c>
      <c r="HB353">
        <f t="shared" si="532"/>
        <v>0</v>
      </c>
      <c r="HC353">
        <f t="shared" si="577"/>
        <v>1</v>
      </c>
      <c r="HD353">
        <f t="shared" si="533"/>
        <v>0</v>
      </c>
      <c r="HE353">
        <f t="shared" si="534"/>
        <v>0</v>
      </c>
      <c r="HF353">
        <f t="shared" si="535"/>
        <v>0</v>
      </c>
      <c r="HG353">
        <f t="shared" si="536"/>
        <v>0</v>
      </c>
      <c r="HH353">
        <f t="shared" si="537"/>
        <v>0</v>
      </c>
      <c r="HI353">
        <f t="shared" si="538"/>
        <v>0</v>
      </c>
      <c r="HJ353">
        <f t="shared" si="539"/>
        <v>0</v>
      </c>
      <c r="HK353">
        <f t="shared" si="578"/>
        <v>0</v>
      </c>
      <c r="HL353">
        <f t="shared" si="540"/>
        <v>0</v>
      </c>
      <c r="HM353">
        <f t="shared" si="541"/>
        <v>0</v>
      </c>
      <c r="HN353">
        <f t="shared" si="542"/>
        <v>0</v>
      </c>
      <c r="HO353">
        <f t="shared" si="543"/>
        <v>0</v>
      </c>
      <c r="HP353">
        <f t="shared" si="544"/>
        <v>1</v>
      </c>
      <c r="HQ353">
        <f t="shared" si="545"/>
        <v>0</v>
      </c>
      <c r="HR353">
        <f t="shared" si="546"/>
        <v>0</v>
      </c>
      <c r="HS353">
        <f t="shared" si="579"/>
        <v>0</v>
      </c>
      <c r="HT353">
        <f t="shared" si="547"/>
        <v>0</v>
      </c>
      <c r="HU353">
        <f t="shared" si="548"/>
        <v>0</v>
      </c>
      <c r="HV353">
        <f t="shared" si="549"/>
        <v>1</v>
      </c>
      <c r="HW353">
        <f t="shared" si="550"/>
        <v>0</v>
      </c>
      <c r="HX353">
        <f t="shared" si="551"/>
        <v>0</v>
      </c>
      <c r="HY353">
        <f t="shared" si="552"/>
        <v>0</v>
      </c>
      <c r="HZ353">
        <f t="shared" si="553"/>
        <v>0</v>
      </c>
      <c r="IA353">
        <f t="shared" si="580"/>
        <v>0</v>
      </c>
      <c r="IB353">
        <f t="shared" si="554"/>
        <v>0</v>
      </c>
      <c r="IC353">
        <f t="shared" si="555"/>
        <v>0</v>
      </c>
      <c r="ID353">
        <f t="shared" si="556"/>
        <v>0</v>
      </c>
      <c r="IE353">
        <f t="shared" si="557"/>
        <v>0</v>
      </c>
      <c r="IF353">
        <f t="shared" si="558"/>
        <v>0</v>
      </c>
      <c r="IG353">
        <f t="shared" si="559"/>
        <v>0</v>
      </c>
      <c r="IH353">
        <f t="shared" si="560"/>
        <v>1</v>
      </c>
      <c r="II353">
        <f t="shared" si="581"/>
        <v>0</v>
      </c>
      <c r="IJ353">
        <f t="shared" si="561"/>
        <v>0</v>
      </c>
      <c r="IK353">
        <f t="shared" si="562"/>
        <v>0</v>
      </c>
      <c r="IL353">
        <f t="shared" si="563"/>
        <v>0</v>
      </c>
      <c r="IM353">
        <f t="shared" si="564"/>
        <v>1</v>
      </c>
      <c r="IN353">
        <f t="shared" si="565"/>
        <v>0</v>
      </c>
      <c r="IO353">
        <f t="shared" si="566"/>
        <v>0</v>
      </c>
      <c r="IP353">
        <f t="shared" si="567"/>
        <v>0</v>
      </c>
      <c r="IQ353" s="2">
        <f t="shared" si="582"/>
        <v>0</v>
      </c>
      <c r="IR353" s="4">
        <f t="shared" si="583"/>
        <v>1</v>
      </c>
      <c r="IS353">
        <f t="shared" si="584"/>
        <v>1</v>
      </c>
      <c r="IT353">
        <f t="shared" si="585"/>
        <v>1</v>
      </c>
      <c r="IU353">
        <f t="shared" si="586"/>
        <v>1</v>
      </c>
      <c r="IV353">
        <f t="shared" si="587"/>
        <v>1</v>
      </c>
      <c r="IW353">
        <f t="shared" si="588"/>
        <v>1</v>
      </c>
      <c r="IX353">
        <f t="shared" si="589"/>
        <v>6</v>
      </c>
      <c r="IY353" s="11" t="str">
        <f t="shared" si="590"/>
        <v/>
      </c>
      <c r="IZ353" s="12">
        <f t="shared" si="591"/>
        <v>1</v>
      </c>
      <c r="JA353" s="12">
        <f t="shared" si="592"/>
        <v>1</v>
      </c>
      <c r="JB353" s="12">
        <f t="shared" si="593"/>
        <v>1</v>
      </c>
      <c r="JC353" s="12">
        <f t="shared" si="594"/>
        <v>0.5</v>
      </c>
      <c r="JD353" s="12">
        <f t="shared" si="595"/>
        <v>0.125</v>
      </c>
      <c r="JE353" s="12">
        <f t="shared" si="596"/>
        <v>0.125</v>
      </c>
      <c r="JF353" s="12">
        <f t="shared" si="597"/>
        <v>0.625</v>
      </c>
      <c r="JG353" s="2">
        <f>IF(OR(AND(EI353="Happy",BN353&lt;&gt;1),AND(EI353&lt;&gt;"Happy",BN353=1)),1,0)</f>
        <v>0</v>
      </c>
      <c r="JH353">
        <f>IF(OR(AND(EJ353="Happy",BO353&lt;&gt;1),AND(EJ353&lt;&gt;"Happy",BO353=1)),1,0)</f>
        <v>0</v>
      </c>
      <c r="JI353">
        <f>IF(OR(AND(EK353="Happy",BP353&lt;&gt;1),AND(EK353&lt;&gt;"Happy",BP353=1)),1,0)</f>
        <v>0</v>
      </c>
      <c r="JJ353">
        <f>IF(OR(AND(EL353="Happy",BQ353&lt;&gt;1),AND(EL353&lt;&gt;"Happy",BQ353=1)),1,0)</f>
        <v>0</v>
      </c>
      <c r="JK353">
        <f>IF(OR(AND(EM353="Happy",BR353&lt;&gt;1),AND(EM353&lt;&gt;"Happy",BR353=1)),1,0)</f>
        <v>1</v>
      </c>
      <c r="JL353">
        <f>IF(OR(AND(EN353="Happy",BS353&lt;&gt;1),AND(EN353&lt;&gt;"Happy",BS353=1)),1,0)</f>
        <v>0</v>
      </c>
      <c r="JM353">
        <f>IF(OR(AND(EO353="Happy",BT353&lt;&gt;1),AND(EO353&lt;&gt;"Happy",BT353=1)),1,0)</f>
        <v>0</v>
      </c>
      <c r="JN353">
        <f>IF(OR(AND(EP353="Happy",BU353&lt;&gt;1),AND(EP353&lt;&gt;"Happy",BU353=1)),1,0)</f>
        <v>0</v>
      </c>
      <c r="JO353">
        <f>IF(OR(AND(EQ353="Sad",BV353&lt;&gt;1),AND(EQ353&lt;&gt;"Sad",BV353=1)),1,0)</f>
        <v>0</v>
      </c>
      <c r="JP353">
        <f>IF(OR(AND(ER353="Sad",BW353&lt;&gt;1),AND(ER353&lt;&gt;"Sad",BW353=1)),1,0)</f>
        <v>0</v>
      </c>
      <c r="JQ353">
        <f>IF(OR(AND(ES353="Sad",BX353&lt;&gt;1),AND(ES353&lt;&gt;"Sad",BX353=1)),1,0)</f>
        <v>0</v>
      </c>
      <c r="JR353">
        <f>IF(OR(AND(ET353="Sad",BY353&lt;&gt;1),AND(ET353&lt;&gt;"Sad",BY353=1)),1,0)</f>
        <v>0</v>
      </c>
      <c r="JS353">
        <f>IF(OR(AND(EU353="Sad",BZ353&lt;&gt;1),AND(EU353&lt;&gt;"Sad",BZ353=1)),1,0)</f>
        <v>0</v>
      </c>
      <c r="JT353">
        <f>IF(OR(AND(EV353="Sad",CA353&lt;&gt;1),AND(EV353&lt;&gt;"Sad",CA353=1)),1,0)</f>
        <v>0</v>
      </c>
      <c r="JU353">
        <f>IF(OR(AND(EW353="Sad",CB353&lt;&gt;1),AND(EW353&lt;&gt;"Sad",CB353=1)),1,0)</f>
        <v>0</v>
      </c>
      <c r="JV353">
        <f>IF(OR(AND(EX353="Sad",CC353&lt;&gt;1),AND(EX353&lt;&gt;"Sad",CC353=1)),1,0)</f>
        <v>0</v>
      </c>
      <c r="JW353">
        <f>IF(OR(AND(EY353="Angry",CD353&lt;&gt;1),AND(EY353&lt;&gt;"Angry",CD353=1)),1,0)</f>
        <v>0</v>
      </c>
      <c r="JX353">
        <f>IF(OR(AND(EZ353="Angry",CE353&lt;&gt;1),AND(EZ353&lt;&gt;"Angry",CE353=1)),1,0)</f>
        <v>0</v>
      </c>
      <c r="JY353">
        <f>IF(OR(AND(FA353="Angry",CF353&lt;&gt;1),AND(FA353&lt;&gt;"Angry",CF353=1)),1,0)</f>
        <v>0</v>
      </c>
      <c r="JZ353">
        <f>IF(OR(AND(FB353="Angry",CG353&lt;&gt;1),AND(FB353&lt;&gt;"Angry",CG353=1)),1,0)</f>
        <v>0</v>
      </c>
      <c r="KA353">
        <f>IF(OR(AND(FC353="Angry",CH353&lt;&gt;1),AND(FC353&lt;&gt;"Angry",CH353=1)),1,0)</f>
        <v>0</v>
      </c>
      <c r="KB353">
        <f>IF(OR(AND(FD353="Angry",CI353&lt;&gt;1),AND(FD353&lt;&gt;"Angry",CI353=1)),1,0)</f>
        <v>0</v>
      </c>
      <c r="KC353">
        <f>IF(OR(AND(FE353="Angry",CJ353&lt;&gt;1),AND(FE353&lt;&gt;"Angry",CJ353=1)),1,0)</f>
        <v>0</v>
      </c>
      <c r="KD353">
        <f>IF(OR(AND(FF353="Angry",CK353&lt;&gt;1),AND(FF353&lt;&gt;"Angry",CK353=1)),1,0)</f>
        <v>0</v>
      </c>
      <c r="KE353">
        <f>IF(OR(AND(FG353="Afraid",CL353&lt;&gt;1),AND(FG353&lt;&gt;"Afraid",CL353=1)),1,0)</f>
        <v>0</v>
      </c>
      <c r="KF353">
        <f>IF(OR(AND(FH353="Afraid",CM353&lt;&gt;1),AND(FH353&lt;&gt;"Afraid",CM353=1)),1,0)</f>
        <v>0</v>
      </c>
      <c r="KG353">
        <f>IF(OR(AND(FI353="Afraid",CN353&lt;&gt;1),AND(FI353&lt;&gt;"Afraid",CN353=1)),1,0)</f>
        <v>0</v>
      </c>
      <c r="KH353">
        <f>IF(OR(AND(FJ353="Afraid",CO353&lt;&gt;1),AND(FJ353&lt;&gt;"Afraid",CO353=1)),1,0)</f>
        <v>0</v>
      </c>
      <c r="KI353">
        <f>IF(OR(AND(FK353="Afraid",CP353&lt;&gt;1),AND(FK353&lt;&gt;"Afraid",CP353=1)),1,0)</f>
        <v>0</v>
      </c>
      <c r="KJ353">
        <f>IF(OR(AND(FL353="Afraid",CQ353&lt;&gt;1),AND(FL353&lt;&gt;"Afraid",CQ353=1)),1,0)</f>
        <v>0</v>
      </c>
      <c r="KK353">
        <f>IF(OR(AND(FM353="Afraid",CR353&lt;&gt;1),AND(FM353&lt;&gt;"Afraid",CR353=1)),1,0)</f>
        <v>0</v>
      </c>
      <c r="KL353">
        <f>IF(OR(AND(FN353="Afraid",CS353&lt;&gt;1),AND(FN353&lt;&gt;"Afraid",CS353=1)),1,0)</f>
        <v>0</v>
      </c>
      <c r="KM353">
        <f>IF(OR(AND(FO353="Surprised",CT353&lt;&gt;1),AND(FO353&lt;&gt;"Surprised",CT353=1)),1,0)</f>
        <v>0</v>
      </c>
      <c r="KN353">
        <f>IF(OR(AND(FP353="Surprised",CU353&lt;&gt;1),AND(FP353&lt;&gt;"Surprised",CU353=1)),1,0)</f>
        <v>1</v>
      </c>
      <c r="KO353">
        <f>IF(OR(AND(FQ353="Surprised",CV353&lt;&gt;1),AND(FQ353&lt;&gt;"Surprised",CV353=1)),1,0)</f>
        <v>0</v>
      </c>
      <c r="KP353">
        <f>IF(OR(AND(FR353="Surprised",CW353&lt;&gt;1),AND(FR353&lt;&gt;"Surprised",CW353=1)),1,0)</f>
        <v>0</v>
      </c>
      <c r="KQ353">
        <f>IF(OR(AND(FS353="Surprised",CX353&lt;&gt;1),AND(FS353&lt;&gt;"Surprised",CX353=1)),1,0)</f>
        <v>0</v>
      </c>
      <c r="KR353">
        <f>IF(OR(AND(FT353="Surprised",CY353&lt;&gt;1),AND(FT353&lt;&gt;"Surprised",CY353=1)),1,0)</f>
        <v>0</v>
      </c>
      <c r="KS353">
        <f>IF(OR(AND(FU353="Surprised",CZ353&lt;&gt;1),AND(FU353&lt;&gt;"Surprised",CZ353=1)),1,0)</f>
        <v>0</v>
      </c>
      <c r="KT353">
        <f>IF(OR(AND(FV353="Surprised",DA353&lt;&gt;1),AND(FV353&lt;&gt;"Surprised",DA353=1)),1,0)</f>
        <v>0</v>
      </c>
      <c r="KU353">
        <f>IF(OR(AND(FW353="Happy",DB353=1),AND(FW353&lt;&gt;"Happy",DB353=0)),1,0)</f>
        <v>1</v>
      </c>
      <c r="KV353">
        <f>IF(OR(AND(FX353="Happy",DC353=1),AND(FX353&lt;&gt;"Happy",DC353=0)),1,0)</f>
        <v>1</v>
      </c>
      <c r="KW353">
        <f>IF(OR(AND(FY353="Happy",DD353=1),AND(FY353&lt;&gt;"Happy",DD353=0)),1,0)</f>
        <v>1</v>
      </c>
      <c r="KX353">
        <f>IF(OR(AND(FZ353="Happy",DE353=1),AND(FZ353&lt;&gt;"Happy",DE353=0)),1,0)</f>
        <v>1</v>
      </c>
      <c r="KY353">
        <f>IF(OR(AND(GA353="Happy",DF353=1),AND(GA353&lt;&gt;"Happy",DF353=0)),1,0)</f>
        <v>1</v>
      </c>
      <c r="KZ353">
        <f>IF(OR(AND(GB353="Happy",DG353=1),AND(GB353&lt;&gt;"Happy",DG353=0)),1,0)</f>
        <v>1</v>
      </c>
      <c r="LA353">
        <f>IF(OR(AND(GC353="Happy",DH353=1),AND(GC353&lt;&gt;"Happy",DH353=0)),1,0)</f>
        <v>1</v>
      </c>
      <c r="LB353">
        <f>IF(OR(AND(GD353="Happy",DI353=1),AND(GD353&lt;&gt;"Happy",DI353=0)),1,0)</f>
        <v>0</v>
      </c>
      <c r="LC353">
        <f>IF(OR(AND(GE353="Sad",DJ353=1),AND(GE353&lt;&gt;"Sad",DJ353=0)),1,0)</f>
        <v>1</v>
      </c>
      <c r="LD353">
        <f>IF(OR(AND(GF353="Sad",DK353=1),AND(GF353&lt;&gt;"Sad",DK353=0)),1,0)</f>
        <v>1</v>
      </c>
      <c r="LE353">
        <f>IF(OR(AND(GG353="Sad",DL353=1),AND(GG353&lt;&gt;"Sad",DL353=0)),1,0)</f>
        <v>1</v>
      </c>
      <c r="LF353">
        <f>IF(OR(AND(GH353="Sad",DM353=1),AND(GH353&lt;&gt;"Sad",DM353=0)),1,0)</f>
        <v>1</v>
      </c>
      <c r="LG353">
        <f>IF(OR(AND(GI353="Sad",DN353=1),AND(GI353&lt;&gt;"Sad",DN353=0)),1,0)</f>
        <v>0</v>
      </c>
      <c r="LH353">
        <f>IF(OR(AND(GJ353="Sad",DO353=1),AND(GJ353&lt;&gt;"Sad",DO353=0)),1,0)</f>
        <v>1</v>
      </c>
      <c r="LI353">
        <f>IF(OR(AND(GK353="Sad",DP353=1),AND(GK353&lt;&gt;"Sad",DP353=0)),1,0)</f>
        <v>1</v>
      </c>
      <c r="LJ353">
        <f>IF(OR(AND(GL353="Sad",DQ353=1),AND(GL353&lt;&gt;"Sad",DQ353=0)),1,0)</f>
        <v>1</v>
      </c>
      <c r="LK353" s="2">
        <f t="shared" si="598"/>
        <v>1</v>
      </c>
      <c r="LL353" s="4">
        <f t="shared" si="599"/>
        <v>0</v>
      </c>
      <c r="LM353">
        <f t="shared" si="600"/>
        <v>0</v>
      </c>
      <c r="LN353">
        <f t="shared" si="601"/>
        <v>0</v>
      </c>
      <c r="LO353">
        <f t="shared" si="602"/>
        <v>1</v>
      </c>
      <c r="LP353">
        <f t="shared" si="603"/>
        <v>7</v>
      </c>
      <c r="LQ353">
        <f t="shared" si="604"/>
        <v>7</v>
      </c>
      <c r="LR353">
        <f t="shared" si="605"/>
        <v>16</v>
      </c>
      <c r="LS353" s="11" t="str">
        <f t="shared" si="606"/>
        <v/>
      </c>
      <c r="LT353" s="14">
        <f t="shared" si="607"/>
        <v>0</v>
      </c>
      <c r="LU353" s="14">
        <f t="shared" si="608"/>
        <v>0</v>
      </c>
      <c r="LV353" s="14">
        <f t="shared" si="609"/>
        <v>0</v>
      </c>
      <c r="LW353" s="14">
        <f t="shared" si="610"/>
        <v>0.5</v>
      </c>
      <c r="LX353" s="14">
        <f t="shared" si="611"/>
        <v>0.875</v>
      </c>
      <c r="LY353" s="14">
        <f t="shared" si="612"/>
        <v>0.875</v>
      </c>
      <c r="LZ353" s="14">
        <f t="shared" si="613"/>
        <v>0.375</v>
      </c>
      <c r="MA353" s="15">
        <f t="shared" si="614"/>
        <v>2.6388888888888989E-4</v>
      </c>
      <c r="MB353" s="1">
        <f t="shared" si="568"/>
        <v>6.2037037037037182E-4</v>
      </c>
      <c r="MC353" s="1">
        <f t="shared" si="569"/>
        <v>3.5532407407407041E-4</v>
      </c>
      <c r="MD353" s="1">
        <f t="shared" si="570"/>
        <v>1.6087962962962887E-4</v>
      </c>
      <c r="ME353" s="1">
        <f t="shared" si="571"/>
        <v>3.2175925925925775E-4</v>
      </c>
      <c r="MF353" s="1">
        <f t="shared" si="572"/>
        <v>1.3078703703704037E-4</v>
      </c>
      <c r="MG353" s="1">
        <f t="shared" si="573"/>
        <v>1.9444444444444153E-4</v>
      </c>
      <c r="MH353" s="1">
        <f t="shared" si="574"/>
        <v>3.4606481481481988E-4</v>
      </c>
      <c r="MI353" s="1">
        <f t="shared" si="575"/>
        <v>2.1874999999999672E-4</v>
      </c>
      <c r="MJ353" s="1">
        <f t="shared" si="615"/>
        <v>2.6122685185185172E-3</v>
      </c>
      <c r="MK353" s="2" t="str">
        <f>VLOOKUP(B353,age_group!$A$1:$B$101,2,FALSE)</f>
        <v>25 to 44</v>
      </c>
      <c r="ML353" s="2">
        <f t="shared" si="616"/>
        <v>1</v>
      </c>
      <c r="MM353">
        <f t="shared" si="617"/>
        <v>0</v>
      </c>
      <c r="MN353">
        <f t="shared" si="618"/>
        <v>0</v>
      </c>
      <c r="MO353">
        <f t="shared" si="619"/>
        <v>0</v>
      </c>
      <c r="MP353">
        <f t="shared" si="620"/>
        <v>1</v>
      </c>
    </row>
    <row r="354" spans="1:354" x14ac:dyDescent="0.2">
      <c r="A354" t="s">
        <v>1087</v>
      </c>
      <c r="B354">
        <v>55</v>
      </c>
      <c r="C354" t="s">
        <v>195</v>
      </c>
      <c r="D354" t="s">
        <v>140</v>
      </c>
      <c r="E354">
        <v>4</v>
      </c>
      <c r="F354">
        <v>1</v>
      </c>
      <c r="G354">
        <v>1</v>
      </c>
      <c r="H354">
        <v>1</v>
      </c>
      <c r="I354">
        <v>1</v>
      </c>
      <c r="J354" s="2" t="s">
        <v>315</v>
      </c>
      <c r="K354" t="s">
        <v>656</v>
      </c>
      <c r="L354" t="s">
        <v>236</v>
      </c>
      <c r="M354" t="s">
        <v>741</v>
      </c>
      <c r="N354" t="s">
        <v>245</v>
      </c>
      <c r="O354" t="s">
        <v>516</v>
      </c>
      <c r="P354" t="s">
        <v>239</v>
      </c>
      <c r="Q354" t="s">
        <v>222</v>
      </c>
      <c r="R354" t="s">
        <v>323</v>
      </c>
      <c r="S354" t="s">
        <v>307</v>
      </c>
      <c r="T354" t="s">
        <v>569</v>
      </c>
      <c r="U354" t="s">
        <v>512</v>
      </c>
      <c r="V354" t="s">
        <v>354</v>
      </c>
      <c r="W354" t="s">
        <v>178</v>
      </c>
      <c r="X354" t="s">
        <v>236</v>
      </c>
      <c r="Y354" t="s">
        <v>179</v>
      </c>
      <c r="Z354" t="s">
        <v>165</v>
      </c>
      <c r="AA354" t="s">
        <v>416</v>
      </c>
      <c r="AB354" t="s">
        <v>363</v>
      </c>
      <c r="AC354" t="s">
        <v>556</v>
      </c>
      <c r="AD354" t="s">
        <v>464</v>
      </c>
      <c r="AE354" t="s">
        <v>355</v>
      </c>
      <c r="AF354" t="s">
        <v>572</v>
      </c>
      <c r="AG354" t="s">
        <v>278</v>
      </c>
      <c r="AH354" t="s">
        <v>358</v>
      </c>
      <c r="AI354" t="s">
        <v>333</v>
      </c>
      <c r="AJ354" t="s">
        <v>749</v>
      </c>
      <c r="AK354" t="s">
        <v>627</v>
      </c>
      <c r="AL354" t="s">
        <v>608</v>
      </c>
      <c r="AM354" t="s">
        <v>360</v>
      </c>
      <c r="AN354" t="s">
        <v>399</v>
      </c>
      <c r="AO354" t="s">
        <v>286</v>
      </c>
      <c r="AP354" t="s">
        <v>549</v>
      </c>
      <c r="AQ354" t="s">
        <v>597</v>
      </c>
      <c r="AR354" t="s">
        <v>208</v>
      </c>
      <c r="AS354" t="s">
        <v>406</v>
      </c>
      <c r="AT354" t="s">
        <v>341</v>
      </c>
      <c r="AU354" t="s">
        <v>530</v>
      </c>
      <c r="AV354" t="s">
        <v>163</v>
      </c>
      <c r="AW354" t="s">
        <v>298</v>
      </c>
      <c r="AX354" t="s">
        <v>489</v>
      </c>
      <c r="AY354" t="s">
        <v>494</v>
      </c>
      <c r="AZ354" t="s">
        <v>570</v>
      </c>
      <c r="BA354" t="s">
        <v>534</v>
      </c>
      <c r="BB354" t="s">
        <v>313</v>
      </c>
      <c r="BC354" t="s">
        <v>602</v>
      </c>
      <c r="BD354" t="s">
        <v>564</v>
      </c>
      <c r="BE354" t="s">
        <v>564</v>
      </c>
      <c r="BF354" t="s">
        <v>544</v>
      </c>
      <c r="BG354" t="s">
        <v>227</v>
      </c>
      <c r="BH354" t="s">
        <v>409</v>
      </c>
      <c r="BI354" t="s">
        <v>178</v>
      </c>
      <c r="BJ354" t="s">
        <v>154</v>
      </c>
      <c r="BK354" t="s">
        <v>427</v>
      </c>
      <c r="BL354" t="s">
        <v>406</v>
      </c>
      <c r="BM354" t="s">
        <v>286</v>
      </c>
      <c r="BN354" s="2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  <c r="DG354">
        <v>0</v>
      </c>
      <c r="DH354">
        <v>1</v>
      </c>
      <c r="DI354">
        <v>1</v>
      </c>
      <c r="DJ354">
        <v>1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1</v>
      </c>
      <c r="DR354" s="2">
        <v>4</v>
      </c>
      <c r="DS354">
        <v>1</v>
      </c>
      <c r="DT354">
        <v>1</v>
      </c>
      <c r="DU354">
        <v>1</v>
      </c>
      <c r="DV354">
        <v>1</v>
      </c>
      <c r="DW354" s="2">
        <v>2017</v>
      </c>
      <c r="DX354" s="1">
        <v>1.1445601851851851E-2</v>
      </c>
      <c r="DY354" s="1">
        <v>1.159837962962963E-2</v>
      </c>
      <c r="DZ354" s="1">
        <v>1.1706018518518518E-2</v>
      </c>
      <c r="EA354" s="1">
        <v>1.1778935185185184E-2</v>
      </c>
      <c r="EB354" s="1">
        <v>1.1910879629629631E-2</v>
      </c>
      <c r="EC354" s="1">
        <v>1.2002314814814815E-2</v>
      </c>
      <c r="ED354" s="1">
        <v>1.2099537037037035E-2</v>
      </c>
      <c r="EE354" s="1">
        <v>1.2231481481481482E-2</v>
      </c>
      <c r="EF354" s="1">
        <v>1.2402777777777776E-2</v>
      </c>
      <c r="EG354" s="1">
        <v>1.2533564814814815E-2</v>
      </c>
      <c r="EH354" s="3">
        <v>0</v>
      </c>
      <c r="EI354" s="2" t="s">
        <v>1168</v>
      </c>
      <c r="EJ354" t="s">
        <v>1168</v>
      </c>
      <c r="EK354" t="s">
        <v>1175</v>
      </c>
      <c r="EL354" t="s">
        <v>1171</v>
      </c>
      <c r="EM354" t="s">
        <v>1172</v>
      </c>
      <c r="EN354" t="s">
        <v>1173</v>
      </c>
      <c r="EO354" t="s">
        <v>1171</v>
      </c>
      <c r="EP354" t="s">
        <v>1175</v>
      </c>
      <c r="EQ354" t="s">
        <v>1175</v>
      </c>
      <c r="ER354" t="s">
        <v>1168</v>
      </c>
      <c r="ES354" t="s">
        <v>1173</v>
      </c>
      <c r="ET354" t="s">
        <v>1171</v>
      </c>
      <c r="EU354" t="s">
        <v>1174</v>
      </c>
      <c r="EV354" t="s">
        <v>1168</v>
      </c>
      <c r="EW354" t="s">
        <v>1175</v>
      </c>
      <c r="EX354" t="s">
        <v>1173</v>
      </c>
      <c r="EY354" t="s">
        <v>1172</v>
      </c>
      <c r="EZ354" t="s">
        <v>1175</v>
      </c>
      <c r="FA354" t="s">
        <v>1168</v>
      </c>
      <c r="FB354" t="s">
        <v>1175</v>
      </c>
      <c r="FC354" t="s">
        <v>1172</v>
      </c>
      <c r="FD354" t="s">
        <v>1168</v>
      </c>
      <c r="FE354" t="s">
        <v>1168</v>
      </c>
      <c r="FF354" t="s">
        <v>1168</v>
      </c>
      <c r="FG354" t="s">
        <v>1168</v>
      </c>
      <c r="FH354" t="s">
        <v>1172</v>
      </c>
      <c r="FI354" t="s">
        <v>1168</v>
      </c>
      <c r="FJ354" t="s">
        <v>1168</v>
      </c>
      <c r="FK354" t="s">
        <v>1175</v>
      </c>
      <c r="FL354" t="s">
        <v>1168</v>
      </c>
      <c r="FM354" t="s">
        <v>1168</v>
      </c>
      <c r="FN354" t="s">
        <v>1175</v>
      </c>
      <c r="FO354" t="s">
        <v>1173</v>
      </c>
      <c r="FP354" t="s">
        <v>1171</v>
      </c>
      <c r="FQ354" t="s">
        <v>1168</v>
      </c>
      <c r="FR354" t="s">
        <v>1168</v>
      </c>
      <c r="FS354" t="s">
        <v>1173</v>
      </c>
      <c r="FT354" t="s">
        <v>1168</v>
      </c>
      <c r="FU354" t="s">
        <v>1174</v>
      </c>
      <c r="FV354" t="s">
        <v>1175</v>
      </c>
      <c r="FW354" t="s">
        <v>1169</v>
      </c>
      <c r="FX354" t="s">
        <v>1171</v>
      </c>
      <c r="FY354" t="s">
        <v>1168</v>
      </c>
      <c r="FZ354" t="s">
        <v>1168</v>
      </c>
      <c r="GA354" t="s">
        <v>1168</v>
      </c>
      <c r="GB354" t="s">
        <v>1173</v>
      </c>
      <c r="GC354" t="s">
        <v>1168</v>
      </c>
      <c r="GD354" t="s">
        <v>1168</v>
      </c>
      <c r="GE354" t="s">
        <v>1175</v>
      </c>
      <c r="GF354" t="s">
        <v>1171</v>
      </c>
      <c r="GG354" t="s">
        <v>1168</v>
      </c>
      <c r="GH354" t="s">
        <v>1168</v>
      </c>
      <c r="GI354" t="s">
        <v>1171</v>
      </c>
      <c r="GJ354" t="s">
        <v>1168</v>
      </c>
      <c r="GK354" t="s">
        <v>1168</v>
      </c>
      <c r="GL354" t="s">
        <v>1175</v>
      </c>
      <c r="GM354" s="2">
        <f t="shared" si="518"/>
        <v>0</v>
      </c>
      <c r="GN354">
        <f t="shared" si="519"/>
        <v>0</v>
      </c>
      <c r="GO354">
        <f t="shared" si="520"/>
        <v>0</v>
      </c>
      <c r="GP354">
        <f t="shared" si="521"/>
        <v>0</v>
      </c>
      <c r="GQ354">
        <f t="shared" si="522"/>
        <v>0</v>
      </c>
      <c r="GR354">
        <f t="shared" si="523"/>
        <v>1</v>
      </c>
      <c r="GS354">
        <f t="shared" si="524"/>
        <v>0</v>
      </c>
      <c r="GT354">
        <f t="shared" si="525"/>
        <v>0</v>
      </c>
      <c r="GU354">
        <f t="shared" si="576"/>
        <v>0</v>
      </c>
      <c r="GV354">
        <f t="shared" si="526"/>
        <v>0</v>
      </c>
      <c r="GW354">
        <f t="shared" si="527"/>
        <v>0</v>
      </c>
      <c r="GX354">
        <f t="shared" si="528"/>
        <v>0</v>
      </c>
      <c r="GY354">
        <f t="shared" si="529"/>
        <v>1</v>
      </c>
      <c r="GZ354">
        <f t="shared" si="530"/>
        <v>0</v>
      </c>
      <c r="HA354">
        <f t="shared" si="531"/>
        <v>0</v>
      </c>
      <c r="HB354">
        <f t="shared" si="532"/>
        <v>0</v>
      </c>
      <c r="HC354">
        <f t="shared" si="577"/>
        <v>0</v>
      </c>
      <c r="HD354">
        <f t="shared" si="533"/>
        <v>0</v>
      </c>
      <c r="HE354">
        <f t="shared" si="534"/>
        <v>0</v>
      </c>
      <c r="HF354">
        <f t="shared" si="535"/>
        <v>0</v>
      </c>
      <c r="HG354">
        <f t="shared" si="536"/>
        <v>0</v>
      </c>
      <c r="HH354">
        <f t="shared" si="537"/>
        <v>0</v>
      </c>
      <c r="HI354">
        <f t="shared" si="538"/>
        <v>0</v>
      </c>
      <c r="HJ354">
        <f t="shared" si="539"/>
        <v>0</v>
      </c>
      <c r="HK354">
        <f t="shared" si="578"/>
        <v>0</v>
      </c>
      <c r="HL354">
        <f t="shared" si="540"/>
        <v>0</v>
      </c>
      <c r="HM354">
        <f t="shared" si="541"/>
        <v>0</v>
      </c>
      <c r="HN354">
        <f t="shared" si="542"/>
        <v>0</v>
      </c>
      <c r="HO354">
        <f t="shared" si="543"/>
        <v>0</v>
      </c>
      <c r="HP354">
        <f t="shared" si="544"/>
        <v>0</v>
      </c>
      <c r="HQ354">
        <f t="shared" si="545"/>
        <v>0</v>
      </c>
      <c r="HR354">
        <f t="shared" si="546"/>
        <v>0</v>
      </c>
      <c r="HS354">
        <f t="shared" si="579"/>
        <v>0</v>
      </c>
      <c r="HT354">
        <f t="shared" si="547"/>
        <v>0</v>
      </c>
      <c r="HU354">
        <f t="shared" si="548"/>
        <v>0</v>
      </c>
      <c r="HV354">
        <f t="shared" si="549"/>
        <v>0</v>
      </c>
      <c r="HW354">
        <f t="shared" si="550"/>
        <v>0</v>
      </c>
      <c r="HX354">
        <f t="shared" si="551"/>
        <v>0</v>
      </c>
      <c r="HY354">
        <f t="shared" si="552"/>
        <v>0</v>
      </c>
      <c r="HZ354">
        <f t="shared" si="553"/>
        <v>1</v>
      </c>
      <c r="IA354">
        <f t="shared" si="580"/>
        <v>1</v>
      </c>
      <c r="IB354">
        <f t="shared" si="554"/>
        <v>1</v>
      </c>
      <c r="IC354">
        <f t="shared" si="555"/>
        <v>0</v>
      </c>
      <c r="ID354">
        <f t="shared" si="556"/>
        <v>1</v>
      </c>
      <c r="IE354">
        <f t="shared" si="557"/>
        <v>1</v>
      </c>
      <c r="IF354">
        <f t="shared" si="558"/>
        <v>0</v>
      </c>
      <c r="IG354">
        <f t="shared" si="559"/>
        <v>1</v>
      </c>
      <c r="IH354">
        <f t="shared" si="560"/>
        <v>1</v>
      </c>
      <c r="II354">
        <f t="shared" si="581"/>
        <v>1</v>
      </c>
      <c r="IJ354">
        <f t="shared" si="561"/>
        <v>0</v>
      </c>
      <c r="IK354">
        <f t="shared" si="562"/>
        <v>1</v>
      </c>
      <c r="IL354">
        <f t="shared" si="563"/>
        <v>0</v>
      </c>
      <c r="IM354">
        <f t="shared" si="564"/>
        <v>0</v>
      </c>
      <c r="IN354">
        <f t="shared" si="565"/>
        <v>0</v>
      </c>
      <c r="IO354">
        <f t="shared" si="566"/>
        <v>0</v>
      </c>
      <c r="IP354">
        <f t="shared" si="567"/>
        <v>1</v>
      </c>
      <c r="IQ354" s="2">
        <f t="shared" si="582"/>
        <v>1</v>
      </c>
      <c r="IR354" s="4">
        <f t="shared" si="583"/>
        <v>1</v>
      </c>
      <c r="IS354">
        <f t="shared" si="584"/>
        <v>0</v>
      </c>
      <c r="IT354">
        <f t="shared" si="585"/>
        <v>0</v>
      </c>
      <c r="IU354">
        <f t="shared" si="586"/>
        <v>1</v>
      </c>
      <c r="IV354">
        <f t="shared" si="587"/>
        <v>6</v>
      </c>
      <c r="IW354">
        <f t="shared" si="588"/>
        <v>3</v>
      </c>
      <c r="IX354">
        <f t="shared" si="589"/>
        <v>12</v>
      </c>
      <c r="IY354" s="11">
        <f t="shared" si="590"/>
        <v>1</v>
      </c>
      <c r="IZ354" s="12">
        <f t="shared" si="591"/>
        <v>1</v>
      </c>
      <c r="JA354" s="12" t="str">
        <f t="shared" si="592"/>
        <v/>
      </c>
      <c r="JB354" s="12">
        <f t="shared" si="593"/>
        <v>0</v>
      </c>
      <c r="JC354" s="12">
        <f t="shared" si="594"/>
        <v>1</v>
      </c>
      <c r="JD354" s="12">
        <f t="shared" si="595"/>
        <v>0.8571428571428571</v>
      </c>
      <c r="JE354" s="12">
        <f t="shared" si="596"/>
        <v>0.375</v>
      </c>
      <c r="JF354" s="12">
        <f t="shared" si="597"/>
        <v>0.7053571428571429</v>
      </c>
      <c r="JG354" s="2">
        <f>IF(OR(AND(EI354="Happy",BN354&lt;&gt;1),AND(EI354&lt;&gt;"Happy",BN354=1)),1,0)</f>
        <v>0</v>
      </c>
      <c r="JH354">
        <f>IF(OR(AND(EJ354="Happy",BO354&lt;&gt;1),AND(EJ354&lt;&gt;"Happy",BO354=1)),1,0)</f>
        <v>0</v>
      </c>
      <c r="JI354">
        <f>IF(OR(AND(EK354="Happy",BP354&lt;&gt;1),AND(EK354&lt;&gt;"Happy",BP354=1)),1,0)</f>
        <v>0</v>
      </c>
      <c r="JJ354">
        <f>IF(OR(AND(EL354="Happy",BQ354&lt;&gt;1),AND(EL354&lt;&gt;"Happy",BQ354=1)),1,0)</f>
        <v>0</v>
      </c>
      <c r="JK354">
        <f>IF(OR(AND(EM354="Happy",BR354&lt;&gt;1),AND(EM354&lt;&gt;"Happy",BR354=1)),1,0)</f>
        <v>0</v>
      </c>
      <c r="JL354">
        <f>IF(OR(AND(EN354="Happy",BS354&lt;&gt;1),AND(EN354&lt;&gt;"Happy",BS354=1)),1,0)</f>
        <v>0</v>
      </c>
      <c r="JM354">
        <f>IF(OR(AND(EO354="Happy",BT354&lt;&gt;1),AND(EO354&lt;&gt;"Happy",BT354=1)),1,0)</f>
        <v>0</v>
      </c>
      <c r="JN354">
        <f>IF(OR(AND(EP354="Happy",BU354&lt;&gt;1),AND(EP354&lt;&gt;"Happy",BU354=1)),1,0)</f>
        <v>0</v>
      </c>
      <c r="JO354">
        <f>IF(OR(AND(EQ354="Sad",BV354&lt;&gt;1),AND(EQ354&lt;&gt;"Sad",BV354=1)),1,0)</f>
        <v>0</v>
      </c>
      <c r="JP354">
        <f>IF(OR(AND(ER354="Sad",BW354&lt;&gt;1),AND(ER354&lt;&gt;"Sad",BW354=1)),1,0)</f>
        <v>0</v>
      </c>
      <c r="JQ354">
        <f>IF(OR(AND(ES354="Sad",BX354&lt;&gt;1),AND(ES354&lt;&gt;"Sad",BX354=1)),1,0)</f>
        <v>0</v>
      </c>
      <c r="JR354">
        <f>IF(OR(AND(ET354="Sad",BY354&lt;&gt;1),AND(ET354&lt;&gt;"Sad",BY354=1)),1,0)</f>
        <v>0</v>
      </c>
      <c r="JS354">
        <f>IF(OR(AND(EU354="Sad",BZ354&lt;&gt;1),AND(EU354&lt;&gt;"Sad",BZ354=1)),1,0)</f>
        <v>0</v>
      </c>
      <c r="JT354">
        <f>IF(OR(AND(EV354="Sad",CA354&lt;&gt;1),AND(EV354&lt;&gt;"Sad",CA354=1)),1,0)</f>
        <v>0</v>
      </c>
      <c r="JU354">
        <f>IF(OR(AND(EW354="Sad",CB354&lt;&gt;1),AND(EW354&lt;&gt;"Sad",CB354=1)),1,0)</f>
        <v>0</v>
      </c>
      <c r="JV354">
        <f>IF(OR(AND(EX354="Sad",CC354&lt;&gt;1),AND(EX354&lt;&gt;"Sad",CC354=1)),1,0)</f>
        <v>0</v>
      </c>
      <c r="JW354">
        <f>IF(OR(AND(EY354="Angry",CD354&lt;&gt;1),AND(EY354&lt;&gt;"Angry",CD354=1)),1,0)</f>
        <v>0</v>
      </c>
      <c r="JX354">
        <f>IF(OR(AND(EZ354="Angry",CE354&lt;&gt;1),AND(EZ354&lt;&gt;"Angry",CE354=1)),1,0)</f>
        <v>0</v>
      </c>
      <c r="JY354">
        <f>IF(OR(AND(FA354="Angry",CF354&lt;&gt;1),AND(FA354&lt;&gt;"Angry",CF354=1)),1,0)</f>
        <v>1</v>
      </c>
      <c r="JZ354">
        <f>IF(OR(AND(FB354="Angry",CG354&lt;&gt;1),AND(FB354&lt;&gt;"Angry",CG354=1)),1,0)</f>
        <v>0</v>
      </c>
      <c r="KA354">
        <f>IF(OR(AND(FC354="Angry",CH354&lt;&gt;1),AND(FC354&lt;&gt;"Angry",CH354=1)),1,0)</f>
        <v>0</v>
      </c>
      <c r="KB354">
        <f>IF(OR(AND(FD354="Angry",CI354&lt;&gt;1),AND(FD354&lt;&gt;"Angry",CI354=1)),1,0)</f>
        <v>0</v>
      </c>
      <c r="KC354">
        <f>IF(OR(AND(FE354="Angry",CJ354&lt;&gt;1),AND(FE354&lt;&gt;"Angry",CJ354=1)),1,0)</f>
        <v>0</v>
      </c>
      <c r="KD354">
        <f>IF(OR(AND(FF354="Angry",CK354&lt;&gt;1),AND(FF354&lt;&gt;"Angry",CK354=1)),1,0)</f>
        <v>0</v>
      </c>
      <c r="KE354">
        <f>IF(OR(AND(FG354="Afraid",CL354&lt;&gt;1),AND(FG354&lt;&gt;"Afraid",CL354=1)),1,0)</f>
        <v>0</v>
      </c>
      <c r="KF354">
        <f>IF(OR(AND(FH354="Afraid",CM354&lt;&gt;1),AND(FH354&lt;&gt;"Afraid",CM354=1)),1,0)</f>
        <v>1</v>
      </c>
      <c r="KG354">
        <f>IF(OR(AND(FI354="Afraid",CN354&lt;&gt;1),AND(FI354&lt;&gt;"Afraid",CN354=1)),1,0)</f>
        <v>0</v>
      </c>
      <c r="KH354">
        <f>IF(OR(AND(FJ354="Afraid",CO354&lt;&gt;1),AND(FJ354&lt;&gt;"Afraid",CO354=1)),1,0)</f>
        <v>0</v>
      </c>
      <c r="KI354">
        <f>IF(OR(AND(FK354="Afraid",CP354&lt;&gt;1),AND(FK354&lt;&gt;"Afraid",CP354=1)),1,0)</f>
        <v>1</v>
      </c>
      <c r="KJ354">
        <f>IF(OR(AND(FL354="Afraid",CQ354&lt;&gt;1),AND(FL354&lt;&gt;"Afraid",CQ354=1)),1,0)</f>
        <v>0</v>
      </c>
      <c r="KK354">
        <f>IF(OR(AND(FM354="Afraid",CR354&lt;&gt;1),AND(FM354&lt;&gt;"Afraid",CR354=1)),1,0)</f>
        <v>0</v>
      </c>
      <c r="KL354">
        <f>IF(OR(AND(FN354="Afraid",CS354&lt;&gt;1),AND(FN354&lt;&gt;"Afraid",CS354=1)),1,0)</f>
        <v>1</v>
      </c>
      <c r="KM354">
        <f>IF(OR(AND(FO354="Surprised",CT354&lt;&gt;1),AND(FO354&lt;&gt;"Surprised",CT354=1)),1,0)</f>
        <v>0</v>
      </c>
      <c r="KN354">
        <f>IF(OR(AND(FP354="Surprised",CU354&lt;&gt;1),AND(FP354&lt;&gt;"Surprised",CU354=1)),1,0)</f>
        <v>0</v>
      </c>
      <c r="KO354">
        <f>IF(OR(AND(FQ354="Surprised",CV354&lt;&gt;1),AND(FQ354&lt;&gt;"Surprised",CV354=1)),1,0)</f>
        <v>0</v>
      </c>
      <c r="KP354">
        <f>IF(OR(AND(FR354="Surprised",CW354&lt;&gt;1),AND(FR354&lt;&gt;"Surprised",CW354=1)),1,0)</f>
        <v>0</v>
      </c>
      <c r="KQ354">
        <f>IF(OR(AND(FS354="Surprised",CX354&lt;&gt;1),AND(FS354&lt;&gt;"Surprised",CX354=1)),1,0)</f>
        <v>0</v>
      </c>
      <c r="KR354">
        <f>IF(OR(AND(FT354="Surprised",CY354&lt;&gt;1),AND(FT354&lt;&gt;"Surprised",CY354=1)),1,0)</f>
        <v>1</v>
      </c>
      <c r="KS354">
        <f>IF(OR(AND(FU354="Surprised",CZ354&lt;&gt;1),AND(FU354&lt;&gt;"Surprised",CZ354=1)),1,0)</f>
        <v>0</v>
      </c>
      <c r="KT354">
        <f>IF(OR(AND(FV354="Surprised",DA354&lt;&gt;1),AND(FV354&lt;&gt;"Surprised",DA354=1)),1,0)</f>
        <v>0</v>
      </c>
      <c r="KU354">
        <f>IF(OR(AND(FW354="Happy",DB354=1),AND(FW354&lt;&gt;"Happy",DB354=0)),1,0)</f>
        <v>0</v>
      </c>
      <c r="KV354">
        <f>IF(OR(AND(FX354="Happy",DC354=1),AND(FX354&lt;&gt;"Happy",DC354=0)),1,0)</f>
        <v>0</v>
      </c>
      <c r="KW354">
        <f>IF(OR(AND(FY354="Happy",DD354=1),AND(FY354&lt;&gt;"Happy",DD354=0)),1,0)</f>
        <v>1</v>
      </c>
      <c r="KX354">
        <f>IF(OR(AND(FZ354="Happy",DE354=1),AND(FZ354&lt;&gt;"Happy",DE354=0)),1,0)</f>
        <v>0</v>
      </c>
      <c r="KY354">
        <f>IF(OR(AND(GA354="Happy",DF354=1),AND(GA354&lt;&gt;"Happy",DF354=0)),1,0)</f>
        <v>0</v>
      </c>
      <c r="KZ354">
        <f>IF(OR(AND(GB354="Happy",DG354=1),AND(GB354&lt;&gt;"Happy",DG354=0)),1,0)</f>
        <v>0</v>
      </c>
      <c r="LA354">
        <f>IF(OR(AND(GC354="Happy",DH354=1),AND(GC354&lt;&gt;"Happy",DH354=0)),1,0)</f>
        <v>0</v>
      </c>
      <c r="LB354">
        <f>IF(OR(AND(GD354="Happy",DI354=1),AND(GD354&lt;&gt;"Happy",DI354=0)),1,0)</f>
        <v>0</v>
      </c>
      <c r="LC354">
        <f>IF(OR(AND(GE354="Sad",DJ354=1),AND(GE354&lt;&gt;"Sad",DJ354=0)),1,0)</f>
        <v>0</v>
      </c>
      <c r="LD354">
        <f>IF(OR(AND(GF354="Sad",DK354=1),AND(GF354&lt;&gt;"Sad",DK354=0)),1,0)</f>
        <v>1</v>
      </c>
      <c r="LE354">
        <f>IF(OR(AND(GG354="Sad",DL354=1),AND(GG354&lt;&gt;"Sad",DL354=0)),1,0)</f>
        <v>0</v>
      </c>
      <c r="LF354">
        <f>IF(OR(AND(GH354="Sad",DM354=1),AND(GH354&lt;&gt;"Sad",DM354=0)),1,0)</f>
        <v>1</v>
      </c>
      <c r="LG354">
        <f>IF(OR(AND(GI354="Sad",DN354=1),AND(GI354&lt;&gt;"Sad",DN354=0)),1,0)</f>
        <v>1</v>
      </c>
      <c r="LH354">
        <f>IF(OR(AND(GJ354="Sad",DO354=1),AND(GJ354&lt;&gt;"Sad",DO354=0)),1,0)</f>
        <v>1</v>
      </c>
      <c r="LI354">
        <f>IF(OR(AND(GK354="Sad",DP354=1),AND(GK354&lt;&gt;"Sad",DP354=0)),1,0)</f>
        <v>1</v>
      </c>
      <c r="LJ354">
        <f>IF(OR(AND(GL354="Sad",DQ354=1),AND(GL354&lt;&gt;"Sad",DQ354=0)),1,0)</f>
        <v>0</v>
      </c>
      <c r="LK354" s="2">
        <f t="shared" si="598"/>
        <v>0</v>
      </c>
      <c r="LL354" s="4">
        <f t="shared" si="599"/>
        <v>0</v>
      </c>
      <c r="LM354">
        <f t="shared" si="600"/>
        <v>1</v>
      </c>
      <c r="LN354">
        <f t="shared" si="601"/>
        <v>3</v>
      </c>
      <c r="LO354">
        <f t="shared" si="602"/>
        <v>1</v>
      </c>
      <c r="LP354">
        <f t="shared" si="603"/>
        <v>1</v>
      </c>
      <c r="LQ354">
        <f t="shared" si="604"/>
        <v>5</v>
      </c>
      <c r="LR354">
        <f t="shared" si="605"/>
        <v>11</v>
      </c>
      <c r="LS354" s="11">
        <f t="shared" si="606"/>
        <v>0</v>
      </c>
      <c r="LT354" s="14">
        <f t="shared" si="607"/>
        <v>0</v>
      </c>
      <c r="LU354" s="14" t="str">
        <f t="shared" si="608"/>
        <v/>
      </c>
      <c r="LV354" s="14">
        <f t="shared" si="609"/>
        <v>1</v>
      </c>
      <c r="LW354" s="14">
        <f t="shared" si="610"/>
        <v>0</v>
      </c>
      <c r="LX354" s="14">
        <f t="shared" si="611"/>
        <v>0.1428571428571429</v>
      </c>
      <c r="LY354" s="14">
        <f t="shared" si="612"/>
        <v>0.625</v>
      </c>
      <c r="LZ354" s="14">
        <f t="shared" si="613"/>
        <v>0.2946428571428571</v>
      </c>
      <c r="MA354" s="15">
        <f t="shared" si="614"/>
        <v>1.5277777777777946E-4</v>
      </c>
      <c r="MB354" s="1">
        <f t="shared" si="568"/>
        <v>1.0763888888888802E-4</v>
      </c>
      <c r="MC354" s="1">
        <f t="shared" si="569"/>
        <v>7.2916666666665575E-5</v>
      </c>
      <c r="MD354" s="1">
        <f t="shared" si="570"/>
        <v>1.3194444444444668E-4</v>
      </c>
      <c r="ME354" s="1">
        <f t="shared" si="571"/>
        <v>9.1435185185183981E-5</v>
      </c>
      <c r="MF354" s="1">
        <f t="shared" si="572"/>
        <v>9.7222222222220767E-5</v>
      </c>
      <c r="MG354" s="1">
        <f t="shared" si="573"/>
        <v>1.3194444444444668E-4</v>
      </c>
      <c r="MH354" s="1">
        <f t="shared" si="574"/>
        <v>1.7129629629629439E-4</v>
      </c>
      <c r="MI354" s="1">
        <f t="shared" si="575"/>
        <v>1.3078703703703863E-4</v>
      </c>
      <c r="MJ354" s="1">
        <f t="shared" si="615"/>
        <v>1.0879629629629642E-3</v>
      </c>
      <c r="MK354" s="2" t="str">
        <f>VLOOKUP(B354,age_group!$A$1:$B$101,2,FALSE)</f>
        <v>45 to 64</v>
      </c>
      <c r="ML354" s="2">
        <f t="shared" si="616"/>
        <v>1</v>
      </c>
      <c r="MM354">
        <f t="shared" si="617"/>
        <v>0</v>
      </c>
      <c r="MN354">
        <f t="shared" si="618"/>
        <v>0</v>
      </c>
      <c r="MO354">
        <f t="shared" si="619"/>
        <v>0</v>
      </c>
      <c r="MP354">
        <f t="shared" si="620"/>
        <v>0</v>
      </c>
    </row>
    <row r="355" spans="1:354" x14ac:dyDescent="0.2">
      <c r="A355" t="s">
        <v>1088</v>
      </c>
      <c r="B355">
        <v>26</v>
      </c>
      <c r="C355" t="s">
        <v>139</v>
      </c>
      <c r="D355" t="s">
        <v>140</v>
      </c>
      <c r="E355">
        <v>5</v>
      </c>
      <c r="F355">
        <v>1</v>
      </c>
      <c r="G355">
        <v>1</v>
      </c>
      <c r="H355">
        <v>1</v>
      </c>
      <c r="I355">
        <v>4</v>
      </c>
      <c r="J355" s="2" t="s">
        <v>431</v>
      </c>
      <c r="K355" t="s">
        <v>744</v>
      </c>
      <c r="L355" t="s">
        <v>585</v>
      </c>
      <c r="M355" t="s">
        <v>235</v>
      </c>
      <c r="N355" t="s">
        <v>283</v>
      </c>
      <c r="O355" t="s">
        <v>672</v>
      </c>
      <c r="P355" t="s">
        <v>462</v>
      </c>
      <c r="Q355" t="s">
        <v>498</v>
      </c>
      <c r="R355" t="s">
        <v>234</v>
      </c>
      <c r="S355" t="s">
        <v>493</v>
      </c>
      <c r="T355" t="s">
        <v>470</v>
      </c>
      <c r="U355" t="s">
        <v>584</v>
      </c>
      <c r="V355" t="s">
        <v>245</v>
      </c>
      <c r="W355" t="s">
        <v>506</v>
      </c>
      <c r="X355" t="s">
        <v>717</v>
      </c>
      <c r="Y355" t="s">
        <v>479</v>
      </c>
      <c r="Z355" t="s">
        <v>630</v>
      </c>
      <c r="AA355" t="s">
        <v>215</v>
      </c>
      <c r="AB355" t="s">
        <v>249</v>
      </c>
      <c r="AC355" t="s">
        <v>353</v>
      </c>
      <c r="AD355" t="s">
        <v>493</v>
      </c>
      <c r="AE355" t="s">
        <v>226</v>
      </c>
      <c r="AF355" t="s">
        <v>308</v>
      </c>
      <c r="AG355" t="s">
        <v>153</v>
      </c>
      <c r="AH355" t="s">
        <v>502</v>
      </c>
      <c r="AI355" t="s">
        <v>410</v>
      </c>
      <c r="AJ355" t="s">
        <v>338</v>
      </c>
      <c r="AK355" t="s">
        <v>273</v>
      </c>
      <c r="AL355" t="s">
        <v>169</v>
      </c>
      <c r="AM355" t="s">
        <v>237</v>
      </c>
      <c r="AN355" t="s">
        <v>188</v>
      </c>
      <c r="AO355" t="s">
        <v>541</v>
      </c>
      <c r="AP355" t="s">
        <v>567</v>
      </c>
      <c r="AQ355" t="s">
        <v>609</v>
      </c>
      <c r="AR355" t="s">
        <v>534</v>
      </c>
      <c r="AS355" t="s">
        <v>243</v>
      </c>
      <c r="AT355" t="s">
        <v>153</v>
      </c>
      <c r="AU355" t="s">
        <v>611</v>
      </c>
      <c r="AV355" t="s">
        <v>551</v>
      </c>
      <c r="AW355" t="s">
        <v>478</v>
      </c>
      <c r="AX355" t="s">
        <v>512</v>
      </c>
      <c r="AY355" t="s">
        <v>160</v>
      </c>
      <c r="AZ355" t="s">
        <v>305</v>
      </c>
      <c r="BA355" t="s">
        <v>363</v>
      </c>
      <c r="BB355" t="s">
        <v>233</v>
      </c>
      <c r="BC355" t="s">
        <v>456</v>
      </c>
      <c r="BD355" t="s">
        <v>416</v>
      </c>
      <c r="BE355" t="s">
        <v>275</v>
      </c>
      <c r="BF355" t="s">
        <v>466</v>
      </c>
      <c r="BG355" t="s">
        <v>485</v>
      </c>
      <c r="BH355" t="s">
        <v>677</v>
      </c>
      <c r="BI355" t="s">
        <v>532</v>
      </c>
      <c r="BJ355" t="s">
        <v>559</v>
      </c>
      <c r="BK355" t="s">
        <v>490</v>
      </c>
      <c r="BL355" t="s">
        <v>579</v>
      </c>
      <c r="BM355" t="s">
        <v>289</v>
      </c>
      <c r="BN355" s="2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1</v>
      </c>
      <c r="DQ355">
        <v>0</v>
      </c>
      <c r="DR355" s="2">
        <v>5</v>
      </c>
      <c r="DS355">
        <v>2</v>
      </c>
      <c r="DT355">
        <v>1</v>
      </c>
      <c r="DU355">
        <v>1</v>
      </c>
      <c r="DV355">
        <v>5</v>
      </c>
      <c r="DW355" s="2">
        <v>2017</v>
      </c>
      <c r="DX355" s="1">
        <v>9.8622685185185185E-3</v>
      </c>
      <c r="DY355" s="1">
        <v>1.0106481481481482E-2</v>
      </c>
      <c r="DZ355" s="1">
        <v>1.1444444444444445E-2</v>
      </c>
      <c r="EA355" s="1">
        <v>1.1564814814814814E-2</v>
      </c>
      <c r="EB355" s="1">
        <v>1.1642361111111112E-2</v>
      </c>
      <c r="EC355" s="1">
        <v>1.1758101851851851E-2</v>
      </c>
      <c r="ED355" s="1">
        <v>1.188773148148148E-2</v>
      </c>
      <c r="EE355" s="1">
        <v>1.2048611111111112E-2</v>
      </c>
      <c r="EF355" s="1">
        <v>1.2200231481481484E-2</v>
      </c>
      <c r="EG355" s="1">
        <v>1.3431712962962963E-2</v>
      </c>
      <c r="EH355" s="3">
        <v>0</v>
      </c>
      <c r="EI355" s="2" t="s">
        <v>1171</v>
      </c>
      <c r="EJ355" t="s">
        <v>1168</v>
      </c>
      <c r="EK355" t="s">
        <v>1171</v>
      </c>
      <c r="EL355" t="s">
        <v>1169</v>
      </c>
      <c r="EM355" t="s">
        <v>1168</v>
      </c>
      <c r="EN355" t="s">
        <v>1169</v>
      </c>
      <c r="EO355" t="s">
        <v>1174</v>
      </c>
      <c r="EP355" t="s">
        <v>1171</v>
      </c>
      <c r="EQ355" t="s">
        <v>1175</v>
      </c>
      <c r="ER355" t="s">
        <v>1171</v>
      </c>
      <c r="ES355" t="s">
        <v>1168</v>
      </c>
      <c r="ET355" t="s">
        <v>1168</v>
      </c>
      <c r="EU355" t="s">
        <v>1172</v>
      </c>
      <c r="EV355" t="s">
        <v>1168</v>
      </c>
      <c r="EW355" t="s">
        <v>1168</v>
      </c>
      <c r="EX355" t="s">
        <v>1175</v>
      </c>
      <c r="EY355" t="s">
        <v>1168</v>
      </c>
      <c r="EZ355" t="s">
        <v>1169</v>
      </c>
      <c r="FA355" t="s">
        <v>1173</v>
      </c>
      <c r="FB355" t="s">
        <v>1174</v>
      </c>
      <c r="FC355" t="s">
        <v>1171</v>
      </c>
      <c r="FD355" t="s">
        <v>1169</v>
      </c>
      <c r="FE355" t="s">
        <v>1168</v>
      </c>
      <c r="FF355" t="s">
        <v>1175</v>
      </c>
      <c r="FG355" t="s">
        <v>1171</v>
      </c>
      <c r="FH355" t="s">
        <v>1175</v>
      </c>
      <c r="FI355" t="s">
        <v>1174</v>
      </c>
      <c r="FJ355" t="s">
        <v>1173</v>
      </c>
      <c r="FK355" t="s">
        <v>1168</v>
      </c>
      <c r="FL355" t="s">
        <v>1169</v>
      </c>
      <c r="FM355" t="s">
        <v>1173</v>
      </c>
      <c r="FN355" t="s">
        <v>1168</v>
      </c>
      <c r="FO355" t="s">
        <v>1168</v>
      </c>
      <c r="FP355" t="s">
        <v>1168</v>
      </c>
      <c r="FQ355" t="s">
        <v>1168</v>
      </c>
      <c r="FR355" t="s">
        <v>1170</v>
      </c>
      <c r="FS355" t="s">
        <v>1175</v>
      </c>
      <c r="FT355" t="s">
        <v>1175</v>
      </c>
      <c r="FU355" t="s">
        <v>1169</v>
      </c>
      <c r="FV355" t="s">
        <v>1173</v>
      </c>
      <c r="FW355" t="s">
        <v>1171</v>
      </c>
      <c r="FX355" t="s">
        <v>1175</v>
      </c>
      <c r="FY355" t="s">
        <v>1169</v>
      </c>
      <c r="FZ355" t="s">
        <v>1168</v>
      </c>
      <c r="GA355" t="s">
        <v>1172</v>
      </c>
      <c r="GB355" t="s">
        <v>1174</v>
      </c>
      <c r="GC355" t="s">
        <v>1175</v>
      </c>
      <c r="GD355" t="s">
        <v>1174</v>
      </c>
      <c r="GE355" t="s">
        <v>1169</v>
      </c>
      <c r="GF355" t="s">
        <v>1168</v>
      </c>
      <c r="GG355" t="s">
        <v>1169</v>
      </c>
      <c r="GH355" t="s">
        <v>1171</v>
      </c>
      <c r="GI355" t="s">
        <v>1168</v>
      </c>
      <c r="GJ355" t="s">
        <v>1171</v>
      </c>
      <c r="GK355" t="s">
        <v>1170</v>
      </c>
      <c r="GL355" t="s">
        <v>1168</v>
      </c>
      <c r="GM355" s="2">
        <f t="shared" si="518"/>
        <v>0</v>
      </c>
      <c r="GN355">
        <f t="shared" si="519"/>
        <v>0</v>
      </c>
      <c r="GO355">
        <f t="shared" si="520"/>
        <v>0</v>
      </c>
      <c r="GP355">
        <f t="shared" si="521"/>
        <v>0</v>
      </c>
      <c r="GQ355">
        <f t="shared" si="522"/>
        <v>0</v>
      </c>
      <c r="GR355">
        <f t="shared" si="523"/>
        <v>0</v>
      </c>
      <c r="GS355">
        <f t="shared" si="524"/>
        <v>0</v>
      </c>
      <c r="GT355">
        <f t="shared" si="525"/>
        <v>0</v>
      </c>
      <c r="GU355">
        <f t="shared" si="576"/>
        <v>0</v>
      </c>
      <c r="GV355">
        <f t="shared" si="526"/>
        <v>0</v>
      </c>
      <c r="GW355">
        <f t="shared" si="527"/>
        <v>0</v>
      </c>
      <c r="GX355">
        <f t="shared" si="528"/>
        <v>0</v>
      </c>
      <c r="GY355">
        <f t="shared" si="529"/>
        <v>0</v>
      </c>
      <c r="GZ355">
        <f t="shared" si="530"/>
        <v>0</v>
      </c>
      <c r="HA355">
        <f t="shared" si="531"/>
        <v>0</v>
      </c>
      <c r="HB355">
        <f t="shared" si="532"/>
        <v>0</v>
      </c>
      <c r="HC355">
        <f t="shared" si="577"/>
        <v>0</v>
      </c>
      <c r="HD355">
        <f t="shared" si="533"/>
        <v>1</v>
      </c>
      <c r="HE355">
        <f t="shared" si="534"/>
        <v>0</v>
      </c>
      <c r="HF355">
        <f t="shared" si="535"/>
        <v>0</v>
      </c>
      <c r="HG355">
        <f t="shared" si="536"/>
        <v>0</v>
      </c>
      <c r="HH355">
        <f t="shared" si="537"/>
        <v>0</v>
      </c>
      <c r="HI355">
        <f t="shared" si="538"/>
        <v>0</v>
      </c>
      <c r="HJ355">
        <f t="shared" si="539"/>
        <v>0</v>
      </c>
      <c r="HK355">
        <f t="shared" si="578"/>
        <v>0</v>
      </c>
      <c r="HL355">
        <f t="shared" si="540"/>
        <v>0</v>
      </c>
      <c r="HM355">
        <f t="shared" si="541"/>
        <v>0</v>
      </c>
      <c r="HN355">
        <f t="shared" si="542"/>
        <v>0</v>
      </c>
      <c r="HO355">
        <f t="shared" si="543"/>
        <v>0</v>
      </c>
      <c r="HP355">
        <f t="shared" si="544"/>
        <v>0</v>
      </c>
      <c r="HQ355">
        <f t="shared" si="545"/>
        <v>0</v>
      </c>
      <c r="HR355">
        <f t="shared" si="546"/>
        <v>0</v>
      </c>
      <c r="HS355">
        <f t="shared" si="579"/>
        <v>0</v>
      </c>
      <c r="HT355">
        <f t="shared" si="547"/>
        <v>0</v>
      </c>
      <c r="HU355">
        <f t="shared" si="548"/>
        <v>0</v>
      </c>
      <c r="HV355">
        <f t="shared" si="549"/>
        <v>0</v>
      </c>
      <c r="HW355">
        <f t="shared" si="550"/>
        <v>0</v>
      </c>
      <c r="HX355">
        <f t="shared" si="551"/>
        <v>1</v>
      </c>
      <c r="HY355">
        <f t="shared" si="552"/>
        <v>0</v>
      </c>
      <c r="HZ355">
        <f t="shared" si="553"/>
        <v>0</v>
      </c>
      <c r="IA355">
        <f t="shared" si="580"/>
        <v>1</v>
      </c>
      <c r="IB355">
        <f t="shared" si="554"/>
        <v>0</v>
      </c>
      <c r="IC355">
        <f t="shared" si="555"/>
        <v>1</v>
      </c>
      <c r="ID355">
        <f t="shared" si="556"/>
        <v>1</v>
      </c>
      <c r="IE355">
        <f t="shared" si="557"/>
        <v>1</v>
      </c>
      <c r="IF355">
        <f t="shared" si="558"/>
        <v>1</v>
      </c>
      <c r="IG355">
        <f t="shared" si="559"/>
        <v>1</v>
      </c>
      <c r="IH355">
        <f t="shared" si="560"/>
        <v>1</v>
      </c>
      <c r="II355">
        <f t="shared" si="581"/>
        <v>0</v>
      </c>
      <c r="IJ355">
        <f t="shared" si="561"/>
        <v>0</v>
      </c>
      <c r="IK355">
        <f t="shared" si="562"/>
        <v>1</v>
      </c>
      <c r="IL355">
        <f t="shared" si="563"/>
        <v>0</v>
      </c>
      <c r="IM355">
        <f t="shared" si="564"/>
        <v>0</v>
      </c>
      <c r="IN355">
        <f t="shared" si="565"/>
        <v>0</v>
      </c>
      <c r="IO355">
        <f t="shared" si="566"/>
        <v>1</v>
      </c>
      <c r="IP355">
        <f t="shared" si="567"/>
        <v>0</v>
      </c>
      <c r="IQ355" s="2">
        <f t="shared" si="582"/>
        <v>0</v>
      </c>
      <c r="IR355" s="4">
        <f t="shared" si="583"/>
        <v>0</v>
      </c>
      <c r="IS355">
        <f t="shared" si="584"/>
        <v>1</v>
      </c>
      <c r="IT355">
        <f t="shared" si="585"/>
        <v>0</v>
      </c>
      <c r="IU355">
        <f t="shared" si="586"/>
        <v>1</v>
      </c>
      <c r="IV355">
        <f t="shared" si="587"/>
        <v>7</v>
      </c>
      <c r="IW355">
        <f t="shared" si="588"/>
        <v>2</v>
      </c>
      <c r="IX355">
        <f t="shared" si="589"/>
        <v>11</v>
      </c>
      <c r="IY355" s="11" t="str">
        <f t="shared" si="590"/>
        <v/>
      </c>
      <c r="IZ355" s="12" t="str">
        <f t="shared" si="591"/>
        <v/>
      </c>
      <c r="JA355" s="12">
        <f t="shared" si="592"/>
        <v>0.5</v>
      </c>
      <c r="JB355" s="12" t="str">
        <f t="shared" si="593"/>
        <v/>
      </c>
      <c r="JC355" s="12">
        <f t="shared" si="594"/>
        <v>0.5</v>
      </c>
      <c r="JD355" s="12">
        <f t="shared" si="595"/>
        <v>0.875</v>
      </c>
      <c r="JE355" s="12">
        <f t="shared" si="596"/>
        <v>0.25</v>
      </c>
      <c r="JF355" s="12">
        <f t="shared" si="597"/>
        <v>0.53125</v>
      </c>
      <c r="JG355" s="2">
        <f>IF(OR(AND(EI355="Happy",BN355&lt;&gt;1),AND(EI355&lt;&gt;"Happy",BN355=1)),1,0)</f>
        <v>0</v>
      </c>
      <c r="JH355">
        <f>IF(OR(AND(EJ355="Happy",BO355&lt;&gt;1),AND(EJ355&lt;&gt;"Happy",BO355=1)),1,0)</f>
        <v>1</v>
      </c>
      <c r="JI355">
        <f>IF(OR(AND(EK355="Happy",BP355&lt;&gt;1),AND(EK355&lt;&gt;"Happy",BP355=1)),1,0)</f>
        <v>0</v>
      </c>
      <c r="JJ355">
        <f>IF(OR(AND(EL355="Happy",BQ355&lt;&gt;1),AND(EL355&lt;&gt;"Happy",BQ355=1)),1,0)</f>
        <v>0</v>
      </c>
      <c r="JK355">
        <f>IF(OR(AND(EM355="Happy",BR355&lt;&gt;1),AND(EM355&lt;&gt;"Happy",BR355=1)),1,0)</f>
        <v>0</v>
      </c>
      <c r="JL355">
        <f>IF(OR(AND(EN355="Happy",BS355&lt;&gt;1),AND(EN355&lt;&gt;"Happy",BS355=1)),1,0)</f>
        <v>0</v>
      </c>
      <c r="JM355">
        <f>IF(OR(AND(EO355="Happy",BT355&lt;&gt;1),AND(EO355&lt;&gt;"Happy",BT355=1)),1,0)</f>
        <v>0</v>
      </c>
      <c r="JN355">
        <f>IF(OR(AND(EP355="Happy",BU355&lt;&gt;1),AND(EP355&lt;&gt;"Happy",BU355=1)),1,0)</f>
        <v>0</v>
      </c>
      <c r="JO355">
        <f>IF(OR(AND(EQ355="Sad",BV355&lt;&gt;1),AND(EQ355&lt;&gt;"Sad",BV355=1)),1,0)</f>
        <v>0</v>
      </c>
      <c r="JP355">
        <f>IF(OR(AND(ER355="Sad",BW355&lt;&gt;1),AND(ER355&lt;&gt;"Sad",BW355=1)),1,0)</f>
        <v>1</v>
      </c>
      <c r="JQ355">
        <f>IF(OR(AND(ES355="Sad",BX355&lt;&gt;1),AND(ES355&lt;&gt;"Sad",BX355=1)),1,0)</f>
        <v>1</v>
      </c>
      <c r="JR355">
        <f>IF(OR(AND(ET355="Sad",BY355&lt;&gt;1),AND(ET355&lt;&gt;"Sad",BY355=1)),1,0)</f>
        <v>0</v>
      </c>
      <c r="JS355">
        <f>IF(OR(AND(EU355="Sad",BZ355&lt;&gt;1),AND(EU355&lt;&gt;"Sad",BZ355=1)),1,0)</f>
        <v>0</v>
      </c>
      <c r="JT355">
        <f>IF(OR(AND(EV355="Sad",CA355&lt;&gt;1),AND(EV355&lt;&gt;"Sad",CA355=1)),1,0)</f>
        <v>0</v>
      </c>
      <c r="JU355">
        <f>IF(OR(AND(EW355="Sad",CB355&lt;&gt;1),AND(EW355&lt;&gt;"Sad",CB355=1)),1,0)</f>
        <v>0</v>
      </c>
      <c r="JV355">
        <f>IF(OR(AND(EX355="Sad",CC355&lt;&gt;1),AND(EX355&lt;&gt;"Sad",CC355=1)),1,0)</f>
        <v>0</v>
      </c>
      <c r="JW355">
        <f>IF(OR(AND(EY355="Angry",CD355&lt;&gt;1),AND(EY355&lt;&gt;"Angry",CD355=1)),1,0)</f>
        <v>0</v>
      </c>
      <c r="JX355">
        <f>IF(OR(AND(EZ355="Angry",CE355&lt;&gt;1),AND(EZ355&lt;&gt;"Angry",CE355=1)),1,0)</f>
        <v>0</v>
      </c>
      <c r="JY355">
        <f>IF(OR(AND(FA355="Angry",CF355&lt;&gt;1),AND(FA355&lt;&gt;"Angry",CF355=1)),1,0)</f>
        <v>0</v>
      </c>
      <c r="JZ355">
        <f>IF(OR(AND(FB355="Angry",CG355&lt;&gt;1),AND(FB355&lt;&gt;"Angry",CG355=1)),1,0)</f>
        <v>0</v>
      </c>
      <c r="KA355">
        <f>IF(OR(AND(FC355="Angry",CH355&lt;&gt;1),AND(FC355&lt;&gt;"Angry",CH355=1)),1,0)</f>
        <v>0</v>
      </c>
      <c r="KB355">
        <f>IF(OR(AND(FD355="Angry",CI355&lt;&gt;1),AND(FD355&lt;&gt;"Angry",CI355=1)),1,0)</f>
        <v>1</v>
      </c>
      <c r="KC355">
        <f>IF(OR(AND(FE355="Angry",CJ355&lt;&gt;1),AND(FE355&lt;&gt;"Angry",CJ355=1)),1,0)</f>
        <v>0</v>
      </c>
      <c r="KD355">
        <f>IF(OR(AND(FF355="Angry",CK355&lt;&gt;1),AND(FF355&lt;&gt;"Angry",CK355=1)),1,0)</f>
        <v>0</v>
      </c>
      <c r="KE355">
        <f>IF(OR(AND(FG355="Afraid",CL355&lt;&gt;1),AND(FG355&lt;&gt;"Afraid",CL355=1)),1,0)</f>
        <v>0</v>
      </c>
      <c r="KF355">
        <f>IF(OR(AND(FH355="Afraid",CM355&lt;&gt;1),AND(FH355&lt;&gt;"Afraid",CM355=1)),1,0)</f>
        <v>1</v>
      </c>
      <c r="KG355">
        <f>IF(OR(AND(FI355="Afraid",CN355&lt;&gt;1),AND(FI355&lt;&gt;"Afraid",CN355=1)),1,0)</f>
        <v>0</v>
      </c>
      <c r="KH355">
        <f>IF(OR(AND(FJ355="Afraid",CO355&lt;&gt;1),AND(FJ355&lt;&gt;"Afraid",CO355=1)),1,0)</f>
        <v>0</v>
      </c>
      <c r="KI355">
        <f>IF(OR(AND(FK355="Afraid",CP355&lt;&gt;1),AND(FK355&lt;&gt;"Afraid",CP355=1)),1,0)</f>
        <v>0</v>
      </c>
      <c r="KJ355">
        <f>IF(OR(AND(FL355="Afraid",CQ355&lt;&gt;1),AND(FL355&lt;&gt;"Afraid",CQ355=1)),1,0)</f>
        <v>0</v>
      </c>
      <c r="KK355">
        <f>IF(OR(AND(FM355="Afraid",CR355&lt;&gt;1),AND(FM355&lt;&gt;"Afraid",CR355=1)),1,0)</f>
        <v>0</v>
      </c>
      <c r="KL355">
        <f>IF(OR(AND(FN355="Afraid",CS355&lt;&gt;1),AND(FN355&lt;&gt;"Afraid",CS355=1)),1,0)</f>
        <v>0</v>
      </c>
      <c r="KM355">
        <f>IF(OR(AND(FO355="Surprised",CT355&lt;&gt;1),AND(FO355&lt;&gt;"Surprised",CT355=1)),1,0)</f>
        <v>0</v>
      </c>
      <c r="KN355">
        <f>IF(OR(AND(FP355="Surprised",CU355&lt;&gt;1),AND(FP355&lt;&gt;"Surprised",CU355=1)),1,0)</f>
        <v>0</v>
      </c>
      <c r="KO355">
        <f>IF(OR(AND(FQ355="Surprised",CV355&lt;&gt;1),AND(FQ355&lt;&gt;"Surprised",CV355=1)),1,0)</f>
        <v>0</v>
      </c>
      <c r="KP355">
        <f>IF(OR(AND(FR355="Surprised",CW355&lt;&gt;1),AND(FR355&lt;&gt;"Surprised",CW355=1)),1,0)</f>
        <v>0</v>
      </c>
      <c r="KQ355">
        <f>IF(OR(AND(FS355="Surprised",CX355&lt;&gt;1),AND(FS355&lt;&gt;"Surprised",CX355=1)),1,0)</f>
        <v>1</v>
      </c>
      <c r="KR355">
        <f>IF(OR(AND(FT355="Surprised",CY355&lt;&gt;1),AND(FT355&lt;&gt;"Surprised",CY355=1)),1,0)</f>
        <v>0</v>
      </c>
      <c r="KS355">
        <f>IF(OR(AND(FU355="Surprised",CZ355&lt;&gt;1),AND(FU355&lt;&gt;"Surprised",CZ355=1)),1,0)</f>
        <v>0</v>
      </c>
      <c r="KT355">
        <f>IF(OR(AND(FV355="Surprised",DA355&lt;&gt;1),AND(FV355&lt;&gt;"Surprised",DA355=1)),1,0)</f>
        <v>0</v>
      </c>
      <c r="KU355">
        <f>IF(OR(AND(FW355="Happy",DB355=1),AND(FW355&lt;&gt;"Happy",DB355=0)),1,0)</f>
        <v>0</v>
      </c>
      <c r="KV355">
        <f>IF(OR(AND(FX355="Happy",DC355=1),AND(FX355&lt;&gt;"Happy",DC355=0)),1,0)</f>
        <v>1</v>
      </c>
      <c r="KW355">
        <f>IF(OR(AND(FY355="Happy",DD355=1),AND(FY355&lt;&gt;"Happy",DD355=0)),1,0)</f>
        <v>0</v>
      </c>
      <c r="KX355">
        <f>IF(OR(AND(FZ355="Happy",DE355=1),AND(FZ355&lt;&gt;"Happy",DE355=0)),1,0)</f>
        <v>0</v>
      </c>
      <c r="KY355">
        <f>IF(OR(AND(GA355="Happy",DF355=1),AND(GA355&lt;&gt;"Happy",DF355=0)),1,0)</f>
        <v>0</v>
      </c>
      <c r="KZ355">
        <f>IF(OR(AND(GB355="Happy",DG355=1),AND(GB355&lt;&gt;"Happy",DG355=0)),1,0)</f>
        <v>0</v>
      </c>
      <c r="LA355">
        <f>IF(OR(AND(GC355="Happy",DH355=1),AND(GC355&lt;&gt;"Happy",DH355=0)),1,0)</f>
        <v>0</v>
      </c>
      <c r="LB355">
        <f>IF(OR(AND(GD355="Happy",DI355=1),AND(GD355&lt;&gt;"Happy",DI355=0)),1,0)</f>
        <v>0</v>
      </c>
      <c r="LC355">
        <f>IF(OR(AND(GE355="Sad",DJ355=1),AND(GE355&lt;&gt;"Sad",DJ355=0)),1,0)</f>
        <v>1</v>
      </c>
      <c r="LD355">
        <f>IF(OR(AND(GF355="Sad",DK355=1),AND(GF355&lt;&gt;"Sad",DK355=0)),1,0)</f>
        <v>1</v>
      </c>
      <c r="LE355">
        <f>IF(OR(AND(GG355="Sad",DL355=1),AND(GG355&lt;&gt;"Sad",DL355=0)),1,0)</f>
        <v>0</v>
      </c>
      <c r="LF355">
        <f>IF(OR(AND(GH355="Sad",DM355=1),AND(GH355&lt;&gt;"Sad",DM355=0)),1,0)</f>
        <v>1</v>
      </c>
      <c r="LG355">
        <f>IF(OR(AND(GI355="Sad",DN355=1),AND(GI355&lt;&gt;"Sad",DN355=0)),1,0)</f>
        <v>1</v>
      </c>
      <c r="LH355">
        <f>IF(OR(AND(GJ355="Sad",DO355=1),AND(GJ355&lt;&gt;"Sad",DO355=0)),1,0)</f>
        <v>1</v>
      </c>
      <c r="LI355">
        <f>IF(OR(AND(GK355="Sad",DP355=1),AND(GK355&lt;&gt;"Sad",DP355=0)),1,0)</f>
        <v>0</v>
      </c>
      <c r="LJ355">
        <f>IF(OR(AND(GL355="Sad",DQ355=1),AND(GL355&lt;&gt;"Sad",DQ355=0)),1,0)</f>
        <v>1</v>
      </c>
      <c r="LK355" s="2">
        <f t="shared" si="598"/>
        <v>1</v>
      </c>
      <c r="LL355" s="4">
        <f t="shared" si="599"/>
        <v>2</v>
      </c>
      <c r="LM355">
        <f t="shared" si="600"/>
        <v>1</v>
      </c>
      <c r="LN355">
        <f t="shared" si="601"/>
        <v>1</v>
      </c>
      <c r="LO355">
        <f t="shared" si="602"/>
        <v>1</v>
      </c>
      <c r="LP355">
        <f t="shared" si="603"/>
        <v>1</v>
      </c>
      <c r="LQ355">
        <f t="shared" si="604"/>
        <v>6</v>
      </c>
      <c r="LR355">
        <f t="shared" si="605"/>
        <v>13</v>
      </c>
      <c r="LS355" s="11" t="str">
        <f t="shared" si="606"/>
        <v/>
      </c>
      <c r="LT355" s="14" t="str">
        <f t="shared" si="607"/>
        <v/>
      </c>
      <c r="LU355" s="14">
        <f t="shared" si="608"/>
        <v>0.5</v>
      </c>
      <c r="LV355" s="14" t="str">
        <f t="shared" si="609"/>
        <v/>
      </c>
      <c r="LW355" s="14">
        <f t="shared" si="610"/>
        <v>0.5</v>
      </c>
      <c r="LX355" s="14">
        <f t="shared" si="611"/>
        <v>0.125</v>
      </c>
      <c r="LY355" s="14">
        <f t="shared" si="612"/>
        <v>0.75</v>
      </c>
      <c r="LZ355" s="14">
        <f t="shared" si="613"/>
        <v>0.46875</v>
      </c>
      <c r="MA355" s="15">
        <f t="shared" si="614"/>
        <v>2.4421296296296344E-4</v>
      </c>
      <c r="MB355" s="1">
        <f t="shared" si="568"/>
        <v>1.3379629629629627E-3</v>
      </c>
      <c r="MC355" s="1">
        <f t="shared" si="569"/>
        <v>1.2037037037036964E-4</v>
      </c>
      <c r="MD355" s="1">
        <f t="shared" si="570"/>
        <v>7.7546296296297779E-5</v>
      </c>
      <c r="ME355" s="1">
        <f t="shared" si="571"/>
        <v>1.1574074074073917E-4</v>
      </c>
      <c r="MF355" s="1">
        <f t="shared" si="572"/>
        <v>1.2962962962962885E-4</v>
      </c>
      <c r="MG355" s="1">
        <f t="shared" si="573"/>
        <v>1.6087962962963234E-4</v>
      </c>
      <c r="MH355" s="1">
        <f t="shared" si="574"/>
        <v>1.516203703703714E-4</v>
      </c>
      <c r="MI355" s="1">
        <f t="shared" si="575"/>
        <v>1.2314814814814792E-3</v>
      </c>
      <c r="MJ355" s="1">
        <f t="shared" si="615"/>
        <v>3.5694444444444445E-3</v>
      </c>
      <c r="MK355" s="2" t="str">
        <f>VLOOKUP(B355,age_group!$A$1:$B$101,2,FALSE)</f>
        <v>25 to 44</v>
      </c>
      <c r="ML355" s="2">
        <f t="shared" si="616"/>
        <v>1</v>
      </c>
      <c r="MM355">
        <f t="shared" si="617"/>
        <v>0</v>
      </c>
      <c r="MN355">
        <f t="shared" si="618"/>
        <v>0</v>
      </c>
      <c r="MO355">
        <f t="shared" si="619"/>
        <v>0</v>
      </c>
      <c r="MP355">
        <f t="shared" si="620"/>
        <v>1</v>
      </c>
    </row>
    <row r="356" spans="1:354" x14ac:dyDescent="0.2">
      <c r="A356" t="s">
        <v>1089</v>
      </c>
      <c r="B356">
        <v>28</v>
      </c>
      <c r="C356" t="s">
        <v>139</v>
      </c>
      <c r="D356" t="s">
        <v>140</v>
      </c>
      <c r="E356">
        <v>5</v>
      </c>
      <c r="F356">
        <v>1</v>
      </c>
      <c r="G356">
        <v>3</v>
      </c>
      <c r="H356">
        <v>1</v>
      </c>
      <c r="I356">
        <v>5</v>
      </c>
      <c r="J356" s="2" t="s">
        <v>243</v>
      </c>
      <c r="K356" t="s">
        <v>406</v>
      </c>
      <c r="L356" t="s">
        <v>345</v>
      </c>
      <c r="M356" t="s">
        <v>291</v>
      </c>
      <c r="N356" t="s">
        <v>177</v>
      </c>
      <c r="O356" t="s">
        <v>427</v>
      </c>
      <c r="P356" t="s">
        <v>865</v>
      </c>
      <c r="Q356" t="s">
        <v>730</v>
      </c>
      <c r="R356" t="s">
        <v>549</v>
      </c>
      <c r="S356" t="s">
        <v>198</v>
      </c>
      <c r="T356" t="s">
        <v>276</v>
      </c>
      <c r="U356" t="s">
        <v>272</v>
      </c>
      <c r="V356" t="s">
        <v>245</v>
      </c>
      <c r="W356" t="s">
        <v>161</v>
      </c>
      <c r="X356" t="s">
        <v>503</v>
      </c>
      <c r="Y356" t="s">
        <v>503</v>
      </c>
      <c r="Z356" t="s">
        <v>768</v>
      </c>
      <c r="AA356" t="s">
        <v>648</v>
      </c>
      <c r="AB356" t="s">
        <v>510</v>
      </c>
      <c r="AC356" t="s">
        <v>253</v>
      </c>
      <c r="AD356" t="s">
        <v>385</v>
      </c>
      <c r="AE356" t="s">
        <v>422</v>
      </c>
      <c r="AF356" t="s">
        <v>602</v>
      </c>
      <c r="AG356" t="s">
        <v>161</v>
      </c>
      <c r="AH356" t="s">
        <v>334</v>
      </c>
      <c r="AI356" t="s">
        <v>237</v>
      </c>
      <c r="AJ356" t="s">
        <v>353</v>
      </c>
      <c r="AK356" t="s">
        <v>375</v>
      </c>
      <c r="AL356" t="s">
        <v>359</v>
      </c>
      <c r="AM356" t="s">
        <v>623</v>
      </c>
      <c r="AN356" t="s">
        <v>149</v>
      </c>
      <c r="AO356" t="s">
        <v>211</v>
      </c>
      <c r="AP356" t="s">
        <v>657</v>
      </c>
      <c r="AQ356" t="s">
        <v>503</v>
      </c>
      <c r="AR356" t="s">
        <v>481</v>
      </c>
      <c r="AS356" t="s">
        <v>182</v>
      </c>
      <c r="AT356" t="s">
        <v>312</v>
      </c>
      <c r="AU356" t="s">
        <v>433</v>
      </c>
      <c r="AV356" t="s">
        <v>349</v>
      </c>
      <c r="AW356" t="s">
        <v>348</v>
      </c>
      <c r="AX356" t="s">
        <v>251</v>
      </c>
      <c r="AY356" t="s">
        <v>701</v>
      </c>
      <c r="AZ356" t="s">
        <v>569</v>
      </c>
      <c r="BA356" t="s">
        <v>244</v>
      </c>
      <c r="BB356" t="s">
        <v>264</v>
      </c>
      <c r="BC356" t="s">
        <v>734</v>
      </c>
      <c r="BD356" t="s">
        <v>355</v>
      </c>
      <c r="BE356" t="s">
        <v>406</v>
      </c>
      <c r="BF356" t="s">
        <v>610</v>
      </c>
      <c r="BG356" t="s">
        <v>672</v>
      </c>
      <c r="BH356" t="s">
        <v>580</v>
      </c>
      <c r="BI356" t="s">
        <v>267</v>
      </c>
      <c r="BJ356" t="s">
        <v>316</v>
      </c>
      <c r="BK356" t="s">
        <v>507</v>
      </c>
      <c r="BL356" t="s">
        <v>348</v>
      </c>
      <c r="BM356" t="s">
        <v>162</v>
      </c>
      <c r="BN356" s="2">
        <v>1</v>
      </c>
      <c r="BO356">
        <v>1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1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1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1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 s="2">
        <v>5</v>
      </c>
      <c r="DS356">
        <v>1</v>
      </c>
      <c r="DT356">
        <v>1</v>
      </c>
      <c r="DU356">
        <v>2</v>
      </c>
      <c r="DV356">
        <v>2</v>
      </c>
      <c r="DW356" s="2">
        <v>2017</v>
      </c>
      <c r="DX356" s="1">
        <v>4.0575231481481483E-2</v>
      </c>
      <c r="DY356" s="1">
        <v>4.0740740740740737E-2</v>
      </c>
      <c r="DZ356" s="1">
        <v>4.1025462962962965E-2</v>
      </c>
      <c r="EA356" s="1">
        <v>4.1173611111111112E-2</v>
      </c>
      <c r="EB356" s="1">
        <v>4.1550925925925929E-2</v>
      </c>
      <c r="EC356" s="1">
        <v>1.087962962962963E-4</v>
      </c>
      <c r="ED356" s="1">
        <v>3.1597222222222221E-4</v>
      </c>
      <c r="EE356" s="1">
        <v>5.8333333333333338E-4</v>
      </c>
      <c r="EF356" s="1">
        <v>7.8472222222222214E-4</v>
      </c>
      <c r="EG356" s="1">
        <v>9.3171296296296307E-4</v>
      </c>
      <c r="EH356" s="3">
        <v>0</v>
      </c>
      <c r="EI356" s="2" t="s">
        <v>1170</v>
      </c>
      <c r="EJ356" t="s">
        <v>1168</v>
      </c>
      <c r="EK356" t="s">
        <v>1171</v>
      </c>
      <c r="EL356" t="s">
        <v>1173</v>
      </c>
      <c r="EM356" t="s">
        <v>1174</v>
      </c>
      <c r="EN356" t="s">
        <v>1168</v>
      </c>
      <c r="EO356" t="s">
        <v>1168</v>
      </c>
      <c r="EP356" t="s">
        <v>1173</v>
      </c>
      <c r="EQ356" t="s">
        <v>1173</v>
      </c>
      <c r="ER356" t="s">
        <v>1174</v>
      </c>
      <c r="ES356" t="s">
        <v>1174</v>
      </c>
      <c r="ET356" t="s">
        <v>1169</v>
      </c>
      <c r="EU356" t="s">
        <v>1172</v>
      </c>
      <c r="EV356" t="s">
        <v>1173</v>
      </c>
      <c r="EW356" t="s">
        <v>1168</v>
      </c>
      <c r="EX356" t="s">
        <v>1168</v>
      </c>
      <c r="EY356" t="s">
        <v>1168</v>
      </c>
      <c r="EZ356" t="s">
        <v>1173</v>
      </c>
      <c r="FA356" t="s">
        <v>1168</v>
      </c>
      <c r="FB356" t="s">
        <v>1172</v>
      </c>
      <c r="FC356" t="s">
        <v>1175</v>
      </c>
      <c r="FD356" t="s">
        <v>1172</v>
      </c>
      <c r="FE356" t="s">
        <v>1173</v>
      </c>
      <c r="FF356" t="s">
        <v>1173</v>
      </c>
      <c r="FG356" t="s">
        <v>1169</v>
      </c>
      <c r="FH356" t="s">
        <v>1169</v>
      </c>
      <c r="FI356" t="s">
        <v>1174</v>
      </c>
      <c r="FJ356" t="s">
        <v>1175</v>
      </c>
      <c r="FK356" t="s">
        <v>1175</v>
      </c>
      <c r="FL356" t="s">
        <v>1168</v>
      </c>
      <c r="FM356" t="s">
        <v>1168</v>
      </c>
      <c r="FN356" t="s">
        <v>1175</v>
      </c>
      <c r="FO356" t="s">
        <v>1175</v>
      </c>
      <c r="FP356" t="s">
        <v>1168</v>
      </c>
      <c r="FQ356" t="s">
        <v>1168</v>
      </c>
      <c r="FR356" t="s">
        <v>1175</v>
      </c>
      <c r="FS356" t="s">
        <v>1168</v>
      </c>
      <c r="FT356" t="s">
        <v>1175</v>
      </c>
      <c r="FU356" t="s">
        <v>1168</v>
      </c>
      <c r="FV356" t="s">
        <v>1168</v>
      </c>
      <c r="FW356" t="s">
        <v>1168</v>
      </c>
      <c r="FX356" t="s">
        <v>1168</v>
      </c>
      <c r="FY356" t="s">
        <v>1173</v>
      </c>
      <c r="FZ356" t="s">
        <v>1170</v>
      </c>
      <c r="GA356" t="s">
        <v>1173</v>
      </c>
      <c r="GB356" t="s">
        <v>1168</v>
      </c>
      <c r="GC356" t="s">
        <v>1168</v>
      </c>
      <c r="GD356" t="s">
        <v>1168</v>
      </c>
      <c r="GE356" t="s">
        <v>1171</v>
      </c>
      <c r="GF356" t="s">
        <v>1169</v>
      </c>
      <c r="GG356" t="s">
        <v>1173</v>
      </c>
      <c r="GH356" t="s">
        <v>1168</v>
      </c>
      <c r="GI356" t="s">
        <v>1175</v>
      </c>
      <c r="GJ356" t="s">
        <v>1169</v>
      </c>
      <c r="GK356" t="s">
        <v>1168</v>
      </c>
      <c r="GL356" t="s">
        <v>1168</v>
      </c>
      <c r="GM356" s="2">
        <f t="shared" si="518"/>
        <v>0</v>
      </c>
      <c r="GN356">
        <f t="shared" si="519"/>
        <v>0</v>
      </c>
      <c r="GO356">
        <f t="shared" si="520"/>
        <v>0</v>
      </c>
      <c r="GP356">
        <f t="shared" si="521"/>
        <v>1</v>
      </c>
      <c r="GQ356">
        <f t="shared" si="522"/>
        <v>0</v>
      </c>
      <c r="GR356">
        <f t="shared" si="523"/>
        <v>0</v>
      </c>
      <c r="GS356">
        <f t="shared" si="524"/>
        <v>0</v>
      </c>
      <c r="GT356">
        <f t="shared" si="525"/>
        <v>1</v>
      </c>
      <c r="GU356">
        <f t="shared" si="576"/>
        <v>0</v>
      </c>
      <c r="GV356">
        <f t="shared" si="526"/>
        <v>1</v>
      </c>
      <c r="GW356">
        <f t="shared" si="527"/>
        <v>1</v>
      </c>
      <c r="GX356">
        <f t="shared" si="528"/>
        <v>0</v>
      </c>
      <c r="GY356">
        <f t="shared" si="529"/>
        <v>0</v>
      </c>
      <c r="GZ356">
        <f t="shared" si="530"/>
        <v>0</v>
      </c>
      <c r="HA356">
        <f t="shared" si="531"/>
        <v>0</v>
      </c>
      <c r="HB356">
        <f t="shared" si="532"/>
        <v>0</v>
      </c>
      <c r="HC356">
        <f t="shared" si="577"/>
        <v>0</v>
      </c>
      <c r="HD356">
        <f t="shared" si="533"/>
        <v>0</v>
      </c>
      <c r="HE356">
        <f t="shared" si="534"/>
        <v>0</v>
      </c>
      <c r="HF356">
        <f t="shared" si="535"/>
        <v>0</v>
      </c>
      <c r="HG356">
        <f t="shared" si="536"/>
        <v>0</v>
      </c>
      <c r="HH356">
        <f t="shared" si="537"/>
        <v>0</v>
      </c>
      <c r="HI356">
        <f t="shared" si="538"/>
        <v>0</v>
      </c>
      <c r="HJ356">
        <f t="shared" si="539"/>
        <v>0</v>
      </c>
      <c r="HK356">
        <f t="shared" si="578"/>
        <v>0</v>
      </c>
      <c r="HL356">
        <f t="shared" si="540"/>
        <v>0</v>
      </c>
      <c r="HM356">
        <f t="shared" si="541"/>
        <v>0</v>
      </c>
      <c r="HN356">
        <f t="shared" si="542"/>
        <v>0</v>
      </c>
      <c r="HO356">
        <f t="shared" si="543"/>
        <v>0</v>
      </c>
      <c r="HP356">
        <f t="shared" si="544"/>
        <v>0</v>
      </c>
      <c r="HQ356">
        <f t="shared" si="545"/>
        <v>0</v>
      </c>
      <c r="HR356">
        <f t="shared" si="546"/>
        <v>0</v>
      </c>
      <c r="HS356">
        <f t="shared" si="579"/>
        <v>1</v>
      </c>
      <c r="HT356">
        <f t="shared" si="547"/>
        <v>0</v>
      </c>
      <c r="HU356">
        <f t="shared" si="548"/>
        <v>0</v>
      </c>
      <c r="HV356">
        <f t="shared" si="549"/>
        <v>1</v>
      </c>
      <c r="HW356">
        <f t="shared" si="550"/>
        <v>0</v>
      </c>
      <c r="HX356">
        <f t="shared" si="551"/>
        <v>1</v>
      </c>
      <c r="HY356">
        <f t="shared" si="552"/>
        <v>0</v>
      </c>
      <c r="HZ356">
        <f t="shared" si="553"/>
        <v>0</v>
      </c>
      <c r="IA356">
        <f t="shared" si="580"/>
        <v>1</v>
      </c>
      <c r="IB356">
        <f t="shared" si="554"/>
        <v>1</v>
      </c>
      <c r="IC356">
        <f t="shared" si="555"/>
        <v>0</v>
      </c>
      <c r="ID356">
        <f t="shared" si="556"/>
        <v>1</v>
      </c>
      <c r="IE356">
        <f t="shared" si="557"/>
        <v>0</v>
      </c>
      <c r="IF356">
        <f t="shared" si="558"/>
        <v>0</v>
      </c>
      <c r="IG356">
        <f t="shared" si="559"/>
        <v>0</v>
      </c>
      <c r="IH356">
        <f t="shared" si="560"/>
        <v>1</v>
      </c>
      <c r="II356">
        <f t="shared" si="581"/>
        <v>0</v>
      </c>
      <c r="IJ356">
        <f t="shared" si="561"/>
        <v>0</v>
      </c>
      <c r="IK356">
        <f t="shared" si="562"/>
        <v>1</v>
      </c>
      <c r="IL356">
        <f t="shared" si="563"/>
        <v>1</v>
      </c>
      <c r="IM356">
        <f t="shared" si="564"/>
        <v>1</v>
      </c>
      <c r="IN356">
        <f t="shared" si="565"/>
        <v>0</v>
      </c>
      <c r="IO356">
        <f t="shared" si="566"/>
        <v>0</v>
      </c>
      <c r="IP356">
        <f t="shared" si="567"/>
        <v>0</v>
      </c>
      <c r="IQ356" s="2">
        <f t="shared" si="582"/>
        <v>2</v>
      </c>
      <c r="IR356" s="4">
        <f t="shared" si="583"/>
        <v>2</v>
      </c>
      <c r="IS356">
        <f t="shared" si="584"/>
        <v>0</v>
      </c>
      <c r="IT356">
        <f t="shared" si="585"/>
        <v>0</v>
      </c>
      <c r="IU356">
        <f t="shared" si="586"/>
        <v>3</v>
      </c>
      <c r="IV356">
        <f t="shared" si="587"/>
        <v>4</v>
      </c>
      <c r="IW356">
        <f t="shared" si="588"/>
        <v>3</v>
      </c>
      <c r="IX356">
        <f t="shared" si="589"/>
        <v>14</v>
      </c>
      <c r="IY356" s="11">
        <f t="shared" si="590"/>
        <v>1</v>
      </c>
      <c r="IZ356" s="12">
        <f t="shared" si="591"/>
        <v>1</v>
      </c>
      <c r="JA356" s="12" t="str">
        <f t="shared" si="592"/>
        <v/>
      </c>
      <c r="JB356" s="12" t="str">
        <f t="shared" si="593"/>
        <v/>
      </c>
      <c r="JC356" s="12">
        <f t="shared" si="594"/>
        <v>1</v>
      </c>
      <c r="JD356" s="12">
        <f t="shared" si="595"/>
        <v>0.66666666666666663</v>
      </c>
      <c r="JE356" s="12">
        <f t="shared" si="596"/>
        <v>0.375</v>
      </c>
      <c r="JF356" s="12">
        <f t="shared" si="597"/>
        <v>0.80833333333333324</v>
      </c>
      <c r="JG356" s="2">
        <f>IF(OR(AND(EI356="Happy",BN356&lt;&gt;1),AND(EI356&lt;&gt;"Happy",BN356=1)),1,0)</f>
        <v>1</v>
      </c>
      <c r="JH356">
        <f>IF(OR(AND(EJ356="Happy",BO356&lt;&gt;1),AND(EJ356&lt;&gt;"Happy",BO356=1)),1,0)</f>
        <v>1</v>
      </c>
      <c r="JI356">
        <f>IF(OR(AND(EK356="Happy",BP356&lt;&gt;1),AND(EK356&lt;&gt;"Happy",BP356=1)),1,0)</f>
        <v>0</v>
      </c>
      <c r="JJ356">
        <f>IF(OR(AND(EL356="Happy",BQ356&lt;&gt;1),AND(EL356&lt;&gt;"Happy",BQ356=1)),1,0)</f>
        <v>0</v>
      </c>
      <c r="JK356">
        <f>IF(OR(AND(EM356="Happy",BR356&lt;&gt;1),AND(EM356&lt;&gt;"Happy",BR356=1)),1,0)</f>
        <v>0</v>
      </c>
      <c r="JL356">
        <f>IF(OR(AND(EN356="Happy",BS356&lt;&gt;1),AND(EN356&lt;&gt;"Happy",BS356=1)),1,0)</f>
        <v>0</v>
      </c>
      <c r="JM356">
        <f>IF(OR(AND(EO356="Happy",BT356&lt;&gt;1),AND(EO356&lt;&gt;"Happy",BT356=1)),1,0)</f>
        <v>1</v>
      </c>
      <c r="JN356">
        <f>IF(OR(AND(EP356="Happy",BU356&lt;&gt;1),AND(EP356&lt;&gt;"Happy",BU356=1)),1,0)</f>
        <v>0</v>
      </c>
      <c r="JO356">
        <f>IF(OR(AND(EQ356="Sad",BV356&lt;&gt;1),AND(EQ356&lt;&gt;"Sad",BV356=1)),1,0)</f>
        <v>0</v>
      </c>
      <c r="JP356">
        <f>IF(OR(AND(ER356="Sad",BW356&lt;&gt;1),AND(ER356&lt;&gt;"Sad",BW356=1)),1,0)</f>
        <v>0</v>
      </c>
      <c r="JQ356">
        <f>IF(OR(AND(ES356="Sad",BX356&lt;&gt;1),AND(ES356&lt;&gt;"Sad",BX356=1)),1,0)</f>
        <v>0</v>
      </c>
      <c r="JR356">
        <f>IF(OR(AND(ET356="Sad",BY356&lt;&gt;1),AND(ET356&lt;&gt;"Sad",BY356=1)),1,0)</f>
        <v>0</v>
      </c>
      <c r="JS356">
        <f>IF(OR(AND(EU356="Sad",BZ356&lt;&gt;1),AND(EU356&lt;&gt;"Sad",BZ356=1)),1,0)</f>
        <v>0</v>
      </c>
      <c r="JT356">
        <f>IF(OR(AND(EV356="Sad",CA356&lt;&gt;1),AND(EV356&lt;&gt;"Sad",CA356=1)),1,0)</f>
        <v>0</v>
      </c>
      <c r="JU356">
        <f>IF(OR(AND(EW356="Sad",CB356&lt;&gt;1),AND(EW356&lt;&gt;"Sad",CB356=1)),1,0)</f>
        <v>0</v>
      </c>
      <c r="JV356">
        <f>IF(OR(AND(EX356="Sad",CC356&lt;&gt;1),AND(EX356&lt;&gt;"Sad",CC356=1)),1,0)</f>
        <v>0</v>
      </c>
      <c r="JW356">
        <f>IF(OR(AND(EY356="Angry",CD356&lt;&gt;1),AND(EY356&lt;&gt;"Angry",CD356=1)),1,0)</f>
        <v>0</v>
      </c>
      <c r="JX356">
        <f>IF(OR(AND(EZ356="Angry",CE356&lt;&gt;1),AND(EZ356&lt;&gt;"Angry",CE356=1)),1,0)</f>
        <v>0</v>
      </c>
      <c r="JY356">
        <f>IF(OR(AND(FA356="Angry",CF356&lt;&gt;1),AND(FA356&lt;&gt;"Angry",CF356=1)),1,0)</f>
        <v>0</v>
      </c>
      <c r="JZ356">
        <f>IF(OR(AND(FB356="Angry",CG356&lt;&gt;1),AND(FB356&lt;&gt;"Angry",CG356=1)),1,0)</f>
        <v>1</v>
      </c>
      <c r="KA356">
        <f>IF(OR(AND(FC356="Angry",CH356&lt;&gt;1),AND(FC356&lt;&gt;"Angry",CH356=1)),1,0)</f>
        <v>0</v>
      </c>
      <c r="KB356">
        <f>IF(OR(AND(FD356="Angry",CI356&lt;&gt;1),AND(FD356&lt;&gt;"Angry",CI356=1)),1,0)</f>
        <v>0</v>
      </c>
      <c r="KC356">
        <f>IF(OR(AND(FE356="Angry",CJ356&lt;&gt;1),AND(FE356&lt;&gt;"Angry",CJ356=1)),1,0)</f>
        <v>0</v>
      </c>
      <c r="KD356">
        <f>IF(OR(AND(FF356="Angry",CK356&lt;&gt;1),AND(FF356&lt;&gt;"Angry",CK356=1)),1,0)</f>
        <v>0</v>
      </c>
      <c r="KE356">
        <f>IF(OR(AND(FG356="Afraid",CL356&lt;&gt;1),AND(FG356&lt;&gt;"Afraid",CL356=1)),1,0)</f>
        <v>0</v>
      </c>
      <c r="KF356">
        <f>IF(OR(AND(FH356="Afraid",CM356&lt;&gt;1),AND(FH356&lt;&gt;"Afraid",CM356=1)),1,0)</f>
        <v>0</v>
      </c>
      <c r="KG356">
        <f>IF(OR(AND(FI356="Afraid",CN356&lt;&gt;1),AND(FI356&lt;&gt;"Afraid",CN356=1)),1,0)</f>
        <v>1</v>
      </c>
      <c r="KH356">
        <f>IF(OR(AND(FJ356="Afraid",CO356&lt;&gt;1),AND(FJ356&lt;&gt;"Afraid",CO356=1)),1,0)</f>
        <v>0</v>
      </c>
      <c r="KI356">
        <f>IF(OR(AND(FK356="Afraid",CP356&lt;&gt;1),AND(FK356&lt;&gt;"Afraid",CP356=1)),1,0)</f>
        <v>0</v>
      </c>
      <c r="KJ356">
        <f>IF(OR(AND(FL356="Afraid",CQ356&lt;&gt;1),AND(FL356&lt;&gt;"Afraid",CQ356=1)),1,0)</f>
        <v>0</v>
      </c>
      <c r="KK356">
        <f>IF(OR(AND(FM356="Afraid",CR356&lt;&gt;1),AND(FM356&lt;&gt;"Afraid",CR356=1)),1,0)</f>
        <v>1</v>
      </c>
      <c r="KL356">
        <f>IF(OR(AND(FN356="Afraid",CS356&lt;&gt;1),AND(FN356&lt;&gt;"Afraid",CS356=1)),1,0)</f>
        <v>1</v>
      </c>
      <c r="KM356">
        <f>IF(OR(AND(FO356="Surprised",CT356&lt;&gt;1),AND(FO356&lt;&gt;"Surprised",CT356=1)),1,0)</f>
        <v>0</v>
      </c>
      <c r="KN356">
        <f>IF(OR(AND(FP356="Surprised",CU356&lt;&gt;1),AND(FP356&lt;&gt;"Surprised",CU356=1)),1,0)</f>
        <v>0</v>
      </c>
      <c r="KO356">
        <f>IF(OR(AND(FQ356="Surprised",CV356&lt;&gt;1),AND(FQ356&lt;&gt;"Surprised",CV356=1)),1,0)</f>
        <v>0</v>
      </c>
      <c r="KP356">
        <f>IF(OR(AND(FR356="Surprised",CW356&lt;&gt;1),AND(FR356&lt;&gt;"Surprised",CW356=1)),1,0)</f>
        <v>0</v>
      </c>
      <c r="KQ356">
        <f>IF(OR(AND(FS356="Surprised",CX356&lt;&gt;1),AND(FS356&lt;&gt;"Surprised",CX356=1)),1,0)</f>
        <v>0</v>
      </c>
      <c r="KR356">
        <f>IF(OR(AND(FT356="Surprised",CY356&lt;&gt;1),AND(FT356&lt;&gt;"Surprised",CY356=1)),1,0)</f>
        <v>0</v>
      </c>
      <c r="KS356">
        <f>IF(OR(AND(FU356="Surprised",CZ356&lt;&gt;1),AND(FU356&lt;&gt;"Surprised",CZ356=1)),1,0)</f>
        <v>0</v>
      </c>
      <c r="KT356">
        <f>IF(OR(AND(FV356="Surprised",DA356&lt;&gt;1),AND(FV356&lt;&gt;"Surprised",DA356=1)),1,0)</f>
        <v>0</v>
      </c>
      <c r="KU356">
        <f>IF(OR(AND(FW356="Happy",DB356=1),AND(FW356&lt;&gt;"Happy",DB356=0)),1,0)</f>
        <v>0</v>
      </c>
      <c r="KV356">
        <f>IF(OR(AND(FX356="Happy",DC356=1),AND(FX356&lt;&gt;"Happy",DC356=0)),1,0)</f>
        <v>0</v>
      </c>
      <c r="KW356">
        <f>IF(OR(AND(FY356="Happy",DD356=1),AND(FY356&lt;&gt;"Happy",DD356=0)),1,0)</f>
        <v>0</v>
      </c>
      <c r="KX356">
        <f>IF(OR(AND(FZ356="Happy",DE356=1),AND(FZ356&lt;&gt;"Happy",DE356=0)),1,0)</f>
        <v>0</v>
      </c>
      <c r="KY356">
        <f>IF(OR(AND(GA356="Happy",DF356=1),AND(GA356&lt;&gt;"Happy",DF356=0)),1,0)</f>
        <v>0</v>
      </c>
      <c r="KZ356">
        <f>IF(OR(AND(GB356="Happy",DG356=1),AND(GB356&lt;&gt;"Happy",DG356=0)),1,0)</f>
        <v>1</v>
      </c>
      <c r="LA356">
        <f>IF(OR(AND(GC356="Happy",DH356=1),AND(GC356&lt;&gt;"Happy",DH356=0)),1,0)</f>
        <v>1</v>
      </c>
      <c r="LB356">
        <f>IF(OR(AND(GD356="Happy",DI356=1),AND(GD356&lt;&gt;"Happy",DI356=0)),1,0)</f>
        <v>0</v>
      </c>
      <c r="LC356">
        <f>IF(OR(AND(GE356="Sad",DJ356=1),AND(GE356&lt;&gt;"Sad",DJ356=0)),1,0)</f>
        <v>1</v>
      </c>
      <c r="LD356">
        <f>IF(OR(AND(GF356="Sad",DK356=1),AND(GF356&lt;&gt;"Sad",DK356=0)),1,0)</f>
        <v>1</v>
      </c>
      <c r="LE356">
        <f>IF(OR(AND(GG356="Sad",DL356=1),AND(GG356&lt;&gt;"Sad",DL356=0)),1,0)</f>
        <v>0</v>
      </c>
      <c r="LF356">
        <f>IF(OR(AND(GH356="Sad",DM356=1),AND(GH356&lt;&gt;"Sad",DM356=0)),1,0)</f>
        <v>0</v>
      </c>
      <c r="LG356">
        <f>IF(OR(AND(GI356="Sad",DN356=1),AND(GI356&lt;&gt;"Sad",DN356=0)),1,0)</f>
        <v>0</v>
      </c>
      <c r="LH356">
        <f>IF(OR(AND(GJ356="Sad",DO356=1),AND(GJ356&lt;&gt;"Sad",DO356=0)),1,0)</f>
        <v>1</v>
      </c>
      <c r="LI356">
        <f>IF(OR(AND(GK356="Sad",DP356=1),AND(GK356&lt;&gt;"Sad",DP356=0)),1,0)</f>
        <v>1</v>
      </c>
      <c r="LJ356">
        <f>IF(OR(AND(GL356="Sad",DQ356=1),AND(GL356&lt;&gt;"Sad",DQ356=0)),1,0)</f>
        <v>1</v>
      </c>
      <c r="LK356" s="2">
        <f t="shared" si="598"/>
        <v>3</v>
      </c>
      <c r="LL356" s="4">
        <f t="shared" si="599"/>
        <v>0</v>
      </c>
      <c r="LM356">
        <f t="shared" si="600"/>
        <v>1</v>
      </c>
      <c r="LN356">
        <f t="shared" si="601"/>
        <v>3</v>
      </c>
      <c r="LO356">
        <f t="shared" si="602"/>
        <v>0</v>
      </c>
      <c r="LP356">
        <f t="shared" si="603"/>
        <v>2</v>
      </c>
      <c r="LQ356">
        <f t="shared" si="604"/>
        <v>5</v>
      </c>
      <c r="LR356">
        <f t="shared" si="605"/>
        <v>14</v>
      </c>
      <c r="LS356" s="11">
        <f t="shared" si="606"/>
        <v>0</v>
      </c>
      <c r="LT356" s="14">
        <f t="shared" si="607"/>
        <v>0</v>
      </c>
      <c r="LU356" s="14" t="str">
        <f t="shared" si="608"/>
        <v/>
      </c>
      <c r="LV356" s="14" t="str">
        <f t="shared" si="609"/>
        <v/>
      </c>
      <c r="LW356" s="14">
        <f t="shared" si="610"/>
        <v>0</v>
      </c>
      <c r="LX356" s="14">
        <f t="shared" si="611"/>
        <v>0.33333333333333337</v>
      </c>
      <c r="LY356" s="14">
        <f t="shared" si="612"/>
        <v>0.625</v>
      </c>
      <c r="LZ356" s="14">
        <f t="shared" si="613"/>
        <v>0.19166666666666676</v>
      </c>
      <c r="MA356" s="15">
        <f t="shared" si="614"/>
        <v>1.6550925925925414E-4</v>
      </c>
      <c r="MB356" s="1">
        <f t="shared" si="568"/>
        <v>2.8472222222222787E-4</v>
      </c>
      <c r="MC356" s="1">
        <f t="shared" si="569"/>
        <v>1.4814814814814725E-4</v>
      </c>
      <c r="MD356" s="1">
        <f t="shared" si="570"/>
        <v>3.7731481481481643E-4</v>
      </c>
      <c r="ME356" s="1">
        <f>EC356-EB356+1</f>
        <v>0.95855787037037032</v>
      </c>
      <c r="MF356" s="1">
        <f t="shared" si="572"/>
        <v>2.0717592592592592E-4</v>
      </c>
      <c r="MG356" s="1">
        <f t="shared" si="573"/>
        <v>2.6736111111111117E-4</v>
      </c>
      <c r="MH356" s="1">
        <f t="shared" si="574"/>
        <v>2.0138888888888875E-4</v>
      </c>
      <c r="MI356" s="1">
        <f t="shared" si="575"/>
        <v>1.4699074074074094E-4</v>
      </c>
      <c r="MJ356" s="1">
        <f t="shared" si="615"/>
        <v>0.96035648148148145</v>
      </c>
      <c r="MK356" s="2" t="str">
        <f>VLOOKUP(B356,age_group!$A$1:$B$101,2,FALSE)</f>
        <v>25 to 44</v>
      </c>
      <c r="ML356" s="2">
        <f t="shared" si="616"/>
        <v>1</v>
      </c>
      <c r="MM356">
        <f t="shared" si="617"/>
        <v>0</v>
      </c>
      <c r="MN356">
        <f t="shared" si="618"/>
        <v>1</v>
      </c>
      <c r="MO356">
        <f t="shared" si="619"/>
        <v>0</v>
      </c>
      <c r="MP356">
        <f t="shared" si="620"/>
        <v>1</v>
      </c>
    </row>
    <row r="357" spans="1:354" x14ac:dyDescent="0.2">
      <c r="A357" t="s">
        <v>1090</v>
      </c>
      <c r="B357">
        <v>47</v>
      </c>
      <c r="C357" t="s">
        <v>139</v>
      </c>
      <c r="D357" t="s">
        <v>140</v>
      </c>
      <c r="E357">
        <v>3</v>
      </c>
      <c r="F357">
        <v>1</v>
      </c>
      <c r="G357">
        <v>1</v>
      </c>
      <c r="H357">
        <v>1</v>
      </c>
      <c r="I357">
        <v>1</v>
      </c>
      <c r="J357" s="2" t="s">
        <v>271</v>
      </c>
      <c r="K357" t="s">
        <v>305</v>
      </c>
      <c r="L357" t="s">
        <v>392</v>
      </c>
      <c r="M357" t="s">
        <v>220</v>
      </c>
      <c r="N357" t="s">
        <v>357</v>
      </c>
      <c r="O357" t="s">
        <v>357</v>
      </c>
      <c r="P357" t="s">
        <v>147</v>
      </c>
      <c r="Q357" t="s">
        <v>192</v>
      </c>
      <c r="R357" t="s">
        <v>548</v>
      </c>
      <c r="S357" t="s">
        <v>523</v>
      </c>
      <c r="T357" t="s">
        <v>507</v>
      </c>
      <c r="U357" t="s">
        <v>212</v>
      </c>
      <c r="V357" t="s">
        <v>165</v>
      </c>
      <c r="W357" t="s">
        <v>303</v>
      </c>
      <c r="X357" t="s">
        <v>631</v>
      </c>
      <c r="Y357" t="s">
        <v>474</v>
      </c>
      <c r="Z357" t="s">
        <v>416</v>
      </c>
      <c r="AA357" t="s">
        <v>207</v>
      </c>
      <c r="AB357" t="s">
        <v>433</v>
      </c>
      <c r="AC357" t="s">
        <v>365</v>
      </c>
      <c r="AD357" t="s">
        <v>759</v>
      </c>
      <c r="AE357" t="s">
        <v>287</v>
      </c>
      <c r="AF357" t="s">
        <v>741</v>
      </c>
      <c r="AG357" t="s">
        <v>171</v>
      </c>
      <c r="AH357" t="s">
        <v>166</v>
      </c>
      <c r="AI357" t="s">
        <v>487</v>
      </c>
      <c r="AJ357" t="s">
        <v>346</v>
      </c>
      <c r="AK357" t="s">
        <v>669</v>
      </c>
      <c r="AL357" t="s">
        <v>192</v>
      </c>
      <c r="AM357" t="s">
        <v>642</v>
      </c>
      <c r="AN357" t="s">
        <v>453</v>
      </c>
      <c r="AO357" t="s">
        <v>239</v>
      </c>
      <c r="AP357" t="s">
        <v>474</v>
      </c>
      <c r="AQ357" t="s">
        <v>146</v>
      </c>
      <c r="AR357" t="s">
        <v>440</v>
      </c>
      <c r="AS357" t="s">
        <v>655</v>
      </c>
      <c r="AT357" t="s">
        <v>438</v>
      </c>
      <c r="AU357" t="s">
        <v>337</v>
      </c>
      <c r="AV357" t="s">
        <v>173</v>
      </c>
      <c r="AW357" t="s">
        <v>386</v>
      </c>
      <c r="AX357" t="s">
        <v>320</v>
      </c>
      <c r="AY357" t="s">
        <v>216</v>
      </c>
      <c r="AZ357" t="s">
        <v>639</v>
      </c>
      <c r="BA357" t="s">
        <v>456</v>
      </c>
      <c r="BB357" t="s">
        <v>212</v>
      </c>
      <c r="BC357" t="s">
        <v>294</v>
      </c>
      <c r="BD357" t="s">
        <v>612</v>
      </c>
      <c r="BE357" t="s">
        <v>191</v>
      </c>
      <c r="BF357" t="s">
        <v>466</v>
      </c>
      <c r="BG357" t="s">
        <v>273</v>
      </c>
      <c r="BH357" t="s">
        <v>744</v>
      </c>
      <c r="BI357" t="s">
        <v>320</v>
      </c>
      <c r="BJ357" t="s">
        <v>303</v>
      </c>
      <c r="BK357" t="s">
        <v>655</v>
      </c>
      <c r="BL357" t="s">
        <v>277</v>
      </c>
      <c r="BM357" t="s">
        <v>537</v>
      </c>
      <c r="BN357" s="2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1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1</v>
      </c>
      <c r="DE357">
        <v>1</v>
      </c>
      <c r="DF357">
        <v>1</v>
      </c>
      <c r="DG357">
        <v>1</v>
      </c>
      <c r="DH357">
        <v>0</v>
      </c>
      <c r="DI357">
        <v>1</v>
      </c>
      <c r="DJ357">
        <v>0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 s="2">
        <v>3</v>
      </c>
      <c r="DS357">
        <v>1</v>
      </c>
      <c r="DT357">
        <v>1</v>
      </c>
      <c r="DU357">
        <v>1</v>
      </c>
      <c r="DV357">
        <v>1</v>
      </c>
      <c r="DW357" s="2">
        <v>2017</v>
      </c>
      <c r="DX357" s="1">
        <v>2.4259259259259256E-3</v>
      </c>
      <c r="DY357" s="1">
        <v>2.5439814814814813E-3</v>
      </c>
      <c r="DZ357" s="1">
        <v>2.6678240740740742E-3</v>
      </c>
      <c r="EA357" s="1">
        <v>2.7569444444444442E-3</v>
      </c>
      <c r="EB357" s="1">
        <v>2.9537037037037032E-3</v>
      </c>
      <c r="EC357" s="1">
        <v>3.0833333333333338E-3</v>
      </c>
      <c r="ED357" s="1">
        <v>3.2141203703703707E-3</v>
      </c>
      <c r="EE357" s="1">
        <v>3.351851851851852E-3</v>
      </c>
      <c r="EF357" s="1">
        <v>3.5196759259259261E-3</v>
      </c>
      <c r="EG357" s="1">
        <v>3.6342592592592594E-3</v>
      </c>
      <c r="EH357" s="3">
        <v>0</v>
      </c>
      <c r="EI357" s="2" t="s">
        <v>1175</v>
      </c>
      <c r="EJ357" t="s">
        <v>1169</v>
      </c>
      <c r="EK357" t="s">
        <v>1175</v>
      </c>
      <c r="EL357" t="s">
        <v>1168</v>
      </c>
      <c r="EM357" t="s">
        <v>1174</v>
      </c>
      <c r="EN357" t="s">
        <v>1174</v>
      </c>
      <c r="EO357" t="s">
        <v>1173</v>
      </c>
      <c r="EP357" t="s">
        <v>1169</v>
      </c>
      <c r="EQ357" t="s">
        <v>1171</v>
      </c>
      <c r="ER357" t="s">
        <v>1168</v>
      </c>
      <c r="ES357" t="s">
        <v>1169</v>
      </c>
      <c r="ET357" t="s">
        <v>1172</v>
      </c>
      <c r="EU357" t="s">
        <v>1172</v>
      </c>
      <c r="EV357" t="s">
        <v>1175</v>
      </c>
      <c r="EW357" t="s">
        <v>1168</v>
      </c>
      <c r="EX357" t="s">
        <v>1168</v>
      </c>
      <c r="EY357" t="s">
        <v>1175</v>
      </c>
      <c r="EZ357" t="s">
        <v>1173</v>
      </c>
      <c r="FA357" t="s">
        <v>1175</v>
      </c>
      <c r="FB357" t="s">
        <v>1175</v>
      </c>
      <c r="FC357" t="s">
        <v>1168</v>
      </c>
      <c r="FD357" t="s">
        <v>1171</v>
      </c>
      <c r="FE357" t="s">
        <v>1171</v>
      </c>
      <c r="FF357" t="s">
        <v>1171</v>
      </c>
      <c r="FG357" t="s">
        <v>1175</v>
      </c>
      <c r="FH357" t="s">
        <v>1171</v>
      </c>
      <c r="FI357" t="s">
        <v>1175</v>
      </c>
      <c r="FJ357" t="s">
        <v>1168</v>
      </c>
      <c r="FK357" t="s">
        <v>1169</v>
      </c>
      <c r="FL357" t="s">
        <v>1175</v>
      </c>
      <c r="FM357" t="s">
        <v>1175</v>
      </c>
      <c r="FN357" t="s">
        <v>1171</v>
      </c>
      <c r="FO357" t="s">
        <v>1168</v>
      </c>
      <c r="FP357" t="s">
        <v>1168</v>
      </c>
      <c r="FQ357" t="s">
        <v>1168</v>
      </c>
      <c r="FR357" t="s">
        <v>1175</v>
      </c>
      <c r="FS357" t="s">
        <v>1173</v>
      </c>
      <c r="FT357" t="s">
        <v>1169</v>
      </c>
      <c r="FU357" t="s">
        <v>1171</v>
      </c>
      <c r="FV357" t="s">
        <v>1168</v>
      </c>
      <c r="FW357" t="s">
        <v>1175</v>
      </c>
      <c r="FX357" t="s">
        <v>1168</v>
      </c>
      <c r="FY357" t="s">
        <v>1169</v>
      </c>
      <c r="FZ357" t="s">
        <v>1174</v>
      </c>
      <c r="GA357" t="s">
        <v>1172</v>
      </c>
      <c r="GB357" t="s">
        <v>1169</v>
      </c>
      <c r="GC357" t="s">
        <v>1173</v>
      </c>
      <c r="GD357" t="s">
        <v>1169</v>
      </c>
      <c r="GE357" t="s">
        <v>1169</v>
      </c>
      <c r="GF357" t="s">
        <v>1173</v>
      </c>
      <c r="GG357" t="s">
        <v>1168</v>
      </c>
      <c r="GH357" t="s">
        <v>1175</v>
      </c>
      <c r="GI357" t="s">
        <v>1175</v>
      </c>
      <c r="GJ357" t="s">
        <v>1175</v>
      </c>
      <c r="GK357" t="s">
        <v>1175</v>
      </c>
      <c r="GL357" t="s">
        <v>1169</v>
      </c>
      <c r="GM357" s="2">
        <f t="shared" si="518"/>
        <v>0</v>
      </c>
      <c r="GN357">
        <f t="shared" si="519"/>
        <v>0</v>
      </c>
      <c r="GO357">
        <f t="shared" si="520"/>
        <v>0</v>
      </c>
      <c r="GP357">
        <f t="shared" si="521"/>
        <v>0</v>
      </c>
      <c r="GQ357">
        <f t="shared" si="522"/>
        <v>0</v>
      </c>
      <c r="GR357">
        <f t="shared" si="523"/>
        <v>0</v>
      </c>
      <c r="GS357">
        <f t="shared" si="524"/>
        <v>1</v>
      </c>
      <c r="GT357">
        <f t="shared" si="525"/>
        <v>0</v>
      </c>
      <c r="GU357">
        <f t="shared" si="576"/>
        <v>0</v>
      </c>
      <c r="GV357">
        <f t="shared" si="526"/>
        <v>0</v>
      </c>
      <c r="GW357">
        <f t="shared" si="527"/>
        <v>0</v>
      </c>
      <c r="GX357">
        <f t="shared" si="528"/>
        <v>0</v>
      </c>
      <c r="GY357">
        <f t="shared" si="529"/>
        <v>0</v>
      </c>
      <c r="GZ357">
        <f t="shared" si="530"/>
        <v>0</v>
      </c>
      <c r="HA357">
        <f t="shared" si="531"/>
        <v>0</v>
      </c>
      <c r="HB357">
        <f t="shared" si="532"/>
        <v>0</v>
      </c>
      <c r="HC357">
        <f t="shared" si="577"/>
        <v>0</v>
      </c>
      <c r="HD357">
        <f t="shared" si="533"/>
        <v>0</v>
      </c>
      <c r="HE357">
        <f t="shared" si="534"/>
        <v>0</v>
      </c>
      <c r="HF357">
        <f t="shared" si="535"/>
        <v>0</v>
      </c>
      <c r="HG357">
        <f t="shared" si="536"/>
        <v>0</v>
      </c>
      <c r="HH357">
        <f t="shared" si="537"/>
        <v>0</v>
      </c>
      <c r="HI357">
        <f t="shared" si="538"/>
        <v>0</v>
      </c>
      <c r="HJ357">
        <f t="shared" si="539"/>
        <v>0</v>
      </c>
      <c r="HK357">
        <f t="shared" si="578"/>
        <v>0</v>
      </c>
      <c r="HL357">
        <f t="shared" si="540"/>
        <v>0</v>
      </c>
      <c r="HM357">
        <f t="shared" si="541"/>
        <v>0</v>
      </c>
      <c r="HN357">
        <f t="shared" si="542"/>
        <v>0</v>
      </c>
      <c r="HO357">
        <f t="shared" si="543"/>
        <v>0</v>
      </c>
      <c r="HP357">
        <f t="shared" si="544"/>
        <v>0</v>
      </c>
      <c r="HQ357">
        <f t="shared" si="545"/>
        <v>0</v>
      </c>
      <c r="HR357">
        <f t="shared" si="546"/>
        <v>0</v>
      </c>
      <c r="HS357">
        <f t="shared" si="579"/>
        <v>0</v>
      </c>
      <c r="HT357">
        <f t="shared" si="547"/>
        <v>0</v>
      </c>
      <c r="HU357">
        <f t="shared" si="548"/>
        <v>0</v>
      </c>
      <c r="HV357">
        <f t="shared" si="549"/>
        <v>1</v>
      </c>
      <c r="HW357">
        <f t="shared" si="550"/>
        <v>0</v>
      </c>
      <c r="HX357">
        <f t="shared" si="551"/>
        <v>0</v>
      </c>
      <c r="HY357">
        <f t="shared" si="552"/>
        <v>0</v>
      </c>
      <c r="HZ357">
        <f t="shared" si="553"/>
        <v>0</v>
      </c>
      <c r="IA357">
        <f t="shared" si="580"/>
        <v>1</v>
      </c>
      <c r="IB357">
        <f t="shared" si="554"/>
        <v>0</v>
      </c>
      <c r="IC357">
        <f t="shared" si="555"/>
        <v>1</v>
      </c>
      <c r="ID357">
        <f t="shared" si="556"/>
        <v>1</v>
      </c>
      <c r="IE357">
        <f t="shared" si="557"/>
        <v>1</v>
      </c>
      <c r="IF357">
        <f t="shared" si="558"/>
        <v>1</v>
      </c>
      <c r="IG357">
        <f t="shared" si="559"/>
        <v>0</v>
      </c>
      <c r="IH357">
        <f t="shared" si="560"/>
        <v>1</v>
      </c>
      <c r="II357">
        <f t="shared" si="581"/>
        <v>0</v>
      </c>
      <c r="IJ357">
        <f t="shared" si="561"/>
        <v>1</v>
      </c>
      <c r="IK357">
        <f t="shared" si="562"/>
        <v>1</v>
      </c>
      <c r="IL357">
        <f t="shared" si="563"/>
        <v>1</v>
      </c>
      <c r="IM357">
        <f t="shared" si="564"/>
        <v>1</v>
      </c>
      <c r="IN357">
        <f t="shared" si="565"/>
        <v>1</v>
      </c>
      <c r="IO357">
        <f t="shared" si="566"/>
        <v>1</v>
      </c>
      <c r="IP357">
        <f t="shared" si="567"/>
        <v>1</v>
      </c>
      <c r="IQ357" s="2">
        <f t="shared" si="582"/>
        <v>1</v>
      </c>
      <c r="IR357" s="4">
        <f t="shared" si="583"/>
        <v>0</v>
      </c>
      <c r="IS357">
        <f t="shared" si="584"/>
        <v>0</v>
      </c>
      <c r="IT357">
        <f t="shared" si="585"/>
        <v>0</v>
      </c>
      <c r="IU357">
        <f t="shared" si="586"/>
        <v>1</v>
      </c>
      <c r="IV357">
        <f t="shared" si="587"/>
        <v>6</v>
      </c>
      <c r="IW357">
        <f t="shared" si="588"/>
        <v>7</v>
      </c>
      <c r="IX357">
        <f t="shared" si="589"/>
        <v>15</v>
      </c>
      <c r="IY357" s="11">
        <f t="shared" si="590"/>
        <v>1</v>
      </c>
      <c r="IZ357" s="12" t="str">
        <f t="shared" si="591"/>
        <v/>
      </c>
      <c r="JA357" s="12" t="str">
        <f t="shared" si="592"/>
        <v/>
      </c>
      <c r="JB357" s="12" t="str">
        <f t="shared" si="593"/>
        <v/>
      </c>
      <c r="JC357" s="12">
        <f t="shared" si="594"/>
        <v>1</v>
      </c>
      <c r="JD357" s="12">
        <f t="shared" si="595"/>
        <v>0.8571428571428571</v>
      </c>
      <c r="JE357" s="12">
        <f t="shared" si="596"/>
        <v>0.875</v>
      </c>
      <c r="JF357" s="12">
        <f t="shared" si="597"/>
        <v>0.9330357142857143</v>
      </c>
      <c r="JG357" s="2">
        <f>IF(OR(AND(EI357="Happy",BN357&lt;&gt;1),AND(EI357&lt;&gt;"Happy",BN357=1)),1,0)</f>
        <v>0</v>
      </c>
      <c r="JH357">
        <f>IF(OR(AND(EJ357="Happy",BO357&lt;&gt;1),AND(EJ357&lt;&gt;"Happy",BO357=1)),1,0)</f>
        <v>0</v>
      </c>
      <c r="JI357">
        <f>IF(OR(AND(EK357="Happy",BP357&lt;&gt;1),AND(EK357&lt;&gt;"Happy",BP357=1)),1,0)</f>
        <v>0</v>
      </c>
      <c r="JJ357">
        <f>IF(OR(AND(EL357="Happy",BQ357&lt;&gt;1),AND(EL357&lt;&gt;"Happy",BQ357=1)),1,0)</f>
        <v>0</v>
      </c>
      <c r="JK357">
        <f>IF(OR(AND(EM357="Happy",BR357&lt;&gt;1),AND(EM357&lt;&gt;"Happy",BR357=1)),1,0)</f>
        <v>0</v>
      </c>
      <c r="JL357">
        <f>IF(OR(AND(EN357="Happy",BS357&lt;&gt;1),AND(EN357&lt;&gt;"Happy",BS357=1)),1,0)</f>
        <v>0</v>
      </c>
      <c r="JM357">
        <f>IF(OR(AND(EO357="Happy",BT357&lt;&gt;1),AND(EO357&lt;&gt;"Happy",BT357=1)),1,0)</f>
        <v>0</v>
      </c>
      <c r="JN357">
        <f>IF(OR(AND(EP357="Happy",BU357&lt;&gt;1),AND(EP357&lt;&gt;"Happy",BU357=1)),1,0)</f>
        <v>0</v>
      </c>
      <c r="JO357">
        <f>IF(OR(AND(EQ357="Sad",BV357&lt;&gt;1),AND(EQ357&lt;&gt;"Sad",BV357=1)),1,0)</f>
        <v>0</v>
      </c>
      <c r="JP357">
        <f>IF(OR(AND(ER357="Sad",BW357&lt;&gt;1),AND(ER357&lt;&gt;"Sad",BW357=1)),1,0)</f>
        <v>0</v>
      </c>
      <c r="JQ357">
        <f>IF(OR(AND(ES357="Sad",BX357&lt;&gt;1),AND(ES357&lt;&gt;"Sad",BX357=1)),1,0)</f>
        <v>0</v>
      </c>
      <c r="JR357">
        <f>IF(OR(AND(ET357="Sad",BY357&lt;&gt;1),AND(ET357&lt;&gt;"Sad",BY357=1)),1,0)</f>
        <v>0</v>
      </c>
      <c r="JS357">
        <f>IF(OR(AND(EU357="Sad",BZ357&lt;&gt;1),AND(EU357&lt;&gt;"Sad",BZ357=1)),1,0)</f>
        <v>0</v>
      </c>
      <c r="JT357">
        <f>IF(OR(AND(EV357="Sad",CA357&lt;&gt;1),AND(EV357&lt;&gt;"Sad",CA357=1)),1,0)</f>
        <v>0</v>
      </c>
      <c r="JU357">
        <f>IF(OR(AND(EW357="Sad",CB357&lt;&gt;1),AND(EW357&lt;&gt;"Sad",CB357=1)),1,0)</f>
        <v>1</v>
      </c>
      <c r="JV357">
        <f>IF(OR(AND(EX357="Sad",CC357&lt;&gt;1),AND(EX357&lt;&gt;"Sad",CC357=1)),1,0)</f>
        <v>0</v>
      </c>
      <c r="JW357">
        <f>IF(OR(AND(EY357="Angry",CD357&lt;&gt;1),AND(EY357&lt;&gt;"Angry",CD357=1)),1,0)</f>
        <v>0</v>
      </c>
      <c r="JX357">
        <f>IF(OR(AND(EZ357="Angry",CE357&lt;&gt;1),AND(EZ357&lt;&gt;"Angry",CE357=1)),1,0)</f>
        <v>0</v>
      </c>
      <c r="JY357">
        <f>IF(OR(AND(FA357="Angry",CF357&lt;&gt;1),AND(FA357&lt;&gt;"Angry",CF357=1)),1,0)</f>
        <v>0</v>
      </c>
      <c r="JZ357">
        <f>IF(OR(AND(FB357="Angry",CG357&lt;&gt;1),AND(FB357&lt;&gt;"Angry",CG357=1)),1,0)</f>
        <v>0</v>
      </c>
      <c r="KA357">
        <f>IF(OR(AND(FC357="Angry",CH357&lt;&gt;1),AND(FC357&lt;&gt;"Angry",CH357=1)),1,0)</f>
        <v>1</v>
      </c>
      <c r="KB357">
        <f>IF(OR(AND(FD357="Angry",CI357&lt;&gt;1),AND(FD357&lt;&gt;"Angry",CI357=1)),1,0)</f>
        <v>0</v>
      </c>
      <c r="KC357">
        <f>IF(OR(AND(FE357="Angry",CJ357&lt;&gt;1),AND(FE357&lt;&gt;"Angry",CJ357=1)),1,0)</f>
        <v>1</v>
      </c>
      <c r="KD357">
        <f>IF(OR(AND(FF357="Angry",CK357&lt;&gt;1),AND(FF357&lt;&gt;"Angry",CK357=1)),1,0)</f>
        <v>0</v>
      </c>
      <c r="KE357">
        <f>IF(OR(AND(FG357="Afraid",CL357&lt;&gt;1),AND(FG357&lt;&gt;"Afraid",CL357=1)),1,0)</f>
        <v>1</v>
      </c>
      <c r="KF357">
        <f>IF(OR(AND(FH357="Afraid",CM357&lt;&gt;1),AND(FH357&lt;&gt;"Afraid",CM357=1)),1,0)</f>
        <v>0</v>
      </c>
      <c r="KG357">
        <f>IF(OR(AND(FI357="Afraid",CN357&lt;&gt;1),AND(FI357&lt;&gt;"Afraid",CN357=1)),1,0)</f>
        <v>1</v>
      </c>
      <c r="KH357">
        <f>IF(OR(AND(FJ357="Afraid",CO357&lt;&gt;1),AND(FJ357&lt;&gt;"Afraid",CO357=1)),1,0)</f>
        <v>0</v>
      </c>
      <c r="KI357">
        <f>IF(OR(AND(FK357="Afraid",CP357&lt;&gt;1),AND(FK357&lt;&gt;"Afraid",CP357=1)),1,0)</f>
        <v>0</v>
      </c>
      <c r="KJ357">
        <f>IF(OR(AND(FL357="Afraid",CQ357&lt;&gt;1),AND(FL357&lt;&gt;"Afraid",CQ357=1)),1,0)</f>
        <v>1</v>
      </c>
      <c r="KK357">
        <f>IF(OR(AND(FM357="Afraid",CR357&lt;&gt;1),AND(FM357&lt;&gt;"Afraid",CR357=1)),1,0)</f>
        <v>1</v>
      </c>
      <c r="KL357">
        <f>IF(OR(AND(FN357="Afraid",CS357&lt;&gt;1),AND(FN357&lt;&gt;"Afraid",CS357=1)),1,0)</f>
        <v>0</v>
      </c>
      <c r="KM357">
        <f>IF(OR(AND(FO357="Surprised",CT357&lt;&gt;1),AND(FO357&lt;&gt;"Surprised",CT357=1)),1,0)</f>
        <v>0</v>
      </c>
      <c r="KN357">
        <f>IF(OR(AND(FP357="Surprised",CU357&lt;&gt;1),AND(FP357&lt;&gt;"Surprised",CU357=1)),1,0)</f>
        <v>0</v>
      </c>
      <c r="KO357">
        <f>IF(OR(AND(FQ357="Surprised",CV357&lt;&gt;1),AND(FQ357&lt;&gt;"Surprised",CV357=1)),1,0)</f>
        <v>0</v>
      </c>
      <c r="KP357">
        <f>IF(OR(AND(FR357="Surprised",CW357&lt;&gt;1),AND(FR357&lt;&gt;"Surprised",CW357=1)),1,0)</f>
        <v>0</v>
      </c>
      <c r="KQ357">
        <f>IF(OR(AND(FS357="Surprised",CX357&lt;&gt;1),AND(FS357&lt;&gt;"Surprised",CX357=1)),1,0)</f>
        <v>0</v>
      </c>
      <c r="KR357">
        <f>IF(OR(AND(FT357="Surprised",CY357&lt;&gt;1),AND(FT357&lt;&gt;"Surprised",CY357=1)),1,0)</f>
        <v>0</v>
      </c>
      <c r="KS357">
        <f>IF(OR(AND(FU357="Surprised",CZ357&lt;&gt;1),AND(FU357&lt;&gt;"Surprised",CZ357=1)),1,0)</f>
        <v>0</v>
      </c>
      <c r="KT357">
        <f>IF(OR(AND(FV357="Surprised",DA357&lt;&gt;1),AND(FV357&lt;&gt;"Surprised",DA357=1)),1,0)</f>
        <v>0</v>
      </c>
      <c r="KU357">
        <f>IF(OR(AND(FW357="Happy",DB357=1),AND(FW357&lt;&gt;"Happy",DB357=0)),1,0)</f>
        <v>0</v>
      </c>
      <c r="KV357">
        <f>IF(OR(AND(FX357="Happy",DC357=1),AND(FX357&lt;&gt;"Happy",DC357=0)),1,0)</f>
        <v>1</v>
      </c>
      <c r="KW357">
        <f>IF(OR(AND(FY357="Happy",DD357=1),AND(FY357&lt;&gt;"Happy",DD357=0)),1,0)</f>
        <v>0</v>
      </c>
      <c r="KX357">
        <f>IF(OR(AND(FZ357="Happy",DE357=1),AND(FZ357&lt;&gt;"Happy",DE357=0)),1,0)</f>
        <v>0</v>
      </c>
      <c r="KY357">
        <f>IF(OR(AND(GA357="Happy",DF357=1),AND(GA357&lt;&gt;"Happy",DF357=0)),1,0)</f>
        <v>0</v>
      </c>
      <c r="KZ357">
        <f>IF(OR(AND(GB357="Happy",DG357=1),AND(GB357&lt;&gt;"Happy",DG357=0)),1,0)</f>
        <v>0</v>
      </c>
      <c r="LA357">
        <f>IF(OR(AND(GC357="Happy",DH357=1),AND(GC357&lt;&gt;"Happy",DH357=0)),1,0)</f>
        <v>0</v>
      </c>
      <c r="LB357">
        <f>IF(OR(AND(GD357="Happy",DI357=1),AND(GD357&lt;&gt;"Happy",DI357=0)),1,0)</f>
        <v>0</v>
      </c>
      <c r="LC357">
        <f>IF(OR(AND(GE357="Sad",DJ357=1),AND(GE357&lt;&gt;"Sad",DJ357=0)),1,0)</f>
        <v>1</v>
      </c>
      <c r="LD357">
        <f>IF(OR(AND(GF357="Sad",DK357=1),AND(GF357&lt;&gt;"Sad",DK357=0)),1,0)</f>
        <v>0</v>
      </c>
      <c r="LE357">
        <f>IF(OR(AND(GG357="Sad",DL357=1),AND(GG357&lt;&gt;"Sad",DL357=0)),1,0)</f>
        <v>0</v>
      </c>
      <c r="LF357">
        <f>IF(OR(AND(GH357="Sad",DM357=1),AND(GH357&lt;&gt;"Sad",DM357=0)),1,0)</f>
        <v>0</v>
      </c>
      <c r="LG357">
        <f>IF(OR(AND(GI357="Sad",DN357=1),AND(GI357&lt;&gt;"Sad",DN357=0)),1,0)</f>
        <v>0</v>
      </c>
      <c r="LH357">
        <f>IF(OR(AND(GJ357="Sad",DO357=1),AND(GJ357&lt;&gt;"Sad",DO357=0)),1,0)</f>
        <v>0</v>
      </c>
      <c r="LI357">
        <f>IF(OR(AND(GK357="Sad",DP357=1),AND(GK357&lt;&gt;"Sad",DP357=0)),1,0)</f>
        <v>0</v>
      </c>
      <c r="LJ357">
        <f>IF(OR(AND(GL357="Sad",DQ357=1),AND(GL357&lt;&gt;"Sad",DQ357=0)),1,0)</f>
        <v>0</v>
      </c>
      <c r="LK357" s="2">
        <f t="shared" si="598"/>
        <v>0</v>
      </c>
      <c r="LL357" s="4">
        <f t="shared" si="599"/>
        <v>1</v>
      </c>
      <c r="LM357">
        <f t="shared" si="600"/>
        <v>2</v>
      </c>
      <c r="LN357">
        <f t="shared" si="601"/>
        <v>4</v>
      </c>
      <c r="LO357">
        <f t="shared" si="602"/>
        <v>0</v>
      </c>
      <c r="LP357">
        <f t="shared" si="603"/>
        <v>1</v>
      </c>
      <c r="LQ357">
        <f t="shared" si="604"/>
        <v>1</v>
      </c>
      <c r="LR357">
        <f t="shared" si="605"/>
        <v>9</v>
      </c>
      <c r="LS357" s="11">
        <f t="shared" si="606"/>
        <v>0</v>
      </c>
      <c r="LT357" s="14" t="str">
        <f t="shared" si="607"/>
        <v/>
      </c>
      <c r="LU357" s="14" t="str">
        <f t="shared" si="608"/>
        <v/>
      </c>
      <c r="LV357" s="14" t="str">
        <f t="shared" si="609"/>
        <v/>
      </c>
      <c r="LW357" s="14">
        <f t="shared" si="610"/>
        <v>0</v>
      </c>
      <c r="LX357" s="14">
        <f t="shared" si="611"/>
        <v>0.1428571428571429</v>
      </c>
      <c r="LY357" s="14">
        <f t="shared" si="612"/>
        <v>0.125</v>
      </c>
      <c r="LZ357" s="14">
        <f t="shared" si="613"/>
        <v>6.6964285714285698E-2</v>
      </c>
      <c r="MA357" s="15">
        <f t="shared" si="614"/>
        <v>1.1805555555555571E-4</v>
      </c>
      <c r="MB357" s="1">
        <f t="shared" si="568"/>
        <v>1.2384259259259293E-4</v>
      </c>
      <c r="MC357" s="1">
        <f t="shared" si="569"/>
        <v>8.9120370370370048E-5</v>
      </c>
      <c r="MD357" s="1">
        <f t="shared" si="570"/>
        <v>1.9675925925925894E-4</v>
      </c>
      <c r="ME357" s="1">
        <f t="shared" si="571"/>
        <v>1.2962962962963058E-4</v>
      </c>
      <c r="MF357" s="1">
        <f t="shared" si="572"/>
        <v>1.307870370370369E-4</v>
      </c>
      <c r="MG357" s="1">
        <f t="shared" si="573"/>
        <v>1.377314814814813E-4</v>
      </c>
      <c r="MH357" s="1">
        <f t="shared" si="574"/>
        <v>1.6782407407407414E-4</v>
      </c>
      <c r="MI357" s="1">
        <f t="shared" si="575"/>
        <v>1.1458333333333329E-4</v>
      </c>
      <c r="MJ357" s="1">
        <f t="shared" si="615"/>
        <v>1.2083333333333338E-3</v>
      </c>
      <c r="MK357" s="2" t="str">
        <f>VLOOKUP(B357,age_group!$A$1:$B$101,2,FALSE)</f>
        <v>45 to 64</v>
      </c>
      <c r="ML357" s="2">
        <f t="shared" si="616"/>
        <v>1</v>
      </c>
      <c r="MM357">
        <f t="shared" si="617"/>
        <v>0</v>
      </c>
      <c r="MN357">
        <f t="shared" si="618"/>
        <v>0</v>
      </c>
      <c r="MO357">
        <f t="shared" si="619"/>
        <v>0</v>
      </c>
      <c r="MP357">
        <f t="shared" si="620"/>
        <v>0</v>
      </c>
    </row>
    <row r="358" spans="1:354" x14ac:dyDescent="0.2">
      <c r="A358" t="s">
        <v>1091</v>
      </c>
      <c r="B358">
        <v>29</v>
      </c>
      <c r="C358" t="s">
        <v>195</v>
      </c>
      <c r="D358" t="s">
        <v>140</v>
      </c>
      <c r="E358">
        <v>5</v>
      </c>
      <c r="F358">
        <v>1</v>
      </c>
      <c r="G358">
        <v>1</v>
      </c>
      <c r="H358">
        <v>3</v>
      </c>
      <c r="I358">
        <v>1</v>
      </c>
      <c r="J358" s="2" t="s">
        <v>255</v>
      </c>
      <c r="K358" t="s">
        <v>512</v>
      </c>
      <c r="L358" t="s">
        <v>371</v>
      </c>
      <c r="M358" t="s">
        <v>674</v>
      </c>
      <c r="N358" t="s">
        <v>347</v>
      </c>
      <c r="O358" t="s">
        <v>397</v>
      </c>
      <c r="P358" t="s">
        <v>210</v>
      </c>
      <c r="Q358" t="s">
        <v>184</v>
      </c>
      <c r="R358" t="s">
        <v>646</v>
      </c>
      <c r="S358" t="s">
        <v>454</v>
      </c>
      <c r="T358" t="s">
        <v>530</v>
      </c>
      <c r="U358" t="s">
        <v>664</v>
      </c>
      <c r="V358" t="s">
        <v>407</v>
      </c>
      <c r="W358" t="s">
        <v>607</v>
      </c>
      <c r="X358" t="s">
        <v>283</v>
      </c>
      <c r="Y358" t="s">
        <v>711</v>
      </c>
      <c r="Z358" t="s">
        <v>645</v>
      </c>
      <c r="AA358" t="s">
        <v>399</v>
      </c>
      <c r="AB358" t="s">
        <v>697</v>
      </c>
      <c r="AC358" t="s">
        <v>344</v>
      </c>
      <c r="AD358" t="s">
        <v>711</v>
      </c>
      <c r="AE358" t="s">
        <v>305</v>
      </c>
      <c r="AF358" t="s">
        <v>441</v>
      </c>
      <c r="AG358" t="s">
        <v>756</v>
      </c>
      <c r="AH358" t="s">
        <v>265</v>
      </c>
      <c r="AI358" t="s">
        <v>418</v>
      </c>
      <c r="AJ358" t="s">
        <v>252</v>
      </c>
      <c r="AK358" t="s">
        <v>488</v>
      </c>
      <c r="AL358" t="s">
        <v>416</v>
      </c>
      <c r="AM358" t="s">
        <v>343</v>
      </c>
      <c r="AN358" t="s">
        <v>411</v>
      </c>
      <c r="AO358" t="s">
        <v>240</v>
      </c>
      <c r="AP358" t="s">
        <v>278</v>
      </c>
      <c r="AQ358" t="s">
        <v>299</v>
      </c>
      <c r="AR358" t="s">
        <v>496</v>
      </c>
      <c r="AS358" t="s">
        <v>255</v>
      </c>
      <c r="AT358" t="s">
        <v>580</v>
      </c>
      <c r="AU358" t="s">
        <v>360</v>
      </c>
      <c r="AV358" t="s">
        <v>483</v>
      </c>
      <c r="AW358" t="s">
        <v>241</v>
      </c>
      <c r="AX358" t="s">
        <v>629</v>
      </c>
      <c r="AY358" t="s">
        <v>580</v>
      </c>
      <c r="AZ358" t="s">
        <v>333</v>
      </c>
      <c r="BA358" t="s">
        <v>729</v>
      </c>
      <c r="BB358" t="s">
        <v>370</v>
      </c>
      <c r="BC358" t="s">
        <v>239</v>
      </c>
      <c r="BD358" t="s">
        <v>750</v>
      </c>
      <c r="BE358" t="s">
        <v>326</v>
      </c>
      <c r="BF358" t="s">
        <v>514</v>
      </c>
      <c r="BG358" t="s">
        <v>215</v>
      </c>
      <c r="BH358" t="s">
        <v>165</v>
      </c>
      <c r="BI358" t="s">
        <v>336</v>
      </c>
      <c r="BJ358" t="s">
        <v>171</v>
      </c>
      <c r="BK358" t="s">
        <v>417</v>
      </c>
      <c r="BL358" t="s">
        <v>646</v>
      </c>
      <c r="BM358" t="s">
        <v>176</v>
      </c>
      <c r="BN358" s="2">
        <v>0</v>
      </c>
      <c r="BO358">
        <v>0</v>
      </c>
      <c r="BP358">
        <v>0</v>
      </c>
      <c r="BQ358">
        <v>1</v>
      </c>
      <c r="BR358">
        <v>0</v>
      </c>
      <c r="BS358">
        <v>1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0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</v>
      </c>
      <c r="DR358" s="2">
        <v>5</v>
      </c>
      <c r="DS358">
        <v>1</v>
      </c>
      <c r="DT358">
        <v>1</v>
      </c>
      <c r="DU358">
        <v>1</v>
      </c>
      <c r="DV358">
        <v>1</v>
      </c>
      <c r="DW358" s="2">
        <v>2017</v>
      </c>
      <c r="DX358" s="1">
        <v>4.1196759259259259E-2</v>
      </c>
      <c r="DY358" s="1">
        <v>4.1309027777777778E-2</v>
      </c>
      <c r="DZ358" s="1">
        <v>4.1523148148148149E-2</v>
      </c>
      <c r="EA358" s="1">
        <v>4.1644675925925925E-2</v>
      </c>
      <c r="EB358" s="1">
        <v>1.9675925925925926E-4</v>
      </c>
      <c r="EC358" s="1">
        <v>3.6574074074074075E-4</v>
      </c>
      <c r="ED358" s="1">
        <v>5.2546296296296293E-4</v>
      </c>
      <c r="EE358" s="1">
        <v>6.4120370370370373E-4</v>
      </c>
      <c r="EF358" s="1">
        <v>7.8240740740740744E-4</v>
      </c>
      <c r="EG358" s="1">
        <v>8.6921296296296302E-4</v>
      </c>
      <c r="EH358" s="3">
        <v>0</v>
      </c>
      <c r="EI358" s="2" t="s">
        <v>1171</v>
      </c>
      <c r="EJ358" t="s">
        <v>1171</v>
      </c>
      <c r="EK358" t="s">
        <v>1174</v>
      </c>
      <c r="EL358" t="s">
        <v>1173</v>
      </c>
      <c r="EM358" t="s">
        <v>1172</v>
      </c>
      <c r="EN358" t="s">
        <v>1173</v>
      </c>
      <c r="EO358" t="s">
        <v>1168</v>
      </c>
      <c r="EP358" t="s">
        <v>1169</v>
      </c>
      <c r="EQ358" t="s">
        <v>1169</v>
      </c>
      <c r="ER358" t="s">
        <v>1175</v>
      </c>
      <c r="ES358" t="s">
        <v>1168</v>
      </c>
      <c r="ET358" t="s">
        <v>1173</v>
      </c>
      <c r="EU358" t="s">
        <v>1175</v>
      </c>
      <c r="EV358" t="s">
        <v>1168</v>
      </c>
      <c r="EW358" t="s">
        <v>1168</v>
      </c>
      <c r="EX358" t="s">
        <v>1171</v>
      </c>
      <c r="EY358" t="s">
        <v>1171</v>
      </c>
      <c r="EZ358" t="s">
        <v>1168</v>
      </c>
      <c r="FA358" t="s">
        <v>1173</v>
      </c>
      <c r="FB358" t="s">
        <v>1171</v>
      </c>
      <c r="FC358" t="s">
        <v>1171</v>
      </c>
      <c r="FD358" t="s">
        <v>1169</v>
      </c>
      <c r="FE358" t="s">
        <v>1175</v>
      </c>
      <c r="FF358" t="s">
        <v>1169</v>
      </c>
      <c r="FG358" t="s">
        <v>1168</v>
      </c>
      <c r="FH358" t="s">
        <v>1175</v>
      </c>
      <c r="FI358" t="s">
        <v>1175</v>
      </c>
      <c r="FJ358" t="s">
        <v>1168</v>
      </c>
      <c r="FK358" t="s">
        <v>1175</v>
      </c>
      <c r="FL358" t="s">
        <v>1168</v>
      </c>
      <c r="FM358" t="s">
        <v>1175</v>
      </c>
      <c r="FN358" t="s">
        <v>1168</v>
      </c>
      <c r="FO358" t="s">
        <v>1168</v>
      </c>
      <c r="FP358" t="s">
        <v>1174</v>
      </c>
      <c r="FQ358" t="s">
        <v>1172</v>
      </c>
      <c r="FR358" t="s">
        <v>1171</v>
      </c>
      <c r="FS358" t="s">
        <v>1173</v>
      </c>
      <c r="FT358" t="s">
        <v>1168</v>
      </c>
      <c r="FU358" t="s">
        <v>1168</v>
      </c>
      <c r="FV358" t="s">
        <v>1171</v>
      </c>
      <c r="FW358" t="s">
        <v>1168</v>
      </c>
      <c r="FX358" t="s">
        <v>1173</v>
      </c>
      <c r="FY358" t="s">
        <v>1172</v>
      </c>
      <c r="FZ358" t="s">
        <v>1175</v>
      </c>
      <c r="GA358" t="s">
        <v>1168</v>
      </c>
      <c r="GB358" t="s">
        <v>1171</v>
      </c>
      <c r="GC358" t="s">
        <v>1168</v>
      </c>
      <c r="GD358" t="s">
        <v>1168</v>
      </c>
      <c r="GE358" t="s">
        <v>1169</v>
      </c>
      <c r="GF358" t="s">
        <v>1169</v>
      </c>
      <c r="GG358" t="s">
        <v>1172</v>
      </c>
      <c r="GH358" t="s">
        <v>1169</v>
      </c>
      <c r="GI358" t="s">
        <v>1171</v>
      </c>
      <c r="GJ358" t="s">
        <v>1175</v>
      </c>
      <c r="GK358" t="s">
        <v>1169</v>
      </c>
      <c r="GL358" t="s">
        <v>1168</v>
      </c>
      <c r="GM358" s="2">
        <f t="shared" si="518"/>
        <v>0</v>
      </c>
      <c r="GN358">
        <f t="shared" si="519"/>
        <v>0</v>
      </c>
      <c r="GO358">
        <f t="shared" si="520"/>
        <v>0</v>
      </c>
      <c r="GP358">
        <f t="shared" si="521"/>
        <v>1</v>
      </c>
      <c r="GQ358">
        <f t="shared" si="522"/>
        <v>0</v>
      </c>
      <c r="GR358">
        <f t="shared" si="523"/>
        <v>1</v>
      </c>
      <c r="GS358">
        <f t="shared" si="524"/>
        <v>0</v>
      </c>
      <c r="GT358">
        <f t="shared" si="525"/>
        <v>0</v>
      </c>
      <c r="GU358">
        <f t="shared" si="576"/>
        <v>0</v>
      </c>
      <c r="GV358">
        <f t="shared" si="526"/>
        <v>0</v>
      </c>
      <c r="GW358">
        <f t="shared" si="527"/>
        <v>0</v>
      </c>
      <c r="GX358">
        <f t="shared" si="528"/>
        <v>0</v>
      </c>
      <c r="GY358">
        <f t="shared" si="529"/>
        <v>0</v>
      </c>
      <c r="GZ358">
        <f t="shared" si="530"/>
        <v>0</v>
      </c>
      <c r="HA358">
        <f t="shared" si="531"/>
        <v>0</v>
      </c>
      <c r="HB358">
        <f t="shared" si="532"/>
        <v>0</v>
      </c>
      <c r="HC358">
        <f t="shared" si="577"/>
        <v>0</v>
      </c>
      <c r="HD358">
        <f t="shared" si="533"/>
        <v>0</v>
      </c>
      <c r="HE358">
        <f t="shared" si="534"/>
        <v>0</v>
      </c>
      <c r="HF358">
        <f t="shared" si="535"/>
        <v>0</v>
      </c>
      <c r="HG358">
        <f t="shared" si="536"/>
        <v>0</v>
      </c>
      <c r="HH358">
        <f t="shared" si="537"/>
        <v>0</v>
      </c>
      <c r="HI358">
        <f t="shared" si="538"/>
        <v>0</v>
      </c>
      <c r="HJ358">
        <f t="shared" si="539"/>
        <v>0</v>
      </c>
      <c r="HK358">
        <f t="shared" si="578"/>
        <v>0</v>
      </c>
      <c r="HL358">
        <f t="shared" si="540"/>
        <v>0</v>
      </c>
      <c r="HM358">
        <f t="shared" si="541"/>
        <v>0</v>
      </c>
      <c r="HN358">
        <f t="shared" si="542"/>
        <v>0</v>
      </c>
      <c r="HO358">
        <f t="shared" si="543"/>
        <v>0</v>
      </c>
      <c r="HP358">
        <f t="shared" si="544"/>
        <v>0</v>
      </c>
      <c r="HQ358">
        <f t="shared" si="545"/>
        <v>0</v>
      </c>
      <c r="HR358">
        <f t="shared" si="546"/>
        <v>0</v>
      </c>
      <c r="HS358">
        <f t="shared" si="579"/>
        <v>0</v>
      </c>
      <c r="HT358">
        <f t="shared" si="547"/>
        <v>0</v>
      </c>
      <c r="HU358">
        <f t="shared" si="548"/>
        <v>0</v>
      </c>
      <c r="HV358">
        <f t="shared" si="549"/>
        <v>0</v>
      </c>
      <c r="HW358">
        <f t="shared" si="550"/>
        <v>0</v>
      </c>
      <c r="HX358">
        <f t="shared" si="551"/>
        <v>0</v>
      </c>
      <c r="HY358">
        <f t="shared" si="552"/>
        <v>0</v>
      </c>
      <c r="HZ358">
        <f t="shared" si="553"/>
        <v>0</v>
      </c>
      <c r="IA358">
        <f t="shared" si="580"/>
        <v>1</v>
      </c>
      <c r="IB358">
        <f t="shared" si="554"/>
        <v>0</v>
      </c>
      <c r="IC358">
        <f t="shared" si="555"/>
        <v>1</v>
      </c>
      <c r="ID358">
        <f t="shared" si="556"/>
        <v>1</v>
      </c>
      <c r="IE358">
        <f t="shared" si="557"/>
        <v>1</v>
      </c>
      <c r="IF358">
        <f t="shared" si="558"/>
        <v>1</v>
      </c>
      <c r="IG358">
        <f t="shared" si="559"/>
        <v>1</v>
      </c>
      <c r="IH358">
        <f t="shared" si="560"/>
        <v>1</v>
      </c>
      <c r="II358">
        <f t="shared" si="581"/>
        <v>0</v>
      </c>
      <c r="IJ358">
        <f t="shared" si="561"/>
        <v>0</v>
      </c>
      <c r="IK358">
        <f t="shared" si="562"/>
        <v>0</v>
      </c>
      <c r="IL358">
        <f t="shared" si="563"/>
        <v>0</v>
      </c>
      <c r="IM358">
        <f t="shared" si="564"/>
        <v>0</v>
      </c>
      <c r="IN358">
        <f t="shared" si="565"/>
        <v>0</v>
      </c>
      <c r="IO358">
        <f t="shared" si="566"/>
        <v>0</v>
      </c>
      <c r="IP358">
        <f t="shared" si="567"/>
        <v>1</v>
      </c>
      <c r="IQ358" s="2">
        <f t="shared" si="582"/>
        <v>2</v>
      </c>
      <c r="IR358" s="4">
        <f t="shared" si="583"/>
        <v>0</v>
      </c>
      <c r="IS358">
        <f t="shared" si="584"/>
        <v>0</v>
      </c>
      <c r="IT358">
        <f t="shared" si="585"/>
        <v>0</v>
      </c>
      <c r="IU358">
        <f t="shared" si="586"/>
        <v>0</v>
      </c>
      <c r="IV358">
        <f t="shared" si="587"/>
        <v>7</v>
      </c>
      <c r="IW358">
        <f t="shared" si="588"/>
        <v>1</v>
      </c>
      <c r="IX358">
        <f t="shared" si="589"/>
        <v>10</v>
      </c>
      <c r="IY358" s="11">
        <f t="shared" si="590"/>
        <v>1</v>
      </c>
      <c r="IZ358" s="12" t="str">
        <f t="shared" si="591"/>
        <v/>
      </c>
      <c r="JA358" s="12">
        <f t="shared" si="592"/>
        <v>0</v>
      </c>
      <c r="JB358" s="12" t="str">
        <f t="shared" si="593"/>
        <v/>
      </c>
      <c r="JC358" s="12" t="str">
        <f t="shared" si="594"/>
        <v/>
      </c>
      <c r="JD358" s="12">
        <f t="shared" si="595"/>
        <v>1</v>
      </c>
      <c r="JE358" s="12">
        <f t="shared" si="596"/>
        <v>0.125</v>
      </c>
      <c r="JF358" s="12">
        <f t="shared" si="597"/>
        <v>0.53125</v>
      </c>
      <c r="JG358" s="2">
        <f>IF(OR(AND(EI358="Happy",BN358&lt;&gt;1),AND(EI358&lt;&gt;"Happy",BN358=1)),1,0)</f>
        <v>0</v>
      </c>
      <c r="JH358">
        <f>IF(OR(AND(EJ358="Happy",BO358&lt;&gt;1),AND(EJ358&lt;&gt;"Happy",BO358=1)),1,0)</f>
        <v>0</v>
      </c>
      <c r="JI358">
        <f>IF(OR(AND(EK358="Happy",BP358&lt;&gt;1),AND(EK358&lt;&gt;"Happy",BP358=1)),1,0)</f>
        <v>0</v>
      </c>
      <c r="JJ358">
        <f>IF(OR(AND(EL358="Happy",BQ358&lt;&gt;1),AND(EL358&lt;&gt;"Happy",BQ358=1)),1,0)</f>
        <v>0</v>
      </c>
      <c r="JK358">
        <f>IF(OR(AND(EM358="Happy",BR358&lt;&gt;1),AND(EM358&lt;&gt;"Happy",BR358=1)),1,0)</f>
        <v>0</v>
      </c>
      <c r="JL358">
        <f>IF(OR(AND(EN358="Happy",BS358&lt;&gt;1),AND(EN358&lt;&gt;"Happy",BS358=1)),1,0)</f>
        <v>0</v>
      </c>
      <c r="JM358">
        <f>IF(OR(AND(EO358="Happy",BT358&lt;&gt;1),AND(EO358&lt;&gt;"Happy",BT358=1)),1,0)</f>
        <v>1</v>
      </c>
      <c r="JN358">
        <f>IF(OR(AND(EP358="Happy",BU358&lt;&gt;1),AND(EP358&lt;&gt;"Happy",BU358=1)),1,0)</f>
        <v>0</v>
      </c>
      <c r="JO358">
        <f>IF(OR(AND(EQ358="Sad",BV358&lt;&gt;1),AND(EQ358&lt;&gt;"Sad",BV358=1)),1,0)</f>
        <v>0</v>
      </c>
      <c r="JP358">
        <f>IF(OR(AND(ER358="Sad",BW358&lt;&gt;1),AND(ER358&lt;&gt;"Sad",BW358=1)),1,0)</f>
        <v>0</v>
      </c>
      <c r="JQ358">
        <f>IF(OR(AND(ES358="Sad",BX358&lt;&gt;1),AND(ES358&lt;&gt;"Sad",BX358=1)),1,0)</f>
        <v>0</v>
      </c>
      <c r="JR358">
        <f>IF(OR(AND(ET358="Sad",BY358&lt;&gt;1),AND(ET358&lt;&gt;"Sad",BY358=1)),1,0)</f>
        <v>0</v>
      </c>
      <c r="JS358">
        <f>IF(OR(AND(EU358="Sad",BZ358&lt;&gt;1),AND(EU358&lt;&gt;"Sad",BZ358=1)),1,0)</f>
        <v>0</v>
      </c>
      <c r="JT358">
        <f>IF(OR(AND(EV358="Sad",CA358&lt;&gt;1),AND(EV358&lt;&gt;"Sad",CA358=1)),1,0)</f>
        <v>0</v>
      </c>
      <c r="JU358">
        <f>IF(OR(AND(EW358="Sad",CB358&lt;&gt;1),AND(EW358&lt;&gt;"Sad",CB358=1)),1,0)</f>
        <v>1</v>
      </c>
      <c r="JV358">
        <f>IF(OR(AND(EX358="Sad",CC358&lt;&gt;1),AND(EX358&lt;&gt;"Sad",CC358=1)),1,0)</f>
        <v>0</v>
      </c>
      <c r="JW358">
        <f>IF(OR(AND(EY358="Angry",CD358&lt;&gt;1),AND(EY358&lt;&gt;"Angry",CD358=1)),1,0)</f>
        <v>1</v>
      </c>
      <c r="JX358">
        <f>IF(OR(AND(EZ358="Angry",CE358&lt;&gt;1),AND(EZ358&lt;&gt;"Angry",CE358=1)),1,0)</f>
        <v>0</v>
      </c>
      <c r="JY358">
        <f>IF(OR(AND(FA358="Angry",CF358&lt;&gt;1),AND(FA358&lt;&gt;"Angry",CF358=1)),1,0)</f>
        <v>0</v>
      </c>
      <c r="JZ358">
        <f>IF(OR(AND(FB358="Angry",CG358&lt;&gt;1),AND(FB358&lt;&gt;"Angry",CG358=1)),1,0)</f>
        <v>1</v>
      </c>
      <c r="KA358">
        <f>IF(OR(AND(FC358="Angry",CH358&lt;&gt;1),AND(FC358&lt;&gt;"Angry",CH358=1)),1,0)</f>
        <v>1</v>
      </c>
      <c r="KB358">
        <f>IF(OR(AND(FD358="Angry",CI358&lt;&gt;1),AND(FD358&lt;&gt;"Angry",CI358=1)),1,0)</f>
        <v>1</v>
      </c>
      <c r="KC358">
        <f>IF(OR(AND(FE358="Angry",CJ358&lt;&gt;1),AND(FE358&lt;&gt;"Angry",CJ358=1)),1,0)</f>
        <v>0</v>
      </c>
      <c r="KD358">
        <f>IF(OR(AND(FF358="Angry",CK358&lt;&gt;1),AND(FF358&lt;&gt;"Angry",CK358=1)),1,0)</f>
        <v>1</v>
      </c>
      <c r="KE358">
        <f>IF(OR(AND(FG358="Afraid",CL358&lt;&gt;1),AND(FG358&lt;&gt;"Afraid",CL358=1)),1,0)</f>
        <v>1</v>
      </c>
      <c r="KF358">
        <f>IF(OR(AND(FH358="Afraid",CM358&lt;&gt;1),AND(FH358&lt;&gt;"Afraid",CM358=1)),1,0)</f>
        <v>0</v>
      </c>
      <c r="KG358">
        <f>IF(OR(AND(FI358="Afraid",CN358&lt;&gt;1),AND(FI358&lt;&gt;"Afraid",CN358=1)),1,0)</f>
        <v>1</v>
      </c>
      <c r="KH358">
        <f>IF(OR(AND(FJ358="Afraid",CO358&lt;&gt;1),AND(FJ358&lt;&gt;"Afraid",CO358=1)),1,0)</f>
        <v>0</v>
      </c>
      <c r="KI358">
        <f>IF(OR(AND(FK358="Afraid",CP358&lt;&gt;1),AND(FK358&lt;&gt;"Afraid",CP358=1)),1,0)</f>
        <v>0</v>
      </c>
      <c r="KJ358">
        <f>IF(OR(AND(FL358="Afraid",CQ358&lt;&gt;1),AND(FL358&lt;&gt;"Afraid",CQ358=1)),1,0)</f>
        <v>0</v>
      </c>
      <c r="KK358">
        <f>IF(OR(AND(FM358="Afraid",CR358&lt;&gt;1),AND(FM358&lt;&gt;"Afraid",CR358=1)),1,0)</f>
        <v>0</v>
      </c>
      <c r="KL358">
        <f>IF(OR(AND(FN358="Afraid",CS358&lt;&gt;1),AND(FN358&lt;&gt;"Afraid",CS358=1)),1,0)</f>
        <v>0</v>
      </c>
      <c r="KM358">
        <f>IF(OR(AND(FO358="Surprised",CT358&lt;&gt;1),AND(FO358&lt;&gt;"Surprised",CT358=1)),1,0)</f>
        <v>0</v>
      </c>
      <c r="KN358">
        <f>IF(OR(AND(FP358="Surprised",CU358&lt;&gt;1),AND(FP358&lt;&gt;"Surprised",CU358=1)),1,0)</f>
        <v>0</v>
      </c>
      <c r="KO358">
        <f>IF(OR(AND(FQ358="Surprised",CV358&lt;&gt;1),AND(FQ358&lt;&gt;"Surprised",CV358=1)),1,0)</f>
        <v>1</v>
      </c>
      <c r="KP358">
        <f>IF(OR(AND(FR358="Surprised",CW358&lt;&gt;1),AND(FR358&lt;&gt;"Surprised",CW358=1)),1,0)</f>
        <v>0</v>
      </c>
      <c r="KQ358">
        <f>IF(OR(AND(FS358="Surprised",CX358&lt;&gt;1),AND(FS358&lt;&gt;"Surprised",CX358=1)),1,0)</f>
        <v>0</v>
      </c>
      <c r="KR358">
        <f>IF(OR(AND(FT358="Surprised",CY358&lt;&gt;1),AND(FT358&lt;&gt;"Surprised",CY358=1)),1,0)</f>
        <v>0</v>
      </c>
      <c r="KS358">
        <f>IF(OR(AND(FU358="Surprised",CZ358&lt;&gt;1),AND(FU358&lt;&gt;"Surprised",CZ358=1)),1,0)</f>
        <v>0</v>
      </c>
      <c r="KT358">
        <f>IF(OR(AND(FV358="Surprised",DA358&lt;&gt;1),AND(FV358&lt;&gt;"Surprised",DA358=1)),1,0)</f>
        <v>0</v>
      </c>
      <c r="KU358">
        <f>IF(OR(AND(FW358="Happy",DB358=1),AND(FW358&lt;&gt;"Happy",DB358=0)),1,0)</f>
        <v>0</v>
      </c>
      <c r="KV358">
        <f>IF(OR(AND(FX358="Happy",DC358=1),AND(FX358&lt;&gt;"Happy",DC358=0)),1,0)</f>
        <v>0</v>
      </c>
      <c r="KW358">
        <f>IF(OR(AND(FY358="Happy",DD358=1),AND(FY358&lt;&gt;"Happy",DD358=0)),1,0)</f>
        <v>0</v>
      </c>
      <c r="KX358">
        <f>IF(OR(AND(FZ358="Happy",DE358=1),AND(FZ358&lt;&gt;"Happy",DE358=0)),1,0)</f>
        <v>0</v>
      </c>
      <c r="KY358">
        <f>IF(OR(AND(GA358="Happy",DF358=1),AND(GA358&lt;&gt;"Happy",DF358=0)),1,0)</f>
        <v>0</v>
      </c>
      <c r="KZ358">
        <f>IF(OR(AND(GB358="Happy",DG358=1),AND(GB358&lt;&gt;"Happy",DG358=0)),1,0)</f>
        <v>0</v>
      </c>
      <c r="LA358">
        <f>IF(OR(AND(GC358="Happy",DH358=1),AND(GC358&lt;&gt;"Happy",DH358=0)),1,0)</f>
        <v>0</v>
      </c>
      <c r="LB358">
        <f>IF(OR(AND(GD358="Happy",DI358=1),AND(GD358&lt;&gt;"Happy",DI358=0)),1,0)</f>
        <v>0</v>
      </c>
      <c r="LC358">
        <f>IF(OR(AND(GE358="Sad",DJ358=1),AND(GE358&lt;&gt;"Sad",DJ358=0)),1,0)</f>
        <v>1</v>
      </c>
      <c r="LD358">
        <f>IF(OR(AND(GF358="Sad",DK358=1),AND(GF358&lt;&gt;"Sad",DK358=0)),1,0)</f>
        <v>1</v>
      </c>
      <c r="LE358">
        <f>IF(OR(AND(GG358="Sad",DL358=1),AND(GG358&lt;&gt;"Sad",DL358=0)),1,0)</f>
        <v>1</v>
      </c>
      <c r="LF358">
        <f>IF(OR(AND(GH358="Sad",DM358=1),AND(GH358&lt;&gt;"Sad",DM358=0)),1,0)</f>
        <v>1</v>
      </c>
      <c r="LG358">
        <f>IF(OR(AND(GI358="Sad",DN358=1),AND(GI358&lt;&gt;"Sad",DN358=0)),1,0)</f>
        <v>1</v>
      </c>
      <c r="LH358">
        <f>IF(OR(AND(GJ358="Sad",DO358=1),AND(GJ358&lt;&gt;"Sad",DO358=0)),1,0)</f>
        <v>1</v>
      </c>
      <c r="LI358">
        <f>IF(OR(AND(GK358="Sad",DP358=1),AND(GK358&lt;&gt;"Sad",DP358=0)),1,0)</f>
        <v>1</v>
      </c>
      <c r="LJ358">
        <f>IF(OR(AND(GL358="Sad",DQ358=1),AND(GL358&lt;&gt;"Sad",DQ358=0)),1,0)</f>
        <v>0</v>
      </c>
      <c r="LK358" s="2">
        <f t="shared" si="598"/>
        <v>1</v>
      </c>
      <c r="LL358" s="4">
        <f t="shared" si="599"/>
        <v>1</v>
      </c>
      <c r="LM358">
        <f t="shared" si="600"/>
        <v>5</v>
      </c>
      <c r="LN358">
        <f t="shared" si="601"/>
        <v>2</v>
      </c>
      <c r="LO358">
        <f t="shared" si="602"/>
        <v>1</v>
      </c>
      <c r="LP358">
        <f t="shared" si="603"/>
        <v>0</v>
      </c>
      <c r="LQ358">
        <f t="shared" si="604"/>
        <v>7</v>
      </c>
      <c r="LR358">
        <f t="shared" si="605"/>
        <v>17</v>
      </c>
      <c r="LS358" s="11">
        <f t="shared" si="606"/>
        <v>0</v>
      </c>
      <c r="LT358" s="14" t="str">
        <f t="shared" si="607"/>
        <v/>
      </c>
      <c r="LU358" s="14">
        <f t="shared" si="608"/>
        <v>1</v>
      </c>
      <c r="LV358" s="14" t="str">
        <f t="shared" si="609"/>
        <v/>
      </c>
      <c r="LW358" s="14" t="str">
        <f t="shared" si="610"/>
        <v/>
      </c>
      <c r="LX358" s="14">
        <f t="shared" si="611"/>
        <v>0</v>
      </c>
      <c r="LY358" s="14">
        <f t="shared" si="612"/>
        <v>0.875</v>
      </c>
      <c r="LZ358" s="14">
        <f t="shared" si="613"/>
        <v>0.46875</v>
      </c>
      <c r="MA358" s="15">
        <f t="shared" si="614"/>
        <v>1.1226851851851849E-4</v>
      </c>
      <c r="MB358" s="1">
        <f t="shared" si="568"/>
        <v>2.1412037037037146E-4</v>
      </c>
      <c r="MC358" s="1">
        <f t="shared" si="569"/>
        <v>1.2152777777777596E-4</v>
      </c>
      <c r="MD358" s="1">
        <f>EB358-EA358+1</f>
        <v>0.9585520833333333</v>
      </c>
      <c r="ME358" s="1">
        <f t="shared" si="571"/>
        <v>1.6898148148148149E-4</v>
      </c>
      <c r="MF358" s="1">
        <f t="shared" si="572"/>
        <v>1.5972222222222218E-4</v>
      </c>
      <c r="MG358" s="1">
        <f t="shared" si="573"/>
        <v>1.157407407407408E-4</v>
      </c>
      <c r="MH358" s="1">
        <f t="shared" si="574"/>
        <v>1.4120370370370372E-4</v>
      </c>
      <c r="MI358" s="1">
        <f t="shared" si="575"/>
        <v>8.6805555555555572E-5</v>
      </c>
      <c r="MJ358" s="1">
        <f t="shared" si="615"/>
        <v>0.95967245370370369</v>
      </c>
      <c r="MK358" s="2" t="str">
        <f>VLOOKUP(B358,age_group!$A$1:$B$101,2,FALSE)</f>
        <v>25 to 44</v>
      </c>
      <c r="ML358" s="2">
        <f t="shared" si="616"/>
        <v>1</v>
      </c>
      <c r="MM358">
        <f t="shared" si="617"/>
        <v>0</v>
      </c>
      <c r="MN358">
        <f t="shared" si="618"/>
        <v>0</v>
      </c>
      <c r="MO358">
        <f t="shared" si="619"/>
        <v>1</v>
      </c>
      <c r="MP358">
        <f t="shared" si="620"/>
        <v>0</v>
      </c>
    </row>
    <row r="359" spans="1:354" x14ac:dyDescent="0.2">
      <c r="A359" t="s">
        <v>1092</v>
      </c>
      <c r="B359">
        <v>26</v>
      </c>
      <c r="C359" t="s">
        <v>139</v>
      </c>
      <c r="D359" t="s">
        <v>521</v>
      </c>
      <c r="E359">
        <v>2</v>
      </c>
      <c r="F359">
        <v>4</v>
      </c>
      <c r="G359">
        <v>3</v>
      </c>
      <c r="H359">
        <v>5</v>
      </c>
      <c r="I359">
        <v>1</v>
      </c>
      <c r="J359" s="2" t="s">
        <v>601</v>
      </c>
      <c r="K359" t="s">
        <v>417</v>
      </c>
      <c r="L359" t="s">
        <v>275</v>
      </c>
      <c r="M359" t="s">
        <v>235</v>
      </c>
      <c r="N359" t="s">
        <v>144</v>
      </c>
      <c r="O359" t="s">
        <v>155</v>
      </c>
      <c r="P359" t="s">
        <v>187</v>
      </c>
      <c r="Q359" t="s">
        <v>273</v>
      </c>
      <c r="R359" t="s">
        <v>677</v>
      </c>
      <c r="S359" t="s">
        <v>441</v>
      </c>
      <c r="T359" t="s">
        <v>573</v>
      </c>
      <c r="U359" t="s">
        <v>385</v>
      </c>
      <c r="V359" t="s">
        <v>735</v>
      </c>
      <c r="W359" t="s">
        <v>741</v>
      </c>
      <c r="X359" t="s">
        <v>419</v>
      </c>
      <c r="Y359" t="s">
        <v>323</v>
      </c>
      <c r="Z359" t="s">
        <v>474</v>
      </c>
      <c r="AA359" t="s">
        <v>712</v>
      </c>
      <c r="AB359" t="s">
        <v>300</v>
      </c>
      <c r="AC359" t="s">
        <v>465</v>
      </c>
      <c r="AD359" t="s">
        <v>372</v>
      </c>
      <c r="AE359" t="s">
        <v>212</v>
      </c>
      <c r="AF359" t="s">
        <v>462</v>
      </c>
      <c r="AG359" t="s">
        <v>347</v>
      </c>
      <c r="AH359" t="s">
        <v>447</v>
      </c>
      <c r="AI359" t="s">
        <v>601</v>
      </c>
      <c r="AJ359" t="s">
        <v>277</v>
      </c>
      <c r="AK359" t="s">
        <v>808</v>
      </c>
      <c r="AL359" t="s">
        <v>659</v>
      </c>
      <c r="AM359" t="s">
        <v>526</v>
      </c>
      <c r="AN359" t="s">
        <v>489</v>
      </c>
      <c r="AO359" t="s">
        <v>483</v>
      </c>
      <c r="AP359" t="s">
        <v>244</v>
      </c>
      <c r="AQ359" t="s">
        <v>343</v>
      </c>
      <c r="AR359" t="s">
        <v>163</v>
      </c>
      <c r="AS359" t="s">
        <v>292</v>
      </c>
      <c r="AT359" t="s">
        <v>280</v>
      </c>
      <c r="AU359" t="s">
        <v>580</v>
      </c>
      <c r="AV359" t="s">
        <v>179</v>
      </c>
      <c r="AW359" t="s">
        <v>677</v>
      </c>
      <c r="AX359" t="s">
        <v>282</v>
      </c>
      <c r="AY359" t="s">
        <v>237</v>
      </c>
      <c r="AZ359" t="s">
        <v>729</v>
      </c>
      <c r="BA359" t="s">
        <v>372</v>
      </c>
      <c r="BB359" t="s">
        <v>182</v>
      </c>
      <c r="BC359" t="s">
        <v>529</v>
      </c>
      <c r="BD359" t="s">
        <v>349</v>
      </c>
      <c r="BE359" t="s">
        <v>638</v>
      </c>
      <c r="BF359" t="s">
        <v>299</v>
      </c>
      <c r="BG359" t="s">
        <v>394</v>
      </c>
      <c r="BH359" t="s">
        <v>730</v>
      </c>
      <c r="BI359" t="s">
        <v>263</v>
      </c>
      <c r="BJ359" t="s">
        <v>739</v>
      </c>
      <c r="BK359" t="s">
        <v>390</v>
      </c>
      <c r="BL359" t="s">
        <v>313</v>
      </c>
      <c r="BM359" t="s">
        <v>616</v>
      </c>
      <c r="BN359" s="2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1</v>
      </c>
      <c r="DF359">
        <v>0</v>
      </c>
      <c r="DG359">
        <v>1</v>
      </c>
      <c r="DH359">
        <v>1</v>
      </c>
      <c r="DI359">
        <v>0</v>
      </c>
      <c r="DJ359">
        <v>0</v>
      </c>
      <c r="DK359">
        <v>1</v>
      </c>
      <c r="DL359">
        <v>1</v>
      </c>
      <c r="DM359">
        <v>1</v>
      </c>
      <c r="DN359">
        <v>0</v>
      </c>
      <c r="DO359">
        <v>1</v>
      </c>
      <c r="DP359">
        <v>1</v>
      </c>
      <c r="DQ359">
        <v>1</v>
      </c>
      <c r="DR359" s="2">
        <v>2</v>
      </c>
      <c r="DS359">
        <v>4</v>
      </c>
      <c r="DT359">
        <v>3</v>
      </c>
      <c r="DU359">
        <v>5</v>
      </c>
      <c r="DV359">
        <v>1</v>
      </c>
      <c r="DW359" s="2">
        <v>2017</v>
      </c>
      <c r="DX359" s="1">
        <v>2.2056712962962962E-2</v>
      </c>
      <c r="DY359" s="1">
        <v>2.2181712962962962E-2</v>
      </c>
      <c r="DZ359" s="1">
        <v>2.2275462962962966E-2</v>
      </c>
      <c r="EA359" s="1">
        <v>2.2407407407407407E-2</v>
      </c>
      <c r="EB359" s="1">
        <v>2.2530092592592591E-2</v>
      </c>
      <c r="EC359" s="1">
        <v>2.2650462962962966E-2</v>
      </c>
      <c r="ED359" s="1">
        <v>2.2719907407407411E-2</v>
      </c>
      <c r="EE359" s="1">
        <v>2.2825231481481481E-2</v>
      </c>
      <c r="EF359" s="1">
        <v>2.2938657407407404E-2</v>
      </c>
      <c r="EG359" s="1">
        <v>2.3053240740740739E-2</v>
      </c>
      <c r="EH359" s="3">
        <v>0</v>
      </c>
      <c r="EI359" s="2" t="s">
        <v>1171</v>
      </c>
      <c r="EJ359" t="s">
        <v>1175</v>
      </c>
      <c r="EK359" t="s">
        <v>1174</v>
      </c>
      <c r="EL359" t="s">
        <v>1169</v>
      </c>
      <c r="EM359" t="s">
        <v>1171</v>
      </c>
      <c r="EN359" t="s">
        <v>1173</v>
      </c>
      <c r="EO359" t="s">
        <v>1168</v>
      </c>
      <c r="EP359" t="s">
        <v>1173</v>
      </c>
      <c r="EQ359" t="s">
        <v>1169</v>
      </c>
      <c r="ER359" t="s">
        <v>1175</v>
      </c>
      <c r="ES359" t="s">
        <v>1175</v>
      </c>
      <c r="ET359" t="s">
        <v>1175</v>
      </c>
      <c r="EU359" t="s">
        <v>1168</v>
      </c>
      <c r="EV359" t="s">
        <v>1171</v>
      </c>
      <c r="EW359" t="s">
        <v>1168</v>
      </c>
      <c r="EX359" t="s">
        <v>1175</v>
      </c>
      <c r="EY359" t="s">
        <v>1168</v>
      </c>
      <c r="EZ359" t="s">
        <v>1168</v>
      </c>
      <c r="FA359" t="s">
        <v>1172</v>
      </c>
      <c r="FB359" t="s">
        <v>1171</v>
      </c>
      <c r="FC359" t="s">
        <v>1169</v>
      </c>
      <c r="FD359" t="s">
        <v>1172</v>
      </c>
      <c r="FE359" t="s">
        <v>1174</v>
      </c>
      <c r="FF359" t="s">
        <v>1172</v>
      </c>
      <c r="FG359" t="s">
        <v>1169</v>
      </c>
      <c r="FH359" t="s">
        <v>1171</v>
      </c>
      <c r="FI359" t="s">
        <v>1175</v>
      </c>
      <c r="FJ359" t="s">
        <v>1171</v>
      </c>
      <c r="FK359" t="s">
        <v>1175</v>
      </c>
      <c r="FL359" t="s">
        <v>1175</v>
      </c>
      <c r="FM359" t="s">
        <v>1169</v>
      </c>
      <c r="FN359" t="s">
        <v>1168</v>
      </c>
      <c r="FO359" t="s">
        <v>1170</v>
      </c>
      <c r="FP359" t="s">
        <v>1168</v>
      </c>
      <c r="FQ359" t="s">
        <v>1174</v>
      </c>
      <c r="FR359" t="s">
        <v>1171</v>
      </c>
      <c r="FS359" t="s">
        <v>1168</v>
      </c>
      <c r="FT359" t="s">
        <v>1173</v>
      </c>
      <c r="FU359" t="s">
        <v>1173</v>
      </c>
      <c r="FV359" t="s">
        <v>1169</v>
      </c>
      <c r="FW359" t="s">
        <v>1171</v>
      </c>
      <c r="FX359" t="s">
        <v>1169</v>
      </c>
      <c r="FY359" t="s">
        <v>1175</v>
      </c>
      <c r="FZ359" t="s">
        <v>1169</v>
      </c>
      <c r="GA359" t="s">
        <v>1175</v>
      </c>
      <c r="GB359" t="s">
        <v>1169</v>
      </c>
      <c r="GC359" t="s">
        <v>1168</v>
      </c>
      <c r="GD359" t="s">
        <v>1173</v>
      </c>
      <c r="GE359" t="s">
        <v>1174</v>
      </c>
      <c r="GF359" t="s">
        <v>1168</v>
      </c>
      <c r="GG359" t="s">
        <v>1173</v>
      </c>
      <c r="GH359" t="s">
        <v>1175</v>
      </c>
      <c r="GI359" t="s">
        <v>1168</v>
      </c>
      <c r="GJ359" t="s">
        <v>1172</v>
      </c>
      <c r="GK359" t="s">
        <v>1168</v>
      </c>
      <c r="GL359" t="s">
        <v>1168</v>
      </c>
      <c r="GM359" s="2">
        <f t="shared" si="518"/>
        <v>0</v>
      </c>
      <c r="GN359">
        <f t="shared" si="519"/>
        <v>0</v>
      </c>
      <c r="GO359">
        <f t="shared" si="520"/>
        <v>0</v>
      </c>
      <c r="GP359">
        <f t="shared" si="521"/>
        <v>0</v>
      </c>
      <c r="GQ359">
        <f t="shared" si="522"/>
        <v>0</v>
      </c>
      <c r="GR359">
        <f t="shared" si="523"/>
        <v>1</v>
      </c>
      <c r="GS359">
        <f t="shared" si="524"/>
        <v>0</v>
      </c>
      <c r="GT359">
        <f t="shared" si="525"/>
        <v>1</v>
      </c>
      <c r="GU359">
        <f t="shared" si="576"/>
        <v>0</v>
      </c>
      <c r="GV359">
        <f t="shared" si="526"/>
        <v>0</v>
      </c>
      <c r="GW359">
        <f t="shared" si="527"/>
        <v>0</v>
      </c>
      <c r="GX359">
        <f t="shared" si="528"/>
        <v>0</v>
      </c>
      <c r="GY359">
        <f t="shared" si="529"/>
        <v>0</v>
      </c>
      <c r="GZ359">
        <f t="shared" si="530"/>
        <v>0</v>
      </c>
      <c r="HA359">
        <f t="shared" si="531"/>
        <v>0</v>
      </c>
      <c r="HB359">
        <f t="shared" si="532"/>
        <v>0</v>
      </c>
      <c r="HC359">
        <f t="shared" si="577"/>
        <v>0</v>
      </c>
      <c r="HD359">
        <f t="shared" si="533"/>
        <v>0</v>
      </c>
      <c r="HE359">
        <f t="shared" si="534"/>
        <v>0</v>
      </c>
      <c r="HF359">
        <f t="shared" si="535"/>
        <v>0</v>
      </c>
      <c r="HG359">
        <f t="shared" si="536"/>
        <v>1</v>
      </c>
      <c r="HH359">
        <f t="shared" si="537"/>
        <v>0</v>
      </c>
      <c r="HI359">
        <f t="shared" si="538"/>
        <v>0</v>
      </c>
      <c r="HJ359">
        <f t="shared" si="539"/>
        <v>0</v>
      </c>
      <c r="HK359">
        <f t="shared" si="578"/>
        <v>0</v>
      </c>
      <c r="HL359">
        <f t="shared" si="540"/>
        <v>0</v>
      </c>
      <c r="HM359">
        <f t="shared" si="541"/>
        <v>0</v>
      </c>
      <c r="HN359">
        <f t="shared" si="542"/>
        <v>0</v>
      </c>
      <c r="HO359">
        <f t="shared" si="543"/>
        <v>0</v>
      </c>
      <c r="HP359">
        <f t="shared" si="544"/>
        <v>0</v>
      </c>
      <c r="HQ359">
        <f t="shared" si="545"/>
        <v>0</v>
      </c>
      <c r="HR359">
        <f t="shared" si="546"/>
        <v>0</v>
      </c>
      <c r="HS359">
        <f t="shared" si="579"/>
        <v>0</v>
      </c>
      <c r="HT359">
        <f t="shared" si="547"/>
        <v>0</v>
      </c>
      <c r="HU359">
        <f t="shared" si="548"/>
        <v>0</v>
      </c>
      <c r="HV359">
        <f t="shared" si="549"/>
        <v>0</v>
      </c>
      <c r="HW359">
        <f t="shared" si="550"/>
        <v>0</v>
      </c>
      <c r="HX359">
        <f t="shared" si="551"/>
        <v>0</v>
      </c>
      <c r="HY359">
        <f t="shared" si="552"/>
        <v>0</v>
      </c>
      <c r="HZ359">
        <f t="shared" si="553"/>
        <v>0</v>
      </c>
      <c r="IA359">
        <f t="shared" si="580"/>
        <v>1</v>
      </c>
      <c r="IB359">
        <f t="shared" si="554"/>
        <v>1</v>
      </c>
      <c r="IC359">
        <f t="shared" si="555"/>
        <v>1</v>
      </c>
      <c r="ID359">
        <f t="shared" si="556"/>
        <v>1</v>
      </c>
      <c r="IE359">
        <f t="shared" si="557"/>
        <v>0</v>
      </c>
      <c r="IF359">
        <f t="shared" si="558"/>
        <v>1</v>
      </c>
      <c r="IG359">
        <f t="shared" si="559"/>
        <v>1</v>
      </c>
      <c r="IH359">
        <f t="shared" si="560"/>
        <v>0</v>
      </c>
      <c r="II359">
        <f t="shared" si="581"/>
        <v>0</v>
      </c>
      <c r="IJ359">
        <f t="shared" si="561"/>
        <v>1</v>
      </c>
      <c r="IK359">
        <f t="shared" si="562"/>
        <v>1</v>
      </c>
      <c r="IL359">
        <f t="shared" si="563"/>
        <v>1</v>
      </c>
      <c r="IM359">
        <f t="shared" si="564"/>
        <v>0</v>
      </c>
      <c r="IN359">
        <f t="shared" si="565"/>
        <v>1</v>
      </c>
      <c r="IO359">
        <f t="shared" si="566"/>
        <v>1</v>
      </c>
      <c r="IP359">
        <f t="shared" si="567"/>
        <v>1</v>
      </c>
      <c r="IQ359" s="2">
        <f t="shared" si="582"/>
        <v>2</v>
      </c>
      <c r="IR359" s="4">
        <f t="shared" si="583"/>
        <v>0</v>
      </c>
      <c r="IS359">
        <f t="shared" si="584"/>
        <v>1</v>
      </c>
      <c r="IT359">
        <f t="shared" si="585"/>
        <v>0</v>
      </c>
      <c r="IU359">
        <f t="shared" si="586"/>
        <v>0</v>
      </c>
      <c r="IV359">
        <f t="shared" si="587"/>
        <v>6</v>
      </c>
      <c r="IW359">
        <f t="shared" si="588"/>
        <v>6</v>
      </c>
      <c r="IX359">
        <f t="shared" si="589"/>
        <v>15</v>
      </c>
      <c r="IY359" s="11">
        <f t="shared" si="590"/>
        <v>1</v>
      </c>
      <c r="IZ359" s="12" t="str">
        <f t="shared" si="591"/>
        <v/>
      </c>
      <c r="JA359" s="12">
        <f t="shared" si="592"/>
        <v>1</v>
      </c>
      <c r="JB359" s="12" t="str">
        <f t="shared" si="593"/>
        <v/>
      </c>
      <c r="JC359" s="12" t="str">
        <f t="shared" si="594"/>
        <v/>
      </c>
      <c r="JD359" s="12">
        <f t="shared" si="595"/>
        <v>0.8571428571428571</v>
      </c>
      <c r="JE359" s="12">
        <f t="shared" si="596"/>
        <v>0.8571428571428571</v>
      </c>
      <c r="JF359" s="12">
        <f t="shared" si="597"/>
        <v>0.9285714285714286</v>
      </c>
      <c r="JG359" s="2">
        <f>IF(OR(AND(EI359="Happy",BN359&lt;&gt;1),AND(EI359&lt;&gt;"Happy",BN359=1)),1,0)</f>
        <v>0</v>
      </c>
      <c r="JH359">
        <f>IF(OR(AND(EJ359="Happy",BO359&lt;&gt;1),AND(EJ359&lt;&gt;"Happy",BO359=1)),1,0)</f>
        <v>0</v>
      </c>
      <c r="JI359">
        <f>IF(OR(AND(EK359="Happy",BP359&lt;&gt;1),AND(EK359&lt;&gt;"Happy",BP359=1)),1,0)</f>
        <v>0</v>
      </c>
      <c r="JJ359">
        <f>IF(OR(AND(EL359="Happy",BQ359&lt;&gt;1),AND(EL359&lt;&gt;"Happy",BQ359=1)),1,0)</f>
        <v>0</v>
      </c>
      <c r="JK359">
        <f>IF(OR(AND(EM359="Happy",BR359&lt;&gt;1),AND(EM359&lt;&gt;"Happy",BR359=1)),1,0)</f>
        <v>0</v>
      </c>
      <c r="JL359">
        <f>IF(OR(AND(EN359="Happy",BS359&lt;&gt;1),AND(EN359&lt;&gt;"Happy",BS359=1)),1,0)</f>
        <v>0</v>
      </c>
      <c r="JM359">
        <f>IF(OR(AND(EO359="Happy",BT359&lt;&gt;1),AND(EO359&lt;&gt;"Happy",BT359=1)),1,0)</f>
        <v>0</v>
      </c>
      <c r="JN359">
        <f>IF(OR(AND(EP359="Happy",BU359&lt;&gt;1),AND(EP359&lt;&gt;"Happy",BU359=1)),1,0)</f>
        <v>0</v>
      </c>
      <c r="JO359">
        <f>IF(OR(AND(EQ359="Sad",BV359&lt;&gt;1),AND(EQ359&lt;&gt;"Sad",BV359=1)),1,0)</f>
        <v>1</v>
      </c>
      <c r="JP359">
        <f>IF(OR(AND(ER359="Sad",BW359&lt;&gt;1),AND(ER359&lt;&gt;"Sad",BW359=1)),1,0)</f>
        <v>0</v>
      </c>
      <c r="JQ359">
        <f>IF(OR(AND(ES359="Sad",BX359&lt;&gt;1),AND(ES359&lt;&gt;"Sad",BX359=1)),1,0)</f>
        <v>0</v>
      </c>
      <c r="JR359">
        <f>IF(OR(AND(ET359="Sad",BY359&lt;&gt;1),AND(ET359&lt;&gt;"Sad",BY359=1)),1,0)</f>
        <v>0</v>
      </c>
      <c r="JS359">
        <f>IF(OR(AND(EU359="Sad",BZ359&lt;&gt;1),AND(EU359&lt;&gt;"Sad",BZ359=1)),1,0)</f>
        <v>0</v>
      </c>
      <c r="JT359">
        <f>IF(OR(AND(EV359="Sad",CA359&lt;&gt;1),AND(EV359&lt;&gt;"Sad",CA359=1)),1,0)</f>
        <v>1</v>
      </c>
      <c r="JU359">
        <f>IF(OR(AND(EW359="Sad",CB359&lt;&gt;1),AND(EW359&lt;&gt;"Sad",CB359=1)),1,0)</f>
        <v>1</v>
      </c>
      <c r="JV359">
        <f>IF(OR(AND(EX359="Sad",CC359&lt;&gt;1),AND(EX359&lt;&gt;"Sad",CC359=1)),1,0)</f>
        <v>0</v>
      </c>
      <c r="JW359">
        <f>IF(OR(AND(EY359="Angry",CD359&lt;&gt;1),AND(EY359&lt;&gt;"Angry",CD359=1)),1,0)</f>
        <v>0</v>
      </c>
      <c r="JX359">
        <f>IF(OR(AND(EZ359="Angry",CE359&lt;&gt;1),AND(EZ359&lt;&gt;"Angry",CE359=1)),1,0)</f>
        <v>0</v>
      </c>
      <c r="JY359">
        <f>IF(OR(AND(FA359="Angry",CF359&lt;&gt;1),AND(FA359&lt;&gt;"Angry",CF359=1)),1,0)</f>
        <v>1</v>
      </c>
      <c r="JZ359">
        <f>IF(OR(AND(FB359="Angry",CG359&lt;&gt;1),AND(FB359&lt;&gt;"Angry",CG359=1)),1,0)</f>
        <v>1</v>
      </c>
      <c r="KA359">
        <f>IF(OR(AND(FC359="Angry",CH359&lt;&gt;1),AND(FC359&lt;&gt;"Angry",CH359=1)),1,0)</f>
        <v>0</v>
      </c>
      <c r="KB359">
        <f>IF(OR(AND(FD359="Angry",CI359&lt;&gt;1),AND(FD359&lt;&gt;"Angry",CI359=1)),1,0)</f>
        <v>0</v>
      </c>
      <c r="KC359">
        <f>IF(OR(AND(FE359="Angry",CJ359&lt;&gt;1),AND(FE359&lt;&gt;"Angry",CJ359=1)),1,0)</f>
        <v>0</v>
      </c>
      <c r="KD359">
        <f>IF(OR(AND(FF359="Angry",CK359&lt;&gt;1),AND(FF359&lt;&gt;"Angry",CK359=1)),1,0)</f>
        <v>0</v>
      </c>
      <c r="KE359">
        <f>IF(OR(AND(FG359="Afraid",CL359&lt;&gt;1),AND(FG359&lt;&gt;"Afraid",CL359=1)),1,0)</f>
        <v>1</v>
      </c>
      <c r="KF359">
        <f>IF(OR(AND(FH359="Afraid",CM359&lt;&gt;1),AND(FH359&lt;&gt;"Afraid",CM359=1)),1,0)</f>
        <v>0</v>
      </c>
      <c r="KG359">
        <f>IF(OR(AND(FI359="Afraid",CN359&lt;&gt;1),AND(FI359&lt;&gt;"Afraid",CN359=1)),1,0)</f>
        <v>0</v>
      </c>
      <c r="KH359">
        <f>IF(OR(AND(FJ359="Afraid",CO359&lt;&gt;1),AND(FJ359&lt;&gt;"Afraid",CO359=1)),1,0)</f>
        <v>0</v>
      </c>
      <c r="KI359">
        <f>IF(OR(AND(FK359="Afraid",CP359&lt;&gt;1),AND(FK359&lt;&gt;"Afraid",CP359=1)),1,0)</f>
        <v>0</v>
      </c>
      <c r="KJ359">
        <f>IF(OR(AND(FL359="Afraid",CQ359&lt;&gt;1),AND(FL359&lt;&gt;"Afraid",CQ359=1)),1,0)</f>
        <v>0</v>
      </c>
      <c r="KK359">
        <f>IF(OR(AND(FM359="Afraid",CR359&lt;&gt;1),AND(FM359&lt;&gt;"Afraid",CR359=1)),1,0)</f>
        <v>0</v>
      </c>
      <c r="KL359">
        <f>IF(OR(AND(FN359="Afraid",CS359&lt;&gt;1),AND(FN359&lt;&gt;"Afraid",CS359=1)),1,0)</f>
        <v>1</v>
      </c>
      <c r="KM359">
        <f>IF(OR(AND(FO359="Surprised",CT359&lt;&gt;1),AND(FO359&lt;&gt;"Surprised",CT359=1)),1,0)</f>
        <v>0</v>
      </c>
      <c r="KN359">
        <f>IF(OR(AND(FP359="Surprised",CU359&lt;&gt;1),AND(FP359&lt;&gt;"Surprised",CU359=1)),1,0)</f>
        <v>1</v>
      </c>
      <c r="KO359">
        <f>IF(OR(AND(FQ359="Surprised",CV359&lt;&gt;1),AND(FQ359&lt;&gt;"Surprised",CV359=1)),1,0)</f>
        <v>0</v>
      </c>
      <c r="KP359">
        <f>IF(OR(AND(FR359="Surprised",CW359&lt;&gt;1),AND(FR359&lt;&gt;"Surprised",CW359=1)),1,0)</f>
        <v>0</v>
      </c>
      <c r="KQ359">
        <f>IF(OR(AND(FS359="Surprised",CX359&lt;&gt;1),AND(FS359&lt;&gt;"Surprised",CX359=1)),1,0)</f>
        <v>0</v>
      </c>
      <c r="KR359">
        <f>IF(OR(AND(FT359="Surprised",CY359&lt;&gt;1),AND(FT359&lt;&gt;"Surprised",CY359=1)),1,0)</f>
        <v>0</v>
      </c>
      <c r="KS359">
        <f>IF(OR(AND(FU359="Surprised",CZ359&lt;&gt;1),AND(FU359&lt;&gt;"Surprised",CZ359=1)),1,0)</f>
        <v>0</v>
      </c>
      <c r="KT359">
        <f>IF(OR(AND(FV359="Surprised",DA359&lt;&gt;1),AND(FV359&lt;&gt;"Surprised",DA359=1)),1,0)</f>
        <v>0</v>
      </c>
      <c r="KU359">
        <f>IF(OR(AND(FW359="Happy",DB359=1),AND(FW359&lt;&gt;"Happy",DB359=0)),1,0)</f>
        <v>0</v>
      </c>
      <c r="KV359">
        <f>IF(OR(AND(FX359="Happy",DC359=1),AND(FX359&lt;&gt;"Happy",DC359=0)),1,0)</f>
        <v>0</v>
      </c>
      <c r="KW359">
        <f>IF(OR(AND(FY359="Happy",DD359=1),AND(FY359&lt;&gt;"Happy",DD359=0)),1,0)</f>
        <v>0</v>
      </c>
      <c r="KX359">
        <f>IF(OR(AND(FZ359="Happy",DE359=1),AND(FZ359&lt;&gt;"Happy",DE359=0)),1,0)</f>
        <v>0</v>
      </c>
      <c r="KY359">
        <f>IF(OR(AND(GA359="Happy",DF359=1),AND(GA359&lt;&gt;"Happy",DF359=0)),1,0)</f>
        <v>1</v>
      </c>
      <c r="KZ359">
        <f>IF(OR(AND(GB359="Happy",DG359=1),AND(GB359&lt;&gt;"Happy",DG359=0)),1,0)</f>
        <v>0</v>
      </c>
      <c r="LA359">
        <f>IF(OR(AND(GC359="Happy",DH359=1),AND(GC359&lt;&gt;"Happy",DH359=0)),1,0)</f>
        <v>0</v>
      </c>
      <c r="LB359">
        <f>IF(OR(AND(GD359="Happy",DI359=1),AND(GD359&lt;&gt;"Happy",DI359=0)),1,0)</f>
        <v>0</v>
      </c>
      <c r="LC359">
        <f>IF(OR(AND(GE359="Sad",DJ359=1),AND(GE359&lt;&gt;"Sad",DJ359=0)),1,0)</f>
        <v>0</v>
      </c>
      <c r="LD359">
        <f>IF(OR(AND(GF359="Sad",DK359=1),AND(GF359&lt;&gt;"Sad",DK359=0)),1,0)</f>
        <v>0</v>
      </c>
      <c r="LE359">
        <f>IF(OR(AND(GG359="Sad",DL359=1),AND(GG359&lt;&gt;"Sad",DL359=0)),1,0)</f>
        <v>0</v>
      </c>
      <c r="LF359">
        <f>IF(OR(AND(GH359="Sad",DM359=1),AND(GH359&lt;&gt;"Sad",DM359=0)),1,0)</f>
        <v>0</v>
      </c>
      <c r="LG359">
        <f>IF(OR(AND(GI359="Sad",DN359=1),AND(GI359&lt;&gt;"Sad",DN359=0)),1,0)</f>
        <v>1</v>
      </c>
      <c r="LH359">
        <f>IF(OR(AND(GJ359="Sad",DO359=1),AND(GJ359&lt;&gt;"Sad",DO359=0)),1,0)</f>
        <v>0</v>
      </c>
      <c r="LI359">
        <f>IF(OR(AND(GK359="Sad",DP359=1),AND(GK359&lt;&gt;"Sad",DP359=0)),1,0)</f>
        <v>0</v>
      </c>
      <c r="LJ359">
        <f>IF(OR(AND(GL359="Sad",DQ359=1),AND(GL359&lt;&gt;"Sad",DQ359=0)),1,0)</f>
        <v>0</v>
      </c>
      <c r="LK359" s="2">
        <f t="shared" si="598"/>
        <v>0</v>
      </c>
      <c r="LL359" s="4">
        <f t="shared" si="599"/>
        <v>3</v>
      </c>
      <c r="LM359">
        <f t="shared" si="600"/>
        <v>2</v>
      </c>
      <c r="LN359">
        <f t="shared" si="601"/>
        <v>2</v>
      </c>
      <c r="LO359">
        <f t="shared" si="602"/>
        <v>1</v>
      </c>
      <c r="LP359">
        <f t="shared" si="603"/>
        <v>1</v>
      </c>
      <c r="LQ359">
        <f t="shared" si="604"/>
        <v>1</v>
      </c>
      <c r="LR359">
        <f t="shared" si="605"/>
        <v>10</v>
      </c>
      <c r="LS359" s="11">
        <f t="shared" si="606"/>
        <v>0</v>
      </c>
      <c r="LT359" s="14" t="str">
        <f t="shared" si="607"/>
        <v/>
      </c>
      <c r="LU359" s="14">
        <f t="shared" si="608"/>
        <v>0</v>
      </c>
      <c r="LV359" s="14" t="str">
        <f t="shared" si="609"/>
        <v/>
      </c>
      <c r="LW359" s="14" t="str">
        <f t="shared" si="610"/>
        <v/>
      </c>
      <c r="LX359" s="14">
        <f t="shared" si="611"/>
        <v>0.1428571428571429</v>
      </c>
      <c r="LY359" s="14">
        <f t="shared" si="612"/>
        <v>0.1428571428571429</v>
      </c>
      <c r="LZ359" s="14">
        <f t="shared" si="613"/>
        <v>7.1428571428571397E-2</v>
      </c>
      <c r="MA359" s="15">
        <f t="shared" si="614"/>
        <v>1.2500000000000011E-4</v>
      </c>
      <c r="MB359" s="1">
        <f t="shared" si="568"/>
        <v>9.3750000000003553E-5</v>
      </c>
      <c r="MC359" s="1">
        <f t="shared" si="569"/>
        <v>1.3194444444444148E-4</v>
      </c>
      <c r="MD359" s="1">
        <f t="shared" si="570"/>
        <v>1.2268518518518401E-4</v>
      </c>
      <c r="ME359" s="1">
        <f t="shared" si="571"/>
        <v>1.2037037037037485E-4</v>
      </c>
      <c r="MF359" s="1">
        <f t="shared" si="572"/>
        <v>6.9444444444444892E-5</v>
      </c>
      <c r="MG359" s="1">
        <f t="shared" si="573"/>
        <v>1.0532407407407018E-4</v>
      </c>
      <c r="MH359" s="1">
        <f t="shared" si="574"/>
        <v>1.1342592592592307E-4</v>
      </c>
      <c r="MI359" s="1">
        <f t="shared" si="575"/>
        <v>1.1458333333333459E-4</v>
      </c>
      <c r="MJ359" s="1">
        <f t="shared" si="615"/>
        <v>9.9652777777777674E-4</v>
      </c>
      <c r="MK359" s="2" t="str">
        <f>VLOOKUP(B359,age_group!$A$1:$B$101,2,FALSE)</f>
        <v>25 to 44</v>
      </c>
      <c r="ML359" s="2">
        <f t="shared" si="616"/>
        <v>0</v>
      </c>
      <c r="MM359">
        <f t="shared" si="617"/>
        <v>1</v>
      </c>
      <c r="MN359">
        <f t="shared" si="618"/>
        <v>1</v>
      </c>
      <c r="MO359">
        <f t="shared" si="619"/>
        <v>1</v>
      </c>
      <c r="MP359">
        <f t="shared" si="620"/>
        <v>0</v>
      </c>
    </row>
    <row r="360" spans="1:354" x14ac:dyDescent="0.2">
      <c r="A360" t="s">
        <v>1093</v>
      </c>
      <c r="B360">
        <v>23</v>
      </c>
      <c r="C360" t="s">
        <v>139</v>
      </c>
      <c r="D360" t="s">
        <v>140</v>
      </c>
      <c r="E360">
        <v>4</v>
      </c>
      <c r="F360">
        <v>1</v>
      </c>
      <c r="G360">
        <v>1</v>
      </c>
      <c r="H360">
        <v>2</v>
      </c>
      <c r="I360">
        <v>4</v>
      </c>
      <c r="J360" s="2" t="s">
        <v>167</v>
      </c>
      <c r="K360" t="s">
        <v>389</v>
      </c>
      <c r="L360" t="s">
        <v>730</v>
      </c>
      <c r="M360" t="s">
        <v>462</v>
      </c>
      <c r="N360" t="s">
        <v>484</v>
      </c>
      <c r="O360" t="s">
        <v>662</v>
      </c>
      <c r="P360" t="s">
        <v>207</v>
      </c>
      <c r="Q360" t="s">
        <v>323</v>
      </c>
      <c r="R360" t="s">
        <v>149</v>
      </c>
      <c r="S360" t="s">
        <v>297</v>
      </c>
      <c r="T360" t="s">
        <v>498</v>
      </c>
      <c r="U360" t="s">
        <v>642</v>
      </c>
      <c r="V360" t="s">
        <v>453</v>
      </c>
      <c r="W360" t="s">
        <v>292</v>
      </c>
      <c r="X360" t="s">
        <v>654</v>
      </c>
      <c r="Y360" t="s">
        <v>370</v>
      </c>
      <c r="Z360" t="s">
        <v>286</v>
      </c>
      <c r="AA360" t="s">
        <v>526</v>
      </c>
      <c r="AB360" t="s">
        <v>642</v>
      </c>
      <c r="AC360" t="s">
        <v>496</v>
      </c>
      <c r="AD360" t="s">
        <v>417</v>
      </c>
      <c r="AE360" t="s">
        <v>759</v>
      </c>
      <c r="AF360" t="s">
        <v>572</v>
      </c>
      <c r="AG360" t="s">
        <v>238</v>
      </c>
      <c r="AH360" t="s">
        <v>274</v>
      </c>
      <c r="AI360" t="s">
        <v>581</v>
      </c>
      <c r="AJ360" t="s">
        <v>512</v>
      </c>
      <c r="AK360" t="s">
        <v>516</v>
      </c>
      <c r="AL360" t="s">
        <v>259</v>
      </c>
      <c r="AM360" t="s">
        <v>815</v>
      </c>
      <c r="AN360" t="s">
        <v>543</v>
      </c>
      <c r="AO360" t="s">
        <v>580</v>
      </c>
      <c r="AP360" t="s">
        <v>437</v>
      </c>
      <c r="AQ360" t="s">
        <v>591</v>
      </c>
      <c r="AR360" t="s">
        <v>741</v>
      </c>
      <c r="AS360" t="s">
        <v>227</v>
      </c>
      <c r="AT360" t="s">
        <v>152</v>
      </c>
      <c r="AU360" t="s">
        <v>320</v>
      </c>
      <c r="AV360" t="s">
        <v>388</v>
      </c>
      <c r="AW360" t="s">
        <v>455</v>
      </c>
      <c r="AX360" t="s">
        <v>262</v>
      </c>
      <c r="AY360" t="s">
        <v>378</v>
      </c>
      <c r="AZ360" t="s">
        <v>592</v>
      </c>
      <c r="BA360" t="s">
        <v>642</v>
      </c>
      <c r="BB360" t="s">
        <v>657</v>
      </c>
      <c r="BC360" t="s">
        <v>512</v>
      </c>
      <c r="BD360" t="s">
        <v>282</v>
      </c>
      <c r="BE360" t="s">
        <v>420</v>
      </c>
      <c r="BF360" t="s">
        <v>179</v>
      </c>
      <c r="BG360" t="s">
        <v>203</v>
      </c>
      <c r="BH360" t="s">
        <v>144</v>
      </c>
      <c r="BI360" t="s">
        <v>543</v>
      </c>
      <c r="BJ360" t="s">
        <v>253</v>
      </c>
      <c r="BK360" t="s">
        <v>171</v>
      </c>
      <c r="BL360" t="s">
        <v>480</v>
      </c>
      <c r="BM360" t="s">
        <v>730</v>
      </c>
      <c r="BN360" s="2">
        <v>0</v>
      </c>
      <c r="BO360">
        <v>0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0</v>
      </c>
      <c r="DG360">
        <v>1</v>
      </c>
      <c r="DH360">
        <v>1</v>
      </c>
      <c r="DI360">
        <v>1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</v>
      </c>
      <c r="DR360" s="2">
        <v>4</v>
      </c>
      <c r="DS360">
        <v>2</v>
      </c>
      <c r="DT360">
        <v>1</v>
      </c>
      <c r="DU360">
        <v>1</v>
      </c>
      <c r="DV360">
        <v>3</v>
      </c>
      <c r="DW360" s="2">
        <v>2017</v>
      </c>
      <c r="DX360" s="1">
        <v>8.8159722222222233E-3</v>
      </c>
      <c r="DY360" s="1">
        <v>8.9513888888888889E-3</v>
      </c>
      <c r="DZ360" s="1">
        <v>9.177083333333334E-3</v>
      </c>
      <c r="EA360" s="1">
        <v>9.2835648148148157E-3</v>
      </c>
      <c r="EB360" s="1">
        <v>9.525462962962963E-3</v>
      </c>
      <c r="EC360" s="1">
        <v>9.6377314814814815E-3</v>
      </c>
      <c r="ED360" s="1">
        <v>9.6990740740740735E-3</v>
      </c>
      <c r="EE360" s="1">
        <v>9.8356481481481489E-3</v>
      </c>
      <c r="EF360" s="1">
        <v>9.9351851851851841E-3</v>
      </c>
      <c r="EG360" s="1">
        <v>1.0034722222222221E-2</v>
      </c>
      <c r="EH360" s="3">
        <v>0</v>
      </c>
      <c r="EI360" s="2" t="s">
        <v>1175</v>
      </c>
      <c r="EJ360" t="s">
        <v>1174</v>
      </c>
      <c r="EK360" t="s">
        <v>1173</v>
      </c>
      <c r="EL360" t="s">
        <v>1174</v>
      </c>
      <c r="EM360" t="s">
        <v>1173</v>
      </c>
      <c r="EN360" t="s">
        <v>1168</v>
      </c>
      <c r="EO360" t="s">
        <v>1173</v>
      </c>
      <c r="EP360" t="s">
        <v>1175</v>
      </c>
      <c r="EQ360" t="s">
        <v>1168</v>
      </c>
      <c r="ER360" t="s">
        <v>1170</v>
      </c>
      <c r="ES360" t="s">
        <v>1171</v>
      </c>
      <c r="ET360" t="s">
        <v>1175</v>
      </c>
      <c r="EU360" t="s">
        <v>1175</v>
      </c>
      <c r="EV360" t="s">
        <v>1171</v>
      </c>
      <c r="EW360" t="s">
        <v>1168</v>
      </c>
      <c r="EX360" t="s">
        <v>1168</v>
      </c>
      <c r="EY360" t="s">
        <v>1175</v>
      </c>
      <c r="EZ360" t="s">
        <v>1175</v>
      </c>
      <c r="FA360" t="s">
        <v>1175</v>
      </c>
      <c r="FB360" t="s">
        <v>1172</v>
      </c>
      <c r="FC360" t="s">
        <v>1175</v>
      </c>
      <c r="FD360" t="s">
        <v>1168</v>
      </c>
      <c r="FE360" t="s">
        <v>1168</v>
      </c>
      <c r="FF360" t="s">
        <v>1175</v>
      </c>
      <c r="FG360" t="s">
        <v>1168</v>
      </c>
      <c r="FH360" t="s">
        <v>1169</v>
      </c>
      <c r="FI360" t="s">
        <v>1171</v>
      </c>
      <c r="FJ360" t="s">
        <v>1173</v>
      </c>
      <c r="FK360" t="s">
        <v>1175</v>
      </c>
      <c r="FL360" t="s">
        <v>1168</v>
      </c>
      <c r="FM360" t="s">
        <v>1171</v>
      </c>
      <c r="FN360" t="s">
        <v>1173</v>
      </c>
      <c r="FO360" t="s">
        <v>1171</v>
      </c>
      <c r="FP360" t="s">
        <v>1174</v>
      </c>
      <c r="FQ360" t="s">
        <v>1171</v>
      </c>
      <c r="FR360" t="s">
        <v>1171</v>
      </c>
      <c r="FS360" t="s">
        <v>1168</v>
      </c>
      <c r="FT360" t="s">
        <v>1175</v>
      </c>
      <c r="FU360" t="s">
        <v>1168</v>
      </c>
      <c r="FV360" t="s">
        <v>1175</v>
      </c>
      <c r="FW360" t="s">
        <v>1170</v>
      </c>
      <c r="FX360" t="s">
        <v>1171</v>
      </c>
      <c r="FY360" t="s">
        <v>1168</v>
      </c>
      <c r="FZ360" t="s">
        <v>1175</v>
      </c>
      <c r="GA360" t="s">
        <v>1175</v>
      </c>
      <c r="GB360" t="s">
        <v>1171</v>
      </c>
      <c r="GC360" t="s">
        <v>1171</v>
      </c>
      <c r="GD360" t="s">
        <v>1172</v>
      </c>
      <c r="GE360" t="s">
        <v>1173</v>
      </c>
      <c r="GF360" t="s">
        <v>1168</v>
      </c>
      <c r="GG360" t="s">
        <v>1171</v>
      </c>
      <c r="GH360" t="s">
        <v>1171</v>
      </c>
      <c r="GI360" t="s">
        <v>1172</v>
      </c>
      <c r="GJ360" t="s">
        <v>1171</v>
      </c>
      <c r="GK360" t="s">
        <v>1170</v>
      </c>
      <c r="GL360" t="s">
        <v>1173</v>
      </c>
      <c r="GM360" s="2">
        <f t="shared" si="518"/>
        <v>0</v>
      </c>
      <c r="GN360">
        <f t="shared" si="519"/>
        <v>0</v>
      </c>
      <c r="GO360">
        <f t="shared" si="520"/>
        <v>1</v>
      </c>
      <c r="GP360">
        <f t="shared" si="521"/>
        <v>0</v>
      </c>
      <c r="GQ360">
        <f t="shared" si="522"/>
        <v>1</v>
      </c>
      <c r="GR360">
        <f t="shared" si="523"/>
        <v>0</v>
      </c>
      <c r="GS360">
        <f t="shared" si="524"/>
        <v>1</v>
      </c>
      <c r="GT360">
        <f t="shared" si="525"/>
        <v>0</v>
      </c>
      <c r="GU360">
        <f t="shared" si="576"/>
        <v>0</v>
      </c>
      <c r="GV360">
        <f t="shared" si="526"/>
        <v>0</v>
      </c>
      <c r="GW360">
        <f t="shared" si="527"/>
        <v>0</v>
      </c>
      <c r="GX360">
        <f t="shared" si="528"/>
        <v>0</v>
      </c>
      <c r="GY360">
        <f t="shared" si="529"/>
        <v>0</v>
      </c>
      <c r="GZ360">
        <f t="shared" si="530"/>
        <v>0</v>
      </c>
      <c r="HA360">
        <f t="shared" si="531"/>
        <v>0</v>
      </c>
      <c r="HB360">
        <f t="shared" si="532"/>
        <v>0</v>
      </c>
      <c r="HC360">
        <f t="shared" si="577"/>
        <v>0</v>
      </c>
      <c r="HD360">
        <f t="shared" si="533"/>
        <v>0</v>
      </c>
      <c r="HE360">
        <f t="shared" si="534"/>
        <v>0</v>
      </c>
      <c r="HF360">
        <f t="shared" si="535"/>
        <v>0</v>
      </c>
      <c r="HG360">
        <f t="shared" si="536"/>
        <v>0</v>
      </c>
      <c r="HH360">
        <f t="shared" si="537"/>
        <v>0</v>
      </c>
      <c r="HI360">
        <f t="shared" si="538"/>
        <v>0</v>
      </c>
      <c r="HJ360">
        <f t="shared" si="539"/>
        <v>0</v>
      </c>
      <c r="HK360">
        <f t="shared" si="578"/>
        <v>0</v>
      </c>
      <c r="HL360">
        <f t="shared" si="540"/>
        <v>0</v>
      </c>
      <c r="HM360">
        <f t="shared" si="541"/>
        <v>0</v>
      </c>
      <c r="HN360">
        <f t="shared" si="542"/>
        <v>0</v>
      </c>
      <c r="HO360">
        <f t="shared" si="543"/>
        <v>0</v>
      </c>
      <c r="HP360">
        <f t="shared" si="544"/>
        <v>0</v>
      </c>
      <c r="HQ360">
        <f t="shared" si="545"/>
        <v>0</v>
      </c>
      <c r="HR360">
        <f t="shared" si="546"/>
        <v>0</v>
      </c>
      <c r="HS360">
        <f t="shared" si="579"/>
        <v>0</v>
      </c>
      <c r="HT360">
        <f t="shared" si="547"/>
        <v>0</v>
      </c>
      <c r="HU360">
        <f t="shared" si="548"/>
        <v>0</v>
      </c>
      <c r="HV360">
        <f t="shared" si="549"/>
        <v>0</v>
      </c>
      <c r="HW360">
        <f t="shared" si="550"/>
        <v>0</v>
      </c>
      <c r="HX360">
        <f t="shared" si="551"/>
        <v>1</v>
      </c>
      <c r="HY360">
        <f t="shared" si="552"/>
        <v>0</v>
      </c>
      <c r="HZ360">
        <f t="shared" si="553"/>
        <v>1</v>
      </c>
      <c r="IA360">
        <f t="shared" si="580"/>
        <v>1</v>
      </c>
      <c r="IB360">
        <f t="shared" si="554"/>
        <v>1</v>
      </c>
      <c r="IC360">
        <f t="shared" si="555"/>
        <v>1</v>
      </c>
      <c r="ID360">
        <f t="shared" si="556"/>
        <v>0</v>
      </c>
      <c r="IE360">
        <f t="shared" si="557"/>
        <v>0</v>
      </c>
      <c r="IF360">
        <f t="shared" si="558"/>
        <v>1</v>
      </c>
      <c r="IG360">
        <f t="shared" si="559"/>
        <v>1</v>
      </c>
      <c r="IH360">
        <f t="shared" si="560"/>
        <v>1</v>
      </c>
      <c r="II360">
        <f t="shared" si="581"/>
        <v>1</v>
      </c>
      <c r="IJ360">
        <f t="shared" si="561"/>
        <v>0</v>
      </c>
      <c r="IK360">
        <f t="shared" si="562"/>
        <v>0</v>
      </c>
      <c r="IL360">
        <f t="shared" si="563"/>
        <v>0</v>
      </c>
      <c r="IM360">
        <f t="shared" si="564"/>
        <v>0</v>
      </c>
      <c r="IN360">
        <f t="shared" si="565"/>
        <v>0</v>
      </c>
      <c r="IO360">
        <f t="shared" si="566"/>
        <v>0</v>
      </c>
      <c r="IP360">
        <f t="shared" si="567"/>
        <v>1</v>
      </c>
      <c r="IQ360" s="2">
        <f t="shared" si="582"/>
        <v>3</v>
      </c>
      <c r="IR360" s="4">
        <f t="shared" si="583"/>
        <v>0</v>
      </c>
      <c r="IS360">
        <f t="shared" si="584"/>
        <v>0</v>
      </c>
      <c r="IT360">
        <f t="shared" si="585"/>
        <v>0</v>
      </c>
      <c r="IU360">
        <f t="shared" si="586"/>
        <v>2</v>
      </c>
      <c r="IV360">
        <f t="shared" si="587"/>
        <v>6</v>
      </c>
      <c r="IW360">
        <f t="shared" si="588"/>
        <v>2</v>
      </c>
      <c r="IX360">
        <f t="shared" si="589"/>
        <v>13</v>
      </c>
      <c r="IY360" s="11">
        <f t="shared" si="590"/>
        <v>1</v>
      </c>
      <c r="IZ360" s="12" t="str">
        <f t="shared" si="591"/>
        <v/>
      </c>
      <c r="JA360" s="12" t="str">
        <f t="shared" si="592"/>
        <v/>
      </c>
      <c r="JB360" s="12" t="str">
        <f t="shared" si="593"/>
        <v/>
      </c>
      <c r="JC360" s="12">
        <f t="shared" si="594"/>
        <v>1</v>
      </c>
      <c r="JD360" s="12">
        <f t="shared" si="595"/>
        <v>0.75</v>
      </c>
      <c r="JE360" s="12">
        <f t="shared" si="596"/>
        <v>0.25</v>
      </c>
      <c r="JF360" s="12">
        <f t="shared" si="597"/>
        <v>0.75</v>
      </c>
      <c r="JG360" s="2">
        <f>IF(OR(AND(EI360="Happy",BN360&lt;&gt;1),AND(EI360&lt;&gt;"Happy",BN360=1)),1,0)</f>
        <v>0</v>
      </c>
      <c r="JH360">
        <f>IF(OR(AND(EJ360="Happy",BO360&lt;&gt;1),AND(EJ360&lt;&gt;"Happy",BO360=1)),1,0)</f>
        <v>0</v>
      </c>
      <c r="JI360">
        <f>IF(OR(AND(EK360="Happy",BP360&lt;&gt;1),AND(EK360&lt;&gt;"Happy",BP360=1)),1,0)</f>
        <v>0</v>
      </c>
      <c r="JJ360">
        <f>IF(OR(AND(EL360="Happy",BQ360&lt;&gt;1),AND(EL360&lt;&gt;"Happy",BQ360=1)),1,0)</f>
        <v>0</v>
      </c>
      <c r="JK360">
        <f>IF(OR(AND(EM360="Happy",BR360&lt;&gt;1),AND(EM360&lt;&gt;"Happy",BR360=1)),1,0)</f>
        <v>0</v>
      </c>
      <c r="JL360">
        <f>IF(OR(AND(EN360="Happy",BS360&lt;&gt;1),AND(EN360&lt;&gt;"Happy",BS360=1)),1,0)</f>
        <v>0</v>
      </c>
      <c r="JM360">
        <f>IF(OR(AND(EO360="Happy",BT360&lt;&gt;1),AND(EO360&lt;&gt;"Happy",BT360=1)),1,0)</f>
        <v>0</v>
      </c>
      <c r="JN360">
        <f>IF(OR(AND(EP360="Happy",BU360&lt;&gt;1),AND(EP360&lt;&gt;"Happy",BU360=1)),1,0)</f>
        <v>0</v>
      </c>
      <c r="JO360">
        <f>IF(OR(AND(EQ360="Sad",BV360&lt;&gt;1),AND(EQ360&lt;&gt;"Sad",BV360=1)),1,0)</f>
        <v>1</v>
      </c>
      <c r="JP360">
        <f>IF(OR(AND(ER360="Sad",BW360&lt;&gt;1),AND(ER360&lt;&gt;"Sad",BW360=1)),1,0)</f>
        <v>0</v>
      </c>
      <c r="JQ360">
        <f>IF(OR(AND(ES360="Sad",BX360&lt;&gt;1),AND(ES360&lt;&gt;"Sad",BX360=1)),1,0)</f>
        <v>0</v>
      </c>
      <c r="JR360">
        <f>IF(OR(AND(ET360="Sad",BY360&lt;&gt;1),AND(ET360&lt;&gt;"Sad",BY360=1)),1,0)</f>
        <v>0</v>
      </c>
      <c r="JS360">
        <f>IF(OR(AND(EU360="Sad",BZ360&lt;&gt;1),AND(EU360&lt;&gt;"Sad",BZ360=1)),1,0)</f>
        <v>0</v>
      </c>
      <c r="JT360">
        <f>IF(OR(AND(EV360="Sad",CA360&lt;&gt;1),AND(EV360&lt;&gt;"Sad",CA360=1)),1,0)</f>
        <v>0</v>
      </c>
      <c r="JU360">
        <f>IF(OR(AND(EW360="Sad",CB360&lt;&gt;1),AND(EW360&lt;&gt;"Sad",CB360=1)),1,0)</f>
        <v>0</v>
      </c>
      <c r="JV360">
        <f>IF(OR(AND(EX360="Sad",CC360&lt;&gt;1),AND(EX360&lt;&gt;"Sad",CC360=1)),1,0)</f>
        <v>1</v>
      </c>
      <c r="JW360">
        <f>IF(OR(AND(EY360="Angry",CD360&lt;&gt;1),AND(EY360&lt;&gt;"Angry",CD360=1)),1,0)</f>
        <v>0</v>
      </c>
      <c r="JX360">
        <f>IF(OR(AND(EZ360="Angry",CE360&lt;&gt;1),AND(EZ360&lt;&gt;"Angry",CE360=1)),1,0)</f>
        <v>0</v>
      </c>
      <c r="JY360">
        <f>IF(OR(AND(FA360="Angry",CF360&lt;&gt;1),AND(FA360&lt;&gt;"Angry",CF360=1)),1,0)</f>
        <v>0</v>
      </c>
      <c r="JZ360">
        <f>IF(OR(AND(FB360="Angry",CG360&lt;&gt;1),AND(FB360&lt;&gt;"Angry",CG360=1)),1,0)</f>
        <v>0</v>
      </c>
      <c r="KA360">
        <f>IF(OR(AND(FC360="Angry",CH360&lt;&gt;1),AND(FC360&lt;&gt;"Angry",CH360=1)),1,0)</f>
        <v>0</v>
      </c>
      <c r="KB360">
        <f>IF(OR(AND(FD360="Angry",CI360&lt;&gt;1),AND(FD360&lt;&gt;"Angry",CI360=1)),1,0)</f>
        <v>1</v>
      </c>
      <c r="KC360">
        <f>IF(OR(AND(FE360="Angry",CJ360&lt;&gt;1),AND(FE360&lt;&gt;"Angry",CJ360=1)),1,0)</f>
        <v>0</v>
      </c>
      <c r="KD360">
        <f>IF(OR(AND(FF360="Angry",CK360&lt;&gt;1),AND(FF360&lt;&gt;"Angry",CK360=1)),1,0)</f>
        <v>0</v>
      </c>
      <c r="KE360">
        <f>IF(OR(AND(FG360="Afraid",CL360&lt;&gt;1),AND(FG360&lt;&gt;"Afraid",CL360=1)),1,0)</f>
        <v>1</v>
      </c>
      <c r="KF360">
        <f>IF(OR(AND(FH360="Afraid",CM360&lt;&gt;1),AND(FH360&lt;&gt;"Afraid",CM360=1)),1,0)</f>
        <v>0</v>
      </c>
      <c r="KG360">
        <f>IF(OR(AND(FI360="Afraid",CN360&lt;&gt;1),AND(FI360&lt;&gt;"Afraid",CN360=1)),1,0)</f>
        <v>0</v>
      </c>
      <c r="KH360">
        <f>IF(OR(AND(FJ360="Afraid",CO360&lt;&gt;1),AND(FJ360&lt;&gt;"Afraid",CO360=1)),1,0)</f>
        <v>0</v>
      </c>
      <c r="KI360">
        <f>IF(OR(AND(FK360="Afraid",CP360&lt;&gt;1),AND(FK360&lt;&gt;"Afraid",CP360=1)),1,0)</f>
        <v>0</v>
      </c>
      <c r="KJ360">
        <f>IF(OR(AND(FL360="Afraid",CQ360&lt;&gt;1),AND(FL360&lt;&gt;"Afraid",CQ360=1)),1,0)</f>
        <v>1</v>
      </c>
      <c r="KK360">
        <f>IF(OR(AND(FM360="Afraid",CR360&lt;&gt;1),AND(FM360&lt;&gt;"Afraid",CR360=1)),1,0)</f>
        <v>0</v>
      </c>
      <c r="KL360">
        <f>IF(OR(AND(FN360="Afraid",CS360&lt;&gt;1),AND(FN360&lt;&gt;"Afraid",CS360=1)),1,0)</f>
        <v>0</v>
      </c>
      <c r="KM360">
        <f>IF(OR(AND(FO360="Surprised",CT360&lt;&gt;1),AND(FO360&lt;&gt;"Surprised",CT360=1)),1,0)</f>
        <v>0</v>
      </c>
      <c r="KN360">
        <f>IF(OR(AND(FP360="Surprised",CU360&lt;&gt;1),AND(FP360&lt;&gt;"Surprised",CU360=1)),1,0)</f>
        <v>0</v>
      </c>
      <c r="KO360">
        <f>IF(OR(AND(FQ360="Surprised",CV360&lt;&gt;1),AND(FQ360&lt;&gt;"Surprised",CV360=1)),1,0)</f>
        <v>0</v>
      </c>
      <c r="KP360">
        <f>IF(OR(AND(FR360="Surprised",CW360&lt;&gt;1),AND(FR360&lt;&gt;"Surprised",CW360=1)),1,0)</f>
        <v>0</v>
      </c>
      <c r="KQ360">
        <f>IF(OR(AND(FS360="Surprised",CX360&lt;&gt;1),AND(FS360&lt;&gt;"Surprised",CX360=1)),1,0)</f>
        <v>0</v>
      </c>
      <c r="KR360">
        <f>IF(OR(AND(FT360="Surprised",CY360&lt;&gt;1),AND(FT360&lt;&gt;"Surprised",CY360=1)),1,0)</f>
        <v>0</v>
      </c>
      <c r="KS360">
        <f>IF(OR(AND(FU360="Surprised",CZ360&lt;&gt;1),AND(FU360&lt;&gt;"Surprised",CZ360=1)),1,0)</f>
        <v>0</v>
      </c>
      <c r="KT360">
        <f>IF(OR(AND(FV360="Surprised",DA360&lt;&gt;1),AND(FV360&lt;&gt;"Surprised",DA360=1)),1,0)</f>
        <v>0</v>
      </c>
      <c r="KU360">
        <f>IF(OR(AND(FW360="Happy",DB360=1),AND(FW360&lt;&gt;"Happy",DB360=0)),1,0)</f>
        <v>0</v>
      </c>
      <c r="KV360">
        <f>IF(OR(AND(FX360="Happy",DC360=1),AND(FX360&lt;&gt;"Happy",DC360=0)),1,0)</f>
        <v>0</v>
      </c>
      <c r="KW360">
        <f>IF(OR(AND(FY360="Happy",DD360=1),AND(FY360&lt;&gt;"Happy",DD360=0)),1,0)</f>
        <v>0</v>
      </c>
      <c r="KX360">
        <f>IF(OR(AND(FZ360="Happy",DE360=1),AND(FZ360&lt;&gt;"Happy",DE360=0)),1,0)</f>
        <v>1</v>
      </c>
      <c r="KY360">
        <f>IF(OR(AND(GA360="Happy",DF360=1),AND(GA360&lt;&gt;"Happy",DF360=0)),1,0)</f>
        <v>1</v>
      </c>
      <c r="KZ360">
        <f>IF(OR(AND(GB360="Happy",DG360=1),AND(GB360&lt;&gt;"Happy",DG360=0)),1,0)</f>
        <v>0</v>
      </c>
      <c r="LA360">
        <f>IF(OR(AND(GC360="Happy",DH360=1),AND(GC360&lt;&gt;"Happy",DH360=0)),1,0)</f>
        <v>0</v>
      </c>
      <c r="LB360">
        <f>IF(OR(AND(GD360="Happy",DI360=1),AND(GD360&lt;&gt;"Happy",DI360=0)),1,0)</f>
        <v>0</v>
      </c>
      <c r="LC360">
        <f>IF(OR(AND(GE360="Sad",DJ360=1),AND(GE360&lt;&gt;"Sad",DJ360=0)),1,0)</f>
        <v>0</v>
      </c>
      <c r="LD360">
        <f>IF(OR(AND(GF360="Sad",DK360=1),AND(GF360&lt;&gt;"Sad",DK360=0)),1,0)</f>
        <v>1</v>
      </c>
      <c r="LE360">
        <f>IF(OR(AND(GG360="Sad",DL360=1),AND(GG360&lt;&gt;"Sad",DL360=0)),1,0)</f>
        <v>1</v>
      </c>
      <c r="LF360">
        <f>IF(OR(AND(GH360="Sad",DM360=1),AND(GH360&lt;&gt;"Sad",DM360=0)),1,0)</f>
        <v>1</v>
      </c>
      <c r="LG360">
        <f>IF(OR(AND(GI360="Sad",DN360=1),AND(GI360&lt;&gt;"Sad",DN360=0)),1,0)</f>
        <v>1</v>
      </c>
      <c r="LH360">
        <f>IF(OR(AND(GJ360="Sad",DO360=1),AND(GJ360&lt;&gt;"Sad",DO360=0)),1,0)</f>
        <v>1</v>
      </c>
      <c r="LI360">
        <f>IF(OR(AND(GK360="Sad",DP360=1),AND(GK360&lt;&gt;"Sad",DP360=0)),1,0)</f>
        <v>1</v>
      </c>
      <c r="LJ360">
        <f>IF(OR(AND(GL360="Sad",DQ360=1),AND(GL360&lt;&gt;"Sad",DQ360=0)),1,0)</f>
        <v>0</v>
      </c>
      <c r="LK360" s="2">
        <f t="shared" si="598"/>
        <v>0</v>
      </c>
      <c r="LL360" s="4">
        <f t="shared" si="599"/>
        <v>2</v>
      </c>
      <c r="LM360">
        <f t="shared" si="600"/>
        <v>1</v>
      </c>
      <c r="LN360">
        <f t="shared" si="601"/>
        <v>2</v>
      </c>
      <c r="LO360">
        <f t="shared" si="602"/>
        <v>0</v>
      </c>
      <c r="LP360">
        <f t="shared" si="603"/>
        <v>2</v>
      </c>
      <c r="LQ360">
        <f t="shared" si="604"/>
        <v>6</v>
      </c>
      <c r="LR360">
        <f t="shared" si="605"/>
        <v>13</v>
      </c>
      <c r="LS360" s="11">
        <f t="shared" si="606"/>
        <v>0</v>
      </c>
      <c r="LT360" s="14" t="str">
        <f t="shared" si="607"/>
        <v/>
      </c>
      <c r="LU360" s="14" t="str">
        <f t="shared" si="608"/>
        <v/>
      </c>
      <c r="LV360" s="14" t="str">
        <f t="shared" si="609"/>
        <v/>
      </c>
      <c r="LW360" s="14">
        <f t="shared" si="610"/>
        <v>0</v>
      </c>
      <c r="LX360" s="14">
        <f t="shared" si="611"/>
        <v>0.25</v>
      </c>
      <c r="LY360" s="14">
        <f t="shared" si="612"/>
        <v>0.75</v>
      </c>
      <c r="LZ360" s="14">
        <f t="shared" si="613"/>
        <v>0.25</v>
      </c>
      <c r="MA360" s="15">
        <f t="shared" si="614"/>
        <v>1.3541666666666563E-4</v>
      </c>
      <c r="MB360" s="1">
        <f t="shared" si="568"/>
        <v>2.2569444444444503E-4</v>
      </c>
      <c r="MC360" s="1">
        <f t="shared" si="569"/>
        <v>1.064814814814817E-4</v>
      </c>
      <c r="MD360" s="1">
        <f t="shared" si="570"/>
        <v>2.4189814814814734E-4</v>
      </c>
      <c r="ME360" s="1">
        <f t="shared" si="571"/>
        <v>1.1226851851851849E-4</v>
      </c>
      <c r="MF360" s="1">
        <f t="shared" si="572"/>
        <v>6.1342592592592005E-5</v>
      </c>
      <c r="MG360" s="1">
        <f t="shared" si="573"/>
        <v>1.3657407407407542E-4</v>
      </c>
      <c r="MH360" s="1">
        <f t="shared" si="574"/>
        <v>9.9537037037035134E-5</v>
      </c>
      <c r="MI360" s="1">
        <f t="shared" si="575"/>
        <v>9.9537037037036868E-5</v>
      </c>
      <c r="MJ360" s="1">
        <f t="shared" si="615"/>
        <v>1.2187499999999976E-3</v>
      </c>
      <c r="MK360" s="2" t="str">
        <f>VLOOKUP(B360,age_group!$A$1:$B$101,2,FALSE)</f>
        <v>18 to 24</v>
      </c>
      <c r="ML360" s="2">
        <f t="shared" si="616"/>
        <v>1</v>
      </c>
      <c r="MM360">
        <f t="shared" si="617"/>
        <v>0</v>
      </c>
      <c r="MN360">
        <f t="shared" si="618"/>
        <v>0</v>
      </c>
      <c r="MO360">
        <f t="shared" si="619"/>
        <v>0</v>
      </c>
      <c r="MP360">
        <f t="shared" si="620"/>
        <v>1</v>
      </c>
    </row>
    <row r="361" spans="1:354" x14ac:dyDescent="0.2">
      <c r="A361" t="s">
        <v>1094</v>
      </c>
      <c r="B361">
        <v>30</v>
      </c>
      <c r="C361" t="s">
        <v>139</v>
      </c>
      <c r="D361" t="s">
        <v>140</v>
      </c>
      <c r="E361">
        <v>4</v>
      </c>
      <c r="F361">
        <v>5</v>
      </c>
      <c r="G361">
        <v>4</v>
      </c>
      <c r="H361">
        <v>4</v>
      </c>
      <c r="I361">
        <v>5</v>
      </c>
      <c r="J361" s="2" t="s">
        <v>292</v>
      </c>
      <c r="K361" t="s">
        <v>708</v>
      </c>
      <c r="L361" t="s">
        <v>302</v>
      </c>
      <c r="M361" t="s">
        <v>308</v>
      </c>
      <c r="N361" t="s">
        <v>245</v>
      </c>
      <c r="O361" t="s">
        <v>500</v>
      </c>
      <c r="P361" t="s">
        <v>252</v>
      </c>
      <c r="Q361" t="s">
        <v>489</v>
      </c>
      <c r="R361" t="s">
        <v>234</v>
      </c>
      <c r="S361" t="s">
        <v>282</v>
      </c>
      <c r="T361" t="s">
        <v>418</v>
      </c>
      <c r="U361" t="s">
        <v>469</v>
      </c>
      <c r="V361" t="s">
        <v>395</v>
      </c>
      <c r="W361" t="s">
        <v>316</v>
      </c>
      <c r="X361" t="s">
        <v>199</v>
      </c>
      <c r="Y361" t="s">
        <v>453</v>
      </c>
      <c r="Z361" t="s">
        <v>249</v>
      </c>
      <c r="AA361" t="s">
        <v>361</v>
      </c>
      <c r="AB361" t="s">
        <v>440</v>
      </c>
      <c r="AC361" t="s">
        <v>348</v>
      </c>
      <c r="AD361" t="s">
        <v>303</v>
      </c>
      <c r="AE361" t="s">
        <v>223</v>
      </c>
      <c r="AF361" t="s">
        <v>578</v>
      </c>
      <c r="AG361" t="s">
        <v>544</v>
      </c>
      <c r="AH361" t="s">
        <v>357</v>
      </c>
      <c r="AI361" t="s">
        <v>152</v>
      </c>
      <c r="AJ361" t="s">
        <v>575</v>
      </c>
      <c r="AK361" t="s">
        <v>251</v>
      </c>
      <c r="AL361" t="s">
        <v>639</v>
      </c>
      <c r="AM361" t="s">
        <v>305</v>
      </c>
      <c r="AN361" t="s">
        <v>358</v>
      </c>
      <c r="AO361" t="s">
        <v>640</v>
      </c>
      <c r="AP361" t="s">
        <v>254</v>
      </c>
      <c r="AQ361" t="s">
        <v>442</v>
      </c>
      <c r="AR361" t="s">
        <v>550</v>
      </c>
      <c r="AS361" t="s">
        <v>239</v>
      </c>
      <c r="AT361" t="s">
        <v>191</v>
      </c>
      <c r="AU361" t="s">
        <v>446</v>
      </c>
      <c r="AV361" t="s">
        <v>316</v>
      </c>
      <c r="AW361" t="s">
        <v>182</v>
      </c>
      <c r="AX361" t="s">
        <v>422</v>
      </c>
      <c r="AY361" t="s">
        <v>470</v>
      </c>
      <c r="AZ361" t="s">
        <v>622</v>
      </c>
      <c r="BA361" t="s">
        <v>496</v>
      </c>
      <c r="BB361" t="s">
        <v>192</v>
      </c>
      <c r="BC361" t="s">
        <v>269</v>
      </c>
      <c r="BD361" t="s">
        <v>247</v>
      </c>
      <c r="BE361" t="s">
        <v>442</v>
      </c>
      <c r="BF361" t="s">
        <v>179</v>
      </c>
      <c r="BG361" t="s">
        <v>630</v>
      </c>
      <c r="BH361" t="s">
        <v>405</v>
      </c>
      <c r="BI361" t="s">
        <v>235</v>
      </c>
      <c r="BJ361" t="s">
        <v>354</v>
      </c>
      <c r="BK361" t="s">
        <v>219</v>
      </c>
      <c r="BL361" t="s">
        <v>465</v>
      </c>
      <c r="BM361" t="s">
        <v>353</v>
      </c>
      <c r="BN361" s="2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 s="2">
        <v>4</v>
      </c>
      <c r="DS361">
        <v>5</v>
      </c>
      <c r="DT361">
        <v>4</v>
      </c>
      <c r="DU361">
        <v>5</v>
      </c>
      <c r="DV361">
        <v>4</v>
      </c>
      <c r="DW361" s="2">
        <v>2017</v>
      </c>
      <c r="DX361" s="1">
        <v>3.9559027777777776E-2</v>
      </c>
      <c r="DY361" s="1">
        <v>3.9637731481481482E-2</v>
      </c>
      <c r="DZ361" s="1">
        <v>3.9782407407407412E-2</v>
      </c>
      <c r="EA361" s="1">
        <v>3.9910879629629629E-2</v>
      </c>
      <c r="EB361" s="1">
        <v>4.010416666666667E-2</v>
      </c>
      <c r="EC361" s="1">
        <v>4.0211805555555556E-2</v>
      </c>
      <c r="ED361" s="1">
        <v>4.0326388888888891E-2</v>
      </c>
      <c r="EE361" s="1">
        <v>4.0420138888888887E-2</v>
      </c>
      <c r="EF361" s="1">
        <v>4.0471064814814821E-2</v>
      </c>
      <c r="EG361" s="1">
        <v>4.0576388888888891E-2</v>
      </c>
      <c r="EH361" s="3">
        <v>0</v>
      </c>
      <c r="EI361" s="2" t="s">
        <v>1171</v>
      </c>
      <c r="EJ361" t="s">
        <v>1168</v>
      </c>
      <c r="EK361" t="s">
        <v>1168</v>
      </c>
      <c r="EL361" t="s">
        <v>1168</v>
      </c>
      <c r="EM361" t="s">
        <v>1172</v>
      </c>
      <c r="EN361" t="s">
        <v>1175</v>
      </c>
      <c r="EO361" t="s">
        <v>1175</v>
      </c>
      <c r="EP361" t="s">
        <v>1169</v>
      </c>
      <c r="EQ361" t="s">
        <v>1175</v>
      </c>
      <c r="ER361" t="s">
        <v>1171</v>
      </c>
      <c r="ES361" t="s">
        <v>1175</v>
      </c>
      <c r="ET361" t="s">
        <v>1169</v>
      </c>
      <c r="EU361" t="s">
        <v>1168</v>
      </c>
      <c r="EV361" t="s">
        <v>1175</v>
      </c>
      <c r="EW361" t="s">
        <v>1174</v>
      </c>
      <c r="EX361" t="s">
        <v>1175</v>
      </c>
      <c r="EY361" t="s">
        <v>1173</v>
      </c>
      <c r="EZ361" t="s">
        <v>1173</v>
      </c>
      <c r="FA361" t="s">
        <v>1168</v>
      </c>
      <c r="FB361" t="s">
        <v>1168</v>
      </c>
      <c r="FC361" t="s">
        <v>1175</v>
      </c>
      <c r="FD361" t="s">
        <v>1173</v>
      </c>
      <c r="FE361" t="s">
        <v>1168</v>
      </c>
      <c r="FF361" t="s">
        <v>1175</v>
      </c>
      <c r="FG361" t="s">
        <v>1174</v>
      </c>
      <c r="FH361" t="s">
        <v>1168</v>
      </c>
      <c r="FI361" t="s">
        <v>1173</v>
      </c>
      <c r="FJ361" t="s">
        <v>1168</v>
      </c>
      <c r="FK361" t="s">
        <v>1169</v>
      </c>
      <c r="FL361" t="s">
        <v>1169</v>
      </c>
      <c r="FM361" t="s">
        <v>1168</v>
      </c>
      <c r="FN361" t="s">
        <v>1168</v>
      </c>
      <c r="FO361" t="s">
        <v>1172</v>
      </c>
      <c r="FP361" t="s">
        <v>1169</v>
      </c>
      <c r="FQ361" t="s">
        <v>1168</v>
      </c>
      <c r="FR361" t="s">
        <v>1171</v>
      </c>
      <c r="FS361" t="s">
        <v>1169</v>
      </c>
      <c r="FT361" t="s">
        <v>1168</v>
      </c>
      <c r="FU361" t="s">
        <v>1175</v>
      </c>
      <c r="FV361" t="s">
        <v>1175</v>
      </c>
      <c r="FW361" t="s">
        <v>1172</v>
      </c>
      <c r="FX361" t="s">
        <v>1168</v>
      </c>
      <c r="FY361" t="s">
        <v>1171</v>
      </c>
      <c r="FZ361" t="s">
        <v>1172</v>
      </c>
      <c r="GA361" t="s">
        <v>1169</v>
      </c>
      <c r="GB361" t="s">
        <v>1173</v>
      </c>
      <c r="GC361" t="s">
        <v>1170</v>
      </c>
      <c r="GD361" t="s">
        <v>1169</v>
      </c>
      <c r="GE361" t="s">
        <v>1173</v>
      </c>
      <c r="GF361" t="s">
        <v>1168</v>
      </c>
      <c r="GG361" t="s">
        <v>1174</v>
      </c>
      <c r="GH361" t="s">
        <v>1169</v>
      </c>
      <c r="GI361" t="s">
        <v>1174</v>
      </c>
      <c r="GJ361" t="s">
        <v>1168</v>
      </c>
      <c r="GK361" t="s">
        <v>1171</v>
      </c>
      <c r="GL361" t="s">
        <v>1174</v>
      </c>
      <c r="GM361" s="2">
        <f t="shared" si="518"/>
        <v>0</v>
      </c>
      <c r="GN361">
        <f t="shared" si="519"/>
        <v>0</v>
      </c>
      <c r="GO361">
        <f t="shared" si="520"/>
        <v>0</v>
      </c>
      <c r="GP361">
        <f t="shared" si="521"/>
        <v>0</v>
      </c>
      <c r="GQ361">
        <f t="shared" si="522"/>
        <v>0</v>
      </c>
      <c r="GR361">
        <f t="shared" si="523"/>
        <v>0</v>
      </c>
      <c r="GS361">
        <f t="shared" si="524"/>
        <v>0</v>
      </c>
      <c r="GT361">
        <f t="shared" si="525"/>
        <v>0</v>
      </c>
      <c r="GU361">
        <f t="shared" si="576"/>
        <v>0</v>
      </c>
      <c r="GV361">
        <f t="shared" si="526"/>
        <v>0</v>
      </c>
      <c r="GW361">
        <f t="shared" si="527"/>
        <v>0</v>
      </c>
      <c r="GX361">
        <f t="shared" si="528"/>
        <v>0</v>
      </c>
      <c r="GY361">
        <f t="shared" si="529"/>
        <v>0</v>
      </c>
      <c r="GZ361">
        <f t="shared" si="530"/>
        <v>0</v>
      </c>
      <c r="HA361">
        <f t="shared" si="531"/>
        <v>0</v>
      </c>
      <c r="HB361">
        <f t="shared" si="532"/>
        <v>0</v>
      </c>
      <c r="HC361">
        <f t="shared" si="577"/>
        <v>0</v>
      </c>
      <c r="HD361">
        <f t="shared" si="533"/>
        <v>0</v>
      </c>
      <c r="HE361">
        <f t="shared" si="534"/>
        <v>0</v>
      </c>
      <c r="HF361">
        <f t="shared" si="535"/>
        <v>0</v>
      </c>
      <c r="HG361">
        <f t="shared" si="536"/>
        <v>0</v>
      </c>
      <c r="HH361">
        <f t="shared" si="537"/>
        <v>0</v>
      </c>
      <c r="HI361">
        <f t="shared" si="538"/>
        <v>0</v>
      </c>
      <c r="HJ361">
        <f t="shared" si="539"/>
        <v>0</v>
      </c>
      <c r="HK361">
        <f t="shared" si="578"/>
        <v>0</v>
      </c>
      <c r="HL361">
        <f t="shared" si="540"/>
        <v>0</v>
      </c>
      <c r="HM361">
        <f t="shared" si="541"/>
        <v>0</v>
      </c>
      <c r="HN361">
        <f t="shared" si="542"/>
        <v>0</v>
      </c>
      <c r="HO361">
        <f t="shared" si="543"/>
        <v>0</v>
      </c>
      <c r="HP361">
        <f t="shared" si="544"/>
        <v>0</v>
      </c>
      <c r="HQ361">
        <f t="shared" si="545"/>
        <v>0</v>
      </c>
      <c r="HR361">
        <f t="shared" si="546"/>
        <v>0</v>
      </c>
      <c r="HS361">
        <f t="shared" si="579"/>
        <v>0</v>
      </c>
      <c r="HT361">
        <f t="shared" si="547"/>
        <v>0</v>
      </c>
      <c r="HU361">
        <f t="shared" si="548"/>
        <v>0</v>
      </c>
      <c r="HV361">
        <f t="shared" si="549"/>
        <v>0</v>
      </c>
      <c r="HW361">
        <f t="shared" si="550"/>
        <v>0</v>
      </c>
      <c r="HX361">
        <f t="shared" si="551"/>
        <v>0</v>
      </c>
      <c r="HY361">
        <f t="shared" si="552"/>
        <v>0</v>
      </c>
      <c r="HZ361">
        <f t="shared" si="553"/>
        <v>0</v>
      </c>
      <c r="IA361">
        <f t="shared" si="580"/>
        <v>0</v>
      </c>
      <c r="IB361">
        <f t="shared" si="554"/>
        <v>0</v>
      </c>
      <c r="IC361">
        <f t="shared" si="555"/>
        <v>0</v>
      </c>
      <c r="ID361">
        <f t="shared" si="556"/>
        <v>0</v>
      </c>
      <c r="IE361">
        <f t="shared" si="557"/>
        <v>1</v>
      </c>
      <c r="IF361">
        <f t="shared" si="558"/>
        <v>0</v>
      </c>
      <c r="IG361">
        <f t="shared" si="559"/>
        <v>0</v>
      </c>
      <c r="IH361">
        <f t="shared" si="560"/>
        <v>0</v>
      </c>
      <c r="II361">
        <f t="shared" si="581"/>
        <v>1</v>
      </c>
      <c r="IJ361">
        <f t="shared" si="561"/>
        <v>0</v>
      </c>
      <c r="IK361">
        <f t="shared" si="562"/>
        <v>0</v>
      </c>
      <c r="IL361">
        <f t="shared" si="563"/>
        <v>0</v>
      </c>
      <c r="IM361">
        <f t="shared" si="564"/>
        <v>0</v>
      </c>
      <c r="IN361">
        <f t="shared" si="565"/>
        <v>0</v>
      </c>
      <c r="IO361">
        <f t="shared" si="566"/>
        <v>0</v>
      </c>
      <c r="IP361">
        <f t="shared" si="567"/>
        <v>0</v>
      </c>
      <c r="IQ361" s="2">
        <f t="shared" si="582"/>
        <v>0</v>
      </c>
      <c r="IR361" s="4">
        <f t="shared" si="583"/>
        <v>0</v>
      </c>
      <c r="IS361">
        <f t="shared" si="584"/>
        <v>0</v>
      </c>
      <c r="IT361">
        <f t="shared" si="585"/>
        <v>0</v>
      </c>
      <c r="IU361">
        <f t="shared" si="586"/>
        <v>0</v>
      </c>
      <c r="IV361">
        <f t="shared" si="587"/>
        <v>1</v>
      </c>
      <c r="IW361">
        <f t="shared" si="588"/>
        <v>1</v>
      </c>
      <c r="IX361">
        <f t="shared" si="589"/>
        <v>2</v>
      </c>
      <c r="IY361" s="11" t="str">
        <f t="shared" si="590"/>
        <v/>
      </c>
      <c r="IZ361" s="12">
        <f t="shared" si="591"/>
        <v>0</v>
      </c>
      <c r="JA361" s="12" t="str">
        <f t="shared" si="592"/>
        <v/>
      </c>
      <c r="JB361" s="12" t="str">
        <f t="shared" si="593"/>
        <v/>
      </c>
      <c r="JC361" s="12">
        <f t="shared" si="594"/>
        <v>0</v>
      </c>
      <c r="JD361" s="12">
        <f t="shared" si="595"/>
        <v>0.14285714285714285</v>
      </c>
      <c r="JE361" s="12">
        <f t="shared" si="596"/>
        <v>0.2</v>
      </c>
      <c r="JF361" s="12">
        <f t="shared" si="597"/>
        <v>8.5714285714285715E-2</v>
      </c>
      <c r="JG361" s="2">
        <f>IF(OR(AND(EI361="Happy",BN361&lt;&gt;1),AND(EI361&lt;&gt;"Happy",BN361=1)),1,0)</f>
        <v>0</v>
      </c>
      <c r="JH361">
        <f>IF(OR(AND(EJ361="Happy",BO361&lt;&gt;1),AND(EJ361&lt;&gt;"Happy",BO361=1)),1,0)</f>
        <v>0</v>
      </c>
      <c r="JI361">
        <f>IF(OR(AND(EK361="Happy",BP361&lt;&gt;1),AND(EK361&lt;&gt;"Happy",BP361=1)),1,0)</f>
        <v>1</v>
      </c>
      <c r="JJ361">
        <f>IF(OR(AND(EL361="Happy",BQ361&lt;&gt;1),AND(EL361&lt;&gt;"Happy",BQ361=1)),1,0)</f>
        <v>0</v>
      </c>
      <c r="JK361">
        <f>IF(OR(AND(EM361="Happy",BR361&lt;&gt;1),AND(EM361&lt;&gt;"Happy",BR361=1)),1,0)</f>
        <v>1</v>
      </c>
      <c r="JL361">
        <f>IF(OR(AND(EN361="Happy",BS361&lt;&gt;1),AND(EN361&lt;&gt;"Happy",BS361=1)),1,0)</f>
        <v>0</v>
      </c>
      <c r="JM361">
        <f>IF(OR(AND(EO361="Happy",BT361&lt;&gt;1),AND(EO361&lt;&gt;"Happy",BT361=1)),1,0)</f>
        <v>0</v>
      </c>
      <c r="JN361">
        <f>IF(OR(AND(EP361="Happy",BU361&lt;&gt;1),AND(EP361&lt;&gt;"Happy",BU361=1)),1,0)</f>
        <v>0</v>
      </c>
      <c r="JO361">
        <f>IF(OR(AND(EQ361="Sad",BV361&lt;&gt;1),AND(EQ361&lt;&gt;"Sad",BV361=1)),1,0)</f>
        <v>0</v>
      </c>
      <c r="JP361">
        <f>IF(OR(AND(ER361="Sad",BW361&lt;&gt;1),AND(ER361&lt;&gt;"Sad",BW361=1)),1,0)</f>
        <v>0</v>
      </c>
      <c r="JQ361">
        <f>IF(OR(AND(ES361="Sad",BX361&lt;&gt;1),AND(ES361&lt;&gt;"Sad",BX361=1)),1,0)</f>
        <v>0</v>
      </c>
      <c r="JR361">
        <f>IF(OR(AND(ET361="Sad",BY361&lt;&gt;1),AND(ET361&lt;&gt;"Sad",BY361=1)),1,0)</f>
        <v>1</v>
      </c>
      <c r="JS361">
        <f>IF(OR(AND(EU361="Sad",BZ361&lt;&gt;1),AND(EU361&lt;&gt;"Sad",BZ361=1)),1,0)</f>
        <v>0</v>
      </c>
      <c r="JT361">
        <f>IF(OR(AND(EV361="Sad",CA361&lt;&gt;1),AND(EV361&lt;&gt;"Sad",CA361=1)),1,0)</f>
        <v>0</v>
      </c>
      <c r="JU361">
        <f>IF(OR(AND(EW361="Sad",CB361&lt;&gt;1),AND(EW361&lt;&gt;"Sad",CB361=1)),1,0)</f>
        <v>1</v>
      </c>
      <c r="JV361">
        <f>IF(OR(AND(EX361="Sad",CC361&lt;&gt;1),AND(EX361&lt;&gt;"Sad",CC361=1)),1,0)</f>
        <v>0</v>
      </c>
      <c r="JW361">
        <f>IF(OR(AND(EY361="Angry",CD361&lt;&gt;1),AND(EY361&lt;&gt;"Angry",CD361=1)),1,0)</f>
        <v>0</v>
      </c>
      <c r="JX361">
        <f>IF(OR(AND(EZ361="Angry",CE361&lt;&gt;1),AND(EZ361&lt;&gt;"Angry",CE361=1)),1,0)</f>
        <v>0</v>
      </c>
      <c r="JY361">
        <f>IF(OR(AND(FA361="Angry",CF361&lt;&gt;1),AND(FA361&lt;&gt;"Angry",CF361=1)),1,0)</f>
        <v>0</v>
      </c>
      <c r="JZ361">
        <f>IF(OR(AND(FB361="Angry",CG361&lt;&gt;1),AND(FB361&lt;&gt;"Angry",CG361=1)),1,0)</f>
        <v>1</v>
      </c>
      <c r="KA361">
        <f>IF(OR(AND(FC361="Angry",CH361&lt;&gt;1),AND(FC361&lt;&gt;"Angry",CH361=1)),1,0)</f>
        <v>0</v>
      </c>
      <c r="KB361">
        <f>IF(OR(AND(FD361="Angry",CI361&lt;&gt;1),AND(FD361&lt;&gt;"Angry",CI361=1)),1,0)</f>
        <v>0</v>
      </c>
      <c r="KC361">
        <f>IF(OR(AND(FE361="Angry",CJ361&lt;&gt;1),AND(FE361&lt;&gt;"Angry",CJ361=1)),1,0)</f>
        <v>0</v>
      </c>
      <c r="KD361">
        <f>IF(OR(AND(FF361="Angry",CK361&lt;&gt;1),AND(FF361&lt;&gt;"Angry",CK361=1)),1,0)</f>
        <v>0</v>
      </c>
      <c r="KE361">
        <f>IF(OR(AND(FG361="Afraid",CL361&lt;&gt;1),AND(FG361&lt;&gt;"Afraid",CL361=1)),1,0)</f>
        <v>0</v>
      </c>
      <c r="KF361">
        <f>IF(OR(AND(FH361="Afraid",CM361&lt;&gt;1),AND(FH361&lt;&gt;"Afraid",CM361=1)),1,0)</f>
        <v>0</v>
      </c>
      <c r="KG361">
        <f>IF(OR(AND(FI361="Afraid",CN361&lt;&gt;1),AND(FI361&lt;&gt;"Afraid",CN361=1)),1,0)</f>
        <v>0</v>
      </c>
      <c r="KH361">
        <f>IF(OR(AND(FJ361="Afraid",CO361&lt;&gt;1),AND(FJ361&lt;&gt;"Afraid",CO361=1)),1,0)</f>
        <v>0</v>
      </c>
      <c r="KI361">
        <f>IF(OR(AND(FK361="Afraid",CP361&lt;&gt;1),AND(FK361&lt;&gt;"Afraid",CP361=1)),1,0)</f>
        <v>0</v>
      </c>
      <c r="KJ361">
        <f>IF(OR(AND(FL361="Afraid",CQ361&lt;&gt;1),AND(FL361&lt;&gt;"Afraid",CQ361=1)),1,0)</f>
        <v>0</v>
      </c>
      <c r="KK361">
        <f>IF(OR(AND(FM361="Afraid",CR361&lt;&gt;1),AND(FM361&lt;&gt;"Afraid",CR361=1)),1,0)</f>
        <v>1</v>
      </c>
      <c r="KL361">
        <f>IF(OR(AND(FN361="Afraid",CS361&lt;&gt;1),AND(FN361&lt;&gt;"Afraid",CS361=1)),1,0)</f>
        <v>0</v>
      </c>
      <c r="KM361">
        <f>IF(OR(AND(FO361="Surprised",CT361&lt;&gt;1),AND(FO361&lt;&gt;"Surprised",CT361=1)),1,0)</f>
        <v>0</v>
      </c>
      <c r="KN361">
        <f>IF(OR(AND(FP361="Surprised",CU361&lt;&gt;1),AND(FP361&lt;&gt;"Surprised",CU361=1)),1,0)</f>
        <v>0</v>
      </c>
      <c r="KO361">
        <f>IF(OR(AND(FQ361="Surprised",CV361&lt;&gt;1),AND(FQ361&lt;&gt;"Surprised",CV361=1)),1,0)</f>
        <v>0</v>
      </c>
      <c r="KP361">
        <f>IF(OR(AND(FR361="Surprised",CW361&lt;&gt;1),AND(FR361&lt;&gt;"Surprised",CW361=1)),1,0)</f>
        <v>1</v>
      </c>
      <c r="KQ361">
        <f>IF(OR(AND(FS361="Surprised",CX361&lt;&gt;1),AND(FS361&lt;&gt;"Surprised",CX361=1)),1,0)</f>
        <v>0</v>
      </c>
      <c r="KR361">
        <f>IF(OR(AND(FT361="Surprised",CY361&lt;&gt;1),AND(FT361&lt;&gt;"Surprised",CY361=1)),1,0)</f>
        <v>0</v>
      </c>
      <c r="KS361">
        <f>IF(OR(AND(FU361="Surprised",CZ361&lt;&gt;1),AND(FU361&lt;&gt;"Surprised",CZ361=1)),1,0)</f>
        <v>1</v>
      </c>
      <c r="KT361">
        <f>IF(OR(AND(FV361="Surprised",DA361&lt;&gt;1),AND(FV361&lt;&gt;"Surprised",DA361=1)),1,0)</f>
        <v>1</v>
      </c>
      <c r="KU361">
        <f>IF(OR(AND(FW361="Happy",DB361=1),AND(FW361&lt;&gt;"Happy",DB361=0)),1,0)</f>
        <v>1</v>
      </c>
      <c r="KV361">
        <f>IF(OR(AND(FX361="Happy",DC361=1),AND(FX361&lt;&gt;"Happy",DC361=0)),1,0)</f>
        <v>1</v>
      </c>
      <c r="KW361">
        <f>IF(OR(AND(FY361="Happy",DD361=1),AND(FY361&lt;&gt;"Happy",DD361=0)),1,0)</f>
        <v>1</v>
      </c>
      <c r="KX361">
        <f>IF(OR(AND(FZ361="Happy",DE361=1),AND(FZ361&lt;&gt;"Happy",DE361=0)),1,0)</f>
        <v>1</v>
      </c>
      <c r="KY361">
        <f>IF(OR(AND(GA361="Happy",DF361=1),AND(GA361&lt;&gt;"Happy",DF361=0)),1,0)</f>
        <v>0</v>
      </c>
      <c r="KZ361">
        <f>IF(OR(AND(GB361="Happy",DG361=1),AND(GB361&lt;&gt;"Happy",DG361=0)),1,0)</f>
        <v>0</v>
      </c>
      <c r="LA361">
        <f>IF(OR(AND(GC361="Happy",DH361=1),AND(GC361&lt;&gt;"Happy",DH361=0)),1,0)</f>
        <v>1</v>
      </c>
      <c r="LB361">
        <f>IF(OR(AND(GD361="Happy",DI361=1),AND(GD361&lt;&gt;"Happy",DI361=0)),1,0)</f>
        <v>1</v>
      </c>
      <c r="LC361">
        <f>IF(OR(AND(GE361="Sad",DJ361=1),AND(GE361&lt;&gt;"Sad",DJ361=0)),1,0)</f>
        <v>0</v>
      </c>
      <c r="LD361">
        <f>IF(OR(AND(GF361="Sad",DK361=1),AND(GF361&lt;&gt;"Sad",DK361=0)),1,0)</f>
        <v>1</v>
      </c>
      <c r="LE361">
        <f>IF(OR(AND(GG361="Sad",DL361=1),AND(GG361&lt;&gt;"Sad",DL361=0)),1,0)</f>
        <v>0</v>
      </c>
      <c r="LF361">
        <f>IF(OR(AND(GH361="Sad",DM361=1),AND(GH361&lt;&gt;"Sad",DM361=0)),1,0)</f>
        <v>1</v>
      </c>
      <c r="LG361">
        <f>IF(OR(AND(GI361="Sad",DN361=1),AND(GI361&lt;&gt;"Sad",DN361=0)),1,0)</f>
        <v>0</v>
      </c>
      <c r="LH361">
        <f>IF(OR(AND(GJ361="Sad",DO361=1),AND(GJ361&lt;&gt;"Sad",DO361=0)),1,0)</f>
        <v>1</v>
      </c>
      <c r="LI361">
        <f>IF(OR(AND(GK361="Sad",DP361=1),AND(GK361&lt;&gt;"Sad",DP361=0)),1,0)</f>
        <v>1</v>
      </c>
      <c r="LJ361">
        <f>IF(OR(AND(GL361="Sad",DQ361=1),AND(GL361&lt;&gt;"Sad",DQ361=0)),1,0)</f>
        <v>0</v>
      </c>
      <c r="LK361" s="2">
        <f t="shared" si="598"/>
        <v>2</v>
      </c>
      <c r="LL361" s="4">
        <f t="shared" si="599"/>
        <v>2</v>
      </c>
      <c r="LM361">
        <f t="shared" si="600"/>
        <v>1</v>
      </c>
      <c r="LN361">
        <f t="shared" si="601"/>
        <v>1</v>
      </c>
      <c r="LO361">
        <f t="shared" si="602"/>
        <v>3</v>
      </c>
      <c r="LP361">
        <f t="shared" si="603"/>
        <v>6</v>
      </c>
      <c r="LQ361">
        <f t="shared" si="604"/>
        <v>4</v>
      </c>
      <c r="LR361">
        <f t="shared" si="605"/>
        <v>19</v>
      </c>
      <c r="LS361" s="11" t="str">
        <f t="shared" si="606"/>
        <v/>
      </c>
      <c r="LT361" s="14">
        <f t="shared" si="607"/>
        <v>1</v>
      </c>
      <c r="LU361" s="14" t="str">
        <f t="shared" si="608"/>
        <v/>
      </c>
      <c r="LV361" s="14" t="str">
        <f t="shared" si="609"/>
        <v/>
      </c>
      <c r="LW361" s="14">
        <f t="shared" si="610"/>
        <v>1</v>
      </c>
      <c r="LX361" s="14">
        <f t="shared" si="611"/>
        <v>0.85714285714285721</v>
      </c>
      <c r="LY361" s="14">
        <f t="shared" si="612"/>
        <v>0.8</v>
      </c>
      <c r="LZ361" s="14">
        <f t="shared" si="613"/>
        <v>0.91428571428571426</v>
      </c>
      <c r="MA361" s="15">
        <f t="shared" si="614"/>
        <v>7.870370370370583E-5</v>
      </c>
      <c r="MB361" s="1">
        <f t="shared" si="568"/>
        <v>1.4467592592593004E-4</v>
      </c>
      <c r="MC361" s="1">
        <f t="shared" si="569"/>
        <v>1.2847222222221732E-4</v>
      </c>
      <c r="MD361" s="1">
        <f t="shared" si="570"/>
        <v>1.9328703703704042E-4</v>
      </c>
      <c r="ME361" s="1">
        <f t="shared" si="571"/>
        <v>1.0763888888888629E-4</v>
      </c>
      <c r="MF361" s="1">
        <f t="shared" si="572"/>
        <v>1.1458333333333459E-4</v>
      </c>
      <c r="MG361" s="1">
        <f t="shared" si="573"/>
        <v>9.3749999999996614E-5</v>
      </c>
      <c r="MH361" s="1">
        <f t="shared" si="574"/>
        <v>5.0925925925933424E-5</v>
      </c>
      <c r="MI361" s="1">
        <f t="shared" si="575"/>
        <v>1.0532407407407018E-4</v>
      </c>
      <c r="MJ361" s="1">
        <f t="shared" si="615"/>
        <v>1.0173611111111147E-3</v>
      </c>
      <c r="MK361" s="2" t="str">
        <f>VLOOKUP(B361,age_group!$A$1:$B$101,2,FALSE)</f>
        <v>25 to 44</v>
      </c>
      <c r="ML361" s="2">
        <f t="shared" si="616"/>
        <v>1</v>
      </c>
      <c r="MM361">
        <f t="shared" si="617"/>
        <v>1</v>
      </c>
      <c r="MN361">
        <f t="shared" si="618"/>
        <v>1</v>
      </c>
      <c r="MO361">
        <f t="shared" si="619"/>
        <v>1</v>
      </c>
      <c r="MP361">
        <f t="shared" si="620"/>
        <v>1</v>
      </c>
    </row>
    <row r="362" spans="1:354" x14ac:dyDescent="0.2">
      <c r="A362" t="s">
        <v>1095</v>
      </c>
      <c r="B362">
        <v>28</v>
      </c>
      <c r="C362" t="s">
        <v>139</v>
      </c>
      <c r="D362" t="s">
        <v>140</v>
      </c>
      <c r="E362">
        <v>2</v>
      </c>
      <c r="F362">
        <v>4</v>
      </c>
      <c r="G362">
        <v>3</v>
      </c>
      <c r="H362">
        <v>4</v>
      </c>
      <c r="I362">
        <v>1</v>
      </c>
      <c r="J362" s="2" t="s">
        <v>385</v>
      </c>
      <c r="K362" t="s">
        <v>674</v>
      </c>
      <c r="L362" t="s">
        <v>585</v>
      </c>
      <c r="M362" t="s">
        <v>389</v>
      </c>
      <c r="N362" t="s">
        <v>729</v>
      </c>
      <c r="O362" t="s">
        <v>430</v>
      </c>
      <c r="P362" t="s">
        <v>325</v>
      </c>
      <c r="Q362" t="s">
        <v>252</v>
      </c>
      <c r="R362" t="s">
        <v>293</v>
      </c>
      <c r="S362" t="s">
        <v>201</v>
      </c>
      <c r="T362" t="s">
        <v>657</v>
      </c>
      <c r="U362" t="s">
        <v>385</v>
      </c>
      <c r="V362" t="s">
        <v>504</v>
      </c>
      <c r="W362" t="s">
        <v>227</v>
      </c>
      <c r="X362" t="s">
        <v>325</v>
      </c>
      <c r="Y362" t="s">
        <v>275</v>
      </c>
      <c r="Z362" t="s">
        <v>233</v>
      </c>
      <c r="AA362" t="s">
        <v>175</v>
      </c>
      <c r="AB362" t="s">
        <v>141</v>
      </c>
      <c r="AC362" t="s">
        <v>555</v>
      </c>
      <c r="AD362" t="s">
        <v>246</v>
      </c>
      <c r="AE362" t="s">
        <v>616</v>
      </c>
      <c r="AF362" t="s">
        <v>737</v>
      </c>
      <c r="AG362" t="s">
        <v>280</v>
      </c>
      <c r="AH362" t="s">
        <v>403</v>
      </c>
      <c r="AI362" t="s">
        <v>235</v>
      </c>
      <c r="AJ362" t="s">
        <v>240</v>
      </c>
      <c r="AK362" t="s">
        <v>316</v>
      </c>
      <c r="AL362" t="s">
        <v>322</v>
      </c>
      <c r="AM362" t="s">
        <v>158</v>
      </c>
      <c r="AN362" t="s">
        <v>507</v>
      </c>
      <c r="AO362" t="s">
        <v>635</v>
      </c>
      <c r="AP362" t="s">
        <v>608</v>
      </c>
      <c r="AQ362" t="s">
        <v>512</v>
      </c>
      <c r="AR362" t="s">
        <v>254</v>
      </c>
      <c r="AS362" t="s">
        <v>542</v>
      </c>
      <c r="AT362" t="s">
        <v>380</v>
      </c>
      <c r="AU362" t="s">
        <v>226</v>
      </c>
      <c r="AV362" t="s">
        <v>278</v>
      </c>
      <c r="AW362" t="s">
        <v>168</v>
      </c>
      <c r="AX362" t="s">
        <v>653</v>
      </c>
      <c r="AY362" t="s">
        <v>173</v>
      </c>
      <c r="AZ362" t="s">
        <v>177</v>
      </c>
      <c r="BA362" t="s">
        <v>343</v>
      </c>
      <c r="BB362" t="s">
        <v>507</v>
      </c>
      <c r="BC362" t="s">
        <v>353</v>
      </c>
      <c r="BD362" t="s">
        <v>472</v>
      </c>
      <c r="BE362" t="s">
        <v>489</v>
      </c>
      <c r="BF362" t="s">
        <v>451</v>
      </c>
      <c r="BG362" t="s">
        <v>581</v>
      </c>
      <c r="BH362" t="s">
        <v>598</v>
      </c>
      <c r="BI362" t="s">
        <v>164</v>
      </c>
      <c r="BJ362" t="s">
        <v>216</v>
      </c>
      <c r="BK362" t="s">
        <v>245</v>
      </c>
      <c r="BL362" t="s">
        <v>638</v>
      </c>
      <c r="BM362" t="s">
        <v>239</v>
      </c>
      <c r="BN362" s="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1</v>
      </c>
      <c r="DQ362">
        <v>0</v>
      </c>
      <c r="DR362" s="2">
        <v>1</v>
      </c>
      <c r="DS362">
        <v>4</v>
      </c>
      <c r="DT362">
        <v>3</v>
      </c>
      <c r="DU362">
        <v>4</v>
      </c>
      <c r="DV362">
        <v>1</v>
      </c>
      <c r="DW362" s="2">
        <v>2017</v>
      </c>
      <c r="DX362" s="1">
        <v>1.167476851851852E-2</v>
      </c>
      <c r="DY362" s="1">
        <v>1.177662037037037E-2</v>
      </c>
      <c r="DZ362" s="1">
        <v>1.1835648148148149E-2</v>
      </c>
      <c r="EA362" s="1">
        <v>1.1870370370370371E-2</v>
      </c>
      <c r="EB362" s="1">
        <v>1.1949074074074075E-2</v>
      </c>
      <c r="EC362" s="1">
        <v>1.2048611111111112E-2</v>
      </c>
      <c r="ED362" s="1">
        <v>1.2146990740740741E-2</v>
      </c>
      <c r="EE362" s="1">
        <v>1.2208333333333333E-2</v>
      </c>
      <c r="EF362" s="1">
        <v>1.2431712962962964E-2</v>
      </c>
      <c r="EG362" s="1">
        <v>1.2548611111111113E-2</v>
      </c>
      <c r="EH362" s="3">
        <v>0</v>
      </c>
      <c r="EI362" s="2" t="s">
        <v>1175</v>
      </c>
      <c r="EJ362" t="s">
        <v>1173</v>
      </c>
      <c r="EK362" t="s">
        <v>1171</v>
      </c>
      <c r="EL362" t="s">
        <v>1174</v>
      </c>
      <c r="EM362" t="s">
        <v>1175</v>
      </c>
      <c r="EN362" t="s">
        <v>1169</v>
      </c>
      <c r="EO362" t="s">
        <v>1175</v>
      </c>
      <c r="EP362" t="s">
        <v>1175</v>
      </c>
      <c r="EQ362" t="s">
        <v>1172</v>
      </c>
      <c r="ER362" t="s">
        <v>1175</v>
      </c>
      <c r="ES362" t="s">
        <v>1175</v>
      </c>
      <c r="ET362" t="s">
        <v>1175</v>
      </c>
      <c r="EU362" t="s">
        <v>1173</v>
      </c>
      <c r="EV362" t="s">
        <v>1171</v>
      </c>
      <c r="EW362" t="s">
        <v>1175</v>
      </c>
      <c r="EX362" t="s">
        <v>1174</v>
      </c>
      <c r="EY362" t="s">
        <v>1172</v>
      </c>
      <c r="EZ362" t="s">
        <v>1168</v>
      </c>
      <c r="FA362" t="s">
        <v>1171</v>
      </c>
      <c r="FB362" t="s">
        <v>1168</v>
      </c>
      <c r="FC362" t="s">
        <v>1172</v>
      </c>
      <c r="FD362" t="s">
        <v>1168</v>
      </c>
      <c r="FE362" t="s">
        <v>1173</v>
      </c>
      <c r="FF362" t="s">
        <v>1168</v>
      </c>
      <c r="FG362" t="s">
        <v>1174</v>
      </c>
      <c r="FH362" t="s">
        <v>1169</v>
      </c>
      <c r="FI362" t="s">
        <v>1168</v>
      </c>
      <c r="FJ362" t="s">
        <v>1175</v>
      </c>
      <c r="FK362" t="s">
        <v>1168</v>
      </c>
      <c r="FL362" t="s">
        <v>1171</v>
      </c>
      <c r="FM362" t="s">
        <v>1169</v>
      </c>
      <c r="FN362" t="s">
        <v>1171</v>
      </c>
      <c r="FO362" t="s">
        <v>1175</v>
      </c>
      <c r="FP362" t="s">
        <v>1171</v>
      </c>
      <c r="FQ362" t="s">
        <v>1172</v>
      </c>
      <c r="FR362" t="s">
        <v>1171</v>
      </c>
      <c r="FS362" t="s">
        <v>1173</v>
      </c>
      <c r="FT362" t="s">
        <v>1169</v>
      </c>
      <c r="FU362" t="s">
        <v>1168</v>
      </c>
      <c r="FV362" t="s">
        <v>1168</v>
      </c>
      <c r="FW362" t="s">
        <v>1173</v>
      </c>
      <c r="FX362" t="s">
        <v>1171</v>
      </c>
      <c r="FY362" t="s">
        <v>1174</v>
      </c>
      <c r="FZ362" t="s">
        <v>1168</v>
      </c>
      <c r="GA362" t="s">
        <v>1169</v>
      </c>
      <c r="GB362" t="s">
        <v>1174</v>
      </c>
      <c r="GC362" t="s">
        <v>1174</v>
      </c>
      <c r="GD362" t="s">
        <v>1169</v>
      </c>
      <c r="GE362" t="s">
        <v>1175</v>
      </c>
      <c r="GF362" t="s">
        <v>1169</v>
      </c>
      <c r="GG362" t="s">
        <v>1175</v>
      </c>
      <c r="GH362" t="s">
        <v>1175</v>
      </c>
      <c r="GI362" t="s">
        <v>1168</v>
      </c>
      <c r="GJ362" t="s">
        <v>1172</v>
      </c>
      <c r="GK362" t="s">
        <v>1173</v>
      </c>
      <c r="GL362" t="s">
        <v>1171</v>
      </c>
      <c r="GM362" s="2">
        <f t="shared" si="518"/>
        <v>0</v>
      </c>
      <c r="GN362">
        <f t="shared" si="519"/>
        <v>1</v>
      </c>
      <c r="GO362">
        <f t="shared" si="520"/>
        <v>0</v>
      </c>
      <c r="GP362">
        <f t="shared" si="521"/>
        <v>0</v>
      </c>
      <c r="GQ362">
        <f t="shared" si="522"/>
        <v>0</v>
      </c>
      <c r="GR362">
        <f t="shared" si="523"/>
        <v>0</v>
      </c>
      <c r="GS362">
        <f t="shared" si="524"/>
        <v>0</v>
      </c>
      <c r="GT362">
        <f t="shared" si="525"/>
        <v>0</v>
      </c>
      <c r="GU362">
        <f t="shared" si="576"/>
        <v>0</v>
      </c>
      <c r="GV362">
        <f t="shared" si="526"/>
        <v>0</v>
      </c>
      <c r="GW362">
        <f t="shared" si="527"/>
        <v>0</v>
      </c>
      <c r="GX362">
        <f t="shared" si="528"/>
        <v>0</v>
      </c>
      <c r="GY362">
        <f t="shared" si="529"/>
        <v>0</v>
      </c>
      <c r="GZ362">
        <f t="shared" si="530"/>
        <v>0</v>
      </c>
      <c r="HA362">
        <f t="shared" si="531"/>
        <v>0</v>
      </c>
      <c r="HB362">
        <f t="shared" si="532"/>
        <v>1</v>
      </c>
      <c r="HC362">
        <f t="shared" si="577"/>
        <v>0</v>
      </c>
      <c r="HD362">
        <f t="shared" si="533"/>
        <v>0</v>
      </c>
      <c r="HE362">
        <f t="shared" si="534"/>
        <v>0</v>
      </c>
      <c r="HF362">
        <f t="shared" si="535"/>
        <v>0</v>
      </c>
      <c r="HG362">
        <f t="shared" si="536"/>
        <v>0</v>
      </c>
      <c r="HH362">
        <f t="shared" si="537"/>
        <v>0</v>
      </c>
      <c r="HI362">
        <f t="shared" si="538"/>
        <v>0</v>
      </c>
      <c r="HJ362">
        <f t="shared" si="539"/>
        <v>0</v>
      </c>
      <c r="HK362">
        <f t="shared" si="578"/>
        <v>0</v>
      </c>
      <c r="HL362">
        <f t="shared" si="540"/>
        <v>0</v>
      </c>
      <c r="HM362">
        <f t="shared" si="541"/>
        <v>0</v>
      </c>
      <c r="HN362">
        <f t="shared" si="542"/>
        <v>0</v>
      </c>
      <c r="HO362">
        <f t="shared" si="543"/>
        <v>0</v>
      </c>
      <c r="HP362">
        <f t="shared" si="544"/>
        <v>0</v>
      </c>
      <c r="HQ362">
        <f t="shared" si="545"/>
        <v>0</v>
      </c>
      <c r="HR362">
        <f t="shared" si="546"/>
        <v>0</v>
      </c>
      <c r="HS362">
        <f t="shared" si="579"/>
        <v>1</v>
      </c>
      <c r="HT362">
        <f t="shared" si="547"/>
        <v>0</v>
      </c>
      <c r="HU362">
        <f t="shared" si="548"/>
        <v>0</v>
      </c>
      <c r="HV362">
        <f t="shared" si="549"/>
        <v>0</v>
      </c>
      <c r="HW362">
        <f t="shared" si="550"/>
        <v>0</v>
      </c>
      <c r="HX362">
        <f t="shared" si="551"/>
        <v>0</v>
      </c>
      <c r="HY362">
        <f t="shared" si="552"/>
        <v>0</v>
      </c>
      <c r="HZ362">
        <f t="shared" si="553"/>
        <v>0</v>
      </c>
      <c r="IA362">
        <f t="shared" si="580"/>
        <v>0</v>
      </c>
      <c r="IB362">
        <f t="shared" si="554"/>
        <v>0</v>
      </c>
      <c r="IC362">
        <f t="shared" si="555"/>
        <v>0</v>
      </c>
      <c r="ID362">
        <f t="shared" si="556"/>
        <v>0</v>
      </c>
      <c r="IE362">
        <f t="shared" si="557"/>
        <v>0</v>
      </c>
      <c r="IF362">
        <f t="shared" si="558"/>
        <v>0</v>
      </c>
      <c r="IG362">
        <f t="shared" si="559"/>
        <v>1</v>
      </c>
      <c r="IH362">
        <f t="shared" si="560"/>
        <v>0</v>
      </c>
      <c r="II362">
        <f t="shared" si="581"/>
        <v>0</v>
      </c>
      <c r="IJ362">
        <f t="shared" si="561"/>
        <v>0</v>
      </c>
      <c r="IK362">
        <f t="shared" si="562"/>
        <v>0</v>
      </c>
      <c r="IL362">
        <f t="shared" si="563"/>
        <v>0</v>
      </c>
      <c r="IM362">
        <f t="shared" si="564"/>
        <v>1</v>
      </c>
      <c r="IN362">
        <f t="shared" si="565"/>
        <v>0</v>
      </c>
      <c r="IO362">
        <f t="shared" si="566"/>
        <v>1</v>
      </c>
      <c r="IP362">
        <f t="shared" si="567"/>
        <v>0</v>
      </c>
      <c r="IQ362" s="2">
        <f t="shared" si="582"/>
        <v>1</v>
      </c>
      <c r="IR362" s="4">
        <f t="shared" si="583"/>
        <v>1</v>
      </c>
      <c r="IS362">
        <f t="shared" si="584"/>
        <v>0</v>
      </c>
      <c r="IT362">
        <f t="shared" si="585"/>
        <v>0</v>
      </c>
      <c r="IU362">
        <f t="shared" si="586"/>
        <v>1</v>
      </c>
      <c r="IV362">
        <f t="shared" si="587"/>
        <v>1</v>
      </c>
      <c r="IW362">
        <f t="shared" si="588"/>
        <v>2</v>
      </c>
      <c r="IX362">
        <f t="shared" si="589"/>
        <v>6</v>
      </c>
      <c r="IY362" s="11">
        <f t="shared" si="590"/>
        <v>1</v>
      </c>
      <c r="IZ362" s="12">
        <f t="shared" si="591"/>
        <v>1</v>
      </c>
      <c r="JA362" s="12" t="str">
        <f t="shared" si="592"/>
        <v/>
      </c>
      <c r="JB362" s="12" t="str">
        <f t="shared" si="593"/>
        <v/>
      </c>
      <c r="JC362" s="12">
        <f t="shared" si="594"/>
        <v>1</v>
      </c>
      <c r="JD362" s="12">
        <f t="shared" si="595"/>
        <v>0.14285714285714285</v>
      </c>
      <c r="JE362" s="12">
        <f t="shared" si="596"/>
        <v>0.25</v>
      </c>
      <c r="JF362" s="12">
        <f t="shared" si="597"/>
        <v>0.6785714285714286</v>
      </c>
      <c r="JG362" s="2">
        <f>IF(OR(AND(EI362="Happy",BN362&lt;&gt;1),AND(EI362&lt;&gt;"Happy",BN362=1)),1,0)</f>
        <v>0</v>
      </c>
      <c r="JH362">
        <f>IF(OR(AND(EJ362="Happy",BO362&lt;&gt;1),AND(EJ362&lt;&gt;"Happy",BO362=1)),1,0)</f>
        <v>0</v>
      </c>
      <c r="JI362">
        <f>IF(OR(AND(EK362="Happy",BP362&lt;&gt;1),AND(EK362&lt;&gt;"Happy",BP362=1)),1,0)</f>
        <v>0</v>
      </c>
      <c r="JJ362">
        <f>IF(OR(AND(EL362="Happy",BQ362&lt;&gt;1),AND(EL362&lt;&gt;"Happy",BQ362=1)),1,0)</f>
        <v>0</v>
      </c>
      <c r="JK362">
        <f>IF(OR(AND(EM362="Happy",BR362&lt;&gt;1),AND(EM362&lt;&gt;"Happy",BR362=1)),1,0)</f>
        <v>0</v>
      </c>
      <c r="JL362">
        <f>IF(OR(AND(EN362="Happy",BS362&lt;&gt;1),AND(EN362&lt;&gt;"Happy",BS362=1)),1,0)</f>
        <v>0</v>
      </c>
      <c r="JM362">
        <f>IF(OR(AND(EO362="Happy",BT362&lt;&gt;1),AND(EO362&lt;&gt;"Happy",BT362=1)),1,0)</f>
        <v>0</v>
      </c>
      <c r="JN362">
        <f>IF(OR(AND(EP362="Happy",BU362&lt;&gt;1),AND(EP362&lt;&gt;"Happy",BU362=1)),1,0)</f>
        <v>0</v>
      </c>
      <c r="JO362">
        <f>IF(OR(AND(EQ362="Sad",BV362&lt;&gt;1),AND(EQ362&lt;&gt;"Sad",BV362=1)),1,0)</f>
        <v>0</v>
      </c>
      <c r="JP362">
        <f>IF(OR(AND(ER362="Sad",BW362&lt;&gt;1),AND(ER362&lt;&gt;"Sad",BW362=1)),1,0)</f>
        <v>0</v>
      </c>
      <c r="JQ362">
        <f>IF(OR(AND(ES362="Sad",BX362&lt;&gt;1),AND(ES362&lt;&gt;"Sad",BX362=1)),1,0)</f>
        <v>0</v>
      </c>
      <c r="JR362">
        <f>IF(OR(AND(ET362="Sad",BY362&lt;&gt;1),AND(ET362&lt;&gt;"Sad",BY362=1)),1,0)</f>
        <v>0</v>
      </c>
      <c r="JS362">
        <f>IF(OR(AND(EU362="Sad",BZ362&lt;&gt;1),AND(EU362&lt;&gt;"Sad",BZ362=1)),1,0)</f>
        <v>0</v>
      </c>
      <c r="JT362">
        <f>IF(OR(AND(EV362="Sad",CA362&lt;&gt;1),AND(EV362&lt;&gt;"Sad",CA362=1)),1,0)</f>
        <v>0</v>
      </c>
      <c r="JU362">
        <f>IF(OR(AND(EW362="Sad",CB362&lt;&gt;1),AND(EW362&lt;&gt;"Sad",CB362=1)),1,0)</f>
        <v>0</v>
      </c>
      <c r="JV362">
        <f>IF(OR(AND(EX362="Sad",CC362&lt;&gt;1),AND(EX362&lt;&gt;"Sad",CC362=1)),1,0)</f>
        <v>0</v>
      </c>
      <c r="JW362">
        <f>IF(OR(AND(EY362="Angry",CD362&lt;&gt;1),AND(EY362&lt;&gt;"Angry",CD362=1)),1,0)</f>
        <v>0</v>
      </c>
      <c r="JX362">
        <f>IF(OR(AND(EZ362="Angry",CE362&lt;&gt;1),AND(EZ362&lt;&gt;"Angry",CE362=1)),1,0)</f>
        <v>0</v>
      </c>
      <c r="JY362">
        <f>IF(OR(AND(FA362="Angry",CF362&lt;&gt;1),AND(FA362&lt;&gt;"Angry",CF362=1)),1,0)</f>
        <v>0</v>
      </c>
      <c r="JZ362">
        <f>IF(OR(AND(FB362="Angry",CG362&lt;&gt;1),AND(FB362&lt;&gt;"Angry",CG362=1)),1,0)</f>
        <v>1</v>
      </c>
      <c r="KA362">
        <f>IF(OR(AND(FC362="Angry",CH362&lt;&gt;1),AND(FC362&lt;&gt;"Angry",CH362=1)),1,0)</f>
        <v>0</v>
      </c>
      <c r="KB362">
        <f>IF(OR(AND(FD362="Angry",CI362&lt;&gt;1),AND(FD362&lt;&gt;"Angry",CI362=1)),1,0)</f>
        <v>0</v>
      </c>
      <c r="KC362">
        <f>IF(OR(AND(FE362="Angry",CJ362&lt;&gt;1),AND(FE362&lt;&gt;"Angry",CJ362=1)),1,0)</f>
        <v>0</v>
      </c>
      <c r="KD362">
        <f>IF(OR(AND(FF362="Angry",CK362&lt;&gt;1),AND(FF362&lt;&gt;"Angry",CK362=1)),1,0)</f>
        <v>0</v>
      </c>
      <c r="KE362">
        <f>IF(OR(AND(FG362="Afraid",CL362&lt;&gt;1),AND(FG362&lt;&gt;"Afraid",CL362=1)),1,0)</f>
        <v>0</v>
      </c>
      <c r="KF362">
        <f>IF(OR(AND(FH362="Afraid",CM362&lt;&gt;1),AND(FH362&lt;&gt;"Afraid",CM362=1)),1,0)</f>
        <v>0</v>
      </c>
      <c r="KG362">
        <f>IF(OR(AND(FI362="Afraid",CN362&lt;&gt;1),AND(FI362&lt;&gt;"Afraid",CN362=1)),1,0)</f>
        <v>0</v>
      </c>
      <c r="KH362">
        <f>IF(OR(AND(FJ362="Afraid",CO362&lt;&gt;1),AND(FJ362&lt;&gt;"Afraid",CO362=1)),1,0)</f>
        <v>1</v>
      </c>
      <c r="KI362">
        <f>IF(OR(AND(FK362="Afraid",CP362&lt;&gt;1),AND(FK362&lt;&gt;"Afraid",CP362=1)),1,0)</f>
        <v>0</v>
      </c>
      <c r="KJ362">
        <f>IF(OR(AND(FL362="Afraid",CQ362&lt;&gt;1),AND(FL362&lt;&gt;"Afraid",CQ362=1)),1,0)</f>
        <v>0</v>
      </c>
      <c r="KK362">
        <f>IF(OR(AND(FM362="Afraid",CR362&lt;&gt;1),AND(FM362&lt;&gt;"Afraid",CR362=1)),1,0)</f>
        <v>0</v>
      </c>
      <c r="KL362">
        <f>IF(OR(AND(FN362="Afraid",CS362&lt;&gt;1),AND(FN362&lt;&gt;"Afraid",CS362=1)),1,0)</f>
        <v>0</v>
      </c>
      <c r="KM362">
        <f>IF(OR(AND(FO362="Surprised",CT362&lt;&gt;1),AND(FO362&lt;&gt;"Surprised",CT362=1)),1,0)</f>
        <v>0</v>
      </c>
      <c r="KN362">
        <f>IF(OR(AND(FP362="Surprised",CU362&lt;&gt;1),AND(FP362&lt;&gt;"Surprised",CU362=1)),1,0)</f>
        <v>0</v>
      </c>
      <c r="KO362">
        <f>IF(OR(AND(FQ362="Surprised",CV362&lt;&gt;1),AND(FQ362&lt;&gt;"Surprised",CV362=1)),1,0)</f>
        <v>0</v>
      </c>
      <c r="KP362">
        <f>IF(OR(AND(FR362="Surprised",CW362&lt;&gt;1),AND(FR362&lt;&gt;"Surprised",CW362=1)),1,0)</f>
        <v>0</v>
      </c>
      <c r="KQ362">
        <f>IF(OR(AND(FS362="Surprised",CX362&lt;&gt;1),AND(FS362&lt;&gt;"Surprised",CX362=1)),1,0)</f>
        <v>0</v>
      </c>
      <c r="KR362">
        <f>IF(OR(AND(FT362="Surprised",CY362&lt;&gt;1),AND(FT362&lt;&gt;"Surprised",CY362=1)),1,0)</f>
        <v>0</v>
      </c>
      <c r="KS362">
        <f>IF(OR(AND(FU362="Surprised",CZ362&lt;&gt;1),AND(FU362&lt;&gt;"Surprised",CZ362=1)),1,0)</f>
        <v>0</v>
      </c>
      <c r="KT362">
        <f>IF(OR(AND(FV362="Surprised",DA362&lt;&gt;1),AND(FV362&lt;&gt;"Surprised",DA362=1)),1,0)</f>
        <v>0</v>
      </c>
      <c r="KU362">
        <f>IF(OR(AND(FW362="Happy",DB362=1),AND(FW362&lt;&gt;"Happy",DB362=0)),1,0)</f>
        <v>0</v>
      </c>
      <c r="KV362">
        <f>IF(OR(AND(FX362="Happy",DC362=1),AND(FX362&lt;&gt;"Happy",DC362=0)),1,0)</f>
        <v>1</v>
      </c>
      <c r="KW362">
        <f>IF(OR(AND(FY362="Happy",DD362=1),AND(FY362&lt;&gt;"Happy",DD362=0)),1,0)</f>
        <v>1</v>
      </c>
      <c r="KX362">
        <f>IF(OR(AND(FZ362="Happy",DE362=1),AND(FZ362&lt;&gt;"Happy",DE362=0)),1,0)</f>
        <v>1</v>
      </c>
      <c r="KY362">
        <f>IF(OR(AND(GA362="Happy",DF362=1),AND(GA362&lt;&gt;"Happy",DF362=0)),1,0)</f>
        <v>1</v>
      </c>
      <c r="KZ362">
        <f>IF(OR(AND(GB362="Happy",DG362=1),AND(GB362&lt;&gt;"Happy",DG362=0)),1,0)</f>
        <v>1</v>
      </c>
      <c r="LA362">
        <f>IF(OR(AND(GC362="Happy",DH362=1),AND(GC362&lt;&gt;"Happy",DH362=0)),1,0)</f>
        <v>0</v>
      </c>
      <c r="LB362">
        <f>IF(OR(AND(GD362="Happy",DI362=1),AND(GD362&lt;&gt;"Happy",DI362=0)),1,0)</f>
        <v>1</v>
      </c>
      <c r="LC362">
        <f>IF(OR(AND(GE362="Sad",DJ362=1),AND(GE362&lt;&gt;"Sad",DJ362=0)),1,0)</f>
        <v>1</v>
      </c>
      <c r="LD362">
        <f>IF(OR(AND(GF362="Sad",DK362=1),AND(GF362&lt;&gt;"Sad",DK362=0)),1,0)</f>
        <v>1</v>
      </c>
      <c r="LE362">
        <f>IF(OR(AND(GG362="Sad",DL362=1),AND(GG362&lt;&gt;"Sad",DL362=0)),1,0)</f>
        <v>1</v>
      </c>
      <c r="LF362">
        <f>IF(OR(AND(GH362="Sad",DM362=1),AND(GH362&lt;&gt;"Sad",DM362=0)),1,0)</f>
        <v>1</v>
      </c>
      <c r="LG362">
        <f>IF(OR(AND(GI362="Sad",DN362=1),AND(GI362&lt;&gt;"Sad",DN362=0)),1,0)</f>
        <v>0</v>
      </c>
      <c r="LH362">
        <f>IF(OR(AND(GJ362="Sad",DO362=1),AND(GJ362&lt;&gt;"Sad",DO362=0)),1,0)</f>
        <v>1</v>
      </c>
      <c r="LI362">
        <f>IF(OR(AND(GK362="Sad",DP362=1),AND(GK362&lt;&gt;"Sad",DP362=0)),1,0)</f>
        <v>0</v>
      </c>
      <c r="LJ362">
        <f>IF(OR(AND(GL362="Sad",DQ362=1),AND(GL362&lt;&gt;"Sad",DQ362=0)),1,0)</f>
        <v>1</v>
      </c>
      <c r="LK362" s="2">
        <f t="shared" si="598"/>
        <v>0</v>
      </c>
      <c r="LL362" s="4">
        <f t="shared" si="599"/>
        <v>0</v>
      </c>
      <c r="LM362">
        <f t="shared" si="600"/>
        <v>1</v>
      </c>
      <c r="LN362">
        <f t="shared" si="601"/>
        <v>1</v>
      </c>
      <c r="LO362">
        <f t="shared" si="602"/>
        <v>0</v>
      </c>
      <c r="LP362">
        <f t="shared" si="603"/>
        <v>6</v>
      </c>
      <c r="LQ362">
        <f t="shared" si="604"/>
        <v>6</v>
      </c>
      <c r="LR362">
        <f t="shared" si="605"/>
        <v>14</v>
      </c>
      <c r="LS362" s="11">
        <f t="shared" si="606"/>
        <v>0</v>
      </c>
      <c r="LT362" s="14">
        <f t="shared" si="607"/>
        <v>0</v>
      </c>
      <c r="LU362" s="14" t="str">
        <f t="shared" si="608"/>
        <v/>
      </c>
      <c r="LV362" s="14" t="str">
        <f t="shared" si="609"/>
        <v/>
      </c>
      <c r="LW362" s="14">
        <f t="shared" si="610"/>
        <v>0</v>
      </c>
      <c r="LX362" s="14">
        <f t="shared" si="611"/>
        <v>0.85714285714285721</v>
      </c>
      <c r="LY362" s="14">
        <f t="shared" si="612"/>
        <v>0.75</v>
      </c>
      <c r="LZ362" s="14">
        <f t="shared" si="613"/>
        <v>0.3214285714285714</v>
      </c>
      <c r="MA362" s="15">
        <f t="shared" si="614"/>
        <v>1.018518518518495E-4</v>
      </c>
      <c r="MB362" s="1">
        <f t="shared" si="568"/>
        <v>5.9027777777779372E-5</v>
      </c>
      <c r="MC362" s="1">
        <f t="shared" si="569"/>
        <v>3.4722222222222446E-5</v>
      </c>
      <c r="MD362" s="1">
        <f t="shared" si="570"/>
        <v>7.8703703703704095E-5</v>
      </c>
      <c r="ME362" s="1">
        <f t="shared" si="571"/>
        <v>9.9537037037036868E-5</v>
      </c>
      <c r="MF362" s="1">
        <f t="shared" si="572"/>
        <v>9.8379629629628818E-5</v>
      </c>
      <c r="MG362" s="1">
        <f t="shared" si="573"/>
        <v>6.1342592592592005E-5</v>
      </c>
      <c r="MH362" s="1">
        <f t="shared" si="574"/>
        <v>2.2337962962963066E-4</v>
      </c>
      <c r="MI362" s="1">
        <f t="shared" si="575"/>
        <v>1.1689814814814896E-4</v>
      </c>
      <c r="MJ362" s="1">
        <f t="shared" si="615"/>
        <v>8.7384259259259273E-4</v>
      </c>
      <c r="MK362" s="2" t="str">
        <f>VLOOKUP(B362,age_group!$A$1:$B$101,2,FALSE)</f>
        <v>25 to 44</v>
      </c>
      <c r="ML362" s="2">
        <f t="shared" si="616"/>
        <v>0</v>
      </c>
      <c r="MM362">
        <f t="shared" si="617"/>
        <v>1</v>
      </c>
      <c r="MN362">
        <f t="shared" si="618"/>
        <v>1</v>
      </c>
      <c r="MO362">
        <f t="shared" si="619"/>
        <v>1</v>
      </c>
      <c r="MP362">
        <f t="shared" si="620"/>
        <v>0</v>
      </c>
    </row>
    <row r="363" spans="1:354" x14ac:dyDescent="0.2">
      <c r="A363" t="s">
        <v>1096</v>
      </c>
      <c r="B363">
        <v>43</v>
      </c>
      <c r="C363" t="s">
        <v>195</v>
      </c>
      <c r="D363" t="s">
        <v>140</v>
      </c>
      <c r="E363">
        <v>4</v>
      </c>
      <c r="F363">
        <v>1</v>
      </c>
      <c r="G363">
        <v>1</v>
      </c>
      <c r="H363">
        <v>1</v>
      </c>
      <c r="I363">
        <v>1</v>
      </c>
      <c r="J363" s="2" t="s">
        <v>554</v>
      </c>
      <c r="K363" t="s">
        <v>374</v>
      </c>
      <c r="L363" t="s">
        <v>568</v>
      </c>
      <c r="M363" t="s">
        <v>271</v>
      </c>
      <c r="N363" t="s">
        <v>345</v>
      </c>
      <c r="O363" t="s">
        <v>390</v>
      </c>
      <c r="P363" t="s">
        <v>235</v>
      </c>
      <c r="Q363" t="s">
        <v>576</v>
      </c>
      <c r="R363" t="s">
        <v>469</v>
      </c>
      <c r="S363" t="s">
        <v>340</v>
      </c>
      <c r="T363" t="s">
        <v>763</v>
      </c>
      <c r="U363" t="s">
        <v>631</v>
      </c>
      <c r="V363" t="s">
        <v>440</v>
      </c>
      <c r="W363" t="s">
        <v>320</v>
      </c>
      <c r="X363" t="s">
        <v>340</v>
      </c>
      <c r="Y363" t="s">
        <v>318</v>
      </c>
      <c r="Z363" t="s">
        <v>550</v>
      </c>
      <c r="AA363" t="s">
        <v>526</v>
      </c>
      <c r="AB363" t="s">
        <v>306</v>
      </c>
      <c r="AC363" t="s">
        <v>237</v>
      </c>
      <c r="AD363" t="s">
        <v>646</v>
      </c>
      <c r="AE363" t="s">
        <v>371</v>
      </c>
      <c r="AF363" t="s">
        <v>558</v>
      </c>
      <c r="AG363" t="s">
        <v>729</v>
      </c>
      <c r="AH363" t="s">
        <v>241</v>
      </c>
      <c r="AI363" t="s">
        <v>422</v>
      </c>
      <c r="AJ363" t="s">
        <v>167</v>
      </c>
      <c r="AK363" t="s">
        <v>463</v>
      </c>
      <c r="AL363" t="s">
        <v>537</v>
      </c>
      <c r="AM363" t="s">
        <v>595</v>
      </c>
      <c r="AN363" t="s">
        <v>530</v>
      </c>
      <c r="AO363" t="s">
        <v>426</v>
      </c>
      <c r="AP363" t="s">
        <v>405</v>
      </c>
      <c r="AQ363" t="s">
        <v>184</v>
      </c>
      <c r="AR363" t="s">
        <v>240</v>
      </c>
      <c r="AS363" t="s">
        <v>375</v>
      </c>
      <c r="AT363" t="s">
        <v>597</v>
      </c>
      <c r="AU363" t="s">
        <v>405</v>
      </c>
      <c r="AV363" t="s">
        <v>166</v>
      </c>
      <c r="AW363" t="s">
        <v>169</v>
      </c>
      <c r="AX363" t="s">
        <v>297</v>
      </c>
      <c r="AY363" t="s">
        <v>1038</v>
      </c>
      <c r="AZ363" t="s">
        <v>629</v>
      </c>
      <c r="BA363" t="s">
        <v>196</v>
      </c>
      <c r="BB363" t="s">
        <v>156</v>
      </c>
      <c r="BC363" t="s">
        <v>197</v>
      </c>
      <c r="BD363" t="s">
        <v>430</v>
      </c>
      <c r="BE363" t="s">
        <v>544</v>
      </c>
      <c r="BF363" t="s">
        <v>349</v>
      </c>
      <c r="BG363" t="s">
        <v>355</v>
      </c>
      <c r="BH363" t="s">
        <v>642</v>
      </c>
      <c r="BI363" t="s">
        <v>455</v>
      </c>
      <c r="BJ363" t="s">
        <v>469</v>
      </c>
      <c r="BK363" t="s">
        <v>438</v>
      </c>
      <c r="BL363" t="s">
        <v>571</v>
      </c>
      <c r="BM363" t="s">
        <v>212</v>
      </c>
      <c r="BN363" s="2">
        <v>0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 s="2">
        <v>4</v>
      </c>
      <c r="DS363">
        <v>1</v>
      </c>
      <c r="DT363">
        <v>1</v>
      </c>
      <c r="DU363">
        <v>1</v>
      </c>
      <c r="DV363">
        <v>1</v>
      </c>
      <c r="DW363" s="2">
        <v>2017</v>
      </c>
      <c r="DX363" s="1">
        <v>9.4675925925925917E-3</v>
      </c>
      <c r="DY363" s="1">
        <v>9.6469907407407424E-3</v>
      </c>
      <c r="DZ363" s="1">
        <v>9.7303240740740735E-3</v>
      </c>
      <c r="EA363" s="1">
        <v>9.8657407407407409E-3</v>
      </c>
      <c r="EB363" s="1">
        <v>9.9733796296296289E-3</v>
      </c>
      <c r="EC363" s="1">
        <v>1.0197916666666666E-2</v>
      </c>
      <c r="ED363" s="1">
        <v>1.030324074074074E-2</v>
      </c>
      <c r="EE363" s="1">
        <v>1.0501157407407409E-2</v>
      </c>
      <c r="EF363" s="1">
        <v>1.0776620370370369E-2</v>
      </c>
      <c r="EG363" s="1">
        <v>1.0890046296296295E-2</v>
      </c>
      <c r="EH363" s="3">
        <v>0</v>
      </c>
      <c r="EI363" s="2" t="s">
        <v>1168</v>
      </c>
      <c r="EJ363" t="s">
        <v>1173</v>
      </c>
      <c r="EK363" t="s">
        <v>1168</v>
      </c>
      <c r="EL363" t="s">
        <v>1175</v>
      </c>
      <c r="EM363" t="s">
        <v>1171</v>
      </c>
      <c r="EN363" t="s">
        <v>1172</v>
      </c>
      <c r="EO363" t="s">
        <v>1169</v>
      </c>
      <c r="EP363" t="s">
        <v>1168</v>
      </c>
      <c r="EQ363" t="s">
        <v>1169</v>
      </c>
      <c r="ER363" t="s">
        <v>1172</v>
      </c>
      <c r="ES363" t="s">
        <v>1168</v>
      </c>
      <c r="ET363" t="s">
        <v>1168</v>
      </c>
      <c r="EU363" t="s">
        <v>1168</v>
      </c>
      <c r="EV363" t="s">
        <v>1175</v>
      </c>
      <c r="EW363" t="s">
        <v>1172</v>
      </c>
      <c r="EX363" t="s">
        <v>1172</v>
      </c>
      <c r="EY363" t="s">
        <v>1168</v>
      </c>
      <c r="EZ363" t="s">
        <v>1175</v>
      </c>
      <c r="FA363" t="s">
        <v>1173</v>
      </c>
      <c r="FB363" t="s">
        <v>1169</v>
      </c>
      <c r="FC363" t="s">
        <v>1169</v>
      </c>
      <c r="FD363" t="s">
        <v>1174</v>
      </c>
      <c r="FE363" t="s">
        <v>1168</v>
      </c>
      <c r="FF363" t="s">
        <v>1175</v>
      </c>
      <c r="FG363" t="s">
        <v>1171</v>
      </c>
      <c r="FH363" t="s">
        <v>1172</v>
      </c>
      <c r="FI363" t="s">
        <v>1175</v>
      </c>
      <c r="FJ363" t="s">
        <v>1174</v>
      </c>
      <c r="FK363" t="s">
        <v>1169</v>
      </c>
      <c r="FL363" t="s">
        <v>1169</v>
      </c>
      <c r="FM363" t="s">
        <v>1168</v>
      </c>
      <c r="FN363" t="s">
        <v>1169</v>
      </c>
      <c r="FO363" t="s">
        <v>1174</v>
      </c>
      <c r="FP363" t="s">
        <v>1169</v>
      </c>
      <c r="FQ363" t="s">
        <v>1168</v>
      </c>
      <c r="FR363" t="s">
        <v>1175</v>
      </c>
      <c r="FS363" t="s">
        <v>1171</v>
      </c>
      <c r="FT363" t="s">
        <v>1174</v>
      </c>
      <c r="FU363" t="s">
        <v>1175</v>
      </c>
      <c r="FV363" t="s">
        <v>1168</v>
      </c>
      <c r="FW363" t="s">
        <v>1170</v>
      </c>
      <c r="FX363" t="s">
        <v>1168</v>
      </c>
      <c r="FY363" t="s">
        <v>1168</v>
      </c>
      <c r="FZ363" t="s">
        <v>1168</v>
      </c>
      <c r="GA363" t="s">
        <v>1171</v>
      </c>
      <c r="GB363" t="s">
        <v>1171</v>
      </c>
      <c r="GC363" t="s">
        <v>1169</v>
      </c>
      <c r="GD363" t="s">
        <v>1175</v>
      </c>
      <c r="GE363" t="s">
        <v>1168</v>
      </c>
      <c r="GF363" t="s">
        <v>1168</v>
      </c>
      <c r="GG363" t="s">
        <v>1175</v>
      </c>
      <c r="GH363" t="s">
        <v>1175</v>
      </c>
      <c r="GI363" t="s">
        <v>1169</v>
      </c>
      <c r="GJ363" t="s">
        <v>1173</v>
      </c>
      <c r="GK363" t="s">
        <v>1175</v>
      </c>
      <c r="GL363" t="s">
        <v>1172</v>
      </c>
      <c r="GM363" s="2">
        <f t="shared" si="518"/>
        <v>0</v>
      </c>
      <c r="GN363">
        <f t="shared" si="519"/>
        <v>1</v>
      </c>
      <c r="GO363">
        <f t="shared" si="520"/>
        <v>0</v>
      </c>
      <c r="GP363">
        <f t="shared" si="521"/>
        <v>0</v>
      </c>
      <c r="GQ363">
        <f t="shared" si="522"/>
        <v>0</v>
      </c>
      <c r="GR363">
        <f t="shared" si="523"/>
        <v>0</v>
      </c>
      <c r="GS363">
        <f t="shared" si="524"/>
        <v>0</v>
      </c>
      <c r="GT363">
        <f t="shared" si="525"/>
        <v>0</v>
      </c>
      <c r="GU363">
        <f t="shared" si="576"/>
        <v>0</v>
      </c>
      <c r="GV363">
        <f t="shared" si="526"/>
        <v>0</v>
      </c>
      <c r="GW363">
        <f t="shared" si="527"/>
        <v>0</v>
      </c>
      <c r="GX363">
        <f t="shared" si="528"/>
        <v>0</v>
      </c>
      <c r="GY363">
        <f t="shared" si="529"/>
        <v>0</v>
      </c>
      <c r="GZ363">
        <f t="shared" si="530"/>
        <v>0</v>
      </c>
      <c r="HA363">
        <f t="shared" si="531"/>
        <v>0</v>
      </c>
      <c r="HB363">
        <f t="shared" si="532"/>
        <v>0</v>
      </c>
      <c r="HC363">
        <f t="shared" si="577"/>
        <v>0</v>
      </c>
      <c r="HD363">
        <f t="shared" si="533"/>
        <v>0</v>
      </c>
      <c r="HE363">
        <f t="shared" si="534"/>
        <v>0</v>
      </c>
      <c r="HF363">
        <f t="shared" si="535"/>
        <v>1</v>
      </c>
      <c r="HG363">
        <f t="shared" si="536"/>
        <v>0</v>
      </c>
      <c r="HH363">
        <f t="shared" si="537"/>
        <v>0</v>
      </c>
      <c r="HI363">
        <f t="shared" si="538"/>
        <v>0</v>
      </c>
      <c r="HJ363">
        <f t="shared" si="539"/>
        <v>0</v>
      </c>
      <c r="HK363">
        <f t="shared" si="578"/>
        <v>0</v>
      </c>
      <c r="HL363">
        <f t="shared" si="540"/>
        <v>0</v>
      </c>
      <c r="HM363">
        <f t="shared" si="541"/>
        <v>0</v>
      </c>
      <c r="HN363">
        <f t="shared" si="542"/>
        <v>0</v>
      </c>
      <c r="HO363">
        <f t="shared" si="543"/>
        <v>0</v>
      </c>
      <c r="HP363">
        <f t="shared" si="544"/>
        <v>0</v>
      </c>
      <c r="HQ363">
        <f t="shared" si="545"/>
        <v>0</v>
      </c>
      <c r="HR363">
        <f t="shared" si="546"/>
        <v>0</v>
      </c>
      <c r="HS363">
        <f t="shared" si="579"/>
        <v>0</v>
      </c>
      <c r="HT363">
        <f t="shared" si="547"/>
        <v>0</v>
      </c>
      <c r="HU363">
        <f t="shared" si="548"/>
        <v>0</v>
      </c>
      <c r="HV363">
        <f t="shared" si="549"/>
        <v>1</v>
      </c>
      <c r="HW363">
        <f t="shared" si="550"/>
        <v>0</v>
      </c>
      <c r="HX363">
        <f t="shared" si="551"/>
        <v>0</v>
      </c>
      <c r="HY363">
        <f t="shared" si="552"/>
        <v>0</v>
      </c>
      <c r="HZ363">
        <f t="shared" si="553"/>
        <v>0</v>
      </c>
      <c r="IA363">
        <f t="shared" si="580"/>
        <v>0</v>
      </c>
      <c r="IB363">
        <f t="shared" si="554"/>
        <v>0</v>
      </c>
      <c r="IC363">
        <f t="shared" si="555"/>
        <v>1</v>
      </c>
      <c r="ID363">
        <f t="shared" si="556"/>
        <v>1</v>
      </c>
      <c r="IE363">
        <f t="shared" si="557"/>
        <v>1</v>
      </c>
      <c r="IF363">
        <f t="shared" si="558"/>
        <v>1</v>
      </c>
      <c r="IG363">
        <f t="shared" si="559"/>
        <v>1</v>
      </c>
      <c r="IH363">
        <f t="shared" si="560"/>
        <v>1</v>
      </c>
      <c r="II363">
        <f t="shared" si="581"/>
        <v>1</v>
      </c>
      <c r="IJ363">
        <f t="shared" si="561"/>
        <v>1</v>
      </c>
      <c r="IK363">
        <f t="shared" si="562"/>
        <v>1</v>
      </c>
      <c r="IL363">
        <f t="shared" si="563"/>
        <v>1</v>
      </c>
      <c r="IM363">
        <f t="shared" si="564"/>
        <v>1</v>
      </c>
      <c r="IN363">
        <f t="shared" si="565"/>
        <v>1</v>
      </c>
      <c r="IO363">
        <f t="shared" si="566"/>
        <v>1</v>
      </c>
      <c r="IP363">
        <f t="shared" si="567"/>
        <v>1</v>
      </c>
      <c r="IQ363" s="2">
        <f t="shared" si="582"/>
        <v>1</v>
      </c>
      <c r="IR363" s="4">
        <f t="shared" si="583"/>
        <v>0</v>
      </c>
      <c r="IS363">
        <f t="shared" si="584"/>
        <v>1</v>
      </c>
      <c r="IT363">
        <f t="shared" si="585"/>
        <v>0</v>
      </c>
      <c r="IU363">
        <f t="shared" si="586"/>
        <v>1</v>
      </c>
      <c r="IV363">
        <f t="shared" si="587"/>
        <v>6</v>
      </c>
      <c r="IW363">
        <f t="shared" si="588"/>
        <v>8</v>
      </c>
      <c r="IX363">
        <f t="shared" si="589"/>
        <v>17</v>
      </c>
      <c r="IY363" s="11">
        <f t="shared" si="590"/>
        <v>1</v>
      </c>
      <c r="IZ363" s="12" t="str">
        <f t="shared" si="591"/>
        <v/>
      </c>
      <c r="JA363" s="12">
        <f t="shared" si="592"/>
        <v>0.5</v>
      </c>
      <c r="JB363" s="12">
        <f t="shared" si="593"/>
        <v>0</v>
      </c>
      <c r="JC363" s="12">
        <f t="shared" si="594"/>
        <v>0.5</v>
      </c>
      <c r="JD363" s="12">
        <f t="shared" si="595"/>
        <v>0.75</v>
      </c>
      <c r="JE363" s="12">
        <f t="shared" si="596"/>
        <v>1</v>
      </c>
      <c r="JF363" s="12">
        <f t="shared" si="597"/>
        <v>0.625</v>
      </c>
      <c r="JG363" s="2">
        <f>IF(OR(AND(EI363="Happy",BN363&lt;&gt;1),AND(EI363&lt;&gt;"Happy",BN363=1)),1,0)</f>
        <v>0</v>
      </c>
      <c r="JH363">
        <f>IF(OR(AND(EJ363="Happy",BO363&lt;&gt;1),AND(EJ363&lt;&gt;"Happy",BO363=1)),1,0)</f>
        <v>0</v>
      </c>
      <c r="JI363">
        <f>IF(OR(AND(EK363="Happy",BP363&lt;&gt;1),AND(EK363&lt;&gt;"Happy",BP363=1)),1,0)</f>
        <v>0</v>
      </c>
      <c r="JJ363">
        <f>IF(OR(AND(EL363="Happy",BQ363&lt;&gt;1),AND(EL363&lt;&gt;"Happy",BQ363=1)),1,0)</f>
        <v>0</v>
      </c>
      <c r="JK363">
        <f>IF(OR(AND(EM363="Happy",BR363&lt;&gt;1),AND(EM363&lt;&gt;"Happy",BR363=1)),1,0)</f>
        <v>0</v>
      </c>
      <c r="JL363">
        <f>IF(OR(AND(EN363="Happy",BS363&lt;&gt;1),AND(EN363&lt;&gt;"Happy",BS363=1)),1,0)</f>
        <v>0</v>
      </c>
      <c r="JM363">
        <f>IF(OR(AND(EO363="Happy",BT363&lt;&gt;1),AND(EO363&lt;&gt;"Happy",BT363=1)),1,0)</f>
        <v>0</v>
      </c>
      <c r="JN363">
        <f>IF(OR(AND(EP363="Happy",BU363&lt;&gt;1),AND(EP363&lt;&gt;"Happy",BU363=1)),1,0)</f>
        <v>0</v>
      </c>
      <c r="JO363">
        <f>IF(OR(AND(EQ363="Sad",BV363&lt;&gt;1),AND(EQ363&lt;&gt;"Sad",BV363=1)),1,0)</f>
        <v>0</v>
      </c>
      <c r="JP363">
        <f>IF(OR(AND(ER363="Sad",BW363&lt;&gt;1),AND(ER363&lt;&gt;"Sad",BW363=1)),1,0)</f>
        <v>0</v>
      </c>
      <c r="JQ363">
        <f>IF(OR(AND(ES363="Sad",BX363&lt;&gt;1),AND(ES363&lt;&gt;"Sad",BX363=1)),1,0)</f>
        <v>0</v>
      </c>
      <c r="JR363">
        <f>IF(OR(AND(ET363="Sad",BY363&lt;&gt;1),AND(ET363&lt;&gt;"Sad",BY363=1)),1,0)</f>
        <v>1</v>
      </c>
      <c r="JS363">
        <f>IF(OR(AND(EU363="Sad",BZ363&lt;&gt;1),AND(EU363&lt;&gt;"Sad",BZ363=1)),1,0)</f>
        <v>0</v>
      </c>
      <c r="JT363">
        <f>IF(OR(AND(EV363="Sad",CA363&lt;&gt;1),AND(EV363&lt;&gt;"Sad",CA363=1)),1,0)</f>
        <v>0</v>
      </c>
      <c r="JU363">
        <f>IF(OR(AND(EW363="Sad",CB363&lt;&gt;1),AND(EW363&lt;&gt;"Sad",CB363=1)),1,0)</f>
        <v>0</v>
      </c>
      <c r="JV363">
        <f>IF(OR(AND(EX363="Sad",CC363&lt;&gt;1),AND(EX363&lt;&gt;"Sad",CC363=1)),1,0)</f>
        <v>0</v>
      </c>
      <c r="JW363">
        <f>IF(OR(AND(EY363="Angry",CD363&lt;&gt;1),AND(EY363&lt;&gt;"Angry",CD363=1)),1,0)</f>
        <v>0</v>
      </c>
      <c r="JX363">
        <f>IF(OR(AND(EZ363="Angry",CE363&lt;&gt;1),AND(EZ363&lt;&gt;"Angry",CE363=1)),1,0)</f>
        <v>0</v>
      </c>
      <c r="JY363">
        <f>IF(OR(AND(FA363="Angry",CF363&lt;&gt;1),AND(FA363&lt;&gt;"Angry",CF363=1)),1,0)</f>
        <v>0</v>
      </c>
      <c r="JZ363">
        <f>IF(OR(AND(FB363="Angry",CG363&lt;&gt;1),AND(FB363&lt;&gt;"Angry",CG363=1)),1,0)</f>
        <v>0</v>
      </c>
      <c r="KA363">
        <f>IF(OR(AND(FC363="Angry",CH363&lt;&gt;1),AND(FC363&lt;&gt;"Angry",CH363=1)),1,0)</f>
        <v>1</v>
      </c>
      <c r="KB363">
        <f>IF(OR(AND(FD363="Angry",CI363&lt;&gt;1),AND(FD363&lt;&gt;"Angry",CI363=1)),1,0)</f>
        <v>0</v>
      </c>
      <c r="KC363">
        <f>IF(OR(AND(FE363="Angry",CJ363&lt;&gt;1),AND(FE363&lt;&gt;"Angry",CJ363=1)),1,0)</f>
        <v>0</v>
      </c>
      <c r="KD363">
        <f>IF(OR(AND(FF363="Angry",CK363&lt;&gt;1),AND(FF363&lt;&gt;"Angry",CK363=1)),1,0)</f>
        <v>0</v>
      </c>
      <c r="KE363">
        <f>IF(OR(AND(FG363="Afraid",CL363&lt;&gt;1),AND(FG363&lt;&gt;"Afraid",CL363=1)),1,0)</f>
        <v>0</v>
      </c>
      <c r="KF363">
        <f>IF(OR(AND(FH363="Afraid",CM363&lt;&gt;1),AND(FH363&lt;&gt;"Afraid",CM363=1)),1,0)</f>
        <v>1</v>
      </c>
      <c r="KG363">
        <f>IF(OR(AND(FI363="Afraid",CN363&lt;&gt;1),AND(FI363&lt;&gt;"Afraid",CN363=1)),1,0)</f>
        <v>1</v>
      </c>
      <c r="KH363">
        <f>IF(OR(AND(FJ363="Afraid",CO363&lt;&gt;1),AND(FJ363&lt;&gt;"Afraid",CO363=1)),1,0)</f>
        <v>0</v>
      </c>
      <c r="KI363">
        <f>IF(OR(AND(FK363="Afraid",CP363&lt;&gt;1),AND(FK363&lt;&gt;"Afraid",CP363=1)),1,0)</f>
        <v>0</v>
      </c>
      <c r="KJ363">
        <f>IF(OR(AND(FL363="Afraid",CQ363&lt;&gt;1),AND(FL363&lt;&gt;"Afraid",CQ363=1)),1,0)</f>
        <v>0</v>
      </c>
      <c r="KK363">
        <f>IF(OR(AND(FM363="Afraid",CR363&lt;&gt;1),AND(FM363&lt;&gt;"Afraid",CR363=1)),1,0)</f>
        <v>0</v>
      </c>
      <c r="KL363">
        <f>IF(OR(AND(FN363="Afraid",CS363&lt;&gt;1),AND(FN363&lt;&gt;"Afraid",CS363=1)),1,0)</f>
        <v>0</v>
      </c>
      <c r="KM363">
        <f>IF(OR(AND(FO363="Surprised",CT363&lt;&gt;1),AND(FO363&lt;&gt;"Surprised",CT363=1)),1,0)</f>
        <v>0</v>
      </c>
      <c r="KN363">
        <f>IF(OR(AND(FP363="Surprised",CU363&lt;&gt;1),AND(FP363&lt;&gt;"Surprised",CU363=1)),1,0)</f>
        <v>0</v>
      </c>
      <c r="KO363">
        <f>IF(OR(AND(FQ363="Surprised",CV363&lt;&gt;1),AND(FQ363&lt;&gt;"Surprised",CV363=1)),1,0)</f>
        <v>0</v>
      </c>
      <c r="KP363">
        <f>IF(OR(AND(FR363="Surprised",CW363&lt;&gt;1),AND(FR363&lt;&gt;"Surprised",CW363=1)),1,0)</f>
        <v>0</v>
      </c>
      <c r="KQ363">
        <f>IF(OR(AND(FS363="Surprised",CX363&lt;&gt;1),AND(FS363&lt;&gt;"Surprised",CX363=1)),1,0)</f>
        <v>0</v>
      </c>
      <c r="KR363">
        <f>IF(OR(AND(FT363="Surprised",CY363&lt;&gt;1),AND(FT363&lt;&gt;"Surprised",CY363=1)),1,0)</f>
        <v>0</v>
      </c>
      <c r="KS363">
        <f>IF(OR(AND(FU363="Surprised",CZ363&lt;&gt;1),AND(FU363&lt;&gt;"Surprised",CZ363=1)),1,0)</f>
        <v>1</v>
      </c>
      <c r="KT363">
        <f>IF(OR(AND(FV363="Surprised",DA363&lt;&gt;1),AND(FV363&lt;&gt;"Surprised",DA363=1)),1,0)</f>
        <v>0</v>
      </c>
      <c r="KU363">
        <f>IF(OR(AND(FW363="Happy",DB363=1),AND(FW363&lt;&gt;"Happy",DB363=0)),1,0)</f>
        <v>1</v>
      </c>
      <c r="KV363">
        <f>IF(OR(AND(FX363="Happy",DC363=1),AND(FX363&lt;&gt;"Happy",DC363=0)),1,0)</f>
        <v>1</v>
      </c>
      <c r="KW363">
        <f>IF(OR(AND(FY363="Happy",DD363=1),AND(FY363&lt;&gt;"Happy",DD363=0)),1,0)</f>
        <v>0</v>
      </c>
      <c r="KX363">
        <f>IF(OR(AND(FZ363="Happy",DE363=1),AND(FZ363&lt;&gt;"Happy",DE363=0)),1,0)</f>
        <v>0</v>
      </c>
      <c r="KY363">
        <f>IF(OR(AND(GA363="Happy",DF363=1),AND(GA363&lt;&gt;"Happy",DF363=0)),1,0)</f>
        <v>0</v>
      </c>
      <c r="KZ363">
        <f>IF(OR(AND(GB363="Happy",DG363=1),AND(GB363&lt;&gt;"Happy",DG363=0)),1,0)</f>
        <v>0</v>
      </c>
      <c r="LA363">
        <f>IF(OR(AND(GC363="Happy",DH363=1),AND(GC363&lt;&gt;"Happy",DH363=0)),1,0)</f>
        <v>0</v>
      </c>
      <c r="LB363">
        <f>IF(OR(AND(GD363="Happy",DI363=1),AND(GD363&lt;&gt;"Happy",DI363=0)),1,0)</f>
        <v>0</v>
      </c>
      <c r="LC363">
        <f>IF(OR(AND(GE363="Sad",DJ363=1),AND(GE363&lt;&gt;"Sad",DJ363=0)),1,0)</f>
        <v>0</v>
      </c>
      <c r="LD363">
        <f>IF(OR(AND(GF363="Sad",DK363=1),AND(GF363&lt;&gt;"Sad",DK363=0)),1,0)</f>
        <v>0</v>
      </c>
      <c r="LE363">
        <f>IF(OR(AND(GG363="Sad",DL363=1),AND(GG363&lt;&gt;"Sad",DL363=0)),1,0)</f>
        <v>0</v>
      </c>
      <c r="LF363">
        <f>IF(OR(AND(GH363="Sad",DM363=1),AND(GH363&lt;&gt;"Sad",DM363=0)),1,0)</f>
        <v>0</v>
      </c>
      <c r="LG363">
        <f>IF(OR(AND(GI363="Sad",DN363=1),AND(GI363&lt;&gt;"Sad",DN363=0)),1,0)</f>
        <v>0</v>
      </c>
      <c r="LH363">
        <f>IF(OR(AND(GJ363="Sad",DO363=1),AND(GJ363&lt;&gt;"Sad",DO363=0)),1,0)</f>
        <v>0</v>
      </c>
      <c r="LI363">
        <f>IF(OR(AND(GK363="Sad",DP363=1),AND(GK363&lt;&gt;"Sad",DP363=0)),1,0)</f>
        <v>0</v>
      </c>
      <c r="LJ363">
        <f>IF(OR(AND(GL363="Sad",DQ363=1),AND(GL363&lt;&gt;"Sad",DQ363=0)),1,0)</f>
        <v>0</v>
      </c>
      <c r="LK363" s="2">
        <f t="shared" si="598"/>
        <v>0</v>
      </c>
      <c r="LL363" s="4">
        <f t="shared" si="599"/>
        <v>1</v>
      </c>
      <c r="LM363">
        <f t="shared" si="600"/>
        <v>1</v>
      </c>
      <c r="LN363">
        <f t="shared" si="601"/>
        <v>2</v>
      </c>
      <c r="LO363">
        <f t="shared" si="602"/>
        <v>1</v>
      </c>
      <c r="LP363">
        <f t="shared" si="603"/>
        <v>2</v>
      </c>
      <c r="LQ363">
        <f t="shared" si="604"/>
        <v>0</v>
      </c>
      <c r="LR363">
        <f t="shared" si="605"/>
        <v>7</v>
      </c>
      <c r="LS363" s="11">
        <f t="shared" si="606"/>
        <v>0</v>
      </c>
      <c r="LT363" s="14" t="str">
        <f t="shared" si="607"/>
        <v/>
      </c>
      <c r="LU363" s="14">
        <f t="shared" si="608"/>
        <v>0.5</v>
      </c>
      <c r="LV363" s="14">
        <f t="shared" si="609"/>
        <v>1</v>
      </c>
      <c r="LW363" s="14">
        <f t="shared" si="610"/>
        <v>0.5</v>
      </c>
      <c r="LX363" s="14">
        <f t="shared" si="611"/>
        <v>0.25</v>
      </c>
      <c r="LY363" s="14">
        <f t="shared" si="612"/>
        <v>0</v>
      </c>
      <c r="LZ363" s="14">
        <f t="shared" si="613"/>
        <v>0.375</v>
      </c>
      <c r="MA363" s="15">
        <f t="shared" si="614"/>
        <v>1.7939814814815075E-4</v>
      </c>
      <c r="MB363" s="1">
        <f t="shared" si="568"/>
        <v>8.3333333333331094E-5</v>
      </c>
      <c r="MC363" s="1">
        <f t="shared" si="569"/>
        <v>1.3541666666666737E-4</v>
      </c>
      <c r="MD363" s="1">
        <f t="shared" si="570"/>
        <v>1.0763888888888802E-4</v>
      </c>
      <c r="ME363" s="1">
        <f t="shared" si="571"/>
        <v>2.2453703703703698E-4</v>
      </c>
      <c r="MF363" s="1">
        <f t="shared" si="572"/>
        <v>1.0532407407407365E-4</v>
      </c>
      <c r="MG363" s="1">
        <f t="shared" si="573"/>
        <v>1.9791666666666916E-4</v>
      </c>
      <c r="MH363" s="1">
        <f t="shared" si="574"/>
        <v>2.7546296296296E-4</v>
      </c>
      <c r="MI363" s="1">
        <f t="shared" si="575"/>
        <v>1.1342592592592654E-4</v>
      </c>
      <c r="MJ363" s="1">
        <f t="shared" si="615"/>
        <v>1.4224537037037036E-3</v>
      </c>
      <c r="MK363" s="2" t="str">
        <f>VLOOKUP(B363,age_group!$A$1:$B$101,2,FALSE)</f>
        <v>25 to 44</v>
      </c>
      <c r="ML363" s="2">
        <f t="shared" si="616"/>
        <v>1</v>
      </c>
      <c r="MM363">
        <f t="shared" si="617"/>
        <v>0</v>
      </c>
      <c r="MN363">
        <f t="shared" si="618"/>
        <v>0</v>
      </c>
      <c r="MO363">
        <f t="shared" si="619"/>
        <v>0</v>
      </c>
      <c r="MP363">
        <f t="shared" si="620"/>
        <v>0</v>
      </c>
    </row>
    <row r="364" spans="1:354" x14ac:dyDescent="0.2">
      <c r="A364" t="s">
        <v>1097</v>
      </c>
      <c r="B364">
        <v>29</v>
      </c>
      <c r="C364" t="s">
        <v>139</v>
      </c>
      <c r="D364" t="s">
        <v>140</v>
      </c>
      <c r="E364">
        <v>4</v>
      </c>
      <c r="F364">
        <v>1</v>
      </c>
      <c r="G364">
        <v>1</v>
      </c>
      <c r="H364">
        <v>1</v>
      </c>
      <c r="I364">
        <v>2</v>
      </c>
      <c r="J364" s="2" t="s">
        <v>370</v>
      </c>
      <c r="K364" t="s">
        <v>504</v>
      </c>
      <c r="L364" t="s">
        <v>304</v>
      </c>
      <c r="M364" t="s">
        <v>670</v>
      </c>
      <c r="N364" t="s">
        <v>672</v>
      </c>
      <c r="O364" t="s">
        <v>149</v>
      </c>
      <c r="P364" t="s">
        <v>653</v>
      </c>
      <c r="Q364" t="s">
        <v>581</v>
      </c>
      <c r="R364" t="s">
        <v>390</v>
      </c>
      <c r="S364" t="s">
        <v>238</v>
      </c>
      <c r="T364" t="s">
        <v>668</v>
      </c>
      <c r="U364" t="s">
        <v>166</v>
      </c>
      <c r="V364" t="s">
        <v>298</v>
      </c>
      <c r="W364" t="s">
        <v>344</v>
      </c>
      <c r="X364" t="s">
        <v>365</v>
      </c>
      <c r="Y364" t="s">
        <v>573</v>
      </c>
      <c r="Z364" t="s">
        <v>651</v>
      </c>
      <c r="AA364" t="s">
        <v>638</v>
      </c>
      <c r="AB364" t="s">
        <v>590</v>
      </c>
      <c r="AC364" t="s">
        <v>308</v>
      </c>
      <c r="AD364" t="s">
        <v>539</v>
      </c>
      <c r="AE364" t="s">
        <v>493</v>
      </c>
      <c r="AF364" t="s">
        <v>489</v>
      </c>
      <c r="AG364" t="s">
        <v>226</v>
      </c>
      <c r="AH364" t="s">
        <v>711</v>
      </c>
      <c r="AI364" t="s">
        <v>321</v>
      </c>
      <c r="AJ364" t="s">
        <v>692</v>
      </c>
      <c r="AK364" t="s">
        <v>666</v>
      </c>
      <c r="AL364" t="s">
        <v>313</v>
      </c>
      <c r="AM364" t="s">
        <v>241</v>
      </c>
      <c r="AN364" t="s">
        <v>162</v>
      </c>
      <c r="AO364" t="s">
        <v>323</v>
      </c>
      <c r="AP364" t="s">
        <v>545</v>
      </c>
      <c r="AQ364" t="s">
        <v>637</v>
      </c>
      <c r="AR364" t="s">
        <v>395</v>
      </c>
      <c r="AS364" t="s">
        <v>446</v>
      </c>
      <c r="AT364" t="s">
        <v>308</v>
      </c>
      <c r="AU364" t="s">
        <v>153</v>
      </c>
      <c r="AV364" t="s">
        <v>567</v>
      </c>
      <c r="AW364" t="s">
        <v>550</v>
      </c>
      <c r="AX364" t="s">
        <v>405</v>
      </c>
      <c r="AY364" t="s">
        <v>561</v>
      </c>
      <c r="AZ364" t="s">
        <v>666</v>
      </c>
      <c r="BA364" t="s">
        <v>750</v>
      </c>
      <c r="BB364" t="s">
        <v>165</v>
      </c>
      <c r="BC364" t="s">
        <v>497</v>
      </c>
      <c r="BD364" t="s">
        <v>169</v>
      </c>
      <c r="BE364" t="s">
        <v>708</v>
      </c>
      <c r="BF364" t="s">
        <v>160</v>
      </c>
      <c r="BG364" t="s">
        <v>526</v>
      </c>
      <c r="BH364" t="s">
        <v>524</v>
      </c>
      <c r="BI364" t="s">
        <v>191</v>
      </c>
      <c r="BJ364" t="s">
        <v>383</v>
      </c>
      <c r="BK364" t="s">
        <v>141</v>
      </c>
      <c r="BL364" t="s">
        <v>559</v>
      </c>
      <c r="BM364" t="s">
        <v>177</v>
      </c>
      <c r="BN364" s="2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 s="2">
        <v>2</v>
      </c>
      <c r="DS364">
        <v>1</v>
      </c>
      <c r="DT364">
        <v>1</v>
      </c>
      <c r="DU364">
        <v>1</v>
      </c>
      <c r="DV364">
        <v>1</v>
      </c>
      <c r="DW364" s="2">
        <v>2017</v>
      </c>
      <c r="DX364" s="1">
        <v>1.6119212962962964E-2</v>
      </c>
      <c r="DY364" s="1">
        <v>1.6291666666666666E-2</v>
      </c>
      <c r="DZ364" s="1">
        <v>1.635185185185185E-2</v>
      </c>
      <c r="EA364" s="1">
        <v>1.6406250000000001E-2</v>
      </c>
      <c r="EB364" s="1">
        <v>1.6521990740740743E-2</v>
      </c>
      <c r="EC364" s="1">
        <v>1.6619212962962961E-2</v>
      </c>
      <c r="ED364" s="1">
        <v>1.6688657407407406E-2</v>
      </c>
      <c r="EE364" s="1">
        <v>1.6788194444444446E-2</v>
      </c>
      <c r="EF364" s="1">
        <v>1.6920138888888887E-2</v>
      </c>
      <c r="EG364" s="1">
        <v>1.7030092592592593E-2</v>
      </c>
      <c r="EH364" s="3">
        <v>0</v>
      </c>
      <c r="EI364" s="2" t="s">
        <v>1168</v>
      </c>
      <c r="EJ364" t="s">
        <v>1173</v>
      </c>
      <c r="EK364" t="s">
        <v>1171</v>
      </c>
      <c r="EL364" t="s">
        <v>1168</v>
      </c>
      <c r="EM364" t="s">
        <v>1169</v>
      </c>
      <c r="EN364" t="s">
        <v>1168</v>
      </c>
      <c r="EO364" t="s">
        <v>1173</v>
      </c>
      <c r="EP364" t="s">
        <v>1169</v>
      </c>
      <c r="EQ364" t="s">
        <v>1172</v>
      </c>
      <c r="ER364" t="s">
        <v>1175</v>
      </c>
      <c r="ES364" t="s">
        <v>1168</v>
      </c>
      <c r="ET364" t="s">
        <v>1175</v>
      </c>
      <c r="EU364" t="s">
        <v>1175</v>
      </c>
      <c r="EV364" t="s">
        <v>1171</v>
      </c>
      <c r="EW364" t="s">
        <v>1175</v>
      </c>
      <c r="EX364" t="s">
        <v>1175</v>
      </c>
      <c r="EY364" t="s">
        <v>1168</v>
      </c>
      <c r="EZ364" t="s">
        <v>1173</v>
      </c>
      <c r="FA364" t="s">
        <v>1175</v>
      </c>
      <c r="FB364" t="s">
        <v>1168</v>
      </c>
      <c r="FC364" t="s">
        <v>1175</v>
      </c>
      <c r="FD364" t="s">
        <v>1171</v>
      </c>
      <c r="FE364" t="s">
        <v>1169</v>
      </c>
      <c r="FF364" t="s">
        <v>1169</v>
      </c>
      <c r="FG364" t="s">
        <v>1171</v>
      </c>
      <c r="FH364" t="s">
        <v>1168</v>
      </c>
      <c r="FI364" t="s">
        <v>1168</v>
      </c>
      <c r="FJ364" t="s">
        <v>1169</v>
      </c>
      <c r="FK364" t="s">
        <v>1168</v>
      </c>
      <c r="FL364" t="s">
        <v>1171</v>
      </c>
      <c r="FM364" t="s">
        <v>1168</v>
      </c>
      <c r="FN364" t="s">
        <v>1175</v>
      </c>
      <c r="FO364" t="s">
        <v>1172</v>
      </c>
      <c r="FP364" t="s">
        <v>1168</v>
      </c>
      <c r="FQ364" t="s">
        <v>1168</v>
      </c>
      <c r="FR364" t="s">
        <v>1168</v>
      </c>
      <c r="FS364" t="s">
        <v>1168</v>
      </c>
      <c r="FT364" t="s">
        <v>1175</v>
      </c>
      <c r="FU364" t="s">
        <v>1168</v>
      </c>
      <c r="FV364" t="s">
        <v>1168</v>
      </c>
      <c r="FW364" t="s">
        <v>1174</v>
      </c>
      <c r="FX364" t="s">
        <v>1175</v>
      </c>
      <c r="FY364" t="s">
        <v>1169</v>
      </c>
      <c r="FZ364" t="s">
        <v>1168</v>
      </c>
      <c r="GA364" t="s">
        <v>1172</v>
      </c>
      <c r="GB364" t="s">
        <v>1170</v>
      </c>
      <c r="GC364" t="s">
        <v>1168</v>
      </c>
      <c r="GD364" t="s">
        <v>1168</v>
      </c>
      <c r="GE364" t="s">
        <v>1175</v>
      </c>
      <c r="GF364" t="s">
        <v>1175</v>
      </c>
      <c r="GG364" t="s">
        <v>1172</v>
      </c>
      <c r="GH364" t="s">
        <v>1169</v>
      </c>
      <c r="GI364" t="s">
        <v>1168</v>
      </c>
      <c r="GJ364" t="s">
        <v>1171</v>
      </c>
      <c r="GK364" t="s">
        <v>1168</v>
      </c>
      <c r="GL364" t="s">
        <v>1174</v>
      </c>
      <c r="GM364" s="2">
        <f t="shared" si="518"/>
        <v>0</v>
      </c>
      <c r="GN364">
        <f t="shared" si="519"/>
        <v>0</v>
      </c>
      <c r="GO364">
        <f t="shared" si="520"/>
        <v>0</v>
      </c>
      <c r="GP364">
        <f t="shared" si="521"/>
        <v>0</v>
      </c>
      <c r="GQ364">
        <f t="shared" si="522"/>
        <v>0</v>
      </c>
      <c r="GR364">
        <f t="shared" si="523"/>
        <v>0</v>
      </c>
      <c r="GS364">
        <f t="shared" si="524"/>
        <v>1</v>
      </c>
      <c r="GT364">
        <f t="shared" si="525"/>
        <v>0</v>
      </c>
      <c r="GU364">
        <f t="shared" si="576"/>
        <v>0</v>
      </c>
      <c r="GV364">
        <f t="shared" si="526"/>
        <v>0</v>
      </c>
      <c r="GW364">
        <f t="shared" si="527"/>
        <v>0</v>
      </c>
      <c r="GX364">
        <f t="shared" si="528"/>
        <v>0</v>
      </c>
      <c r="GY364">
        <f t="shared" si="529"/>
        <v>0</v>
      </c>
      <c r="GZ364">
        <f t="shared" si="530"/>
        <v>0</v>
      </c>
      <c r="HA364">
        <f t="shared" si="531"/>
        <v>0</v>
      </c>
      <c r="HB364">
        <f t="shared" si="532"/>
        <v>0</v>
      </c>
      <c r="HC364">
        <f t="shared" si="577"/>
        <v>0</v>
      </c>
      <c r="HD364">
        <f t="shared" si="533"/>
        <v>0</v>
      </c>
      <c r="HE364">
        <f t="shared" si="534"/>
        <v>0</v>
      </c>
      <c r="HF364">
        <f t="shared" si="535"/>
        <v>0</v>
      </c>
      <c r="HG364">
        <f t="shared" si="536"/>
        <v>0</v>
      </c>
      <c r="HH364">
        <f t="shared" si="537"/>
        <v>0</v>
      </c>
      <c r="HI364">
        <f t="shared" si="538"/>
        <v>0</v>
      </c>
      <c r="HJ364">
        <f t="shared" si="539"/>
        <v>0</v>
      </c>
      <c r="HK364">
        <f t="shared" si="578"/>
        <v>0</v>
      </c>
      <c r="HL364">
        <f t="shared" si="540"/>
        <v>0</v>
      </c>
      <c r="HM364">
        <f t="shared" si="541"/>
        <v>0</v>
      </c>
      <c r="HN364">
        <f t="shared" si="542"/>
        <v>0</v>
      </c>
      <c r="HO364">
        <f t="shared" si="543"/>
        <v>0</v>
      </c>
      <c r="HP364">
        <f t="shared" si="544"/>
        <v>0</v>
      </c>
      <c r="HQ364">
        <f t="shared" si="545"/>
        <v>0</v>
      </c>
      <c r="HR364">
        <f t="shared" si="546"/>
        <v>0</v>
      </c>
      <c r="HS364">
        <f t="shared" si="579"/>
        <v>0</v>
      </c>
      <c r="HT364">
        <f t="shared" si="547"/>
        <v>0</v>
      </c>
      <c r="HU364">
        <f t="shared" si="548"/>
        <v>0</v>
      </c>
      <c r="HV364">
        <f t="shared" si="549"/>
        <v>0</v>
      </c>
      <c r="HW364">
        <f t="shared" si="550"/>
        <v>0</v>
      </c>
      <c r="HX364">
        <f t="shared" si="551"/>
        <v>0</v>
      </c>
      <c r="HY364">
        <f t="shared" si="552"/>
        <v>0</v>
      </c>
      <c r="HZ364">
        <f t="shared" si="553"/>
        <v>0</v>
      </c>
      <c r="IA364">
        <f t="shared" si="580"/>
        <v>0</v>
      </c>
      <c r="IB364">
        <f t="shared" si="554"/>
        <v>0</v>
      </c>
      <c r="IC364">
        <f t="shared" si="555"/>
        <v>0</v>
      </c>
      <c r="ID364">
        <f t="shared" si="556"/>
        <v>0</v>
      </c>
      <c r="IE364">
        <f t="shared" si="557"/>
        <v>0</v>
      </c>
      <c r="IF364">
        <f t="shared" si="558"/>
        <v>0</v>
      </c>
      <c r="IG364">
        <f t="shared" si="559"/>
        <v>1</v>
      </c>
      <c r="IH364">
        <f t="shared" si="560"/>
        <v>0</v>
      </c>
      <c r="II364">
        <f t="shared" si="581"/>
        <v>0</v>
      </c>
      <c r="IJ364">
        <f t="shared" si="561"/>
        <v>0</v>
      </c>
      <c r="IK364">
        <f t="shared" si="562"/>
        <v>0</v>
      </c>
      <c r="IL364">
        <f t="shared" si="563"/>
        <v>0</v>
      </c>
      <c r="IM364">
        <f t="shared" si="564"/>
        <v>1</v>
      </c>
      <c r="IN364">
        <f t="shared" si="565"/>
        <v>0</v>
      </c>
      <c r="IO364">
        <f t="shared" si="566"/>
        <v>0</v>
      </c>
      <c r="IP364">
        <f t="shared" si="567"/>
        <v>0</v>
      </c>
      <c r="IQ364" s="2">
        <f t="shared" si="582"/>
        <v>1</v>
      </c>
      <c r="IR364" s="4">
        <f t="shared" si="583"/>
        <v>0</v>
      </c>
      <c r="IS364">
        <f t="shared" si="584"/>
        <v>0</v>
      </c>
      <c r="IT364">
        <f t="shared" si="585"/>
        <v>0</v>
      </c>
      <c r="IU364">
        <f t="shared" si="586"/>
        <v>0</v>
      </c>
      <c r="IV364">
        <f t="shared" si="587"/>
        <v>1</v>
      </c>
      <c r="IW364">
        <f t="shared" si="588"/>
        <v>1</v>
      </c>
      <c r="IX364">
        <f t="shared" si="589"/>
        <v>3</v>
      </c>
      <c r="IY364" s="11">
        <f t="shared" si="590"/>
        <v>0.5</v>
      </c>
      <c r="IZ364" s="12" t="str">
        <f t="shared" si="591"/>
        <v/>
      </c>
      <c r="JA364" s="12">
        <f t="shared" si="592"/>
        <v>0</v>
      </c>
      <c r="JB364" s="12" t="str">
        <f t="shared" si="593"/>
        <v/>
      </c>
      <c r="JC364" s="12">
        <f t="shared" si="594"/>
        <v>0</v>
      </c>
      <c r="JD364" s="12">
        <f t="shared" si="595"/>
        <v>0.125</v>
      </c>
      <c r="JE364" s="12">
        <f t="shared" si="596"/>
        <v>0.14285714285714285</v>
      </c>
      <c r="JF364" s="12">
        <f t="shared" si="597"/>
        <v>0.15357142857142855</v>
      </c>
      <c r="JG364" s="2">
        <f>IF(OR(AND(EI364="Happy",BN364&lt;&gt;1),AND(EI364&lt;&gt;"Happy",BN364=1)),1,0)</f>
        <v>0</v>
      </c>
      <c r="JH364">
        <f>IF(OR(AND(EJ364="Happy",BO364&lt;&gt;1),AND(EJ364&lt;&gt;"Happy",BO364=1)),1,0)</f>
        <v>1</v>
      </c>
      <c r="JI364">
        <f>IF(OR(AND(EK364="Happy",BP364&lt;&gt;1),AND(EK364&lt;&gt;"Happy",BP364=1)),1,0)</f>
        <v>0</v>
      </c>
      <c r="JJ364">
        <f>IF(OR(AND(EL364="Happy",BQ364&lt;&gt;1),AND(EL364&lt;&gt;"Happy",BQ364=1)),1,0)</f>
        <v>0</v>
      </c>
      <c r="JK364">
        <f>IF(OR(AND(EM364="Happy",BR364&lt;&gt;1),AND(EM364&lt;&gt;"Happy",BR364=1)),1,0)</f>
        <v>0</v>
      </c>
      <c r="JL364">
        <f>IF(OR(AND(EN364="Happy",BS364&lt;&gt;1),AND(EN364&lt;&gt;"Happy",BS364=1)),1,0)</f>
        <v>0</v>
      </c>
      <c r="JM364">
        <f>IF(OR(AND(EO364="Happy",BT364&lt;&gt;1),AND(EO364&lt;&gt;"Happy",BT364=1)),1,0)</f>
        <v>0</v>
      </c>
      <c r="JN364">
        <f>IF(OR(AND(EP364="Happy",BU364&lt;&gt;1),AND(EP364&lt;&gt;"Happy",BU364=1)),1,0)</f>
        <v>0</v>
      </c>
      <c r="JO364">
        <f>IF(OR(AND(EQ364="Sad",BV364&lt;&gt;1),AND(EQ364&lt;&gt;"Sad",BV364=1)),1,0)</f>
        <v>0</v>
      </c>
      <c r="JP364">
        <f>IF(OR(AND(ER364="Sad",BW364&lt;&gt;1),AND(ER364&lt;&gt;"Sad",BW364=1)),1,0)</f>
        <v>0</v>
      </c>
      <c r="JQ364">
        <f>IF(OR(AND(ES364="Sad",BX364&lt;&gt;1),AND(ES364&lt;&gt;"Sad",BX364=1)),1,0)</f>
        <v>1</v>
      </c>
      <c r="JR364">
        <f>IF(OR(AND(ET364="Sad",BY364&lt;&gt;1),AND(ET364&lt;&gt;"Sad",BY364=1)),1,0)</f>
        <v>0</v>
      </c>
      <c r="JS364">
        <f>IF(OR(AND(EU364="Sad",BZ364&lt;&gt;1),AND(EU364&lt;&gt;"Sad",BZ364=1)),1,0)</f>
        <v>0</v>
      </c>
      <c r="JT364">
        <f>IF(OR(AND(EV364="Sad",CA364&lt;&gt;1),AND(EV364&lt;&gt;"Sad",CA364=1)),1,0)</f>
        <v>0</v>
      </c>
      <c r="JU364">
        <f>IF(OR(AND(EW364="Sad",CB364&lt;&gt;1),AND(EW364&lt;&gt;"Sad",CB364=1)),1,0)</f>
        <v>0</v>
      </c>
      <c r="JV364">
        <f>IF(OR(AND(EX364="Sad",CC364&lt;&gt;1),AND(EX364&lt;&gt;"Sad",CC364=1)),1,0)</f>
        <v>0</v>
      </c>
      <c r="JW364">
        <f>IF(OR(AND(EY364="Angry",CD364&lt;&gt;1),AND(EY364&lt;&gt;"Angry",CD364=1)),1,0)</f>
        <v>0</v>
      </c>
      <c r="JX364">
        <f>IF(OR(AND(EZ364="Angry",CE364&lt;&gt;1),AND(EZ364&lt;&gt;"Angry",CE364=1)),1,0)</f>
        <v>0</v>
      </c>
      <c r="JY364">
        <f>IF(OR(AND(FA364="Angry",CF364&lt;&gt;1),AND(FA364&lt;&gt;"Angry",CF364=1)),1,0)</f>
        <v>0</v>
      </c>
      <c r="JZ364">
        <f>IF(OR(AND(FB364="Angry",CG364&lt;&gt;1),AND(FB364&lt;&gt;"Angry",CG364=1)),1,0)</f>
        <v>1</v>
      </c>
      <c r="KA364">
        <f>IF(OR(AND(FC364="Angry",CH364&lt;&gt;1),AND(FC364&lt;&gt;"Angry",CH364=1)),1,0)</f>
        <v>0</v>
      </c>
      <c r="KB364">
        <f>IF(OR(AND(FD364="Angry",CI364&lt;&gt;1),AND(FD364&lt;&gt;"Angry",CI364=1)),1,0)</f>
        <v>0</v>
      </c>
      <c r="KC364">
        <f>IF(OR(AND(FE364="Angry",CJ364&lt;&gt;1),AND(FE364&lt;&gt;"Angry",CJ364=1)),1,0)</f>
        <v>1</v>
      </c>
      <c r="KD364">
        <f>IF(OR(AND(FF364="Angry",CK364&lt;&gt;1),AND(FF364&lt;&gt;"Angry",CK364=1)),1,0)</f>
        <v>1</v>
      </c>
      <c r="KE364">
        <f>IF(OR(AND(FG364="Afraid",CL364&lt;&gt;1),AND(FG364&lt;&gt;"Afraid",CL364=1)),1,0)</f>
        <v>0</v>
      </c>
      <c r="KF364">
        <f>IF(OR(AND(FH364="Afraid",CM364&lt;&gt;1),AND(FH364&lt;&gt;"Afraid",CM364=1)),1,0)</f>
        <v>0</v>
      </c>
      <c r="KG364">
        <f>IF(OR(AND(FI364="Afraid",CN364&lt;&gt;1),AND(FI364&lt;&gt;"Afraid",CN364=1)),1,0)</f>
        <v>0</v>
      </c>
      <c r="KH364">
        <f>IF(OR(AND(FJ364="Afraid",CO364&lt;&gt;1),AND(FJ364&lt;&gt;"Afraid",CO364=1)),1,0)</f>
        <v>0</v>
      </c>
      <c r="KI364">
        <f>IF(OR(AND(FK364="Afraid",CP364&lt;&gt;1),AND(FK364&lt;&gt;"Afraid",CP364=1)),1,0)</f>
        <v>0</v>
      </c>
      <c r="KJ364">
        <f>IF(OR(AND(FL364="Afraid",CQ364&lt;&gt;1),AND(FL364&lt;&gt;"Afraid",CQ364=1)),1,0)</f>
        <v>0</v>
      </c>
      <c r="KK364">
        <f>IF(OR(AND(FM364="Afraid",CR364&lt;&gt;1),AND(FM364&lt;&gt;"Afraid",CR364=1)),1,0)</f>
        <v>0</v>
      </c>
      <c r="KL364">
        <f>IF(OR(AND(FN364="Afraid",CS364&lt;&gt;1),AND(FN364&lt;&gt;"Afraid",CS364=1)),1,0)</f>
        <v>1</v>
      </c>
      <c r="KM364">
        <f>IF(OR(AND(FO364="Surprised",CT364&lt;&gt;1),AND(FO364&lt;&gt;"Surprised",CT364=1)),1,0)</f>
        <v>1</v>
      </c>
      <c r="KN364">
        <f>IF(OR(AND(FP364="Surprised",CU364&lt;&gt;1),AND(FP364&lt;&gt;"Surprised",CU364=1)),1,0)</f>
        <v>0</v>
      </c>
      <c r="KO364">
        <f>IF(OR(AND(FQ364="Surprised",CV364&lt;&gt;1),AND(FQ364&lt;&gt;"Surprised",CV364=1)),1,0)</f>
        <v>0</v>
      </c>
      <c r="KP364">
        <f>IF(OR(AND(FR364="Surprised",CW364&lt;&gt;1),AND(FR364&lt;&gt;"Surprised",CW364=1)),1,0)</f>
        <v>0</v>
      </c>
      <c r="KQ364">
        <f>IF(OR(AND(FS364="Surprised",CX364&lt;&gt;1),AND(FS364&lt;&gt;"Surprised",CX364=1)),1,0)</f>
        <v>0</v>
      </c>
      <c r="KR364">
        <f>IF(OR(AND(FT364="Surprised",CY364&lt;&gt;1),AND(FT364&lt;&gt;"Surprised",CY364=1)),1,0)</f>
        <v>1</v>
      </c>
      <c r="KS364">
        <f>IF(OR(AND(FU364="Surprised",CZ364&lt;&gt;1),AND(FU364&lt;&gt;"Surprised",CZ364=1)),1,0)</f>
        <v>0</v>
      </c>
      <c r="KT364">
        <f>IF(OR(AND(FV364="Surprised",DA364&lt;&gt;1),AND(FV364&lt;&gt;"Surprised",DA364=1)),1,0)</f>
        <v>0</v>
      </c>
      <c r="KU364">
        <f>IF(OR(AND(FW364="Happy",DB364=1),AND(FW364&lt;&gt;"Happy",DB364=0)),1,0)</f>
        <v>1</v>
      </c>
      <c r="KV364">
        <f>IF(OR(AND(FX364="Happy",DC364=1),AND(FX364&lt;&gt;"Happy",DC364=0)),1,0)</f>
        <v>1</v>
      </c>
      <c r="KW364">
        <f>IF(OR(AND(FY364="Happy",DD364=1),AND(FY364&lt;&gt;"Happy",DD364=0)),1,0)</f>
        <v>1</v>
      </c>
      <c r="KX364">
        <f>IF(OR(AND(FZ364="Happy",DE364=1),AND(FZ364&lt;&gt;"Happy",DE364=0)),1,0)</f>
        <v>1</v>
      </c>
      <c r="KY364">
        <f>IF(OR(AND(GA364="Happy",DF364=1),AND(GA364&lt;&gt;"Happy",DF364=0)),1,0)</f>
        <v>1</v>
      </c>
      <c r="KZ364">
        <f>IF(OR(AND(GB364="Happy",DG364=1),AND(GB364&lt;&gt;"Happy",DG364=0)),1,0)</f>
        <v>1</v>
      </c>
      <c r="LA364">
        <f>IF(OR(AND(GC364="Happy",DH364=1),AND(GC364&lt;&gt;"Happy",DH364=0)),1,0)</f>
        <v>0</v>
      </c>
      <c r="LB364">
        <f>IF(OR(AND(GD364="Happy",DI364=1),AND(GD364&lt;&gt;"Happy",DI364=0)),1,0)</f>
        <v>1</v>
      </c>
      <c r="LC364">
        <f>IF(OR(AND(GE364="Sad",DJ364=1),AND(GE364&lt;&gt;"Sad",DJ364=0)),1,0)</f>
        <v>1</v>
      </c>
      <c r="LD364">
        <f>IF(OR(AND(GF364="Sad",DK364=1),AND(GF364&lt;&gt;"Sad",DK364=0)),1,0)</f>
        <v>1</v>
      </c>
      <c r="LE364">
        <f>IF(OR(AND(GG364="Sad",DL364=1),AND(GG364&lt;&gt;"Sad",DL364=0)),1,0)</f>
        <v>1</v>
      </c>
      <c r="LF364">
        <f>IF(OR(AND(GH364="Sad",DM364=1),AND(GH364&lt;&gt;"Sad",DM364=0)),1,0)</f>
        <v>1</v>
      </c>
      <c r="LG364">
        <f>IF(OR(AND(GI364="Sad",DN364=1),AND(GI364&lt;&gt;"Sad",DN364=0)),1,0)</f>
        <v>0</v>
      </c>
      <c r="LH364">
        <f>IF(OR(AND(GJ364="Sad",DO364=1),AND(GJ364&lt;&gt;"Sad",DO364=0)),1,0)</f>
        <v>1</v>
      </c>
      <c r="LI364">
        <f>IF(OR(AND(GK364="Sad",DP364=1),AND(GK364&lt;&gt;"Sad",DP364=0)),1,0)</f>
        <v>1</v>
      </c>
      <c r="LJ364">
        <f>IF(OR(AND(GL364="Sad",DQ364=1),AND(GL364&lt;&gt;"Sad",DQ364=0)),1,0)</f>
        <v>0</v>
      </c>
      <c r="LK364" s="2">
        <f t="shared" si="598"/>
        <v>1</v>
      </c>
      <c r="LL364" s="4">
        <f t="shared" si="599"/>
        <v>1</v>
      </c>
      <c r="LM364">
        <f t="shared" si="600"/>
        <v>3</v>
      </c>
      <c r="LN364">
        <f t="shared" si="601"/>
        <v>1</v>
      </c>
      <c r="LO364">
        <f t="shared" si="602"/>
        <v>2</v>
      </c>
      <c r="LP364">
        <f t="shared" si="603"/>
        <v>7</v>
      </c>
      <c r="LQ364">
        <f t="shared" si="604"/>
        <v>6</v>
      </c>
      <c r="LR364">
        <f t="shared" si="605"/>
        <v>21</v>
      </c>
      <c r="LS364" s="11">
        <f t="shared" si="606"/>
        <v>0.5</v>
      </c>
      <c r="LT364" s="14" t="str">
        <f t="shared" si="607"/>
        <v/>
      </c>
      <c r="LU364" s="14">
        <f t="shared" si="608"/>
        <v>1</v>
      </c>
      <c r="LV364" s="14" t="str">
        <f t="shared" si="609"/>
        <v/>
      </c>
      <c r="LW364" s="14">
        <f t="shared" si="610"/>
        <v>1</v>
      </c>
      <c r="LX364" s="14">
        <f t="shared" si="611"/>
        <v>0.875</v>
      </c>
      <c r="LY364" s="14">
        <f t="shared" si="612"/>
        <v>0.85714285714285721</v>
      </c>
      <c r="LZ364" s="14">
        <f t="shared" si="613"/>
        <v>0.84642857142857142</v>
      </c>
      <c r="MA364" s="15">
        <f t="shared" si="614"/>
        <v>1.7245370370370244E-4</v>
      </c>
      <c r="MB364" s="1">
        <f t="shared" si="568"/>
        <v>6.0185185185183954E-5</v>
      </c>
      <c r="MC364" s="1">
        <f t="shared" si="569"/>
        <v>5.4398148148150638E-5</v>
      </c>
      <c r="MD364" s="1">
        <f t="shared" si="570"/>
        <v>1.1574074074074264E-4</v>
      </c>
      <c r="ME364" s="1">
        <f t="shared" si="571"/>
        <v>9.7222222222217297E-5</v>
      </c>
      <c r="MF364" s="1">
        <f t="shared" si="572"/>
        <v>6.9444444444444892E-5</v>
      </c>
      <c r="MG364" s="1">
        <f t="shared" si="573"/>
        <v>9.9537037037040338E-5</v>
      </c>
      <c r="MH364" s="1">
        <f t="shared" si="574"/>
        <v>1.3194444444444148E-4</v>
      </c>
      <c r="MI364" s="1">
        <f t="shared" si="575"/>
        <v>1.0995370370370586E-4</v>
      </c>
      <c r="MJ364" s="1">
        <f t="shared" si="615"/>
        <v>9.1087962962962954E-4</v>
      </c>
      <c r="MK364" s="2" t="str">
        <f>VLOOKUP(B364,age_group!$A$1:$B$101,2,FALSE)</f>
        <v>25 to 44</v>
      </c>
      <c r="ML364" s="2">
        <f t="shared" si="616"/>
        <v>1</v>
      </c>
      <c r="MM364">
        <f t="shared" si="617"/>
        <v>0</v>
      </c>
      <c r="MN364">
        <f t="shared" si="618"/>
        <v>0</v>
      </c>
      <c r="MO364">
        <f t="shared" si="619"/>
        <v>0</v>
      </c>
      <c r="MP364">
        <f t="shared" si="620"/>
        <v>0</v>
      </c>
    </row>
    <row r="365" spans="1:354" x14ac:dyDescent="0.2">
      <c r="A365" t="s">
        <v>1098</v>
      </c>
      <c r="B365">
        <v>30</v>
      </c>
      <c r="C365" t="s">
        <v>195</v>
      </c>
      <c r="D365" t="s">
        <v>140</v>
      </c>
      <c r="E365">
        <v>5</v>
      </c>
      <c r="F365">
        <v>1</v>
      </c>
      <c r="G365">
        <v>1</v>
      </c>
      <c r="H365">
        <v>1</v>
      </c>
      <c r="I365">
        <v>5</v>
      </c>
      <c r="J365" s="2" t="s">
        <v>638</v>
      </c>
      <c r="K365" t="s">
        <v>158</v>
      </c>
      <c r="L365" t="s">
        <v>201</v>
      </c>
      <c r="M365" t="s">
        <v>643</v>
      </c>
      <c r="N365" t="s">
        <v>468</v>
      </c>
      <c r="O365" t="s">
        <v>681</v>
      </c>
      <c r="P365" t="s">
        <v>141</v>
      </c>
      <c r="Q365" t="s">
        <v>533</v>
      </c>
      <c r="R365" t="s">
        <v>585</v>
      </c>
      <c r="S365" t="s">
        <v>355</v>
      </c>
      <c r="T365" t="s">
        <v>528</v>
      </c>
      <c r="U365" t="s">
        <v>756</v>
      </c>
      <c r="V365" t="s">
        <v>158</v>
      </c>
      <c r="W365" t="s">
        <v>211</v>
      </c>
      <c r="X365" t="s">
        <v>606</v>
      </c>
      <c r="Y365" t="s">
        <v>681</v>
      </c>
      <c r="Z365" t="s">
        <v>430</v>
      </c>
      <c r="AA365" t="s">
        <v>377</v>
      </c>
      <c r="AB365" t="s">
        <v>420</v>
      </c>
      <c r="AC365" t="s">
        <v>478</v>
      </c>
      <c r="AD365" t="s">
        <v>322</v>
      </c>
      <c r="AE365" t="s">
        <v>414</v>
      </c>
      <c r="AF365" t="s">
        <v>282</v>
      </c>
      <c r="AG365" t="s">
        <v>385</v>
      </c>
      <c r="AH365" t="s">
        <v>453</v>
      </c>
      <c r="AI365" t="s">
        <v>516</v>
      </c>
      <c r="AJ365" t="s">
        <v>748</v>
      </c>
      <c r="AK365" t="s">
        <v>526</v>
      </c>
      <c r="AL365" t="s">
        <v>444</v>
      </c>
      <c r="AM365" t="s">
        <v>232</v>
      </c>
      <c r="AN365" t="s">
        <v>155</v>
      </c>
      <c r="AO365" t="s">
        <v>590</v>
      </c>
      <c r="AP365" t="s">
        <v>305</v>
      </c>
      <c r="AQ365" t="s">
        <v>243</v>
      </c>
      <c r="AR365" t="s">
        <v>318</v>
      </c>
      <c r="AS365" t="s">
        <v>533</v>
      </c>
      <c r="AT365" t="s">
        <v>386</v>
      </c>
      <c r="AU365" t="s">
        <v>172</v>
      </c>
      <c r="AV365" t="s">
        <v>235</v>
      </c>
      <c r="AW365" t="s">
        <v>704</v>
      </c>
      <c r="AX365" t="s">
        <v>692</v>
      </c>
      <c r="AY365" t="s">
        <v>345</v>
      </c>
      <c r="AZ365" t="s">
        <v>357</v>
      </c>
      <c r="BA365" t="s">
        <v>614</v>
      </c>
      <c r="BB365" t="s">
        <v>332</v>
      </c>
      <c r="BC365" t="s">
        <v>401</v>
      </c>
      <c r="BD365" t="s">
        <v>293</v>
      </c>
      <c r="BE365" t="s">
        <v>241</v>
      </c>
      <c r="BF365" t="s">
        <v>571</v>
      </c>
      <c r="BG365" t="s">
        <v>507</v>
      </c>
      <c r="BH365" t="s">
        <v>504</v>
      </c>
      <c r="BI365" t="s">
        <v>323</v>
      </c>
      <c r="BJ365" t="s">
        <v>464</v>
      </c>
      <c r="BK365" t="s">
        <v>371</v>
      </c>
      <c r="BL365" t="s">
        <v>407</v>
      </c>
      <c r="BM365" t="s">
        <v>321</v>
      </c>
      <c r="BN365" s="2">
        <v>1</v>
      </c>
      <c r="BO365">
        <v>0</v>
      </c>
      <c r="BP365">
        <v>0</v>
      </c>
      <c r="BQ365">
        <v>1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1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0</v>
      </c>
      <c r="DQ365">
        <v>0</v>
      </c>
      <c r="DR365" s="2">
        <v>4</v>
      </c>
      <c r="DS365">
        <v>1</v>
      </c>
      <c r="DT365">
        <v>1</v>
      </c>
      <c r="DU365">
        <v>1</v>
      </c>
      <c r="DV365">
        <v>4</v>
      </c>
      <c r="DW365" s="2">
        <v>2017</v>
      </c>
      <c r="DX365" s="1">
        <v>8.7951388888888888E-3</v>
      </c>
      <c r="DY365" s="1">
        <v>8.9502314814814809E-3</v>
      </c>
      <c r="DZ365" s="1">
        <v>9.0833333333333339E-3</v>
      </c>
      <c r="EA365" s="1">
        <v>9.4108796296296284E-3</v>
      </c>
      <c r="EB365" s="1">
        <v>9.5844907407407406E-3</v>
      </c>
      <c r="EC365" s="1">
        <v>9.71875E-3</v>
      </c>
      <c r="ED365" s="1">
        <v>9.9918981481481473E-3</v>
      </c>
      <c r="EE365" s="1">
        <v>1.0125E-2</v>
      </c>
      <c r="EF365" s="1">
        <v>1.0284722222222223E-2</v>
      </c>
      <c r="EG365" s="1">
        <v>1.0498842592592593E-2</v>
      </c>
      <c r="EH365" s="3">
        <v>0</v>
      </c>
      <c r="EI365" s="2" t="s">
        <v>1173</v>
      </c>
      <c r="EJ365" t="s">
        <v>1171</v>
      </c>
      <c r="EK365" t="s">
        <v>1175</v>
      </c>
      <c r="EL365" t="s">
        <v>1173</v>
      </c>
      <c r="EM365" t="s">
        <v>1168</v>
      </c>
      <c r="EN365" t="s">
        <v>1168</v>
      </c>
      <c r="EO365" t="s">
        <v>1171</v>
      </c>
      <c r="EP365" t="s">
        <v>1172</v>
      </c>
      <c r="EQ365" t="s">
        <v>1171</v>
      </c>
      <c r="ER365" t="s">
        <v>1168</v>
      </c>
      <c r="ES365" t="s">
        <v>1168</v>
      </c>
      <c r="ET365" t="s">
        <v>1169</v>
      </c>
      <c r="EU365" t="s">
        <v>1171</v>
      </c>
      <c r="EV365" t="s">
        <v>1175</v>
      </c>
      <c r="EW365" t="s">
        <v>1168</v>
      </c>
      <c r="EX365" t="s">
        <v>1168</v>
      </c>
      <c r="EY365" t="s">
        <v>1169</v>
      </c>
      <c r="EZ365" t="s">
        <v>1168</v>
      </c>
      <c r="FA365" t="s">
        <v>1172</v>
      </c>
      <c r="FB365" t="s">
        <v>1173</v>
      </c>
      <c r="FC365" t="s">
        <v>1168</v>
      </c>
      <c r="FD365" t="s">
        <v>1168</v>
      </c>
      <c r="FE365" t="s">
        <v>1171</v>
      </c>
      <c r="FF365" t="s">
        <v>1175</v>
      </c>
      <c r="FG365" t="s">
        <v>1175</v>
      </c>
      <c r="FH365" t="s">
        <v>1173</v>
      </c>
      <c r="FI365" t="s">
        <v>1171</v>
      </c>
      <c r="FJ365" t="s">
        <v>1175</v>
      </c>
      <c r="FK365" t="s">
        <v>1174</v>
      </c>
      <c r="FL365" t="s">
        <v>1168</v>
      </c>
      <c r="FM365" t="s">
        <v>1173</v>
      </c>
      <c r="FN365" t="s">
        <v>1175</v>
      </c>
      <c r="FO365" t="s">
        <v>1169</v>
      </c>
      <c r="FP365" t="s">
        <v>1170</v>
      </c>
      <c r="FQ365" t="s">
        <v>1172</v>
      </c>
      <c r="FR365" t="s">
        <v>1172</v>
      </c>
      <c r="FS365" t="s">
        <v>1168</v>
      </c>
      <c r="FT365" t="s">
        <v>1168</v>
      </c>
      <c r="FU365" t="s">
        <v>1169</v>
      </c>
      <c r="FV365" t="s">
        <v>1168</v>
      </c>
      <c r="FW365" t="s">
        <v>1168</v>
      </c>
      <c r="FX365" t="s">
        <v>1171</v>
      </c>
      <c r="FY365" t="s">
        <v>1174</v>
      </c>
      <c r="FZ365" t="s">
        <v>1168</v>
      </c>
      <c r="GA365" t="s">
        <v>1169</v>
      </c>
      <c r="GB365" t="s">
        <v>1173</v>
      </c>
      <c r="GC365" t="s">
        <v>1172</v>
      </c>
      <c r="GD365" t="s">
        <v>1171</v>
      </c>
      <c r="GE365" t="s">
        <v>1175</v>
      </c>
      <c r="GF365" t="s">
        <v>1169</v>
      </c>
      <c r="GG365" t="s">
        <v>1173</v>
      </c>
      <c r="GH365" t="s">
        <v>1175</v>
      </c>
      <c r="GI365" t="s">
        <v>1172</v>
      </c>
      <c r="GJ365" t="s">
        <v>1174</v>
      </c>
      <c r="GK365" t="s">
        <v>1175</v>
      </c>
      <c r="GL365" t="s">
        <v>1168</v>
      </c>
      <c r="GM365" s="2">
        <f t="shared" si="518"/>
        <v>1</v>
      </c>
      <c r="GN365">
        <f t="shared" si="519"/>
        <v>0</v>
      </c>
      <c r="GO365">
        <f t="shared" si="520"/>
        <v>0</v>
      </c>
      <c r="GP365">
        <f t="shared" si="521"/>
        <v>1</v>
      </c>
      <c r="GQ365">
        <f t="shared" si="522"/>
        <v>0</v>
      </c>
      <c r="GR365">
        <f t="shared" si="523"/>
        <v>0</v>
      </c>
      <c r="GS365">
        <f t="shared" si="524"/>
        <v>0</v>
      </c>
      <c r="GT365">
        <f t="shared" si="525"/>
        <v>0</v>
      </c>
      <c r="GU365">
        <f t="shared" si="576"/>
        <v>0</v>
      </c>
      <c r="GV365">
        <f t="shared" si="526"/>
        <v>0</v>
      </c>
      <c r="GW365">
        <f t="shared" si="527"/>
        <v>0</v>
      </c>
      <c r="GX365">
        <f t="shared" si="528"/>
        <v>0</v>
      </c>
      <c r="GY365">
        <f t="shared" si="529"/>
        <v>0</v>
      </c>
      <c r="GZ365">
        <f t="shared" si="530"/>
        <v>0</v>
      </c>
      <c r="HA365">
        <f t="shared" si="531"/>
        <v>0</v>
      </c>
      <c r="HB365">
        <f t="shared" si="532"/>
        <v>0</v>
      </c>
      <c r="HC365">
        <f t="shared" si="577"/>
        <v>1</v>
      </c>
      <c r="HD365">
        <f t="shared" si="533"/>
        <v>0</v>
      </c>
      <c r="HE365">
        <f t="shared" si="534"/>
        <v>0</v>
      </c>
      <c r="HF365">
        <f t="shared" si="535"/>
        <v>0</v>
      </c>
      <c r="HG365">
        <f t="shared" si="536"/>
        <v>0</v>
      </c>
      <c r="HH365">
        <f t="shared" si="537"/>
        <v>0</v>
      </c>
      <c r="HI365">
        <f t="shared" si="538"/>
        <v>0</v>
      </c>
      <c r="HJ365">
        <f t="shared" si="539"/>
        <v>0</v>
      </c>
      <c r="HK365">
        <f t="shared" si="578"/>
        <v>0</v>
      </c>
      <c r="HL365">
        <f t="shared" si="540"/>
        <v>0</v>
      </c>
      <c r="HM365">
        <f t="shared" si="541"/>
        <v>0</v>
      </c>
      <c r="HN365">
        <f t="shared" si="542"/>
        <v>0</v>
      </c>
      <c r="HO365">
        <f t="shared" si="543"/>
        <v>0</v>
      </c>
      <c r="HP365">
        <f t="shared" si="544"/>
        <v>0</v>
      </c>
      <c r="HQ365">
        <f t="shared" si="545"/>
        <v>0</v>
      </c>
      <c r="HR365">
        <f t="shared" si="546"/>
        <v>0</v>
      </c>
      <c r="HS365">
        <f t="shared" si="579"/>
        <v>0</v>
      </c>
      <c r="HT365">
        <f t="shared" si="547"/>
        <v>0</v>
      </c>
      <c r="HU365">
        <f t="shared" si="548"/>
        <v>0</v>
      </c>
      <c r="HV365">
        <f t="shared" si="549"/>
        <v>0</v>
      </c>
      <c r="HW365">
        <f t="shared" si="550"/>
        <v>0</v>
      </c>
      <c r="HX365">
        <f t="shared" si="551"/>
        <v>0</v>
      </c>
      <c r="HY365">
        <f t="shared" si="552"/>
        <v>0</v>
      </c>
      <c r="HZ365">
        <f t="shared" si="553"/>
        <v>0</v>
      </c>
      <c r="IA365">
        <f t="shared" si="580"/>
        <v>0</v>
      </c>
      <c r="IB365">
        <f t="shared" si="554"/>
        <v>0</v>
      </c>
      <c r="IC365">
        <f t="shared" si="555"/>
        <v>0</v>
      </c>
      <c r="ID365">
        <f t="shared" si="556"/>
        <v>0</v>
      </c>
      <c r="IE365">
        <f t="shared" si="557"/>
        <v>0</v>
      </c>
      <c r="IF365">
        <f t="shared" si="558"/>
        <v>0</v>
      </c>
      <c r="IG365">
        <f t="shared" si="559"/>
        <v>1</v>
      </c>
      <c r="IH365">
        <f t="shared" si="560"/>
        <v>0</v>
      </c>
      <c r="II365">
        <f t="shared" si="581"/>
        <v>0</v>
      </c>
      <c r="IJ365">
        <f t="shared" si="561"/>
        <v>0</v>
      </c>
      <c r="IK365">
        <f t="shared" si="562"/>
        <v>0</v>
      </c>
      <c r="IL365">
        <f t="shared" si="563"/>
        <v>0</v>
      </c>
      <c r="IM365">
        <f t="shared" si="564"/>
        <v>0</v>
      </c>
      <c r="IN365">
        <f t="shared" si="565"/>
        <v>0</v>
      </c>
      <c r="IO365">
        <f t="shared" si="566"/>
        <v>0</v>
      </c>
      <c r="IP365">
        <f t="shared" si="567"/>
        <v>0</v>
      </c>
      <c r="IQ365" s="2">
        <f t="shared" si="582"/>
        <v>2</v>
      </c>
      <c r="IR365" s="4">
        <f t="shared" si="583"/>
        <v>0</v>
      </c>
      <c r="IS365">
        <f t="shared" si="584"/>
        <v>1</v>
      </c>
      <c r="IT365">
        <f t="shared" si="585"/>
        <v>0</v>
      </c>
      <c r="IU365">
        <f t="shared" si="586"/>
        <v>0</v>
      </c>
      <c r="IV365">
        <f t="shared" si="587"/>
        <v>1</v>
      </c>
      <c r="IW365">
        <f t="shared" si="588"/>
        <v>0</v>
      </c>
      <c r="IX365">
        <f t="shared" si="589"/>
        <v>4</v>
      </c>
      <c r="IY365" s="11">
        <f t="shared" si="590"/>
        <v>1</v>
      </c>
      <c r="IZ365" s="12" t="str">
        <f t="shared" si="591"/>
        <v/>
      </c>
      <c r="JA365" s="12">
        <f t="shared" si="592"/>
        <v>1</v>
      </c>
      <c r="JB365" s="12" t="str">
        <f t="shared" si="593"/>
        <v/>
      </c>
      <c r="JC365" s="12" t="str">
        <f t="shared" si="594"/>
        <v/>
      </c>
      <c r="JD365" s="12">
        <f t="shared" si="595"/>
        <v>0.14285714285714285</v>
      </c>
      <c r="JE365" s="12">
        <f t="shared" si="596"/>
        <v>0</v>
      </c>
      <c r="JF365" s="12">
        <f t="shared" si="597"/>
        <v>0.5357142857142857</v>
      </c>
      <c r="JG365" s="2">
        <f>IF(OR(AND(EI365="Happy",BN365&lt;&gt;1),AND(EI365&lt;&gt;"Happy",BN365=1)),1,0)</f>
        <v>0</v>
      </c>
      <c r="JH365">
        <f>IF(OR(AND(EJ365="Happy",BO365&lt;&gt;1),AND(EJ365&lt;&gt;"Happy",BO365=1)),1,0)</f>
        <v>0</v>
      </c>
      <c r="JI365">
        <f>IF(OR(AND(EK365="Happy",BP365&lt;&gt;1),AND(EK365&lt;&gt;"Happy",BP365=1)),1,0)</f>
        <v>0</v>
      </c>
      <c r="JJ365">
        <f>IF(OR(AND(EL365="Happy",BQ365&lt;&gt;1),AND(EL365&lt;&gt;"Happy",BQ365=1)),1,0)</f>
        <v>0</v>
      </c>
      <c r="JK365">
        <f>IF(OR(AND(EM365="Happy",BR365&lt;&gt;1),AND(EM365&lt;&gt;"Happy",BR365=1)),1,0)</f>
        <v>0</v>
      </c>
      <c r="JL365">
        <f>IF(OR(AND(EN365="Happy",BS365&lt;&gt;1),AND(EN365&lt;&gt;"Happy",BS365=1)),1,0)</f>
        <v>1</v>
      </c>
      <c r="JM365">
        <f>IF(OR(AND(EO365="Happy",BT365&lt;&gt;1),AND(EO365&lt;&gt;"Happy",BT365=1)),1,0)</f>
        <v>0</v>
      </c>
      <c r="JN365">
        <f>IF(OR(AND(EP365="Happy",BU365&lt;&gt;1),AND(EP365&lt;&gt;"Happy",BU365=1)),1,0)</f>
        <v>0</v>
      </c>
      <c r="JO365">
        <f>IF(OR(AND(EQ365="Sad",BV365&lt;&gt;1),AND(EQ365&lt;&gt;"Sad",BV365=1)),1,0)</f>
        <v>0</v>
      </c>
      <c r="JP365">
        <f>IF(OR(AND(ER365="Sad",BW365&lt;&gt;1),AND(ER365&lt;&gt;"Sad",BW365=1)),1,0)</f>
        <v>0</v>
      </c>
      <c r="JQ365">
        <f>IF(OR(AND(ES365="Sad",BX365&lt;&gt;1),AND(ES365&lt;&gt;"Sad",BX365=1)),1,0)</f>
        <v>1</v>
      </c>
      <c r="JR365">
        <f>IF(OR(AND(ET365="Sad",BY365&lt;&gt;1),AND(ET365&lt;&gt;"Sad",BY365=1)),1,0)</f>
        <v>0</v>
      </c>
      <c r="JS365">
        <f>IF(OR(AND(EU365="Sad",BZ365&lt;&gt;1),AND(EU365&lt;&gt;"Sad",BZ365=1)),1,0)</f>
        <v>0</v>
      </c>
      <c r="JT365">
        <f>IF(OR(AND(EV365="Sad",CA365&lt;&gt;1),AND(EV365&lt;&gt;"Sad",CA365=1)),1,0)</f>
        <v>0</v>
      </c>
      <c r="JU365">
        <f>IF(OR(AND(EW365="Sad",CB365&lt;&gt;1),AND(EW365&lt;&gt;"Sad",CB365=1)),1,0)</f>
        <v>1</v>
      </c>
      <c r="JV365">
        <f>IF(OR(AND(EX365="Sad",CC365&lt;&gt;1),AND(EX365&lt;&gt;"Sad",CC365=1)),1,0)</f>
        <v>0</v>
      </c>
      <c r="JW365">
        <f>IF(OR(AND(EY365="Angry",CD365&lt;&gt;1),AND(EY365&lt;&gt;"Angry",CD365=1)),1,0)</f>
        <v>0</v>
      </c>
      <c r="JX365">
        <f>IF(OR(AND(EZ365="Angry",CE365&lt;&gt;1),AND(EZ365&lt;&gt;"Angry",CE365=1)),1,0)</f>
        <v>0</v>
      </c>
      <c r="JY365">
        <f>IF(OR(AND(FA365="Angry",CF365&lt;&gt;1),AND(FA365&lt;&gt;"Angry",CF365=1)),1,0)</f>
        <v>0</v>
      </c>
      <c r="JZ365">
        <f>IF(OR(AND(FB365="Angry",CG365&lt;&gt;1),AND(FB365&lt;&gt;"Angry",CG365=1)),1,0)</f>
        <v>0</v>
      </c>
      <c r="KA365">
        <f>IF(OR(AND(FC365="Angry",CH365&lt;&gt;1),AND(FC365&lt;&gt;"Angry",CH365=1)),1,0)</f>
        <v>0</v>
      </c>
      <c r="KB365">
        <f>IF(OR(AND(FD365="Angry",CI365&lt;&gt;1),AND(FD365&lt;&gt;"Angry",CI365=1)),1,0)</f>
        <v>0</v>
      </c>
      <c r="KC365">
        <f>IF(OR(AND(FE365="Angry",CJ365&lt;&gt;1),AND(FE365&lt;&gt;"Angry",CJ365=1)),1,0)</f>
        <v>1</v>
      </c>
      <c r="KD365">
        <f>IF(OR(AND(FF365="Angry",CK365&lt;&gt;1),AND(FF365&lt;&gt;"Angry",CK365=1)),1,0)</f>
        <v>0</v>
      </c>
      <c r="KE365">
        <f>IF(OR(AND(FG365="Afraid",CL365&lt;&gt;1),AND(FG365&lt;&gt;"Afraid",CL365=1)),1,0)</f>
        <v>1</v>
      </c>
      <c r="KF365">
        <f>IF(OR(AND(FH365="Afraid",CM365&lt;&gt;1),AND(FH365&lt;&gt;"Afraid",CM365=1)),1,0)</f>
        <v>0</v>
      </c>
      <c r="KG365">
        <f>IF(OR(AND(FI365="Afraid",CN365&lt;&gt;1),AND(FI365&lt;&gt;"Afraid",CN365=1)),1,0)</f>
        <v>0</v>
      </c>
      <c r="KH365">
        <f>IF(OR(AND(FJ365="Afraid",CO365&lt;&gt;1),AND(FJ365&lt;&gt;"Afraid",CO365=1)),1,0)</f>
        <v>1</v>
      </c>
      <c r="KI365">
        <f>IF(OR(AND(FK365="Afraid",CP365&lt;&gt;1),AND(FK365&lt;&gt;"Afraid",CP365=1)),1,0)</f>
        <v>0</v>
      </c>
      <c r="KJ365">
        <f>IF(OR(AND(FL365="Afraid",CQ365&lt;&gt;1),AND(FL365&lt;&gt;"Afraid",CQ365=1)),1,0)</f>
        <v>0</v>
      </c>
      <c r="KK365">
        <f>IF(OR(AND(FM365="Afraid",CR365&lt;&gt;1),AND(FM365&lt;&gt;"Afraid",CR365=1)),1,0)</f>
        <v>0</v>
      </c>
      <c r="KL365">
        <f>IF(OR(AND(FN365="Afraid",CS365&lt;&gt;1),AND(FN365&lt;&gt;"Afraid",CS365=1)),1,0)</f>
        <v>1</v>
      </c>
      <c r="KM365">
        <f>IF(OR(AND(FO365="Surprised",CT365&lt;&gt;1),AND(FO365&lt;&gt;"Surprised",CT365=1)),1,0)</f>
        <v>0</v>
      </c>
      <c r="KN365">
        <f>IF(OR(AND(FP365="Surprised",CU365&lt;&gt;1),AND(FP365&lt;&gt;"Surprised",CU365=1)),1,0)</f>
        <v>0</v>
      </c>
      <c r="KO365">
        <f>IF(OR(AND(FQ365="Surprised",CV365&lt;&gt;1),AND(FQ365&lt;&gt;"Surprised",CV365=1)),1,0)</f>
        <v>0</v>
      </c>
      <c r="KP365">
        <f>IF(OR(AND(FR365="Surprised",CW365&lt;&gt;1),AND(FR365&lt;&gt;"Surprised",CW365=1)),1,0)</f>
        <v>0</v>
      </c>
      <c r="KQ365">
        <f>IF(OR(AND(FS365="Surprised",CX365&lt;&gt;1),AND(FS365&lt;&gt;"Surprised",CX365=1)),1,0)</f>
        <v>0</v>
      </c>
      <c r="KR365">
        <f>IF(OR(AND(FT365="Surprised",CY365&lt;&gt;1),AND(FT365&lt;&gt;"Surprised",CY365=1)),1,0)</f>
        <v>0</v>
      </c>
      <c r="KS365">
        <f>IF(OR(AND(FU365="Surprised",CZ365&lt;&gt;1),AND(FU365&lt;&gt;"Surprised",CZ365=1)),1,0)</f>
        <v>0</v>
      </c>
      <c r="KT365">
        <f>IF(OR(AND(FV365="Surprised",DA365&lt;&gt;1),AND(FV365&lt;&gt;"Surprised",DA365=1)),1,0)</f>
        <v>1</v>
      </c>
      <c r="KU365">
        <f>IF(OR(AND(FW365="Happy",DB365=1),AND(FW365&lt;&gt;"Happy",DB365=0)),1,0)</f>
        <v>1</v>
      </c>
      <c r="KV365">
        <f>IF(OR(AND(FX365="Happy",DC365=1),AND(FX365&lt;&gt;"Happy",DC365=0)),1,0)</f>
        <v>1</v>
      </c>
      <c r="KW365">
        <f>IF(OR(AND(FY365="Happy",DD365=1),AND(FY365&lt;&gt;"Happy",DD365=0)),1,0)</f>
        <v>1</v>
      </c>
      <c r="KX365">
        <f>IF(OR(AND(FZ365="Happy",DE365=1),AND(FZ365&lt;&gt;"Happy",DE365=0)),1,0)</f>
        <v>1</v>
      </c>
      <c r="KY365">
        <f>IF(OR(AND(GA365="Happy",DF365=1),AND(GA365&lt;&gt;"Happy",DF365=0)),1,0)</f>
        <v>1</v>
      </c>
      <c r="KZ365">
        <f>IF(OR(AND(GB365="Happy",DG365=1),AND(GB365&lt;&gt;"Happy",DG365=0)),1,0)</f>
        <v>1</v>
      </c>
      <c r="LA365">
        <f>IF(OR(AND(GC365="Happy",DH365=1),AND(GC365&lt;&gt;"Happy",DH365=0)),1,0)</f>
        <v>0</v>
      </c>
      <c r="LB365">
        <f>IF(OR(AND(GD365="Happy",DI365=1),AND(GD365&lt;&gt;"Happy",DI365=0)),1,0)</f>
        <v>1</v>
      </c>
      <c r="LC365">
        <f>IF(OR(AND(GE365="Sad",DJ365=1),AND(GE365&lt;&gt;"Sad",DJ365=0)),1,0)</f>
        <v>1</v>
      </c>
      <c r="LD365">
        <f>IF(OR(AND(GF365="Sad",DK365=1),AND(GF365&lt;&gt;"Sad",DK365=0)),1,0)</f>
        <v>1</v>
      </c>
      <c r="LE365">
        <f>IF(OR(AND(GG365="Sad",DL365=1),AND(GG365&lt;&gt;"Sad",DL365=0)),1,0)</f>
        <v>1</v>
      </c>
      <c r="LF365">
        <f>IF(OR(AND(GH365="Sad",DM365=1),AND(GH365&lt;&gt;"Sad",DM365=0)),1,0)</f>
        <v>1</v>
      </c>
      <c r="LG365">
        <f>IF(OR(AND(GI365="Sad",DN365=1),AND(GI365&lt;&gt;"Sad",DN365=0)),1,0)</f>
        <v>1</v>
      </c>
      <c r="LH365">
        <f>IF(OR(AND(GJ365="Sad",DO365=1),AND(GJ365&lt;&gt;"Sad",DO365=0)),1,0)</f>
        <v>1</v>
      </c>
      <c r="LI365">
        <f>IF(OR(AND(GK365="Sad",DP365=1),AND(GK365&lt;&gt;"Sad",DP365=0)),1,0)</f>
        <v>1</v>
      </c>
      <c r="LJ365">
        <f>IF(OR(AND(GL365="Sad",DQ365=1),AND(GL365&lt;&gt;"Sad",DQ365=0)),1,0)</f>
        <v>1</v>
      </c>
      <c r="LK365" s="2">
        <f t="shared" si="598"/>
        <v>1</v>
      </c>
      <c r="LL365" s="4">
        <f t="shared" si="599"/>
        <v>2</v>
      </c>
      <c r="LM365">
        <f t="shared" si="600"/>
        <v>1</v>
      </c>
      <c r="LN365">
        <f t="shared" si="601"/>
        <v>3</v>
      </c>
      <c r="LO365">
        <f t="shared" si="602"/>
        <v>1</v>
      </c>
      <c r="LP365">
        <f t="shared" si="603"/>
        <v>7</v>
      </c>
      <c r="LQ365">
        <f t="shared" si="604"/>
        <v>8</v>
      </c>
      <c r="LR365">
        <f t="shared" si="605"/>
        <v>23</v>
      </c>
      <c r="LS365" s="11">
        <f t="shared" si="606"/>
        <v>0</v>
      </c>
      <c r="LT365" s="14" t="str">
        <f t="shared" si="607"/>
        <v/>
      </c>
      <c r="LU365" s="14">
        <f t="shared" si="608"/>
        <v>0</v>
      </c>
      <c r="LV365" s="14" t="str">
        <f t="shared" si="609"/>
        <v/>
      </c>
      <c r="LW365" s="14" t="str">
        <f t="shared" si="610"/>
        <v/>
      </c>
      <c r="LX365" s="14">
        <f t="shared" si="611"/>
        <v>0.85714285714285721</v>
      </c>
      <c r="LY365" s="14">
        <f t="shared" si="612"/>
        <v>1</v>
      </c>
      <c r="LZ365" s="14">
        <f t="shared" si="613"/>
        <v>0.4642857142857143</v>
      </c>
      <c r="MA365" s="15">
        <f t="shared" si="614"/>
        <v>1.5509259259259209E-4</v>
      </c>
      <c r="MB365" s="1">
        <f t="shared" si="568"/>
        <v>1.33101851851853E-4</v>
      </c>
      <c r="MC365" s="1">
        <f t="shared" si="569"/>
        <v>3.2754629629629453E-4</v>
      </c>
      <c r="MD365" s="1">
        <f t="shared" si="570"/>
        <v>1.7361111111111223E-4</v>
      </c>
      <c r="ME365" s="1">
        <f t="shared" si="571"/>
        <v>1.3425925925925931E-4</v>
      </c>
      <c r="MF365" s="1">
        <f t="shared" si="572"/>
        <v>2.7314814814814736E-4</v>
      </c>
      <c r="MG365" s="1">
        <f t="shared" si="573"/>
        <v>1.33101851851853E-4</v>
      </c>
      <c r="MH365" s="1">
        <f t="shared" si="574"/>
        <v>1.5972222222222256E-4</v>
      </c>
      <c r="MI365" s="1">
        <f t="shared" si="575"/>
        <v>2.1412037037036973E-4</v>
      </c>
      <c r="MJ365" s="1">
        <f t="shared" si="615"/>
        <v>1.7037037037037038E-3</v>
      </c>
      <c r="MK365" s="2" t="str">
        <f>VLOOKUP(B365,age_group!$A$1:$B$101,2,FALSE)</f>
        <v>25 to 44</v>
      </c>
      <c r="ML365" s="2">
        <f t="shared" si="616"/>
        <v>1</v>
      </c>
      <c r="MM365">
        <f t="shared" si="617"/>
        <v>0</v>
      </c>
      <c r="MN365">
        <f t="shared" si="618"/>
        <v>0</v>
      </c>
      <c r="MO365">
        <f t="shared" si="619"/>
        <v>0</v>
      </c>
      <c r="MP365">
        <f t="shared" si="620"/>
        <v>1</v>
      </c>
    </row>
    <row r="366" spans="1:354" x14ac:dyDescent="0.2">
      <c r="A366" t="s">
        <v>1099</v>
      </c>
      <c r="B366">
        <v>22</v>
      </c>
      <c r="C366" t="s">
        <v>139</v>
      </c>
      <c r="D366" t="s">
        <v>140</v>
      </c>
      <c r="E366">
        <v>4</v>
      </c>
      <c r="F366">
        <v>1</v>
      </c>
      <c r="G366">
        <v>1</v>
      </c>
      <c r="H366">
        <v>1</v>
      </c>
      <c r="I366">
        <v>1</v>
      </c>
      <c r="J366" s="2" t="s">
        <v>293</v>
      </c>
      <c r="K366" t="s">
        <v>321</v>
      </c>
      <c r="L366" t="s">
        <v>479</v>
      </c>
      <c r="M366" t="s">
        <v>355</v>
      </c>
      <c r="N366" t="s">
        <v>585</v>
      </c>
      <c r="O366" t="s">
        <v>320</v>
      </c>
      <c r="P366" t="s">
        <v>601</v>
      </c>
      <c r="Q366" t="s">
        <v>587</v>
      </c>
      <c r="R366" t="s">
        <v>557</v>
      </c>
      <c r="S366" t="s">
        <v>593</v>
      </c>
      <c r="T366" t="s">
        <v>681</v>
      </c>
      <c r="U366" t="s">
        <v>210</v>
      </c>
      <c r="V366" t="s">
        <v>392</v>
      </c>
      <c r="W366" t="s">
        <v>509</v>
      </c>
      <c r="X366" t="s">
        <v>294</v>
      </c>
      <c r="Y366" t="s">
        <v>375</v>
      </c>
      <c r="Z366" t="s">
        <v>157</v>
      </c>
      <c r="AA366" t="s">
        <v>657</v>
      </c>
      <c r="AB366" t="s">
        <v>702</v>
      </c>
      <c r="AC366" t="s">
        <v>371</v>
      </c>
      <c r="AD366" t="s">
        <v>483</v>
      </c>
      <c r="AE366" t="s">
        <v>457</v>
      </c>
      <c r="AF366" t="s">
        <v>487</v>
      </c>
      <c r="AG366" t="s">
        <v>192</v>
      </c>
      <c r="AH366" t="s">
        <v>595</v>
      </c>
      <c r="AI366" t="s">
        <v>659</v>
      </c>
      <c r="AJ366" t="s">
        <v>404</v>
      </c>
      <c r="AK366" t="s">
        <v>435</v>
      </c>
      <c r="AL366" t="s">
        <v>282</v>
      </c>
      <c r="AM366" t="s">
        <v>646</v>
      </c>
      <c r="AN366" t="s">
        <v>754</v>
      </c>
      <c r="AO366" t="s">
        <v>217</v>
      </c>
      <c r="AP366" t="s">
        <v>166</v>
      </c>
      <c r="AQ366" t="s">
        <v>245</v>
      </c>
      <c r="AR366" t="s">
        <v>349</v>
      </c>
      <c r="AS366" t="s">
        <v>533</v>
      </c>
      <c r="AT366" t="s">
        <v>369</v>
      </c>
      <c r="AU366" t="s">
        <v>293</v>
      </c>
      <c r="AV366" t="s">
        <v>141</v>
      </c>
      <c r="AW366" t="s">
        <v>193</v>
      </c>
      <c r="AX366" t="s">
        <v>654</v>
      </c>
      <c r="AY366" t="s">
        <v>223</v>
      </c>
      <c r="AZ366" t="s">
        <v>669</v>
      </c>
      <c r="BA366" t="s">
        <v>676</v>
      </c>
      <c r="BB366" t="s">
        <v>299</v>
      </c>
      <c r="BC366" t="s">
        <v>213</v>
      </c>
      <c r="BD366" t="s">
        <v>314</v>
      </c>
      <c r="BE366" t="s">
        <v>314</v>
      </c>
      <c r="BF366" t="s">
        <v>556</v>
      </c>
      <c r="BG366" t="s">
        <v>277</v>
      </c>
      <c r="BH366" t="s">
        <v>764</v>
      </c>
      <c r="BI366" t="s">
        <v>166</v>
      </c>
      <c r="BJ366" t="s">
        <v>182</v>
      </c>
      <c r="BK366" t="s">
        <v>206</v>
      </c>
      <c r="BL366" t="s">
        <v>635</v>
      </c>
      <c r="BM366" t="s">
        <v>565</v>
      </c>
      <c r="BN366" s="2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</v>
      </c>
      <c r="DR366" s="2">
        <v>4</v>
      </c>
      <c r="DS366">
        <v>1</v>
      </c>
      <c r="DT366">
        <v>1</v>
      </c>
      <c r="DU366">
        <v>1</v>
      </c>
      <c r="DV366">
        <v>1</v>
      </c>
      <c r="DW366" s="2">
        <v>2017</v>
      </c>
      <c r="DX366" s="1">
        <v>3.9836805555555556E-2</v>
      </c>
      <c r="DY366" s="1">
        <v>3.9943287037037034E-2</v>
      </c>
      <c r="DZ366" s="1">
        <v>4.0090277777777773E-2</v>
      </c>
      <c r="EA366" s="1">
        <v>4.0706018518518523E-2</v>
      </c>
      <c r="EB366" s="1">
        <v>4.0768518518518516E-2</v>
      </c>
      <c r="EC366" s="1">
        <v>4.0956018518518517E-2</v>
      </c>
      <c r="ED366" s="1">
        <v>4.1004629629629634E-2</v>
      </c>
      <c r="EE366" s="1">
        <v>4.1085648148148149E-2</v>
      </c>
      <c r="EF366" s="1">
        <v>4.1162037037037039E-2</v>
      </c>
      <c r="EG366" s="1">
        <v>4.1321759259259259E-2</v>
      </c>
      <c r="EH366" s="3">
        <v>0</v>
      </c>
      <c r="EI366" s="2" t="s">
        <v>1172</v>
      </c>
      <c r="EJ366" t="s">
        <v>1168</v>
      </c>
      <c r="EK366" t="s">
        <v>1175</v>
      </c>
      <c r="EL366" t="s">
        <v>1168</v>
      </c>
      <c r="EM366" t="s">
        <v>1171</v>
      </c>
      <c r="EN366" t="s">
        <v>1175</v>
      </c>
      <c r="EO366" t="s">
        <v>1171</v>
      </c>
      <c r="EP366" t="s">
        <v>1173</v>
      </c>
      <c r="EQ366" t="s">
        <v>1168</v>
      </c>
      <c r="ER366" t="s">
        <v>1174</v>
      </c>
      <c r="ES366" t="s">
        <v>1168</v>
      </c>
      <c r="ET366" t="s">
        <v>1168</v>
      </c>
      <c r="EU366" t="s">
        <v>1175</v>
      </c>
      <c r="EV366" t="s">
        <v>1173</v>
      </c>
      <c r="EW366" t="s">
        <v>1169</v>
      </c>
      <c r="EX366" t="s">
        <v>1175</v>
      </c>
      <c r="EY366" t="s">
        <v>1168</v>
      </c>
      <c r="EZ366" t="s">
        <v>1175</v>
      </c>
      <c r="FA366" t="s">
        <v>1168</v>
      </c>
      <c r="FB366" t="s">
        <v>1174</v>
      </c>
      <c r="FC366" t="s">
        <v>1168</v>
      </c>
      <c r="FD366" t="s">
        <v>1173</v>
      </c>
      <c r="FE366" t="s">
        <v>1171</v>
      </c>
      <c r="FF366" t="s">
        <v>1169</v>
      </c>
      <c r="FG366" t="s">
        <v>1169</v>
      </c>
      <c r="FH366" t="s">
        <v>1175</v>
      </c>
      <c r="FI366" t="s">
        <v>1175</v>
      </c>
      <c r="FJ366" t="s">
        <v>1173</v>
      </c>
      <c r="FK366" t="s">
        <v>1171</v>
      </c>
      <c r="FL366" t="s">
        <v>1169</v>
      </c>
      <c r="FM366" t="s">
        <v>1168</v>
      </c>
      <c r="FN366" t="s">
        <v>1175</v>
      </c>
      <c r="FO366" t="s">
        <v>1175</v>
      </c>
      <c r="FP366" t="s">
        <v>1172</v>
      </c>
      <c r="FQ366" t="s">
        <v>1168</v>
      </c>
      <c r="FR366" t="s">
        <v>1172</v>
      </c>
      <c r="FS366" t="s">
        <v>1168</v>
      </c>
      <c r="FT366" t="s">
        <v>1172</v>
      </c>
      <c r="FU366" t="s">
        <v>1171</v>
      </c>
      <c r="FV366" t="s">
        <v>1175</v>
      </c>
      <c r="FW366" t="s">
        <v>1168</v>
      </c>
      <c r="FX366" t="s">
        <v>1173</v>
      </c>
      <c r="FY366" t="s">
        <v>1168</v>
      </c>
      <c r="FZ366" t="s">
        <v>1168</v>
      </c>
      <c r="GA366" t="s">
        <v>1174</v>
      </c>
      <c r="GB366" t="s">
        <v>1169</v>
      </c>
      <c r="GC366" t="s">
        <v>1169</v>
      </c>
      <c r="GD366" t="s">
        <v>1169</v>
      </c>
      <c r="GE366" t="s">
        <v>1175</v>
      </c>
      <c r="GF366" t="s">
        <v>1175</v>
      </c>
      <c r="GG366" t="s">
        <v>1168</v>
      </c>
      <c r="GH366" t="s">
        <v>1175</v>
      </c>
      <c r="GI366" t="s">
        <v>1175</v>
      </c>
      <c r="GJ366" t="s">
        <v>1168</v>
      </c>
      <c r="GK366" t="s">
        <v>1171</v>
      </c>
      <c r="GL366" t="s">
        <v>1173</v>
      </c>
      <c r="GM366" s="2">
        <f t="shared" si="518"/>
        <v>0</v>
      </c>
      <c r="GN366">
        <f t="shared" si="519"/>
        <v>0</v>
      </c>
      <c r="GO366">
        <f t="shared" si="520"/>
        <v>0</v>
      </c>
      <c r="GP366">
        <f t="shared" si="521"/>
        <v>0</v>
      </c>
      <c r="GQ366">
        <f t="shared" si="522"/>
        <v>0</v>
      </c>
      <c r="GR366">
        <f t="shared" si="523"/>
        <v>0</v>
      </c>
      <c r="GS366">
        <f t="shared" si="524"/>
        <v>0</v>
      </c>
      <c r="GT366">
        <f t="shared" si="525"/>
        <v>1</v>
      </c>
      <c r="GU366">
        <f t="shared" si="576"/>
        <v>0</v>
      </c>
      <c r="GV366">
        <f t="shared" si="526"/>
        <v>1</v>
      </c>
      <c r="GW366">
        <f t="shared" si="527"/>
        <v>0</v>
      </c>
      <c r="GX366">
        <f t="shared" si="528"/>
        <v>0</v>
      </c>
      <c r="GY366">
        <f t="shared" si="529"/>
        <v>0</v>
      </c>
      <c r="GZ366">
        <f t="shared" si="530"/>
        <v>0</v>
      </c>
      <c r="HA366">
        <f t="shared" si="531"/>
        <v>0</v>
      </c>
      <c r="HB366">
        <f t="shared" si="532"/>
        <v>0</v>
      </c>
      <c r="HC366">
        <f t="shared" si="577"/>
        <v>0</v>
      </c>
      <c r="HD366">
        <f t="shared" si="533"/>
        <v>0</v>
      </c>
      <c r="HE366">
        <f t="shared" si="534"/>
        <v>0</v>
      </c>
      <c r="HF366">
        <f t="shared" si="535"/>
        <v>0</v>
      </c>
      <c r="HG366">
        <f t="shared" si="536"/>
        <v>0</v>
      </c>
      <c r="HH366">
        <f t="shared" si="537"/>
        <v>0</v>
      </c>
      <c r="HI366">
        <f t="shared" si="538"/>
        <v>0</v>
      </c>
      <c r="HJ366">
        <f t="shared" si="539"/>
        <v>0</v>
      </c>
      <c r="HK366">
        <f t="shared" si="578"/>
        <v>0</v>
      </c>
      <c r="HL366">
        <f t="shared" si="540"/>
        <v>0</v>
      </c>
      <c r="HM366">
        <f t="shared" si="541"/>
        <v>0</v>
      </c>
      <c r="HN366">
        <f t="shared" si="542"/>
        <v>0</v>
      </c>
      <c r="HO366">
        <f t="shared" si="543"/>
        <v>0</v>
      </c>
      <c r="HP366">
        <f t="shared" si="544"/>
        <v>0</v>
      </c>
      <c r="HQ366">
        <f t="shared" si="545"/>
        <v>0</v>
      </c>
      <c r="HR366">
        <f t="shared" si="546"/>
        <v>0</v>
      </c>
      <c r="HS366">
        <f t="shared" si="579"/>
        <v>1</v>
      </c>
      <c r="HT366">
        <f t="shared" si="547"/>
        <v>0</v>
      </c>
      <c r="HU366">
        <f t="shared" si="548"/>
        <v>0</v>
      </c>
      <c r="HV366">
        <f t="shared" si="549"/>
        <v>0</v>
      </c>
      <c r="HW366">
        <f t="shared" si="550"/>
        <v>0</v>
      </c>
      <c r="HX366">
        <f t="shared" si="551"/>
        <v>0</v>
      </c>
      <c r="HY366">
        <f t="shared" si="552"/>
        <v>0</v>
      </c>
      <c r="HZ366">
        <f t="shared" si="553"/>
        <v>0</v>
      </c>
      <c r="IA366">
        <f t="shared" si="580"/>
        <v>0</v>
      </c>
      <c r="IB366">
        <f t="shared" si="554"/>
        <v>0</v>
      </c>
      <c r="IC366">
        <f t="shared" si="555"/>
        <v>0</v>
      </c>
      <c r="ID366">
        <f t="shared" si="556"/>
        <v>0</v>
      </c>
      <c r="IE366">
        <f t="shared" si="557"/>
        <v>0</v>
      </c>
      <c r="IF366">
        <f t="shared" si="558"/>
        <v>1</v>
      </c>
      <c r="IG366">
        <f t="shared" si="559"/>
        <v>0</v>
      </c>
      <c r="IH366">
        <f t="shared" si="560"/>
        <v>0</v>
      </c>
      <c r="II366">
        <f t="shared" si="581"/>
        <v>0</v>
      </c>
      <c r="IJ366">
        <f t="shared" si="561"/>
        <v>0</v>
      </c>
      <c r="IK366">
        <f t="shared" si="562"/>
        <v>0</v>
      </c>
      <c r="IL366">
        <f t="shared" si="563"/>
        <v>0</v>
      </c>
      <c r="IM366">
        <f t="shared" si="564"/>
        <v>0</v>
      </c>
      <c r="IN366">
        <f t="shared" si="565"/>
        <v>0</v>
      </c>
      <c r="IO366">
        <f t="shared" si="566"/>
        <v>0</v>
      </c>
      <c r="IP366">
        <f t="shared" si="567"/>
        <v>1</v>
      </c>
      <c r="IQ366" s="2">
        <f t="shared" si="582"/>
        <v>1</v>
      </c>
      <c r="IR366" s="4">
        <f t="shared" si="583"/>
        <v>1</v>
      </c>
      <c r="IS366">
        <f t="shared" si="584"/>
        <v>0</v>
      </c>
      <c r="IT366">
        <f t="shared" si="585"/>
        <v>0</v>
      </c>
      <c r="IU366">
        <f t="shared" si="586"/>
        <v>1</v>
      </c>
      <c r="IV366">
        <f t="shared" si="587"/>
        <v>1</v>
      </c>
      <c r="IW366">
        <f t="shared" si="588"/>
        <v>1</v>
      </c>
      <c r="IX366">
        <f t="shared" si="589"/>
        <v>5</v>
      </c>
      <c r="IY366" s="11">
        <f t="shared" si="590"/>
        <v>1</v>
      </c>
      <c r="IZ366" s="12">
        <f t="shared" si="591"/>
        <v>1</v>
      </c>
      <c r="JA366" s="12">
        <f t="shared" si="592"/>
        <v>0</v>
      </c>
      <c r="JB366" s="12" t="str">
        <f t="shared" si="593"/>
        <v/>
      </c>
      <c r="JC366" s="12">
        <f t="shared" si="594"/>
        <v>0.5</v>
      </c>
      <c r="JD366" s="12">
        <f t="shared" si="595"/>
        <v>0.14285714285714285</v>
      </c>
      <c r="JE366" s="12">
        <f t="shared" si="596"/>
        <v>0.125</v>
      </c>
      <c r="JF366" s="12">
        <f t="shared" si="597"/>
        <v>0.46130952380952378</v>
      </c>
      <c r="JG366" s="2">
        <f>IF(OR(AND(EI366="Happy",BN366&lt;&gt;1),AND(EI366&lt;&gt;"Happy",BN366=1)),1,0)</f>
        <v>0</v>
      </c>
      <c r="JH366">
        <f>IF(OR(AND(EJ366="Happy",BO366&lt;&gt;1),AND(EJ366&lt;&gt;"Happy",BO366=1)),1,0)</f>
        <v>0</v>
      </c>
      <c r="JI366">
        <f>IF(OR(AND(EK366="Happy",BP366&lt;&gt;1),AND(EK366&lt;&gt;"Happy",BP366=1)),1,0)</f>
        <v>0</v>
      </c>
      <c r="JJ366">
        <f>IF(OR(AND(EL366="Happy",BQ366&lt;&gt;1),AND(EL366&lt;&gt;"Happy",BQ366=1)),1,0)</f>
        <v>0</v>
      </c>
      <c r="JK366">
        <f>IF(OR(AND(EM366="Happy",BR366&lt;&gt;1),AND(EM366&lt;&gt;"Happy",BR366=1)),1,0)</f>
        <v>0</v>
      </c>
      <c r="JL366">
        <f>IF(OR(AND(EN366="Happy",BS366&lt;&gt;1),AND(EN366&lt;&gt;"Happy",BS366=1)),1,0)</f>
        <v>0</v>
      </c>
      <c r="JM366">
        <f>IF(OR(AND(EO366="Happy",BT366&lt;&gt;1),AND(EO366&lt;&gt;"Happy",BT366=1)),1,0)</f>
        <v>0</v>
      </c>
      <c r="JN366">
        <f>IF(OR(AND(EP366="Happy",BU366&lt;&gt;1),AND(EP366&lt;&gt;"Happy",BU366=1)),1,0)</f>
        <v>0</v>
      </c>
      <c r="JO366">
        <f>IF(OR(AND(EQ366="Sad",BV366&lt;&gt;1),AND(EQ366&lt;&gt;"Sad",BV366=1)),1,0)</f>
        <v>0</v>
      </c>
      <c r="JP366">
        <f>IF(OR(AND(ER366="Sad",BW366&lt;&gt;1),AND(ER366&lt;&gt;"Sad",BW366=1)),1,0)</f>
        <v>0</v>
      </c>
      <c r="JQ366">
        <f>IF(OR(AND(ES366="Sad",BX366&lt;&gt;1),AND(ES366&lt;&gt;"Sad",BX366=1)),1,0)</f>
        <v>0</v>
      </c>
      <c r="JR366">
        <f>IF(OR(AND(ET366="Sad",BY366&lt;&gt;1),AND(ET366&lt;&gt;"Sad",BY366=1)),1,0)</f>
        <v>0</v>
      </c>
      <c r="JS366">
        <f>IF(OR(AND(EU366="Sad",BZ366&lt;&gt;1),AND(EU366&lt;&gt;"Sad",BZ366=1)),1,0)</f>
        <v>0</v>
      </c>
      <c r="JT366">
        <f>IF(OR(AND(EV366="Sad",CA366&lt;&gt;1),AND(EV366&lt;&gt;"Sad",CA366=1)),1,0)</f>
        <v>0</v>
      </c>
      <c r="JU366">
        <f>IF(OR(AND(EW366="Sad",CB366&lt;&gt;1),AND(EW366&lt;&gt;"Sad",CB366=1)),1,0)</f>
        <v>0</v>
      </c>
      <c r="JV366">
        <f>IF(OR(AND(EX366="Sad",CC366&lt;&gt;1),AND(EX366&lt;&gt;"Sad",CC366=1)),1,0)</f>
        <v>0</v>
      </c>
      <c r="JW366">
        <f>IF(OR(AND(EY366="Angry",CD366&lt;&gt;1),AND(EY366&lt;&gt;"Angry",CD366=1)),1,0)</f>
        <v>1</v>
      </c>
      <c r="JX366">
        <f>IF(OR(AND(EZ366="Angry",CE366&lt;&gt;1),AND(EZ366&lt;&gt;"Angry",CE366=1)),1,0)</f>
        <v>0</v>
      </c>
      <c r="JY366">
        <f>IF(OR(AND(FA366="Angry",CF366&lt;&gt;1),AND(FA366&lt;&gt;"Angry",CF366=1)),1,0)</f>
        <v>0</v>
      </c>
      <c r="JZ366">
        <f>IF(OR(AND(FB366="Angry",CG366&lt;&gt;1),AND(FB366&lt;&gt;"Angry",CG366=1)),1,0)</f>
        <v>0</v>
      </c>
      <c r="KA366">
        <f>IF(OR(AND(FC366="Angry",CH366&lt;&gt;1),AND(FC366&lt;&gt;"Angry",CH366=1)),1,0)</f>
        <v>0</v>
      </c>
      <c r="KB366">
        <f>IF(OR(AND(FD366="Angry",CI366&lt;&gt;1),AND(FD366&lt;&gt;"Angry",CI366=1)),1,0)</f>
        <v>0</v>
      </c>
      <c r="KC366">
        <f>IF(OR(AND(FE366="Angry",CJ366&lt;&gt;1),AND(FE366&lt;&gt;"Angry",CJ366=1)),1,0)</f>
        <v>0</v>
      </c>
      <c r="KD366">
        <f>IF(OR(AND(FF366="Angry",CK366&lt;&gt;1),AND(FF366&lt;&gt;"Angry",CK366=1)),1,0)</f>
        <v>1</v>
      </c>
      <c r="KE366">
        <f>IF(OR(AND(FG366="Afraid",CL366&lt;&gt;1),AND(FG366&lt;&gt;"Afraid",CL366=1)),1,0)</f>
        <v>0</v>
      </c>
      <c r="KF366">
        <f>IF(OR(AND(FH366="Afraid",CM366&lt;&gt;1),AND(FH366&lt;&gt;"Afraid",CM366=1)),1,0)</f>
        <v>1</v>
      </c>
      <c r="KG366">
        <f>IF(OR(AND(FI366="Afraid",CN366&lt;&gt;1),AND(FI366&lt;&gt;"Afraid",CN366=1)),1,0)</f>
        <v>0</v>
      </c>
      <c r="KH366">
        <f>IF(OR(AND(FJ366="Afraid",CO366&lt;&gt;1),AND(FJ366&lt;&gt;"Afraid",CO366=1)),1,0)</f>
        <v>0</v>
      </c>
      <c r="KI366">
        <f>IF(OR(AND(FK366="Afraid",CP366&lt;&gt;1),AND(FK366&lt;&gt;"Afraid",CP366=1)),1,0)</f>
        <v>0</v>
      </c>
      <c r="KJ366">
        <f>IF(OR(AND(FL366="Afraid",CQ366&lt;&gt;1),AND(FL366&lt;&gt;"Afraid",CQ366=1)),1,0)</f>
        <v>0</v>
      </c>
      <c r="KK366">
        <f>IF(OR(AND(FM366="Afraid",CR366&lt;&gt;1),AND(FM366&lt;&gt;"Afraid",CR366=1)),1,0)</f>
        <v>0</v>
      </c>
      <c r="KL366">
        <f>IF(OR(AND(FN366="Afraid",CS366&lt;&gt;1),AND(FN366&lt;&gt;"Afraid",CS366=1)),1,0)</f>
        <v>0</v>
      </c>
      <c r="KM366">
        <f>IF(OR(AND(FO366="Surprised",CT366&lt;&gt;1),AND(FO366&lt;&gt;"Surprised",CT366=1)),1,0)</f>
        <v>0</v>
      </c>
      <c r="KN366">
        <f>IF(OR(AND(FP366="Surprised",CU366&lt;&gt;1),AND(FP366&lt;&gt;"Surprised",CU366=1)),1,0)</f>
        <v>0</v>
      </c>
      <c r="KO366">
        <f>IF(OR(AND(FQ366="Surprised",CV366&lt;&gt;1),AND(FQ366&lt;&gt;"Surprised",CV366=1)),1,0)</f>
        <v>0</v>
      </c>
      <c r="KP366">
        <f>IF(OR(AND(FR366="Surprised",CW366&lt;&gt;1),AND(FR366&lt;&gt;"Surprised",CW366=1)),1,0)</f>
        <v>0</v>
      </c>
      <c r="KQ366">
        <f>IF(OR(AND(FS366="Surprised",CX366&lt;&gt;1),AND(FS366&lt;&gt;"Surprised",CX366=1)),1,0)</f>
        <v>0</v>
      </c>
      <c r="KR366">
        <f>IF(OR(AND(FT366="Surprised",CY366&lt;&gt;1),AND(FT366&lt;&gt;"Surprised",CY366=1)),1,0)</f>
        <v>0</v>
      </c>
      <c r="KS366">
        <f>IF(OR(AND(FU366="Surprised",CZ366&lt;&gt;1),AND(FU366&lt;&gt;"Surprised",CZ366=1)),1,0)</f>
        <v>0</v>
      </c>
      <c r="KT366">
        <f>IF(OR(AND(FV366="Surprised",DA366&lt;&gt;1),AND(FV366&lt;&gt;"Surprised",DA366=1)),1,0)</f>
        <v>1</v>
      </c>
      <c r="KU366">
        <f>IF(OR(AND(FW366="Happy",DB366=1),AND(FW366&lt;&gt;"Happy",DB366=0)),1,0)</f>
        <v>1</v>
      </c>
      <c r="KV366">
        <f>IF(OR(AND(FX366="Happy",DC366=1),AND(FX366&lt;&gt;"Happy",DC366=0)),1,0)</f>
        <v>0</v>
      </c>
      <c r="KW366">
        <f>IF(OR(AND(FY366="Happy",DD366=1),AND(FY366&lt;&gt;"Happy",DD366=0)),1,0)</f>
        <v>1</v>
      </c>
      <c r="KX366">
        <f>IF(OR(AND(FZ366="Happy",DE366=1),AND(FZ366&lt;&gt;"Happy",DE366=0)),1,0)</f>
        <v>1</v>
      </c>
      <c r="KY366">
        <f>IF(OR(AND(GA366="Happy",DF366=1),AND(GA366&lt;&gt;"Happy",DF366=0)),1,0)</f>
        <v>1</v>
      </c>
      <c r="KZ366">
        <f>IF(OR(AND(GB366="Happy",DG366=1),AND(GB366&lt;&gt;"Happy",DG366=0)),1,0)</f>
        <v>0</v>
      </c>
      <c r="LA366">
        <f>IF(OR(AND(GC366="Happy",DH366=1),AND(GC366&lt;&gt;"Happy",DH366=0)),1,0)</f>
        <v>1</v>
      </c>
      <c r="LB366">
        <f>IF(OR(AND(GD366="Happy",DI366=1),AND(GD366&lt;&gt;"Happy",DI366=0)),1,0)</f>
        <v>1</v>
      </c>
      <c r="LC366">
        <f>IF(OR(AND(GE366="Sad",DJ366=1),AND(GE366&lt;&gt;"Sad",DJ366=0)),1,0)</f>
        <v>1</v>
      </c>
      <c r="LD366">
        <f>IF(OR(AND(GF366="Sad",DK366=1),AND(GF366&lt;&gt;"Sad",DK366=0)),1,0)</f>
        <v>1</v>
      </c>
      <c r="LE366">
        <f>IF(OR(AND(GG366="Sad",DL366=1),AND(GG366&lt;&gt;"Sad",DL366=0)),1,0)</f>
        <v>1</v>
      </c>
      <c r="LF366">
        <f>IF(OR(AND(GH366="Sad",DM366=1),AND(GH366&lt;&gt;"Sad",DM366=0)),1,0)</f>
        <v>1</v>
      </c>
      <c r="LG366">
        <f>IF(OR(AND(GI366="Sad",DN366=1),AND(GI366&lt;&gt;"Sad",DN366=0)),1,0)</f>
        <v>1</v>
      </c>
      <c r="LH366">
        <f>IF(OR(AND(GJ366="Sad",DO366=1),AND(GJ366&lt;&gt;"Sad",DO366=0)),1,0)</f>
        <v>1</v>
      </c>
      <c r="LI366">
        <f>IF(OR(AND(GK366="Sad",DP366=1),AND(GK366&lt;&gt;"Sad",DP366=0)),1,0)</f>
        <v>1</v>
      </c>
      <c r="LJ366">
        <f>IF(OR(AND(GL366="Sad",DQ366=1),AND(GL366&lt;&gt;"Sad",DQ366=0)),1,0)</f>
        <v>0</v>
      </c>
      <c r="LK366" s="2">
        <f t="shared" si="598"/>
        <v>0</v>
      </c>
      <c r="LL366" s="4">
        <f t="shared" si="599"/>
        <v>0</v>
      </c>
      <c r="LM366">
        <f t="shared" si="600"/>
        <v>2</v>
      </c>
      <c r="LN366">
        <f t="shared" si="601"/>
        <v>1</v>
      </c>
      <c r="LO366">
        <f t="shared" si="602"/>
        <v>1</v>
      </c>
      <c r="LP366">
        <f t="shared" si="603"/>
        <v>6</v>
      </c>
      <c r="LQ366">
        <f t="shared" si="604"/>
        <v>7</v>
      </c>
      <c r="LR366">
        <f t="shared" si="605"/>
        <v>17</v>
      </c>
      <c r="LS366" s="11">
        <f t="shared" si="606"/>
        <v>0</v>
      </c>
      <c r="LT366" s="14">
        <f t="shared" si="607"/>
        <v>0</v>
      </c>
      <c r="LU366" s="14">
        <f t="shared" si="608"/>
        <v>1</v>
      </c>
      <c r="LV366" s="14" t="str">
        <f t="shared" si="609"/>
        <v/>
      </c>
      <c r="LW366" s="14">
        <f t="shared" si="610"/>
        <v>0.5</v>
      </c>
      <c r="LX366" s="14">
        <f t="shared" si="611"/>
        <v>0.85714285714285721</v>
      </c>
      <c r="LY366" s="14">
        <f t="shared" si="612"/>
        <v>0.875</v>
      </c>
      <c r="LZ366" s="14">
        <f t="shared" si="613"/>
        <v>0.53869047619047628</v>
      </c>
      <c r="MA366" s="15">
        <f t="shared" si="614"/>
        <v>1.0648148148147824E-4</v>
      </c>
      <c r="MB366" s="1">
        <f t="shared" si="568"/>
        <v>1.469907407407392E-4</v>
      </c>
      <c r="MC366" s="1">
        <f t="shared" si="569"/>
        <v>6.1574074074075003E-4</v>
      </c>
      <c r="MD366" s="1">
        <f t="shared" si="570"/>
        <v>6.2499999999993117E-5</v>
      </c>
      <c r="ME366" s="1">
        <f t="shared" si="571"/>
        <v>1.8750000000000017E-4</v>
      </c>
      <c r="MF366" s="1">
        <f t="shared" si="572"/>
        <v>4.8611111111117322E-5</v>
      </c>
      <c r="MG366" s="1">
        <f t="shared" si="573"/>
        <v>8.1018518518514993E-5</v>
      </c>
      <c r="MH366" s="1">
        <f t="shared" si="574"/>
        <v>7.6388888888889728E-5</v>
      </c>
      <c r="MI366" s="1">
        <f t="shared" si="575"/>
        <v>1.5972222222222082E-4</v>
      </c>
      <c r="MJ366" s="1">
        <f t="shared" si="615"/>
        <v>1.4849537037037036E-3</v>
      </c>
      <c r="MK366" s="2" t="str">
        <f>VLOOKUP(B366,age_group!$A$1:$B$101,2,FALSE)</f>
        <v>18 to 24</v>
      </c>
      <c r="ML366" s="2">
        <f t="shared" si="616"/>
        <v>1</v>
      </c>
      <c r="MM366">
        <f t="shared" si="617"/>
        <v>0</v>
      </c>
      <c r="MN366">
        <f t="shared" si="618"/>
        <v>0</v>
      </c>
      <c r="MO366">
        <f t="shared" si="619"/>
        <v>0</v>
      </c>
      <c r="MP366">
        <f t="shared" si="620"/>
        <v>0</v>
      </c>
    </row>
    <row r="367" spans="1:354" x14ac:dyDescent="0.2">
      <c r="A367" t="s">
        <v>1100</v>
      </c>
      <c r="B367">
        <v>24</v>
      </c>
      <c r="C367" t="s">
        <v>195</v>
      </c>
      <c r="D367" t="s">
        <v>140</v>
      </c>
      <c r="E367">
        <v>4</v>
      </c>
      <c r="F367">
        <v>1</v>
      </c>
      <c r="G367">
        <v>1</v>
      </c>
      <c r="H367">
        <v>1</v>
      </c>
      <c r="I367">
        <v>1</v>
      </c>
      <c r="J367" s="2" t="s">
        <v>568</v>
      </c>
      <c r="K367" t="s">
        <v>278</v>
      </c>
      <c r="L367" t="s">
        <v>258</v>
      </c>
      <c r="M367" t="s">
        <v>432</v>
      </c>
      <c r="N367" t="s">
        <v>602</v>
      </c>
      <c r="O367" t="s">
        <v>298</v>
      </c>
      <c r="P367" t="s">
        <v>156</v>
      </c>
      <c r="Q367" t="s">
        <v>622</v>
      </c>
      <c r="R367" t="s">
        <v>141</v>
      </c>
      <c r="S367" t="s">
        <v>224</v>
      </c>
      <c r="T367" t="s">
        <v>692</v>
      </c>
      <c r="U367" t="s">
        <v>559</v>
      </c>
      <c r="V367" t="s">
        <v>163</v>
      </c>
      <c r="W367" t="s">
        <v>609</v>
      </c>
      <c r="X367" t="s">
        <v>383</v>
      </c>
      <c r="Y367" t="s">
        <v>272</v>
      </c>
      <c r="Z367" t="s">
        <v>230</v>
      </c>
      <c r="AA367" t="s">
        <v>348</v>
      </c>
      <c r="AB367" t="s">
        <v>752</v>
      </c>
      <c r="AC367" t="s">
        <v>350</v>
      </c>
      <c r="AD367" t="s">
        <v>280</v>
      </c>
      <c r="AE367" t="s">
        <v>451</v>
      </c>
      <c r="AF367" t="s">
        <v>225</v>
      </c>
      <c r="AG367" t="s">
        <v>145</v>
      </c>
      <c r="AH367" t="s">
        <v>432</v>
      </c>
      <c r="AI367" t="s">
        <v>365</v>
      </c>
      <c r="AJ367" t="s">
        <v>430</v>
      </c>
      <c r="AK367" t="s">
        <v>263</v>
      </c>
      <c r="AL367" t="s">
        <v>238</v>
      </c>
      <c r="AM367" t="s">
        <v>256</v>
      </c>
      <c r="AN367" t="s">
        <v>347</v>
      </c>
      <c r="AO367" t="s">
        <v>165</v>
      </c>
      <c r="AP367" t="s">
        <v>390</v>
      </c>
      <c r="AQ367" t="s">
        <v>437</v>
      </c>
      <c r="AR367" t="s">
        <v>541</v>
      </c>
      <c r="AS367" t="s">
        <v>598</v>
      </c>
      <c r="AT367" t="s">
        <v>278</v>
      </c>
      <c r="AU367" t="s">
        <v>375</v>
      </c>
      <c r="AV367" t="s">
        <v>426</v>
      </c>
      <c r="AW367" t="s">
        <v>478</v>
      </c>
      <c r="AX367" t="s">
        <v>679</v>
      </c>
      <c r="AY367" t="s">
        <v>591</v>
      </c>
      <c r="AZ367" t="s">
        <v>725</v>
      </c>
      <c r="BA367" t="s">
        <v>415</v>
      </c>
      <c r="BB367" t="s">
        <v>569</v>
      </c>
      <c r="BC367" t="s">
        <v>565</v>
      </c>
      <c r="BD367" t="s">
        <v>286</v>
      </c>
      <c r="BE367" t="s">
        <v>542</v>
      </c>
      <c r="BF367" t="s">
        <v>490</v>
      </c>
      <c r="BG367" t="s">
        <v>581</v>
      </c>
      <c r="BH367" t="s">
        <v>417</v>
      </c>
      <c r="BI367" t="s">
        <v>411</v>
      </c>
      <c r="BJ367" t="s">
        <v>548</v>
      </c>
      <c r="BK367" t="s">
        <v>640</v>
      </c>
      <c r="BL367" t="s">
        <v>232</v>
      </c>
      <c r="BM367" t="s">
        <v>221</v>
      </c>
      <c r="BN367" s="2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0</v>
      </c>
      <c r="DQ367">
        <v>1</v>
      </c>
      <c r="DR367" s="2">
        <v>4</v>
      </c>
      <c r="DS367">
        <v>1</v>
      </c>
      <c r="DT367">
        <v>1</v>
      </c>
      <c r="DU367">
        <v>1</v>
      </c>
      <c r="DV367">
        <v>2</v>
      </c>
      <c r="DW367" s="2">
        <v>2017</v>
      </c>
      <c r="DX367" s="1">
        <v>2.8356481481481478E-4</v>
      </c>
      <c r="DY367" s="1">
        <v>5.2777777777777773E-4</v>
      </c>
      <c r="DZ367" s="1">
        <v>6.1574074074074081E-4</v>
      </c>
      <c r="EA367" s="1">
        <v>7.1527777777777779E-4</v>
      </c>
      <c r="EB367" s="1">
        <v>9.710648148148149E-4</v>
      </c>
      <c r="EC367" s="1">
        <v>1.0347222222222222E-3</v>
      </c>
      <c r="ED367" s="1">
        <v>1.1030092592592593E-3</v>
      </c>
      <c r="EE367" s="1">
        <v>1.2175925925925926E-3</v>
      </c>
      <c r="EF367" s="1">
        <v>1.4305555555555556E-3</v>
      </c>
      <c r="EG367" s="1">
        <v>1.5833333333333335E-3</v>
      </c>
      <c r="EH367" s="3">
        <v>0</v>
      </c>
      <c r="EI367" s="2" t="s">
        <v>1168</v>
      </c>
      <c r="EJ367" t="s">
        <v>1168</v>
      </c>
      <c r="EK367" t="s">
        <v>1168</v>
      </c>
      <c r="EL367" t="s">
        <v>1168</v>
      </c>
      <c r="EM367" t="s">
        <v>1173</v>
      </c>
      <c r="EN367" t="s">
        <v>1175</v>
      </c>
      <c r="EO367" t="s">
        <v>1171</v>
      </c>
      <c r="EP367" t="s">
        <v>1171</v>
      </c>
      <c r="EQ367" t="s">
        <v>1171</v>
      </c>
      <c r="ER367" t="s">
        <v>1175</v>
      </c>
      <c r="ES367" t="s">
        <v>1168</v>
      </c>
      <c r="ET367" t="s">
        <v>1168</v>
      </c>
      <c r="EU367" t="s">
        <v>1174</v>
      </c>
      <c r="EV367" t="s">
        <v>1168</v>
      </c>
      <c r="EW367" t="s">
        <v>1168</v>
      </c>
      <c r="EX367" t="s">
        <v>1169</v>
      </c>
      <c r="EY367" t="s">
        <v>1175</v>
      </c>
      <c r="EZ367" t="s">
        <v>1168</v>
      </c>
      <c r="FA367" t="s">
        <v>1170</v>
      </c>
      <c r="FB367" t="s">
        <v>1175</v>
      </c>
      <c r="FC367" t="s">
        <v>1168</v>
      </c>
      <c r="FD367" t="s">
        <v>1175</v>
      </c>
      <c r="FE367" t="s">
        <v>1168</v>
      </c>
      <c r="FF367" t="s">
        <v>1175</v>
      </c>
      <c r="FG367" t="s">
        <v>1168</v>
      </c>
      <c r="FH367" t="s">
        <v>1175</v>
      </c>
      <c r="FI367" t="s">
        <v>1169</v>
      </c>
      <c r="FJ367" t="s">
        <v>1175</v>
      </c>
      <c r="FK367" t="s">
        <v>1175</v>
      </c>
      <c r="FL367" t="s">
        <v>1171</v>
      </c>
      <c r="FM367" t="s">
        <v>1172</v>
      </c>
      <c r="FN367" t="s">
        <v>1172</v>
      </c>
      <c r="FO367" t="s">
        <v>1172</v>
      </c>
      <c r="FP367" t="s">
        <v>1171</v>
      </c>
      <c r="FQ367" t="s">
        <v>1168</v>
      </c>
      <c r="FR367" t="s">
        <v>1175</v>
      </c>
      <c r="FS367" t="s">
        <v>1168</v>
      </c>
      <c r="FT367" t="s">
        <v>1175</v>
      </c>
      <c r="FU367" t="s">
        <v>1169</v>
      </c>
      <c r="FV367" t="s">
        <v>1173</v>
      </c>
      <c r="FW367" t="s">
        <v>1168</v>
      </c>
      <c r="FX367" t="s">
        <v>1174</v>
      </c>
      <c r="FY367" t="s">
        <v>1168</v>
      </c>
      <c r="FZ367" t="s">
        <v>1168</v>
      </c>
      <c r="GA367" t="s">
        <v>1173</v>
      </c>
      <c r="GB367" t="s">
        <v>1173</v>
      </c>
      <c r="GC367" t="s">
        <v>1175</v>
      </c>
      <c r="GD367" t="s">
        <v>1171</v>
      </c>
      <c r="GE367" t="s">
        <v>1171</v>
      </c>
      <c r="GF367" t="s">
        <v>1169</v>
      </c>
      <c r="GG367" t="s">
        <v>1175</v>
      </c>
      <c r="GH367" t="s">
        <v>1175</v>
      </c>
      <c r="GI367" t="s">
        <v>1171</v>
      </c>
      <c r="GJ367" t="s">
        <v>1168</v>
      </c>
      <c r="GK367" t="s">
        <v>1168</v>
      </c>
      <c r="GL367" t="s">
        <v>1173</v>
      </c>
      <c r="GM367" s="2">
        <f t="shared" si="518"/>
        <v>0</v>
      </c>
      <c r="GN367">
        <f t="shared" si="519"/>
        <v>0</v>
      </c>
      <c r="GO367">
        <f t="shared" si="520"/>
        <v>0</v>
      </c>
      <c r="GP367">
        <f t="shared" si="521"/>
        <v>0</v>
      </c>
      <c r="GQ367">
        <f t="shared" si="522"/>
        <v>1</v>
      </c>
      <c r="GR367">
        <f t="shared" si="523"/>
        <v>0</v>
      </c>
      <c r="GS367">
        <f t="shared" si="524"/>
        <v>0</v>
      </c>
      <c r="GT367">
        <f t="shared" si="525"/>
        <v>0</v>
      </c>
      <c r="GU367">
        <f t="shared" si="576"/>
        <v>0</v>
      </c>
      <c r="GV367">
        <f t="shared" si="526"/>
        <v>0</v>
      </c>
      <c r="GW367">
        <f t="shared" si="527"/>
        <v>0</v>
      </c>
      <c r="GX367">
        <f t="shared" si="528"/>
        <v>0</v>
      </c>
      <c r="GY367">
        <f t="shared" si="529"/>
        <v>1</v>
      </c>
      <c r="GZ367">
        <f t="shared" si="530"/>
        <v>0</v>
      </c>
      <c r="HA367">
        <f t="shared" si="531"/>
        <v>0</v>
      </c>
      <c r="HB367">
        <f t="shared" si="532"/>
        <v>0</v>
      </c>
      <c r="HC367">
        <f t="shared" si="577"/>
        <v>0</v>
      </c>
      <c r="HD367">
        <f t="shared" si="533"/>
        <v>0</v>
      </c>
      <c r="HE367">
        <f t="shared" si="534"/>
        <v>0</v>
      </c>
      <c r="HF367">
        <f t="shared" si="535"/>
        <v>0</v>
      </c>
      <c r="HG367">
        <f t="shared" si="536"/>
        <v>0</v>
      </c>
      <c r="HH367">
        <f t="shared" si="537"/>
        <v>0</v>
      </c>
      <c r="HI367">
        <f t="shared" si="538"/>
        <v>0</v>
      </c>
      <c r="HJ367">
        <f t="shared" si="539"/>
        <v>0</v>
      </c>
      <c r="HK367">
        <f t="shared" si="578"/>
        <v>0</v>
      </c>
      <c r="HL367">
        <f t="shared" si="540"/>
        <v>0</v>
      </c>
      <c r="HM367">
        <f t="shared" si="541"/>
        <v>0</v>
      </c>
      <c r="HN367">
        <f t="shared" si="542"/>
        <v>0</v>
      </c>
      <c r="HO367">
        <f t="shared" si="543"/>
        <v>0</v>
      </c>
      <c r="HP367">
        <f t="shared" si="544"/>
        <v>0</v>
      </c>
      <c r="HQ367">
        <f t="shared" si="545"/>
        <v>0</v>
      </c>
      <c r="HR367">
        <f t="shared" si="546"/>
        <v>0</v>
      </c>
      <c r="HS367">
        <f t="shared" si="579"/>
        <v>0</v>
      </c>
      <c r="HT367">
        <f t="shared" si="547"/>
        <v>0</v>
      </c>
      <c r="HU367">
        <f t="shared" si="548"/>
        <v>0</v>
      </c>
      <c r="HV367">
        <f t="shared" si="549"/>
        <v>0</v>
      </c>
      <c r="HW367">
        <f t="shared" si="550"/>
        <v>0</v>
      </c>
      <c r="HX367">
        <f t="shared" si="551"/>
        <v>1</v>
      </c>
      <c r="HY367">
        <f t="shared" si="552"/>
        <v>0</v>
      </c>
      <c r="HZ367">
        <f t="shared" si="553"/>
        <v>0</v>
      </c>
      <c r="IA367">
        <f t="shared" si="580"/>
        <v>0</v>
      </c>
      <c r="IB367">
        <f t="shared" si="554"/>
        <v>1</v>
      </c>
      <c r="IC367">
        <f t="shared" si="555"/>
        <v>0</v>
      </c>
      <c r="ID367">
        <f t="shared" si="556"/>
        <v>0</v>
      </c>
      <c r="IE367">
        <f t="shared" si="557"/>
        <v>0</v>
      </c>
      <c r="IF367">
        <f t="shared" si="558"/>
        <v>0</v>
      </c>
      <c r="IG367">
        <f t="shared" si="559"/>
        <v>0</v>
      </c>
      <c r="IH367">
        <f t="shared" si="560"/>
        <v>0</v>
      </c>
      <c r="II367">
        <f t="shared" si="581"/>
        <v>0</v>
      </c>
      <c r="IJ367">
        <f t="shared" si="561"/>
        <v>0</v>
      </c>
      <c r="IK367">
        <f t="shared" si="562"/>
        <v>0</v>
      </c>
      <c r="IL367">
        <f t="shared" si="563"/>
        <v>0</v>
      </c>
      <c r="IM367">
        <f t="shared" si="564"/>
        <v>1</v>
      </c>
      <c r="IN367">
        <f t="shared" si="565"/>
        <v>0</v>
      </c>
      <c r="IO367">
        <f t="shared" si="566"/>
        <v>0</v>
      </c>
      <c r="IP367">
        <f t="shared" si="567"/>
        <v>1</v>
      </c>
      <c r="IQ367" s="2">
        <f t="shared" si="582"/>
        <v>1</v>
      </c>
      <c r="IR367" s="4">
        <f t="shared" si="583"/>
        <v>1</v>
      </c>
      <c r="IS367">
        <f t="shared" si="584"/>
        <v>0</v>
      </c>
      <c r="IT367">
        <f t="shared" si="585"/>
        <v>0</v>
      </c>
      <c r="IU367">
        <f t="shared" si="586"/>
        <v>1</v>
      </c>
      <c r="IV367">
        <f t="shared" si="587"/>
        <v>1</v>
      </c>
      <c r="IW367">
        <f t="shared" si="588"/>
        <v>2</v>
      </c>
      <c r="IX367">
        <f t="shared" si="589"/>
        <v>6</v>
      </c>
      <c r="IY367" s="11">
        <f t="shared" si="590"/>
        <v>1</v>
      </c>
      <c r="IZ367" s="12">
        <f t="shared" si="591"/>
        <v>1</v>
      </c>
      <c r="JA367" s="12" t="str">
        <f t="shared" si="592"/>
        <v/>
      </c>
      <c r="JB367" s="12">
        <f t="shared" si="593"/>
        <v>0</v>
      </c>
      <c r="JC367" s="12">
        <f t="shared" si="594"/>
        <v>0.5</v>
      </c>
      <c r="JD367" s="12">
        <f t="shared" si="595"/>
        <v>0.16666666666666666</v>
      </c>
      <c r="JE367" s="12">
        <f t="shared" si="596"/>
        <v>0.25</v>
      </c>
      <c r="JF367" s="12">
        <f t="shared" si="597"/>
        <v>0.4861111111111111</v>
      </c>
      <c r="JG367" s="2">
        <f>IF(OR(AND(EI367="Happy",BN367&lt;&gt;1),AND(EI367&lt;&gt;"Happy",BN367=1)),1,0)</f>
        <v>0</v>
      </c>
      <c r="JH367">
        <f>IF(OR(AND(EJ367="Happy",BO367&lt;&gt;1),AND(EJ367&lt;&gt;"Happy",BO367=1)),1,0)</f>
        <v>0</v>
      </c>
      <c r="JI367">
        <f>IF(OR(AND(EK367="Happy",BP367&lt;&gt;1),AND(EK367&lt;&gt;"Happy",BP367=1)),1,0)</f>
        <v>0</v>
      </c>
      <c r="JJ367">
        <f>IF(OR(AND(EL367="Happy",BQ367&lt;&gt;1),AND(EL367&lt;&gt;"Happy",BQ367=1)),1,0)</f>
        <v>0</v>
      </c>
      <c r="JK367">
        <f>IF(OR(AND(EM367="Happy",BR367&lt;&gt;1),AND(EM367&lt;&gt;"Happy",BR367=1)),1,0)</f>
        <v>0</v>
      </c>
      <c r="JL367">
        <f>IF(OR(AND(EN367="Happy",BS367&lt;&gt;1),AND(EN367&lt;&gt;"Happy",BS367=1)),1,0)</f>
        <v>0</v>
      </c>
      <c r="JM367">
        <f>IF(OR(AND(EO367="Happy",BT367&lt;&gt;1),AND(EO367&lt;&gt;"Happy",BT367=1)),1,0)</f>
        <v>0</v>
      </c>
      <c r="JN367">
        <f>IF(OR(AND(EP367="Happy",BU367&lt;&gt;1),AND(EP367&lt;&gt;"Happy",BU367=1)),1,0)</f>
        <v>0</v>
      </c>
      <c r="JO367">
        <f>IF(OR(AND(EQ367="Sad",BV367&lt;&gt;1),AND(EQ367&lt;&gt;"Sad",BV367=1)),1,0)</f>
        <v>0</v>
      </c>
      <c r="JP367">
        <f>IF(OR(AND(ER367="Sad",BW367&lt;&gt;1),AND(ER367&lt;&gt;"Sad",BW367=1)),1,0)</f>
        <v>0</v>
      </c>
      <c r="JQ367">
        <f>IF(OR(AND(ES367="Sad",BX367&lt;&gt;1),AND(ES367&lt;&gt;"Sad",BX367=1)),1,0)</f>
        <v>0</v>
      </c>
      <c r="JR367">
        <f>IF(OR(AND(ET367="Sad",BY367&lt;&gt;1),AND(ET367&lt;&gt;"Sad",BY367=1)),1,0)</f>
        <v>0</v>
      </c>
      <c r="JS367">
        <f>IF(OR(AND(EU367="Sad",BZ367&lt;&gt;1),AND(EU367&lt;&gt;"Sad",BZ367=1)),1,0)</f>
        <v>0</v>
      </c>
      <c r="JT367">
        <f>IF(OR(AND(EV367="Sad",CA367&lt;&gt;1),AND(EV367&lt;&gt;"Sad",CA367=1)),1,0)</f>
        <v>0</v>
      </c>
      <c r="JU367">
        <f>IF(OR(AND(EW367="Sad",CB367&lt;&gt;1),AND(EW367&lt;&gt;"Sad",CB367=1)),1,0)</f>
        <v>0</v>
      </c>
      <c r="JV367">
        <f>IF(OR(AND(EX367="Sad",CC367&lt;&gt;1),AND(EX367&lt;&gt;"Sad",CC367=1)),1,0)</f>
        <v>0</v>
      </c>
      <c r="JW367">
        <f>IF(OR(AND(EY367="Angry",CD367&lt;&gt;1),AND(EY367&lt;&gt;"Angry",CD367=1)),1,0)</f>
        <v>0</v>
      </c>
      <c r="JX367">
        <f>IF(OR(AND(EZ367="Angry",CE367&lt;&gt;1),AND(EZ367&lt;&gt;"Angry",CE367=1)),1,0)</f>
        <v>0</v>
      </c>
      <c r="JY367">
        <f>IF(OR(AND(FA367="Angry",CF367&lt;&gt;1),AND(FA367&lt;&gt;"Angry",CF367=1)),1,0)</f>
        <v>0</v>
      </c>
      <c r="JZ367">
        <f>IF(OR(AND(FB367="Angry",CG367&lt;&gt;1),AND(FB367&lt;&gt;"Angry",CG367=1)),1,0)</f>
        <v>0</v>
      </c>
      <c r="KA367">
        <f>IF(OR(AND(FC367="Angry",CH367&lt;&gt;1),AND(FC367&lt;&gt;"Angry",CH367=1)),1,0)</f>
        <v>0</v>
      </c>
      <c r="KB367">
        <f>IF(OR(AND(FD367="Angry",CI367&lt;&gt;1),AND(FD367&lt;&gt;"Angry",CI367=1)),1,0)</f>
        <v>0</v>
      </c>
      <c r="KC367">
        <f>IF(OR(AND(FE367="Angry",CJ367&lt;&gt;1),AND(FE367&lt;&gt;"Angry",CJ367=1)),1,0)</f>
        <v>1</v>
      </c>
      <c r="KD367">
        <f>IF(OR(AND(FF367="Angry",CK367&lt;&gt;1),AND(FF367&lt;&gt;"Angry",CK367=1)),1,0)</f>
        <v>0</v>
      </c>
      <c r="KE367">
        <f>IF(OR(AND(FG367="Afraid",CL367&lt;&gt;1),AND(FG367&lt;&gt;"Afraid",CL367=1)),1,0)</f>
        <v>0</v>
      </c>
      <c r="KF367">
        <f>IF(OR(AND(FH367="Afraid",CM367&lt;&gt;1),AND(FH367&lt;&gt;"Afraid",CM367=1)),1,0)</f>
        <v>0</v>
      </c>
      <c r="KG367">
        <f>IF(OR(AND(FI367="Afraid",CN367&lt;&gt;1),AND(FI367&lt;&gt;"Afraid",CN367=1)),1,0)</f>
        <v>0</v>
      </c>
      <c r="KH367">
        <f>IF(OR(AND(FJ367="Afraid",CO367&lt;&gt;1),AND(FJ367&lt;&gt;"Afraid",CO367=1)),1,0)</f>
        <v>0</v>
      </c>
      <c r="KI367">
        <f>IF(OR(AND(FK367="Afraid",CP367&lt;&gt;1),AND(FK367&lt;&gt;"Afraid",CP367=1)),1,0)</f>
        <v>1</v>
      </c>
      <c r="KJ367">
        <f>IF(OR(AND(FL367="Afraid",CQ367&lt;&gt;1),AND(FL367&lt;&gt;"Afraid",CQ367=1)),1,0)</f>
        <v>0</v>
      </c>
      <c r="KK367">
        <f>IF(OR(AND(FM367="Afraid",CR367&lt;&gt;1),AND(FM367&lt;&gt;"Afraid",CR367=1)),1,0)</f>
        <v>1</v>
      </c>
      <c r="KL367">
        <f>IF(OR(AND(FN367="Afraid",CS367&lt;&gt;1),AND(FN367&lt;&gt;"Afraid",CS367=1)),1,0)</f>
        <v>1</v>
      </c>
      <c r="KM367">
        <f>IF(OR(AND(FO367="Surprised",CT367&lt;&gt;1),AND(FO367&lt;&gt;"Surprised",CT367=1)),1,0)</f>
        <v>0</v>
      </c>
      <c r="KN367">
        <f>IF(OR(AND(FP367="Surprised",CU367&lt;&gt;1),AND(FP367&lt;&gt;"Surprised",CU367=1)),1,0)</f>
        <v>0</v>
      </c>
      <c r="KO367">
        <f>IF(OR(AND(FQ367="Surprised",CV367&lt;&gt;1),AND(FQ367&lt;&gt;"Surprised",CV367=1)),1,0)</f>
        <v>0</v>
      </c>
      <c r="KP367">
        <f>IF(OR(AND(FR367="Surprised",CW367&lt;&gt;1),AND(FR367&lt;&gt;"Surprised",CW367=1)),1,0)</f>
        <v>1</v>
      </c>
      <c r="KQ367">
        <f>IF(OR(AND(FS367="Surprised",CX367&lt;&gt;1),AND(FS367&lt;&gt;"Surprised",CX367=1)),1,0)</f>
        <v>0</v>
      </c>
      <c r="KR367">
        <f>IF(OR(AND(FT367="Surprised",CY367&lt;&gt;1),AND(FT367&lt;&gt;"Surprised",CY367=1)),1,0)</f>
        <v>0</v>
      </c>
      <c r="KS367">
        <f>IF(OR(AND(FU367="Surprised",CZ367&lt;&gt;1),AND(FU367&lt;&gt;"Surprised",CZ367=1)),1,0)</f>
        <v>0</v>
      </c>
      <c r="KT367">
        <f>IF(OR(AND(FV367="Surprised",DA367&lt;&gt;1),AND(FV367&lt;&gt;"Surprised",DA367=1)),1,0)</f>
        <v>0</v>
      </c>
      <c r="KU367">
        <f>IF(OR(AND(FW367="Happy",DB367=1),AND(FW367&lt;&gt;"Happy",DB367=0)),1,0)</f>
        <v>1</v>
      </c>
      <c r="KV367">
        <f>IF(OR(AND(FX367="Happy",DC367=1),AND(FX367&lt;&gt;"Happy",DC367=0)),1,0)</f>
        <v>0</v>
      </c>
      <c r="KW367">
        <f>IF(OR(AND(FY367="Happy",DD367=1),AND(FY367&lt;&gt;"Happy",DD367=0)),1,0)</f>
        <v>1</v>
      </c>
      <c r="KX367">
        <f>IF(OR(AND(FZ367="Happy",DE367=1),AND(FZ367&lt;&gt;"Happy",DE367=0)),1,0)</f>
        <v>1</v>
      </c>
      <c r="KY367">
        <f>IF(OR(AND(GA367="Happy",DF367=1),AND(GA367&lt;&gt;"Happy",DF367=0)),1,0)</f>
        <v>0</v>
      </c>
      <c r="KZ367">
        <f>IF(OR(AND(GB367="Happy",DG367=1),AND(GB367&lt;&gt;"Happy",DG367=0)),1,0)</f>
        <v>0</v>
      </c>
      <c r="LA367">
        <f>IF(OR(AND(GC367="Happy",DH367=1),AND(GC367&lt;&gt;"Happy",DH367=0)),1,0)</f>
        <v>1</v>
      </c>
      <c r="LB367">
        <f>IF(OR(AND(GD367="Happy",DI367=1),AND(GD367&lt;&gt;"Happy",DI367=0)),1,0)</f>
        <v>1</v>
      </c>
      <c r="LC367">
        <f>IF(OR(AND(GE367="Sad",DJ367=1),AND(GE367&lt;&gt;"Sad",DJ367=0)),1,0)</f>
        <v>1</v>
      </c>
      <c r="LD367">
        <f>IF(OR(AND(GF367="Sad",DK367=1),AND(GF367&lt;&gt;"Sad",DK367=0)),1,0)</f>
        <v>1</v>
      </c>
      <c r="LE367">
        <f>IF(OR(AND(GG367="Sad",DL367=1),AND(GG367&lt;&gt;"Sad",DL367=0)),1,0)</f>
        <v>1</v>
      </c>
      <c r="LF367">
        <f>IF(OR(AND(GH367="Sad",DM367=1),AND(GH367&lt;&gt;"Sad",DM367=0)),1,0)</f>
        <v>1</v>
      </c>
      <c r="LG367">
        <f>IF(OR(AND(GI367="Sad",DN367=1),AND(GI367&lt;&gt;"Sad",DN367=0)),1,0)</f>
        <v>0</v>
      </c>
      <c r="LH367">
        <f>IF(OR(AND(GJ367="Sad",DO367=1),AND(GJ367&lt;&gt;"Sad",DO367=0)),1,0)</f>
        <v>1</v>
      </c>
      <c r="LI367">
        <f>IF(OR(AND(GK367="Sad",DP367=1),AND(GK367&lt;&gt;"Sad",DP367=0)),1,0)</f>
        <v>1</v>
      </c>
      <c r="LJ367">
        <f>IF(OR(AND(GL367="Sad",DQ367=1),AND(GL367&lt;&gt;"Sad",DQ367=0)),1,0)</f>
        <v>0</v>
      </c>
      <c r="LK367" s="2">
        <f t="shared" si="598"/>
        <v>0</v>
      </c>
      <c r="LL367" s="4">
        <f t="shared" si="599"/>
        <v>0</v>
      </c>
      <c r="LM367">
        <f t="shared" si="600"/>
        <v>1</v>
      </c>
      <c r="LN367">
        <f t="shared" si="601"/>
        <v>3</v>
      </c>
      <c r="LO367">
        <f t="shared" si="602"/>
        <v>1</v>
      </c>
      <c r="LP367">
        <f t="shared" si="603"/>
        <v>5</v>
      </c>
      <c r="LQ367">
        <f t="shared" si="604"/>
        <v>6</v>
      </c>
      <c r="LR367">
        <f t="shared" si="605"/>
        <v>16</v>
      </c>
      <c r="LS367" s="11">
        <f t="shared" si="606"/>
        <v>0</v>
      </c>
      <c r="LT367" s="14">
        <f t="shared" si="607"/>
        <v>0</v>
      </c>
      <c r="LU367" s="14" t="str">
        <f t="shared" si="608"/>
        <v/>
      </c>
      <c r="LV367" s="14">
        <f t="shared" si="609"/>
        <v>1</v>
      </c>
      <c r="LW367" s="14">
        <f t="shared" si="610"/>
        <v>0.5</v>
      </c>
      <c r="LX367" s="14">
        <f t="shared" si="611"/>
        <v>0.83333333333333337</v>
      </c>
      <c r="LY367" s="14">
        <f t="shared" si="612"/>
        <v>0.75</v>
      </c>
      <c r="LZ367" s="14">
        <f t="shared" si="613"/>
        <v>0.51388888888888884</v>
      </c>
      <c r="MA367" s="15">
        <f t="shared" si="614"/>
        <v>2.4421296296296295E-4</v>
      </c>
      <c r="MB367" s="1">
        <f t="shared" si="568"/>
        <v>8.7962962962963081E-5</v>
      </c>
      <c r="MC367" s="1">
        <f t="shared" si="569"/>
        <v>9.9537037037036977E-5</v>
      </c>
      <c r="MD367" s="1">
        <f t="shared" si="570"/>
        <v>2.5578703703703712E-4</v>
      </c>
      <c r="ME367" s="1">
        <f t="shared" si="571"/>
        <v>6.3657407407407347E-5</v>
      </c>
      <c r="MF367" s="1">
        <f t="shared" si="572"/>
        <v>6.8287037037037058E-5</v>
      </c>
      <c r="MG367" s="1">
        <f t="shared" si="573"/>
        <v>1.1458333333333329E-4</v>
      </c>
      <c r="MH367" s="1">
        <f t="shared" si="574"/>
        <v>2.1296296296296298E-4</v>
      </c>
      <c r="MI367" s="1">
        <f t="shared" si="575"/>
        <v>1.5277777777777794E-4</v>
      </c>
      <c r="MJ367" s="1">
        <f t="shared" si="615"/>
        <v>1.2997685185185189E-3</v>
      </c>
      <c r="MK367" s="2" t="str">
        <f>VLOOKUP(B367,age_group!$A$1:$B$101,2,FALSE)</f>
        <v>18 to 24</v>
      </c>
      <c r="ML367" s="2">
        <f t="shared" si="616"/>
        <v>1</v>
      </c>
      <c r="MM367">
        <f t="shared" si="617"/>
        <v>0</v>
      </c>
      <c r="MN367">
        <f t="shared" si="618"/>
        <v>0</v>
      </c>
      <c r="MO367">
        <f t="shared" si="619"/>
        <v>0</v>
      </c>
      <c r="MP367">
        <f t="shared" si="620"/>
        <v>0</v>
      </c>
    </row>
    <row r="368" spans="1:354" x14ac:dyDescent="0.2">
      <c r="A368" t="s">
        <v>1101</v>
      </c>
      <c r="B368">
        <v>46</v>
      </c>
      <c r="C368" t="s">
        <v>139</v>
      </c>
      <c r="D368" t="s">
        <v>140</v>
      </c>
      <c r="E368">
        <v>4</v>
      </c>
      <c r="F368">
        <v>1</v>
      </c>
      <c r="G368">
        <v>1</v>
      </c>
      <c r="H368">
        <v>1</v>
      </c>
      <c r="I368">
        <v>1</v>
      </c>
      <c r="J368" s="2" t="s">
        <v>239</v>
      </c>
      <c r="K368" t="s">
        <v>193</v>
      </c>
      <c r="L368" t="s">
        <v>658</v>
      </c>
      <c r="M368" t="s">
        <v>179</v>
      </c>
      <c r="N368" t="s">
        <v>172</v>
      </c>
      <c r="O368" t="s">
        <v>741</v>
      </c>
      <c r="P368" t="s">
        <v>372</v>
      </c>
      <c r="Q368" t="s">
        <v>734</v>
      </c>
      <c r="R368" t="s">
        <v>514</v>
      </c>
      <c r="S368" t="s">
        <v>345</v>
      </c>
      <c r="T368" t="s">
        <v>750</v>
      </c>
      <c r="U368" t="s">
        <v>458</v>
      </c>
      <c r="V368" t="s">
        <v>463</v>
      </c>
      <c r="W368" t="s">
        <v>426</v>
      </c>
      <c r="X368" t="s">
        <v>175</v>
      </c>
      <c r="Y368" t="s">
        <v>659</v>
      </c>
      <c r="Z368" t="s">
        <v>294</v>
      </c>
      <c r="AA368" t="s">
        <v>234</v>
      </c>
      <c r="AB368" t="s">
        <v>381</v>
      </c>
      <c r="AC368" t="s">
        <v>390</v>
      </c>
      <c r="AD368" t="s">
        <v>439</v>
      </c>
      <c r="AE368" t="s">
        <v>248</v>
      </c>
      <c r="AF368" t="s">
        <v>410</v>
      </c>
      <c r="AG368" t="s">
        <v>348</v>
      </c>
      <c r="AH368" t="s">
        <v>457</v>
      </c>
      <c r="AI368" t="s">
        <v>286</v>
      </c>
      <c r="AJ368" t="s">
        <v>272</v>
      </c>
      <c r="AK368" t="s">
        <v>156</v>
      </c>
      <c r="AL368" t="s">
        <v>538</v>
      </c>
      <c r="AM368" t="s">
        <v>423</v>
      </c>
      <c r="AN368" t="s">
        <v>164</v>
      </c>
      <c r="AO368" t="s">
        <v>301</v>
      </c>
      <c r="AP368" t="s">
        <v>448</v>
      </c>
      <c r="AQ368" t="s">
        <v>530</v>
      </c>
      <c r="AR368" t="s">
        <v>192</v>
      </c>
      <c r="AS368" t="s">
        <v>474</v>
      </c>
      <c r="AT368" t="s">
        <v>481</v>
      </c>
      <c r="AU368" t="s">
        <v>564</v>
      </c>
      <c r="AV368" t="s">
        <v>146</v>
      </c>
      <c r="AW368" t="s">
        <v>197</v>
      </c>
      <c r="AX368" t="s">
        <v>232</v>
      </c>
      <c r="AY368" t="s">
        <v>297</v>
      </c>
      <c r="AZ368" t="s">
        <v>264</v>
      </c>
      <c r="BA368" t="s">
        <v>419</v>
      </c>
      <c r="BB368" t="s">
        <v>569</v>
      </c>
      <c r="BC368" t="s">
        <v>636</v>
      </c>
      <c r="BD368" t="s">
        <v>378</v>
      </c>
      <c r="BE368" t="s">
        <v>142</v>
      </c>
      <c r="BF368" t="s">
        <v>674</v>
      </c>
      <c r="BG368" t="s">
        <v>497</v>
      </c>
      <c r="BH368" t="s">
        <v>537</v>
      </c>
      <c r="BI368" t="s">
        <v>390</v>
      </c>
      <c r="BJ368" t="s">
        <v>441</v>
      </c>
      <c r="BK368" t="s">
        <v>342</v>
      </c>
      <c r="BL368" t="s">
        <v>443</v>
      </c>
      <c r="BM368" t="s">
        <v>165</v>
      </c>
      <c r="BN368" s="2">
        <v>0</v>
      </c>
      <c r="BO368">
        <v>0</v>
      </c>
      <c r="BP368">
        <v>1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1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1</v>
      </c>
      <c r="DJ368">
        <v>1</v>
      </c>
      <c r="DK368">
        <v>0</v>
      </c>
      <c r="DL368">
        <v>0</v>
      </c>
      <c r="DM368">
        <v>1</v>
      </c>
      <c r="DN368">
        <v>1</v>
      </c>
      <c r="DO368">
        <v>0</v>
      </c>
      <c r="DP368">
        <v>1</v>
      </c>
      <c r="DQ368">
        <v>0</v>
      </c>
      <c r="DR368" s="2">
        <v>4</v>
      </c>
      <c r="DS368">
        <v>1</v>
      </c>
      <c r="DT368">
        <v>1</v>
      </c>
      <c r="DU368">
        <v>1</v>
      </c>
      <c r="DV368">
        <v>1</v>
      </c>
      <c r="DW368" s="2">
        <v>2017</v>
      </c>
      <c r="DX368" s="1">
        <v>9.5532407407407406E-3</v>
      </c>
      <c r="DY368" s="1">
        <v>9.6504629629629631E-3</v>
      </c>
      <c r="DZ368" s="1">
        <v>9.7939814814814816E-3</v>
      </c>
      <c r="EA368" s="1">
        <v>9.9120370370370369E-3</v>
      </c>
      <c r="EB368" s="1">
        <v>1.0003472222222221E-2</v>
      </c>
      <c r="EC368" s="1">
        <v>1.0111111111111111E-2</v>
      </c>
      <c r="ED368" s="1">
        <v>1.029050925925926E-2</v>
      </c>
      <c r="EE368" s="1">
        <v>1.0398148148148148E-2</v>
      </c>
      <c r="EF368" s="1">
        <v>1.0547453703703703E-2</v>
      </c>
      <c r="EG368" s="1">
        <v>1.0630787037037038E-2</v>
      </c>
      <c r="EH368" s="3">
        <v>0</v>
      </c>
      <c r="EI368" s="2" t="s">
        <v>1171</v>
      </c>
      <c r="EJ368" t="s">
        <v>1175</v>
      </c>
      <c r="EK368" t="s">
        <v>1173</v>
      </c>
      <c r="EL368" t="s">
        <v>1173</v>
      </c>
      <c r="EM368" t="s">
        <v>1168</v>
      </c>
      <c r="EN368" t="s">
        <v>1171</v>
      </c>
      <c r="EO368" t="s">
        <v>1169</v>
      </c>
      <c r="EP368" t="s">
        <v>1168</v>
      </c>
      <c r="EQ368" t="s">
        <v>1169</v>
      </c>
      <c r="ER368" t="s">
        <v>1171</v>
      </c>
      <c r="ES368" t="s">
        <v>1168</v>
      </c>
      <c r="ET368" t="s">
        <v>1171</v>
      </c>
      <c r="EU368" t="s">
        <v>1174</v>
      </c>
      <c r="EV368" t="s">
        <v>1169</v>
      </c>
      <c r="EW368" t="s">
        <v>1168</v>
      </c>
      <c r="EX368" t="s">
        <v>1175</v>
      </c>
      <c r="EY368" t="s">
        <v>1169</v>
      </c>
      <c r="EZ368" t="s">
        <v>1175</v>
      </c>
      <c r="FA368" t="s">
        <v>1168</v>
      </c>
      <c r="FB368" t="s">
        <v>1172</v>
      </c>
      <c r="FC368" t="s">
        <v>1169</v>
      </c>
      <c r="FD368" t="s">
        <v>1168</v>
      </c>
      <c r="FE368" t="s">
        <v>1175</v>
      </c>
      <c r="FF368" t="s">
        <v>1168</v>
      </c>
      <c r="FG368" t="s">
        <v>1173</v>
      </c>
      <c r="FH368" t="s">
        <v>1175</v>
      </c>
      <c r="FI368" t="s">
        <v>1169</v>
      </c>
      <c r="FJ368" t="s">
        <v>1171</v>
      </c>
      <c r="FK368" t="s">
        <v>1171</v>
      </c>
      <c r="FL368" t="s">
        <v>1175</v>
      </c>
      <c r="FM368" t="s">
        <v>1175</v>
      </c>
      <c r="FN368" t="s">
        <v>1168</v>
      </c>
      <c r="FO368" t="s">
        <v>1169</v>
      </c>
      <c r="FP368" t="s">
        <v>1168</v>
      </c>
      <c r="FQ368" t="s">
        <v>1169</v>
      </c>
      <c r="FR368" t="s">
        <v>1168</v>
      </c>
      <c r="FS368" t="s">
        <v>1168</v>
      </c>
      <c r="FT368" t="s">
        <v>1168</v>
      </c>
      <c r="FU368" t="s">
        <v>1168</v>
      </c>
      <c r="FV368" t="s">
        <v>1171</v>
      </c>
      <c r="FW368" t="s">
        <v>1168</v>
      </c>
      <c r="FX368" t="s">
        <v>1170</v>
      </c>
      <c r="FY368" t="s">
        <v>1173</v>
      </c>
      <c r="FZ368" t="s">
        <v>1168</v>
      </c>
      <c r="GA368" t="s">
        <v>1173</v>
      </c>
      <c r="GB368" t="s">
        <v>1170</v>
      </c>
      <c r="GC368" t="s">
        <v>1171</v>
      </c>
      <c r="GD368" t="s">
        <v>1169</v>
      </c>
      <c r="GE368" t="s">
        <v>1173</v>
      </c>
      <c r="GF368" t="s">
        <v>1170</v>
      </c>
      <c r="GG368" t="s">
        <v>1169</v>
      </c>
      <c r="GH368" t="s">
        <v>1172</v>
      </c>
      <c r="GI368" t="s">
        <v>1175</v>
      </c>
      <c r="GJ368" t="s">
        <v>1168</v>
      </c>
      <c r="GK368" t="s">
        <v>1168</v>
      </c>
      <c r="GL368" t="s">
        <v>1172</v>
      </c>
      <c r="GM368" s="2">
        <f t="shared" si="518"/>
        <v>0</v>
      </c>
      <c r="GN368">
        <f t="shared" si="519"/>
        <v>0</v>
      </c>
      <c r="GO368">
        <f t="shared" si="520"/>
        <v>1</v>
      </c>
      <c r="GP368">
        <f t="shared" si="521"/>
        <v>1</v>
      </c>
      <c r="GQ368">
        <f t="shared" si="522"/>
        <v>0</v>
      </c>
      <c r="GR368">
        <f t="shared" si="523"/>
        <v>0</v>
      </c>
      <c r="GS368">
        <f t="shared" si="524"/>
        <v>0</v>
      </c>
      <c r="GT368">
        <f t="shared" si="525"/>
        <v>0</v>
      </c>
      <c r="GU368">
        <f t="shared" si="576"/>
        <v>0</v>
      </c>
      <c r="GV368">
        <f t="shared" si="526"/>
        <v>0</v>
      </c>
      <c r="GW368">
        <f t="shared" si="527"/>
        <v>0</v>
      </c>
      <c r="GX368">
        <f t="shared" si="528"/>
        <v>0</v>
      </c>
      <c r="GY368">
        <f t="shared" si="529"/>
        <v>1</v>
      </c>
      <c r="GZ368">
        <f t="shared" si="530"/>
        <v>0</v>
      </c>
      <c r="HA368">
        <f t="shared" si="531"/>
        <v>0</v>
      </c>
      <c r="HB368">
        <f t="shared" si="532"/>
        <v>0</v>
      </c>
      <c r="HC368">
        <f t="shared" si="577"/>
        <v>1</v>
      </c>
      <c r="HD368">
        <f t="shared" si="533"/>
        <v>0</v>
      </c>
      <c r="HE368">
        <f t="shared" si="534"/>
        <v>0</v>
      </c>
      <c r="HF368">
        <f t="shared" si="535"/>
        <v>0</v>
      </c>
      <c r="HG368">
        <f t="shared" si="536"/>
        <v>1</v>
      </c>
      <c r="HH368">
        <f t="shared" si="537"/>
        <v>0</v>
      </c>
      <c r="HI368">
        <f t="shared" si="538"/>
        <v>0</v>
      </c>
      <c r="HJ368">
        <f t="shared" si="539"/>
        <v>0</v>
      </c>
      <c r="HK368">
        <f t="shared" si="578"/>
        <v>0</v>
      </c>
      <c r="HL368">
        <f t="shared" si="540"/>
        <v>0</v>
      </c>
      <c r="HM368">
        <f t="shared" si="541"/>
        <v>0</v>
      </c>
      <c r="HN368">
        <f t="shared" si="542"/>
        <v>0</v>
      </c>
      <c r="HO368">
        <f t="shared" si="543"/>
        <v>0</v>
      </c>
      <c r="HP368">
        <f t="shared" si="544"/>
        <v>0</v>
      </c>
      <c r="HQ368">
        <f t="shared" si="545"/>
        <v>0</v>
      </c>
      <c r="HR368">
        <f t="shared" si="546"/>
        <v>0</v>
      </c>
      <c r="HS368">
        <f t="shared" si="579"/>
        <v>0</v>
      </c>
      <c r="HT368">
        <f t="shared" si="547"/>
        <v>0</v>
      </c>
      <c r="HU368">
        <f t="shared" si="548"/>
        <v>0</v>
      </c>
      <c r="HV368">
        <f t="shared" si="549"/>
        <v>0</v>
      </c>
      <c r="HW368">
        <f t="shared" si="550"/>
        <v>0</v>
      </c>
      <c r="HX368">
        <f t="shared" si="551"/>
        <v>0</v>
      </c>
      <c r="HY368">
        <f t="shared" si="552"/>
        <v>0</v>
      </c>
      <c r="HZ368">
        <f t="shared" si="553"/>
        <v>0</v>
      </c>
      <c r="IA368">
        <f t="shared" si="580"/>
        <v>1</v>
      </c>
      <c r="IB368">
        <f t="shared" si="554"/>
        <v>0</v>
      </c>
      <c r="IC368">
        <f t="shared" si="555"/>
        <v>0</v>
      </c>
      <c r="ID368">
        <f t="shared" si="556"/>
        <v>0</v>
      </c>
      <c r="IE368">
        <f t="shared" si="557"/>
        <v>0</v>
      </c>
      <c r="IF368">
        <f t="shared" si="558"/>
        <v>0</v>
      </c>
      <c r="IG368">
        <f t="shared" si="559"/>
        <v>1</v>
      </c>
      <c r="IH368">
        <f t="shared" si="560"/>
        <v>1</v>
      </c>
      <c r="II368">
        <f t="shared" si="581"/>
        <v>1</v>
      </c>
      <c r="IJ368">
        <f t="shared" si="561"/>
        <v>0</v>
      </c>
      <c r="IK368">
        <f t="shared" si="562"/>
        <v>0</v>
      </c>
      <c r="IL368">
        <f t="shared" si="563"/>
        <v>1</v>
      </c>
      <c r="IM368">
        <f t="shared" si="564"/>
        <v>1</v>
      </c>
      <c r="IN368">
        <f t="shared" si="565"/>
        <v>0</v>
      </c>
      <c r="IO368">
        <f t="shared" si="566"/>
        <v>1</v>
      </c>
      <c r="IP368">
        <f t="shared" si="567"/>
        <v>0</v>
      </c>
      <c r="IQ368" s="2">
        <f t="shared" si="582"/>
        <v>2</v>
      </c>
      <c r="IR368" s="4">
        <f t="shared" si="583"/>
        <v>1</v>
      </c>
      <c r="IS368">
        <f t="shared" si="584"/>
        <v>2</v>
      </c>
      <c r="IT368">
        <f t="shared" si="585"/>
        <v>0</v>
      </c>
      <c r="IU368">
        <f t="shared" si="586"/>
        <v>0</v>
      </c>
      <c r="IV368">
        <f t="shared" si="587"/>
        <v>3</v>
      </c>
      <c r="IW368">
        <f t="shared" si="588"/>
        <v>4</v>
      </c>
      <c r="IX368">
        <f t="shared" si="589"/>
        <v>12</v>
      </c>
      <c r="IY368" s="11">
        <f t="shared" si="590"/>
        <v>1</v>
      </c>
      <c r="IZ368" s="12">
        <f t="shared" si="591"/>
        <v>1</v>
      </c>
      <c r="JA368" s="12">
        <f t="shared" si="592"/>
        <v>1</v>
      </c>
      <c r="JB368" s="12" t="str">
        <f t="shared" si="593"/>
        <v/>
      </c>
      <c r="JC368" s="12" t="str">
        <f t="shared" si="594"/>
        <v/>
      </c>
      <c r="JD368" s="12">
        <f t="shared" si="595"/>
        <v>0.5</v>
      </c>
      <c r="JE368" s="12">
        <f t="shared" si="596"/>
        <v>0.5</v>
      </c>
      <c r="JF368" s="12">
        <f t="shared" si="597"/>
        <v>0.8</v>
      </c>
      <c r="JG368" s="2">
        <f>IF(OR(AND(EI368="Happy",BN368&lt;&gt;1),AND(EI368&lt;&gt;"Happy",BN368=1)),1,0)</f>
        <v>0</v>
      </c>
      <c r="JH368">
        <f>IF(OR(AND(EJ368="Happy",BO368&lt;&gt;1),AND(EJ368&lt;&gt;"Happy",BO368=1)),1,0)</f>
        <v>0</v>
      </c>
      <c r="JI368">
        <f>IF(OR(AND(EK368="Happy",BP368&lt;&gt;1),AND(EK368&lt;&gt;"Happy",BP368=1)),1,0)</f>
        <v>0</v>
      </c>
      <c r="JJ368">
        <f>IF(OR(AND(EL368="Happy",BQ368&lt;&gt;1),AND(EL368&lt;&gt;"Happy",BQ368=1)),1,0)</f>
        <v>0</v>
      </c>
      <c r="JK368">
        <f>IF(OR(AND(EM368="Happy",BR368&lt;&gt;1),AND(EM368&lt;&gt;"Happy",BR368=1)),1,0)</f>
        <v>0</v>
      </c>
      <c r="JL368">
        <f>IF(OR(AND(EN368="Happy",BS368&lt;&gt;1),AND(EN368&lt;&gt;"Happy",BS368=1)),1,0)</f>
        <v>0</v>
      </c>
      <c r="JM368">
        <f>IF(OR(AND(EO368="Happy",BT368&lt;&gt;1),AND(EO368&lt;&gt;"Happy",BT368=1)),1,0)</f>
        <v>0</v>
      </c>
      <c r="JN368">
        <f>IF(OR(AND(EP368="Happy",BU368&lt;&gt;1),AND(EP368&lt;&gt;"Happy",BU368=1)),1,0)</f>
        <v>0</v>
      </c>
      <c r="JO368">
        <f>IF(OR(AND(EQ368="Sad",BV368&lt;&gt;1),AND(EQ368&lt;&gt;"Sad",BV368=1)),1,0)</f>
        <v>0</v>
      </c>
      <c r="JP368">
        <f>IF(OR(AND(ER368="Sad",BW368&lt;&gt;1),AND(ER368&lt;&gt;"Sad",BW368=1)),1,0)</f>
        <v>0</v>
      </c>
      <c r="JQ368">
        <f>IF(OR(AND(ES368="Sad",BX368&lt;&gt;1),AND(ES368&lt;&gt;"Sad",BX368=1)),1,0)</f>
        <v>0</v>
      </c>
      <c r="JR368">
        <f>IF(OR(AND(ET368="Sad",BY368&lt;&gt;1),AND(ET368&lt;&gt;"Sad",BY368=1)),1,0)</f>
        <v>0</v>
      </c>
      <c r="JS368">
        <f>IF(OR(AND(EU368="Sad",BZ368&lt;&gt;1),AND(EU368&lt;&gt;"Sad",BZ368=1)),1,0)</f>
        <v>0</v>
      </c>
      <c r="JT368">
        <f>IF(OR(AND(EV368="Sad",CA368&lt;&gt;1),AND(EV368&lt;&gt;"Sad",CA368=1)),1,0)</f>
        <v>1</v>
      </c>
      <c r="JU368">
        <f>IF(OR(AND(EW368="Sad",CB368&lt;&gt;1),AND(EW368&lt;&gt;"Sad",CB368=1)),1,0)</f>
        <v>0</v>
      </c>
      <c r="JV368">
        <f>IF(OR(AND(EX368="Sad",CC368&lt;&gt;1),AND(EX368&lt;&gt;"Sad",CC368=1)),1,0)</f>
        <v>0</v>
      </c>
      <c r="JW368">
        <f>IF(OR(AND(EY368="Angry",CD368&lt;&gt;1),AND(EY368&lt;&gt;"Angry",CD368=1)),1,0)</f>
        <v>0</v>
      </c>
      <c r="JX368">
        <f>IF(OR(AND(EZ368="Angry",CE368&lt;&gt;1),AND(EZ368&lt;&gt;"Angry",CE368=1)),1,0)</f>
        <v>0</v>
      </c>
      <c r="JY368">
        <f>IF(OR(AND(FA368="Angry",CF368&lt;&gt;1),AND(FA368&lt;&gt;"Angry",CF368=1)),1,0)</f>
        <v>0</v>
      </c>
      <c r="JZ368">
        <f>IF(OR(AND(FB368="Angry",CG368&lt;&gt;1),AND(FB368&lt;&gt;"Angry",CG368=1)),1,0)</f>
        <v>0</v>
      </c>
      <c r="KA368">
        <f>IF(OR(AND(FC368="Angry",CH368&lt;&gt;1),AND(FC368&lt;&gt;"Angry",CH368=1)),1,0)</f>
        <v>0</v>
      </c>
      <c r="KB368">
        <f>IF(OR(AND(FD368="Angry",CI368&lt;&gt;1),AND(FD368&lt;&gt;"Angry",CI368=1)),1,0)</f>
        <v>0</v>
      </c>
      <c r="KC368">
        <f>IF(OR(AND(FE368="Angry",CJ368&lt;&gt;1),AND(FE368&lt;&gt;"Angry",CJ368=1)),1,0)</f>
        <v>0</v>
      </c>
      <c r="KD368">
        <f>IF(OR(AND(FF368="Angry",CK368&lt;&gt;1),AND(FF368&lt;&gt;"Angry",CK368=1)),1,0)</f>
        <v>0</v>
      </c>
      <c r="KE368">
        <f>IF(OR(AND(FG368="Afraid",CL368&lt;&gt;1),AND(FG368&lt;&gt;"Afraid",CL368=1)),1,0)</f>
        <v>0</v>
      </c>
      <c r="KF368">
        <f>IF(OR(AND(FH368="Afraid",CM368&lt;&gt;1),AND(FH368&lt;&gt;"Afraid",CM368=1)),1,0)</f>
        <v>1</v>
      </c>
      <c r="KG368">
        <f>IF(OR(AND(FI368="Afraid",CN368&lt;&gt;1),AND(FI368&lt;&gt;"Afraid",CN368=1)),1,0)</f>
        <v>0</v>
      </c>
      <c r="KH368">
        <f>IF(OR(AND(FJ368="Afraid",CO368&lt;&gt;1),AND(FJ368&lt;&gt;"Afraid",CO368=1)),1,0)</f>
        <v>0</v>
      </c>
      <c r="KI368">
        <f>IF(OR(AND(FK368="Afraid",CP368&lt;&gt;1),AND(FK368&lt;&gt;"Afraid",CP368=1)),1,0)</f>
        <v>0</v>
      </c>
      <c r="KJ368">
        <f>IF(OR(AND(FL368="Afraid",CQ368&lt;&gt;1),AND(FL368&lt;&gt;"Afraid",CQ368=1)),1,0)</f>
        <v>1</v>
      </c>
      <c r="KK368">
        <f>IF(OR(AND(FM368="Afraid",CR368&lt;&gt;1),AND(FM368&lt;&gt;"Afraid",CR368=1)),1,0)</f>
        <v>1</v>
      </c>
      <c r="KL368">
        <f>IF(OR(AND(FN368="Afraid",CS368&lt;&gt;1),AND(FN368&lt;&gt;"Afraid",CS368=1)),1,0)</f>
        <v>1</v>
      </c>
      <c r="KM368">
        <f>IF(OR(AND(FO368="Surprised",CT368&lt;&gt;1),AND(FO368&lt;&gt;"Surprised",CT368=1)),1,0)</f>
        <v>0</v>
      </c>
      <c r="KN368">
        <f>IF(OR(AND(FP368="Surprised",CU368&lt;&gt;1),AND(FP368&lt;&gt;"Surprised",CU368=1)),1,0)</f>
        <v>1</v>
      </c>
      <c r="KO368">
        <f>IF(OR(AND(FQ368="Surprised",CV368&lt;&gt;1),AND(FQ368&lt;&gt;"Surprised",CV368=1)),1,0)</f>
        <v>0</v>
      </c>
      <c r="KP368">
        <f>IF(OR(AND(FR368="Surprised",CW368&lt;&gt;1),AND(FR368&lt;&gt;"Surprised",CW368=1)),1,0)</f>
        <v>0</v>
      </c>
      <c r="KQ368">
        <f>IF(OR(AND(FS368="Surprised",CX368&lt;&gt;1),AND(FS368&lt;&gt;"Surprised",CX368=1)),1,0)</f>
        <v>0</v>
      </c>
      <c r="KR368">
        <f>IF(OR(AND(FT368="Surprised",CY368&lt;&gt;1),AND(FT368&lt;&gt;"Surprised",CY368=1)),1,0)</f>
        <v>0</v>
      </c>
      <c r="KS368">
        <f>IF(OR(AND(FU368="Surprised",CZ368&lt;&gt;1),AND(FU368&lt;&gt;"Surprised",CZ368=1)),1,0)</f>
        <v>0</v>
      </c>
      <c r="KT368">
        <f>IF(OR(AND(FV368="Surprised",DA368&lt;&gt;1),AND(FV368&lt;&gt;"Surprised",DA368=1)),1,0)</f>
        <v>0</v>
      </c>
      <c r="KU368">
        <f>IF(OR(AND(FW368="Happy",DB368=1),AND(FW368&lt;&gt;"Happy",DB368=0)),1,0)</f>
        <v>0</v>
      </c>
      <c r="KV368">
        <f>IF(OR(AND(FX368="Happy",DC368=1),AND(FX368&lt;&gt;"Happy",DC368=0)),1,0)</f>
        <v>1</v>
      </c>
      <c r="KW368">
        <f>IF(OR(AND(FY368="Happy",DD368=1),AND(FY368&lt;&gt;"Happy",DD368=0)),1,0)</f>
        <v>0</v>
      </c>
      <c r="KX368">
        <f>IF(OR(AND(FZ368="Happy",DE368=1),AND(FZ368&lt;&gt;"Happy",DE368=0)),1,0)</f>
        <v>1</v>
      </c>
      <c r="KY368">
        <f>IF(OR(AND(GA368="Happy",DF368=1),AND(GA368&lt;&gt;"Happy",DF368=0)),1,0)</f>
        <v>0</v>
      </c>
      <c r="KZ368">
        <f>IF(OR(AND(GB368="Happy",DG368=1),AND(GB368&lt;&gt;"Happy",DG368=0)),1,0)</f>
        <v>1</v>
      </c>
      <c r="LA368">
        <f>IF(OR(AND(GC368="Happy",DH368=1),AND(GC368&lt;&gt;"Happy",DH368=0)),1,0)</f>
        <v>0</v>
      </c>
      <c r="LB368">
        <f>IF(OR(AND(GD368="Happy",DI368=1),AND(GD368&lt;&gt;"Happy",DI368=0)),1,0)</f>
        <v>0</v>
      </c>
      <c r="LC368">
        <f>IF(OR(AND(GE368="Sad",DJ368=1),AND(GE368&lt;&gt;"Sad",DJ368=0)),1,0)</f>
        <v>0</v>
      </c>
      <c r="LD368">
        <f>IF(OR(AND(GF368="Sad",DK368=1),AND(GF368&lt;&gt;"Sad",DK368=0)),1,0)</f>
        <v>1</v>
      </c>
      <c r="LE368">
        <f>IF(OR(AND(GG368="Sad",DL368=1),AND(GG368&lt;&gt;"Sad",DL368=0)),1,0)</f>
        <v>1</v>
      </c>
      <c r="LF368">
        <f>IF(OR(AND(GH368="Sad",DM368=1),AND(GH368&lt;&gt;"Sad",DM368=0)),1,0)</f>
        <v>0</v>
      </c>
      <c r="LG368">
        <f>IF(OR(AND(GI368="Sad",DN368=1),AND(GI368&lt;&gt;"Sad",DN368=0)),1,0)</f>
        <v>0</v>
      </c>
      <c r="LH368">
        <f>IF(OR(AND(GJ368="Sad",DO368=1),AND(GJ368&lt;&gt;"Sad",DO368=0)),1,0)</f>
        <v>1</v>
      </c>
      <c r="LI368">
        <f>IF(OR(AND(GK368="Sad",DP368=1),AND(GK368&lt;&gt;"Sad",DP368=0)),1,0)</f>
        <v>0</v>
      </c>
      <c r="LJ368">
        <f>IF(OR(AND(GL368="Sad",DQ368=1),AND(GL368&lt;&gt;"Sad",DQ368=0)),1,0)</f>
        <v>1</v>
      </c>
      <c r="LK368" s="2">
        <f t="shared" si="598"/>
        <v>0</v>
      </c>
      <c r="LL368" s="4">
        <f t="shared" si="599"/>
        <v>1</v>
      </c>
      <c r="LM368">
        <f t="shared" si="600"/>
        <v>0</v>
      </c>
      <c r="LN368">
        <f t="shared" si="601"/>
        <v>4</v>
      </c>
      <c r="LO368">
        <f t="shared" si="602"/>
        <v>1</v>
      </c>
      <c r="LP368">
        <f t="shared" si="603"/>
        <v>3</v>
      </c>
      <c r="LQ368">
        <f t="shared" si="604"/>
        <v>4</v>
      </c>
      <c r="LR368">
        <f t="shared" si="605"/>
        <v>13</v>
      </c>
      <c r="LS368" s="11">
        <f t="shared" si="606"/>
        <v>0</v>
      </c>
      <c r="LT368" s="14">
        <f t="shared" si="607"/>
        <v>0</v>
      </c>
      <c r="LU368" s="14">
        <f t="shared" si="608"/>
        <v>0</v>
      </c>
      <c r="LV368" s="14" t="str">
        <f t="shared" si="609"/>
        <v/>
      </c>
      <c r="LW368" s="14" t="str">
        <f t="shared" si="610"/>
        <v/>
      </c>
      <c r="LX368" s="14">
        <f t="shared" si="611"/>
        <v>0.5</v>
      </c>
      <c r="LY368" s="14">
        <f t="shared" si="612"/>
        <v>0.5</v>
      </c>
      <c r="LZ368" s="14">
        <f t="shared" si="613"/>
        <v>0.19999999999999996</v>
      </c>
      <c r="MA368" s="15">
        <f t="shared" si="614"/>
        <v>9.7222222222222501E-5</v>
      </c>
      <c r="MB368" s="1">
        <f t="shared" si="568"/>
        <v>1.4351851851851852E-4</v>
      </c>
      <c r="MC368" s="1">
        <f t="shared" si="569"/>
        <v>1.1805555555555527E-4</v>
      </c>
      <c r="MD368" s="1">
        <f t="shared" si="570"/>
        <v>9.1435185185183981E-5</v>
      </c>
      <c r="ME368" s="1">
        <f t="shared" si="571"/>
        <v>1.0763888888888976E-4</v>
      </c>
      <c r="MF368" s="1">
        <f t="shared" si="572"/>
        <v>1.7939814814814901E-4</v>
      </c>
      <c r="MG368" s="1">
        <f t="shared" si="573"/>
        <v>1.0763888888888802E-4</v>
      </c>
      <c r="MH368" s="1">
        <f t="shared" si="574"/>
        <v>1.493055555555553E-4</v>
      </c>
      <c r="MI368" s="1">
        <f t="shared" si="575"/>
        <v>8.3333333333334564E-5</v>
      </c>
      <c r="MJ368" s="1">
        <f t="shared" si="615"/>
        <v>1.0775462962962969E-3</v>
      </c>
      <c r="MK368" s="2" t="str">
        <f>VLOOKUP(B368,age_group!$A$1:$B$101,2,FALSE)</f>
        <v>45 to 64</v>
      </c>
      <c r="ML368" s="2">
        <f t="shared" si="616"/>
        <v>1</v>
      </c>
      <c r="MM368">
        <f t="shared" si="617"/>
        <v>0</v>
      </c>
      <c r="MN368">
        <f t="shared" si="618"/>
        <v>0</v>
      </c>
      <c r="MO368">
        <f t="shared" si="619"/>
        <v>0</v>
      </c>
      <c r="MP368">
        <f t="shared" si="620"/>
        <v>0</v>
      </c>
    </row>
    <row r="369" spans="1:354" x14ac:dyDescent="0.2">
      <c r="A369" t="s">
        <v>1102</v>
      </c>
      <c r="B369">
        <v>41</v>
      </c>
      <c r="C369" t="s">
        <v>139</v>
      </c>
      <c r="D369" t="s">
        <v>140</v>
      </c>
      <c r="E369">
        <v>4</v>
      </c>
      <c r="F369">
        <v>1</v>
      </c>
      <c r="G369">
        <v>1</v>
      </c>
      <c r="H369">
        <v>1</v>
      </c>
      <c r="I369">
        <v>1</v>
      </c>
      <c r="J369" s="2" t="s">
        <v>487</v>
      </c>
      <c r="K369" t="s">
        <v>224</v>
      </c>
      <c r="L369" t="s">
        <v>397</v>
      </c>
      <c r="M369" t="s">
        <v>171</v>
      </c>
      <c r="N369" t="s">
        <v>417</v>
      </c>
      <c r="O369" t="s">
        <v>898</v>
      </c>
      <c r="P369" t="s">
        <v>697</v>
      </c>
      <c r="Q369" t="s">
        <v>666</v>
      </c>
      <c r="R369" t="s">
        <v>148</v>
      </c>
      <c r="S369" t="s">
        <v>700</v>
      </c>
      <c r="T369" t="s">
        <v>158</v>
      </c>
      <c r="U369" t="s">
        <v>407</v>
      </c>
      <c r="V369" t="s">
        <v>236</v>
      </c>
      <c r="W369" t="s">
        <v>358</v>
      </c>
      <c r="X369" t="s">
        <v>518</v>
      </c>
      <c r="Y369" t="s">
        <v>384</v>
      </c>
      <c r="Z369" t="s">
        <v>734</v>
      </c>
      <c r="AA369" t="s">
        <v>693</v>
      </c>
      <c r="AB369" t="s">
        <v>149</v>
      </c>
      <c r="AC369" t="s">
        <v>248</v>
      </c>
      <c r="AD369" t="s">
        <v>565</v>
      </c>
      <c r="AE369" t="s">
        <v>645</v>
      </c>
      <c r="AF369" t="s">
        <v>232</v>
      </c>
      <c r="AG369" t="s">
        <v>646</v>
      </c>
      <c r="AH369" t="s">
        <v>191</v>
      </c>
      <c r="AI369" t="s">
        <v>496</v>
      </c>
      <c r="AJ369" t="s">
        <v>668</v>
      </c>
      <c r="AK369" t="s">
        <v>608</v>
      </c>
      <c r="AL369" t="s">
        <v>245</v>
      </c>
      <c r="AM369" t="s">
        <v>369</v>
      </c>
      <c r="AN369" t="s">
        <v>456</v>
      </c>
      <c r="AO369" t="s">
        <v>763</v>
      </c>
      <c r="AP369" t="s">
        <v>335</v>
      </c>
      <c r="AQ369" t="s">
        <v>329</v>
      </c>
      <c r="AR369" t="s">
        <v>163</v>
      </c>
      <c r="AS369" t="s">
        <v>316</v>
      </c>
      <c r="AT369" t="s">
        <v>581</v>
      </c>
      <c r="AU369" t="s">
        <v>388</v>
      </c>
      <c r="AV369" t="s">
        <v>249</v>
      </c>
      <c r="AW369" t="s">
        <v>166</v>
      </c>
      <c r="AX369" t="s">
        <v>153</v>
      </c>
      <c r="AY369" t="s">
        <v>410</v>
      </c>
      <c r="AZ369" t="s">
        <v>440</v>
      </c>
      <c r="BA369" t="s">
        <v>440</v>
      </c>
      <c r="BB369" t="s">
        <v>190</v>
      </c>
      <c r="BC369" t="s">
        <v>192</v>
      </c>
      <c r="BD369" t="s">
        <v>497</v>
      </c>
      <c r="BE369" t="s">
        <v>512</v>
      </c>
      <c r="BF369" t="s">
        <v>175</v>
      </c>
      <c r="BG369" t="s">
        <v>306</v>
      </c>
      <c r="BH369" t="s">
        <v>382</v>
      </c>
      <c r="BI369" t="s">
        <v>350</v>
      </c>
      <c r="BJ369" t="s">
        <v>573</v>
      </c>
      <c r="BK369" t="s">
        <v>496</v>
      </c>
      <c r="BL369" t="s">
        <v>145</v>
      </c>
      <c r="BM369" t="s">
        <v>232</v>
      </c>
      <c r="BN369" s="2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 s="2">
        <v>4</v>
      </c>
      <c r="DS369">
        <v>1</v>
      </c>
      <c r="DT369">
        <v>1</v>
      </c>
      <c r="DU369">
        <v>1</v>
      </c>
      <c r="DV369">
        <v>2</v>
      </c>
      <c r="DW369" s="2">
        <v>2017</v>
      </c>
      <c r="DX369" s="1">
        <v>8.5277777777777782E-3</v>
      </c>
      <c r="DY369" s="1">
        <v>8.66550925925926E-3</v>
      </c>
      <c r="DZ369" s="1">
        <v>8.758101851851852E-3</v>
      </c>
      <c r="EA369" s="1">
        <v>8.9768518518518522E-3</v>
      </c>
      <c r="EB369" s="1">
        <v>9.0983796296296299E-3</v>
      </c>
      <c r="EC369" s="1">
        <v>9.2094907407407403E-3</v>
      </c>
      <c r="ED369" s="1">
        <v>9.3564814814814812E-3</v>
      </c>
      <c r="EE369" s="1">
        <v>9.4525462962962957E-3</v>
      </c>
      <c r="EF369" s="1">
        <v>9.5613425925925918E-3</v>
      </c>
      <c r="EG369" s="1">
        <v>9.6701388888888896E-3</v>
      </c>
      <c r="EH369" s="3">
        <v>0</v>
      </c>
      <c r="EI369" s="2" t="s">
        <v>1171</v>
      </c>
      <c r="EJ369" t="s">
        <v>1175</v>
      </c>
      <c r="EK369" t="s">
        <v>1173</v>
      </c>
      <c r="EL369" t="s">
        <v>1171</v>
      </c>
      <c r="EM369" t="s">
        <v>1175</v>
      </c>
      <c r="EN369" t="s">
        <v>1168</v>
      </c>
      <c r="EO369" t="s">
        <v>1173</v>
      </c>
      <c r="EP369" t="s">
        <v>1169</v>
      </c>
      <c r="EQ369" t="s">
        <v>1168</v>
      </c>
      <c r="ER369" t="s">
        <v>1173</v>
      </c>
      <c r="ES369" t="s">
        <v>1171</v>
      </c>
      <c r="ET369" t="s">
        <v>1175</v>
      </c>
      <c r="EU369" t="s">
        <v>1175</v>
      </c>
      <c r="EV369" t="s">
        <v>1168</v>
      </c>
      <c r="EW369" t="s">
        <v>1170</v>
      </c>
      <c r="EX369" t="s">
        <v>1173</v>
      </c>
      <c r="EY369" t="s">
        <v>1168</v>
      </c>
      <c r="EZ369" t="s">
        <v>1171</v>
      </c>
      <c r="FA369" t="s">
        <v>1168</v>
      </c>
      <c r="FB369" t="s">
        <v>1168</v>
      </c>
      <c r="FC369" t="s">
        <v>1173</v>
      </c>
      <c r="FD369" t="s">
        <v>1171</v>
      </c>
      <c r="FE369" t="s">
        <v>1168</v>
      </c>
      <c r="FF369" t="s">
        <v>1169</v>
      </c>
      <c r="FG369" t="s">
        <v>1169</v>
      </c>
      <c r="FH369" t="s">
        <v>1172</v>
      </c>
      <c r="FI369" t="s">
        <v>1168</v>
      </c>
      <c r="FJ369" t="s">
        <v>1175</v>
      </c>
      <c r="FK369" t="s">
        <v>1172</v>
      </c>
      <c r="FL369" t="s">
        <v>1168</v>
      </c>
      <c r="FM369" t="s">
        <v>1174</v>
      </c>
      <c r="FN369" t="s">
        <v>1168</v>
      </c>
      <c r="FO369" t="s">
        <v>1169</v>
      </c>
      <c r="FP369" t="s">
        <v>1168</v>
      </c>
      <c r="FQ369" t="s">
        <v>1174</v>
      </c>
      <c r="FR369" t="s">
        <v>1175</v>
      </c>
      <c r="FS369" t="s">
        <v>1169</v>
      </c>
      <c r="FT369" t="s">
        <v>1168</v>
      </c>
      <c r="FU369" t="s">
        <v>1173</v>
      </c>
      <c r="FV369" t="s">
        <v>1175</v>
      </c>
      <c r="FW369" t="s">
        <v>1175</v>
      </c>
      <c r="FX369" t="s">
        <v>1175</v>
      </c>
      <c r="FY369" t="s">
        <v>1168</v>
      </c>
      <c r="FZ369" t="s">
        <v>1168</v>
      </c>
      <c r="GA369" t="s">
        <v>1168</v>
      </c>
      <c r="GB369" t="s">
        <v>1169</v>
      </c>
      <c r="GC369" t="s">
        <v>1170</v>
      </c>
      <c r="GD369" t="s">
        <v>1171</v>
      </c>
      <c r="GE369" t="s">
        <v>1168</v>
      </c>
      <c r="GF369" t="s">
        <v>1173</v>
      </c>
      <c r="GG369" t="s">
        <v>1168</v>
      </c>
      <c r="GH369" t="s">
        <v>1175</v>
      </c>
      <c r="GI369" t="s">
        <v>1175</v>
      </c>
      <c r="GJ369" t="s">
        <v>1172</v>
      </c>
      <c r="GK369" t="s">
        <v>1175</v>
      </c>
      <c r="GL369" t="s">
        <v>1168</v>
      </c>
      <c r="GM369" s="2">
        <f t="shared" si="518"/>
        <v>0</v>
      </c>
      <c r="GN369">
        <f t="shared" si="519"/>
        <v>0</v>
      </c>
      <c r="GO369">
        <f t="shared" si="520"/>
        <v>1</v>
      </c>
      <c r="GP369">
        <f t="shared" si="521"/>
        <v>0</v>
      </c>
      <c r="GQ369">
        <f t="shared" si="522"/>
        <v>0</v>
      </c>
      <c r="GR369">
        <f t="shared" si="523"/>
        <v>0</v>
      </c>
      <c r="GS369">
        <f t="shared" si="524"/>
        <v>1</v>
      </c>
      <c r="GT369">
        <f t="shared" si="525"/>
        <v>0</v>
      </c>
      <c r="GU369">
        <f t="shared" si="576"/>
        <v>0</v>
      </c>
      <c r="GV369">
        <f t="shared" si="526"/>
        <v>0</v>
      </c>
      <c r="GW369">
        <f t="shared" si="527"/>
        <v>0</v>
      </c>
      <c r="GX369">
        <f t="shared" si="528"/>
        <v>0</v>
      </c>
      <c r="GY369">
        <f t="shared" si="529"/>
        <v>0</v>
      </c>
      <c r="GZ369">
        <f t="shared" si="530"/>
        <v>0</v>
      </c>
      <c r="HA369">
        <f t="shared" si="531"/>
        <v>0</v>
      </c>
      <c r="HB369">
        <f t="shared" si="532"/>
        <v>0</v>
      </c>
      <c r="HC369">
        <f t="shared" si="577"/>
        <v>0</v>
      </c>
      <c r="HD369">
        <f t="shared" si="533"/>
        <v>0</v>
      </c>
      <c r="HE369">
        <f t="shared" si="534"/>
        <v>0</v>
      </c>
      <c r="HF369">
        <f t="shared" si="535"/>
        <v>0</v>
      </c>
      <c r="HG369">
        <f t="shared" si="536"/>
        <v>0</v>
      </c>
      <c r="HH369">
        <f t="shared" si="537"/>
        <v>0</v>
      </c>
      <c r="HI369">
        <f t="shared" si="538"/>
        <v>0</v>
      </c>
      <c r="HJ369">
        <f t="shared" si="539"/>
        <v>1</v>
      </c>
      <c r="HK369">
        <f t="shared" si="578"/>
        <v>0</v>
      </c>
      <c r="HL369">
        <f t="shared" si="540"/>
        <v>1</v>
      </c>
      <c r="HM369">
        <f t="shared" si="541"/>
        <v>0</v>
      </c>
      <c r="HN369">
        <f t="shared" si="542"/>
        <v>0</v>
      </c>
      <c r="HO369">
        <f t="shared" si="543"/>
        <v>1</v>
      </c>
      <c r="HP369">
        <f t="shared" si="544"/>
        <v>0</v>
      </c>
      <c r="HQ369">
        <f t="shared" si="545"/>
        <v>0</v>
      </c>
      <c r="HR369">
        <f t="shared" si="546"/>
        <v>0</v>
      </c>
      <c r="HS369">
        <f t="shared" si="579"/>
        <v>0</v>
      </c>
      <c r="HT369">
        <f t="shared" si="547"/>
        <v>0</v>
      </c>
      <c r="HU369">
        <f t="shared" si="548"/>
        <v>0</v>
      </c>
      <c r="HV369">
        <f t="shared" si="549"/>
        <v>1</v>
      </c>
      <c r="HW369">
        <f t="shared" si="550"/>
        <v>0</v>
      </c>
      <c r="HX369">
        <f t="shared" si="551"/>
        <v>0</v>
      </c>
      <c r="HY369">
        <f t="shared" si="552"/>
        <v>0</v>
      </c>
      <c r="HZ369">
        <f t="shared" si="553"/>
        <v>1</v>
      </c>
      <c r="IA369">
        <f t="shared" si="580"/>
        <v>1</v>
      </c>
      <c r="IB369">
        <f t="shared" si="554"/>
        <v>1</v>
      </c>
      <c r="IC369">
        <f t="shared" si="555"/>
        <v>1</v>
      </c>
      <c r="ID369">
        <f t="shared" si="556"/>
        <v>1</v>
      </c>
      <c r="IE369">
        <f t="shared" si="557"/>
        <v>1</v>
      </c>
      <c r="IF369">
        <f t="shared" si="558"/>
        <v>1</v>
      </c>
      <c r="IG369">
        <f t="shared" si="559"/>
        <v>1</v>
      </c>
      <c r="IH369">
        <f t="shared" si="560"/>
        <v>1</v>
      </c>
      <c r="II369">
        <f t="shared" si="581"/>
        <v>1</v>
      </c>
      <c r="IJ369">
        <f t="shared" si="561"/>
        <v>1</v>
      </c>
      <c r="IK369">
        <f t="shared" si="562"/>
        <v>1</v>
      </c>
      <c r="IL369">
        <f t="shared" si="563"/>
        <v>1</v>
      </c>
      <c r="IM369">
        <f t="shared" si="564"/>
        <v>1</v>
      </c>
      <c r="IN369">
        <f t="shared" si="565"/>
        <v>1</v>
      </c>
      <c r="IO369">
        <f t="shared" si="566"/>
        <v>1</v>
      </c>
      <c r="IP369">
        <f t="shared" si="567"/>
        <v>1</v>
      </c>
      <c r="IQ369" s="2">
        <f t="shared" si="582"/>
        <v>2</v>
      </c>
      <c r="IR369" s="4">
        <f t="shared" si="583"/>
        <v>0</v>
      </c>
      <c r="IS369">
        <f t="shared" si="584"/>
        <v>1</v>
      </c>
      <c r="IT369">
        <f t="shared" si="585"/>
        <v>2</v>
      </c>
      <c r="IU369">
        <f t="shared" si="586"/>
        <v>2</v>
      </c>
      <c r="IV369">
        <f t="shared" si="587"/>
        <v>8</v>
      </c>
      <c r="IW369">
        <f t="shared" si="588"/>
        <v>8</v>
      </c>
      <c r="IX369">
        <f t="shared" si="589"/>
        <v>23</v>
      </c>
      <c r="IY369" s="11">
        <f t="shared" si="590"/>
        <v>1</v>
      </c>
      <c r="IZ369" s="12" t="str">
        <f t="shared" si="591"/>
        <v/>
      </c>
      <c r="JA369" s="12">
        <f t="shared" si="592"/>
        <v>1</v>
      </c>
      <c r="JB369" s="12">
        <f t="shared" si="593"/>
        <v>1</v>
      </c>
      <c r="JC369" s="12">
        <f t="shared" si="594"/>
        <v>1</v>
      </c>
      <c r="JD369" s="12">
        <f t="shared" si="595"/>
        <v>1</v>
      </c>
      <c r="JE369" s="12">
        <f t="shared" si="596"/>
        <v>1</v>
      </c>
      <c r="JF369" s="12">
        <f t="shared" si="597"/>
        <v>1</v>
      </c>
      <c r="JG369" s="2">
        <f>IF(OR(AND(EI369="Happy",BN369&lt;&gt;1),AND(EI369&lt;&gt;"Happy",BN369=1)),1,0)</f>
        <v>0</v>
      </c>
      <c r="JH369">
        <f>IF(OR(AND(EJ369="Happy",BO369&lt;&gt;1),AND(EJ369&lt;&gt;"Happy",BO369=1)),1,0)</f>
        <v>0</v>
      </c>
      <c r="JI369">
        <f>IF(OR(AND(EK369="Happy",BP369&lt;&gt;1),AND(EK369&lt;&gt;"Happy",BP369=1)),1,0)</f>
        <v>0</v>
      </c>
      <c r="JJ369">
        <f>IF(OR(AND(EL369="Happy",BQ369&lt;&gt;1),AND(EL369&lt;&gt;"Happy",BQ369=1)),1,0)</f>
        <v>0</v>
      </c>
      <c r="JK369">
        <f>IF(OR(AND(EM369="Happy",BR369&lt;&gt;1),AND(EM369&lt;&gt;"Happy",BR369=1)),1,0)</f>
        <v>0</v>
      </c>
      <c r="JL369">
        <f>IF(OR(AND(EN369="Happy",BS369&lt;&gt;1),AND(EN369&lt;&gt;"Happy",BS369=1)),1,0)</f>
        <v>0</v>
      </c>
      <c r="JM369">
        <f>IF(OR(AND(EO369="Happy",BT369&lt;&gt;1),AND(EO369&lt;&gt;"Happy",BT369=1)),1,0)</f>
        <v>0</v>
      </c>
      <c r="JN369">
        <f>IF(OR(AND(EP369="Happy",BU369&lt;&gt;1),AND(EP369&lt;&gt;"Happy",BU369=1)),1,0)</f>
        <v>0</v>
      </c>
      <c r="JO369">
        <f>IF(OR(AND(EQ369="Sad",BV369&lt;&gt;1),AND(EQ369&lt;&gt;"Sad",BV369=1)),1,0)</f>
        <v>0</v>
      </c>
      <c r="JP369">
        <f>IF(OR(AND(ER369="Sad",BW369&lt;&gt;1),AND(ER369&lt;&gt;"Sad",BW369=1)),1,0)</f>
        <v>0</v>
      </c>
      <c r="JQ369">
        <f>IF(OR(AND(ES369="Sad",BX369&lt;&gt;1),AND(ES369&lt;&gt;"Sad",BX369=1)),1,0)</f>
        <v>0</v>
      </c>
      <c r="JR369">
        <f>IF(OR(AND(ET369="Sad",BY369&lt;&gt;1),AND(ET369&lt;&gt;"Sad",BY369=1)),1,0)</f>
        <v>0</v>
      </c>
      <c r="JS369">
        <f>IF(OR(AND(EU369="Sad",BZ369&lt;&gt;1),AND(EU369&lt;&gt;"Sad",BZ369=1)),1,0)</f>
        <v>0</v>
      </c>
      <c r="JT369">
        <f>IF(OR(AND(EV369="Sad",CA369&lt;&gt;1),AND(EV369&lt;&gt;"Sad",CA369=1)),1,0)</f>
        <v>0</v>
      </c>
      <c r="JU369">
        <f>IF(OR(AND(EW369="Sad",CB369&lt;&gt;1),AND(EW369&lt;&gt;"Sad",CB369=1)),1,0)</f>
        <v>1</v>
      </c>
      <c r="JV369">
        <f>IF(OR(AND(EX369="Sad",CC369&lt;&gt;1),AND(EX369&lt;&gt;"Sad",CC369=1)),1,0)</f>
        <v>0</v>
      </c>
      <c r="JW369">
        <f>IF(OR(AND(EY369="Angry",CD369&lt;&gt;1),AND(EY369&lt;&gt;"Angry",CD369=1)),1,0)</f>
        <v>0</v>
      </c>
      <c r="JX369">
        <f>IF(OR(AND(EZ369="Angry",CE369&lt;&gt;1),AND(EZ369&lt;&gt;"Angry",CE369=1)),1,0)</f>
        <v>1</v>
      </c>
      <c r="JY369">
        <f>IF(OR(AND(FA369="Angry",CF369&lt;&gt;1),AND(FA369&lt;&gt;"Angry",CF369=1)),1,0)</f>
        <v>0</v>
      </c>
      <c r="JZ369">
        <f>IF(OR(AND(FB369="Angry",CG369&lt;&gt;1),AND(FB369&lt;&gt;"Angry",CG369=1)),1,0)</f>
        <v>0</v>
      </c>
      <c r="KA369">
        <f>IF(OR(AND(FC369="Angry",CH369&lt;&gt;1),AND(FC369&lt;&gt;"Angry",CH369=1)),1,0)</f>
        <v>0</v>
      </c>
      <c r="KB369">
        <f>IF(OR(AND(FD369="Angry",CI369&lt;&gt;1),AND(FD369&lt;&gt;"Angry",CI369=1)),1,0)</f>
        <v>1</v>
      </c>
      <c r="KC369">
        <f>IF(OR(AND(FE369="Angry",CJ369&lt;&gt;1),AND(FE369&lt;&gt;"Angry",CJ369=1)),1,0)</f>
        <v>1</v>
      </c>
      <c r="KD369">
        <f>IF(OR(AND(FF369="Angry",CK369&lt;&gt;1),AND(FF369&lt;&gt;"Angry",CK369=1)),1,0)</f>
        <v>0</v>
      </c>
      <c r="KE369">
        <f>IF(OR(AND(FG369="Afraid",CL369&lt;&gt;1),AND(FG369&lt;&gt;"Afraid",CL369=1)),1,0)</f>
        <v>0</v>
      </c>
      <c r="KF369">
        <f>IF(OR(AND(FH369="Afraid",CM369&lt;&gt;1),AND(FH369&lt;&gt;"Afraid",CM369=1)),1,0)</f>
        <v>0</v>
      </c>
      <c r="KG369">
        <f>IF(OR(AND(FI369="Afraid",CN369&lt;&gt;1),AND(FI369&lt;&gt;"Afraid",CN369=1)),1,0)</f>
        <v>0</v>
      </c>
      <c r="KH369">
        <f>IF(OR(AND(FJ369="Afraid",CO369&lt;&gt;1),AND(FJ369&lt;&gt;"Afraid",CO369=1)),1,0)</f>
        <v>1</v>
      </c>
      <c r="KI369">
        <f>IF(OR(AND(FK369="Afraid",CP369&lt;&gt;1),AND(FK369&lt;&gt;"Afraid",CP369=1)),1,0)</f>
        <v>0</v>
      </c>
      <c r="KJ369">
        <f>IF(OR(AND(FL369="Afraid",CQ369&lt;&gt;1),AND(FL369&lt;&gt;"Afraid",CQ369=1)),1,0)</f>
        <v>0</v>
      </c>
      <c r="KK369">
        <f>IF(OR(AND(FM369="Afraid",CR369&lt;&gt;1),AND(FM369&lt;&gt;"Afraid",CR369=1)),1,0)</f>
        <v>0</v>
      </c>
      <c r="KL369">
        <f>IF(OR(AND(FN369="Afraid",CS369&lt;&gt;1),AND(FN369&lt;&gt;"Afraid",CS369=1)),1,0)</f>
        <v>0</v>
      </c>
      <c r="KM369">
        <f>IF(OR(AND(FO369="Surprised",CT369&lt;&gt;1),AND(FO369&lt;&gt;"Surprised",CT369=1)),1,0)</f>
        <v>0</v>
      </c>
      <c r="KN369">
        <f>IF(OR(AND(FP369="Surprised",CU369&lt;&gt;1),AND(FP369&lt;&gt;"Surprised",CU369=1)),1,0)</f>
        <v>0</v>
      </c>
      <c r="KO369">
        <f>IF(OR(AND(FQ369="Surprised",CV369&lt;&gt;1),AND(FQ369&lt;&gt;"Surprised",CV369=1)),1,0)</f>
        <v>0</v>
      </c>
      <c r="KP369">
        <f>IF(OR(AND(FR369="Surprised",CW369&lt;&gt;1),AND(FR369&lt;&gt;"Surprised",CW369=1)),1,0)</f>
        <v>0</v>
      </c>
      <c r="KQ369">
        <f>IF(OR(AND(FS369="Surprised",CX369&lt;&gt;1),AND(FS369&lt;&gt;"Surprised",CX369=1)),1,0)</f>
        <v>0</v>
      </c>
      <c r="KR369">
        <f>IF(OR(AND(FT369="Surprised",CY369&lt;&gt;1),AND(FT369&lt;&gt;"Surprised",CY369=1)),1,0)</f>
        <v>0</v>
      </c>
      <c r="KS369">
        <f>IF(OR(AND(FU369="Surprised",CZ369&lt;&gt;1),AND(FU369&lt;&gt;"Surprised",CZ369=1)),1,0)</f>
        <v>0</v>
      </c>
      <c r="KT369">
        <f>IF(OR(AND(FV369="Surprised",DA369&lt;&gt;1),AND(FV369&lt;&gt;"Surprised",DA369=1)),1,0)</f>
        <v>0</v>
      </c>
      <c r="KU369">
        <f>IF(OR(AND(FW369="Happy",DB369=1),AND(FW369&lt;&gt;"Happy",DB369=0)),1,0)</f>
        <v>0</v>
      </c>
      <c r="KV369">
        <f>IF(OR(AND(FX369="Happy",DC369=1),AND(FX369&lt;&gt;"Happy",DC369=0)),1,0)</f>
        <v>0</v>
      </c>
      <c r="KW369">
        <f>IF(OR(AND(FY369="Happy",DD369=1),AND(FY369&lt;&gt;"Happy",DD369=0)),1,0)</f>
        <v>0</v>
      </c>
      <c r="KX369">
        <f>IF(OR(AND(FZ369="Happy",DE369=1),AND(FZ369&lt;&gt;"Happy",DE369=0)),1,0)</f>
        <v>0</v>
      </c>
      <c r="KY369">
        <f>IF(OR(AND(GA369="Happy",DF369=1),AND(GA369&lt;&gt;"Happy",DF369=0)),1,0)</f>
        <v>0</v>
      </c>
      <c r="KZ369">
        <f>IF(OR(AND(GB369="Happy",DG369=1),AND(GB369&lt;&gt;"Happy",DG369=0)),1,0)</f>
        <v>0</v>
      </c>
      <c r="LA369">
        <f>IF(OR(AND(GC369="Happy",DH369=1),AND(GC369&lt;&gt;"Happy",DH369=0)),1,0)</f>
        <v>0</v>
      </c>
      <c r="LB369">
        <f>IF(OR(AND(GD369="Happy",DI369=1),AND(GD369&lt;&gt;"Happy",DI369=0)),1,0)</f>
        <v>0</v>
      </c>
      <c r="LC369">
        <f>IF(OR(AND(GE369="Sad",DJ369=1),AND(GE369&lt;&gt;"Sad",DJ369=0)),1,0)</f>
        <v>0</v>
      </c>
      <c r="LD369">
        <f>IF(OR(AND(GF369="Sad",DK369=1),AND(GF369&lt;&gt;"Sad",DK369=0)),1,0)</f>
        <v>0</v>
      </c>
      <c r="LE369">
        <f>IF(OR(AND(GG369="Sad",DL369=1),AND(GG369&lt;&gt;"Sad",DL369=0)),1,0)</f>
        <v>0</v>
      </c>
      <c r="LF369">
        <f>IF(OR(AND(GH369="Sad",DM369=1),AND(GH369&lt;&gt;"Sad",DM369=0)),1,0)</f>
        <v>0</v>
      </c>
      <c r="LG369">
        <f>IF(OR(AND(GI369="Sad",DN369=1),AND(GI369&lt;&gt;"Sad",DN369=0)),1,0)</f>
        <v>0</v>
      </c>
      <c r="LH369">
        <f>IF(OR(AND(GJ369="Sad",DO369=1),AND(GJ369&lt;&gt;"Sad",DO369=0)),1,0)</f>
        <v>0</v>
      </c>
      <c r="LI369">
        <f>IF(OR(AND(GK369="Sad",DP369=1),AND(GK369&lt;&gt;"Sad",DP369=0)),1,0)</f>
        <v>0</v>
      </c>
      <c r="LJ369">
        <f>IF(OR(AND(GL369="Sad",DQ369=1),AND(GL369&lt;&gt;"Sad",DQ369=0)),1,0)</f>
        <v>0</v>
      </c>
      <c r="LK369" s="2">
        <f t="shared" si="598"/>
        <v>0</v>
      </c>
      <c r="LL369" s="4">
        <f t="shared" si="599"/>
        <v>1</v>
      </c>
      <c r="LM369">
        <f t="shared" si="600"/>
        <v>3</v>
      </c>
      <c r="LN369">
        <f t="shared" si="601"/>
        <v>1</v>
      </c>
      <c r="LO369">
        <f t="shared" si="602"/>
        <v>0</v>
      </c>
      <c r="LP369">
        <f t="shared" si="603"/>
        <v>0</v>
      </c>
      <c r="LQ369">
        <f t="shared" si="604"/>
        <v>0</v>
      </c>
      <c r="LR369">
        <f t="shared" si="605"/>
        <v>5</v>
      </c>
      <c r="LS369" s="11">
        <f t="shared" si="606"/>
        <v>0</v>
      </c>
      <c r="LT369" s="14" t="str">
        <f t="shared" si="607"/>
        <v/>
      </c>
      <c r="LU369" s="14">
        <f t="shared" si="608"/>
        <v>0</v>
      </c>
      <c r="LV369" s="14">
        <f t="shared" si="609"/>
        <v>0</v>
      </c>
      <c r="LW369" s="14">
        <f t="shared" si="610"/>
        <v>0</v>
      </c>
      <c r="LX369" s="14">
        <f t="shared" si="611"/>
        <v>0</v>
      </c>
      <c r="LY369" s="14">
        <f t="shared" si="612"/>
        <v>0</v>
      </c>
      <c r="LZ369" s="14">
        <f t="shared" si="613"/>
        <v>0</v>
      </c>
      <c r="MA369" s="15">
        <f t="shared" si="614"/>
        <v>1.3773148148148173E-4</v>
      </c>
      <c r="MB369" s="1">
        <f t="shared" si="568"/>
        <v>9.2592592592592032E-5</v>
      </c>
      <c r="MC369" s="1">
        <f t="shared" si="569"/>
        <v>2.1875000000000019E-4</v>
      </c>
      <c r="MD369" s="1">
        <f t="shared" si="570"/>
        <v>1.2152777777777769E-4</v>
      </c>
      <c r="ME369" s="1">
        <f t="shared" si="571"/>
        <v>1.1111111111111044E-4</v>
      </c>
      <c r="MF369" s="1">
        <f t="shared" si="572"/>
        <v>1.4699074074074094E-4</v>
      </c>
      <c r="MG369" s="1">
        <f t="shared" si="573"/>
        <v>9.606481481481445E-5</v>
      </c>
      <c r="MH369" s="1">
        <f t="shared" si="574"/>
        <v>1.0879629629629607E-4</v>
      </c>
      <c r="MI369" s="1">
        <f t="shared" si="575"/>
        <v>1.0879629629629781E-4</v>
      </c>
      <c r="MJ369" s="1">
        <f t="shared" si="615"/>
        <v>1.1423611111111114E-3</v>
      </c>
      <c r="MK369" s="2" t="str">
        <f>VLOOKUP(B369,age_group!$A$1:$B$101,2,FALSE)</f>
        <v>25 to 44</v>
      </c>
      <c r="ML369" s="2">
        <f t="shared" si="616"/>
        <v>1</v>
      </c>
      <c r="MM369">
        <f t="shared" si="617"/>
        <v>0</v>
      </c>
      <c r="MN369">
        <f t="shared" si="618"/>
        <v>0</v>
      </c>
      <c r="MO369">
        <f t="shared" si="619"/>
        <v>0</v>
      </c>
      <c r="MP369">
        <f t="shared" si="620"/>
        <v>0</v>
      </c>
    </row>
    <row r="370" spans="1:354" x14ac:dyDescent="0.2">
      <c r="A370" t="s">
        <v>1103</v>
      </c>
      <c r="B370">
        <v>31</v>
      </c>
      <c r="C370" t="s">
        <v>139</v>
      </c>
      <c r="D370" t="s">
        <v>140</v>
      </c>
      <c r="E370">
        <v>3</v>
      </c>
      <c r="F370">
        <v>3</v>
      </c>
      <c r="G370">
        <v>3</v>
      </c>
      <c r="H370">
        <v>1</v>
      </c>
      <c r="I370">
        <v>1</v>
      </c>
      <c r="J370" s="2" t="s">
        <v>611</v>
      </c>
      <c r="K370" t="s">
        <v>354</v>
      </c>
      <c r="L370" t="s">
        <v>256</v>
      </c>
      <c r="M370" t="s">
        <v>423</v>
      </c>
      <c r="N370" t="s">
        <v>199</v>
      </c>
      <c r="O370" t="s">
        <v>286</v>
      </c>
      <c r="P370" t="s">
        <v>263</v>
      </c>
      <c r="Q370" t="s">
        <v>205</v>
      </c>
      <c r="R370" t="s">
        <v>708</v>
      </c>
      <c r="S370" t="s">
        <v>209</v>
      </c>
      <c r="T370" t="s">
        <v>467</v>
      </c>
      <c r="U370" t="s">
        <v>494</v>
      </c>
      <c r="V370" t="s">
        <v>156</v>
      </c>
      <c r="W370" t="s">
        <v>576</v>
      </c>
      <c r="X370" t="s">
        <v>432</v>
      </c>
      <c r="Y370" t="s">
        <v>492</v>
      </c>
      <c r="Z370" t="s">
        <v>529</v>
      </c>
      <c r="AA370" t="s">
        <v>450</v>
      </c>
      <c r="AB370" t="s">
        <v>243</v>
      </c>
      <c r="AC370" t="s">
        <v>478</v>
      </c>
      <c r="AD370" t="s">
        <v>597</v>
      </c>
      <c r="AE370" t="s">
        <v>556</v>
      </c>
      <c r="AF370" t="s">
        <v>401</v>
      </c>
      <c r="AG370" t="s">
        <v>464</v>
      </c>
      <c r="AH370" t="s">
        <v>369</v>
      </c>
      <c r="AI370" t="s">
        <v>299</v>
      </c>
      <c r="AJ370" t="s">
        <v>674</v>
      </c>
      <c r="AK370" t="s">
        <v>555</v>
      </c>
      <c r="AL370" t="s">
        <v>390</v>
      </c>
      <c r="AM370" t="s">
        <v>593</v>
      </c>
      <c r="AN370" t="s">
        <v>489</v>
      </c>
      <c r="AO370" t="s">
        <v>793</v>
      </c>
      <c r="AP370" t="s">
        <v>669</v>
      </c>
      <c r="AQ370" t="s">
        <v>246</v>
      </c>
      <c r="AR370" t="s">
        <v>539</v>
      </c>
      <c r="AS370" t="s">
        <v>153</v>
      </c>
      <c r="AT370" t="s">
        <v>694</v>
      </c>
      <c r="AU370" t="s">
        <v>253</v>
      </c>
      <c r="AV370" t="s">
        <v>524</v>
      </c>
      <c r="AW370" t="s">
        <v>171</v>
      </c>
      <c r="AX370" t="s">
        <v>304</v>
      </c>
      <c r="AY370" t="s">
        <v>414</v>
      </c>
      <c r="AZ370" t="s">
        <v>635</v>
      </c>
      <c r="BA370" t="s">
        <v>427</v>
      </c>
      <c r="BB370" t="s">
        <v>213</v>
      </c>
      <c r="BC370" t="s">
        <v>442</v>
      </c>
      <c r="BD370" t="s">
        <v>640</v>
      </c>
      <c r="BE370" t="s">
        <v>529</v>
      </c>
      <c r="BF370" t="s">
        <v>489</v>
      </c>
      <c r="BG370" t="s">
        <v>217</v>
      </c>
      <c r="BH370" t="s">
        <v>438</v>
      </c>
      <c r="BI370" t="s">
        <v>509</v>
      </c>
      <c r="BJ370" t="s">
        <v>472</v>
      </c>
      <c r="BK370" t="s">
        <v>354</v>
      </c>
      <c r="BL370" t="s">
        <v>327</v>
      </c>
      <c r="BM370" t="s">
        <v>237</v>
      </c>
      <c r="BN370" s="2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1</v>
      </c>
      <c r="BX370">
        <v>0</v>
      </c>
      <c r="BY370">
        <v>1</v>
      </c>
      <c r="BZ370">
        <v>0</v>
      </c>
      <c r="CA370">
        <v>1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0</v>
      </c>
      <c r="DK370">
        <v>0</v>
      </c>
      <c r="DL370">
        <v>1</v>
      </c>
      <c r="DM370">
        <v>1</v>
      </c>
      <c r="DN370">
        <v>0</v>
      </c>
      <c r="DO370">
        <v>0</v>
      </c>
      <c r="DP370">
        <v>1</v>
      </c>
      <c r="DQ370">
        <v>0</v>
      </c>
      <c r="DR370" s="2">
        <v>3</v>
      </c>
      <c r="DS370">
        <v>3</v>
      </c>
      <c r="DT370">
        <v>3</v>
      </c>
      <c r="DU370">
        <v>1</v>
      </c>
      <c r="DV370">
        <v>1</v>
      </c>
      <c r="DW370" s="2">
        <v>2017</v>
      </c>
      <c r="DX370" s="1">
        <v>4.0057870370370369E-2</v>
      </c>
      <c r="DY370" s="1">
        <v>4.02037037037037E-2</v>
      </c>
      <c r="DZ370" s="1">
        <v>4.0339120370370372E-2</v>
      </c>
      <c r="EA370" s="1">
        <v>4.0468749999999998E-2</v>
      </c>
      <c r="EB370" s="1">
        <v>4.0571759259259259E-2</v>
      </c>
      <c r="EC370" s="1">
        <v>4.0667824074074078E-2</v>
      </c>
      <c r="ED370" s="1">
        <v>4.0768518518518516E-2</v>
      </c>
      <c r="EE370" s="1">
        <v>4.0863425925925928E-2</v>
      </c>
      <c r="EF370" s="1">
        <v>4.0951388888888891E-2</v>
      </c>
      <c r="EG370" s="1">
        <v>4.1061342592592594E-2</v>
      </c>
      <c r="EH370" s="3">
        <v>0</v>
      </c>
      <c r="EI370" s="2" t="s">
        <v>1175</v>
      </c>
      <c r="EJ370" t="s">
        <v>1174</v>
      </c>
      <c r="EK370" t="s">
        <v>1171</v>
      </c>
      <c r="EL370" t="s">
        <v>1175</v>
      </c>
      <c r="EM370" t="s">
        <v>1174</v>
      </c>
      <c r="EN370" t="s">
        <v>1175</v>
      </c>
      <c r="EO370" t="s">
        <v>1175</v>
      </c>
      <c r="EP370" t="s">
        <v>1168</v>
      </c>
      <c r="EQ370" t="s">
        <v>1168</v>
      </c>
      <c r="ER370" t="s">
        <v>1174</v>
      </c>
      <c r="ES370" t="s">
        <v>1173</v>
      </c>
      <c r="ET370" t="s">
        <v>1171</v>
      </c>
      <c r="EU370" t="s">
        <v>1171</v>
      </c>
      <c r="EV370" t="s">
        <v>1168</v>
      </c>
      <c r="EW370" t="s">
        <v>1168</v>
      </c>
      <c r="EX370" t="s">
        <v>1175</v>
      </c>
      <c r="EY370" t="s">
        <v>1169</v>
      </c>
      <c r="EZ370" t="s">
        <v>1173</v>
      </c>
      <c r="FA370" t="s">
        <v>1170</v>
      </c>
      <c r="FB370" t="s">
        <v>1173</v>
      </c>
      <c r="FC370" t="s">
        <v>1171</v>
      </c>
      <c r="FD370" t="s">
        <v>1175</v>
      </c>
      <c r="FE370" t="s">
        <v>1173</v>
      </c>
      <c r="FF370" t="s">
        <v>1172</v>
      </c>
      <c r="FG370" t="s">
        <v>1168</v>
      </c>
      <c r="FH370" t="s">
        <v>1174</v>
      </c>
      <c r="FI370" t="s">
        <v>1173</v>
      </c>
      <c r="FJ370" t="s">
        <v>1168</v>
      </c>
      <c r="FK370" t="s">
        <v>1172</v>
      </c>
      <c r="FL370" t="s">
        <v>1174</v>
      </c>
      <c r="FM370" t="s">
        <v>1169</v>
      </c>
      <c r="FN370" t="s">
        <v>1168</v>
      </c>
      <c r="FO370" t="s">
        <v>1168</v>
      </c>
      <c r="FP370" t="s">
        <v>1172</v>
      </c>
      <c r="FQ370" t="s">
        <v>1175</v>
      </c>
      <c r="FR370" t="s">
        <v>1175</v>
      </c>
      <c r="FS370" t="s">
        <v>1168</v>
      </c>
      <c r="FT370" t="s">
        <v>1172</v>
      </c>
      <c r="FU370" t="s">
        <v>1172</v>
      </c>
      <c r="FV370" t="s">
        <v>1171</v>
      </c>
      <c r="FW370" t="s">
        <v>1171</v>
      </c>
      <c r="FX370" t="s">
        <v>1168</v>
      </c>
      <c r="FY370" t="s">
        <v>1171</v>
      </c>
      <c r="FZ370" t="s">
        <v>1168</v>
      </c>
      <c r="GA370" t="s">
        <v>1169</v>
      </c>
      <c r="GB370" t="s">
        <v>1169</v>
      </c>
      <c r="GC370" t="s">
        <v>1168</v>
      </c>
      <c r="GD370" t="s">
        <v>1169</v>
      </c>
      <c r="GE370" t="s">
        <v>1169</v>
      </c>
      <c r="GF370" t="s">
        <v>1175</v>
      </c>
      <c r="GG370" t="s">
        <v>1173</v>
      </c>
      <c r="GH370" t="s">
        <v>1173</v>
      </c>
      <c r="GI370" t="s">
        <v>1174</v>
      </c>
      <c r="GJ370" t="s">
        <v>1174</v>
      </c>
      <c r="GK370" t="s">
        <v>1168</v>
      </c>
      <c r="GL370" t="s">
        <v>1169</v>
      </c>
      <c r="GM370" s="2">
        <f t="shared" si="518"/>
        <v>0</v>
      </c>
      <c r="GN370">
        <f t="shared" si="519"/>
        <v>0</v>
      </c>
      <c r="GO370">
        <f t="shared" si="520"/>
        <v>0</v>
      </c>
      <c r="GP370">
        <f t="shared" si="521"/>
        <v>0</v>
      </c>
      <c r="GQ370">
        <f t="shared" si="522"/>
        <v>0</v>
      </c>
      <c r="GR370">
        <f t="shared" si="523"/>
        <v>0</v>
      </c>
      <c r="GS370">
        <f t="shared" si="524"/>
        <v>0</v>
      </c>
      <c r="GT370">
        <f t="shared" si="525"/>
        <v>0</v>
      </c>
      <c r="GU370">
        <f t="shared" si="576"/>
        <v>0</v>
      </c>
      <c r="GV370">
        <f t="shared" si="526"/>
        <v>1</v>
      </c>
      <c r="GW370">
        <f t="shared" si="527"/>
        <v>0</v>
      </c>
      <c r="GX370">
        <f t="shared" si="528"/>
        <v>0</v>
      </c>
      <c r="GY370">
        <f t="shared" si="529"/>
        <v>0</v>
      </c>
      <c r="GZ370">
        <f t="shared" si="530"/>
        <v>0</v>
      </c>
      <c r="HA370">
        <f t="shared" si="531"/>
        <v>0</v>
      </c>
      <c r="HB370">
        <f t="shared" si="532"/>
        <v>0</v>
      </c>
      <c r="HC370">
        <f t="shared" si="577"/>
        <v>1</v>
      </c>
      <c r="HD370">
        <f t="shared" si="533"/>
        <v>0</v>
      </c>
      <c r="HE370">
        <f t="shared" si="534"/>
        <v>0</v>
      </c>
      <c r="HF370">
        <f t="shared" si="535"/>
        <v>0</v>
      </c>
      <c r="HG370">
        <f t="shared" si="536"/>
        <v>0</v>
      </c>
      <c r="HH370">
        <f t="shared" si="537"/>
        <v>0</v>
      </c>
      <c r="HI370">
        <f t="shared" si="538"/>
        <v>0</v>
      </c>
      <c r="HJ370">
        <f t="shared" si="539"/>
        <v>0</v>
      </c>
      <c r="HK370">
        <f t="shared" si="578"/>
        <v>0</v>
      </c>
      <c r="HL370">
        <f t="shared" si="540"/>
        <v>0</v>
      </c>
      <c r="HM370">
        <f t="shared" si="541"/>
        <v>0</v>
      </c>
      <c r="HN370">
        <f t="shared" si="542"/>
        <v>0</v>
      </c>
      <c r="HO370">
        <f t="shared" si="543"/>
        <v>0</v>
      </c>
      <c r="HP370">
        <f t="shared" si="544"/>
        <v>0</v>
      </c>
      <c r="HQ370">
        <f t="shared" si="545"/>
        <v>0</v>
      </c>
      <c r="HR370">
        <f t="shared" si="546"/>
        <v>0</v>
      </c>
      <c r="HS370">
        <f t="shared" si="579"/>
        <v>0</v>
      </c>
      <c r="HT370">
        <f t="shared" si="547"/>
        <v>0</v>
      </c>
      <c r="HU370">
        <f t="shared" si="548"/>
        <v>0</v>
      </c>
      <c r="HV370">
        <f t="shared" si="549"/>
        <v>1</v>
      </c>
      <c r="HW370">
        <f t="shared" si="550"/>
        <v>0</v>
      </c>
      <c r="HX370">
        <f t="shared" si="551"/>
        <v>0</v>
      </c>
      <c r="HY370">
        <f t="shared" si="552"/>
        <v>0</v>
      </c>
      <c r="HZ370">
        <f t="shared" si="553"/>
        <v>0</v>
      </c>
      <c r="IA370">
        <f t="shared" si="580"/>
        <v>1</v>
      </c>
      <c r="IB370">
        <f t="shared" si="554"/>
        <v>1</v>
      </c>
      <c r="IC370">
        <f t="shared" si="555"/>
        <v>1</v>
      </c>
      <c r="ID370">
        <f t="shared" si="556"/>
        <v>1</v>
      </c>
      <c r="IE370">
        <f t="shared" si="557"/>
        <v>1</v>
      </c>
      <c r="IF370">
        <f t="shared" si="558"/>
        <v>1</v>
      </c>
      <c r="IG370">
        <f t="shared" si="559"/>
        <v>1</v>
      </c>
      <c r="IH370">
        <f t="shared" si="560"/>
        <v>1</v>
      </c>
      <c r="II370">
        <f t="shared" si="581"/>
        <v>0</v>
      </c>
      <c r="IJ370">
        <f t="shared" si="561"/>
        <v>0</v>
      </c>
      <c r="IK370">
        <f t="shared" si="562"/>
        <v>1</v>
      </c>
      <c r="IL370">
        <f t="shared" si="563"/>
        <v>1</v>
      </c>
      <c r="IM370">
        <f t="shared" si="564"/>
        <v>0</v>
      </c>
      <c r="IN370">
        <f t="shared" si="565"/>
        <v>0</v>
      </c>
      <c r="IO370">
        <f t="shared" si="566"/>
        <v>1</v>
      </c>
      <c r="IP370">
        <f t="shared" si="567"/>
        <v>0</v>
      </c>
      <c r="IQ370" s="2">
        <f t="shared" si="582"/>
        <v>0</v>
      </c>
      <c r="IR370" s="4">
        <f t="shared" si="583"/>
        <v>1</v>
      </c>
      <c r="IS370">
        <f t="shared" si="584"/>
        <v>1</v>
      </c>
      <c r="IT370">
        <f t="shared" si="585"/>
        <v>0</v>
      </c>
      <c r="IU370">
        <f t="shared" si="586"/>
        <v>1</v>
      </c>
      <c r="IV370">
        <f t="shared" si="587"/>
        <v>8</v>
      </c>
      <c r="IW370">
        <f t="shared" si="588"/>
        <v>3</v>
      </c>
      <c r="IX370">
        <f t="shared" si="589"/>
        <v>14</v>
      </c>
      <c r="IY370" s="11" t="str">
        <f t="shared" si="590"/>
        <v/>
      </c>
      <c r="IZ370" s="12">
        <f t="shared" si="591"/>
        <v>1</v>
      </c>
      <c r="JA370" s="12">
        <f t="shared" si="592"/>
        <v>1</v>
      </c>
      <c r="JB370" s="12">
        <f t="shared" si="593"/>
        <v>0</v>
      </c>
      <c r="JC370" s="12">
        <f t="shared" si="594"/>
        <v>0.5</v>
      </c>
      <c r="JD370" s="12">
        <f t="shared" si="595"/>
        <v>1</v>
      </c>
      <c r="JE370" s="12">
        <f t="shared" si="596"/>
        <v>0.5</v>
      </c>
      <c r="JF370" s="12">
        <f t="shared" si="597"/>
        <v>0.66666666666666663</v>
      </c>
      <c r="JG370" s="2">
        <f>IF(OR(AND(EI370="Happy",BN370&lt;&gt;1),AND(EI370&lt;&gt;"Happy",BN370=1)),1,0)</f>
        <v>0</v>
      </c>
      <c r="JH370">
        <f>IF(OR(AND(EJ370="Happy",BO370&lt;&gt;1),AND(EJ370&lt;&gt;"Happy",BO370=1)),1,0)</f>
        <v>0</v>
      </c>
      <c r="JI370">
        <f>IF(OR(AND(EK370="Happy",BP370&lt;&gt;1),AND(EK370&lt;&gt;"Happy",BP370=1)),1,0)</f>
        <v>0</v>
      </c>
      <c r="JJ370">
        <f>IF(OR(AND(EL370="Happy",BQ370&lt;&gt;1),AND(EL370&lt;&gt;"Happy",BQ370=1)),1,0)</f>
        <v>0</v>
      </c>
      <c r="JK370">
        <f>IF(OR(AND(EM370="Happy",BR370&lt;&gt;1),AND(EM370&lt;&gt;"Happy",BR370=1)),1,0)</f>
        <v>0</v>
      </c>
      <c r="JL370">
        <f>IF(OR(AND(EN370="Happy",BS370&lt;&gt;1),AND(EN370&lt;&gt;"Happy",BS370=1)),1,0)</f>
        <v>0</v>
      </c>
      <c r="JM370">
        <f>IF(OR(AND(EO370="Happy",BT370&lt;&gt;1),AND(EO370&lt;&gt;"Happy",BT370=1)),1,0)</f>
        <v>0</v>
      </c>
      <c r="JN370">
        <f>IF(OR(AND(EP370="Happy",BU370&lt;&gt;1),AND(EP370&lt;&gt;"Happy",BU370=1)),1,0)</f>
        <v>0</v>
      </c>
      <c r="JO370">
        <f>IF(OR(AND(EQ370="Sad",BV370&lt;&gt;1),AND(EQ370&lt;&gt;"Sad",BV370=1)),1,0)</f>
        <v>1</v>
      </c>
      <c r="JP370">
        <f>IF(OR(AND(ER370="Sad",BW370&lt;&gt;1),AND(ER370&lt;&gt;"Sad",BW370=1)),1,0)</f>
        <v>0</v>
      </c>
      <c r="JQ370">
        <f>IF(OR(AND(ES370="Sad",BX370&lt;&gt;1),AND(ES370&lt;&gt;"Sad",BX370=1)),1,0)</f>
        <v>0</v>
      </c>
      <c r="JR370">
        <f>IF(OR(AND(ET370="Sad",BY370&lt;&gt;1),AND(ET370&lt;&gt;"Sad",BY370=1)),1,0)</f>
        <v>1</v>
      </c>
      <c r="JS370">
        <f>IF(OR(AND(EU370="Sad",BZ370&lt;&gt;1),AND(EU370&lt;&gt;"Sad",BZ370=1)),1,0)</f>
        <v>0</v>
      </c>
      <c r="JT370">
        <f>IF(OR(AND(EV370="Sad",CA370&lt;&gt;1),AND(EV370&lt;&gt;"Sad",CA370=1)),1,0)</f>
        <v>1</v>
      </c>
      <c r="JU370">
        <f>IF(OR(AND(EW370="Sad",CB370&lt;&gt;1),AND(EW370&lt;&gt;"Sad",CB370=1)),1,0)</f>
        <v>0</v>
      </c>
      <c r="JV370">
        <f>IF(OR(AND(EX370="Sad",CC370&lt;&gt;1),AND(EX370&lt;&gt;"Sad",CC370=1)),1,0)</f>
        <v>0</v>
      </c>
      <c r="JW370">
        <f>IF(OR(AND(EY370="Angry",CD370&lt;&gt;1),AND(EY370&lt;&gt;"Angry",CD370=1)),1,0)</f>
        <v>0</v>
      </c>
      <c r="JX370">
        <f>IF(OR(AND(EZ370="Angry",CE370&lt;&gt;1),AND(EZ370&lt;&gt;"Angry",CE370=1)),1,0)</f>
        <v>0</v>
      </c>
      <c r="JY370">
        <f>IF(OR(AND(FA370="Angry",CF370&lt;&gt;1),AND(FA370&lt;&gt;"Angry",CF370=1)),1,0)</f>
        <v>0</v>
      </c>
      <c r="JZ370">
        <f>IF(OR(AND(FB370="Angry",CG370&lt;&gt;1),AND(FB370&lt;&gt;"Angry",CG370=1)),1,0)</f>
        <v>0</v>
      </c>
      <c r="KA370">
        <f>IF(OR(AND(FC370="Angry",CH370&lt;&gt;1),AND(FC370&lt;&gt;"Angry",CH370=1)),1,0)</f>
        <v>1</v>
      </c>
      <c r="KB370">
        <f>IF(OR(AND(FD370="Angry",CI370&lt;&gt;1),AND(FD370&lt;&gt;"Angry",CI370=1)),1,0)</f>
        <v>0</v>
      </c>
      <c r="KC370">
        <f>IF(OR(AND(FE370="Angry",CJ370&lt;&gt;1),AND(FE370&lt;&gt;"Angry",CJ370=1)),1,0)</f>
        <v>0</v>
      </c>
      <c r="KD370">
        <f>IF(OR(AND(FF370="Angry",CK370&lt;&gt;1),AND(FF370&lt;&gt;"Angry",CK370=1)),1,0)</f>
        <v>0</v>
      </c>
      <c r="KE370">
        <f>IF(OR(AND(FG370="Afraid",CL370&lt;&gt;1),AND(FG370&lt;&gt;"Afraid",CL370=1)),1,0)</f>
        <v>0</v>
      </c>
      <c r="KF370">
        <f>IF(OR(AND(FH370="Afraid",CM370&lt;&gt;1),AND(FH370&lt;&gt;"Afraid",CM370=1)),1,0)</f>
        <v>1</v>
      </c>
      <c r="KG370">
        <f>IF(OR(AND(FI370="Afraid",CN370&lt;&gt;1),AND(FI370&lt;&gt;"Afraid",CN370=1)),1,0)</f>
        <v>0</v>
      </c>
      <c r="KH370">
        <f>IF(OR(AND(FJ370="Afraid",CO370&lt;&gt;1),AND(FJ370&lt;&gt;"Afraid",CO370=1)),1,0)</f>
        <v>0</v>
      </c>
      <c r="KI370">
        <f>IF(OR(AND(FK370="Afraid",CP370&lt;&gt;1),AND(FK370&lt;&gt;"Afraid",CP370=1)),1,0)</f>
        <v>1</v>
      </c>
      <c r="KJ370">
        <f>IF(OR(AND(FL370="Afraid",CQ370&lt;&gt;1),AND(FL370&lt;&gt;"Afraid",CQ370=1)),1,0)</f>
        <v>0</v>
      </c>
      <c r="KK370">
        <f>IF(OR(AND(FM370="Afraid",CR370&lt;&gt;1),AND(FM370&lt;&gt;"Afraid",CR370=1)),1,0)</f>
        <v>0</v>
      </c>
      <c r="KL370">
        <f>IF(OR(AND(FN370="Afraid",CS370&lt;&gt;1),AND(FN370&lt;&gt;"Afraid",CS370=1)),1,0)</f>
        <v>0</v>
      </c>
      <c r="KM370">
        <f>IF(OR(AND(FO370="Surprised",CT370&lt;&gt;1),AND(FO370&lt;&gt;"Surprised",CT370=1)),1,0)</f>
        <v>0</v>
      </c>
      <c r="KN370">
        <f>IF(OR(AND(FP370="Surprised",CU370&lt;&gt;1),AND(FP370&lt;&gt;"Surprised",CU370=1)),1,0)</f>
        <v>1</v>
      </c>
      <c r="KO370">
        <f>IF(OR(AND(FQ370="Surprised",CV370&lt;&gt;1),AND(FQ370&lt;&gt;"Surprised",CV370=1)),1,0)</f>
        <v>1</v>
      </c>
      <c r="KP370">
        <f>IF(OR(AND(FR370="Surprised",CW370&lt;&gt;1),AND(FR370&lt;&gt;"Surprised",CW370=1)),1,0)</f>
        <v>0</v>
      </c>
      <c r="KQ370">
        <f>IF(OR(AND(FS370="Surprised",CX370&lt;&gt;1),AND(FS370&lt;&gt;"Surprised",CX370=1)),1,0)</f>
        <v>0</v>
      </c>
      <c r="KR370">
        <f>IF(OR(AND(FT370="Surprised",CY370&lt;&gt;1),AND(FT370&lt;&gt;"Surprised",CY370=1)),1,0)</f>
        <v>0</v>
      </c>
      <c r="KS370">
        <f>IF(OR(AND(FU370="Surprised",CZ370&lt;&gt;1),AND(FU370&lt;&gt;"Surprised",CZ370=1)),1,0)</f>
        <v>0</v>
      </c>
      <c r="KT370">
        <f>IF(OR(AND(FV370="Surprised",DA370&lt;&gt;1),AND(FV370&lt;&gt;"Surprised",DA370=1)),1,0)</f>
        <v>0</v>
      </c>
      <c r="KU370">
        <f>IF(OR(AND(FW370="Happy",DB370=1),AND(FW370&lt;&gt;"Happy",DB370=0)),1,0)</f>
        <v>0</v>
      </c>
      <c r="KV370">
        <f>IF(OR(AND(FX370="Happy",DC370=1),AND(FX370&lt;&gt;"Happy",DC370=0)),1,0)</f>
        <v>0</v>
      </c>
      <c r="KW370">
        <f>IF(OR(AND(FY370="Happy",DD370=1),AND(FY370&lt;&gt;"Happy",DD370=0)),1,0)</f>
        <v>0</v>
      </c>
      <c r="KX370">
        <f>IF(OR(AND(FZ370="Happy",DE370=1),AND(FZ370&lt;&gt;"Happy",DE370=0)),1,0)</f>
        <v>0</v>
      </c>
      <c r="KY370">
        <f>IF(OR(AND(GA370="Happy",DF370=1),AND(GA370&lt;&gt;"Happy",DF370=0)),1,0)</f>
        <v>0</v>
      </c>
      <c r="KZ370">
        <f>IF(OR(AND(GB370="Happy",DG370=1),AND(GB370&lt;&gt;"Happy",DG370=0)),1,0)</f>
        <v>0</v>
      </c>
      <c r="LA370">
        <f>IF(OR(AND(GC370="Happy",DH370=1),AND(GC370&lt;&gt;"Happy",DH370=0)),1,0)</f>
        <v>0</v>
      </c>
      <c r="LB370">
        <f>IF(OR(AND(GD370="Happy",DI370=1),AND(GD370&lt;&gt;"Happy",DI370=0)),1,0)</f>
        <v>0</v>
      </c>
      <c r="LC370">
        <f>IF(OR(AND(GE370="Sad",DJ370=1),AND(GE370&lt;&gt;"Sad",DJ370=0)),1,0)</f>
        <v>1</v>
      </c>
      <c r="LD370">
        <f>IF(OR(AND(GF370="Sad",DK370=1),AND(GF370&lt;&gt;"Sad",DK370=0)),1,0)</f>
        <v>1</v>
      </c>
      <c r="LE370">
        <f>IF(OR(AND(GG370="Sad",DL370=1),AND(GG370&lt;&gt;"Sad",DL370=0)),1,0)</f>
        <v>0</v>
      </c>
      <c r="LF370">
        <f>IF(OR(AND(GH370="Sad",DM370=1),AND(GH370&lt;&gt;"Sad",DM370=0)),1,0)</f>
        <v>0</v>
      </c>
      <c r="LG370">
        <f>IF(OR(AND(GI370="Sad",DN370=1),AND(GI370&lt;&gt;"Sad",DN370=0)),1,0)</f>
        <v>0</v>
      </c>
      <c r="LH370">
        <f>IF(OR(AND(GJ370="Sad",DO370=1),AND(GJ370&lt;&gt;"Sad",DO370=0)),1,0)</f>
        <v>0</v>
      </c>
      <c r="LI370">
        <f>IF(OR(AND(GK370="Sad",DP370=1),AND(GK370&lt;&gt;"Sad",DP370=0)),1,0)</f>
        <v>0</v>
      </c>
      <c r="LJ370">
        <f>IF(OR(AND(GL370="Sad",DQ370=1),AND(GL370&lt;&gt;"Sad",DQ370=0)),1,0)</f>
        <v>1</v>
      </c>
      <c r="LK370" s="2">
        <f t="shared" si="598"/>
        <v>0</v>
      </c>
      <c r="LL370" s="4">
        <f t="shared" si="599"/>
        <v>3</v>
      </c>
      <c r="LM370">
        <f t="shared" si="600"/>
        <v>1</v>
      </c>
      <c r="LN370">
        <f t="shared" si="601"/>
        <v>2</v>
      </c>
      <c r="LO370">
        <f t="shared" si="602"/>
        <v>2</v>
      </c>
      <c r="LP370">
        <f t="shared" si="603"/>
        <v>0</v>
      </c>
      <c r="LQ370">
        <f t="shared" si="604"/>
        <v>3</v>
      </c>
      <c r="LR370">
        <f t="shared" si="605"/>
        <v>11</v>
      </c>
      <c r="LS370" s="11" t="str">
        <f t="shared" si="606"/>
        <v/>
      </c>
      <c r="LT370" s="14">
        <f t="shared" si="607"/>
        <v>0</v>
      </c>
      <c r="LU370" s="14">
        <f t="shared" si="608"/>
        <v>0</v>
      </c>
      <c r="LV370" s="14">
        <f t="shared" si="609"/>
        <v>1</v>
      </c>
      <c r="LW370" s="14">
        <f t="shared" si="610"/>
        <v>0.5</v>
      </c>
      <c r="LX370" s="14">
        <f t="shared" si="611"/>
        <v>0</v>
      </c>
      <c r="LY370" s="14">
        <f t="shared" si="612"/>
        <v>0.5</v>
      </c>
      <c r="LZ370" s="14">
        <f t="shared" si="613"/>
        <v>0.33333333333333337</v>
      </c>
      <c r="MA370" s="15">
        <f t="shared" si="614"/>
        <v>1.4583333333333115E-4</v>
      </c>
      <c r="MB370" s="1">
        <f t="shared" si="568"/>
        <v>1.3541666666667257E-4</v>
      </c>
      <c r="MC370" s="1">
        <f t="shared" si="569"/>
        <v>1.2962962962962538E-4</v>
      </c>
      <c r="MD370" s="1">
        <f t="shared" si="570"/>
        <v>1.0300925925926102E-4</v>
      </c>
      <c r="ME370" s="1">
        <f t="shared" si="571"/>
        <v>9.6064814814819655E-5</v>
      </c>
      <c r="MF370" s="1">
        <f t="shared" si="572"/>
        <v>1.0069444444443798E-4</v>
      </c>
      <c r="MG370" s="1">
        <f t="shared" si="573"/>
        <v>9.4907407407411604E-5</v>
      </c>
      <c r="MH370" s="1">
        <f t="shared" si="574"/>
        <v>8.7962962962963298E-5</v>
      </c>
      <c r="MI370" s="1">
        <f t="shared" si="575"/>
        <v>1.0995370370370239E-4</v>
      </c>
      <c r="MJ370" s="1">
        <f t="shared" si="615"/>
        <v>1.003472222222225E-3</v>
      </c>
      <c r="MK370" s="2" t="str">
        <f>VLOOKUP(B370,age_group!$A$1:$B$101,2,FALSE)</f>
        <v>25 to 44</v>
      </c>
      <c r="ML370" s="2">
        <f t="shared" si="616"/>
        <v>1</v>
      </c>
      <c r="MM370">
        <f t="shared" si="617"/>
        <v>1</v>
      </c>
      <c r="MN370">
        <f t="shared" si="618"/>
        <v>1</v>
      </c>
      <c r="MO370">
        <f t="shared" si="619"/>
        <v>0</v>
      </c>
      <c r="MP370">
        <f t="shared" si="620"/>
        <v>0</v>
      </c>
    </row>
    <row r="371" spans="1:354" x14ac:dyDescent="0.2">
      <c r="A371" t="s">
        <v>1104</v>
      </c>
      <c r="B371">
        <v>33</v>
      </c>
      <c r="C371" t="s">
        <v>139</v>
      </c>
      <c r="D371" t="s">
        <v>140</v>
      </c>
      <c r="E371">
        <v>5</v>
      </c>
      <c r="F371">
        <v>1</v>
      </c>
      <c r="G371">
        <v>1</v>
      </c>
      <c r="H371">
        <v>1</v>
      </c>
      <c r="I371">
        <v>1</v>
      </c>
      <c r="J371" s="2" t="s">
        <v>354</v>
      </c>
      <c r="K371" t="s">
        <v>627</v>
      </c>
      <c r="L371" t="s">
        <v>337</v>
      </c>
      <c r="M371" t="s">
        <v>537</v>
      </c>
      <c r="N371" t="s">
        <v>440</v>
      </c>
      <c r="O371" t="s">
        <v>469</v>
      </c>
      <c r="P371" t="s">
        <v>492</v>
      </c>
      <c r="Q371" t="s">
        <v>581</v>
      </c>
      <c r="R371" t="s">
        <v>315</v>
      </c>
      <c r="S371" t="s">
        <v>532</v>
      </c>
      <c r="T371" t="s">
        <v>347</v>
      </c>
      <c r="U371" t="s">
        <v>320</v>
      </c>
      <c r="V371" t="s">
        <v>220</v>
      </c>
      <c r="W371" t="s">
        <v>531</v>
      </c>
      <c r="X371" t="s">
        <v>273</v>
      </c>
      <c r="Y371" t="s">
        <v>363</v>
      </c>
      <c r="Z371" t="s">
        <v>267</v>
      </c>
      <c r="AA371" t="s">
        <v>239</v>
      </c>
      <c r="AB371" t="s">
        <v>173</v>
      </c>
      <c r="AC371" t="s">
        <v>197</v>
      </c>
      <c r="AD371" t="s">
        <v>416</v>
      </c>
      <c r="AE371" t="s">
        <v>420</v>
      </c>
      <c r="AF371" t="s">
        <v>616</v>
      </c>
      <c r="AG371" t="s">
        <v>328</v>
      </c>
      <c r="AH371" t="s">
        <v>386</v>
      </c>
      <c r="AI371" t="s">
        <v>273</v>
      </c>
      <c r="AJ371" t="s">
        <v>235</v>
      </c>
      <c r="AK371" t="s">
        <v>496</v>
      </c>
      <c r="AL371" t="s">
        <v>726</v>
      </c>
      <c r="AM371" t="s">
        <v>229</v>
      </c>
      <c r="AN371" t="s">
        <v>410</v>
      </c>
      <c r="AO371" t="s">
        <v>456</v>
      </c>
      <c r="AP371" t="s">
        <v>293</v>
      </c>
      <c r="AQ371" t="s">
        <v>429</v>
      </c>
      <c r="AR371" t="s">
        <v>231</v>
      </c>
      <c r="AS371" t="s">
        <v>340</v>
      </c>
      <c r="AT371" t="s">
        <v>271</v>
      </c>
      <c r="AU371" t="s">
        <v>348</v>
      </c>
      <c r="AV371" t="s">
        <v>592</v>
      </c>
      <c r="AW371" t="s">
        <v>211</v>
      </c>
      <c r="AX371" t="s">
        <v>551</v>
      </c>
      <c r="AY371" t="s">
        <v>251</v>
      </c>
      <c r="AZ371" t="s">
        <v>361</v>
      </c>
      <c r="BA371" t="s">
        <v>349</v>
      </c>
      <c r="BB371" t="s">
        <v>245</v>
      </c>
      <c r="BC371" t="s">
        <v>683</v>
      </c>
      <c r="BD371" t="s">
        <v>464</v>
      </c>
      <c r="BE371" t="s">
        <v>602</v>
      </c>
      <c r="BF371" t="s">
        <v>244</v>
      </c>
      <c r="BG371" t="s">
        <v>729</v>
      </c>
      <c r="BH371" t="s">
        <v>244</v>
      </c>
      <c r="BI371" t="s">
        <v>318</v>
      </c>
      <c r="BJ371" t="s">
        <v>565</v>
      </c>
      <c r="BK371" t="s">
        <v>524</v>
      </c>
      <c r="BL371" t="s">
        <v>167</v>
      </c>
      <c r="BM371" t="s">
        <v>163</v>
      </c>
      <c r="BN371" s="2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 s="2">
        <v>5</v>
      </c>
      <c r="DS371">
        <v>1</v>
      </c>
      <c r="DT371">
        <v>1</v>
      </c>
      <c r="DU371">
        <v>1</v>
      </c>
      <c r="DV371">
        <v>1</v>
      </c>
      <c r="DW371" s="2">
        <v>2017</v>
      </c>
      <c r="DX371" s="1">
        <v>4.0542824074074078E-2</v>
      </c>
      <c r="DY371" s="1">
        <v>4.0585648148148148E-2</v>
      </c>
      <c r="DZ371" s="1">
        <v>4.0689814814814811E-2</v>
      </c>
      <c r="EA371" s="1">
        <v>4.0752314814814811E-2</v>
      </c>
      <c r="EB371" s="1">
        <v>4.0790509259259256E-2</v>
      </c>
      <c r="EC371" s="1">
        <v>4.0827546296296292E-2</v>
      </c>
      <c r="ED371" s="1">
        <v>4.0873842592592594E-2</v>
      </c>
      <c r="EE371" s="1">
        <v>4.0921296296296296E-2</v>
      </c>
      <c r="EF371" s="1">
        <v>4.0951388888888891E-2</v>
      </c>
      <c r="EG371" s="1">
        <v>4.1111111111111112E-2</v>
      </c>
      <c r="EH371" s="3">
        <v>0</v>
      </c>
      <c r="EI371" s="2" t="s">
        <v>1174</v>
      </c>
      <c r="EJ371" t="s">
        <v>1168</v>
      </c>
      <c r="EK371" t="s">
        <v>1169</v>
      </c>
      <c r="EL371" t="s">
        <v>1169</v>
      </c>
      <c r="EM371" t="s">
        <v>1168</v>
      </c>
      <c r="EN371" t="s">
        <v>1169</v>
      </c>
      <c r="EO371" t="s">
        <v>1175</v>
      </c>
      <c r="EP371" t="s">
        <v>1169</v>
      </c>
      <c r="EQ371" t="s">
        <v>1168</v>
      </c>
      <c r="ER371" t="s">
        <v>1171</v>
      </c>
      <c r="ES371" t="s">
        <v>1172</v>
      </c>
      <c r="ET371" t="s">
        <v>1175</v>
      </c>
      <c r="EU371" t="s">
        <v>1168</v>
      </c>
      <c r="EV371" t="s">
        <v>1168</v>
      </c>
      <c r="EW371" t="s">
        <v>1173</v>
      </c>
      <c r="EX371" t="s">
        <v>1168</v>
      </c>
      <c r="EY371" t="s">
        <v>1168</v>
      </c>
      <c r="EZ371" t="s">
        <v>1171</v>
      </c>
      <c r="FA371" t="s">
        <v>1171</v>
      </c>
      <c r="FB371" t="s">
        <v>1171</v>
      </c>
      <c r="FC371" t="s">
        <v>1175</v>
      </c>
      <c r="FD371" t="s">
        <v>1172</v>
      </c>
      <c r="FE371" t="s">
        <v>1168</v>
      </c>
      <c r="FF371" t="s">
        <v>1173</v>
      </c>
      <c r="FG371" t="s">
        <v>1168</v>
      </c>
      <c r="FH371" t="s">
        <v>1173</v>
      </c>
      <c r="FI371" t="s">
        <v>1169</v>
      </c>
      <c r="FJ371" t="s">
        <v>1172</v>
      </c>
      <c r="FK371" t="s">
        <v>1168</v>
      </c>
      <c r="FL371" t="s">
        <v>1168</v>
      </c>
      <c r="FM371" t="s">
        <v>1175</v>
      </c>
      <c r="FN371" t="s">
        <v>1174</v>
      </c>
      <c r="FO371" t="s">
        <v>1172</v>
      </c>
      <c r="FP371" t="s">
        <v>1168</v>
      </c>
      <c r="FQ371" t="s">
        <v>1168</v>
      </c>
      <c r="FR371" t="s">
        <v>1172</v>
      </c>
      <c r="FS371" t="s">
        <v>1175</v>
      </c>
      <c r="FT371" t="s">
        <v>1168</v>
      </c>
      <c r="FU371" t="s">
        <v>1168</v>
      </c>
      <c r="FV371" t="s">
        <v>1175</v>
      </c>
      <c r="FW371" t="s">
        <v>1169</v>
      </c>
      <c r="FX371" t="s">
        <v>1168</v>
      </c>
      <c r="FY371" t="s">
        <v>1173</v>
      </c>
      <c r="FZ371" t="s">
        <v>1168</v>
      </c>
      <c r="GA371" t="s">
        <v>1172</v>
      </c>
      <c r="GB371" t="s">
        <v>1168</v>
      </c>
      <c r="GC371" t="s">
        <v>1172</v>
      </c>
      <c r="GD371" t="s">
        <v>1173</v>
      </c>
      <c r="GE371" t="s">
        <v>1170</v>
      </c>
      <c r="GF371" t="s">
        <v>1175</v>
      </c>
      <c r="GG371" t="s">
        <v>1170</v>
      </c>
      <c r="GH371" t="s">
        <v>1172</v>
      </c>
      <c r="GI371" t="s">
        <v>1173</v>
      </c>
      <c r="GJ371" t="s">
        <v>1172</v>
      </c>
      <c r="GK371" t="s">
        <v>1175</v>
      </c>
      <c r="GL371" t="s">
        <v>1174</v>
      </c>
      <c r="GM371" s="2">
        <f t="shared" si="518"/>
        <v>0</v>
      </c>
      <c r="GN371">
        <f t="shared" si="519"/>
        <v>0</v>
      </c>
      <c r="GO371">
        <f t="shared" si="520"/>
        <v>0</v>
      </c>
      <c r="GP371">
        <f t="shared" si="521"/>
        <v>0</v>
      </c>
      <c r="GQ371">
        <f t="shared" si="522"/>
        <v>0</v>
      </c>
      <c r="GR371">
        <f t="shared" si="523"/>
        <v>0</v>
      </c>
      <c r="GS371">
        <f t="shared" si="524"/>
        <v>0</v>
      </c>
      <c r="GT371">
        <f t="shared" si="525"/>
        <v>0</v>
      </c>
      <c r="GU371">
        <f t="shared" si="576"/>
        <v>0</v>
      </c>
      <c r="GV371">
        <f t="shared" si="526"/>
        <v>0</v>
      </c>
      <c r="GW371">
        <f t="shared" si="527"/>
        <v>0</v>
      </c>
      <c r="GX371">
        <f t="shared" si="528"/>
        <v>0</v>
      </c>
      <c r="GY371">
        <f t="shared" si="529"/>
        <v>0</v>
      </c>
      <c r="GZ371">
        <f t="shared" si="530"/>
        <v>0</v>
      </c>
      <c r="HA371">
        <f t="shared" si="531"/>
        <v>0</v>
      </c>
      <c r="HB371">
        <f t="shared" si="532"/>
        <v>0</v>
      </c>
      <c r="HC371">
        <f t="shared" si="577"/>
        <v>0</v>
      </c>
      <c r="HD371">
        <f t="shared" si="533"/>
        <v>0</v>
      </c>
      <c r="HE371">
        <f t="shared" si="534"/>
        <v>0</v>
      </c>
      <c r="HF371">
        <f t="shared" si="535"/>
        <v>0</v>
      </c>
      <c r="HG371">
        <f t="shared" si="536"/>
        <v>0</v>
      </c>
      <c r="HH371">
        <f t="shared" si="537"/>
        <v>0</v>
      </c>
      <c r="HI371">
        <f t="shared" si="538"/>
        <v>0</v>
      </c>
      <c r="HJ371">
        <f t="shared" si="539"/>
        <v>0</v>
      </c>
      <c r="HK371">
        <f t="shared" si="578"/>
        <v>0</v>
      </c>
      <c r="HL371">
        <f t="shared" si="540"/>
        <v>0</v>
      </c>
      <c r="HM371">
        <f t="shared" si="541"/>
        <v>0</v>
      </c>
      <c r="HN371">
        <f t="shared" si="542"/>
        <v>0</v>
      </c>
      <c r="HO371">
        <f t="shared" si="543"/>
        <v>0</v>
      </c>
      <c r="HP371">
        <f t="shared" si="544"/>
        <v>0</v>
      </c>
      <c r="HQ371">
        <f t="shared" si="545"/>
        <v>0</v>
      </c>
      <c r="HR371">
        <f t="shared" si="546"/>
        <v>0</v>
      </c>
      <c r="HS371">
        <f t="shared" si="579"/>
        <v>0</v>
      </c>
      <c r="HT371">
        <f t="shared" si="547"/>
        <v>0</v>
      </c>
      <c r="HU371">
        <f t="shared" si="548"/>
        <v>0</v>
      </c>
      <c r="HV371">
        <f t="shared" si="549"/>
        <v>0</v>
      </c>
      <c r="HW371">
        <f t="shared" si="550"/>
        <v>1</v>
      </c>
      <c r="HX371">
        <f t="shared" si="551"/>
        <v>0</v>
      </c>
      <c r="HY371">
        <f t="shared" si="552"/>
        <v>0</v>
      </c>
      <c r="HZ371">
        <f t="shared" si="553"/>
        <v>0</v>
      </c>
      <c r="IA371">
        <f t="shared" si="580"/>
        <v>0</v>
      </c>
      <c r="IB371">
        <f t="shared" si="554"/>
        <v>1</v>
      </c>
      <c r="IC371">
        <f t="shared" si="555"/>
        <v>0</v>
      </c>
      <c r="ID371">
        <f t="shared" si="556"/>
        <v>0</v>
      </c>
      <c r="IE371">
        <f t="shared" si="557"/>
        <v>0</v>
      </c>
      <c r="IF371">
        <f t="shared" si="558"/>
        <v>0</v>
      </c>
      <c r="IG371">
        <f t="shared" si="559"/>
        <v>0</v>
      </c>
      <c r="IH371">
        <f t="shared" si="560"/>
        <v>0</v>
      </c>
      <c r="II371">
        <f t="shared" si="581"/>
        <v>0</v>
      </c>
      <c r="IJ371">
        <f t="shared" si="561"/>
        <v>0</v>
      </c>
      <c r="IK371">
        <f t="shared" si="562"/>
        <v>0</v>
      </c>
      <c r="IL371">
        <f t="shared" si="563"/>
        <v>0</v>
      </c>
      <c r="IM371">
        <f t="shared" si="564"/>
        <v>1</v>
      </c>
      <c r="IN371">
        <f t="shared" si="565"/>
        <v>0</v>
      </c>
      <c r="IO371">
        <f t="shared" si="566"/>
        <v>0</v>
      </c>
      <c r="IP371">
        <f t="shared" si="567"/>
        <v>0</v>
      </c>
      <c r="IQ371" s="2">
        <f t="shared" si="582"/>
        <v>0</v>
      </c>
      <c r="IR371" s="4">
        <f t="shared" si="583"/>
        <v>0</v>
      </c>
      <c r="IS371">
        <f t="shared" si="584"/>
        <v>0</v>
      </c>
      <c r="IT371">
        <f t="shared" si="585"/>
        <v>0</v>
      </c>
      <c r="IU371">
        <f t="shared" si="586"/>
        <v>1</v>
      </c>
      <c r="IV371">
        <f t="shared" si="587"/>
        <v>1</v>
      </c>
      <c r="IW371">
        <f t="shared" si="588"/>
        <v>1</v>
      </c>
      <c r="IX371">
        <f t="shared" si="589"/>
        <v>3</v>
      </c>
      <c r="IY371" s="11" t="str">
        <f t="shared" si="590"/>
        <v/>
      </c>
      <c r="IZ371" s="12" t="str">
        <f t="shared" si="591"/>
        <v/>
      </c>
      <c r="JA371" s="12" t="str">
        <f t="shared" si="592"/>
        <v/>
      </c>
      <c r="JB371" s="12">
        <f t="shared" si="593"/>
        <v>0</v>
      </c>
      <c r="JC371" s="12">
        <f t="shared" si="594"/>
        <v>0.5</v>
      </c>
      <c r="JD371" s="12">
        <f t="shared" si="595"/>
        <v>0.16666666666666666</v>
      </c>
      <c r="JE371" s="12">
        <f t="shared" si="596"/>
        <v>0.14285714285714285</v>
      </c>
      <c r="JF371" s="12">
        <f t="shared" si="597"/>
        <v>0.20238095238095238</v>
      </c>
      <c r="JG371" s="2">
        <f>IF(OR(AND(EI371="Happy",BN371&lt;&gt;1),AND(EI371&lt;&gt;"Happy",BN371=1)),1,0)</f>
        <v>0</v>
      </c>
      <c r="JH371">
        <f>IF(OR(AND(EJ371="Happy",BO371&lt;&gt;1),AND(EJ371&lt;&gt;"Happy",BO371=1)),1,0)</f>
        <v>0</v>
      </c>
      <c r="JI371">
        <f>IF(OR(AND(EK371="Happy",BP371&lt;&gt;1),AND(EK371&lt;&gt;"Happy",BP371=1)),1,0)</f>
        <v>0</v>
      </c>
      <c r="JJ371">
        <f>IF(OR(AND(EL371="Happy",BQ371&lt;&gt;1),AND(EL371&lt;&gt;"Happy",BQ371=1)),1,0)</f>
        <v>0</v>
      </c>
      <c r="JK371">
        <f>IF(OR(AND(EM371="Happy",BR371&lt;&gt;1),AND(EM371&lt;&gt;"Happy",BR371=1)),1,0)</f>
        <v>1</v>
      </c>
      <c r="JL371">
        <f>IF(OR(AND(EN371="Happy",BS371&lt;&gt;1),AND(EN371&lt;&gt;"Happy",BS371=1)),1,0)</f>
        <v>0</v>
      </c>
      <c r="JM371">
        <f>IF(OR(AND(EO371="Happy",BT371&lt;&gt;1),AND(EO371&lt;&gt;"Happy",BT371=1)),1,0)</f>
        <v>0</v>
      </c>
      <c r="JN371">
        <f>IF(OR(AND(EP371="Happy",BU371&lt;&gt;1),AND(EP371&lt;&gt;"Happy",BU371=1)),1,0)</f>
        <v>0</v>
      </c>
      <c r="JO371">
        <f>IF(OR(AND(EQ371="Sad",BV371&lt;&gt;1),AND(EQ371&lt;&gt;"Sad",BV371=1)),1,0)</f>
        <v>0</v>
      </c>
      <c r="JP371">
        <f>IF(OR(AND(ER371="Sad",BW371&lt;&gt;1),AND(ER371&lt;&gt;"Sad",BW371=1)),1,0)</f>
        <v>0</v>
      </c>
      <c r="JQ371">
        <f>IF(OR(AND(ES371="Sad",BX371&lt;&gt;1),AND(ES371&lt;&gt;"Sad",BX371=1)),1,0)</f>
        <v>0</v>
      </c>
      <c r="JR371">
        <f>IF(OR(AND(ET371="Sad",BY371&lt;&gt;1),AND(ET371&lt;&gt;"Sad",BY371=1)),1,0)</f>
        <v>0</v>
      </c>
      <c r="JS371">
        <f>IF(OR(AND(EU371="Sad",BZ371&lt;&gt;1),AND(EU371&lt;&gt;"Sad",BZ371=1)),1,0)</f>
        <v>0</v>
      </c>
      <c r="JT371">
        <f>IF(OR(AND(EV371="Sad",CA371&lt;&gt;1),AND(EV371&lt;&gt;"Sad",CA371=1)),1,0)</f>
        <v>1</v>
      </c>
      <c r="JU371">
        <f>IF(OR(AND(EW371="Sad",CB371&lt;&gt;1),AND(EW371&lt;&gt;"Sad",CB371=1)),1,0)</f>
        <v>0</v>
      </c>
      <c r="JV371">
        <f>IF(OR(AND(EX371="Sad",CC371&lt;&gt;1),AND(EX371&lt;&gt;"Sad",CC371=1)),1,0)</f>
        <v>0</v>
      </c>
      <c r="JW371">
        <f>IF(OR(AND(EY371="Angry",CD371&lt;&gt;1),AND(EY371&lt;&gt;"Angry",CD371=1)),1,0)</f>
        <v>0</v>
      </c>
      <c r="JX371">
        <f>IF(OR(AND(EZ371="Angry",CE371&lt;&gt;1),AND(EZ371&lt;&gt;"Angry",CE371=1)),1,0)</f>
        <v>1</v>
      </c>
      <c r="JY371">
        <f>IF(OR(AND(FA371="Angry",CF371&lt;&gt;1),AND(FA371&lt;&gt;"Angry",CF371=1)),1,0)</f>
        <v>0</v>
      </c>
      <c r="JZ371">
        <f>IF(OR(AND(FB371="Angry",CG371&lt;&gt;1),AND(FB371&lt;&gt;"Angry",CG371=1)),1,0)</f>
        <v>0</v>
      </c>
      <c r="KA371">
        <f>IF(OR(AND(FC371="Angry",CH371&lt;&gt;1),AND(FC371&lt;&gt;"Angry",CH371=1)),1,0)</f>
        <v>0</v>
      </c>
      <c r="KB371">
        <f>IF(OR(AND(FD371="Angry",CI371&lt;&gt;1),AND(FD371&lt;&gt;"Angry",CI371=1)),1,0)</f>
        <v>0</v>
      </c>
      <c r="KC371">
        <f>IF(OR(AND(FE371="Angry",CJ371&lt;&gt;1),AND(FE371&lt;&gt;"Angry",CJ371=1)),1,0)</f>
        <v>0</v>
      </c>
      <c r="KD371">
        <f>IF(OR(AND(FF371="Angry",CK371&lt;&gt;1),AND(FF371&lt;&gt;"Angry",CK371=1)),1,0)</f>
        <v>0</v>
      </c>
      <c r="KE371">
        <f>IF(OR(AND(FG371="Afraid",CL371&lt;&gt;1),AND(FG371&lt;&gt;"Afraid",CL371=1)),1,0)</f>
        <v>0</v>
      </c>
      <c r="KF371">
        <f>IF(OR(AND(FH371="Afraid",CM371&lt;&gt;1),AND(FH371&lt;&gt;"Afraid",CM371=1)),1,0)</f>
        <v>0</v>
      </c>
      <c r="KG371">
        <f>IF(OR(AND(FI371="Afraid",CN371&lt;&gt;1),AND(FI371&lt;&gt;"Afraid",CN371=1)),1,0)</f>
        <v>0</v>
      </c>
      <c r="KH371">
        <f>IF(OR(AND(FJ371="Afraid",CO371&lt;&gt;1),AND(FJ371&lt;&gt;"Afraid",CO371=1)),1,0)</f>
        <v>1</v>
      </c>
      <c r="KI371">
        <f>IF(OR(AND(FK371="Afraid",CP371&lt;&gt;1),AND(FK371&lt;&gt;"Afraid",CP371=1)),1,0)</f>
        <v>0</v>
      </c>
      <c r="KJ371">
        <f>IF(OR(AND(FL371="Afraid",CQ371&lt;&gt;1),AND(FL371&lt;&gt;"Afraid",CQ371=1)),1,0)</f>
        <v>0</v>
      </c>
      <c r="KK371">
        <f>IF(OR(AND(FM371="Afraid",CR371&lt;&gt;1),AND(FM371&lt;&gt;"Afraid",CR371=1)),1,0)</f>
        <v>1</v>
      </c>
      <c r="KL371">
        <f>IF(OR(AND(FN371="Afraid",CS371&lt;&gt;1),AND(FN371&lt;&gt;"Afraid",CS371=1)),1,0)</f>
        <v>0</v>
      </c>
      <c r="KM371">
        <f>IF(OR(AND(FO371="Surprised",CT371&lt;&gt;1),AND(FO371&lt;&gt;"Surprised",CT371=1)),1,0)</f>
        <v>0</v>
      </c>
      <c r="KN371">
        <f>IF(OR(AND(FP371="Surprised",CU371&lt;&gt;1),AND(FP371&lt;&gt;"Surprised",CU371=1)),1,0)</f>
        <v>0</v>
      </c>
      <c r="KO371">
        <f>IF(OR(AND(FQ371="Surprised",CV371&lt;&gt;1),AND(FQ371&lt;&gt;"Surprised",CV371=1)),1,0)</f>
        <v>0</v>
      </c>
      <c r="KP371">
        <f>IF(OR(AND(FR371="Surprised",CW371&lt;&gt;1),AND(FR371&lt;&gt;"Surprised",CW371=1)),1,0)</f>
        <v>0</v>
      </c>
      <c r="KQ371">
        <f>IF(OR(AND(FS371="Surprised",CX371&lt;&gt;1),AND(FS371&lt;&gt;"Surprised",CX371=1)),1,0)</f>
        <v>0</v>
      </c>
      <c r="KR371">
        <f>IF(OR(AND(FT371="Surprised",CY371&lt;&gt;1),AND(FT371&lt;&gt;"Surprised",CY371=1)),1,0)</f>
        <v>0</v>
      </c>
      <c r="KS371">
        <f>IF(OR(AND(FU371="Surprised",CZ371&lt;&gt;1),AND(FU371&lt;&gt;"Surprised",CZ371=1)),1,0)</f>
        <v>0</v>
      </c>
      <c r="KT371">
        <f>IF(OR(AND(FV371="Surprised",DA371&lt;&gt;1),AND(FV371&lt;&gt;"Surprised",DA371=1)),1,0)</f>
        <v>1</v>
      </c>
      <c r="KU371">
        <f>IF(OR(AND(FW371="Happy",DB371=1),AND(FW371&lt;&gt;"Happy",DB371=0)),1,0)</f>
        <v>1</v>
      </c>
      <c r="KV371">
        <f>IF(OR(AND(FX371="Happy",DC371=1),AND(FX371&lt;&gt;"Happy",DC371=0)),1,0)</f>
        <v>0</v>
      </c>
      <c r="KW371">
        <f>IF(OR(AND(FY371="Happy",DD371=1),AND(FY371&lt;&gt;"Happy",DD371=0)),1,0)</f>
        <v>0</v>
      </c>
      <c r="KX371">
        <f>IF(OR(AND(FZ371="Happy",DE371=1),AND(FZ371&lt;&gt;"Happy",DE371=0)),1,0)</f>
        <v>1</v>
      </c>
      <c r="KY371">
        <f>IF(OR(AND(GA371="Happy",DF371=1),AND(GA371&lt;&gt;"Happy",DF371=0)),1,0)</f>
        <v>1</v>
      </c>
      <c r="KZ371">
        <f>IF(OR(AND(GB371="Happy",DG371=1),AND(GB371&lt;&gt;"Happy",DG371=0)),1,0)</f>
        <v>1</v>
      </c>
      <c r="LA371">
        <f>IF(OR(AND(GC371="Happy",DH371=1),AND(GC371&lt;&gt;"Happy",DH371=0)),1,0)</f>
        <v>1</v>
      </c>
      <c r="LB371">
        <f>IF(OR(AND(GD371="Happy",DI371=1),AND(GD371&lt;&gt;"Happy",DI371=0)),1,0)</f>
        <v>0</v>
      </c>
      <c r="LC371">
        <f>IF(OR(AND(GE371="Sad",DJ371=1),AND(GE371&lt;&gt;"Sad",DJ371=0)),1,0)</f>
        <v>1</v>
      </c>
      <c r="LD371">
        <f>IF(OR(AND(GF371="Sad",DK371=1),AND(GF371&lt;&gt;"Sad",DK371=0)),1,0)</f>
        <v>1</v>
      </c>
      <c r="LE371">
        <f>IF(OR(AND(GG371="Sad",DL371=1),AND(GG371&lt;&gt;"Sad",DL371=0)),1,0)</f>
        <v>1</v>
      </c>
      <c r="LF371">
        <f>IF(OR(AND(GH371="Sad",DM371=1),AND(GH371&lt;&gt;"Sad",DM371=0)),1,0)</f>
        <v>1</v>
      </c>
      <c r="LG371">
        <f>IF(OR(AND(GI371="Sad",DN371=1),AND(GI371&lt;&gt;"Sad",DN371=0)),1,0)</f>
        <v>0</v>
      </c>
      <c r="LH371">
        <f>IF(OR(AND(GJ371="Sad",DO371=1),AND(GJ371&lt;&gt;"Sad",DO371=0)),1,0)</f>
        <v>1</v>
      </c>
      <c r="LI371">
        <f>IF(OR(AND(GK371="Sad",DP371=1),AND(GK371&lt;&gt;"Sad",DP371=0)),1,0)</f>
        <v>1</v>
      </c>
      <c r="LJ371">
        <f>IF(OR(AND(GL371="Sad",DQ371=1),AND(GL371&lt;&gt;"Sad",DQ371=0)),1,0)</f>
        <v>0</v>
      </c>
      <c r="LK371" s="2">
        <f t="shared" si="598"/>
        <v>1</v>
      </c>
      <c r="LL371" s="4">
        <f t="shared" si="599"/>
        <v>1</v>
      </c>
      <c r="LM371">
        <f t="shared" si="600"/>
        <v>1</v>
      </c>
      <c r="LN371">
        <f t="shared" si="601"/>
        <v>2</v>
      </c>
      <c r="LO371">
        <f t="shared" si="602"/>
        <v>1</v>
      </c>
      <c r="LP371">
        <f t="shared" si="603"/>
        <v>5</v>
      </c>
      <c r="LQ371">
        <f t="shared" si="604"/>
        <v>6</v>
      </c>
      <c r="LR371">
        <f t="shared" si="605"/>
        <v>17</v>
      </c>
      <c r="LS371" s="11" t="str">
        <f t="shared" si="606"/>
        <v/>
      </c>
      <c r="LT371" s="14" t="str">
        <f t="shared" si="607"/>
        <v/>
      </c>
      <c r="LU371" s="14" t="str">
        <f t="shared" si="608"/>
        <v/>
      </c>
      <c r="LV371" s="14">
        <f t="shared" si="609"/>
        <v>1</v>
      </c>
      <c r="LW371" s="14">
        <f t="shared" si="610"/>
        <v>0.5</v>
      </c>
      <c r="LX371" s="14">
        <f t="shared" si="611"/>
        <v>0.83333333333333337</v>
      </c>
      <c r="LY371" s="14">
        <f t="shared" si="612"/>
        <v>0.85714285714285721</v>
      </c>
      <c r="LZ371" s="14">
        <f t="shared" si="613"/>
        <v>0.79761904761904767</v>
      </c>
      <c r="MA371" s="15">
        <f t="shared" si="614"/>
        <v>4.2824074074070129E-5</v>
      </c>
      <c r="MB371" s="1">
        <f t="shared" si="568"/>
        <v>1.0416666666666213E-4</v>
      </c>
      <c r="MC371" s="1">
        <f t="shared" si="569"/>
        <v>6.2500000000000056E-5</v>
      </c>
      <c r="MD371" s="1">
        <f t="shared" si="570"/>
        <v>3.8194444444444864E-5</v>
      </c>
      <c r="ME371" s="1">
        <f t="shared" si="571"/>
        <v>3.7037037037036813E-5</v>
      </c>
      <c r="MF371" s="1">
        <f t="shared" si="572"/>
        <v>4.629629629630122E-5</v>
      </c>
      <c r="MG371" s="1">
        <f t="shared" si="573"/>
        <v>4.7453703703702332E-5</v>
      </c>
      <c r="MH371" s="1">
        <f t="shared" si="574"/>
        <v>3.0092592592595446E-5</v>
      </c>
      <c r="MI371" s="1">
        <f t="shared" si="575"/>
        <v>1.5972222222222082E-4</v>
      </c>
      <c r="MJ371" s="1">
        <f t="shared" si="615"/>
        <v>5.6828703703703382E-4</v>
      </c>
      <c r="MK371" s="2" t="str">
        <f>VLOOKUP(B371,age_group!$A$1:$B$101,2,FALSE)</f>
        <v>25 to 44</v>
      </c>
      <c r="ML371" s="2">
        <f t="shared" si="616"/>
        <v>1</v>
      </c>
      <c r="MM371">
        <f t="shared" si="617"/>
        <v>0</v>
      </c>
      <c r="MN371">
        <f t="shared" si="618"/>
        <v>0</v>
      </c>
      <c r="MO371">
        <f t="shared" si="619"/>
        <v>0</v>
      </c>
      <c r="MP371">
        <f t="shared" si="620"/>
        <v>0</v>
      </c>
    </row>
    <row r="372" spans="1:354" x14ac:dyDescent="0.2">
      <c r="A372" t="s">
        <v>1105</v>
      </c>
      <c r="B372">
        <v>33</v>
      </c>
      <c r="C372" t="s">
        <v>195</v>
      </c>
      <c r="D372" t="s">
        <v>140</v>
      </c>
      <c r="E372">
        <v>4</v>
      </c>
      <c r="F372">
        <v>1</v>
      </c>
      <c r="G372">
        <v>1</v>
      </c>
      <c r="H372">
        <v>1</v>
      </c>
      <c r="I372">
        <v>1</v>
      </c>
      <c r="J372" s="2" t="s">
        <v>400</v>
      </c>
      <c r="K372" t="s">
        <v>500</v>
      </c>
      <c r="L372" t="s">
        <v>270</v>
      </c>
      <c r="M372" t="s">
        <v>345</v>
      </c>
      <c r="N372" t="s">
        <v>343</v>
      </c>
      <c r="O372" t="s">
        <v>578</v>
      </c>
      <c r="P372" t="s">
        <v>642</v>
      </c>
      <c r="Q372" t="s">
        <v>171</v>
      </c>
      <c r="R372" t="s">
        <v>424</v>
      </c>
      <c r="S372" t="s">
        <v>191</v>
      </c>
      <c r="T372" t="s">
        <v>495</v>
      </c>
      <c r="U372" t="s">
        <v>538</v>
      </c>
      <c r="V372" t="s">
        <v>369</v>
      </c>
      <c r="W372" t="s">
        <v>189</v>
      </c>
      <c r="X372" t="s">
        <v>278</v>
      </c>
      <c r="Y372" t="s">
        <v>472</v>
      </c>
      <c r="Z372" t="s">
        <v>448</v>
      </c>
      <c r="AA372" t="s">
        <v>457</v>
      </c>
      <c r="AB372" t="s">
        <v>229</v>
      </c>
      <c r="AC372" t="s">
        <v>587</v>
      </c>
      <c r="AD372" t="s">
        <v>271</v>
      </c>
      <c r="AE372" t="s">
        <v>416</v>
      </c>
      <c r="AF372" t="s">
        <v>240</v>
      </c>
      <c r="AG372" t="s">
        <v>503</v>
      </c>
      <c r="AH372" t="s">
        <v>336</v>
      </c>
      <c r="AI372" t="s">
        <v>354</v>
      </c>
      <c r="AJ372" t="s">
        <v>211</v>
      </c>
      <c r="AK372" t="s">
        <v>472</v>
      </c>
      <c r="AL372" t="s">
        <v>294</v>
      </c>
      <c r="AM372" t="s">
        <v>751</v>
      </c>
      <c r="AN372" t="s">
        <v>359</v>
      </c>
      <c r="AO372" t="s">
        <v>228</v>
      </c>
      <c r="AP372" t="s">
        <v>455</v>
      </c>
      <c r="AQ372" t="s">
        <v>191</v>
      </c>
      <c r="AR372" t="s">
        <v>556</v>
      </c>
      <c r="AS372" t="s">
        <v>342</v>
      </c>
      <c r="AT372" t="s">
        <v>166</v>
      </c>
      <c r="AU372" t="s">
        <v>631</v>
      </c>
      <c r="AV372" t="s">
        <v>300</v>
      </c>
      <c r="AW372" t="s">
        <v>657</v>
      </c>
      <c r="AX372" t="s">
        <v>383</v>
      </c>
      <c r="AY372" t="s">
        <v>216</v>
      </c>
      <c r="AZ372" t="s">
        <v>342</v>
      </c>
      <c r="BA372" t="s">
        <v>337</v>
      </c>
      <c r="BB372" t="s">
        <v>597</v>
      </c>
      <c r="BC372" t="s">
        <v>191</v>
      </c>
      <c r="BD372" t="s">
        <v>190</v>
      </c>
      <c r="BE372" t="s">
        <v>432</v>
      </c>
      <c r="BF372" t="s">
        <v>677</v>
      </c>
      <c r="BG372" t="s">
        <v>352</v>
      </c>
      <c r="BH372" t="s">
        <v>272</v>
      </c>
      <c r="BI372" t="s">
        <v>750</v>
      </c>
      <c r="BJ372" t="s">
        <v>428</v>
      </c>
      <c r="BK372" t="s">
        <v>556</v>
      </c>
      <c r="BL372" t="s">
        <v>270</v>
      </c>
      <c r="BM372" t="s">
        <v>203</v>
      </c>
      <c r="BN372" s="2">
        <v>0</v>
      </c>
      <c r="BO372">
        <v>0</v>
      </c>
      <c r="BP372">
        <v>0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1</v>
      </c>
      <c r="CC372">
        <v>1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1</v>
      </c>
      <c r="CW372">
        <v>1</v>
      </c>
      <c r="CX372">
        <v>1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0</v>
      </c>
      <c r="DN372">
        <v>1</v>
      </c>
      <c r="DO372">
        <v>1</v>
      </c>
      <c r="DP372">
        <v>0</v>
      </c>
      <c r="DQ372">
        <v>0</v>
      </c>
      <c r="DR372" s="2">
        <v>5</v>
      </c>
      <c r="DS372">
        <v>1</v>
      </c>
      <c r="DT372">
        <v>1</v>
      </c>
      <c r="DU372">
        <v>1</v>
      </c>
      <c r="DV372">
        <v>2</v>
      </c>
      <c r="DW372" s="2">
        <v>2017</v>
      </c>
      <c r="DX372" s="1">
        <v>1.1682870370370371E-2</v>
      </c>
      <c r="DY372" s="1">
        <v>1.1873842592592594E-2</v>
      </c>
      <c r="DZ372" s="1">
        <v>1.1990740740740739E-2</v>
      </c>
      <c r="EA372" s="1">
        <v>1.2187500000000002E-2</v>
      </c>
      <c r="EB372" s="1">
        <v>1.2291666666666666E-2</v>
      </c>
      <c r="EC372" s="1">
        <v>1.2681712962962964E-2</v>
      </c>
      <c r="ED372" s="1">
        <v>1.283564814814815E-2</v>
      </c>
      <c r="EE372" s="1">
        <v>1.2944444444444446E-2</v>
      </c>
      <c r="EF372" s="1">
        <v>1.3237268518518518E-2</v>
      </c>
      <c r="EG372" s="1">
        <v>1.3478009259259261E-2</v>
      </c>
      <c r="EH372" s="3">
        <v>0</v>
      </c>
      <c r="EI372" s="2" t="s">
        <v>1174</v>
      </c>
      <c r="EJ372" t="s">
        <v>1175</v>
      </c>
      <c r="EK372" t="s">
        <v>1169</v>
      </c>
      <c r="EL372" t="s">
        <v>1171</v>
      </c>
      <c r="EM372" t="s">
        <v>1168</v>
      </c>
      <c r="EN372" t="s">
        <v>1168</v>
      </c>
      <c r="EO372" t="s">
        <v>1175</v>
      </c>
      <c r="EP372" t="s">
        <v>1171</v>
      </c>
      <c r="EQ372" t="s">
        <v>1168</v>
      </c>
      <c r="ER372" t="s">
        <v>1169</v>
      </c>
      <c r="ES372" t="s">
        <v>1168</v>
      </c>
      <c r="ET372" t="s">
        <v>1171</v>
      </c>
      <c r="EU372" t="s">
        <v>1168</v>
      </c>
      <c r="EV372" t="s">
        <v>1171</v>
      </c>
      <c r="EW372" t="s">
        <v>1168</v>
      </c>
      <c r="EX372" t="s">
        <v>1174</v>
      </c>
      <c r="EY372" t="s">
        <v>1169</v>
      </c>
      <c r="EZ372" t="s">
        <v>1173</v>
      </c>
      <c r="FA372" t="s">
        <v>1168</v>
      </c>
      <c r="FB372" t="s">
        <v>1173</v>
      </c>
      <c r="FC372" t="s">
        <v>1175</v>
      </c>
      <c r="FD372" t="s">
        <v>1175</v>
      </c>
      <c r="FE372" t="s">
        <v>1168</v>
      </c>
      <c r="FF372" t="s">
        <v>1168</v>
      </c>
      <c r="FG372" t="s">
        <v>1169</v>
      </c>
      <c r="FH372" t="s">
        <v>1174</v>
      </c>
      <c r="FI372" t="s">
        <v>1175</v>
      </c>
      <c r="FJ372" t="s">
        <v>1174</v>
      </c>
      <c r="FK372" t="s">
        <v>1169</v>
      </c>
      <c r="FL372" t="s">
        <v>1168</v>
      </c>
      <c r="FM372" t="s">
        <v>1175</v>
      </c>
      <c r="FN372" t="s">
        <v>1175</v>
      </c>
      <c r="FO372" t="s">
        <v>1175</v>
      </c>
      <c r="FP372" t="s">
        <v>1169</v>
      </c>
      <c r="FQ372" t="s">
        <v>1175</v>
      </c>
      <c r="FR372" t="s">
        <v>1168</v>
      </c>
      <c r="FS372" t="s">
        <v>1175</v>
      </c>
      <c r="FT372" t="s">
        <v>1168</v>
      </c>
      <c r="FU372" t="s">
        <v>1172</v>
      </c>
      <c r="FV372" t="s">
        <v>1175</v>
      </c>
      <c r="FW372" t="s">
        <v>1168</v>
      </c>
      <c r="FX372" t="s">
        <v>1168</v>
      </c>
      <c r="FY372" t="s">
        <v>1168</v>
      </c>
      <c r="FZ372" t="s">
        <v>1169</v>
      </c>
      <c r="GA372" t="s">
        <v>1171</v>
      </c>
      <c r="GB372" t="s">
        <v>1169</v>
      </c>
      <c r="GC372" t="s">
        <v>1168</v>
      </c>
      <c r="GD372" t="s">
        <v>1168</v>
      </c>
      <c r="GE372" t="s">
        <v>1169</v>
      </c>
      <c r="GF372" t="s">
        <v>1173</v>
      </c>
      <c r="GG372" t="s">
        <v>1169</v>
      </c>
      <c r="GH372" t="s">
        <v>1168</v>
      </c>
      <c r="GI372" t="s">
        <v>1173</v>
      </c>
      <c r="GJ372" t="s">
        <v>1175</v>
      </c>
      <c r="GK372" t="s">
        <v>1169</v>
      </c>
      <c r="GL372" t="s">
        <v>1168</v>
      </c>
      <c r="GM372" s="2">
        <f t="shared" si="518"/>
        <v>0</v>
      </c>
      <c r="GN372">
        <f t="shared" si="519"/>
        <v>0</v>
      </c>
      <c r="GO372">
        <f t="shared" si="520"/>
        <v>0</v>
      </c>
      <c r="GP372">
        <f t="shared" si="521"/>
        <v>0</v>
      </c>
      <c r="GQ372">
        <f t="shared" si="522"/>
        <v>0</v>
      </c>
      <c r="GR372">
        <f t="shared" si="523"/>
        <v>0</v>
      </c>
      <c r="GS372">
        <f t="shared" si="524"/>
        <v>0</v>
      </c>
      <c r="GT372">
        <f t="shared" si="525"/>
        <v>0</v>
      </c>
      <c r="GU372">
        <f t="shared" si="576"/>
        <v>0</v>
      </c>
      <c r="GV372">
        <f t="shared" si="526"/>
        <v>0</v>
      </c>
      <c r="GW372">
        <f t="shared" si="527"/>
        <v>0</v>
      </c>
      <c r="GX372">
        <f t="shared" si="528"/>
        <v>0</v>
      </c>
      <c r="GY372">
        <f t="shared" si="529"/>
        <v>0</v>
      </c>
      <c r="GZ372">
        <f t="shared" si="530"/>
        <v>0</v>
      </c>
      <c r="HA372">
        <f t="shared" si="531"/>
        <v>0</v>
      </c>
      <c r="HB372">
        <f t="shared" si="532"/>
        <v>1</v>
      </c>
      <c r="HC372">
        <f t="shared" si="577"/>
        <v>1</v>
      </c>
      <c r="HD372">
        <f t="shared" si="533"/>
        <v>0</v>
      </c>
      <c r="HE372">
        <f t="shared" si="534"/>
        <v>0</v>
      </c>
      <c r="HF372">
        <f t="shared" si="535"/>
        <v>0</v>
      </c>
      <c r="HG372">
        <f t="shared" si="536"/>
        <v>0</v>
      </c>
      <c r="HH372">
        <f t="shared" si="537"/>
        <v>0</v>
      </c>
      <c r="HI372">
        <f t="shared" si="538"/>
        <v>0</v>
      </c>
      <c r="HJ372">
        <f t="shared" si="539"/>
        <v>0</v>
      </c>
      <c r="HK372">
        <f t="shared" si="578"/>
        <v>0</v>
      </c>
      <c r="HL372">
        <f t="shared" si="540"/>
        <v>0</v>
      </c>
      <c r="HM372">
        <f t="shared" si="541"/>
        <v>0</v>
      </c>
      <c r="HN372">
        <f t="shared" si="542"/>
        <v>0</v>
      </c>
      <c r="HO372">
        <f t="shared" si="543"/>
        <v>0</v>
      </c>
      <c r="HP372">
        <f t="shared" si="544"/>
        <v>0</v>
      </c>
      <c r="HQ372">
        <f t="shared" si="545"/>
        <v>0</v>
      </c>
      <c r="HR372">
        <f t="shared" si="546"/>
        <v>0</v>
      </c>
      <c r="HS372">
        <f t="shared" si="579"/>
        <v>1</v>
      </c>
      <c r="HT372">
        <f t="shared" si="547"/>
        <v>0</v>
      </c>
      <c r="HU372">
        <f t="shared" si="548"/>
        <v>1</v>
      </c>
      <c r="HV372">
        <f t="shared" si="549"/>
        <v>0</v>
      </c>
      <c r="HW372">
        <f t="shared" si="550"/>
        <v>1</v>
      </c>
      <c r="HX372">
        <f t="shared" si="551"/>
        <v>0</v>
      </c>
      <c r="HY372">
        <f t="shared" si="552"/>
        <v>0</v>
      </c>
      <c r="HZ372">
        <f t="shared" si="553"/>
        <v>1</v>
      </c>
      <c r="IA372">
        <f t="shared" si="580"/>
        <v>0</v>
      </c>
      <c r="IB372">
        <f t="shared" si="554"/>
        <v>0</v>
      </c>
      <c r="IC372">
        <f t="shared" si="555"/>
        <v>1</v>
      </c>
      <c r="ID372">
        <f t="shared" si="556"/>
        <v>1</v>
      </c>
      <c r="IE372">
        <f t="shared" si="557"/>
        <v>1</v>
      </c>
      <c r="IF372">
        <f t="shared" si="558"/>
        <v>1</v>
      </c>
      <c r="IG372">
        <f t="shared" si="559"/>
        <v>1</v>
      </c>
      <c r="IH372">
        <f t="shared" si="560"/>
        <v>1</v>
      </c>
      <c r="II372">
        <f t="shared" si="581"/>
        <v>1</v>
      </c>
      <c r="IJ372">
        <f t="shared" si="561"/>
        <v>1</v>
      </c>
      <c r="IK372">
        <f t="shared" si="562"/>
        <v>1</v>
      </c>
      <c r="IL372">
        <f t="shared" si="563"/>
        <v>0</v>
      </c>
      <c r="IM372">
        <f t="shared" si="564"/>
        <v>1</v>
      </c>
      <c r="IN372">
        <f t="shared" si="565"/>
        <v>1</v>
      </c>
      <c r="IO372">
        <f t="shared" si="566"/>
        <v>0</v>
      </c>
      <c r="IP372">
        <f t="shared" si="567"/>
        <v>0</v>
      </c>
      <c r="IQ372" s="2">
        <f t="shared" si="582"/>
        <v>0</v>
      </c>
      <c r="IR372" s="4">
        <f t="shared" si="583"/>
        <v>1</v>
      </c>
      <c r="IS372">
        <f t="shared" si="584"/>
        <v>1</v>
      </c>
      <c r="IT372">
        <f t="shared" si="585"/>
        <v>0</v>
      </c>
      <c r="IU372">
        <f t="shared" si="586"/>
        <v>4</v>
      </c>
      <c r="IV372">
        <f t="shared" si="587"/>
        <v>6</v>
      </c>
      <c r="IW372">
        <f t="shared" si="588"/>
        <v>5</v>
      </c>
      <c r="IX372">
        <f t="shared" si="589"/>
        <v>17</v>
      </c>
      <c r="IY372" s="11" t="str">
        <f t="shared" si="590"/>
        <v/>
      </c>
      <c r="IZ372" s="12">
        <f t="shared" si="591"/>
        <v>1</v>
      </c>
      <c r="JA372" s="12">
        <f t="shared" si="592"/>
        <v>1</v>
      </c>
      <c r="JB372" s="12" t="str">
        <f t="shared" si="593"/>
        <v/>
      </c>
      <c r="JC372" s="12">
        <f t="shared" si="594"/>
        <v>1</v>
      </c>
      <c r="JD372" s="12">
        <f t="shared" si="595"/>
        <v>0.75</v>
      </c>
      <c r="JE372" s="12">
        <f t="shared" si="596"/>
        <v>0.625</v>
      </c>
      <c r="JF372" s="12">
        <f t="shared" si="597"/>
        <v>0.875</v>
      </c>
      <c r="JG372" s="2">
        <f>IF(OR(AND(EI372="Happy",BN372&lt;&gt;1),AND(EI372&lt;&gt;"Happy",BN372=1)),1,0)</f>
        <v>0</v>
      </c>
      <c r="JH372">
        <f>IF(OR(AND(EJ372="Happy",BO372&lt;&gt;1),AND(EJ372&lt;&gt;"Happy",BO372=1)),1,0)</f>
        <v>0</v>
      </c>
      <c r="JI372">
        <f>IF(OR(AND(EK372="Happy",BP372&lt;&gt;1),AND(EK372&lt;&gt;"Happy",BP372=1)),1,0)</f>
        <v>0</v>
      </c>
      <c r="JJ372">
        <f>IF(OR(AND(EL372="Happy",BQ372&lt;&gt;1),AND(EL372&lt;&gt;"Happy",BQ372=1)),1,0)</f>
        <v>0</v>
      </c>
      <c r="JK372">
        <f>IF(OR(AND(EM372="Happy",BR372&lt;&gt;1),AND(EM372&lt;&gt;"Happy",BR372=1)),1,0)</f>
        <v>1</v>
      </c>
      <c r="JL372">
        <f>IF(OR(AND(EN372="Happy",BS372&lt;&gt;1),AND(EN372&lt;&gt;"Happy",BS372=1)),1,0)</f>
        <v>0</v>
      </c>
      <c r="JM372">
        <f>IF(OR(AND(EO372="Happy",BT372&lt;&gt;1),AND(EO372&lt;&gt;"Happy",BT372=1)),1,0)</f>
        <v>0</v>
      </c>
      <c r="JN372">
        <f>IF(OR(AND(EP372="Happy",BU372&lt;&gt;1),AND(EP372&lt;&gt;"Happy",BU372=1)),1,0)</f>
        <v>0</v>
      </c>
      <c r="JO372">
        <f>IF(OR(AND(EQ372="Sad",BV372&lt;&gt;1),AND(EQ372&lt;&gt;"Sad",BV372=1)),1,0)</f>
        <v>0</v>
      </c>
      <c r="JP372">
        <f>IF(OR(AND(ER372="Sad",BW372&lt;&gt;1),AND(ER372&lt;&gt;"Sad",BW372=1)),1,0)</f>
        <v>0</v>
      </c>
      <c r="JQ372">
        <f>IF(OR(AND(ES372="Sad",BX372&lt;&gt;1),AND(ES372&lt;&gt;"Sad",BX372=1)),1,0)</f>
        <v>0</v>
      </c>
      <c r="JR372">
        <f>IF(OR(AND(ET372="Sad",BY372&lt;&gt;1),AND(ET372&lt;&gt;"Sad",BY372=1)),1,0)</f>
        <v>0</v>
      </c>
      <c r="JS372">
        <f>IF(OR(AND(EU372="Sad",BZ372&lt;&gt;1),AND(EU372&lt;&gt;"Sad",BZ372=1)),1,0)</f>
        <v>1</v>
      </c>
      <c r="JT372">
        <f>IF(OR(AND(EV372="Sad",CA372&lt;&gt;1),AND(EV372&lt;&gt;"Sad",CA372=1)),1,0)</f>
        <v>0</v>
      </c>
      <c r="JU372">
        <f>IF(OR(AND(EW372="Sad",CB372&lt;&gt;1),AND(EW372&lt;&gt;"Sad",CB372=1)),1,0)</f>
        <v>1</v>
      </c>
      <c r="JV372">
        <f>IF(OR(AND(EX372="Sad",CC372&lt;&gt;1),AND(EX372&lt;&gt;"Sad",CC372=1)),1,0)</f>
        <v>0</v>
      </c>
      <c r="JW372">
        <f>IF(OR(AND(EY372="Angry",CD372&lt;&gt;1),AND(EY372&lt;&gt;"Angry",CD372=1)),1,0)</f>
        <v>0</v>
      </c>
      <c r="JX372">
        <f>IF(OR(AND(EZ372="Angry",CE372&lt;&gt;1),AND(EZ372&lt;&gt;"Angry",CE372=1)),1,0)</f>
        <v>0</v>
      </c>
      <c r="JY372">
        <f>IF(OR(AND(FA372="Angry",CF372&lt;&gt;1),AND(FA372&lt;&gt;"Angry",CF372=1)),1,0)</f>
        <v>0</v>
      </c>
      <c r="JZ372">
        <f>IF(OR(AND(FB372="Angry",CG372&lt;&gt;1),AND(FB372&lt;&gt;"Angry",CG372=1)),1,0)</f>
        <v>0</v>
      </c>
      <c r="KA372">
        <f>IF(OR(AND(FC372="Angry",CH372&lt;&gt;1),AND(FC372&lt;&gt;"Angry",CH372=1)),1,0)</f>
        <v>0</v>
      </c>
      <c r="KB372">
        <f>IF(OR(AND(FD372="Angry",CI372&lt;&gt;1),AND(FD372&lt;&gt;"Angry",CI372=1)),1,0)</f>
        <v>0</v>
      </c>
      <c r="KC372">
        <f>IF(OR(AND(FE372="Angry",CJ372&lt;&gt;1),AND(FE372&lt;&gt;"Angry",CJ372=1)),1,0)</f>
        <v>0</v>
      </c>
      <c r="KD372">
        <f>IF(OR(AND(FF372="Angry",CK372&lt;&gt;1),AND(FF372&lt;&gt;"Angry",CK372=1)),1,0)</f>
        <v>0</v>
      </c>
      <c r="KE372">
        <f>IF(OR(AND(FG372="Afraid",CL372&lt;&gt;1),AND(FG372&lt;&gt;"Afraid",CL372=1)),1,0)</f>
        <v>0</v>
      </c>
      <c r="KF372">
        <f>IF(OR(AND(FH372="Afraid",CM372&lt;&gt;1),AND(FH372&lt;&gt;"Afraid",CM372=1)),1,0)</f>
        <v>0</v>
      </c>
      <c r="KG372">
        <f>IF(OR(AND(FI372="Afraid",CN372&lt;&gt;1),AND(FI372&lt;&gt;"Afraid",CN372=1)),1,0)</f>
        <v>0</v>
      </c>
      <c r="KH372">
        <f>IF(OR(AND(FJ372="Afraid",CO372&lt;&gt;1),AND(FJ372&lt;&gt;"Afraid",CO372=1)),1,0)</f>
        <v>0</v>
      </c>
      <c r="KI372">
        <f>IF(OR(AND(FK372="Afraid",CP372&lt;&gt;1),AND(FK372&lt;&gt;"Afraid",CP372=1)),1,0)</f>
        <v>0</v>
      </c>
      <c r="KJ372">
        <f>IF(OR(AND(FL372="Afraid",CQ372&lt;&gt;1),AND(FL372&lt;&gt;"Afraid",CQ372=1)),1,0)</f>
        <v>0</v>
      </c>
      <c r="KK372">
        <f>IF(OR(AND(FM372="Afraid",CR372&lt;&gt;1),AND(FM372&lt;&gt;"Afraid",CR372=1)),1,0)</f>
        <v>0</v>
      </c>
      <c r="KL372">
        <f>IF(OR(AND(FN372="Afraid",CS372&lt;&gt;1),AND(FN372&lt;&gt;"Afraid",CS372=1)),1,0)</f>
        <v>1</v>
      </c>
      <c r="KM372">
        <f>IF(OR(AND(FO372="Surprised",CT372&lt;&gt;1),AND(FO372&lt;&gt;"Surprised",CT372=1)),1,0)</f>
        <v>0</v>
      </c>
      <c r="KN372">
        <f>IF(OR(AND(FP372="Surprised",CU372&lt;&gt;1),AND(FP372&lt;&gt;"Surprised",CU372=1)),1,0)</f>
        <v>0</v>
      </c>
      <c r="KO372">
        <f>IF(OR(AND(FQ372="Surprised",CV372&lt;&gt;1),AND(FQ372&lt;&gt;"Surprised",CV372=1)),1,0)</f>
        <v>0</v>
      </c>
      <c r="KP372">
        <f>IF(OR(AND(FR372="Surprised",CW372&lt;&gt;1),AND(FR372&lt;&gt;"Surprised",CW372=1)),1,0)</f>
        <v>1</v>
      </c>
      <c r="KQ372">
        <f>IF(OR(AND(FS372="Surprised",CX372&lt;&gt;1),AND(FS372&lt;&gt;"Surprised",CX372=1)),1,0)</f>
        <v>0</v>
      </c>
      <c r="KR372">
        <f>IF(OR(AND(FT372="Surprised",CY372&lt;&gt;1),AND(FT372&lt;&gt;"Surprised",CY372=1)),1,0)</f>
        <v>0</v>
      </c>
      <c r="KS372">
        <f>IF(OR(AND(FU372="Surprised",CZ372&lt;&gt;1),AND(FU372&lt;&gt;"Surprised",CZ372=1)),1,0)</f>
        <v>0</v>
      </c>
      <c r="KT372">
        <f>IF(OR(AND(FV372="Surprised",DA372&lt;&gt;1),AND(FV372&lt;&gt;"Surprised",DA372=1)),1,0)</f>
        <v>0</v>
      </c>
      <c r="KU372">
        <f>IF(OR(AND(FW372="Happy",DB372=1),AND(FW372&lt;&gt;"Happy",DB372=0)),1,0)</f>
        <v>1</v>
      </c>
      <c r="KV372">
        <f>IF(OR(AND(FX372="Happy",DC372=1),AND(FX372&lt;&gt;"Happy",DC372=0)),1,0)</f>
        <v>1</v>
      </c>
      <c r="KW372">
        <f>IF(OR(AND(FY372="Happy",DD372=1),AND(FY372&lt;&gt;"Happy",DD372=0)),1,0)</f>
        <v>0</v>
      </c>
      <c r="KX372">
        <f>IF(OR(AND(FZ372="Happy",DE372=1),AND(FZ372&lt;&gt;"Happy",DE372=0)),1,0)</f>
        <v>0</v>
      </c>
      <c r="KY372">
        <f>IF(OR(AND(GA372="Happy",DF372=1),AND(GA372&lt;&gt;"Happy",DF372=0)),1,0)</f>
        <v>0</v>
      </c>
      <c r="KZ372">
        <f>IF(OR(AND(GB372="Happy",DG372=1),AND(GB372&lt;&gt;"Happy",DG372=0)),1,0)</f>
        <v>0</v>
      </c>
      <c r="LA372">
        <f>IF(OR(AND(GC372="Happy",DH372=1),AND(GC372&lt;&gt;"Happy",DH372=0)),1,0)</f>
        <v>0</v>
      </c>
      <c r="LB372">
        <f>IF(OR(AND(GD372="Happy",DI372=1),AND(GD372&lt;&gt;"Happy",DI372=0)),1,0)</f>
        <v>0</v>
      </c>
      <c r="LC372">
        <f>IF(OR(AND(GE372="Sad",DJ372=1),AND(GE372&lt;&gt;"Sad",DJ372=0)),1,0)</f>
        <v>0</v>
      </c>
      <c r="LD372">
        <f>IF(OR(AND(GF372="Sad",DK372=1),AND(GF372&lt;&gt;"Sad",DK372=0)),1,0)</f>
        <v>0</v>
      </c>
      <c r="LE372">
        <f>IF(OR(AND(GG372="Sad",DL372=1),AND(GG372&lt;&gt;"Sad",DL372=0)),1,0)</f>
        <v>0</v>
      </c>
      <c r="LF372">
        <f>IF(OR(AND(GH372="Sad",DM372=1),AND(GH372&lt;&gt;"Sad",DM372=0)),1,0)</f>
        <v>1</v>
      </c>
      <c r="LG372">
        <f>IF(OR(AND(GI372="Sad",DN372=1),AND(GI372&lt;&gt;"Sad",DN372=0)),1,0)</f>
        <v>0</v>
      </c>
      <c r="LH372">
        <f>IF(OR(AND(GJ372="Sad",DO372=1),AND(GJ372&lt;&gt;"Sad",DO372=0)),1,0)</f>
        <v>0</v>
      </c>
      <c r="LI372">
        <f>IF(OR(AND(GK372="Sad",DP372=1),AND(GK372&lt;&gt;"Sad",DP372=0)),1,0)</f>
        <v>1</v>
      </c>
      <c r="LJ372">
        <f>IF(OR(AND(GL372="Sad",DQ372=1),AND(GL372&lt;&gt;"Sad",DQ372=0)),1,0)</f>
        <v>1</v>
      </c>
      <c r="LK372" s="2">
        <f t="shared" si="598"/>
        <v>1</v>
      </c>
      <c r="LL372" s="4">
        <f t="shared" si="599"/>
        <v>2</v>
      </c>
      <c r="LM372">
        <f t="shared" si="600"/>
        <v>0</v>
      </c>
      <c r="LN372">
        <f t="shared" si="601"/>
        <v>1</v>
      </c>
      <c r="LO372">
        <f t="shared" si="602"/>
        <v>1</v>
      </c>
      <c r="LP372">
        <f t="shared" si="603"/>
        <v>2</v>
      </c>
      <c r="LQ372">
        <f t="shared" si="604"/>
        <v>3</v>
      </c>
      <c r="LR372">
        <f t="shared" si="605"/>
        <v>10</v>
      </c>
      <c r="LS372" s="11" t="str">
        <f t="shared" si="606"/>
        <v/>
      </c>
      <c r="LT372" s="14">
        <f t="shared" si="607"/>
        <v>0</v>
      </c>
      <c r="LU372" s="14">
        <f t="shared" si="608"/>
        <v>0</v>
      </c>
      <c r="LV372" s="14" t="str">
        <f t="shared" si="609"/>
        <v/>
      </c>
      <c r="LW372" s="14">
        <f t="shared" si="610"/>
        <v>0</v>
      </c>
      <c r="LX372" s="14">
        <f t="shared" si="611"/>
        <v>0.25</v>
      </c>
      <c r="LY372" s="14">
        <f t="shared" si="612"/>
        <v>0.375</v>
      </c>
      <c r="LZ372" s="14">
        <f t="shared" si="613"/>
        <v>0.125</v>
      </c>
      <c r="MA372" s="15">
        <f t="shared" si="614"/>
        <v>1.9097222222222258E-4</v>
      </c>
      <c r="MB372" s="1">
        <f t="shared" si="568"/>
        <v>1.1689814814814549E-4</v>
      </c>
      <c r="MC372" s="1">
        <f t="shared" si="569"/>
        <v>1.9675925925926284E-4</v>
      </c>
      <c r="MD372" s="1">
        <f t="shared" si="570"/>
        <v>1.0416666666666387E-4</v>
      </c>
      <c r="ME372" s="1">
        <f t="shared" si="571"/>
        <v>3.9004629629629806E-4</v>
      </c>
      <c r="MF372" s="1">
        <f t="shared" si="572"/>
        <v>1.5393518518518577E-4</v>
      </c>
      <c r="MG372" s="1">
        <f t="shared" si="573"/>
        <v>1.0879629629629607E-4</v>
      </c>
      <c r="MH372" s="1">
        <f t="shared" si="574"/>
        <v>2.9282407407407209E-4</v>
      </c>
      <c r="MI372" s="1">
        <f t="shared" si="575"/>
        <v>2.4074074074074275E-4</v>
      </c>
      <c r="MJ372" s="1">
        <f t="shared" si="615"/>
        <v>1.7951388888888895E-3</v>
      </c>
      <c r="MK372" s="2" t="str">
        <f>VLOOKUP(B372,age_group!$A$1:$B$101,2,FALSE)</f>
        <v>25 to 44</v>
      </c>
      <c r="ML372" s="2">
        <f t="shared" si="616"/>
        <v>1</v>
      </c>
      <c r="MM372">
        <f t="shared" si="617"/>
        <v>0</v>
      </c>
      <c r="MN372">
        <f t="shared" si="618"/>
        <v>0</v>
      </c>
      <c r="MO372">
        <f t="shared" si="619"/>
        <v>0</v>
      </c>
      <c r="MP372">
        <f t="shared" si="620"/>
        <v>0</v>
      </c>
    </row>
    <row r="373" spans="1:354" x14ac:dyDescent="0.2">
      <c r="A373" t="s">
        <v>1106</v>
      </c>
      <c r="B373">
        <v>30</v>
      </c>
      <c r="C373" t="s">
        <v>195</v>
      </c>
      <c r="D373" t="s">
        <v>140</v>
      </c>
      <c r="E373">
        <v>4</v>
      </c>
      <c r="F373">
        <v>1</v>
      </c>
      <c r="G373">
        <v>1</v>
      </c>
      <c r="H373">
        <v>1</v>
      </c>
      <c r="I373">
        <v>1</v>
      </c>
      <c r="J373" s="2" t="s">
        <v>422</v>
      </c>
      <c r="K373" t="s">
        <v>576</v>
      </c>
      <c r="L373" t="s">
        <v>174</v>
      </c>
      <c r="M373" t="s">
        <v>539</v>
      </c>
      <c r="N373" t="s">
        <v>296</v>
      </c>
      <c r="O373" t="s">
        <v>886</v>
      </c>
      <c r="P373" t="s">
        <v>513</v>
      </c>
      <c r="Q373" t="s">
        <v>515</v>
      </c>
      <c r="R373" t="s">
        <v>552</v>
      </c>
      <c r="S373" t="s">
        <v>357</v>
      </c>
      <c r="T373" t="s">
        <v>411</v>
      </c>
      <c r="U373" t="s">
        <v>153</v>
      </c>
      <c r="V373" t="s">
        <v>324</v>
      </c>
      <c r="W373" t="s">
        <v>530</v>
      </c>
      <c r="X373" t="s">
        <v>886</v>
      </c>
      <c r="Y373" t="s">
        <v>246</v>
      </c>
      <c r="Z373" t="s">
        <v>593</v>
      </c>
      <c r="AA373" t="s">
        <v>200</v>
      </c>
      <c r="AB373" t="s">
        <v>252</v>
      </c>
      <c r="AC373" t="s">
        <v>448</v>
      </c>
      <c r="AD373" t="s">
        <v>204</v>
      </c>
      <c r="AE373" t="s">
        <v>233</v>
      </c>
      <c r="AF373" t="s">
        <v>391</v>
      </c>
      <c r="AG373" t="s">
        <v>611</v>
      </c>
      <c r="AH373" t="s">
        <v>568</v>
      </c>
      <c r="AI373" t="s">
        <v>345</v>
      </c>
      <c r="AJ373" t="s">
        <v>648</v>
      </c>
      <c r="AK373" t="s">
        <v>647</v>
      </c>
      <c r="AL373" t="s">
        <v>385</v>
      </c>
      <c r="AM373" t="s">
        <v>412</v>
      </c>
      <c r="AN373" t="s">
        <v>709</v>
      </c>
      <c r="AO373" t="s">
        <v>390</v>
      </c>
      <c r="AP373" t="s">
        <v>334</v>
      </c>
      <c r="AQ373" t="s">
        <v>712</v>
      </c>
      <c r="AR373" t="s">
        <v>240</v>
      </c>
      <c r="AS373" t="s">
        <v>231</v>
      </c>
      <c r="AT373" t="s">
        <v>246</v>
      </c>
      <c r="AU373" t="s">
        <v>550</v>
      </c>
      <c r="AV373" t="s">
        <v>149</v>
      </c>
      <c r="AW373" t="s">
        <v>385</v>
      </c>
      <c r="AX373" t="s">
        <v>243</v>
      </c>
      <c r="AY373" t="s">
        <v>296</v>
      </c>
      <c r="AZ373" t="s">
        <v>189</v>
      </c>
      <c r="BA373" t="s">
        <v>507</v>
      </c>
      <c r="BB373" t="s">
        <v>597</v>
      </c>
      <c r="BC373" t="s">
        <v>483</v>
      </c>
      <c r="BD373" t="s">
        <v>350</v>
      </c>
      <c r="BE373" t="s">
        <v>310</v>
      </c>
      <c r="BF373" t="s">
        <v>172</v>
      </c>
      <c r="BG373" t="s">
        <v>201</v>
      </c>
      <c r="BH373" t="s">
        <v>451</v>
      </c>
      <c r="BI373" t="s">
        <v>160</v>
      </c>
      <c r="BJ373" t="s">
        <v>504</v>
      </c>
      <c r="BK373" t="s">
        <v>283</v>
      </c>
      <c r="BL373" t="s">
        <v>490</v>
      </c>
      <c r="BM373" t="s">
        <v>408</v>
      </c>
      <c r="BN373" s="2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1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0</v>
      </c>
      <c r="CZ373">
        <v>0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0</v>
      </c>
      <c r="DP373">
        <v>0</v>
      </c>
      <c r="DQ373">
        <v>0</v>
      </c>
      <c r="DR373" s="2">
        <v>3</v>
      </c>
      <c r="DS373">
        <v>1</v>
      </c>
      <c r="DT373">
        <v>1</v>
      </c>
      <c r="DU373">
        <v>1</v>
      </c>
      <c r="DV373">
        <v>1</v>
      </c>
      <c r="DW373" s="2">
        <v>2017</v>
      </c>
      <c r="DX373" s="1">
        <v>1.1451388888888888E-2</v>
      </c>
      <c r="DY373" s="1">
        <v>1.1542824074074073E-2</v>
      </c>
      <c r="DZ373" s="1">
        <v>1.1619212962962963E-2</v>
      </c>
      <c r="EA373" s="1">
        <v>1.170486111111111E-2</v>
      </c>
      <c r="EB373" s="1">
        <v>1.1920138888888888E-2</v>
      </c>
      <c r="EC373" s="1">
        <v>1.2023148148148149E-2</v>
      </c>
      <c r="ED373" s="1">
        <v>1.2125000000000002E-2</v>
      </c>
      <c r="EE373" s="1">
        <v>1.2217592592592592E-2</v>
      </c>
      <c r="EF373" s="1">
        <v>1.2299768518518517E-2</v>
      </c>
      <c r="EG373" s="1">
        <v>1.2387731481481484E-2</v>
      </c>
      <c r="EH373" s="3">
        <v>0</v>
      </c>
      <c r="EI373" s="2" t="s">
        <v>1172</v>
      </c>
      <c r="EJ373" t="s">
        <v>1168</v>
      </c>
      <c r="EK373" t="s">
        <v>1175</v>
      </c>
      <c r="EL373" t="s">
        <v>1175</v>
      </c>
      <c r="EM373" t="s">
        <v>1171</v>
      </c>
      <c r="EN373" t="s">
        <v>1168</v>
      </c>
      <c r="EO373" t="s">
        <v>1175</v>
      </c>
      <c r="EP373" t="s">
        <v>1168</v>
      </c>
      <c r="EQ373" t="s">
        <v>1170</v>
      </c>
      <c r="ER373" t="s">
        <v>1174</v>
      </c>
      <c r="ES373" t="s">
        <v>1175</v>
      </c>
      <c r="ET373" t="s">
        <v>1175</v>
      </c>
      <c r="EU373" t="s">
        <v>1172</v>
      </c>
      <c r="EV373" t="s">
        <v>1168</v>
      </c>
      <c r="EW373" t="s">
        <v>1168</v>
      </c>
      <c r="EX373" t="s">
        <v>1172</v>
      </c>
      <c r="EY373" t="s">
        <v>1174</v>
      </c>
      <c r="EZ373" t="s">
        <v>1174</v>
      </c>
      <c r="FA373" t="s">
        <v>1175</v>
      </c>
      <c r="FB373" t="s">
        <v>1169</v>
      </c>
      <c r="FC373" t="s">
        <v>1171</v>
      </c>
      <c r="FD373" t="s">
        <v>1172</v>
      </c>
      <c r="FE373" t="s">
        <v>1168</v>
      </c>
      <c r="FF373" t="s">
        <v>1175</v>
      </c>
      <c r="FG373" t="s">
        <v>1168</v>
      </c>
      <c r="FH373" t="s">
        <v>1171</v>
      </c>
      <c r="FI373" t="s">
        <v>1173</v>
      </c>
      <c r="FJ373" t="s">
        <v>1168</v>
      </c>
      <c r="FK373" t="s">
        <v>1175</v>
      </c>
      <c r="FL373" t="s">
        <v>1168</v>
      </c>
      <c r="FM373" t="s">
        <v>1168</v>
      </c>
      <c r="FN373" t="s">
        <v>1172</v>
      </c>
      <c r="FO373" t="s">
        <v>1169</v>
      </c>
      <c r="FP373" t="s">
        <v>1168</v>
      </c>
      <c r="FQ373" t="s">
        <v>1168</v>
      </c>
      <c r="FR373" t="s">
        <v>1168</v>
      </c>
      <c r="FS373" t="s">
        <v>1172</v>
      </c>
      <c r="FT373" t="s">
        <v>1168</v>
      </c>
      <c r="FU373" t="s">
        <v>1168</v>
      </c>
      <c r="FV373" t="s">
        <v>1175</v>
      </c>
      <c r="FW373" t="s">
        <v>1170</v>
      </c>
      <c r="FX373" t="s">
        <v>1171</v>
      </c>
      <c r="FY373" t="s">
        <v>1171</v>
      </c>
      <c r="FZ373" t="s">
        <v>1169</v>
      </c>
      <c r="GA373" t="s">
        <v>1171</v>
      </c>
      <c r="GB373" t="s">
        <v>1168</v>
      </c>
      <c r="GC373" t="s">
        <v>1175</v>
      </c>
      <c r="GD373" t="s">
        <v>1173</v>
      </c>
      <c r="GE373" t="s">
        <v>1168</v>
      </c>
      <c r="GF373" t="s">
        <v>1175</v>
      </c>
      <c r="GG373" t="s">
        <v>1175</v>
      </c>
      <c r="GH373" t="s">
        <v>1175</v>
      </c>
      <c r="GI373" t="s">
        <v>1173</v>
      </c>
      <c r="GJ373" t="s">
        <v>1168</v>
      </c>
      <c r="GK373" t="s">
        <v>1171</v>
      </c>
      <c r="GL373" t="s">
        <v>1168</v>
      </c>
      <c r="GM373" s="2">
        <f t="shared" si="518"/>
        <v>0</v>
      </c>
      <c r="GN373">
        <f t="shared" si="519"/>
        <v>0</v>
      </c>
      <c r="GO373">
        <f t="shared" si="520"/>
        <v>0</v>
      </c>
      <c r="GP373">
        <f t="shared" si="521"/>
        <v>0</v>
      </c>
      <c r="GQ373">
        <f t="shared" si="522"/>
        <v>0</v>
      </c>
      <c r="GR373">
        <f t="shared" si="523"/>
        <v>0</v>
      </c>
      <c r="GS373">
        <f t="shared" si="524"/>
        <v>0</v>
      </c>
      <c r="GT373">
        <f t="shared" si="525"/>
        <v>0</v>
      </c>
      <c r="GU373">
        <f t="shared" si="576"/>
        <v>0</v>
      </c>
      <c r="GV373">
        <f t="shared" si="526"/>
        <v>0</v>
      </c>
      <c r="GW373">
        <f t="shared" si="527"/>
        <v>0</v>
      </c>
      <c r="GX373">
        <f t="shared" si="528"/>
        <v>0</v>
      </c>
      <c r="GY373">
        <f t="shared" si="529"/>
        <v>0</v>
      </c>
      <c r="GZ373">
        <f t="shared" si="530"/>
        <v>0</v>
      </c>
      <c r="HA373">
        <f t="shared" si="531"/>
        <v>0</v>
      </c>
      <c r="HB373">
        <f t="shared" si="532"/>
        <v>0</v>
      </c>
      <c r="HC373">
        <f t="shared" si="577"/>
        <v>0</v>
      </c>
      <c r="HD373">
        <f t="shared" si="533"/>
        <v>0</v>
      </c>
      <c r="HE373">
        <f t="shared" si="534"/>
        <v>0</v>
      </c>
      <c r="HF373">
        <f t="shared" si="535"/>
        <v>1</v>
      </c>
      <c r="HG373">
        <f t="shared" si="536"/>
        <v>0</v>
      </c>
      <c r="HH373">
        <f t="shared" si="537"/>
        <v>0</v>
      </c>
      <c r="HI373">
        <f t="shared" si="538"/>
        <v>0</v>
      </c>
      <c r="HJ373">
        <f t="shared" si="539"/>
        <v>0</v>
      </c>
      <c r="HK373">
        <f t="shared" si="578"/>
        <v>0</v>
      </c>
      <c r="HL373">
        <f t="shared" si="540"/>
        <v>0</v>
      </c>
      <c r="HM373">
        <f t="shared" si="541"/>
        <v>0</v>
      </c>
      <c r="HN373">
        <f t="shared" si="542"/>
        <v>0</v>
      </c>
      <c r="HO373">
        <f t="shared" si="543"/>
        <v>0</v>
      </c>
      <c r="HP373">
        <f t="shared" si="544"/>
        <v>0</v>
      </c>
      <c r="HQ373">
        <f t="shared" si="545"/>
        <v>0</v>
      </c>
      <c r="HR373">
        <f t="shared" si="546"/>
        <v>0</v>
      </c>
      <c r="HS373">
        <f t="shared" si="579"/>
        <v>0</v>
      </c>
      <c r="HT373">
        <f t="shared" si="547"/>
        <v>0</v>
      </c>
      <c r="HU373">
        <f t="shared" si="548"/>
        <v>0</v>
      </c>
      <c r="HV373">
        <f t="shared" si="549"/>
        <v>0</v>
      </c>
      <c r="HW373">
        <f t="shared" si="550"/>
        <v>0</v>
      </c>
      <c r="HX373">
        <f t="shared" si="551"/>
        <v>0</v>
      </c>
      <c r="HY373">
        <f t="shared" si="552"/>
        <v>0</v>
      </c>
      <c r="HZ373">
        <f t="shared" si="553"/>
        <v>1</v>
      </c>
      <c r="IA373">
        <f t="shared" si="580"/>
        <v>1</v>
      </c>
      <c r="IB373">
        <f t="shared" si="554"/>
        <v>1</v>
      </c>
      <c r="IC373">
        <f t="shared" si="555"/>
        <v>1</v>
      </c>
      <c r="ID373">
        <f t="shared" si="556"/>
        <v>1</v>
      </c>
      <c r="IE373">
        <f t="shared" si="557"/>
        <v>1</v>
      </c>
      <c r="IF373">
        <f t="shared" si="558"/>
        <v>1</v>
      </c>
      <c r="IG373">
        <f t="shared" si="559"/>
        <v>1</v>
      </c>
      <c r="IH373">
        <f t="shared" si="560"/>
        <v>0</v>
      </c>
      <c r="II373">
        <f t="shared" si="581"/>
        <v>1</v>
      </c>
      <c r="IJ373">
        <f t="shared" si="561"/>
        <v>1</v>
      </c>
      <c r="IK373">
        <f t="shared" si="562"/>
        <v>1</v>
      </c>
      <c r="IL373">
        <f t="shared" si="563"/>
        <v>1</v>
      </c>
      <c r="IM373">
        <f t="shared" si="564"/>
        <v>1</v>
      </c>
      <c r="IN373">
        <f t="shared" si="565"/>
        <v>0</v>
      </c>
      <c r="IO373">
        <f t="shared" si="566"/>
        <v>0</v>
      </c>
      <c r="IP373">
        <f t="shared" si="567"/>
        <v>0</v>
      </c>
      <c r="IQ373" s="2">
        <f t="shared" si="582"/>
        <v>0</v>
      </c>
      <c r="IR373" s="4">
        <f t="shared" si="583"/>
        <v>0</v>
      </c>
      <c r="IS373">
        <f t="shared" si="584"/>
        <v>1</v>
      </c>
      <c r="IT373">
        <f t="shared" si="585"/>
        <v>0</v>
      </c>
      <c r="IU373">
        <f t="shared" si="586"/>
        <v>1</v>
      </c>
      <c r="IV373">
        <f t="shared" si="587"/>
        <v>7</v>
      </c>
      <c r="IW373">
        <f t="shared" si="588"/>
        <v>5</v>
      </c>
      <c r="IX373">
        <f t="shared" si="589"/>
        <v>14</v>
      </c>
      <c r="IY373" s="11" t="str">
        <f t="shared" si="590"/>
        <v/>
      </c>
      <c r="IZ373" s="12">
        <f t="shared" si="591"/>
        <v>0</v>
      </c>
      <c r="JA373" s="12">
        <f t="shared" si="592"/>
        <v>1</v>
      </c>
      <c r="JB373" s="12">
        <f t="shared" si="593"/>
        <v>0</v>
      </c>
      <c r="JC373" s="12">
        <f t="shared" si="594"/>
        <v>1</v>
      </c>
      <c r="JD373" s="12">
        <f t="shared" si="595"/>
        <v>1</v>
      </c>
      <c r="JE373" s="12">
        <f t="shared" si="596"/>
        <v>0.625</v>
      </c>
      <c r="JF373" s="12">
        <f t="shared" si="597"/>
        <v>0.60416666666666663</v>
      </c>
      <c r="JG373" s="2">
        <f>IF(OR(AND(EI373="Happy",BN373&lt;&gt;1),AND(EI373&lt;&gt;"Happy",BN373=1)),1,0)</f>
        <v>0</v>
      </c>
      <c r="JH373">
        <f>IF(OR(AND(EJ373="Happy",BO373&lt;&gt;1),AND(EJ373&lt;&gt;"Happy",BO373=1)),1,0)</f>
        <v>0</v>
      </c>
      <c r="JI373">
        <f>IF(OR(AND(EK373="Happy",BP373&lt;&gt;1),AND(EK373&lt;&gt;"Happy",BP373=1)),1,0)</f>
        <v>0</v>
      </c>
      <c r="JJ373">
        <f>IF(OR(AND(EL373="Happy",BQ373&lt;&gt;1),AND(EL373&lt;&gt;"Happy",BQ373=1)),1,0)</f>
        <v>0</v>
      </c>
      <c r="JK373">
        <f>IF(OR(AND(EM373="Happy",BR373&lt;&gt;1),AND(EM373&lt;&gt;"Happy",BR373=1)),1,0)</f>
        <v>0</v>
      </c>
      <c r="JL373">
        <f>IF(OR(AND(EN373="Happy",BS373&lt;&gt;1),AND(EN373&lt;&gt;"Happy",BS373=1)),1,0)</f>
        <v>0</v>
      </c>
      <c r="JM373">
        <f>IF(OR(AND(EO373="Happy",BT373&lt;&gt;1),AND(EO373&lt;&gt;"Happy",BT373=1)),1,0)</f>
        <v>0</v>
      </c>
      <c r="JN373">
        <f>IF(OR(AND(EP373="Happy",BU373&lt;&gt;1),AND(EP373&lt;&gt;"Happy",BU373=1)),1,0)</f>
        <v>0</v>
      </c>
      <c r="JO373">
        <f>IF(OR(AND(EQ373="Sad",BV373&lt;&gt;1),AND(EQ373&lt;&gt;"Sad",BV373=1)),1,0)</f>
        <v>0</v>
      </c>
      <c r="JP373">
        <f>IF(OR(AND(ER373="Sad",BW373&lt;&gt;1),AND(ER373&lt;&gt;"Sad",BW373=1)),1,0)</f>
        <v>1</v>
      </c>
      <c r="JQ373">
        <f>IF(OR(AND(ES373="Sad",BX373&lt;&gt;1),AND(ES373&lt;&gt;"Sad",BX373=1)),1,0)</f>
        <v>0</v>
      </c>
      <c r="JR373">
        <f>IF(OR(AND(ET373="Sad",BY373&lt;&gt;1),AND(ET373&lt;&gt;"Sad",BY373=1)),1,0)</f>
        <v>0</v>
      </c>
      <c r="JS373">
        <f>IF(OR(AND(EU373="Sad",BZ373&lt;&gt;1),AND(EU373&lt;&gt;"Sad",BZ373=1)),1,0)</f>
        <v>1</v>
      </c>
      <c r="JT373">
        <f>IF(OR(AND(EV373="Sad",CA373&lt;&gt;1),AND(EV373&lt;&gt;"Sad",CA373=1)),1,0)</f>
        <v>0</v>
      </c>
      <c r="JU373">
        <f>IF(OR(AND(EW373="Sad",CB373&lt;&gt;1),AND(EW373&lt;&gt;"Sad",CB373=1)),1,0)</f>
        <v>1</v>
      </c>
      <c r="JV373">
        <f>IF(OR(AND(EX373="Sad",CC373&lt;&gt;1),AND(EX373&lt;&gt;"Sad",CC373=1)),1,0)</f>
        <v>1</v>
      </c>
      <c r="JW373">
        <f>IF(OR(AND(EY373="Angry",CD373&lt;&gt;1),AND(EY373&lt;&gt;"Angry",CD373=1)),1,0)</f>
        <v>0</v>
      </c>
      <c r="JX373">
        <f>IF(OR(AND(EZ373="Angry",CE373&lt;&gt;1),AND(EZ373&lt;&gt;"Angry",CE373=1)),1,0)</f>
        <v>0</v>
      </c>
      <c r="JY373">
        <f>IF(OR(AND(FA373="Angry",CF373&lt;&gt;1),AND(FA373&lt;&gt;"Angry",CF373=1)),1,0)</f>
        <v>0</v>
      </c>
      <c r="JZ373">
        <f>IF(OR(AND(FB373="Angry",CG373&lt;&gt;1),AND(FB373&lt;&gt;"Angry",CG373=1)),1,0)</f>
        <v>0</v>
      </c>
      <c r="KA373">
        <f>IF(OR(AND(FC373="Angry",CH373&lt;&gt;1),AND(FC373&lt;&gt;"Angry",CH373=1)),1,0)</f>
        <v>1</v>
      </c>
      <c r="KB373">
        <f>IF(OR(AND(FD373="Angry",CI373&lt;&gt;1),AND(FD373&lt;&gt;"Angry",CI373=1)),1,0)</f>
        <v>0</v>
      </c>
      <c r="KC373">
        <f>IF(OR(AND(FE373="Angry",CJ373&lt;&gt;1),AND(FE373&lt;&gt;"Angry",CJ373=1)),1,0)</f>
        <v>0</v>
      </c>
      <c r="KD373">
        <f>IF(OR(AND(FF373="Angry",CK373&lt;&gt;1),AND(FF373&lt;&gt;"Angry",CK373=1)),1,0)</f>
        <v>0</v>
      </c>
      <c r="KE373">
        <f>IF(OR(AND(FG373="Afraid",CL373&lt;&gt;1),AND(FG373&lt;&gt;"Afraid",CL373=1)),1,0)</f>
        <v>1</v>
      </c>
      <c r="KF373">
        <f>IF(OR(AND(FH373="Afraid",CM373&lt;&gt;1),AND(FH373&lt;&gt;"Afraid",CM373=1)),1,0)</f>
        <v>0</v>
      </c>
      <c r="KG373">
        <f>IF(OR(AND(FI373="Afraid",CN373&lt;&gt;1),AND(FI373&lt;&gt;"Afraid",CN373=1)),1,0)</f>
        <v>0</v>
      </c>
      <c r="KH373">
        <f>IF(OR(AND(FJ373="Afraid",CO373&lt;&gt;1),AND(FJ373&lt;&gt;"Afraid",CO373=1)),1,0)</f>
        <v>0</v>
      </c>
      <c r="KI373">
        <f>IF(OR(AND(FK373="Afraid",CP373&lt;&gt;1),AND(FK373&lt;&gt;"Afraid",CP373=1)),1,0)</f>
        <v>1</v>
      </c>
      <c r="KJ373">
        <f>IF(OR(AND(FL373="Afraid",CQ373&lt;&gt;1),AND(FL373&lt;&gt;"Afraid",CQ373=1)),1,0)</f>
        <v>0</v>
      </c>
      <c r="KK373">
        <f>IF(OR(AND(FM373="Afraid",CR373&lt;&gt;1),AND(FM373&lt;&gt;"Afraid",CR373=1)),1,0)</f>
        <v>1</v>
      </c>
      <c r="KL373">
        <f>IF(OR(AND(FN373="Afraid",CS373&lt;&gt;1),AND(FN373&lt;&gt;"Afraid",CS373=1)),1,0)</f>
        <v>1</v>
      </c>
      <c r="KM373">
        <f>IF(OR(AND(FO373="Surprised",CT373&lt;&gt;1),AND(FO373&lt;&gt;"Surprised",CT373=1)),1,0)</f>
        <v>0</v>
      </c>
      <c r="KN373">
        <f>IF(OR(AND(FP373="Surprised",CU373&lt;&gt;1),AND(FP373&lt;&gt;"Surprised",CU373=1)),1,0)</f>
        <v>0</v>
      </c>
      <c r="KO373">
        <f>IF(OR(AND(FQ373="Surprised",CV373&lt;&gt;1),AND(FQ373&lt;&gt;"Surprised",CV373=1)),1,0)</f>
        <v>0</v>
      </c>
      <c r="KP373">
        <f>IF(OR(AND(FR373="Surprised",CW373&lt;&gt;1),AND(FR373&lt;&gt;"Surprised",CW373=1)),1,0)</f>
        <v>1</v>
      </c>
      <c r="KQ373">
        <f>IF(OR(AND(FS373="Surprised",CX373&lt;&gt;1),AND(FS373&lt;&gt;"Surprised",CX373=1)),1,0)</f>
        <v>1</v>
      </c>
      <c r="KR373">
        <f>IF(OR(AND(FT373="Surprised",CY373&lt;&gt;1),AND(FT373&lt;&gt;"Surprised",CY373=1)),1,0)</f>
        <v>0</v>
      </c>
      <c r="KS373">
        <f>IF(OR(AND(FU373="Surprised",CZ373&lt;&gt;1),AND(FU373&lt;&gt;"Surprised",CZ373=1)),1,0)</f>
        <v>0</v>
      </c>
      <c r="KT373">
        <f>IF(OR(AND(FV373="Surprised",DA373&lt;&gt;1),AND(FV373&lt;&gt;"Surprised",DA373=1)),1,0)</f>
        <v>0</v>
      </c>
      <c r="KU373">
        <f>IF(OR(AND(FW373="Happy",DB373=1),AND(FW373&lt;&gt;"Happy",DB373=0)),1,0)</f>
        <v>0</v>
      </c>
      <c r="KV373">
        <f>IF(OR(AND(FX373="Happy",DC373=1),AND(FX373&lt;&gt;"Happy",DC373=0)),1,0)</f>
        <v>0</v>
      </c>
      <c r="KW373">
        <f>IF(OR(AND(FY373="Happy",DD373=1),AND(FY373&lt;&gt;"Happy",DD373=0)),1,0)</f>
        <v>0</v>
      </c>
      <c r="KX373">
        <f>IF(OR(AND(FZ373="Happy",DE373=1),AND(FZ373&lt;&gt;"Happy",DE373=0)),1,0)</f>
        <v>0</v>
      </c>
      <c r="KY373">
        <f>IF(OR(AND(GA373="Happy",DF373=1),AND(GA373&lt;&gt;"Happy",DF373=0)),1,0)</f>
        <v>0</v>
      </c>
      <c r="KZ373">
        <f>IF(OR(AND(GB373="Happy",DG373=1),AND(GB373&lt;&gt;"Happy",DG373=0)),1,0)</f>
        <v>0</v>
      </c>
      <c r="LA373">
        <f>IF(OR(AND(GC373="Happy",DH373=1),AND(GC373&lt;&gt;"Happy",DH373=0)),1,0)</f>
        <v>0</v>
      </c>
      <c r="LB373">
        <f>IF(OR(AND(GD373="Happy",DI373=1),AND(GD373&lt;&gt;"Happy",DI373=0)),1,0)</f>
        <v>0</v>
      </c>
      <c r="LC373">
        <f>IF(OR(AND(GE373="Sad",DJ373=1),AND(GE373&lt;&gt;"Sad",DJ373=0)),1,0)</f>
        <v>0</v>
      </c>
      <c r="LD373">
        <f>IF(OR(AND(GF373="Sad",DK373=1),AND(GF373&lt;&gt;"Sad",DK373=0)),1,0)</f>
        <v>0</v>
      </c>
      <c r="LE373">
        <f>IF(OR(AND(GG373="Sad",DL373=1),AND(GG373&lt;&gt;"Sad",DL373=0)),1,0)</f>
        <v>0</v>
      </c>
      <c r="LF373">
        <f>IF(OR(AND(GH373="Sad",DM373=1),AND(GH373&lt;&gt;"Sad",DM373=0)),1,0)</f>
        <v>0</v>
      </c>
      <c r="LG373">
        <f>IF(OR(AND(GI373="Sad",DN373=1),AND(GI373&lt;&gt;"Sad",DN373=0)),1,0)</f>
        <v>0</v>
      </c>
      <c r="LH373">
        <f>IF(OR(AND(GJ373="Sad",DO373=1),AND(GJ373&lt;&gt;"Sad",DO373=0)),1,0)</f>
        <v>1</v>
      </c>
      <c r="LI373">
        <f>IF(OR(AND(GK373="Sad",DP373=1),AND(GK373&lt;&gt;"Sad",DP373=0)),1,0)</f>
        <v>1</v>
      </c>
      <c r="LJ373">
        <f>IF(OR(AND(GL373="Sad",DQ373=1),AND(GL373&lt;&gt;"Sad",DQ373=0)),1,0)</f>
        <v>1</v>
      </c>
      <c r="LK373" s="2">
        <f t="shared" si="598"/>
        <v>0</v>
      </c>
      <c r="LL373" s="4">
        <f t="shared" si="599"/>
        <v>4</v>
      </c>
      <c r="LM373">
        <f t="shared" si="600"/>
        <v>1</v>
      </c>
      <c r="LN373">
        <f t="shared" si="601"/>
        <v>4</v>
      </c>
      <c r="LO373">
        <f t="shared" si="602"/>
        <v>2</v>
      </c>
      <c r="LP373">
        <f t="shared" si="603"/>
        <v>0</v>
      </c>
      <c r="LQ373">
        <f t="shared" si="604"/>
        <v>3</v>
      </c>
      <c r="LR373">
        <f t="shared" si="605"/>
        <v>14</v>
      </c>
      <c r="LS373" s="11" t="str">
        <f t="shared" si="606"/>
        <v/>
      </c>
      <c r="LT373" s="14">
        <f t="shared" si="607"/>
        <v>1</v>
      </c>
      <c r="LU373" s="14">
        <f t="shared" si="608"/>
        <v>0</v>
      </c>
      <c r="LV373" s="14">
        <f t="shared" si="609"/>
        <v>1</v>
      </c>
      <c r="LW373" s="14">
        <f t="shared" si="610"/>
        <v>0</v>
      </c>
      <c r="LX373" s="14">
        <f t="shared" si="611"/>
        <v>0</v>
      </c>
      <c r="LY373" s="14">
        <f t="shared" si="612"/>
        <v>0.375</v>
      </c>
      <c r="LZ373" s="14">
        <f t="shared" si="613"/>
        <v>0.39583333333333337</v>
      </c>
      <c r="MA373" s="15">
        <f t="shared" si="614"/>
        <v>9.1435185185185716E-5</v>
      </c>
      <c r="MB373" s="1">
        <f t="shared" si="568"/>
        <v>7.6388888888889728E-5</v>
      </c>
      <c r="MC373" s="1">
        <f t="shared" si="569"/>
        <v>8.5648148148147196E-5</v>
      </c>
      <c r="MD373" s="1">
        <f t="shared" si="570"/>
        <v>2.1527777777777778E-4</v>
      </c>
      <c r="ME373" s="1">
        <f t="shared" si="571"/>
        <v>1.0300925925926102E-4</v>
      </c>
      <c r="MF373" s="1">
        <f t="shared" si="572"/>
        <v>1.0185185185185297E-4</v>
      </c>
      <c r="MG373" s="1">
        <f t="shared" si="573"/>
        <v>9.2592592592590298E-5</v>
      </c>
      <c r="MH373" s="1">
        <f t="shared" si="574"/>
        <v>8.2175925925924778E-5</v>
      </c>
      <c r="MI373" s="1">
        <f t="shared" si="575"/>
        <v>8.7962962962966768E-5</v>
      </c>
      <c r="MJ373" s="1">
        <f t="shared" si="615"/>
        <v>9.3634259259259625E-4</v>
      </c>
      <c r="MK373" s="2" t="str">
        <f>VLOOKUP(B373,age_group!$A$1:$B$101,2,FALSE)</f>
        <v>25 to 44</v>
      </c>
      <c r="ML373" s="2">
        <f t="shared" si="616"/>
        <v>1</v>
      </c>
      <c r="MM373">
        <f t="shared" si="617"/>
        <v>0</v>
      </c>
      <c r="MN373">
        <f t="shared" si="618"/>
        <v>0</v>
      </c>
      <c r="MO373">
        <f t="shared" si="619"/>
        <v>0</v>
      </c>
      <c r="MP373">
        <f t="shared" si="620"/>
        <v>0</v>
      </c>
    </row>
    <row r="374" spans="1:354" x14ac:dyDescent="0.2">
      <c r="A374" t="s">
        <v>1107</v>
      </c>
      <c r="B374">
        <v>22</v>
      </c>
      <c r="C374" t="s">
        <v>195</v>
      </c>
      <c r="D374" t="s">
        <v>140</v>
      </c>
      <c r="E374">
        <v>3</v>
      </c>
      <c r="F374">
        <v>1</v>
      </c>
      <c r="G374">
        <v>3</v>
      </c>
      <c r="H374">
        <v>1</v>
      </c>
      <c r="I374">
        <v>1</v>
      </c>
      <c r="J374" s="2" t="s">
        <v>756</v>
      </c>
      <c r="K374" t="s">
        <v>420</v>
      </c>
      <c r="L374" t="s">
        <v>158</v>
      </c>
      <c r="M374" t="s">
        <v>659</v>
      </c>
      <c r="N374" t="s">
        <v>410</v>
      </c>
      <c r="O374" t="s">
        <v>606</v>
      </c>
      <c r="P374" t="s">
        <v>334</v>
      </c>
      <c r="Q374" t="s">
        <v>424</v>
      </c>
      <c r="R374" t="s">
        <v>279</v>
      </c>
      <c r="S374" t="s">
        <v>416</v>
      </c>
      <c r="T374" t="s">
        <v>612</v>
      </c>
      <c r="U374" t="s">
        <v>359</v>
      </c>
      <c r="V374" t="s">
        <v>800</v>
      </c>
      <c r="W374" t="s">
        <v>455</v>
      </c>
      <c r="X374" t="s">
        <v>539</v>
      </c>
      <c r="Y374" t="s">
        <v>166</v>
      </c>
      <c r="Z374" t="s">
        <v>597</v>
      </c>
      <c r="AA374" t="s">
        <v>566</v>
      </c>
      <c r="AB374" t="s">
        <v>424</v>
      </c>
      <c r="AC374" t="s">
        <v>589</v>
      </c>
      <c r="AD374" t="s">
        <v>528</v>
      </c>
      <c r="AE374" t="s">
        <v>415</v>
      </c>
      <c r="AF374" t="s">
        <v>610</v>
      </c>
      <c r="AG374" t="s">
        <v>215</v>
      </c>
      <c r="AH374" t="s">
        <v>529</v>
      </c>
      <c r="AI374" t="s">
        <v>448</v>
      </c>
      <c r="AJ374" t="s">
        <v>509</v>
      </c>
      <c r="AK374" t="s">
        <v>228</v>
      </c>
      <c r="AL374" t="s">
        <v>791</v>
      </c>
      <c r="AM374" t="s">
        <v>531</v>
      </c>
      <c r="AN374" t="s">
        <v>692</v>
      </c>
      <c r="AO374" t="s">
        <v>570</v>
      </c>
      <c r="AP374" t="s">
        <v>400</v>
      </c>
      <c r="AQ374" t="s">
        <v>448</v>
      </c>
      <c r="AR374" t="s">
        <v>486</v>
      </c>
      <c r="AS374" t="s">
        <v>622</v>
      </c>
      <c r="AT374" t="s">
        <v>548</v>
      </c>
      <c r="AU374" t="s">
        <v>259</v>
      </c>
      <c r="AV374" t="s">
        <v>580</v>
      </c>
      <c r="AW374" t="s">
        <v>729</v>
      </c>
      <c r="AX374" t="s">
        <v>615</v>
      </c>
      <c r="AY374" t="s">
        <v>252</v>
      </c>
      <c r="AZ374" t="s">
        <v>543</v>
      </c>
      <c r="BA374" t="s">
        <v>342</v>
      </c>
      <c r="BB374" t="s">
        <v>325</v>
      </c>
      <c r="BC374" t="s">
        <v>323</v>
      </c>
      <c r="BD374" t="s">
        <v>519</v>
      </c>
      <c r="BE374" t="s">
        <v>232</v>
      </c>
      <c r="BF374" t="s">
        <v>639</v>
      </c>
      <c r="BG374" t="s">
        <v>313</v>
      </c>
      <c r="BH374" t="s">
        <v>440</v>
      </c>
      <c r="BI374" t="s">
        <v>593</v>
      </c>
      <c r="BJ374" t="s">
        <v>289</v>
      </c>
      <c r="BK374" t="s">
        <v>741</v>
      </c>
      <c r="BL374" t="s">
        <v>339</v>
      </c>
      <c r="BM374" t="s">
        <v>758</v>
      </c>
      <c r="BN374" s="2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0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0</v>
      </c>
      <c r="DN374">
        <v>1</v>
      </c>
      <c r="DO374">
        <v>1</v>
      </c>
      <c r="DP374">
        <v>1</v>
      </c>
      <c r="DQ374">
        <v>1</v>
      </c>
      <c r="DR374" s="2">
        <v>2</v>
      </c>
      <c r="DS374">
        <v>1</v>
      </c>
      <c r="DT374">
        <v>2</v>
      </c>
      <c r="DU374">
        <v>1</v>
      </c>
      <c r="DV374">
        <v>1</v>
      </c>
      <c r="DW374" s="2">
        <v>2017</v>
      </c>
      <c r="DX374" s="1">
        <v>2.8701388888888887E-2</v>
      </c>
      <c r="DY374" s="1">
        <v>2.8912037037037038E-2</v>
      </c>
      <c r="DZ374" s="1">
        <v>2.9113425925925928E-2</v>
      </c>
      <c r="EA374" s="1">
        <v>2.9526620370370366E-2</v>
      </c>
      <c r="EB374" s="1">
        <v>2.9703703703703704E-2</v>
      </c>
      <c r="EC374" s="1">
        <v>2.9831018518518517E-2</v>
      </c>
      <c r="ED374" s="1">
        <v>2.9925925925925925E-2</v>
      </c>
      <c r="EE374" s="1">
        <v>3.0083333333333333E-2</v>
      </c>
      <c r="EF374" s="1">
        <v>3.024537037037037E-2</v>
      </c>
      <c r="EG374" s="1">
        <v>3.0447916666666668E-2</v>
      </c>
      <c r="EH374" s="3">
        <v>0</v>
      </c>
      <c r="EI374" s="2" t="s">
        <v>1169</v>
      </c>
      <c r="EJ374" t="s">
        <v>1172</v>
      </c>
      <c r="EK374" t="s">
        <v>1171</v>
      </c>
      <c r="EL374" t="s">
        <v>1175</v>
      </c>
      <c r="EM374" t="s">
        <v>1175</v>
      </c>
      <c r="EN374" t="s">
        <v>1168</v>
      </c>
      <c r="EO374" t="s">
        <v>1169</v>
      </c>
      <c r="EP374" t="s">
        <v>1168</v>
      </c>
      <c r="EQ374" t="s">
        <v>1168</v>
      </c>
      <c r="ER374" t="s">
        <v>1175</v>
      </c>
      <c r="ES374" t="s">
        <v>1173</v>
      </c>
      <c r="ET374" t="s">
        <v>1175</v>
      </c>
      <c r="EU374" t="s">
        <v>1168</v>
      </c>
      <c r="EV374" t="s">
        <v>1175</v>
      </c>
      <c r="EW374" t="s">
        <v>1175</v>
      </c>
      <c r="EX374" t="s">
        <v>1175</v>
      </c>
      <c r="EY374" t="s">
        <v>1171</v>
      </c>
      <c r="EZ374" t="s">
        <v>1168</v>
      </c>
      <c r="FA374" t="s">
        <v>1168</v>
      </c>
      <c r="FB374" t="s">
        <v>1170</v>
      </c>
      <c r="FC374" t="s">
        <v>1168</v>
      </c>
      <c r="FD374" t="s">
        <v>1168</v>
      </c>
      <c r="FE374" t="s">
        <v>1171</v>
      </c>
      <c r="FF374" t="s">
        <v>1169</v>
      </c>
      <c r="FG374" t="s">
        <v>1169</v>
      </c>
      <c r="FH374" t="s">
        <v>1169</v>
      </c>
      <c r="FI374" t="s">
        <v>1173</v>
      </c>
      <c r="FJ374" t="s">
        <v>1175</v>
      </c>
      <c r="FK374" t="s">
        <v>1168</v>
      </c>
      <c r="FL374" t="s">
        <v>1168</v>
      </c>
      <c r="FM374" t="s">
        <v>1168</v>
      </c>
      <c r="FN374" t="s">
        <v>1168</v>
      </c>
      <c r="FO374" t="s">
        <v>1174</v>
      </c>
      <c r="FP374" t="s">
        <v>1169</v>
      </c>
      <c r="FQ374" t="s">
        <v>1175</v>
      </c>
      <c r="FR374" t="s">
        <v>1171</v>
      </c>
      <c r="FS374" t="s">
        <v>1171</v>
      </c>
      <c r="FT374" t="s">
        <v>1175</v>
      </c>
      <c r="FU374" t="s">
        <v>1173</v>
      </c>
      <c r="FV374" t="s">
        <v>1175</v>
      </c>
      <c r="FW374" t="s">
        <v>1168</v>
      </c>
      <c r="FX374" t="s">
        <v>1175</v>
      </c>
      <c r="FY374" t="s">
        <v>1171</v>
      </c>
      <c r="FZ374" t="s">
        <v>1168</v>
      </c>
      <c r="GA374" t="s">
        <v>1175</v>
      </c>
      <c r="GB374" t="s">
        <v>1175</v>
      </c>
      <c r="GC374" t="s">
        <v>1175</v>
      </c>
      <c r="GD374" t="s">
        <v>1168</v>
      </c>
      <c r="GE374" t="s">
        <v>1169</v>
      </c>
      <c r="GF374" t="s">
        <v>1168</v>
      </c>
      <c r="GG374" t="s">
        <v>1168</v>
      </c>
      <c r="GH374" t="s">
        <v>1174</v>
      </c>
      <c r="GI374" t="s">
        <v>1168</v>
      </c>
      <c r="GJ374" t="s">
        <v>1171</v>
      </c>
      <c r="GK374" t="s">
        <v>1175</v>
      </c>
      <c r="GL374" t="s">
        <v>1168</v>
      </c>
      <c r="GM374" s="2">
        <f t="shared" si="518"/>
        <v>0</v>
      </c>
      <c r="GN374">
        <f t="shared" si="519"/>
        <v>0</v>
      </c>
      <c r="GO374">
        <f t="shared" si="520"/>
        <v>0</v>
      </c>
      <c r="GP374">
        <f t="shared" si="521"/>
        <v>0</v>
      </c>
      <c r="GQ374">
        <f t="shared" si="522"/>
        <v>0</v>
      </c>
      <c r="GR374">
        <f t="shared" si="523"/>
        <v>0</v>
      </c>
      <c r="GS374">
        <f t="shared" si="524"/>
        <v>0</v>
      </c>
      <c r="GT374">
        <f t="shared" si="525"/>
        <v>0</v>
      </c>
      <c r="GU374">
        <f t="shared" si="576"/>
        <v>0</v>
      </c>
      <c r="GV374">
        <f t="shared" si="526"/>
        <v>0</v>
      </c>
      <c r="GW374">
        <f t="shared" si="527"/>
        <v>0</v>
      </c>
      <c r="GX374">
        <f t="shared" si="528"/>
        <v>0</v>
      </c>
      <c r="GY374">
        <f t="shared" si="529"/>
        <v>0</v>
      </c>
      <c r="GZ374">
        <f t="shared" si="530"/>
        <v>0</v>
      </c>
      <c r="HA374">
        <f t="shared" si="531"/>
        <v>0</v>
      </c>
      <c r="HB374">
        <f t="shared" si="532"/>
        <v>0</v>
      </c>
      <c r="HC374">
        <f t="shared" si="577"/>
        <v>0</v>
      </c>
      <c r="HD374">
        <f t="shared" si="533"/>
        <v>0</v>
      </c>
      <c r="HE374">
        <f t="shared" si="534"/>
        <v>0</v>
      </c>
      <c r="HF374">
        <f t="shared" si="535"/>
        <v>0</v>
      </c>
      <c r="HG374">
        <f t="shared" si="536"/>
        <v>0</v>
      </c>
      <c r="HH374">
        <f t="shared" si="537"/>
        <v>0</v>
      </c>
      <c r="HI374">
        <f t="shared" si="538"/>
        <v>0</v>
      </c>
      <c r="HJ374">
        <f t="shared" si="539"/>
        <v>1</v>
      </c>
      <c r="HK374">
        <f t="shared" si="578"/>
        <v>0</v>
      </c>
      <c r="HL374">
        <f t="shared" si="540"/>
        <v>0</v>
      </c>
      <c r="HM374">
        <f t="shared" si="541"/>
        <v>0</v>
      </c>
      <c r="HN374">
        <f t="shared" si="542"/>
        <v>0</v>
      </c>
      <c r="HO374">
        <f t="shared" si="543"/>
        <v>0</v>
      </c>
      <c r="HP374">
        <f t="shared" si="544"/>
        <v>0</v>
      </c>
      <c r="HQ374">
        <f t="shared" si="545"/>
        <v>0</v>
      </c>
      <c r="HR374">
        <f t="shared" si="546"/>
        <v>0</v>
      </c>
      <c r="HS374">
        <f t="shared" si="579"/>
        <v>0</v>
      </c>
      <c r="HT374">
        <f t="shared" si="547"/>
        <v>0</v>
      </c>
      <c r="HU374">
        <f t="shared" si="548"/>
        <v>1</v>
      </c>
      <c r="HV374">
        <f t="shared" si="549"/>
        <v>0</v>
      </c>
      <c r="HW374">
        <f t="shared" si="550"/>
        <v>0</v>
      </c>
      <c r="HX374">
        <f t="shared" si="551"/>
        <v>1</v>
      </c>
      <c r="HY374">
        <f t="shared" si="552"/>
        <v>0</v>
      </c>
      <c r="HZ374">
        <f t="shared" si="553"/>
        <v>1</v>
      </c>
      <c r="IA374">
        <f t="shared" si="580"/>
        <v>1</v>
      </c>
      <c r="IB374">
        <f t="shared" si="554"/>
        <v>1</v>
      </c>
      <c r="IC374">
        <f t="shared" si="555"/>
        <v>1</v>
      </c>
      <c r="ID374">
        <f t="shared" si="556"/>
        <v>1</v>
      </c>
      <c r="IE374">
        <f t="shared" si="557"/>
        <v>1</v>
      </c>
      <c r="IF374">
        <f t="shared" si="558"/>
        <v>1</v>
      </c>
      <c r="IG374">
        <f t="shared" si="559"/>
        <v>1</v>
      </c>
      <c r="IH374">
        <f t="shared" si="560"/>
        <v>1</v>
      </c>
      <c r="II374">
        <f t="shared" si="581"/>
        <v>1</v>
      </c>
      <c r="IJ374">
        <f t="shared" si="561"/>
        <v>1</v>
      </c>
      <c r="IK374">
        <f t="shared" si="562"/>
        <v>1</v>
      </c>
      <c r="IL374">
        <f t="shared" si="563"/>
        <v>0</v>
      </c>
      <c r="IM374">
        <f t="shared" si="564"/>
        <v>1</v>
      </c>
      <c r="IN374">
        <f t="shared" si="565"/>
        <v>1</v>
      </c>
      <c r="IO374">
        <f t="shared" si="566"/>
        <v>1</v>
      </c>
      <c r="IP374">
        <f t="shared" si="567"/>
        <v>1</v>
      </c>
      <c r="IQ374" s="2">
        <f t="shared" si="582"/>
        <v>0</v>
      </c>
      <c r="IR374" s="4">
        <f t="shared" si="583"/>
        <v>0</v>
      </c>
      <c r="IS374">
        <f t="shared" si="584"/>
        <v>1</v>
      </c>
      <c r="IT374">
        <f t="shared" si="585"/>
        <v>0</v>
      </c>
      <c r="IU374">
        <f t="shared" si="586"/>
        <v>3</v>
      </c>
      <c r="IV374">
        <f t="shared" si="587"/>
        <v>8</v>
      </c>
      <c r="IW374">
        <f t="shared" si="588"/>
        <v>7</v>
      </c>
      <c r="IX374">
        <f t="shared" si="589"/>
        <v>19</v>
      </c>
      <c r="IY374" s="11" t="str">
        <f t="shared" si="590"/>
        <v/>
      </c>
      <c r="IZ374" s="12" t="str">
        <f t="shared" si="591"/>
        <v/>
      </c>
      <c r="JA374" s="12">
        <f t="shared" si="592"/>
        <v>1</v>
      </c>
      <c r="JB374" s="12" t="str">
        <f t="shared" si="593"/>
        <v/>
      </c>
      <c r="JC374" s="12">
        <f t="shared" si="594"/>
        <v>1</v>
      </c>
      <c r="JD374" s="12">
        <f t="shared" si="595"/>
        <v>1</v>
      </c>
      <c r="JE374" s="12">
        <f t="shared" si="596"/>
        <v>1</v>
      </c>
      <c r="JF374" s="12">
        <f t="shared" si="597"/>
        <v>1</v>
      </c>
      <c r="JG374" s="2">
        <f>IF(OR(AND(EI374="Happy",BN374&lt;&gt;1),AND(EI374&lt;&gt;"Happy",BN374=1)),1,0)</f>
        <v>0</v>
      </c>
      <c r="JH374">
        <f>IF(OR(AND(EJ374="Happy",BO374&lt;&gt;1),AND(EJ374&lt;&gt;"Happy",BO374=1)),1,0)</f>
        <v>0</v>
      </c>
      <c r="JI374">
        <f>IF(OR(AND(EK374="Happy",BP374&lt;&gt;1),AND(EK374&lt;&gt;"Happy",BP374=1)),1,0)</f>
        <v>0</v>
      </c>
      <c r="JJ374">
        <f>IF(OR(AND(EL374="Happy",BQ374&lt;&gt;1),AND(EL374&lt;&gt;"Happy",BQ374=1)),1,0)</f>
        <v>0</v>
      </c>
      <c r="JK374">
        <f>IF(OR(AND(EM374="Happy",BR374&lt;&gt;1),AND(EM374&lt;&gt;"Happy",BR374=1)),1,0)</f>
        <v>0</v>
      </c>
      <c r="JL374">
        <f>IF(OR(AND(EN374="Happy",BS374&lt;&gt;1),AND(EN374&lt;&gt;"Happy",BS374=1)),1,0)</f>
        <v>0</v>
      </c>
      <c r="JM374">
        <f>IF(OR(AND(EO374="Happy",BT374&lt;&gt;1),AND(EO374&lt;&gt;"Happy",BT374=1)),1,0)</f>
        <v>0</v>
      </c>
      <c r="JN374">
        <f>IF(OR(AND(EP374="Happy",BU374&lt;&gt;1),AND(EP374&lt;&gt;"Happy",BU374=1)),1,0)</f>
        <v>0</v>
      </c>
      <c r="JO374">
        <f>IF(OR(AND(EQ374="Sad",BV374&lt;&gt;1),AND(EQ374&lt;&gt;"Sad",BV374=1)),1,0)</f>
        <v>0</v>
      </c>
      <c r="JP374">
        <f>IF(OR(AND(ER374="Sad",BW374&lt;&gt;1),AND(ER374&lt;&gt;"Sad",BW374=1)),1,0)</f>
        <v>0</v>
      </c>
      <c r="JQ374">
        <f>IF(OR(AND(ES374="Sad",BX374&lt;&gt;1),AND(ES374&lt;&gt;"Sad",BX374=1)),1,0)</f>
        <v>0</v>
      </c>
      <c r="JR374">
        <f>IF(OR(AND(ET374="Sad",BY374&lt;&gt;1),AND(ET374&lt;&gt;"Sad",BY374=1)),1,0)</f>
        <v>0</v>
      </c>
      <c r="JS374">
        <f>IF(OR(AND(EU374="Sad",BZ374&lt;&gt;1),AND(EU374&lt;&gt;"Sad",BZ374=1)),1,0)</f>
        <v>0</v>
      </c>
      <c r="JT374">
        <f>IF(OR(AND(EV374="Sad",CA374&lt;&gt;1),AND(EV374&lt;&gt;"Sad",CA374=1)),1,0)</f>
        <v>0</v>
      </c>
      <c r="JU374">
        <f>IF(OR(AND(EW374="Sad",CB374&lt;&gt;1),AND(EW374&lt;&gt;"Sad",CB374=1)),1,0)</f>
        <v>1</v>
      </c>
      <c r="JV374">
        <f>IF(OR(AND(EX374="Sad",CC374&lt;&gt;1),AND(EX374&lt;&gt;"Sad",CC374=1)),1,0)</f>
        <v>0</v>
      </c>
      <c r="JW374">
        <f>IF(OR(AND(EY374="Angry",CD374&lt;&gt;1),AND(EY374&lt;&gt;"Angry",CD374=1)),1,0)</f>
        <v>0</v>
      </c>
      <c r="JX374">
        <f>IF(OR(AND(EZ374="Angry",CE374&lt;&gt;1),AND(EZ374&lt;&gt;"Angry",CE374=1)),1,0)</f>
        <v>0</v>
      </c>
      <c r="JY374">
        <f>IF(OR(AND(FA374="Angry",CF374&lt;&gt;1),AND(FA374&lt;&gt;"Angry",CF374=1)),1,0)</f>
        <v>0</v>
      </c>
      <c r="JZ374">
        <f>IF(OR(AND(FB374="Angry",CG374&lt;&gt;1),AND(FB374&lt;&gt;"Angry",CG374=1)),1,0)</f>
        <v>0</v>
      </c>
      <c r="KA374">
        <f>IF(OR(AND(FC374="Angry",CH374&lt;&gt;1),AND(FC374&lt;&gt;"Angry",CH374=1)),1,0)</f>
        <v>0</v>
      </c>
      <c r="KB374">
        <f>IF(OR(AND(FD374="Angry",CI374&lt;&gt;1),AND(FD374&lt;&gt;"Angry",CI374=1)),1,0)</f>
        <v>0</v>
      </c>
      <c r="KC374">
        <f>IF(OR(AND(FE374="Angry",CJ374&lt;&gt;1),AND(FE374&lt;&gt;"Angry",CJ374=1)),1,0)</f>
        <v>0</v>
      </c>
      <c r="KD374">
        <f>IF(OR(AND(FF374="Angry",CK374&lt;&gt;1),AND(FF374&lt;&gt;"Angry",CK374=1)),1,0)</f>
        <v>0</v>
      </c>
      <c r="KE374">
        <f>IF(OR(AND(FG374="Afraid",CL374&lt;&gt;1),AND(FG374&lt;&gt;"Afraid",CL374=1)),1,0)</f>
        <v>0</v>
      </c>
      <c r="KF374">
        <f>IF(OR(AND(FH374="Afraid",CM374&lt;&gt;1),AND(FH374&lt;&gt;"Afraid",CM374=1)),1,0)</f>
        <v>0</v>
      </c>
      <c r="KG374">
        <f>IF(OR(AND(FI374="Afraid",CN374&lt;&gt;1),AND(FI374&lt;&gt;"Afraid",CN374=1)),1,0)</f>
        <v>0</v>
      </c>
      <c r="KH374">
        <f>IF(OR(AND(FJ374="Afraid",CO374&lt;&gt;1),AND(FJ374&lt;&gt;"Afraid",CO374=1)),1,0)</f>
        <v>1</v>
      </c>
      <c r="KI374">
        <f>IF(OR(AND(FK374="Afraid",CP374&lt;&gt;1),AND(FK374&lt;&gt;"Afraid",CP374=1)),1,0)</f>
        <v>0</v>
      </c>
      <c r="KJ374">
        <f>IF(OR(AND(FL374="Afraid",CQ374&lt;&gt;1),AND(FL374&lt;&gt;"Afraid",CQ374=1)),1,0)</f>
        <v>0</v>
      </c>
      <c r="KK374">
        <f>IF(OR(AND(FM374="Afraid",CR374&lt;&gt;1),AND(FM374&lt;&gt;"Afraid",CR374=1)),1,0)</f>
        <v>0</v>
      </c>
      <c r="KL374">
        <f>IF(OR(AND(FN374="Afraid",CS374&lt;&gt;1),AND(FN374&lt;&gt;"Afraid",CS374=1)),1,0)</f>
        <v>0</v>
      </c>
      <c r="KM374">
        <f>IF(OR(AND(FO374="Surprised",CT374&lt;&gt;1),AND(FO374&lt;&gt;"Surprised",CT374=1)),1,0)</f>
        <v>0</v>
      </c>
      <c r="KN374">
        <f>IF(OR(AND(FP374="Surprised",CU374&lt;&gt;1),AND(FP374&lt;&gt;"Surprised",CU374=1)),1,0)</f>
        <v>0</v>
      </c>
      <c r="KO374">
        <f>IF(OR(AND(FQ374="Surprised",CV374&lt;&gt;1),AND(FQ374&lt;&gt;"Surprised",CV374=1)),1,0)</f>
        <v>0</v>
      </c>
      <c r="KP374">
        <f>IF(OR(AND(FR374="Surprised",CW374&lt;&gt;1),AND(FR374&lt;&gt;"Surprised",CW374=1)),1,0)</f>
        <v>0</v>
      </c>
      <c r="KQ374">
        <f>IF(OR(AND(FS374="Surprised",CX374&lt;&gt;1),AND(FS374&lt;&gt;"Surprised",CX374=1)),1,0)</f>
        <v>0</v>
      </c>
      <c r="KR374">
        <f>IF(OR(AND(FT374="Surprised",CY374&lt;&gt;1),AND(FT374&lt;&gt;"Surprised",CY374=1)),1,0)</f>
        <v>0</v>
      </c>
      <c r="KS374">
        <f>IF(OR(AND(FU374="Surprised",CZ374&lt;&gt;1),AND(FU374&lt;&gt;"Surprised",CZ374=1)),1,0)</f>
        <v>0</v>
      </c>
      <c r="KT374">
        <f>IF(OR(AND(FV374="Surprised",DA374&lt;&gt;1),AND(FV374&lt;&gt;"Surprised",DA374=1)),1,0)</f>
        <v>0</v>
      </c>
      <c r="KU374">
        <f>IF(OR(AND(FW374="Happy",DB374=1),AND(FW374&lt;&gt;"Happy",DB374=0)),1,0)</f>
        <v>0</v>
      </c>
      <c r="KV374">
        <f>IF(OR(AND(FX374="Happy",DC374=1),AND(FX374&lt;&gt;"Happy",DC374=0)),1,0)</f>
        <v>0</v>
      </c>
      <c r="KW374">
        <f>IF(OR(AND(FY374="Happy",DD374=1),AND(FY374&lt;&gt;"Happy",DD374=0)),1,0)</f>
        <v>0</v>
      </c>
      <c r="KX374">
        <f>IF(OR(AND(FZ374="Happy",DE374=1),AND(FZ374&lt;&gt;"Happy",DE374=0)),1,0)</f>
        <v>0</v>
      </c>
      <c r="KY374">
        <f>IF(OR(AND(GA374="Happy",DF374=1),AND(GA374&lt;&gt;"Happy",DF374=0)),1,0)</f>
        <v>0</v>
      </c>
      <c r="KZ374">
        <f>IF(OR(AND(GB374="Happy",DG374=1),AND(GB374&lt;&gt;"Happy",DG374=0)),1,0)</f>
        <v>0</v>
      </c>
      <c r="LA374">
        <f>IF(OR(AND(GC374="Happy",DH374=1),AND(GC374&lt;&gt;"Happy",DH374=0)),1,0)</f>
        <v>0</v>
      </c>
      <c r="LB374">
        <f>IF(OR(AND(GD374="Happy",DI374=1),AND(GD374&lt;&gt;"Happy",DI374=0)),1,0)</f>
        <v>0</v>
      </c>
      <c r="LC374">
        <f>IF(OR(AND(GE374="Sad",DJ374=1),AND(GE374&lt;&gt;"Sad",DJ374=0)),1,0)</f>
        <v>0</v>
      </c>
      <c r="LD374">
        <f>IF(OR(AND(GF374="Sad",DK374=1),AND(GF374&lt;&gt;"Sad",DK374=0)),1,0)</f>
        <v>0</v>
      </c>
      <c r="LE374">
        <f>IF(OR(AND(GG374="Sad",DL374=1),AND(GG374&lt;&gt;"Sad",DL374=0)),1,0)</f>
        <v>0</v>
      </c>
      <c r="LF374">
        <f>IF(OR(AND(GH374="Sad",DM374=1),AND(GH374&lt;&gt;"Sad",DM374=0)),1,0)</f>
        <v>0</v>
      </c>
      <c r="LG374">
        <f>IF(OR(AND(GI374="Sad",DN374=1),AND(GI374&lt;&gt;"Sad",DN374=0)),1,0)</f>
        <v>0</v>
      </c>
      <c r="LH374">
        <f>IF(OR(AND(GJ374="Sad",DO374=1),AND(GJ374&lt;&gt;"Sad",DO374=0)),1,0)</f>
        <v>0</v>
      </c>
      <c r="LI374">
        <f>IF(OR(AND(GK374="Sad",DP374=1),AND(GK374&lt;&gt;"Sad",DP374=0)),1,0)</f>
        <v>0</v>
      </c>
      <c r="LJ374">
        <f>IF(OR(AND(GL374="Sad",DQ374=1),AND(GL374&lt;&gt;"Sad",DQ374=0)),1,0)</f>
        <v>0</v>
      </c>
      <c r="LK374" s="2">
        <f t="shared" si="598"/>
        <v>0</v>
      </c>
      <c r="LL374" s="4">
        <f t="shared" si="599"/>
        <v>1</v>
      </c>
      <c r="LM374">
        <f t="shared" si="600"/>
        <v>0</v>
      </c>
      <c r="LN374">
        <f t="shared" si="601"/>
        <v>1</v>
      </c>
      <c r="LO374">
        <f t="shared" si="602"/>
        <v>0</v>
      </c>
      <c r="LP374">
        <f t="shared" si="603"/>
        <v>0</v>
      </c>
      <c r="LQ374">
        <f t="shared" si="604"/>
        <v>0</v>
      </c>
      <c r="LR374">
        <f t="shared" si="605"/>
        <v>2</v>
      </c>
      <c r="LS374" s="11" t="str">
        <f t="shared" si="606"/>
        <v/>
      </c>
      <c r="LT374" s="14" t="str">
        <f t="shared" si="607"/>
        <v/>
      </c>
      <c r="LU374" s="14">
        <f t="shared" si="608"/>
        <v>0</v>
      </c>
      <c r="LV374" s="14" t="str">
        <f t="shared" si="609"/>
        <v/>
      </c>
      <c r="LW374" s="14">
        <f t="shared" si="610"/>
        <v>0</v>
      </c>
      <c r="LX374" s="14">
        <f t="shared" si="611"/>
        <v>0</v>
      </c>
      <c r="LY374" s="14">
        <f t="shared" si="612"/>
        <v>0</v>
      </c>
      <c r="LZ374" s="14">
        <f t="shared" si="613"/>
        <v>0</v>
      </c>
      <c r="MA374" s="15">
        <f t="shared" si="614"/>
        <v>2.1064814814815078E-4</v>
      </c>
      <c r="MB374" s="1">
        <f t="shared" si="568"/>
        <v>2.0138888888888984E-4</v>
      </c>
      <c r="MC374" s="1">
        <f t="shared" si="569"/>
        <v>4.1319444444443826E-4</v>
      </c>
      <c r="MD374" s="1">
        <f t="shared" si="570"/>
        <v>1.7708333333333812E-4</v>
      </c>
      <c r="ME374" s="1">
        <f t="shared" si="571"/>
        <v>1.2731481481481274E-4</v>
      </c>
      <c r="MF374" s="1">
        <f t="shared" si="572"/>
        <v>9.4907407407408134E-5</v>
      </c>
      <c r="MG374" s="1">
        <f t="shared" si="573"/>
        <v>1.5740740740740819E-4</v>
      </c>
      <c r="MH374" s="1">
        <f t="shared" si="574"/>
        <v>1.6203703703703692E-4</v>
      </c>
      <c r="MI374" s="1">
        <f t="shared" si="575"/>
        <v>2.0254629629629789E-4</v>
      </c>
      <c r="MJ374" s="1">
        <f t="shared" si="615"/>
        <v>1.7465277777777809E-3</v>
      </c>
      <c r="MK374" s="2" t="str">
        <f>VLOOKUP(B374,age_group!$A$1:$B$101,2,FALSE)</f>
        <v>18 to 24</v>
      </c>
      <c r="ML374" s="2">
        <f t="shared" si="616"/>
        <v>1</v>
      </c>
      <c r="MM374">
        <f t="shared" si="617"/>
        <v>0</v>
      </c>
      <c r="MN374">
        <f t="shared" si="618"/>
        <v>1</v>
      </c>
      <c r="MO374">
        <f t="shared" si="619"/>
        <v>0</v>
      </c>
      <c r="MP374">
        <f t="shared" si="620"/>
        <v>0</v>
      </c>
    </row>
    <row r="375" spans="1:354" x14ac:dyDescent="0.2">
      <c r="A375" t="s">
        <v>1108</v>
      </c>
      <c r="B375">
        <v>32</v>
      </c>
      <c r="C375" t="s">
        <v>139</v>
      </c>
      <c r="D375" t="s">
        <v>140</v>
      </c>
      <c r="E375">
        <v>4</v>
      </c>
      <c r="F375">
        <v>1</v>
      </c>
      <c r="G375">
        <v>1</v>
      </c>
      <c r="H375">
        <v>1</v>
      </c>
      <c r="I375">
        <v>1</v>
      </c>
      <c r="J375" s="2" t="s">
        <v>435</v>
      </c>
      <c r="K375" t="s">
        <v>191</v>
      </c>
      <c r="L375" t="s">
        <v>298</v>
      </c>
      <c r="M375" t="s">
        <v>339</v>
      </c>
      <c r="N375" t="s">
        <v>315</v>
      </c>
      <c r="O375" t="s">
        <v>320</v>
      </c>
      <c r="P375" t="s">
        <v>550</v>
      </c>
      <c r="Q375" t="s">
        <v>403</v>
      </c>
      <c r="R375" t="s">
        <v>363</v>
      </c>
      <c r="S375" t="s">
        <v>631</v>
      </c>
      <c r="T375" t="s">
        <v>402</v>
      </c>
      <c r="U375" t="s">
        <v>729</v>
      </c>
      <c r="V375" t="s">
        <v>418</v>
      </c>
      <c r="W375" t="s">
        <v>381</v>
      </c>
      <c r="X375" t="s">
        <v>622</v>
      </c>
      <c r="Y375" t="s">
        <v>460</v>
      </c>
      <c r="Z375" t="s">
        <v>219</v>
      </c>
      <c r="AA375" t="s">
        <v>541</v>
      </c>
      <c r="AB375" t="s">
        <v>228</v>
      </c>
      <c r="AC375" t="s">
        <v>496</v>
      </c>
      <c r="AD375" t="s">
        <v>693</v>
      </c>
      <c r="AE375" t="s">
        <v>222</v>
      </c>
      <c r="AF375" t="s">
        <v>313</v>
      </c>
      <c r="AG375" t="s">
        <v>416</v>
      </c>
      <c r="AH375" t="s">
        <v>404</v>
      </c>
      <c r="AI375" t="s">
        <v>621</v>
      </c>
      <c r="AJ375" t="s">
        <v>628</v>
      </c>
      <c r="AK375" t="s">
        <v>444</v>
      </c>
      <c r="AL375" t="s">
        <v>513</v>
      </c>
      <c r="AM375" t="s">
        <v>737</v>
      </c>
      <c r="AN375" t="s">
        <v>527</v>
      </c>
      <c r="AO375" t="s">
        <v>298</v>
      </c>
      <c r="AP375" t="s">
        <v>227</v>
      </c>
      <c r="AQ375" t="s">
        <v>645</v>
      </c>
      <c r="AR375" t="s">
        <v>337</v>
      </c>
      <c r="AS375" t="s">
        <v>336</v>
      </c>
      <c r="AT375" t="s">
        <v>258</v>
      </c>
      <c r="AU375" t="s">
        <v>656</v>
      </c>
      <c r="AV375" t="s">
        <v>657</v>
      </c>
      <c r="AW375" t="s">
        <v>184</v>
      </c>
      <c r="AX375" t="s">
        <v>444</v>
      </c>
      <c r="AY375" t="s">
        <v>298</v>
      </c>
      <c r="AZ375" t="s">
        <v>749</v>
      </c>
      <c r="BA375" t="s">
        <v>737</v>
      </c>
      <c r="BB375" t="s">
        <v>270</v>
      </c>
      <c r="BC375" t="s">
        <v>448</v>
      </c>
      <c r="BD375" t="s">
        <v>606</v>
      </c>
      <c r="BE375" t="s">
        <v>226</v>
      </c>
      <c r="BF375" t="s">
        <v>468</v>
      </c>
      <c r="BG375" t="s">
        <v>571</v>
      </c>
      <c r="BH375" t="s">
        <v>659</v>
      </c>
      <c r="BI375" t="s">
        <v>403</v>
      </c>
      <c r="BJ375" t="s">
        <v>193</v>
      </c>
      <c r="BK375" t="s">
        <v>744</v>
      </c>
      <c r="BL375" t="s">
        <v>421</v>
      </c>
      <c r="BM375" t="s">
        <v>466</v>
      </c>
      <c r="BN375" s="2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0</v>
      </c>
      <c r="DK375">
        <v>0</v>
      </c>
      <c r="DL375">
        <v>1</v>
      </c>
      <c r="DM375">
        <v>0</v>
      </c>
      <c r="DN375">
        <v>0</v>
      </c>
      <c r="DO375">
        <v>0</v>
      </c>
      <c r="DP375">
        <v>0</v>
      </c>
      <c r="DQ375">
        <v>0</v>
      </c>
      <c r="DR375" s="2">
        <v>4</v>
      </c>
      <c r="DS375">
        <v>1</v>
      </c>
      <c r="DT375">
        <v>1</v>
      </c>
      <c r="DU375">
        <v>1</v>
      </c>
      <c r="DV375">
        <v>1</v>
      </c>
      <c r="DW375" s="2">
        <v>2017</v>
      </c>
      <c r="DX375" s="1">
        <v>3.9976851851851854E-2</v>
      </c>
      <c r="DY375" s="1">
        <v>4.008449074074074E-2</v>
      </c>
      <c r="DZ375" s="1">
        <v>4.0168981481481479E-2</v>
      </c>
      <c r="EA375" s="1">
        <v>4.0247685185185185E-2</v>
      </c>
      <c r="EB375" s="1">
        <v>4.033449074074074E-2</v>
      </c>
      <c r="EC375" s="1">
        <v>4.0452546296296292E-2</v>
      </c>
      <c r="ED375" s="1">
        <v>4.0523148148148148E-2</v>
      </c>
      <c r="EE375" s="1">
        <v>4.0607638888888888E-2</v>
      </c>
      <c r="EF375" s="1">
        <v>4.0709490740740741E-2</v>
      </c>
      <c r="EG375" s="1">
        <v>4.0781249999999998E-2</v>
      </c>
      <c r="EH375" s="3">
        <v>0</v>
      </c>
      <c r="EI375" s="2" t="s">
        <v>1173</v>
      </c>
      <c r="EJ375" t="s">
        <v>1169</v>
      </c>
      <c r="EK375" t="s">
        <v>1175</v>
      </c>
      <c r="EL375" t="s">
        <v>1175</v>
      </c>
      <c r="EM375" t="s">
        <v>1168</v>
      </c>
      <c r="EN375" t="s">
        <v>1175</v>
      </c>
      <c r="EO375" t="s">
        <v>1168</v>
      </c>
      <c r="EP375" t="s">
        <v>1174</v>
      </c>
      <c r="EQ375" t="s">
        <v>1168</v>
      </c>
      <c r="ER375" t="s">
        <v>1168</v>
      </c>
      <c r="ES375" t="s">
        <v>1169</v>
      </c>
      <c r="ET375" t="s">
        <v>1175</v>
      </c>
      <c r="EU375" t="s">
        <v>1175</v>
      </c>
      <c r="EV375" t="s">
        <v>1168</v>
      </c>
      <c r="EW375" t="s">
        <v>1171</v>
      </c>
      <c r="EX375" t="s">
        <v>1168</v>
      </c>
      <c r="EY375" t="s">
        <v>1168</v>
      </c>
      <c r="EZ375" t="s">
        <v>1168</v>
      </c>
      <c r="FA375" t="s">
        <v>1175</v>
      </c>
      <c r="FB375" t="s">
        <v>1172</v>
      </c>
      <c r="FC375" t="s">
        <v>1171</v>
      </c>
      <c r="FD375" t="s">
        <v>1175</v>
      </c>
      <c r="FE375" t="s">
        <v>1168</v>
      </c>
      <c r="FF375" t="s">
        <v>1175</v>
      </c>
      <c r="FG375" t="s">
        <v>1175</v>
      </c>
      <c r="FH375" t="s">
        <v>1173</v>
      </c>
      <c r="FI375" t="s">
        <v>1168</v>
      </c>
      <c r="FJ375" t="s">
        <v>1174</v>
      </c>
      <c r="FK375" t="s">
        <v>1175</v>
      </c>
      <c r="FL375" t="s">
        <v>1173</v>
      </c>
      <c r="FM375" t="s">
        <v>1168</v>
      </c>
      <c r="FN375" t="s">
        <v>1175</v>
      </c>
      <c r="FO375" t="s">
        <v>1171</v>
      </c>
      <c r="FP375" t="s">
        <v>1171</v>
      </c>
      <c r="FQ375" t="s">
        <v>1169</v>
      </c>
      <c r="FR375" t="s">
        <v>1169</v>
      </c>
      <c r="FS375" t="s">
        <v>1168</v>
      </c>
      <c r="FT375" t="s">
        <v>1168</v>
      </c>
      <c r="FU375" t="s">
        <v>1175</v>
      </c>
      <c r="FV375" t="s">
        <v>1169</v>
      </c>
      <c r="FW375" t="s">
        <v>1174</v>
      </c>
      <c r="FX375" t="s">
        <v>1175</v>
      </c>
      <c r="FY375" t="s">
        <v>1168</v>
      </c>
      <c r="FZ375" t="s">
        <v>1173</v>
      </c>
      <c r="GA375" t="s">
        <v>1169</v>
      </c>
      <c r="GB375" t="s">
        <v>1169</v>
      </c>
      <c r="GC375" t="s">
        <v>1168</v>
      </c>
      <c r="GD375" t="s">
        <v>1169</v>
      </c>
      <c r="GE375" t="s">
        <v>1168</v>
      </c>
      <c r="GF375" t="s">
        <v>1175</v>
      </c>
      <c r="GG375" t="s">
        <v>1175</v>
      </c>
      <c r="GH375" t="s">
        <v>1174</v>
      </c>
      <c r="GI375" t="s">
        <v>1175</v>
      </c>
      <c r="GJ375" t="s">
        <v>1168</v>
      </c>
      <c r="GK375" t="s">
        <v>1168</v>
      </c>
      <c r="GL375" t="s">
        <v>1169</v>
      </c>
      <c r="GM375" s="2">
        <f t="shared" si="518"/>
        <v>1</v>
      </c>
      <c r="GN375">
        <f t="shared" si="519"/>
        <v>0</v>
      </c>
      <c r="GO375">
        <f t="shared" si="520"/>
        <v>0</v>
      </c>
      <c r="GP375">
        <f t="shared" si="521"/>
        <v>0</v>
      </c>
      <c r="GQ375">
        <f t="shared" si="522"/>
        <v>0</v>
      </c>
      <c r="GR375">
        <f t="shared" si="523"/>
        <v>0</v>
      </c>
      <c r="GS375">
        <f t="shared" si="524"/>
        <v>0</v>
      </c>
      <c r="GT375">
        <f t="shared" si="525"/>
        <v>0</v>
      </c>
      <c r="GU375">
        <f t="shared" si="576"/>
        <v>0</v>
      </c>
      <c r="GV375">
        <f t="shared" si="526"/>
        <v>0</v>
      </c>
      <c r="GW375">
        <f t="shared" si="527"/>
        <v>0</v>
      </c>
      <c r="GX375">
        <f t="shared" si="528"/>
        <v>0</v>
      </c>
      <c r="GY375">
        <f t="shared" si="529"/>
        <v>0</v>
      </c>
      <c r="GZ375">
        <f t="shared" si="530"/>
        <v>0</v>
      </c>
      <c r="HA375">
        <f t="shared" si="531"/>
        <v>0</v>
      </c>
      <c r="HB375">
        <f t="shared" si="532"/>
        <v>0</v>
      </c>
      <c r="HC375">
        <f t="shared" si="577"/>
        <v>0</v>
      </c>
      <c r="HD375">
        <f t="shared" si="533"/>
        <v>0</v>
      </c>
      <c r="HE375">
        <f t="shared" si="534"/>
        <v>0</v>
      </c>
      <c r="HF375">
        <f t="shared" si="535"/>
        <v>0</v>
      </c>
      <c r="HG375">
        <f t="shared" si="536"/>
        <v>0</v>
      </c>
      <c r="HH375">
        <f t="shared" si="537"/>
        <v>0</v>
      </c>
      <c r="HI375">
        <f t="shared" si="538"/>
        <v>0</v>
      </c>
      <c r="HJ375">
        <f t="shared" si="539"/>
        <v>0</v>
      </c>
      <c r="HK375">
        <f t="shared" si="578"/>
        <v>0</v>
      </c>
      <c r="HL375">
        <f t="shared" si="540"/>
        <v>0</v>
      </c>
      <c r="HM375">
        <f t="shared" si="541"/>
        <v>0</v>
      </c>
      <c r="HN375">
        <f t="shared" si="542"/>
        <v>0</v>
      </c>
      <c r="HO375">
        <f t="shared" si="543"/>
        <v>0</v>
      </c>
      <c r="HP375">
        <f t="shared" si="544"/>
        <v>0</v>
      </c>
      <c r="HQ375">
        <f t="shared" si="545"/>
        <v>0</v>
      </c>
      <c r="HR375">
        <f t="shared" si="546"/>
        <v>0</v>
      </c>
      <c r="HS375">
        <f t="shared" si="579"/>
        <v>0</v>
      </c>
      <c r="HT375">
        <f t="shared" si="547"/>
        <v>0</v>
      </c>
      <c r="HU375">
        <f t="shared" si="548"/>
        <v>0</v>
      </c>
      <c r="HV375">
        <f t="shared" si="549"/>
        <v>0</v>
      </c>
      <c r="HW375">
        <f t="shared" si="550"/>
        <v>0</v>
      </c>
      <c r="HX375">
        <f t="shared" si="551"/>
        <v>0</v>
      </c>
      <c r="HY375">
        <f t="shared" si="552"/>
        <v>1</v>
      </c>
      <c r="HZ375">
        <f t="shared" si="553"/>
        <v>0</v>
      </c>
      <c r="IA375">
        <f t="shared" si="580"/>
        <v>0</v>
      </c>
      <c r="IB375">
        <f t="shared" si="554"/>
        <v>0</v>
      </c>
      <c r="IC375">
        <f t="shared" si="555"/>
        <v>0</v>
      </c>
      <c r="ID375">
        <f t="shared" si="556"/>
        <v>0</v>
      </c>
      <c r="IE375">
        <f t="shared" si="557"/>
        <v>0</v>
      </c>
      <c r="IF375">
        <f t="shared" si="558"/>
        <v>0</v>
      </c>
      <c r="IG375">
        <f t="shared" si="559"/>
        <v>1</v>
      </c>
      <c r="IH375">
        <f t="shared" si="560"/>
        <v>0</v>
      </c>
      <c r="II375">
        <f t="shared" si="581"/>
        <v>0</v>
      </c>
      <c r="IJ375">
        <f t="shared" si="561"/>
        <v>0</v>
      </c>
      <c r="IK375">
        <f t="shared" si="562"/>
        <v>1</v>
      </c>
      <c r="IL375">
        <f t="shared" si="563"/>
        <v>0</v>
      </c>
      <c r="IM375">
        <f t="shared" si="564"/>
        <v>0</v>
      </c>
      <c r="IN375">
        <f t="shared" si="565"/>
        <v>0</v>
      </c>
      <c r="IO375">
        <f t="shared" si="566"/>
        <v>0</v>
      </c>
      <c r="IP375">
        <f t="shared" si="567"/>
        <v>0</v>
      </c>
      <c r="IQ375" s="2">
        <f t="shared" si="582"/>
        <v>1</v>
      </c>
      <c r="IR375" s="4">
        <f t="shared" si="583"/>
        <v>0</v>
      </c>
      <c r="IS375">
        <f t="shared" si="584"/>
        <v>0</v>
      </c>
      <c r="IT375">
        <f t="shared" si="585"/>
        <v>0</v>
      </c>
      <c r="IU375">
        <f t="shared" si="586"/>
        <v>1</v>
      </c>
      <c r="IV375">
        <f t="shared" si="587"/>
        <v>1</v>
      </c>
      <c r="IW375">
        <f t="shared" si="588"/>
        <v>1</v>
      </c>
      <c r="IX375">
        <f t="shared" si="589"/>
        <v>4</v>
      </c>
      <c r="IY375" s="11">
        <f t="shared" si="590"/>
        <v>1</v>
      </c>
      <c r="IZ375" s="12" t="str">
        <f t="shared" si="591"/>
        <v/>
      </c>
      <c r="JA375" s="12" t="str">
        <f t="shared" si="592"/>
        <v/>
      </c>
      <c r="JB375" s="12" t="str">
        <f t="shared" si="593"/>
        <v/>
      </c>
      <c r="JC375" s="12">
        <f t="shared" si="594"/>
        <v>1</v>
      </c>
      <c r="JD375" s="12">
        <f t="shared" si="595"/>
        <v>0.14285714285714285</v>
      </c>
      <c r="JE375" s="12">
        <f t="shared" si="596"/>
        <v>0.14285714285714285</v>
      </c>
      <c r="JF375" s="12">
        <f t="shared" si="597"/>
        <v>0.5714285714285714</v>
      </c>
      <c r="JG375" s="2">
        <f>IF(OR(AND(EI375="Happy",BN375&lt;&gt;1),AND(EI375&lt;&gt;"Happy",BN375=1)),1,0)</f>
        <v>0</v>
      </c>
      <c r="JH375">
        <f>IF(OR(AND(EJ375="Happy",BO375&lt;&gt;1),AND(EJ375&lt;&gt;"Happy",BO375=1)),1,0)</f>
        <v>0</v>
      </c>
      <c r="JI375">
        <f>IF(OR(AND(EK375="Happy",BP375&lt;&gt;1),AND(EK375&lt;&gt;"Happy",BP375=1)),1,0)</f>
        <v>0</v>
      </c>
      <c r="JJ375">
        <f>IF(OR(AND(EL375="Happy",BQ375&lt;&gt;1),AND(EL375&lt;&gt;"Happy",BQ375=1)),1,0)</f>
        <v>0</v>
      </c>
      <c r="JK375">
        <f>IF(OR(AND(EM375="Happy",BR375&lt;&gt;1),AND(EM375&lt;&gt;"Happy",BR375=1)),1,0)</f>
        <v>0</v>
      </c>
      <c r="JL375">
        <f>IF(OR(AND(EN375="Happy",BS375&lt;&gt;1),AND(EN375&lt;&gt;"Happy",BS375=1)),1,0)</f>
        <v>0</v>
      </c>
      <c r="JM375">
        <f>IF(OR(AND(EO375="Happy",BT375&lt;&gt;1),AND(EO375&lt;&gt;"Happy",BT375=1)),1,0)</f>
        <v>0</v>
      </c>
      <c r="JN375">
        <f>IF(OR(AND(EP375="Happy",BU375&lt;&gt;1),AND(EP375&lt;&gt;"Happy",BU375=1)),1,0)</f>
        <v>0</v>
      </c>
      <c r="JO375">
        <f>IF(OR(AND(EQ375="Sad",BV375&lt;&gt;1),AND(EQ375&lt;&gt;"Sad",BV375=1)),1,0)</f>
        <v>0</v>
      </c>
      <c r="JP375">
        <f>IF(OR(AND(ER375="Sad",BW375&lt;&gt;1),AND(ER375&lt;&gt;"Sad",BW375=1)),1,0)</f>
        <v>0</v>
      </c>
      <c r="JQ375">
        <f>IF(OR(AND(ES375="Sad",BX375&lt;&gt;1),AND(ES375&lt;&gt;"Sad",BX375=1)),1,0)</f>
        <v>0</v>
      </c>
      <c r="JR375">
        <f>IF(OR(AND(ET375="Sad",BY375&lt;&gt;1),AND(ET375&lt;&gt;"Sad",BY375=1)),1,0)</f>
        <v>0</v>
      </c>
      <c r="JS375">
        <f>IF(OR(AND(EU375="Sad",BZ375&lt;&gt;1),AND(EU375&lt;&gt;"Sad",BZ375=1)),1,0)</f>
        <v>0</v>
      </c>
      <c r="JT375">
        <f>IF(OR(AND(EV375="Sad",CA375&lt;&gt;1),AND(EV375&lt;&gt;"Sad",CA375=1)),1,0)</f>
        <v>1</v>
      </c>
      <c r="JU375">
        <f>IF(OR(AND(EW375="Sad",CB375&lt;&gt;1),AND(EW375&lt;&gt;"Sad",CB375=1)),1,0)</f>
        <v>0</v>
      </c>
      <c r="JV375">
        <f>IF(OR(AND(EX375="Sad",CC375&lt;&gt;1),AND(EX375&lt;&gt;"Sad",CC375=1)),1,0)</f>
        <v>0</v>
      </c>
      <c r="JW375">
        <f>IF(OR(AND(EY375="Angry",CD375&lt;&gt;1),AND(EY375&lt;&gt;"Angry",CD375=1)),1,0)</f>
        <v>0</v>
      </c>
      <c r="JX375">
        <f>IF(OR(AND(EZ375="Angry",CE375&lt;&gt;1),AND(EZ375&lt;&gt;"Angry",CE375=1)),1,0)</f>
        <v>1</v>
      </c>
      <c r="JY375">
        <f>IF(OR(AND(FA375="Angry",CF375&lt;&gt;1),AND(FA375&lt;&gt;"Angry",CF375=1)),1,0)</f>
        <v>0</v>
      </c>
      <c r="JZ375">
        <f>IF(OR(AND(FB375="Angry",CG375&lt;&gt;1),AND(FB375&lt;&gt;"Angry",CG375=1)),1,0)</f>
        <v>0</v>
      </c>
      <c r="KA375">
        <f>IF(OR(AND(FC375="Angry",CH375&lt;&gt;1),AND(FC375&lt;&gt;"Angry",CH375=1)),1,0)</f>
        <v>0</v>
      </c>
      <c r="KB375">
        <f>IF(OR(AND(FD375="Angry",CI375&lt;&gt;1),AND(FD375&lt;&gt;"Angry",CI375=1)),1,0)</f>
        <v>0</v>
      </c>
      <c r="KC375">
        <f>IF(OR(AND(FE375="Angry",CJ375&lt;&gt;1),AND(FE375&lt;&gt;"Angry",CJ375=1)),1,0)</f>
        <v>0</v>
      </c>
      <c r="KD375">
        <f>IF(OR(AND(FF375="Angry",CK375&lt;&gt;1),AND(FF375&lt;&gt;"Angry",CK375=1)),1,0)</f>
        <v>0</v>
      </c>
      <c r="KE375">
        <f>IF(OR(AND(FG375="Afraid",CL375&lt;&gt;1),AND(FG375&lt;&gt;"Afraid",CL375=1)),1,0)</f>
        <v>0</v>
      </c>
      <c r="KF375">
        <f>IF(OR(AND(FH375="Afraid",CM375&lt;&gt;1),AND(FH375&lt;&gt;"Afraid",CM375=1)),1,0)</f>
        <v>0</v>
      </c>
      <c r="KG375">
        <f>IF(OR(AND(FI375="Afraid",CN375&lt;&gt;1),AND(FI375&lt;&gt;"Afraid",CN375=1)),1,0)</f>
        <v>1</v>
      </c>
      <c r="KH375">
        <f>IF(OR(AND(FJ375="Afraid",CO375&lt;&gt;1),AND(FJ375&lt;&gt;"Afraid",CO375=1)),1,0)</f>
        <v>0</v>
      </c>
      <c r="KI375">
        <f>IF(OR(AND(FK375="Afraid",CP375&lt;&gt;1),AND(FK375&lt;&gt;"Afraid",CP375=1)),1,0)</f>
        <v>0</v>
      </c>
      <c r="KJ375">
        <f>IF(OR(AND(FL375="Afraid",CQ375&lt;&gt;1),AND(FL375&lt;&gt;"Afraid",CQ375=1)),1,0)</f>
        <v>0</v>
      </c>
      <c r="KK375">
        <f>IF(OR(AND(FM375="Afraid",CR375&lt;&gt;1),AND(FM375&lt;&gt;"Afraid",CR375=1)),1,0)</f>
        <v>0</v>
      </c>
      <c r="KL375">
        <f>IF(OR(AND(FN375="Afraid",CS375&lt;&gt;1),AND(FN375&lt;&gt;"Afraid",CS375=1)),1,0)</f>
        <v>0</v>
      </c>
      <c r="KM375">
        <f>IF(OR(AND(FO375="Surprised",CT375&lt;&gt;1),AND(FO375&lt;&gt;"Surprised",CT375=1)),1,0)</f>
        <v>0</v>
      </c>
      <c r="KN375">
        <f>IF(OR(AND(FP375="Surprised",CU375&lt;&gt;1),AND(FP375&lt;&gt;"Surprised",CU375=1)),1,0)</f>
        <v>0</v>
      </c>
      <c r="KO375">
        <f>IF(OR(AND(FQ375="Surprised",CV375&lt;&gt;1),AND(FQ375&lt;&gt;"Surprised",CV375=1)),1,0)</f>
        <v>0</v>
      </c>
      <c r="KP375">
        <f>IF(OR(AND(FR375="Surprised",CW375&lt;&gt;1),AND(FR375&lt;&gt;"Surprised",CW375=1)),1,0)</f>
        <v>0</v>
      </c>
      <c r="KQ375">
        <f>IF(OR(AND(FS375="Surprised",CX375&lt;&gt;1),AND(FS375&lt;&gt;"Surprised",CX375=1)),1,0)</f>
        <v>0</v>
      </c>
      <c r="KR375">
        <f>IF(OR(AND(FT375="Surprised",CY375&lt;&gt;1),AND(FT375&lt;&gt;"Surprised",CY375=1)),1,0)</f>
        <v>0</v>
      </c>
      <c r="KS375">
        <f>IF(OR(AND(FU375="Surprised",CZ375&lt;&gt;1),AND(FU375&lt;&gt;"Surprised",CZ375=1)),1,0)</f>
        <v>0</v>
      </c>
      <c r="KT375">
        <f>IF(OR(AND(FV375="Surprised",DA375&lt;&gt;1),AND(FV375&lt;&gt;"Surprised",DA375=1)),1,0)</f>
        <v>0</v>
      </c>
      <c r="KU375">
        <f>IF(OR(AND(FW375="Happy",DB375=1),AND(FW375&lt;&gt;"Happy",DB375=0)),1,0)</f>
        <v>1</v>
      </c>
      <c r="KV375">
        <f>IF(OR(AND(FX375="Happy",DC375=1),AND(FX375&lt;&gt;"Happy",DC375=0)),1,0)</f>
        <v>1</v>
      </c>
      <c r="KW375">
        <f>IF(OR(AND(FY375="Happy",DD375=1),AND(FY375&lt;&gt;"Happy",DD375=0)),1,0)</f>
        <v>1</v>
      </c>
      <c r="KX375">
        <f>IF(OR(AND(FZ375="Happy",DE375=1),AND(FZ375&lt;&gt;"Happy",DE375=0)),1,0)</f>
        <v>0</v>
      </c>
      <c r="KY375">
        <f>IF(OR(AND(GA375="Happy",DF375=1),AND(GA375&lt;&gt;"Happy",DF375=0)),1,0)</f>
        <v>1</v>
      </c>
      <c r="KZ375">
        <f>IF(OR(AND(GB375="Happy",DG375=1),AND(GB375&lt;&gt;"Happy",DG375=0)),1,0)</f>
        <v>1</v>
      </c>
      <c r="LA375">
        <f>IF(OR(AND(GC375="Happy",DH375=1),AND(GC375&lt;&gt;"Happy",DH375=0)),1,0)</f>
        <v>0</v>
      </c>
      <c r="LB375">
        <f>IF(OR(AND(GD375="Happy",DI375=1),AND(GD375&lt;&gt;"Happy",DI375=0)),1,0)</f>
        <v>1</v>
      </c>
      <c r="LC375">
        <f>IF(OR(AND(GE375="Sad",DJ375=1),AND(GE375&lt;&gt;"Sad",DJ375=0)),1,0)</f>
        <v>1</v>
      </c>
      <c r="LD375">
        <f>IF(OR(AND(GF375="Sad",DK375=1),AND(GF375&lt;&gt;"Sad",DK375=0)),1,0)</f>
        <v>1</v>
      </c>
      <c r="LE375">
        <f>IF(OR(AND(GG375="Sad",DL375=1),AND(GG375&lt;&gt;"Sad",DL375=0)),1,0)</f>
        <v>0</v>
      </c>
      <c r="LF375">
        <f>IF(OR(AND(GH375="Sad",DM375=1),AND(GH375&lt;&gt;"Sad",DM375=0)),1,0)</f>
        <v>0</v>
      </c>
      <c r="LG375">
        <f>IF(OR(AND(GI375="Sad",DN375=1),AND(GI375&lt;&gt;"Sad",DN375=0)),1,0)</f>
        <v>1</v>
      </c>
      <c r="LH375">
        <f>IF(OR(AND(GJ375="Sad",DO375=1),AND(GJ375&lt;&gt;"Sad",DO375=0)),1,0)</f>
        <v>1</v>
      </c>
      <c r="LI375">
        <f>IF(OR(AND(GK375="Sad",DP375=1),AND(GK375&lt;&gt;"Sad",DP375=0)),1,0)</f>
        <v>1</v>
      </c>
      <c r="LJ375">
        <f>IF(OR(AND(GL375="Sad",DQ375=1),AND(GL375&lt;&gt;"Sad",DQ375=0)),1,0)</f>
        <v>1</v>
      </c>
      <c r="LK375" s="2">
        <f t="shared" si="598"/>
        <v>0</v>
      </c>
      <c r="LL375" s="4">
        <f t="shared" si="599"/>
        <v>1</v>
      </c>
      <c r="LM375">
        <f t="shared" si="600"/>
        <v>1</v>
      </c>
      <c r="LN375">
        <f t="shared" si="601"/>
        <v>1</v>
      </c>
      <c r="LO375">
        <f t="shared" si="602"/>
        <v>0</v>
      </c>
      <c r="LP375">
        <f t="shared" si="603"/>
        <v>6</v>
      </c>
      <c r="LQ375">
        <f t="shared" si="604"/>
        <v>6</v>
      </c>
      <c r="LR375">
        <f t="shared" si="605"/>
        <v>15</v>
      </c>
      <c r="LS375" s="11">
        <f t="shared" si="606"/>
        <v>0</v>
      </c>
      <c r="LT375" s="14" t="str">
        <f t="shared" si="607"/>
        <v/>
      </c>
      <c r="LU375" s="14" t="str">
        <f t="shared" si="608"/>
        <v/>
      </c>
      <c r="LV375" s="14" t="str">
        <f t="shared" si="609"/>
        <v/>
      </c>
      <c r="LW375" s="14">
        <f t="shared" si="610"/>
        <v>0</v>
      </c>
      <c r="LX375" s="14">
        <f t="shared" si="611"/>
        <v>0.85714285714285721</v>
      </c>
      <c r="LY375" s="14">
        <f t="shared" si="612"/>
        <v>0.85714285714285721</v>
      </c>
      <c r="LZ375" s="14">
        <f t="shared" si="613"/>
        <v>0.4285714285714286</v>
      </c>
      <c r="MA375" s="15">
        <f t="shared" si="614"/>
        <v>1.0763888888888629E-4</v>
      </c>
      <c r="MB375" s="1">
        <f t="shared" si="568"/>
        <v>8.4490740740739145E-5</v>
      </c>
      <c r="MC375" s="1">
        <f t="shared" si="569"/>
        <v>7.870370370370583E-5</v>
      </c>
      <c r="MD375" s="1">
        <f t="shared" si="570"/>
        <v>8.6805555555555247E-5</v>
      </c>
      <c r="ME375" s="1">
        <f t="shared" si="571"/>
        <v>1.1805555555555181E-4</v>
      </c>
      <c r="MF375" s="1">
        <f t="shared" si="572"/>
        <v>7.0601851851856412E-5</v>
      </c>
      <c r="MG375" s="1">
        <f t="shared" si="573"/>
        <v>8.4490740740739145E-5</v>
      </c>
      <c r="MH375" s="1">
        <f t="shared" si="574"/>
        <v>1.0185185185185297E-4</v>
      </c>
      <c r="MI375" s="1">
        <f t="shared" si="575"/>
        <v>7.1759259259257524E-5</v>
      </c>
      <c r="MJ375" s="1">
        <f t="shared" si="615"/>
        <v>8.0439814814814437E-4</v>
      </c>
      <c r="MK375" s="2" t="str">
        <f>VLOOKUP(B375,age_group!$A$1:$B$101,2,FALSE)</f>
        <v>25 to 44</v>
      </c>
      <c r="ML375" s="2">
        <f t="shared" si="616"/>
        <v>1</v>
      </c>
      <c r="MM375">
        <f t="shared" si="617"/>
        <v>0</v>
      </c>
      <c r="MN375">
        <f t="shared" si="618"/>
        <v>0</v>
      </c>
      <c r="MO375">
        <f t="shared" si="619"/>
        <v>0</v>
      </c>
      <c r="MP375">
        <f t="shared" si="620"/>
        <v>0</v>
      </c>
    </row>
    <row r="376" spans="1:354" x14ac:dyDescent="0.2">
      <c r="A376" t="s">
        <v>1109</v>
      </c>
      <c r="B376">
        <v>39</v>
      </c>
      <c r="C376" t="s">
        <v>195</v>
      </c>
      <c r="D376" t="s">
        <v>140</v>
      </c>
      <c r="E376">
        <v>4</v>
      </c>
      <c r="F376">
        <v>1</v>
      </c>
      <c r="G376">
        <v>1</v>
      </c>
      <c r="H376">
        <v>1</v>
      </c>
      <c r="I376">
        <v>1</v>
      </c>
      <c r="J376" s="2" t="s">
        <v>229</v>
      </c>
      <c r="K376" t="s">
        <v>732</v>
      </c>
      <c r="L376" t="s">
        <v>563</v>
      </c>
      <c r="M376" t="s">
        <v>420</v>
      </c>
      <c r="N376" t="s">
        <v>241</v>
      </c>
      <c r="O376" t="s">
        <v>259</v>
      </c>
      <c r="P376" t="s">
        <v>162</v>
      </c>
      <c r="Q376" t="s">
        <v>197</v>
      </c>
      <c r="R376" t="s">
        <v>617</v>
      </c>
      <c r="S376" t="s">
        <v>581</v>
      </c>
      <c r="T376" t="s">
        <v>340</v>
      </c>
      <c r="U376" t="s">
        <v>458</v>
      </c>
      <c r="V376" t="s">
        <v>563</v>
      </c>
      <c r="W376" t="s">
        <v>262</v>
      </c>
      <c r="X376" t="s">
        <v>315</v>
      </c>
      <c r="Y376" t="s">
        <v>507</v>
      </c>
      <c r="Z376" t="s">
        <v>602</v>
      </c>
      <c r="AA376" t="s">
        <v>430</v>
      </c>
      <c r="AB376" t="s">
        <v>166</v>
      </c>
      <c r="AC376" t="s">
        <v>276</v>
      </c>
      <c r="AD376" t="s">
        <v>351</v>
      </c>
      <c r="AE376" t="s">
        <v>474</v>
      </c>
      <c r="AF376" t="s">
        <v>682</v>
      </c>
      <c r="AG376" t="s">
        <v>670</v>
      </c>
      <c r="AH376" t="s">
        <v>456</v>
      </c>
      <c r="AI376" t="s">
        <v>483</v>
      </c>
      <c r="AJ376" t="s">
        <v>212</v>
      </c>
      <c r="AK376" t="s">
        <v>164</v>
      </c>
      <c r="AL376" t="s">
        <v>469</v>
      </c>
      <c r="AM376" t="s">
        <v>310</v>
      </c>
      <c r="AN376" t="s">
        <v>294</v>
      </c>
      <c r="AO376" t="s">
        <v>659</v>
      </c>
      <c r="AP376" t="s">
        <v>392</v>
      </c>
      <c r="AQ376" t="s">
        <v>685</v>
      </c>
      <c r="AR376" t="s">
        <v>752</v>
      </c>
      <c r="AS376" t="s">
        <v>254</v>
      </c>
      <c r="AT376" t="s">
        <v>691</v>
      </c>
      <c r="AU376" t="s">
        <v>144</v>
      </c>
      <c r="AV376" t="s">
        <v>234</v>
      </c>
      <c r="AW376" t="s">
        <v>682</v>
      </c>
      <c r="AX376" t="s">
        <v>320</v>
      </c>
      <c r="AY376" t="s">
        <v>586</v>
      </c>
      <c r="AZ376" t="s">
        <v>535</v>
      </c>
      <c r="BA376" t="s">
        <v>226</v>
      </c>
      <c r="BB376" t="s">
        <v>233</v>
      </c>
      <c r="BC376" t="s">
        <v>488</v>
      </c>
      <c r="BD376" t="s">
        <v>436</v>
      </c>
      <c r="BE376" t="s">
        <v>169</v>
      </c>
      <c r="BF376" t="s">
        <v>545</v>
      </c>
      <c r="BG376" t="s">
        <v>282</v>
      </c>
      <c r="BH376" t="s">
        <v>455</v>
      </c>
      <c r="BI376" t="s">
        <v>465</v>
      </c>
      <c r="BJ376" t="s">
        <v>335</v>
      </c>
      <c r="BK376" t="s">
        <v>450</v>
      </c>
      <c r="BL376" t="s">
        <v>280</v>
      </c>
      <c r="BM376" t="s">
        <v>155</v>
      </c>
      <c r="BN376" s="2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1</v>
      </c>
      <c r="CP376">
        <v>0</v>
      </c>
      <c r="CQ376">
        <v>0</v>
      </c>
      <c r="CR376">
        <v>0</v>
      </c>
      <c r="CS376">
        <v>1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1</v>
      </c>
      <c r="DR376" s="2">
        <v>4</v>
      </c>
      <c r="DS376">
        <v>1</v>
      </c>
      <c r="DT376">
        <v>1</v>
      </c>
      <c r="DU376">
        <v>1</v>
      </c>
      <c r="DV376">
        <v>1</v>
      </c>
      <c r="DW376" s="2">
        <v>2017</v>
      </c>
      <c r="DX376" s="1">
        <v>1.299074074074074E-2</v>
      </c>
      <c r="DY376" s="1">
        <v>1.3090277777777779E-2</v>
      </c>
      <c r="DZ376" s="1">
        <v>1.3162037037037036E-2</v>
      </c>
      <c r="EA376" s="1">
        <v>1.3226851851851852E-2</v>
      </c>
      <c r="EB376" s="1">
        <v>1.334375E-2</v>
      </c>
      <c r="EC376" s="1">
        <v>1.3428240740740741E-2</v>
      </c>
      <c r="ED376" s="1">
        <v>1.3498842592592592E-2</v>
      </c>
      <c r="EE376" s="1">
        <v>1.3590277777777778E-2</v>
      </c>
      <c r="EF376" s="1">
        <v>1.3659722222222224E-2</v>
      </c>
      <c r="EG376" s="1">
        <v>1.3769675925925927E-2</v>
      </c>
      <c r="EH376" s="3">
        <v>0</v>
      </c>
      <c r="EI376" s="2" t="s">
        <v>1168</v>
      </c>
      <c r="EJ376" t="s">
        <v>1173</v>
      </c>
      <c r="EK376" t="s">
        <v>1175</v>
      </c>
      <c r="EL376" t="s">
        <v>1172</v>
      </c>
      <c r="EM376" t="s">
        <v>1171</v>
      </c>
      <c r="EN376" t="s">
        <v>1175</v>
      </c>
      <c r="EO376" t="s">
        <v>1168</v>
      </c>
      <c r="EP376" t="s">
        <v>1171</v>
      </c>
      <c r="EQ376" t="s">
        <v>1168</v>
      </c>
      <c r="ER376" t="s">
        <v>1169</v>
      </c>
      <c r="ES376" t="s">
        <v>1172</v>
      </c>
      <c r="ET376" t="s">
        <v>1171</v>
      </c>
      <c r="EU376" t="s">
        <v>1175</v>
      </c>
      <c r="EV376" t="s">
        <v>1170</v>
      </c>
      <c r="EW376" t="s">
        <v>1168</v>
      </c>
      <c r="EX376" t="s">
        <v>1169</v>
      </c>
      <c r="EY376" t="s">
        <v>1173</v>
      </c>
      <c r="EZ376" t="s">
        <v>1169</v>
      </c>
      <c r="FA376" t="s">
        <v>1175</v>
      </c>
      <c r="FB376" t="s">
        <v>1174</v>
      </c>
      <c r="FC376" t="s">
        <v>1168</v>
      </c>
      <c r="FD376" t="s">
        <v>1168</v>
      </c>
      <c r="FE376" t="s">
        <v>1168</v>
      </c>
      <c r="FF376" t="s">
        <v>1168</v>
      </c>
      <c r="FG376" t="s">
        <v>1174</v>
      </c>
      <c r="FH376" t="s">
        <v>1168</v>
      </c>
      <c r="FI376" t="s">
        <v>1172</v>
      </c>
      <c r="FJ376" t="s">
        <v>1175</v>
      </c>
      <c r="FK376" t="s">
        <v>1169</v>
      </c>
      <c r="FL376" t="s">
        <v>1173</v>
      </c>
      <c r="FM376" t="s">
        <v>1169</v>
      </c>
      <c r="FN376" t="s">
        <v>1175</v>
      </c>
      <c r="FO376" t="s">
        <v>1175</v>
      </c>
      <c r="FP376" t="s">
        <v>1173</v>
      </c>
      <c r="FQ376" t="s">
        <v>1170</v>
      </c>
      <c r="FR376" t="s">
        <v>1172</v>
      </c>
      <c r="FS376" t="s">
        <v>1168</v>
      </c>
      <c r="FT376" t="s">
        <v>1171</v>
      </c>
      <c r="FU376" t="s">
        <v>1175</v>
      </c>
      <c r="FV376" t="s">
        <v>1168</v>
      </c>
      <c r="FW376" t="s">
        <v>1175</v>
      </c>
      <c r="FX376" t="s">
        <v>1168</v>
      </c>
      <c r="FY376" t="s">
        <v>1168</v>
      </c>
      <c r="FZ376" t="s">
        <v>1169</v>
      </c>
      <c r="GA376" t="s">
        <v>1172</v>
      </c>
      <c r="GB376" t="s">
        <v>1168</v>
      </c>
      <c r="GC376" t="s">
        <v>1175</v>
      </c>
      <c r="GD376" t="s">
        <v>1168</v>
      </c>
      <c r="GE376" t="s">
        <v>1172</v>
      </c>
      <c r="GF376" t="s">
        <v>1171</v>
      </c>
      <c r="GG376" t="s">
        <v>1175</v>
      </c>
      <c r="GH376" t="s">
        <v>1171</v>
      </c>
      <c r="GI376" t="s">
        <v>1169</v>
      </c>
      <c r="GJ376" t="s">
        <v>1173</v>
      </c>
      <c r="GK376" t="s">
        <v>1168</v>
      </c>
      <c r="GL376" t="s">
        <v>1173</v>
      </c>
      <c r="GM376" s="2">
        <f t="shared" si="518"/>
        <v>0</v>
      </c>
      <c r="GN376">
        <f t="shared" si="519"/>
        <v>1</v>
      </c>
      <c r="GO376">
        <f t="shared" si="520"/>
        <v>0</v>
      </c>
      <c r="GP376">
        <f t="shared" si="521"/>
        <v>0</v>
      </c>
      <c r="GQ376">
        <f t="shared" si="522"/>
        <v>0</v>
      </c>
      <c r="GR376">
        <f t="shared" si="523"/>
        <v>0</v>
      </c>
      <c r="GS376">
        <f t="shared" si="524"/>
        <v>0</v>
      </c>
      <c r="GT376">
        <f t="shared" si="525"/>
        <v>0</v>
      </c>
      <c r="GU376">
        <f t="shared" si="576"/>
        <v>0</v>
      </c>
      <c r="GV376">
        <f t="shared" si="526"/>
        <v>0</v>
      </c>
      <c r="GW376">
        <f t="shared" si="527"/>
        <v>0</v>
      </c>
      <c r="GX376">
        <f t="shared" si="528"/>
        <v>0</v>
      </c>
      <c r="GY376">
        <f t="shared" si="529"/>
        <v>0</v>
      </c>
      <c r="GZ376">
        <f t="shared" si="530"/>
        <v>0</v>
      </c>
      <c r="HA376">
        <f t="shared" si="531"/>
        <v>0</v>
      </c>
      <c r="HB376">
        <f t="shared" si="532"/>
        <v>0</v>
      </c>
      <c r="HC376">
        <f t="shared" si="577"/>
        <v>0</v>
      </c>
      <c r="HD376">
        <f t="shared" si="533"/>
        <v>1</v>
      </c>
      <c r="HE376">
        <f t="shared" si="534"/>
        <v>0</v>
      </c>
      <c r="HF376">
        <f t="shared" si="535"/>
        <v>0</v>
      </c>
      <c r="HG376">
        <f t="shared" si="536"/>
        <v>0</v>
      </c>
      <c r="HH376">
        <f t="shared" si="537"/>
        <v>0</v>
      </c>
      <c r="HI376">
        <f t="shared" si="538"/>
        <v>0</v>
      </c>
      <c r="HJ376">
        <f t="shared" si="539"/>
        <v>0</v>
      </c>
      <c r="HK376">
        <f t="shared" si="578"/>
        <v>0</v>
      </c>
      <c r="HL376">
        <f t="shared" si="540"/>
        <v>0</v>
      </c>
      <c r="HM376">
        <f t="shared" si="541"/>
        <v>1</v>
      </c>
      <c r="HN376">
        <f t="shared" si="542"/>
        <v>0</v>
      </c>
      <c r="HO376">
        <f t="shared" si="543"/>
        <v>0</v>
      </c>
      <c r="HP376">
        <f t="shared" si="544"/>
        <v>0</v>
      </c>
      <c r="HQ376">
        <f t="shared" si="545"/>
        <v>0</v>
      </c>
      <c r="HR376">
        <f t="shared" si="546"/>
        <v>0</v>
      </c>
      <c r="HS376">
        <f t="shared" si="579"/>
        <v>1</v>
      </c>
      <c r="HT376">
        <f t="shared" si="547"/>
        <v>0</v>
      </c>
      <c r="HU376">
        <f t="shared" si="548"/>
        <v>0</v>
      </c>
      <c r="HV376">
        <f t="shared" si="549"/>
        <v>0</v>
      </c>
      <c r="HW376">
        <f t="shared" si="550"/>
        <v>0</v>
      </c>
      <c r="HX376">
        <f t="shared" si="551"/>
        <v>0</v>
      </c>
      <c r="HY376">
        <f t="shared" si="552"/>
        <v>1</v>
      </c>
      <c r="HZ376">
        <f t="shared" si="553"/>
        <v>0</v>
      </c>
      <c r="IA376">
        <f t="shared" si="580"/>
        <v>0</v>
      </c>
      <c r="IB376">
        <f t="shared" si="554"/>
        <v>1</v>
      </c>
      <c r="IC376">
        <f t="shared" si="555"/>
        <v>0</v>
      </c>
      <c r="ID376">
        <f t="shared" si="556"/>
        <v>1</v>
      </c>
      <c r="IE376">
        <f t="shared" si="557"/>
        <v>0</v>
      </c>
      <c r="IF376">
        <f t="shared" si="558"/>
        <v>1</v>
      </c>
      <c r="IG376">
        <f t="shared" si="559"/>
        <v>0</v>
      </c>
      <c r="IH376">
        <f t="shared" si="560"/>
        <v>0</v>
      </c>
      <c r="II376">
        <f t="shared" si="581"/>
        <v>0</v>
      </c>
      <c r="IJ376">
        <f t="shared" si="561"/>
        <v>0</v>
      </c>
      <c r="IK376">
        <f t="shared" si="562"/>
        <v>0</v>
      </c>
      <c r="IL376">
        <f t="shared" si="563"/>
        <v>0</v>
      </c>
      <c r="IM376">
        <f t="shared" si="564"/>
        <v>0</v>
      </c>
      <c r="IN376">
        <f t="shared" si="565"/>
        <v>1</v>
      </c>
      <c r="IO376">
        <f t="shared" si="566"/>
        <v>0</v>
      </c>
      <c r="IP376">
        <f t="shared" si="567"/>
        <v>1</v>
      </c>
      <c r="IQ376" s="2">
        <f t="shared" si="582"/>
        <v>1</v>
      </c>
      <c r="IR376" s="4">
        <f t="shared" si="583"/>
        <v>0</v>
      </c>
      <c r="IS376">
        <f t="shared" si="584"/>
        <v>1</v>
      </c>
      <c r="IT376">
        <f t="shared" si="585"/>
        <v>1</v>
      </c>
      <c r="IU376">
        <f t="shared" si="586"/>
        <v>2</v>
      </c>
      <c r="IV376">
        <f t="shared" si="587"/>
        <v>3</v>
      </c>
      <c r="IW376">
        <f t="shared" si="588"/>
        <v>2</v>
      </c>
      <c r="IX376">
        <f t="shared" si="589"/>
        <v>10</v>
      </c>
      <c r="IY376" s="11">
        <f t="shared" si="590"/>
        <v>1</v>
      </c>
      <c r="IZ376" s="12" t="str">
        <f t="shared" si="591"/>
        <v/>
      </c>
      <c r="JA376" s="12">
        <f t="shared" si="592"/>
        <v>1</v>
      </c>
      <c r="JB376" s="12">
        <f t="shared" si="593"/>
        <v>1</v>
      </c>
      <c r="JC376" s="12">
        <f t="shared" si="594"/>
        <v>1</v>
      </c>
      <c r="JD376" s="12">
        <f t="shared" si="595"/>
        <v>0.375</v>
      </c>
      <c r="JE376" s="12">
        <f t="shared" si="596"/>
        <v>0.25</v>
      </c>
      <c r="JF376" s="12">
        <f t="shared" si="597"/>
        <v>0.77083333333333337</v>
      </c>
      <c r="JG376" s="2">
        <f>IF(OR(AND(EI376="Happy",BN376&lt;&gt;1),AND(EI376&lt;&gt;"Happy",BN376=1)),1,0)</f>
        <v>0</v>
      </c>
      <c r="JH376">
        <f>IF(OR(AND(EJ376="Happy",BO376&lt;&gt;1),AND(EJ376&lt;&gt;"Happy",BO376=1)),1,0)</f>
        <v>0</v>
      </c>
      <c r="JI376">
        <f>IF(OR(AND(EK376="Happy",BP376&lt;&gt;1),AND(EK376&lt;&gt;"Happy",BP376=1)),1,0)</f>
        <v>0</v>
      </c>
      <c r="JJ376">
        <f>IF(OR(AND(EL376="Happy",BQ376&lt;&gt;1),AND(EL376&lt;&gt;"Happy",BQ376=1)),1,0)</f>
        <v>0</v>
      </c>
      <c r="JK376">
        <f>IF(OR(AND(EM376="Happy",BR376&lt;&gt;1),AND(EM376&lt;&gt;"Happy",BR376=1)),1,0)</f>
        <v>0</v>
      </c>
      <c r="JL376">
        <f>IF(OR(AND(EN376="Happy",BS376&lt;&gt;1),AND(EN376&lt;&gt;"Happy",BS376=1)),1,0)</f>
        <v>0</v>
      </c>
      <c r="JM376">
        <f>IF(OR(AND(EO376="Happy",BT376&lt;&gt;1),AND(EO376&lt;&gt;"Happy",BT376=1)),1,0)</f>
        <v>0</v>
      </c>
      <c r="JN376">
        <f>IF(OR(AND(EP376="Happy",BU376&lt;&gt;1),AND(EP376&lt;&gt;"Happy",BU376=1)),1,0)</f>
        <v>0</v>
      </c>
      <c r="JO376">
        <f>IF(OR(AND(EQ376="Sad",BV376&lt;&gt;1),AND(EQ376&lt;&gt;"Sad",BV376=1)),1,0)</f>
        <v>1</v>
      </c>
      <c r="JP376">
        <f>IF(OR(AND(ER376="Sad",BW376&lt;&gt;1),AND(ER376&lt;&gt;"Sad",BW376=1)),1,0)</f>
        <v>0</v>
      </c>
      <c r="JQ376">
        <f>IF(OR(AND(ES376="Sad",BX376&lt;&gt;1),AND(ES376&lt;&gt;"Sad",BX376=1)),1,0)</f>
        <v>0</v>
      </c>
      <c r="JR376">
        <f>IF(OR(AND(ET376="Sad",BY376&lt;&gt;1),AND(ET376&lt;&gt;"Sad",BY376=1)),1,0)</f>
        <v>0</v>
      </c>
      <c r="JS376">
        <f>IF(OR(AND(EU376="Sad",BZ376&lt;&gt;1),AND(EU376&lt;&gt;"Sad",BZ376=1)),1,0)</f>
        <v>0</v>
      </c>
      <c r="JT376">
        <f>IF(OR(AND(EV376="Sad",CA376&lt;&gt;1),AND(EV376&lt;&gt;"Sad",CA376=1)),1,0)</f>
        <v>0</v>
      </c>
      <c r="JU376">
        <f>IF(OR(AND(EW376="Sad",CB376&lt;&gt;1),AND(EW376&lt;&gt;"Sad",CB376=1)),1,0)</f>
        <v>0</v>
      </c>
      <c r="JV376">
        <f>IF(OR(AND(EX376="Sad",CC376&lt;&gt;1),AND(EX376&lt;&gt;"Sad",CC376=1)),1,0)</f>
        <v>0</v>
      </c>
      <c r="JW376">
        <f>IF(OR(AND(EY376="Angry",CD376&lt;&gt;1),AND(EY376&lt;&gt;"Angry",CD376=1)),1,0)</f>
        <v>0</v>
      </c>
      <c r="JX376">
        <f>IF(OR(AND(EZ376="Angry",CE376&lt;&gt;1),AND(EZ376&lt;&gt;"Angry",CE376=1)),1,0)</f>
        <v>0</v>
      </c>
      <c r="JY376">
        <f>IF(OR(AND(FA376="Angry",CF376&lt;&gt;1),AND(FA376&lt;&gt;"Angry",CF376=1)),1,0)</f>
        <v>0</v>
      </c>
      <c r="JZ376">
        <f>IF(OR(AND(FB376="Angry",CG376&lt;&gt;1),AND(FB376&lt;&gt;"Angry",CG376=1)),1,0)</f>
        <v>0</v>
      </c>
      <c r="KA376">
        <f>IF(OR(AND(FC376="Angry",CH376&lt;&gt;1),AND(FC376&lt;&gt;"Angry",CH376=1)),1,0)</f>
        <v>1</v>
      </c>
      <c r="KB376">
        <f>IF(OR(AND(FD376="Angry",CI376&lt;&gt;1),AND(FD376&lt;&gt;"Angry",CI376=1)),1,0)</f>
        <v>0</v>
      </c>
      <c r="KC376">
        <f>IF(OR(AND(FE376="Angry",CJ376&lt;&gt;1),AND(FE376&lt;&gt;"Angry",CJ376=1)),1,0)</f>
        <v>0</v>
      </c>
      <c r="KD376">
        <f>IF(OR(AND(FF376="Angry",CK376&lt;&gt;1),AND(FF376&lt;&gt;"Angry",CK376=1)),1,0)</f>
        <v>0</v>
      </c>
      <c r="KE376">
        <f>IF(OR(AND(FG376="Afraid",CL376&lt;&gt;1),AND(FG376&lt;&gt;"Afraid",CL376=1)),1,0)</f>
        <v>0</v>
      </c>
      <c r="KF376">
        <f>IF(OR(AND(FH376="Afraid",CM376&lt;&gt;1),AND(FH376&lt;&gt;"Afraid",CM376=1)),1,0)</f>
        <v>0</v>
      </c>
      <c r="KG376">
        <f>IF(OR(AND(FI376="Afraid",CN376&lt;&gt;1),AND(FI376&lt;&gt;"Afraid",CN376=1)),1,0)</f>
        <v>0</v>
      </c>
      <c r="KH376">
        <f>IF(OR(AND(FJ376="Afraid",CO376&lt;&gt;1),AND(FJ376&lt;&gt;"Afraid",CO376=1)),1,0)</f>
        <v>1</v>
      </c>
      <c r="KI376">
        <f>IF(OR(AND(FK376="Afraid",CP376&lt;&gt;1),AND(FK376&lt;&gt;"Afraid",CP376=1)),1,0)</f>
        <v>0</v>
      </c>
      <c r="KJ376">
        <f>IF(OR(AND(FL376="Afraid",CQ376&lt;&gt;1),AND(FL376&lt;&gt;"Afraid",CQ376=1)),1,0)</f>
        <v>0</v>
      </c>
      <c r="KK376">
        <f>IF(OR(AND(FM376="Afraid",CR376&lt;&gt;1),AND(FM376&lt;&gt;"Afraid",CR376=1)),1,0)</f>
        <v>0</v>
      </c>
      <c r="KL376">
        <f>IF(OR(AND(FN376="Afraid",CS376&lt;&gt;1),AND(FN376&lt;&gt;"Afraid",CS376=1)),1,0)</f>
        <v>1</v>
      </c>
      <c r="KM376">
        <f>IF(OR(AND(FO376="Surprised",CT376&lt;&gt;1),AND(FO376&lt;&gt;"Surprised",CT376=1)),1,0)</f>
        <v>0</v>
      </c>
      <c r="KN376">
        <f>IF(OR(AND(FP376="Surprised",CU376&lt;&gt;1),AND(FP376&lt;&gt;"Surprised",CU376=1)),1,0)</f>
        <v>0</v>
      </c>
      <c r="KO376">
        <f>IF(OR(AND(FQ376="Surprised",CV376&lt;&gt;1),AND(FQ376&lt;&gt;"Surprised",CV376=1)),1,0)</f>
        <v>0</v>
      </c>
      <c r="KP376">
        <f>IF(OR(AND(FR376="Surprised",CW376&lt;&gt;1),AND(FR376&lt;&gt;"Surprised",CW376=1)),1,0)</f>
        <v>0</v>
      </c>
      <c r="KQ376">
        <f>IF(OR(AND(FS376="Surprised",CX376&lt;&gt;1),AND(FS376&lt;&gt;"Surprised",CX376=1)),1,0)</f>
        <v>0</v>
      </c>
      <c r="KR376">
        <f>IF(OR(AND(FT376="Surprised",CY376&lt;&gt;1),AND(FT376&lt;&gt;"Surprised",CY376=1)),1,0)</f>
        <v>0</v>
      </c>
      <c r="KS376">
        <f>IF(OR(AND(FU376="Surprised",CZ376&lt;&gt;1),AND(FU376&lt;&gt;"Surprised",CZ376=1)),1,0)</f>
        <v>0</v>
      </c>
      <c r="KT376">
        <f>IF(OR(AND(FV376="Surprised",DA376&lt;&gt;1),AND(FV376&lt;&gt;"Surprised",DA376=1)),1,0)</f>
        <v>0</v>
      </c>
      <c r="KU376">
        <f>IF(OR(AND(FW376="Happy",DB376=1),AND(FW376&lt;&gt;"Happy",DB376=0)),1,0)</f>
        <v>1</v>
      </c>
      <c r="KV376">
        <f>IF(OR(AND(FX376="Happy",DC376=1),AND(FX376&lt;&gt;"Happy",DC376=0)),1,0)</f>
        <v>0</v>
      </c>
      <c r="KW376">
        <f>IF(OR(AND(FY376="Happy",DD376=1),AND(FY376&lt;&gt;"Happy",DD376=0)),1,0)</f>
        <v>1</v>
      </c>
      <c r="KX376">
        <f>IF(OR(AND(FZ376="Happy",DE376=1),AND(FZ376&lt;&gt;"Happy",DE376=0)),1,0)</f>
        <v>0</v>
      </c>
      <c r="KY376">
        <f>IF(OR(AND(GA376="Happy",DF376=1),AND(GA376&lt;&gt;"Happy",DF376=0)),1,0)</f>
        <v>1</v>
      </c>
      <c r="KZ376">
        <f>IF(OR(AND(GB376="Happy",DG376=1),AND(GB376&lt;&gt;"Happy",DG376=0)),1,0)</f>
        <v>0</v>
      </c>
      <c r="LA376">
        <f>IF(OR(AND(GC376="Happy",DH376=1),AND(GC376&lt;&gt;"Happy",DH376=0)),1,0)</f>
        <v>1</v>
      </c>
      <c r="LB376">
        <f>IF(OR(AND(GD376="Happy",DI376=1),AND(GD376&lt;&gt;"Happy",DI376=0)),1,0)</f>
        <v>1</v>
      </c>
      <c r="LC376">
        <f>IF(OR(AND(GE376="Sad",DJ376=1),AND(GE376&lt;&gt;"Sad",DJ376=0)),1,0)</f>
        <v>1</v>
      </c>
      <c r="LD376">
        <f>IF(OR(AND(GF376="Sad",DK376=1),AND(GF376&lt;&gt;"Sad",DK376=0)),1,0)</f>
        <v>1</v>
      </c>
      <c r="LE376">
        <f>IF(OR(AND(GG376="Sad",DL376=1),AND(GG376&lt;&gt;"Sad",DL376=0)),1,0)</f>
        <v>1</v>
      </c>
      <c r="LF376">
        <f>IF(OR(AND(GH376="Sad",DM376=1),AND(GH376&lt;&gt;"Sad",DM376=0)),1,0)</f>
        <v>1</v>
      </c>
      <c r="LG376">
        <f>IF(OR(AND(GI376="Sad",DN376=1),AND(GI376&lt;&gt;"Sad",DN376=0)),1,0)</f>
        <v>1</v>
      </c>
      <c r="LH376">
        <f>IF(OR(AND(GJ376="Sad",DO376=1),AND(GJ376&lt;&gt;"Sad",DO376=0)),1,0)</f>
        <v>0</v>
      </c>
      <c r="LI376">
        <f>IF(OR(AND(GK376="Sad",DP376=1),AND(GK376&lt;&gt;"Sad",DP376=0)),1,0)</f>
        <v>1</v>
      </c>
      <c r="LJ376">
        <f>IF(OR(AND(GL376="Sad",DQ376=1),AND(GL376&lt;&gt;"Sad",DQ376=0)),1,0)</f>
        <v>0</v>
      </c>
      <c r="LK376" s="2">
        <f t="shared" si="598"/>
        <v>0</v>
      </c>
      <c r="LL376" s="4">
        <f t="shared" si="599"/>
        <v>1</v>
      </c>
      <c r="LM376">
        <f t="shared" si="600"/>
        <v>1</v>
      </c>
      <c r="LN376">
        <f t="shared" si="601"/>
        <v>2</v>
      </c>
      <c r="LO376">
        <f t="shared" si="602"/>
        <v>0</v>
      </c>
      <c r="LP376">
        <f t="shared" si="603"/>
        <v>5</v>
      </c>
      <c r="LQ376">
        <f t="shared" si="604"/>
        <v>6</v>
      </c>
      <c r="LR376">
        <f t="shared" si="605"/>
        <v>15</v>
      </c>
      <c r="LS376" s="11">
        <f t="shared" si="606"/>
        <v>0</v>
      </c>
      <c r="LT376" s="14" t="str">
        <f t="shared" si="607"/>
        <v/>
      </c>
      <c r="LU376" s="14">
        <f t="shared" si="608"/>
        <v>0</v>
      </c>
      <c r="LV376" s="14">
        <f t="shared" si="609"/>
        <v>0</v>
      </c>
      <c r="LW376" s="14">
        <f t="shared" si="610"/>
        <v>0</v>
      </c>
      <c r="LX376" s="14">
        <f t="shared" si="611"/>
        <v>0.625</v>
      </c>
      <c r="LY376" s="14">
        <f t="shared" si="612"/>
        <v>0.75</v>
      </c>
      <c r="LZ376" s="14">
        <f t="shared" si="613"/>
        <v>0.22916666666666663</v>
      </c>
      <c r="MA376" s="15">
        <f t="shared" si="614"/>
        <v>9.9537037037038603E-5</v>
      </c>
      <c r="MB376" s="1">
        <f t="shared" si="568"/>
        <v>7.1759259259257524E-5</v>
      </c>
      <c r="MC376" s="1">
        <f t="shared" si="569"/>
        <v>6.4814814814816157E-5</v>
      </c>
      <c r="MD376" s="1">
        <f t="shared" si="570"/>
        <v>1.1689814814814722E-4</v>
      </c>
      <c r="ME376" s="1">
        <f t="shared" si="571"/>
        <v>8.449074074074088E-5</v>
      </c>
      <c r="MF376" s="1">
        <f t="shared" si="572"/>
        <v>7.0601851851851208E-5</v>
      </c>
      <c r="MG376" s="1">
        <f t="shared" si="573"/>
        <v>9.1435185185185716E-5</v>
      </c>
      <c r="MH376" s="1">
        <f t="shared" si="574"/>
        <v>6.9444444444446626E-5</v>
      </c>
      <c r="MI376" s="1">
        <f t="shared" si="575"/>
        <v>1.0995370370370239E-4</v>
      </c>
      <c r="MJ376" s="1">
        <f t="shared" si="615"/>
        <v>7.7893518518518633E-4</v>
      </c>
      <c r="MK376" s="2" t="str">
        <f>VLOOKUP(B376,age_group!$A$1:$B$101,2,FALSE)</f>
        <v>25 to 44</v>
      </c>
      <c r="ML376" s="2">
        <f t="shared" si="616"/>
        <v>1</v>
      </c>
      <c r="MM376">
        <f t="shared" si="617"/>
        <v>0</v>
      </c>
      <c r="MN376">
        <f t="shared" si="618"/>
        <v>0</v>
      </c>
      <c r="MO376">
        <f t="shared" si="619"/>
        <v>0</v>
      </c>
      <c r="MP376">
        <f t="shared" si="620"/>
        <v>0</v>
      </c>
    </row>
    <row r="377" spans="1:354" x14ac:dyDescent="0.2">
      <c r="A377" t="s">
        <v>1110</v>
      </c>
      <c r="B377">
        <v>23</v>
      </c>
      <c r="C377" t="s">
        <v>195</v>
      </c>
      <c r="D377" t="s">
        <v>140</v>
      </c>
      <c r="E377">
        <v>3</v>
      </c>
      <c r="F377">
        <v>1</v>
      </c>
      <c r="G377">
        <v>1</v>
      </c>
      <c r="H377">
        <v>1</v>
      </c>
      <c r="I377">
        <v>1</v>
      </c>
      <c r="J377" s="2" t="s">
        <v>337</v>
      </c>
      <c r="K377" t="s">
        <v>335</v>
      </c>
      <c r="L377" t="s">
        <v>300</v>
      </c>
      <c r="M377" t="s">
        <v>454</v>
      </c>
      <c r="N377" t="s">
        <v>550</v>
      </c>
      <c r="O377" t="s">
        <v>358</v>
      </c>
      <c r="P377" t="s">
        <v>455</v>
      </c>
      <c r="Q377" t="s">
        <v>239</v>
      </c>
      <c r="R377" t="s">
        <v>484</v>
      </c>
      <c r="S377" t="s">
        <v>169</v>
      </c>
      <c r="T377" t="s">
        <v>378</v>
      </c>
      <c r="U377" t="s">
        <v>354</v>
      </c>
      <c r="V377" t="s">
        <v>304</v>
      </c>
      <c r="W377" t="s">
        <v>184</v>
      </c>
      <c r="X377" t="s">
        <v>682</v>
      </c>
      <c r="Y377" t="s">
        <v>537</v>
      </c>
      <c r="Z377" t="s">
        <v>572</v>
      </c>
      <c r="AA377" t="s">
        <v>686</v>
      </c>
      <c r="AB377" t="s">
        <v>719</v>
      </c>
      <c r="AC377" t="s">
        <v>419</v>
      </c>
      <c r="AD377" t="s">
        <v>200</v>
      </c>
      <c r="AE377" t="s">
        <v>585</v>
      </c>
      <c r="AF377" t="s">
        <v>469</v>
      </c>
      <c r="AG377" t="s">
        <v>160</v>
      </c>
      <c r="AH377" t="s">
        <v>338</v>
      </c>
      <c r="AI377" t="s">
        <v>657</v>
      </c>
      <c r="AJ377" t="s">
        <v>324</v>
      </c>
      <c r="AK377" t="s">
        <v>475</v>
      </c>
      <c r="AL377" t="s">
        <v>329</v>
      </c>
      <c r="AM377" t="s">
        <v>371</v>
      </c>
      <c r="AN377" t="s">
        <v>579</v>
      </c>
      <c r="AO377" t="s">
        <v>347</v>
      </c>
      <c r="AP377" t="s">
        <v>168</v>
      </c>
      <c r="AQ377" t="s">
        <v>602</v>
      </c>
      <c r="AR377" t="s">
        <v>737</v>
      </c>
      <c r="AS377" t="s">
        <v>344</v>
      </c>
      <c r="AT377" t="s">
        <v>224</v>
      </c>
      <c r="AU377" t="s">
        <v>240</v>
      </c>
      <c r="AV377" t="s">
        <v>451</v>
      </c>
      <c r="AW377" t="s">
        <v>507</v>
      </c>
      <c r="AX377" t="s">
        <v>712</v>
      </c>
      <c r="AY377" t="s">
        <v>387</v>
      </c>
      <c r="AZ377" t="s">
        <v>389</v>
      </c>
      <c r="BA377" t="s">
        <v>261</v>
      </c>
      <c r="BB377" t="s">
        <v>725</v>
      </c>
      <c r="BC377" t="s">
        <v>405</v>
      </c>
      <c r="BD377" t="s">
        <v>213</v>
      </c>
      <c r="BE377" t="s">
        <v>497</v>
      </c>
      <c r="BF377" t="s">
        <v>590</v>
      </c>
      <c r="BG377" t="s">
        <v>287</v>
      </c>
      <c r="BH377" t="s">
        <v>503</v>
      </c>
      <c r="BI377" t="s">
        <v>414</v>
      </c>
      <c r="BJ377" t="s">
        <v>645</v>
      </c>
      <c r="BK377" t="s">
        <v>270</v>
      </c>
      <c r="BL377" t="s">
        <v>229</v>
      </c>
      <c r="BM377" t="s">
        <v>750</v>
      </c>
      <c r="BN377" s="2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0</v>
      </c>
      <c r="DR377" s="2">
        <v>3</v>
      </c>
      <c r="DS377">
        <v>1</v>
      </c>
      <c r="DT377">
        <v>1</v>
      </c>
      <c r="DU377">
        <v>1</v>
      </c>
      <c r="DV377">
        <v>1</v>
      </c>
      <c r="DW377" s="2">
        <v>2017</v>
      </c>
      <c r="DX377" s="1">
        <v>1.1290509259259259E-2</v>
      </c>
      <c r="DY377" s="1">
        <v>1.2863425925925926E-2</v>
      </c>
      <c r="DZ377" s="1">
        <v>1.3032407407407407E-2</v>
      </c>
      <c r="EA377" s="1">
        <v>1.3100694444444443E-2</v>
      </c>
      <c r="EB377" s="1">
        <v>1.3259259259259261E-2</v>
      </c>
      <c r="EC377" s="1">
        <v>1.3332175925925926E-2</v>
      </c>
      <c r="ED377" s="1">
        <v>1.340972222222222E-2</v>
      </c>
      <c r="EE377" s="1">
        <v>1.3503472222222222E-2</v>
      </c>
      <c r="EF377" s="1">
        <v>1.36875E-2</v>
      </c>
      <c r="EG377" s="1">
        <v>1.376851851851852E-2</v>
      </c>
      <c r="EH377" s="3">
        <v>0</v>
      </c>
      <c r="EI377" s="2" t="s">
        <v>1169</v>
      </c>
      <c r="EJ377" t="s">
        <v>1169</v>
      </c>
      <c r="EK377" t="s">
        <v>1172</v>
      </c>
      <c r="EL377" t="s">
        <v>1175</v>
      </c>
      <c r="EM377" t="s">
        <v>1168</v>
      </c>
      <c r="EN377" t="s">
        <v>1168</v>
      </c>
      <c r="EO377" t="s">
        <v>1175</v>
      </c>
      <c r="EP377" t="s">
        <v>1171</v>
      </c>
      <c r="EQ377" t="s">
        <v>1173</v>
      </c>
      <c r="ER377" t="s">
        <v>1168</v>
      </c>
      <c r="ES377" t="s">
        <v>1171</v>
      </c>
      <c r="ET377" t="s">
        <v>1174</v>
      </c>
      <c r="EU377" t="s">
        <v>1171</v>
      </c>
      <c r="EV377" t="s">
        <v>1169</v>
      </c>
      <c r="EW377" t="s">
        <v>1168</v>
      </c>
      <c r="EX377" t="s">
        <v>1169</v>
      </c>
      <c r="EY377" t="s">
        <v>1168</v>
      </c>
      <c r="EZ377" t="s">
        <v>1168</v>
      </c>
      <c r="FA377" t="s">
        <v>1168</v>
      </c>
      <c r="FB377" t="s">
        <v>1168</v>
      </c>
      <c r="FC377" t="s">
        <v>1174</v>
      </c>
      <c r="FD377" t="s">
        <v>1171</v>
      </c>
      <c r="FE377" t="s">
        <v>1169</v>
      </c>
      <c r="FF377" t="s">
        <v>1175</v>
      </c>
      <c r="FG377" t="s">
        <v>1174</v>
      </c>
      <c r="FH377" t="s">
        <v>1175</v>
      </c>
      <c r="FI377" t="s">
        <v>1172</v>
      </c>
      <c r="FJ377" t="s">
        <v>1168</v>
      </c>
      <c r="FK377" t="s">
        <v>1168</v>
      </c>
      <c r="FL377" t="s">
        <v>1174</v>
      </c>
      <c r="FM377" t="s">
        <v>1170</v>
      </c>
      <c r="FN377" t="s">
        <v>1172</v>
      </c>
      <c r="FO377" t="s">
        <v>1168</v>
      </c>
      <c r="FP377" t="s">
        <v>1173</v>
      </c>
      <c r="FQ377" t="s">
        <v>1173</v>
      </c>
      <c r="FR377" t="s">
        <v>1171</v>
      </c>
      <c r="FS377" t="s">
        <v>1175</v>
      </c>
      <c r="FT377" t="s">
        <v>1168</v>
      </c>
      <c r="FU377" t="s">
        <v>1175</v>
      </c>
      <c r="FV377" t="s">
        <v>1169</v>
      </c>
      <c r="FW377" t="s">
        <v>1168</v>
      </c>
      <c r="FX377" t="s">
        <v>1173</v>
      </c>
      <c r="FY377" t="s">
        <v>1174</v>
      </c>
      <c r="FZ377" t="s">
        <v>1175</v>
      </c>
      <c r="GA377" t="s">
        <v>1168</v>
      </c>
      <c r="GB377" t="s">
        <v>1174</v>
      </c>
      <c r="GC377" t="s">
        <v>1169</v>
      </c>
      <c r="GD377" t="s">
        <v>1170</v>
      </c>
      <c r="GE377" t="s">
        <v>1175</v>
      </c>
      <c r="GF377" t="s">
        <v>1171</v>
      </c>
      <c r="GG377" t="s">
        <v>1168</v>
      </c>
      <c r="GH377" t="s">
        <v>1168</v>
      </c>
      <c r="GI377" t="s">
        <v>1171</v>
      </c>
      <c r="GJ377" t="s">
        <v>1169</v>
      </c>
      <c r="GK377" t="s">
        <v>1168</v>
      </c>
      <c r="GL377" t="s">
        <v>1168</v>
      </c>
      <c r="GM377" s="2">
        <f t="shared" si="518"/>
        <v>0</v>
      </c>
      <c r="GN377">
        <f t="shared" si="519"/>
        <v>0</v>
      </c>
      <c r="GO377">
        <f t="shared" si="520"/>
        <v>0</v>
      </c>
      <c r="GP377">
        <f t="shared" si="521"/>
        <v>0</v>
      </c>
      <c r="GQ377">
        <f t="shared" si="522"/>
        <v>0</v>
      </c>
      <c r="GR377">
        <f t="shared" si="523"/>
        <v>0</v>
      </c>
      <c r="GS377">
        <f t="shared" si="524"/>
        <v>0</v>
      </c>
      <c r="GT377">
        <f t="shared" si="525"/>
        <v>0</v>
      </c>
      <c r="GU377">
        <f t="shared" si="576"/>
        <v>0</v>
      </c>
      <c r="GV377">
        <f t="shared" si="526"/>
        <v>0</v>
      </c>
      <c r="GW377">
        <f t="shared" si="527"/>
        <v>0</v>
      </c>
      <c r="GX377">
        <f t="shared" si="528"/>
        <v>1</v>
      </c>
      <c r="GY377">
        <f t="shared" si="529"/>
        <v>0</v>
      </c>
      <c r="GZ377">
        <f t="shared" si="530"/>
        <v>0</v>
      </c>
      <c r="HA377">
        <f t="shared" si="531"/>
        <v>0</v>
      </c>
      <c r="HB377">
        <f t="shared" si="532"/>
        <v>0</v>
      </c>
      <c r="HC377">
        <f t="shared" si="577"/>
        <v>0</v>
      </c>
      <c r="HD377">
        <f t="shared" si="533"/>
        <v>0</v>
      </c>
      <c r="HE377">
        <f t="shared" si="534"/>
        <v>0</v>
      </c>
      <c r="HF377">
        <f t="shared" si="535"/>
        <v>0</v>
      </c>
      <c r="HG377">
        <f t="shared" si="536"/>
        <v>0</v>
      </c>
      <c r="HH377">
        <f t="shared" si="537"/>
        <v>0</v>
      </c>
      <c r="HI377">
        <f t="shared" si="538"/>
        <v>1</v>
      </c>
      <c r="HJ377">
        <f t="shared" si="539"/>
        <v>0</v>
      </c>
      <c r="HK377">
        <f t="shared" si="578"/>
        <v>0</v>
      </c>
      <c r="HL377">
        <f t="shared" si="540"/>
        <v>0</v>
      </c>
      <c r="HM377">
        <f t="shared" si="541"/>
        <v>1</v>
      </c>
      <c r="HN377">
        <f t="shared" si="542"/>
        <v>0</v>
      </c>
      <c r="HO377">
        <f t="shared" si="543"/>
        <v>0</v>
      </c>
      <c r="HP377">
        <f t="shared" si="544"/>
        <v>0</v>
      </c>
      <c r="HQ377">
        <f t="shared" si="545"/>
        <v>0</v>
      </c>
      <c r="HR377">
        <f t="shared" si="546"/>
        <v>1</v>
      </c>
      <c r="HS377">
        <f t="shared" si="579"/>
        <v>0</v>
      </c>
      <c r="HT377">
        <f t="shared" si="547"/>
        <v>0</v>
      </c>
      <c r="HU377">
        <f t="shared" si="548"/>
        <v>0</v>
      </c>
      <c r="HV377">
        <f t="shared" si="549"/>
        <v>0</v>
      </c>
      <c r="HW377">
        <f t="shared" si="550"/>
        <v>1</v>
      </c>
      <c r="HX377">
        <f t="shared" si="551"/>
        <v>0</v>
      </c>
      <c r="HY377">
        <f t="shared" si="552"/>
        <v>1</v>
      </c>
      <c r="HZ377">
        <f t="shared" si="553"/>
        <v>0</v>
      </c>
      <c r="IA377">
        <f t="shared" si="580"/>
        <v>0</v>
      </c>
      <c r="IB377">
        <f t="shared" si="554"/>
        <v>0</v>
      </c>
      <c r="IC377">
        <f t="shared" si="555"/>
        <v>1</v>
      </c>
      <c r="ID377">
        <f t="shared" si="556"/>
        <v>1</v>
      </c>
      <c r="IE377">
        <f t="shared" si="557"/>
        <v>1</v>
      </c>
      <c r="IF377">
        <f t="shared" si="558"/>
        <v>1</v>
      </c>
      <c r="IG377">
        <f t="shared" si="559"/>
        <v>1</v>
      </c>
      <c r="IH377">
        <f t="shared" si="560"/>
        <v>1</v>
      </c>
      <c r="II377">
        <f t="shared" si="581"/>
        <v>1</v>
      </c>
      <c r="IJ377">
        <f t="shared" si="561"/>
        <v>1</v>
      </c>
      <c r="IK377">
        <f t="shared" si="562"/>
        <v>1</v>
      </c>
      <c r="IL377">
        <f t="shared" si="563"/>
        <v>1</v>
      </c>
      <c r="IM377">
        <f t="shared" si="564"/>
        <v>1</v>
      </c>
      <c r="IN377">
        <f t="shared" si="565"/>
        <v>1</v>
      </c>
      <c r="IO377">
        <f t="shared" si="566"/>
        <v>1</v>
      </c>
      <c r="IP377">
        <f t="shared" si="567"/>
        <v>0</v>
      </c>
      <c r="IQ377" s="2">
        <f t="shared" si="582"/>
        <v>0</v>
      </c>
      <c r="IR377" s="4">
        <f t="shared" si="583"/>
        <v>1</v>
      </c>
      <c r="IS377">
        <f t="shared" si="584"/>
        <v>1</v>
      </c>
      <c r="IT377">
        <f t="shared" si="585"/>
        <v>2</v>
      </c>
      <c r="IU377">
        <f t="shared" si="586"/>
        <v>2</v>
      </c>
      <c r="IV377">
        <f t="shared" si="587"/>
        <v>6</v>
      </c>
      <c r="IW377">
        <f t="shared" si="588"/>
        <v>7</v>
      </c>
      <c r="IX377">
        <f t="shared" si="589"/>
        <v>19</v>
      </c>
      <c r="IY377" s="11" t="str">
        <f t="shared" si="590"/>
        <v/>
      </c>
      <c r="IZ377" s="12">
        <f t="shared" si="591"/>
        <v>1</v>
      </c>
      <c r="JA377" s="12">
        <f t="shared" si="592"/>
        <v>1</v>
      </c>
      <c r="JB377" s="12">
        <f t="shared" si="593"/>
        <v>1</v>
      </c>
      <c r="JC377" s="12">
        <f t="shared" si="594"/>
        <v>1</v>
      </c>
      <c r="JD377" s="12">
        <f t="shared" si="595"/>
        <v>0.8571428571428571</v>
      </c>
      <c r="JE377" s="12">
        <f t="shared" si="596"/>
        <v>0.875</v>
      </c>
      <c r="JF377" s="12">
        <f t="shared" si="597"/>
        <v>0.95535714285714279</v>
      </c>
      <c r="JG377" s="2">
        <f>IF(OR(AND(EI377="Happy",BN377&lt;&gt;1),AND(EI377&lt;&gt;"Happy",BN377=1)),1,0)</f>
        <v>0</v>
      </c>
      <c r="JH377">
        <f>IF(OR(AND(EJ377="Happy",BO377&lt;&gt;1),AND(EJ377&lt;&gt;"Happy",BO377=1)),1,0)</f>
        <v>0</v>
      </c>
      <c r="JI377">
        <f>IF(OR(AND(EK377="Happy",BP377&lt;&gt;1),AND(EK377&lt;&gt;"Happy",BP377=1)),1,0)</f>
        <v>0</v>
      </c>
      <c r="JJ377">
        <f>IF(OR(AND(EL377="Happy",BQ377&lt;&gt;1),AND(EL377&lt;&gt;"Happy",BQ377=1)),1,0)</f>
        <v>0</v>
      </c>
      <c r="JK377">
        <f>IF(OR(AND(EM377="Happy",BR377&lt;&gt;1),AND(EM377&lt;&gt;"Happy",BR377=1)),1,0)</f>
        <v>0</v>
      </c>
      <c r="JL377">
        <f>IF(OR(AND(EN377="Happy",BS377&lt;&gt;1),AND(EN377&lt;&gt;"Happy",BS377=1)),1,0)</f>
        <v>0</v>
      </c>
      <c r="JM377">
        <f>IF(OR(AND(EO377="Happy",BT377&lt;&gt;1),AND(EO377&lt;&gt;"Happy",BT377=1)),1,0)</f>
        <v>1</v>
      </c>
      <c r="JN377">
        <f>IF(OR(AND(EP377="Happy",BU377&lt;&gt;1),AND(EP377&lt;&gt;"Happy",BU377=1)),1,0)</f>
        <v>0</v>
      </c>
      <c r="JO377">
        <f>IF(OR(AND(EQ377="Sad",BV377&lt;&gt;1),AND(EQ377&lt;&gt;"Sad",BV377=1)),1,0)</f>
        <v>0</v>
      </c>
      <c r="JP377">
        <f>IF(OR(AND(ER377="Sad",BW377&lt;&gt;1),AND(ER377&lt;&gt;"Sad",BW377=1)),1,0)</f>
        <v>0</v>
      </c>
      <c r="JQ377">
        <f>IF(OR(AND(ES377="Sad",BX377&lt;&gt;1),AND(ES377&lt;&gt;"Sad",BX377=1)),1,0)</f>
        <v>0</v>
      </c>
      <c r="JR377">
        <f>IF(OR(AND(ET377="Sad",BY377&lt;&gt;1),AND(ET377&lt;&gt;"Sad",BY377=1)),1,0)</f>
        <v>0</v>
      </c>
      <c r="JS377">
        <f>IF(OR(AND(EU377="Sad",BZ377&lt;&gt;1),AND(EU377&lt;&gt;"Sad",BZ377=1)),1,0)</f>
        <v>0</v>
      </c>
      <c r="JT377">
        <f>IF(OR(AND(EV377="Sad",CA377&lt;&gt;1),AND(EV377&lt;&gt;"Sad",CA377=1)),1,0)</f>
        <v>0</v>
      </c>
      <c r="JU377">
        <f>IF(OR(AND(EW377="Sad",CB377&lt;&gt;1),AND(EW377&lt;&gt;"Sad",CB377=1)),1,0)</f>
        <v>0</v>
      </c>
      <c r="JV377">
        <f>IF(OR(AND(EX377="Sad",CC377&lt;&gt;1),AND(EX377&lt;&gt;"Sad",CC377=1)),1,0)</f>
        <v>0</v>
      </c>
      <c r="JW377">
        <f>IF(OR(AND(EY377="Angry",CD377&lt;&gt;1),AND(EY377&lt;&gt;"Angry",CD377=1)),1,0)</f>
        <v>0</v>
      </c>
      <c r="JX377">
        <f>IF(OR(AND(EZ377="Angry",CE377&lt;&gt;1),AND(EZ377&lt;&gt;"Angry",CE377=1)),1,0)</f>
        <v>0</v>
      </c>
      <c r="JY377">
        <f>IF(OR(AND(FA377="Angry",CF377&lt;&gt;1),AND(FA377&lt;&gt;"Angry",CF377=1)),1,0)</f>
        <v>0</v>
      </c>
      <c r="JZ377">
        <f>IF(OR(AND(FB377="Angry",CG377&lt;&gt;1),AND(FB377&lt;&gt;"Angry",CG377=1)),1,0)</f>
        <v>0</v>
      </c>
      <c r="KA377">
        <f>IF(OR(AND(FC377="Angry",CH377&lt;&gt;1),AND(FC377&lt;&gt;"Angry",CH377=1)),1,0)</f>
        <v>0</v>
      </c>
      <c r="KB377">
        <f>IF(OR(AND(FD377="Angry",CI377&lt;&gt;1),AND(FD377&lt;&gt;"Angry",CI377=1)),1,0)</f>
        <v>1</v>
      </c>
      <c r="KC377">
        <f>IF(OR(AND(FE377="Angry",CJ377&lt;&gt;1),AND(FE377&lt;&gt;"Angry",CJ377=1)),1,0)</f>
        <v>0</v>
      </c>
      <c r="KD377">
        <f>IF(OR(AND(FF377="Angry",CK377&lt;&gt;1),AND(FF377&lt;&gt;"Angry",CK377=1)),1,0)</f>
        <v>0</v>
      </c>
      <c r="KE377">
        <f>IF(OR(AND(FG377="Afraid",CL377&lt;&gt;1),AND(FG377&lt;&gt;"Afraid",CL377=1)),1,0)</f>
        <v>0</v>
      </c>
      <c r="KF377">
        <f>IF(OR(AND(FH377="Afraid",CM377&lt;&gt;1),AND(FH377&lt;&gt;"Afraid",CM377=1)),1,0)</f>
        <v>0</v>
      </c>
      <c r="KG377">
        <f>IF(OR(AND(FI377="Afraid",CN377&lt;&gt;1),AND(FI377&lt;&gt;"Afraid",CN377=1)),1,0)</f>
        <v>0</v>
      </c>
      <c r="KH377">
        <f>IF(OR(AND(FJ377="Afraid",CO377&lt;&gt;1),AND(FJ377&lt;&gt;"Afraid",CO377=1)),1,0)</f>
        <v>0</v>
      </c>
      <c r="KI377">
        <f>IF(OR(AND(FK377="Afraid",CP377&lt;&gt;1),AND(FK377&lt;&gt;"Afraid",CP377=1)),1,0)</f>
        <v>0</v>
      </c>
      <c r="KJ377">
        <f>IF(OR(AND(FL377="Afraid",CQ377&lt;&gt;1),AND(FL377&lt;&gt;"Afraid",CQ377=1)),1,0)</f>
        <v>0</v>
      </c>
      <c r="KK377">
        <f>IF(OR(AND(FM377="Afraid",CR377&lt;&gt;1),AND(FM377&lt;&gt;"Afraid",CR377=1)),1,0)</f>
        <v>0</v>
      </c>
      <c r="KL377">
        <f>IF(OR(AND(FN377="Afraid",CS377&lt;&gt;1),AND(FN377&lt;&gt;"Afraid",CS377=1)),1,0)</f>
        <v>0</v>
      </c>
      <c r="KM377">
        <f>IF(OR(AND(FO377="Surprised",CT377&lt;&gt;1),AND(FO377&lt;&gt;"Surprised",CT377=1)),1,0)</f>
        <v>0</v>
      </c>
      <c r="KN377">
        <f>IF(OR(AND(FP377="Surprised",CU377&lt;&gt;1),AND(FP377&lt;&gt;"Surprised",CU377=1)),1,0)</f>
        <v>0</v>
      </c>
      <c r="KO377">
        <f>IF(OR(AND(FQ377="Surprised",CV377&lt;&gt;1),AND(FQ377&lt;&gt;"Surprised",CV377=1)),1,0)</f>
        <v>0</v>
      </c>
      <c r="KP377">
        <f>IF(OR(AND(FR377="Surprised",CW377&lt;&gt;1),AND(FR377&lt;&gt;"Surprised",CW377=1)),1,0)</f>
        <v>0</v>
      </c>
      <c r="KQ377">
        <f>IF(OR(AND(FS377="Surprised",CX377&lt;&gt;1),AND(FS377&lt;&gt;"Surprised",CX377=1)),1,0)</f>
        <v>0</v>
      </c>
      <c r="KR377">
        <f>IF(OR(AND(FT377="Surprised",CY377&lt;&gt;1),AND(FT377&lt;&gt;"Surprised",CY377=1)),1,0)</f>
        <v>0</v>
      </c>
      <c r="KS377">
        <f>IF(OR(AND(FU377="Surprised",CZ377&lt;&gt;1),AND(FU377&lt;&gt;"Surprised",CZ377=1)),1,0)</f>
        <v>0</v>
      </c>
      <c r="KT377">
        <f>IF(OR(AND(FV377="Surprised",DA377&lt;&gt;1),AND(FV377&lt;&gt;"Surprised",DA377=1)),1,0)</f>
        <v>0</v>
      </c>
      <c r="KU377">
        <f>IF(OR(AND(FW377="Happy",DB377=1),AND(FW377&lt;&gt;"Happy",DB377=0)),1,0)</f>
        <v>1</v>
      </c>
      <c r="KV377">
        <f>IF(OR(AND(FX377="Happy",DC377=1),AND(FX377&lt;&gt;"Happy",DC377=0)),1,0)</f>
        <v>0</v>
      </c>
      <c r="KW377">
        <f>IF(OR(AND(FY377="Happy",DD377=1),AND(FY377&lt;&gt;"Happy",DD377=0)),1,0)</f>
        <v>0</v>
      </c>
      <c r="KX377">
        <f>IF(OR(AND(FZ377="Happy",DE377=1),AND(FZ377&lt;&gt;"Happy",DE377=0)),1,0)</f>
        <v>0</v>
      </c>
      <c r="KY377">
        <f>IF(OR(AND(GA377="Happy",DF377=1),AND(GA377&lt;&gt;"Happy",DF377=0)),1,0)</f>
        <v>0</v>
      </c>
      <c r="KZ377">
        <f>IF(OR(AND(GB377="Happy",DG377=1),AND(GB377&lt;&gt;"Happy",DG377=0)),1,0)</f>
        <v>0</v>
      </c>
      <c r="LA377">
        <f>IF(OR(AND(GC377="Happy",DH377=1),AND(GC377&lt;&gt;"Happy",DH377=0)),1,0)</f>
        <v>0</v>
      </c>
      <c r="LB377">
        <f>IF(OR(AND(GD377="Happy",DI377=1),AND(GD377&lt;&gt;"Happy",DI377=0)),1,0)</f>
        <v>0</v>
      </c>
      <c r="LC377">
        <f>IF(OR(AND(GE377="Sad",DJ377=1),AND(GE377&lt;&gt;"Sad",DJ377=0)),1,0)</f>
        <v>0</v>
      </c>
      <c r="LD377">
        <f>IF(OR(AND(GF377="Sad",DK377=1),AND(GF377&lt;&gt;"Sad",DK377=0)),1,0)</f>
        <v>0</v>
      </c>
      <c r="LE377">
        <f>IF(OR(AND(GG377="Sad",DL377=1),AND(GG377&lt;&gt;"Sad",DL377=0)),1,0)</f>
        <v>0</v>
      </c>
      <c r="LF377">
        <f>IF(OR(AND(GH377="Sad",DM377=1),AND(GH377&lt;&gt;"Sad",DM377=0)),1,0)</f>
        <v>0</v>
      </c>
      <c r="LG377">
        <f>IF(OR(AND(GI377="Sad",DN377=1),AND(GI377&lt;&gt;"Sad",DN377=0)),1,0)</f>
        <v>0</v>
      </c>
      <c r="LH377">
        <f>IF(OR(AND(GJ377="Sad",DO377=1),AND(GJ377&lt;&gt;"Sad",DO377=0)),1,0)</f>
        <v>0</v>
      </c>
      <c r="LI377">
        <f>IF(OR(AND(GK377="Sad",DP377=1),AND(GK377&lt;&gt;"Sad",DP377=0)),1,0)</f>
        <v>0</v>
      </c>
      <c r="LJ377">
        <f>IF(OR(AND(GL377="Sad",DQ377=1),AND(GL377&lt;&gt;"Sad",DQ377=0)),1,0)</f>
        <v>1</v>
      </c>
      <c r="LK377" s="2">
        <f t="shared" si="598"/>
        <v>1</v>
      </c>
      <c r="LL377" s="4">
        <f t="shared" si="599"/>
        <v>0</v>
      </c>
      <c r="LM377">
        <f t="shared" si="600"/>
        <v>1</v>
      </c>
      <c r="LN377">
        <f t="shared" si="601"/>
        <v>0</v>
      </c>
      <c r="LO377">
        <f t="shared" si="602"/>
        <v>0</v>
      </c>
      <c r="LP377">
        <f t="shared" si="603"/>
        <v>1</v>
      </c>
      <c r="LQ377">
        <f t="shared" si="604"/>
        <v>1</v>
      </c>
      <c r="LR377">
        <f t="shared" si="605"/>
        <v>4</v>
      </c>
      <c r="LS377" s="11" t="str">
        <f t="shared" si="606"/>
        <v/>
      </c>
      <c r="LT377" s="14">
        <f t="shared" si="607"/>
        <v>0</v>
      </c>
      <c r="LU377" s="14">
        <f t="shared" si="608"/>
        <v>0</v>
      </c>
      <c r="LV377" s="14">
        <f t="shared" si="609"/>
        <v>0</v>
      </c>
      <c r="LW377" s="14">
        <f t="shared" si="610"/>
        <v>0</v>
      </c>
      <c r="LX377" s="14">
        <f t="shared" si="611"/>
        <v>0.1428571428571429</v>
      </c>
      <c r="LY377" s="14">
        <f t="shared" si="612"/>
        <v>0.125</v>
      </c>
      <c r="LZ377" s="14">
        <f t="shared" si="613"/>
        <v>4.4642857142857206E-2</v>
      </c>
      <c r="MA377" s="15">
        <f t="shared" si="614"/>
        <v>1.5729166666666669E-3</v>
      </c>
      <c r="MB377" s="1">
        <f t="shared" si="568"/>
        <v>1.6898148148148176E-4</v>
      </c>
      <c r="MC377" s="1">
        <f t="shared" si="569"/>
        <v>6.8287037037035106E-5</v>
      </c>
      <c r="MD377" s="1">
        <f t="shared" si="570"/>
        <v>1.5856481481481798E-4</v>
      </c>
      <c r="ME377" s="1">
        <f t="shared" si="571"/>
        <v>7.2916666666665575E-5</v>
      </c>
      <c r="MF377" s="1">
        <f t="shared" si="572"/>
        <v>7.7546296296294309E-5</v>
      </c>
      <c r="MG377" s="1">
        <f t="shared" si="573"/>
        <v>9.3750000000001818E-5</v>
      </c>
      <c r="MH377" s="1">
        <f t="shared" si="574"/>
        <v>1.8402777777777775E-4</v>
      </c>
      <c r="MI377" s="1">
        <f t="shared" si="575"/>
        <v>8.1018518518520197E-5</v>
      </c>
      <c r="MJ377" s="1">
        <f t="shared" si="615"/>
        <v>2.4780092592592614E-3</v>
      </c>
      <c r="MK377" s="2" t="str">
        <f>VLOOKUP(B377,age_group!$A$1:$B$101,2,FALSE)</f>
        <v>18 to 24</v>
      </c>
      <c r="ML377" s="2">
        <f t="shared" si="616"/>
        <v>1</v>
      </c>
      <c r="MM377">
        <f t="shared" si="617"/>
        <v>0</v>
      </c>
      <c r="MN377">
        <f t="shared" si="618"/>
        <v>0</v>
      </c>
      <c r="MO377">
        <f t="shared" si="619"/>
        <v>0</v>
      </c>
      <c r="MP377">
        <f t="shared" si="620"/>
        <v>0</v>
      </c>
    </row>
    <row r="378" spans="1:354" x14ac:dyDescent="0.2">
      <c r="A378" t="s">
        <v>1111</v>
      </c>
      <c r="B378">
        <v>43</v>
      </c>
      <c r="C378" t="s">
        <v>139</v>
      </c>
      <c r="D378" t="s">
        <v>140</v>
      </c>
      <c r="E378">
        <v>4</v>
      </c>
      <c r="F378">
        <v>1</v>
      </c>
      <c r="G378">
        <v>1</v>
      </c>
      <c r="H378">
        <v>1</v>
      </c>
      <c r="I378">
        <v>2</v>
      </c>
      <c r="J378" s="2" t="s">
        <v>334</v>
      </c>
      <c r="K378" t="s">
        <v>302</v>
      </c>
      <c r="L378" t="s">
        <v>279</v>
      </c>
      <c r="M378" t="s">
        <v>240</v>
      </c>
      <c r="N378" t="s">
        <v>556</v>
      </c>
      <c r="O378" t="s">
        <v>287</v>
      </c>
      <c r="P378" t="s">
        <v>439</v>
      </c>
      <c r="Q378" t="s">
        <v>592</v>
      </c>
      <c r="R378" t="s">
        <v>266</v>
      </c>
      <c r="S378" t="s">
        <v>261</v>
      </c>
      <c r="T378" t="s">
        <v>318</v>
      </c>
      <c r="U378" t="s">
        <v>532</v>
      </c>
      <c r="V378" t="s">
        <v>430</v>
      </c>
      <c r="W378" t="s">
        <v>259</v>
      </c>
      <c r="X378" t="s">
        <v>643</v>
      </c>
      <c r="Y378" t="s">
        <v>314</v>
      </c>
      <c r="Z378" t="s">
        <v>224</v>
      </c>
      <c r="AA378" t="s">
        <v>271</v>
      </c>
      <c r="AB378" t="s">
        <v>323</v>
      </c>
      <c r="AC378" t="s">
        <v>545</v>
      </c>
      <c r="AD378" t="s">
        <v>358</v>
      </c>
      <c r="AE378" t="s">
        <v>550</v>
      </c>
      <c r="AF378" t="s">
        <v>504</v>
      </c>
      <c r="AG378" t="s">
        <v>236</v>
      </c>
      <c r="AH378" t="s">
        <v>565</v>
      </c>
      <c r="AI378" t="s">
        <v>454</v>
      </c>
      <c r="AJ378" t="s">
        <v>238</v>
      </c>
      <c r="AK378" t="s">
        <v>368</v>
      </c>
      <c r="AL378" t="s">
        <v>555</v>
      </c>
      <c r="AM378" t="s">
        <v>376</v>
      </c>
      <c r="AN378" t="s">
        <v>770</v>
      </c>
      <c r="AO378" t="s">
        <v>244</v>
      </c>
      <c r="AP378" t="s">
        <v>327</v>
      </c>
      <c r="AQ378" t="s">
        <v>272</v>
      </c>
      <c r="AR378" t="s">
        <v>170</v>
      </c>
      <c r="AS378" t="s">
        <v>176</v>
      </c>
      <c r="AT378" t="s">
        <v>886</v>
      </c>
      <c r="AU378" t="s">
        <v>529</v>
      </c>
      <c r="AV378" t="s">
        <v>728</v>
      </c>
      <c r="AW378" t="s">
        <v>347</v>
      </c>
      <c r="AX378" t="s">
        <v>410</v>
      </c>
      <c r="AY378" t="s">
        <v>646</v>
      </c>
      <c r="AZ378" t="s">
        <v>335</v>
      </c>
      <c r="BA378" t="s">
        <v>478</v>
      </c>
      <c r="BB378" t="s">
        <v>732</v>
      </c>
      <c r="BC378" t="s">
        <v>668</v>
      </c>
      <c r="BD378" t="s">
        <v>728</v>
      </c>
      <c r="BE378" t="s">
        <v>636</v>
      </c>
      <c r="BF378" t="s">
        <v>436</v>
      </c>
      <c r="BG378" t="s">
        <v>276</v>
      </c>
      <c r="BH378" t="s">
        <v>212</v>
      </c>
      <c r="BI378" t="s">
        <v>679</v>
      </c>
      <c r="BJ378" t="s">
        <v>409</v>
      </c>
      <c r="BK378" t="s">
        <v>728</v>
      </c>
      <c r="BL378" t="s">
        <v>152</v>
      </c>
      <c r="BM378" t="s">
        <v>328</v>
      </c>
      <c r="BN378" s="2">
        <v>0</v>
      </c>
      <c r="BO378">
        <v>0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0</v>
      </c>
      <c r="DH378">
        <v>1</v>
      </c>
      <c r="DI378">
        <v>0</v>
      </c>
      <c r="DJ378">
        <v>1</v>
      </c>
      <c r="DK378">
        <v>0</v>
      </c>
      <c r="DL378">
        <v>1</v>
      </c>
      <c r="DM378">
        <v>0</v>
      </c>
      <c r="DN378">
        <v>1</v>
      </c>
      <c r="DO378">
        <v>1</v>
      </c>
      <c r="DP378">
        <v>0</v>
      </c>
      <c r="DQ378">
        <v>1</v>
      </c>
      <c r="DR378" s="2">
        <v>4</v>
      </c>
      <c r="DS378">
        <v>1</v>
      </c>
      <c r="DT378">
        <v>1</v>
      </c>
      <c r="DU378">
        <v>2</v>
      </c>
      <c r="DV378">
        <v>3</v>
      </c>
      <c r="DW378" s="2">
        <v>2017</v>
      </c>
      <c r="DX378" s="1">
        <v>9.8414351851851857E-3</v>
      </c>
      <c r="DY378" s="1">
        <v>9.9432870370370369E-3</v>
      </c>
      <c r="DZ378" s="1">
        <v>1.0076388888888888E-2</v>
      </c>
      <c r="EA378" s="1">
        <v>1.0210648148148148E-2</v>
      </c>
      <c r="EB378" s="1">
        <v>1.0403935185185186E-2</v>
      </c>
      <c r="EC378" s="1">
        <v>1.0567129629629629E-2</v>
      </c>
      <c r="ED378" s="1">
        <v>1.0694444444444444E-2</v>
      </c>
      <c r="EE378" s="1">
        <v>1.0814814814814817E-2</v>
      </c>
      <c r="EF378" s="1">
        <v>1.1028935185185185E-2</v>
      </c>
      <c r="EG378" s="1">
        <v>1.1172453703703705E-2</v>
      </c>
      <c r="EH378" s="3">
        <v>0</v>
      </c>
      <c r="EI378" s="2" t="s">
        <v>1169</v>
      </c>
      <c r="EJ378" t="s">
        <v>1168</v>
      </c>
      <c r="EK378" t="s">
        <v>1168</v>
      </c>
      <c r="EL378" t="s">
        <v>1168</v>
      </c>
      <c r="EM378" t="s">
        <v>1175</v>
      </c>
      <c r="EN378" t="s">
        <v>1171</v>
      </c>
      <c r="EO378" t="s">
        <v>1169</v>
      </c>
      <c r="EP378" t="s">
        <v>1168</v>
      </c>
      <c r="EQ378" t="s">
        <v>1168</v>
      </c>
      <c r="ER378" t="s">
        <v>1175</v>
      </c>
      <c r="ES378" t="s">
        <v>1172</v>
      </c>
      <c r="ET378" t="s">
        <v>1171</v>
      </c>
      <c r="EU378" t="s">
        <v>1169</v>
      </c>
      <c r="EV378" t="s">
        <v>1175</v>
      </c>
      <c r="EW378" t="s">
        <v>1173</v>
      </c>
      <c r="EX378" t="s">
        <v>1169</v>
      </c>
      <c r="EY378" t="s">
        <v>1175</v>
      </c>
      <c r="EZ378" t="s">
        <v>1175</v>
      </c>
      <c r="FA378" t="s">
        <v>1175</v>
      </c>
      <c r="FB378" t="s">
        <v>1172</v>
      </c>
      <c r="FC378" t="s">
        <v>1168</v>
      </c>
      <c r="FD378" t="s">
        <v>1168</v>
      </c>
      <c r="FE378" t="s">
        <v>1173</v>
      </c>
      <c r="FF378" t="s">
        <v>1175</v>
      </c>
      <c r="FG378" t="s">
        <v>1173</v>
      </c>
      <c r="FH378" t="s">
        <v>1175</v>
      </c>
      <c r="FI378" t="s">
        <v>1175</v>
      </c>
      <c r="FJ378" t="s">
        <v>1168</v>
      </c>
      <c r="FK378" t="s">
        <v>1168</v>
      </c>
      <c r="FL378" t="s">
        <v>1168</v>
      </c>
      <c r="FM378" t="s">
        <v>1168</v>
      </c>
      <c r="FN378" t="s">
        <v>1170</v>
      </c>
      <c r="FO378" t="s">
        <v>1168</v>
      </c>
      <c r="FP378" t="s">
        <v>1169</v>
      </c>
      <c r="FQ378" t="s">
        <v>1175</v>
      </c>
      <c r="FR378" t="s">
        <v>1168</v>
      </c>
      <c r="FS378" t="s">
        <v>1168</v>
      </c>
      <c r="FT378" t="s">
        <v>1169</v>
      </c>
      <c r="FU378" t="s">
        <v>1168</v>
      </c>
      <c r="FV378" t="s">
        <v>1172</v>
      </c>
      <c r="FW378" t="s">
        <v>1175</v>
      </c>
      <c r="FX378" t="s">
        <v>1169</v>
      </c>
      <c r="FY378" t="s">
        <v>1169</v>
      </c>
      <c r="FZ378" t="s">
        <v>1173</v>
      </c>
      <c r="GA378" t="s">
        <v>1173</v>
      </c>
      <c r="GB378" t="s">
        <v>1168</v>
      </c>
      <c r="GC378" t="s">
        <v>1168</v>
      </c>
      <c r="GD378" t="s">
        <v>1170</v>
      </c>
      <c r="GE378" t="s">
        <v>1175</v>
      </c>
      <c r="GF378" t="s">
        <v>1174</v>
      </c>
      <c r="GG378" t="s">
        <v>1172</v>
      </c>
      <c r="GH378" t="s">
        <v>1168</v>
      </c>
      <c r="GI378" t="s">
        <v>1168</v>
      </c>
      <c r="GJ378" t="s">
        <v>1168</v>
      </c>
      <c r="GK378" t="s">
        <v>1168</v>
      </c>
      <c r="GL378" t="s">
        <v>1173</v>
      </c>
      <c r="GM378" s="2">
        <f t="shared" si="518"/>
        <v>0</v>
      </c>
      <c r="GN378">
        <f t="shared" si="519"/>
        <v>0</v>
      </c>
      <c r="GO378">
        <f t="shared" si="520"/>
        <v>0</v>
      </c>
      <c r="GP378">
        <f t="shared" si="521"/>
        <v>0</v>
      </c>
      <c r="GQ378">
        <f t="shared" si="522"/>
        <v>0</v>
      </c>
      <c r="GR378">
        <f t="shared" si="523"/>
        <v>0</v>
      </c>
      <c r="GS378">
        <f t="shared" si="524"/>
        <v>0</v>
      </c>
      <c r="GT378">
        <f t="shared" si="525"/>
        <v>0</v>
      </c>
      <c r="GU378">
        <f t="shared" si="576"/>
        <v>0</v>
      </c>
      <c r="GV378">
        <f t="shared" si="526"/>
        <v>0</v>
      </c>
      <c r="GW378">
        <f t="shared" si="527"/>
        <v>0</v>
      </c>
      <c r="GX378">
        <f t="shared" si="528"/>
        <v>0</v>
      </c>
      <c r="GY378">
        <f t="shared" si="529"/>
        <v>0</v>
      </c>
      <c r="GZ378">
        <f t="shared" si="530"/>
        <v>0</v>
      </c>
      <c r="HA378">
        <f t="shared" si="531"/>
        <v>0</v>
      </c>
      <c r="HB378">
        <f t="shared" si="532"/>
        <v>0</v>
      </c>
      <c r="HC378">
        <f t="shared" si="577"/>
        <v>0</v>
      </c>
      <c r="HD378">
        <f t="shared" si="533"/>
        <v>0</v>
      </c>
      <c r="HE378">
        <f t="shared" si="534"/>
        <v>0</v>
      </c>
      <c r="HF378">
        <f t="shared" si="535"/>
        <v>0</v>
      </c>
      <c r="HG378">
        <f t="shared" si="536"/>
        <v>0</v>
      </c>
      <c r="HH378">
        <f t="shared" si="537"/>
        <v>0</v>
      </c>
      <c r="HI378">
        <f t="shared" si="538"/>
        <v>0</v>
      </c>
      <c r="HJ378">
        <f t="shared" si="539"/>
        <v>0</v>
      </c>
      <c r="HK378">
        <f t="shared" si="578"/>
        <v>0</v>
      </c>
      <c r="HL378">
        <f t="shared" si="540"/>
        <v>0</v>
      </c>
      <c r="HM378">
        <f t="shared" si="541"/>
        <v>0</v>
      </c>
      <c r="HN378">
        <f t="shared" si="542"/>
        <v>0</v>
      </c>
      <c r="HO378">
        <f t="shared" si="543"/>
        <v>0</v>
      </c>
      <c r="HP378">
        <f t="shared" si="544"/>
        <v>0</v>
      </c>
      <c r="HQ378">
        <f t="shared" si="545"/>
        <v>0</v>
      </c>
      <c r="HR378">
        <f t="shared" si="546"/>
        <v>0</v>
      </c>
      <c r="HS378">
        <f t="shared" si="579"/>
        <v>0</v>
      </c>
      <c r="HT378">
        <f t="shared" si="547"/>
        <v>0</v>
      </c>
      <c r="HU378">
        <f t="shared" si="548"/>
        <v>1</v>
      </c>
      <c r="HV378">
        <f t="shared" si="549"/>
        <v>0</v>
      </c>
      <c r="HW378">
        <f t="shared" si="550"/>
        <v>0</v>
      </c>
      <c r="HX378">
        <f t="shared" si="551"/>
        <v>0</v>
      </c>
      <c r="HY378">
        <f t="shared" si="552"/>
        <v>0</v>
      </c>
      <c r="HZ378">
        <f t="shared" si="553"/>
        <v>0</v>
      </c>
      <c r="IA378">
        <f t="shared" si="580"/>
        <v>0</v>
      </c>
      <c r="IB378">
        <f t="shared" si="554"/>
        <v>0</v>
      </c>
      <c r="IC378">
        <f t="shared" si="555"/>
        <v>0</v>
      </c>
      <c r="ID378">
        <f t="shared" si="556"/>
        <v>0</v>
      </c>
      <c r="IE378">
        <f t="shared" si="557"/>
        <v>0</v>
      </c>
      <c r="IF378">
        <f t="shared" si="558"/>
        <v>0</v>
      </c>
      <c r="IG378">
        <f t="shared" si="559"/>
        <v>1</v>
      </c>
      <c r="IH378">
        <f t="shared" si="560"/>
        <v>0</v>
      </c>
      <c r="II378">
        <f t="shared" si="581"/>
        <v>1</v>
      </c>
      <c r="IJ378">
        <f t="shared" si="561"/>
        <v>0</v>
      </c>
      <c r="IK378">
        <f t="shared" si="562"/>
        <v>1</v>
      </c>
      <c r="IL378">
        <f t="shared" si="563"/>
        <v>0</v>
      </c>
      <c r="IM378">
        <f t="shared" si="564"/>
        <v>1</v>
      </c>
      <c r="IN378">
        <f t="shared" si="565"/>
        <v>1</v>
      </c>
      <c r="IO378">
        <f t="shared" si="566"/>
        <v>0</v>
      </c>
      <c r="IP378">
        <f t="shared" si="567"/>
        <v>1</v>
      </c>
      <c r="IQ378" s="2">
        <f t="shared" si="582"/>
        <v>0</v>
      </c>
      <c r="IR378" s="4">
        <f t="shared" si="583"/>
        <v>0</v>
      </c>
      <c r="IS378">
        <f t="shared" si="584"/>
        <v>0</v>
      </c>
      <c r="IT378">
        <f t="shared" si="585"/>
        <v>0</v>
      </c>
      <c r="IU378">
        <f t="shared" si="586"/>
        <v>1</v>
      </c>
      <c r="IV378">
        <f t="shared" si="587"/>
        <v>1</v>
      </c>
      <c r="IW378">
        <f t="shared" si="588"/>
        <v>5</v>
      </c>
      <c r="IX378">
        <f t="shared" si="589"/>
        <v>7</v>
      </c>
      <c r="IY378" s="11" t="str">
        <f t="shared" si="590"/>
        <v/>
      </c>
      <c r="IZ378" s="12" t="str">
        <f t="shared" si="591"/>
        <v/>
      </c>
      <c r="JA378" s="12" t="str">
        <f t="shared" si="592"/>
        <v/>
      </c>
      <c r="JB378" s="12" t="str">
        <f t="shared" si="593"/>
        <v/>
      </c>
      <c r="JC378" s="12">
        <f t="shared" si="594"/>
        <v>1</v>
      </c>
      <c r="JD378" s="12">
        <f t="shared" si="595"/>
        <v>0.16666666666666666</v>
      </c>
      <c r="JE378" s="12">
        <f t="shared" si="596"/>
        <v>0.7142857142857143</v>
      </c>
      <c r="JF378" s="12">
        <f t="shared" si="597"/>
        <v>0.62698412698412698</v>
      </c>
      <c r="JG378" s="2">
        <f>IF(OR(AND(EI378="Happy",BN378&lt;&gt;1),AND(EI378&lt;&gt;"Happy",BN378=1)),1,0)</f>
        <v>0</v>
      </c>
      <c r="JH378">
        <f>IF(OR(AND(EJ378="Happy",BO378&lt;&gt;1),AND(EJ378&lt;&gt;"Happy",BO378=1)),1,0)</f>
        <v>0</v>
      </c>
      <c r="JI378">
        <f>IF(OR(AND(EK378="Happy",BP378&lt;&gt;1),AND(EK378&lt;&gt;"Happy",BP378=1)),1,0)</f>
        <v>1</v>
      </c>
      <c r="JJ378">
        <f>IF(OR(AND(EL378="Happy",BQ378&lt;&gt;1),AND(EL378&lt;&gt;"Happy",BQ378=1)),1,0)</f>
        <v>1</v>
      </c>
      <c r="JK378">
        <f>IF(OR(AND(EM378="Happy",BR378&lt;&gt;1),AND(EM378&lt;&gt;"Happy",BR378=1)),1,0)</f>
        <v>0</v>
      </c>
      <c r="JL378">
        <f>IF(OR(AND(EN378="Happy",BS378&lt;&gt;1),AND(EN378&lt;&gt;"Happy",BS378=1)),1,0)</f>
        <v>0</v>
      </c>
      <c r="JM378">
        <f>IF(OR(AND(EO378="Happy",BT378&lt;&gt;1),AND(EO378&lt;&gt;"Happy",BT378=1)),1,0)</f>
        <v>0</v>
      </c>
      <c r="JN378">
        <f>IF(OR(AND(EP378="Happy",BU378&lt;&gt;1),AND(EP378&lt;&gt;"Happy",BU378=1)),1,0)</f>
        <v>0</v>
      </c>
      <c r="JO378">
        <f>IF(OR(AND(EQ378="Sad",BV378&lt;&gt;1),AND(EQ378&lt;&gt;"Sad",BV378=1)),1,0)</f>
        <v>1</v>
      </c>
      <c r="JP378">
        <f>IF(OR(AND(ER378="Sad",BW378&lt;&gt;1),AND(ER378&lt;&gt;"Sad",BW378=1)),1,0)</f>
        <v>0</v>
      </c>
      <c r="JQ378">
        <f>IF(OR(AND(ES378="Sad",BX378&lt;&gt;1),AND(ES378&lt;&gt;"Sad",BX378=1)),1,0)</f>
        <v>0</v>
      </c>
      <c r="JR378">
        <f>IF(OR(AND(ET378="Sad",BY378&lt;&gt;1),AND(ET378&lt;&gt;"Sad",BY378=1)),1,0)</f>
        <v>1</v>
      </c>
      <c r="JS378">
        <f>IF(OR(AND(EU378="Sad",BZ378&lt;&gt;1),AND(EU378&lt;&gt;"Sad",BZ378=1)),1,0)</f>
        <v>0</v>
      </c>
      <c r="JT378">
        <f>IF(OR(AND(EV378="Sad",CA378&lt;&gt;1),AND(EV378&lt;&gt;"Sad",CA378=1)),1,0)</f>
        <v>0</v>
      </c>
      <c r="JU378">
        <f>IF(OR(AND(EW378="Sad",CB378&lt;&gt;1),AND(EW378&lt;&gt;"Sad",CB378=1)),1,0)</f>
        <v>0</v>
      </c>
      <c r="JV378">
        <f>IF(OR(AND(EX378="Sad",CC378&lt;&gt;1),AND(EX378&lt;&gt;"Sad",CC378=1)),1,0)</f>
        <v>0</v>
      </c>
      <c r="JW378">
        <f>IF(OR(AND(EY378="Angry",CD378&lt;&gt;1),AND(EY378&lt;&gt;"Angry",CD378=1)),1,0)</f>
        <v>0</v>
      </c>
      <c r="JX378">
        <f>IF(OR(AND(EZ378="Angry",CE378&lt;&gt;1),AND(EZ378&lt;&gt;"Angry",CE378=1)),1,0)</f>
        <v>0</v>
      </c>
      <c r="JY378">
        <f>IF(OR(AND(FA378="Angry",CF378&lt;&gt;1),AND(FA378&lt;&gt;"Angry",CF378=1)),1,0)</f>
        <v>0</v>
      </c>
      <c r="JZ378">
        <f>IF(OR(AND(FB378="Angry",CG378&lt;&gt;1),AND(FB378&lt;&gt;"Angry",CG378=1)),1,0)</f>
        <v>0</v>
      </c>
      <c r="KA378">
        <f>IF(OR(AND(FC378="Angry",CH378&lt;&gt;1),AND(FC378&lt;&gt;"Angry",CH378=1)),1,0)</f>
        <v>1</v>
      </c>
      <c r="KB378">
        <f>IF(OR(AND(FD378="Angry",CI378&lt;&gt;1),AND(FD378&lt;&gt;"Angry",CI378=1)),1,0)</f>
        <v>0</v>
      </c>
      <c r="KC378">
        <f>IF(OR(AND(FE378="Angry",CJ378&lt;&gt;1),AND(FE378&lt;&gt;"Angry",CJ378=1)),1,0)</f>
        <v>0</v>
      </c>
      <c r="KD378">
        <f>IF(OR(AND(FF378="Angry",CK378&lt;&gt;1),AND(FF378&lt;&gt;"Angry",CK378=1)),1,0)</f>
        <v>0</v>
      </c>
      <c r="KE378">
        <f>IF(OR(AND(FG378="Afraid",CL378&lt;&gt;1),AND(FG378&lt;&gt;"Afraid",CL378=1)),1,0)</f>
        <v>0</v>
      </c>
      <c r="KF378">
        <f>IF(OR(AND(FH378="Afraid",CM378&lt;&gt;1),AND(FH378&lt;&gt;"Afraid",CM378=1)),1,0)</f>
        <v>1</v>
      </c>
      <c r="KG378">
        <f>IF(OR(AND(FI378="Afraid",CN378&lt;&gt;1),AND(FI378&lt;&gt;"Afraid",CN378=1)),1,0)</f>
        <v>1</v>
      </c>
      <c r="KH378">
        <f>IF(OR(AND(FJ378="Afraid",CO378&lt;&gt;1),AND(FJ378&lt;&gt;"Afraid",CO378=1)),1,0)</f>
        <v>0</v>
      </c>
      <c r="KI378">
        <f>IF(OR(AND(FK378="Afraid",CP378&lt;&gt;1),AND(FK378&lt;&gt;"Afraid",CP378=1)),1,0)</f>
        <v>0</v>
      </c>
      <c r="KJ378">
        <f>IF(OR(AND(FL378="Afraid",CQ378&lt;&gt;1),AND(FL378&lt;&gt;"Afraid",CQ378=1)),1,0)</f>
        <v>0</v>
      </c>
      <c r="KK378">
        <f>IF(OR(AND(FM378="Afraid",CR378&lt;&gt;1),AND(FM378&lt;&gt;"Afraid",CR378=1)),1,0)</f>
        <v>0</v>
      </c>
      <c r="KL378">
        <f>IF(OR(AND(FN378="Afraid",CS378&lt;&gt;1),AND(FN378&lt;&gt;"Afraid",CS378=1)),1,0)</f>
        <v>0</v>
      </c>
      <c r="KM378">
        <f>IF(OR(AND(FO378="Surprised",CT378&lt;&gt;1),AND(FO378&lt;&gt;"Surprised",CT378=1)),1,0)</f>
        <v>0</v>
      </c>
      <c r="KN378">
        <f>IF(OR(AND(FP378="Surprised",CU378&lt;&gt;1),AND(FP378&lt;&gt;"Surprised",CU378=1)),1,0)</f>
        <v>0</v>
      </c>
      <c r="KO378">
        <f>IF(OR(AND(FQ378="Surprised",CV378&lt;&gt;1),AND(FQ378&lt;&gt;"Surprised",CV378=1)),1,0)</f>
        <v>0</v>
      </c>
      <c r="KP378">
        <f>IF(OR(AND(FR378="Surprised",CW378&lt;&gt;1),AND(FR378&lt;&gt;"Surprised",CW378=1)),1,0)</f>
        <v>0</v>
      </c>
      <c r="KQ378">
        <f>IF(OR(AND(FS378="Surprised",CX378&lt;&gt;1),AND(FS378&lt;&gt;"Surprised",CX378=1)),1,0)</f>
        <v>0</v>
      </c>
      <c r="KR378">
        <f>IF(OR(AND(FT378="Surprised",CY378&lt;&gt;1),AND(FT378&lt;&gt;"Surprised",CY378=1)),1,0)</f>
        <v>0</v>
      </c>
      <c r="KS378">
        <f>IF(OR(AND(FU378="Surprised",CZ378&lt;&gt;1),AND(FU378&lt;&gt;"Surprised",CZ378=1)),1,0)</f>
        <v>1</v>
      </c>
      <c r="KT378">
        <f>IF(OR(AND(FV378="Surprised",DA378&lt;&gt;1),AND(FV378&lt;&gt;"Surprised",DA378=1)),1,0)</f>
        <v>1</v>
      </c>
      <c r="KU378">
        <f>IF(OR(AND(FW378="Happy",DB378=1),AND(FW378&lt;&gt;"Happy",DB378=0)),1,0)</f>
        <v>1</v>
      </c>
      <c r="KV378">
        <f>IF(OR(AND(FX378="Happy",DC378=1),AND(FX378&lt;&gt;"Happy",DC378=0)),1,0)</f>
        <v>1</v>
      </c>
      <c r="KW378">
        <f>IF(OR(AND(FY378="Happy",DD378=1),AND(FY378&lt;&gt;"Happy",DD378=0)),1,0)</f>
        <v>1</v>
      </c>
      <c r="KX378">
        <f>IF(OR(AND(FZ378="Happy",DE378=1),AND(FZ378&lt;&gt;"Happy",DE378=0)),1,0)</f>
        <v>1</v>
      </c>
      <c r="KY378">
        <f>IF(OR(AND(GA378="Happy",DF378=1),AND(GA378&lt;&gt;"Happy",DF378=0)),1,0)</f>
        <v>1</v>
      </c>
      <c r="KZ378">
        <f>IF(OR(AND(GB378="Happy",DG378=1),AND(GB378&lt;&gt;"Happy",DG378=0)),1,0)</f>
        <v>1</v>
      </c>
      <c r="LA378">
        <f>IF(OR(AND(GC378="Happy",DH378=1),AND(GC378&lt;&gt;"Happy",DH378=0)),1,0)</f>
        <v>0</v>
      </c>
      <c r="LB378">
        <f>IF(OR(AND(GD378="Happy",DI378=1),AND(GD378&lt;&gt;"Happy",DI378=0)),1,0)</f>
        <v>1</v>
      </c>
      <c r="LC378">
        <f>IF(OR(AND(GE378="Sad",DJ378=1),AND(GE378&lt;&gt;"Sad",DJ378=0)),1,0)</f>
        <v>0</v>
      </c>
      <c r="LD378">
        <f>IF(OR(AND(GF378="Sad",DK378=1),AND(GF378&lt;&gt;"Sad",DK378=0)),1,0)</f>
        <v>0</v>
      </c>
      <c r="LE378">
        <f>IF(OR(AND(GG378="Sad",DL378=1),AND(GG378&lt;&gt;"Sad",DL378=0)),1,0)</f>
        <v>0</v>
      </c>
      <c r="LF378">
        <f>IF(OR(AND(GH378="Sad",DM378=1),AND(GH378&lt;&gt;"Sad",DM378=0)),1,0)</f>
        <v>1</v>
      </c>
      <c r="LG378">
        <f>IF(OR(AND(GI378="Sad",DN378=1),AND(GI378&lt;&gt;"Sad",DN378=0)),1,0)</f>
        <v>0</v>
      </c>
      <c r="LH378">
        <f>IF(OR(AND(GJ378="Sad",DO378=1),AND(GJ378&lt;&gt;"Sad",DO378=0)),1,0)</f>
        <v>0</v>
      </c>
      <c r="LI378">
        <f>IF(OR(AND(GK378="Sad",DP378=1),AND(GK378&lt;&gt;"Sad",DP378=0)),1,0)</f>
        <v>1</v>
      </c>
      <c r="LJ378">
        <f>IF(OR(AND(GL378="Sad",DQ378=1),AND(GL378&lt;&gt;"Sad",DQ378=0)),1,0)</f>
        <v>0</v>
      </c>
      <c r="LK378" s="2">
        <f t="shared" si="598"/>
        <v>2</v>
      </c>
      <c r="LL378" s="4">
        <f t="shared" si="599"/>
        <v>2</v>
      </c>
      <c r="LM378">
        <f t="shared" si="600"/>
        <v>1</v>
      </c>
      <c r="LN378">
        <f t="shared" si="601"/>
        <v>2</v>
      </c>
      <c r="LO378">
        <f t="shared" si="602"/>
        <v>2</v>
      </c>
      <c r="LP378">
        <f t="shared" si="603"/>
        <v>7</v>
      </c>
      <c r="LQ378">
        <f t="shared" si="604"/>
        <v>2</v>
      </c>
      <c r="LR378">
        <f t="shared" si="605"/>
        <v>18</v>
      </c>
      <c r="LS378" s="11" t="str">
        <f t="shared" si="606"/>
        <v/>
      </c>
      <c r="LT378" s="14" t="str">
        <f t="shared" si="607"/>
        <v/>
      </c>
      <c r="LU378" s="14" t="str">
        <f t="shared" si="608"/>
        <v/>
      </c>
      <c r="LV378" s="14" t="str">
        <f t="shared" si="609"/>
        <v/>
      </c>
      <c r="LW378" s="14">
        <f t="shared" si="610"/>
        <v>0</v>
      </c>
      <c r="LX378" s="14">
        <f t="shared" si="611"/>
        <v>0.83333333333333337</v>
      </c>
      <c r="LY378" s="14">
        <f t="shared" si="612"/>
        <v>0.2857142857142857</v>
      </c>
      <c r="LZ378" s="14">
        <f t="shared" si="613"/>
        <v>0.37301587301587302</v>
      </c>
      <c r="MA378" s="15">
        <f t="shared" si="614"/>
        <v>1.0185185185185124E-4</v>
      </c>
      <c r="MB378" s="1">
        <f t="shared" si="568"/>
        <v>1.3310185185185126E-4</v>
      </c>
      <c r="MC378" s="1">
        <f t="shared" si="569"/>
        <v>1.3425925925925931E-4</v>
      </c>
      <c r="MD378" s="1">
        <f t="shared" si="570"/>
        <v>1.9328703703703869E-4</v>
      </c>
      <c r="ME378" s="1">
        <f t="shared" si="571"/>
        <v>1.6319444444444324E-4</v>
      </c>
      <c r="MF378" s="1">
        <f t="shared" si="572"/>
        <v>1.2731481481481448E-4</v>
      </c>
      <c r="MG378" s="1">
        <f t="shared" si="573"/>
        <v>1.2037037037037311E-4</v>
      </c>
      <c r="MH378" s="1">
        <f t="shared" si="574"/>
        <v>2.1412037037036799E-4</v>
      </c>
      <c r="MI378" s="1">
        <f t="shared" si="575"/>
        <v>1.4351851851852025E-4</v>
      </c>
      <c r="MJ378" s="1">
        <f t="shared" si="615"/>
        <v>1.3310185185185196E-3</v>
      </c>
      <c r="MK378" s="2" t="str">
        <f>VLOOKUP(B378,age_group!$A$1:$B$101,2,FALSE)</f>
        <v>25 to 44</v>
      </c>
      <c r="ML378" s="2">
        <f t="shared" si="616"/>
        <v>1</v>
      </c>
      <c r="MM378">
        <f t="shared" si="617"/>
        <v>0</v>
      </c>
      <c r="MN378">
        <f t="shared" si="618"/>
        <v>0</v>
      </c>
      <c r="MO378">
        <f t="shared" si="619"/>
        <v>0</v>
      </c>
      <c r="MP378">
        <f t="shared" si="620"/>
        <v>0</v>
      </c>
    </row>
    <row r="379" spans="1:354" x14ac:dyDescent="0.2">
      <c r="A379" t="s">
        <v>1112</v>
      </c>
      <c r="B379">
        <v>30</v>
      </c>
      <c r="C379" t="s">
        <v>139</v>
      </c>
      <c r="D379" t="s">
        <v>140</v>
      </c>
      <c r="E379">
        <v>1</v>
      </c>
      <c r="F379">
        <v>1</v>
      </c>
      <c r="G379">
        <v>1</v>
      </c>
      <c r="H379">
        <v>1</v>
      </c>
      <c r="I379">
        <v>1</v>
      </c>
      <c r="J379" s="2" t="s">
        <v>616</v>
      </c>
      <c r="K379" t="s">
        <v>234</v>
      </c>
      <c r="L379" t="s">
        <v>266</v>
      </c>
      <c r="M379" t="s">
        <v>489</v>
      </c>
      <c r="N379" t="s">
        <v>211</v>
      </c>
      <c r="O379" t="s">
        <v>482</v>
      </c>
      <c r="P379" t="s">
        <v>239</v>
      </c>
      <c r="Q379" t="s">
        <v>239</v>
      </c>
      <c r="R379" t="s">
        <v>380</v>
      </c>
      <c r="S379" t="s">
        <v>198</v>
      </c>
      <c r="T379" t="s">
        <v>169</v>
      </c>
      <c r="U379" t="s">
        <v>590</v>
      </c>
      <c r="V379" t="s">
        <v>164</v>
      </c>
      <c r="W379" t="s">
        <v>532</v>
      </c>
      <c r="X379" t="s">
        <v>197</v>
      </c>
      <c r="Y379" t="s">
        <v>390</v>
      </c>
      <c r="Z379" t="s">
        <v>405</v>
      </c>
      <c r="AA379" t="s">
        <v>281</v>
      </c>
      <c r="AB379" t="s">
        <v>159</v>
      </c>
      <c r="AC379" t="s">
        <v>478</v>
      </c>
      <c r="AD379" t="s">
        <v>463</v>
      </c>
      <c r="AE379" t="s">
        <v>203</v>
      </c>
      <c r="AF379" t="s">
        <v>462</v>
      </c>
      <c r="AG379" t="s">
        <v>272</v>
      </c>
      <c r="AH379" t="s">
        <v>359</v>
      </c>
      <c r="AI379" t="s">
        <v>700</v>
      </c>
      <c r="AJ379" t="s">
        <v>550</v>
      </c>
      <c r="AK379" t="s">
        <v>183</v>
      </c>
      <c r="AL379" t="s">
        <v>180</v>
      </c>
      <c r="AM379" t="s">
        <v>261</v>
      </c>
      <c r="AN379" t="s">
        <v>553</v>
      </c>
      <c r="AO379" t="s">
        <v>450</v>
      </c>
      <c r="AP379" t="s">
        <v>634</v>
      </c>
      <c r="AQ379" t="s">
        <v>741</v>
      </c>
      <c r="AR379" t="s">
        <v>754</v>
      </c>
      <c r="AS379" t="s">
        <v>563</v>
      </c>
      <c r="AT379" t="s">
        <v>563</v>
      </c>
      <c r="AU379" t="s">
        <v>487</v>
      </c>
      <c r="AV379" t="s">
        <v>246</v>
      </c>
      <c r="AW379" t="s">
        <v>377</v>
      </c>
      <c r="AX379" t="s">
        <v>165</v>
      </c>
      <c r="AY379" t="s">
        <v>492</v>
      </c>
      <c r="AZ379" t="s">
        <v>569</v>
      </c>
      <c r="BA379" t="s">
        <v>240</v>
      </c>
      <c r="BB379" t="s">
        <v>467</v>
      </c>
      <c r="BC379" t="s">
        <v>444</v>
      </c>
      <c r="BD379" t="s">
        <v>767</v>
      </c>
      <c r="BE379" t="s">
        <v>237</v>
      </c>
      <c r="BF379" t="s">
        <v>426</v>
      </c>
      <c r="BG379" t="s">
        <v>381</v>
      </c>
      <c r="BH379" t="s">
        <v>263</v>
      </c>
      <c r="BI379" t="s">
        <v>148</v>
      </c>
      <c r="BJ379" t="s">
        <v>658</v>
      </c>
      <c r="BK379" t="s">
        <v>400</v>
      </c>
      <c r="BL379" t="s">
        <v>808</v>
      </c>
      <c r="BM379" t="s">
        <v>530</v>
      </c>
      <c r="BN379" s="2">
        <v>0</v>
      </c>
      <c r="BO379">
        <v>0</v>
      </c>
      <c r="BP379">
        <v>1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1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 s="2">
        <v>5</v>
      </c>
      <c r="DS379">
        <v>5</v>
      </c>
      <c r="DT379">
        <v>5</v>
      </c>
      <c r="DU379">
        <v>5</v>
      </c>
      <c r="DV379">
        <v>5</v>
      </c>
      <c r="DW379" s="2">
        <v>2017</v>
      </c>
      <c r="DX379" s="1">
        <v>1.8807870370370369E-3</v>
      </c>
      <c r="DY379" s="1">
        <v>1.939814814814815E-3</v>
      </c>
      <c r="DZ379" s="1">
        <v>1.9618055555555556E-3</v>
      </c>
      <c r="EA379" s="1">
        <v>1.9791666666666668E-3</v>
      </c>
      <c r="EB379" s="1">
        <v>1.9988425925925924E-3</v>
      </c>
      <c r="EC379" s="1">
        <v>2.0173611111111108E-3</v>
      </c>
      <c r="ED379" s="1">
        <v>2.0381944444444445E-3</v>
      </c>
      <c r="EE379" s="1">
        <v>2.0590277777777777E-3</v>
      </c>
      <c r="EF379" s="1">
        <v>2.0787037037037037E-3</v>
      </c>
      <c r="EG379" s="1">
        <v>2.1446759259259262E-3</v>
      </c>
      <c r="EH379" s="3">
        <v>0</v>
      </c>
      <c r="EI379" s="2" t="s">
        <v>1168</v>
      </c>
      <c r="EJ379" t="s">
        <v>1175</v>
      </c>
      <c r="EK379" t="s">
        <v>1168</v>
      </c>
      <c r="EL379" t="s">
        <v>1169</v>
      </c>
      <c r="EM379" t="s">
        <v>1175</v>
      </c>
      <c r="EN379" t="s">
        <v>1171</v>
      </c>
      <c r="EO379" t="s">
        <v>1171</v>
      </c>
      <c r="EP379" t="s">
        <v>1171</v>
      </c>
      <c r="EQ379" t="s">
        <v>1173</v>
      </c>
      <c r="ER379" t="s">
        <v>1174</v>
      </c>
      <c r="ES379" t="s">
        <v>1168</v>
      </c>
      <c r="ET379" t="s">
        <v>1175</v>
      </c>
      <c r="EU379" t="s">
        <v>1175</v>
      </c>
      <c r="EV379" t="s">
        <v>1171</v>
      </c>
      <c r="EW379" t="s">
        <v>1171</v>
      </c>
      <c r="EX379" t="s">
        <v>1172</v>
      </c>
      <c r="EY379" t="s">
        <v>1174</v>
      </c>
      <c r="EZ379" t="s">
        <v>1168</v>
      </c>
      <c r="FA379" t="s">
        <v>1175</v>
      </c>
      <c r="FB379" t="s">
        <v>1173</v>
      </c>
      <c r="FC379" t="s">
        <v>1174</v>
      </c>
      <c r="FD379" t="s">
        <v>1168</v>
      </c>
      <c r="FE379" t="s">
        <v>1174</v>
      </c>
      <c r="FF379" t="s">
        <v>1169</v>
      </c>
      <c r="FG379" t="s">
        <v>1175</v>
      </c>
      <c r="FH379" t="s">
        <v>1173</v>
      </c>
      <c r="FI379" t="s">
        <v>1168</v>
      </c>
      <c r="FJ379" t="s">
        <v>1168</v>
      </c>
      <c r="FK379" t="s">
        <v>1174</v>
      </c>
      <c r="FL379" t="s">
        <v>1175</v>
      </c>
      <c r="FM379" t="s">
        <v>1173</v>
      </c>
      <c r="FN379" t="s">
        <v>1173</v>
      </c>
      <c r="FO379" t="s">
        <v>1173</v>
      </c>
      <c r="FP379" t="s">
        <v>1171</v>
      </c>
      <c r="FQ379" t="s">
        <v>1168</v>
      </c>
      <c r="FR379" t="s">
        <v>1175</v>
      </c>
      <c r="FS379" t="s">
        <v>1175</v>
      </c>
      <c r="FT379" t="s">
        <v>1171</v>
      </c>
      <c r="FU379" t="s">
        <v>1172</v>
      </c>
      <c r="FV379" t="s">
        <v>1168</v>
      </c>
      <c r="FW379" t="s">
        <v>1172</v>
      </c>
      <c r="FX379" t="s">
        <v>1175</v>
      </c>
      <c r="FY379" t="s">
        <v>1173</v>
      </c>
      <c r="FZ379" t="s">
        <v>1168</v>
      </c>
      <c r="GA379" t="s">
        <v>1173</v>
      </c>
      <c r="GB379" t="s">
        <v>1174</v>
      </c>
      <c r="GC379" t="s">
        <v>1168</v>
      </c>
      <c r="GD379" t="s">
        <v>1169</v>
      </c>
      <c r="GE379" t="s">
        <v>1169</v>
      </c>
      <c r="GF379" t="s">
        <v>1168</v>
      </c>
      <c r="GG379" t="s">
        <v>1175</v>
      </c>
      <c r="GH379" t="s">
        <v>1168</v>
      </c>
      <c r="GI379" t="s">
        <v>1173</v>
      </c>
      <c r="GJ379" t="s">
        <v>1174</v>
      </c>
      <c r="GK379" t="s">
        <v>1171</v>
      </c>
      <c r="GL379" t="s">
        <v>1168</v>
      </c>
      <c r="GM379" s="2">
        <f t="shared" si="518"/>
        <v>0</v>
      </c>
      <c r="GN379">
        <f t="shared" si="519"/>
        <v>0</v>
      </c>
      <c r="GO379">
        <f t="shared" si="520"/>
        <v>0</v>
      </c>
      <c r="GP379">
        <f t="shared" si="521"/>
        <v>0</v>
      </c>
      <c r="GQ379">
        <f t="shared" si="522"/>
        <v>0</v>
      </c>
      <c r="GR379">
        <f t="shared" si="523"/>
        <v>0</v>
      </c>
      <c r="GS379">
        <f t="shared" si="524"/>
        <v>0</v>
      </c>
      <c r="GT379">
        <f t="shared" si="525"/>
        <v>0</v>
      </c>
      <c r="GU379">
        <f t="shared" si="576"/>
        <v>0</v>
      </c>
      <c r="GV379">
        <f t="shared" si="526"/>
        <v>0</v>
      </c>
      <c r="GW379">
        <f t="shared" si="527"/>
        <v>0</v>
      </c>
      <c r="GX379">
        <f t="shared" si="528"/>
        <v>0</v>
      </c>
      <c r="GY379">
        <f t="shared" si="529"/>
        <v>0</v>
      </c>
      <c r="GZ379">
        <f t="shared" si="530"/>
        <v>0</v>
      </c>
      <c r="HA379">
        <f t="shared" si="531"/>
        <v>0</v>
      </c>
      <c r="HB379">
        <f t="shared" si="532"/>
        <v>0</v>
      </c>
      <c r="HC379">
        <f t="shared" si="577"/>
        <v>0</v>
      </c>
      <c r="HD379">
        <f t="shared" si="533"/>
        <v>0</v>
      </c>
      <c r="HE379">
        <f t="shared" si="534"/>
        <v>0</v>
      </c>
      <c r="HF379">
        <f t="shared" si="535"/>
        <v>0</v>
      </c>
      <c r="HG379">
        <f t="shared" si="536"/>
        <v>0</v>
      </c>
      <c r="HH379">
        <f t="shared" si="537"/>
        <v>0</v>
      </c>
      <c r="HI379">
        <f t="shared" si="538"/>
        <v>0</v>
      </c>
      <c r="HJ379">
        <f t="shared" si="539"/>
        <v>0</v>
      </c>
      <c r="HK379">
        <f t="shared" si="578"/>
        <v>0</v>
      </c>
      <c r="HL379">
        <f t="shared" si="540"/>
        <v>0</v>
      </c>
      <c r="HM379">
        <f t="shared" si="541"/>
        <v>0</v>
      </c>
      <c r="HN379">
        <f t="shared" si="542"/>
        <v>0</v>
      </c>
      <c r="HO379">
        <f t="shared" si="543"/>
        <v>0</v>
      </c>
      <c r="HP379">
        <f t="shared" si="544"/>
        <v>0</v>
      </c>
      <c r="HQ379">
        <f t="shared" si="545"/>
        <v>0</v>
      </c>
      <c r="HR379">
        <f t="shared" si="546"/>
        <v>0</v>
      </c>
      <c r="HS379">
        <f t="shared" si="579"/>
        <v>0</v>
      </c>
      <c r="HT379">
        <f t="shared" si="547"/>
        <v>0</v>
      </c>
      <c r="HU379">
        <f t="shared" si="548"/>
        <v>0</v>
      </c>
      <c r="HV379">
        <f t="shared" si="549"/>
        <v>1</v>
      </c>
      <c r="HW379">
        <f t="shared" si="550"/>
        <v>0</v>
      </c>
      <c r="HX379">
        <f t="shared" si="551"/>
        <v>0</v>
      </c>
      <c r="HY379">
        <f t="shared" si="552"/>
        <v>0</v>
      </c>
      <c r="HZ379">
        <f t="shared" si="553"/>
        <v>0</v>
      </c>
      <c r="IA379">
        <f t="shared" si="580"/>
        <v>0</v>
      </c>
      <c r="IB379">
        <f t="shared" si="554"/>
        <v>0</v>
      </c>
      <c r="IC379">
        <f t="shared" si="555"/>
        <v>0</v>
      </c>
      <c r="ID379">
        <f t="shared" si="556"/>
        <v>1</v>
      </c>
      <c r="IE379">
        <f t="shared" si="557"/>
        <v>0</v>
      </c>
      <c r="IF379">
        <f t="shared" si="558"/>
        <v>0</v>
      </c>
      <c r="IG379">
        <f t="shared" si="559"/>
        <v>1</v>
      </c>
      <c r="IH379">
        <f t="shared" si="560"/>
        <v>0</v>
      </c>
      <c r="II379">
        <f t="shared" si="581"/>
        <v>1</v>
      </c>
      <c r="IJ379">
        <f t="shared" si="561"/>
        <v>0</v>
      </c>
      <c r="IK379">
        <f t="shared" si="562"/>
        <v>0</v>
      </c>
      <c r="IL379">
        <f t="shared" si="563"/>
        <v>0</v>
      </c>
      <c r="IM379">
        <f t="shared" si="564"/>
        <v>0</v>
      </c>
      <c r="IN379">
        <f t="shared" si="565"/>
        <v>0</v>
      </c>
      <c r="IO379">
        <f t="shared" si="566"/>
        <v>0</v>
      </c>
      <c r="IP379">
        <f t="shared" si="567"/>
        <v>0</v>
      </c>
      <c r="IQ379" s="2">
        <f t="shared" si="582"/>
        <v>0</v>
      </c>
      <c r="IR379" s="4">
        <f t="shared" si="583"/>
        <v>0</v>
      </c>
      <c r="IS379">
        <f t="shared" si="584"/>
        <v>0</v>
      </c>
      <c r="IT379">
        <f t="shared" si="585"/>
        <v>0</v>
      </c>
      <c r="IU379">
        <f t="shared" si="586"/>
        <v>1</v>
      </c>
      <c r="IV379">
        <f t="shared" si="587"/>
        <v>2</v>
      </c>
      <c r="IW379">
        <f t="shared" si="588"/>
        <v>1</v>
      </c>
      <c r="IX379">
        <f t="shared" si="589"/>
        <v>4</v>
      </c>
      <c r="IY379" s="11" t="str">
        <f t="shared" si="590"/>
        <v/>
      </c>
      <c r="IZ379" s="12">
        <f t="shared" si="591"/>
        <v>0</v>
      </c>
      <c r="JA379" s="12">
        <f t="shared" si="592"/>
        <v>0</v>
      </c>
      <c r="JB379" s="12" t="str">
        <f t="shared" si="593"/>
        <v/>
      </c>
      <c r="JC379" s="12">
        <f t="shared" si="594"/>
        <v>0.5</v>
      </c>
      <c r="JD379" s="12">
        <f t="shared" si="595"/>
        <v>0.33333333333333331</v>
      </c>
      <c r="JE379" s="12">
        <f t="shared" si="596"/>
        <v>0.14285714285714285</v>
      </c>
      <c r="JF379" s="12">
        <f t="shared" si="597"/>
        <v>0.19523809523809521</v>
      </c>
      <c r="JG379" s="2">
        <f>IF(OR(AND(EI379="Happy",BN379&lt;&gt;1),AND(EI379&lt;&gt;"Happy",BN379=1)),1,0)</f>
        <v>0</v>
      </c>
      <c r="JH379">
        <f>IF(OR(AND(EJ379="Happy",BO379&lt;&gt;1),AND(EJ379&lt;&gt;"Happy",BO379=1)),1,0)</f>
        <v>0</v>
      </c>
      <c r="JI379">
        <f>IF(OR(AND(EK379="Happy",BP379&lt;&gt;1),AND(EK379&lt;&gt;"Happy",BP379=1)),1,0)</f>
        <v>1</v>
      </c>
      <c r="JJ379">
        <f>IF(OR(AND(EL379="Happy",BQ379&lt;&gt;1),AND(EL379&lt;&gt;"Happy",BQ379=1)),1,0)</f>
        <v>0</v>
      </c>
      <c r="JK379">
        <f>IF(OR(AND(EM379="Happy",BR379&lt;&gt;1),AND(EM379&lt;&gt;"Happy",BR379=1)),1,0)</f>
        <v>0</v>
      </c>
      <c r="JL379">
        <f>IF(OR(AND(EN379="Happy",BS379&lt;&gt;1),AND(EN379&lt;&gt;"Happy",BS379=1)),1,0)</f>
        <v>1</v>
      </c>
      <c r="JM379">
        <f>IF(OR(AND(EO379="Happy",BT379&lt;&gt;1),AND(EO379&lt;&gt;"Happy",BT379=1)),1,0)</f>
        <v>0</v>
      </c>
      <c r="JN379">
        <f>IF(OR(AND(EP379="Happy",BU379&lt;&gt;1),AND(EP379&lt;&gt;"Happy",BU379=1)),1,0)</f>
        <v>0</v>
      </c>
      <c r="JO379">
        <f>IF(OR(AND(EQ379="Sad",BV379&lt;&gt;1),AND(EQ379&lt;&gt;"Sad",BV379=1)),1,0)</f>
        <v>0</v>
      </c>
      <c r="JP379">
        <f>IF(OR(AND(ER379="Sad",BW379&lt;&gt;1),AND(ER379&lt;&gt;"Sad",BW379=1)),1,0)</f>
        <v>1</v>
      </c>
      <c r="JQ379">
        <f>IF(OR(AND(ES379="Sad",BX379&lt;&gt;1),AND(ES379&lt;&gt;"Sad",BX379=1)),1,0)</f>
        <v>1</v>
      </c>
      <c r="JR379">
        <f>IF(OR(AND(ET379="Sad",BY379&lt;&gt;1),AND(ET379&lt;&gt;"Sad",BY379=1)),1,0)</f>
        <v>0</v>
      </c>
      <c r="JS379">
        <f>IF(OR(AND(EU379="Sad",BZ379&lt;&gt;1),AND(EU379&lt;&gt;"Sad",BZ379=1)),1,0)</f>
        <v>0</v>
      </c>
      <c r="JT379">
        <f>IF(OR(AND(EV379="Sad",CA379&lt;&gt;1),AND(EV379&lt;&gt;"Sad",CA379=1)),1,0)</f>
        <v>0</v>
      </c>
      <c r="JU379">
        <f>IF(OR(AND(EW379="Sad",CB379&lt;&gt;1),AND(EW379&lt;&gt;"Sad",CB379=1)),1,0)</f>
        <v>0</v>
      </c>
      <c r="JV379">
        <f>IF(OR(AND(EX379="Sad",CC379&lt;&gt;1),AND(EX379&lt;&gt;"Sad",CC379=1)),1,0)</f>
        <v>1</v>
      </c>
      <c r="JW379">
        <f>IF(OR(AND(EY379="Angry",CD379&lt;&gt;1),AND(EY379&lt;&gt;"Angry",CD379=1)),1,0)</f>
        <v>0</v>
      </c>
      <c r="JX379">
        <f>IF(OR(AND(EZ379="Angry",CE379&lt;&gt;1),AND(EZ379&lt;&gt;"Angry",CE379=1)),1,0)</f>
        <v>0</v>
      </c>
      <c r="JY379">
        <f>IF(OR(AND(FA379="Angry",CF379&lt;&gt;1),AND(FA379&lt;&gt;"Angry",CF379=1)),1,0)</f>
        <v>0</v>
      </c>
      <c r="JZ379">
        <f>IF(OR(AND(FB379="Angry",CG379&lt;&gt;1),AND(FB379&lt;&gt;"Angry",CG379=1)),1,0)</f>
        <v>1</v>
      </c>
      <c r="KA379">
        <f>IF(OR(AND(FC379="Angry",CH379&lt;&gt;1),AND(FC379&lt;&gt;"Angry",CH379=1)),1,0)</f>
        <v>0</v>
      </c>
      <c r="KB379">
        <f>IF(OR(AND(FD379="Angry",CI379&lt;&gt;1),AND(FD379&lt;&gt;"Angry",CI379=1)),1,0)</f>
        <v>1</v>
      </c>
      <c r="KC379">
        <f>IF(OR(AND(FE379="Angry",CJ379&lt;&gt;1),AND(FE379&lt;&gt;"Angry",CJ379=1)),1,0)</f>
        <v>0</v>
      </c>
      <c r="KD379">
        <f>IF(OR(AND(FF379="Angry",CK379&lt;&gt;1),AND(FF379&lt;&gt;"Angry",CK379=1)),1,0)</f>
        <v>1</v>
      </c>
      <c r="KE379">
        <f>IF(OR(AND(FG379="Afraid",CL379&lt;&gt;1),AND(FG379&lt;&gt;"Afraid",CL379=1)),1,0)</f>
        <v>1</v>
      </c>
      <c r="KF379">
        <f>IF(OR(AND(FH379="Afraid",CM379&lt;&gt;1),AND(FH379&lt;&gt;"Afraid",CM379=1)),1,0)</f>
        <v>0</v>
      </c>
      <c r="KG379">
        <f>IF(OR(AND(FI379="Afraid",CN379&lt;&gt;1),AND(FI379&lt;&gt;"Afraid",CN379=1)),1,0)</f>
        <v>0</v>
      </c>
      <c r="KH379">
        <f>IF(OR(AND(FJ379="Afraid",CO379&lt;&gt;1),AND(FJ379&lt;&gt;"Afraid",CO379=1)),1,0)</f>
        <v>0</v>
      </c>
      <c r="KI379">
        <f>IF(OR(AND(FK379="Afraid",CP379&lt;&gt;1),AND(FK379&lt;&gt;"Afraid",CP379=1)),1,0)</f>
        <v>0</v>
      </c>
      <c r="KJ379">
        <f>IF(OR(AND(FL379="Afraid",CQ379&lt;&gt;1),AND(FL379&lt;&gt;"Afraid",CQ379=1)),1,0)</f>
        <v>1</v>
      </c>
      <c r="KK379">
        <f>IF(OR(AND(FM379="Afraid",CR379&lt;&gt;1),AND(FM379&lt;&gt;"Afraid",CR379=1)),1,0)</f>
        <v>0</v>
      </c>
      <c r="KL379">
        <f>IF(OR(AND(FN379="Afraid",CS379&lt;&gt;1),AND(FN379&lt;&gt;"Afraid",CS379=1)),1,0)</f>
        <v>0</v>
      </c>
      <c r="KM379">
        <f>IF(OR(AND(FO379="Surprised",CT379&lt;&gt;1),AND(FO379&lt;&gt;"Surprised",CT379=1)),1,0)</f>
        <v>0</v>
      </c>
      <c r="KN379">
        <f>IF(OR(AND(FP379="Surprised",CU379&lt;&gt;1),AND(FP379&lt;&gt;"Surprised",CU379=1)),1,0)</f>
        <v>0</v>
      </c>
      <c r="KO379">
        <f>IF(OR(AND(FQ379="Surprised",CV379&lt;&gt;1),AND(FQ379&lt;&gt;"Surprised",CV379=1)),1,0)</f>
        <v>0</v>
      </c>
      <c r="KP379">
        <f>IF(OR(AND(FR379="Surprised",CW379&lt;&gt;1),AND(FR379&lt;&gt;"Surprised",CW379=1)),1,0)</f>
        <v>0</v>
      </c>
      <c r="KQ379">
        <f>IF(OR(AND(FS379="Surprised",CX379&lt;&gt;1),AND(FS379&lt;&gt;"Surprised",CX379=1)),1,0)</f>
        <v>1</v>
      </c>
      <c r="KR379">
        <f>IF(OR(AND(FT379="Surprised",CY379&lt;&gt;1),AND(FT379&lt;&gt;"Surprised",CY379=1)),1,0)</f>
        <v>0</v>
      </c>
      <c r="KS379">
        <f>IF(OR(AND(FU379="Surprised",CZ379&lt;&gt;1),AND(FU379&lt;&gt;"Surprised",CZ379=1)),1,0)</f>
        <v>1</v>
      </c>
      <c r="KT379">
        <f>IF(OR(AND(FV379="Surprised",DA379&lt;&gt;1),AND(FV379&lt;&gt;"Surprised",DA379=1)),1,0)</f>
        <v>0</v>
      </c>
      <c r="KU379">
        <f>IF(OR(AND(FW379="Happy",DB379=1),AND(FW379&lt;&gt;"Happy",DB379=0)),1,0)</f>
        <v>1</v>
      </c>
      <c r="KV379">
        <f>IF(OR(AND(FX379="Happy",DC379=1),AND(FX379&lt;&gt;"Happy",DC379=0)),1,0)</f>
        <v>1</v>
      </c>
      <c r="KW379">
        <f>IF(OR(AND(FY379="Happy",DD379=1),AND(FY379&lt;&gt;"Happy",DD379=0)),1,0)</f>
        <v>0</v>
      </c>
      <c r="KX379">
        <f>IF(OR(AND(FZ379="Happy",DE379=1),AND(FZ379&lt;&gt;"Happy",DE379=0)),1,0)</f>
        <v>0</v>
      </c>
      <c r="KY379">
        <f>IF(OR(AND(GA379="Happy",DF379=1),AND(GA379&lt;&gt;"Happy",DF379=0)),1,0)</f>
        <v>0</v>
      </c>
      <c r="KZ379">
        <f>IF(OR(AND(GB379="Happy",DG379=1),AND(GB379&lt;&gt;"Happy",DG379=0)),1,0)</f>
        <v>1</v>
      </c>
      <c r="LA379">
        <f>IF(OR(AND(GC379="Happy",DH379=1),AND(GC379&lt;&gt;"Happy",DH379=0)),1,0)</f>
        <v>0</v>
      </c>
      <c r="LB379">
        <f>IF(OR(AND(GD379="Happy",DI379=1),AND(GD379&lt;&gt;"Happy",DI379=0)),1,0)</f>
        <v>1</v>
      </c>
      <c r="LC379">
        <f>IF(OR(AND(GE379="Sad",DJ379=1),AND(GE379&lt;&gt;"Sad",DJ379=0)),1,0)</f>
        <v>0</v>
      </c>
      <c r="LD379">
        <f>IF(OR(AND(GF379="Sad",DK379=1),AND(GF379&lt;&gt;"Sad",DK379=0)),1,0)</f>
        <v>1</v>
      </c>
      <c r="LE379">
        <f>IF(OR(AND(GG379="Sad",DL379=1),AND(GG379&lt;&gt;"Sad",DL379=0)),1,0)</f>
        <v>1</v>
      </c>
      <c r="LF379">
        <f>IF(OR(AND(GH379="Sad",DM379=1),AND(GH379&lt;&gt;"Sad",DM379=0)),1,0)</f>
        <v>1</v>
      </c>
      <c r="LG379">
        <f>IF(OR(AND(GI379="Sad",DN379=1),AND(GI379&lt;&gt;"Sad",DN379=0)),1,0)</f>
        <v>1</v>
      </c>
      <c r="LH379">
        <f>IF(OR(AND(GJ379="Sad",DO379=1),AND(GJ379&lt;&gt;"Sad",DO379=0)),1,0)</f>
        <v>1</v>
      </c>
      <c r="LI379">
        <f>IF(OR(AND(GK379="Sad",DP379=1),AND(GK379&lt;&gt;"Sad",DP379=0)),1,0)</f>
        <v>1</v>
      </c>
      <c r="LJ379">
        <f>IF(OR(AND(GL379="Sad",DQ379=1),AND(GL379&lt;&gt;"Sad",DQ379=0)),1,0)</f>
        <v>1</v>
      </c>
      <c r="LK379" s="2">
        <f t="shared" si="598"/>
        <v>2</v>
      </c>
      <c r="LL379" s="4">
        <f t="shared" si="599"/>
        <v>3</v>
      </c>
      <c r="LM379">
        <f t="shared" si="600"/>
        <v>3</v>
      </c>
      <c r="LN379">
        <f t="shared" si="601"/>
        <v>2</v>
      </c>
      <c r="LO379">
        <f t="shared" si="602"/>
        <v>2</v>
      </c>
      <c r="LP379">
        <f t="shared" si="603"/>
        <v>4</v>
      </c>
      <c r="LQ379">
        <f t="shared" si="604"/>
        <v>7</v>
      </c>
      <c r="LR379">
        <f t="shared" si="605"/>
        <v>23</v>
      </c>
      <c r="LS379" s="11" t="str">
        <f t="shared" si="606"/>
        <v/>
      </c>
      <c r="LT379" s="14">
        <f t="shared" si="607"/>
        <v>1</v>
      </c>
      <c r="LU379" s="14">
        <f t="shared" si="608"/>
        <v>1</v>
      </c>
      <c r="LV379" s="14" t="str">
        <f t="shared" si="609"/>
        <v/>
      </c>
      <c r="LW379" s="14">
        <f t="shared" si="610"/>
        <v>0.5</v>
      </c>
      <c r="LX379" s="14">
        <f t="shared" si="611"/>
        <v>0.66666666666666674</v>
      </c>
      <c r="LY379" s="14">
        <f t="shared" si="612"/>
        <v>0.85714285714285721</v>
      </c>
      <c r="LZ379" s="14">
        <f t="shared" si="613"/>
        <v>0.80476190476190479</v>
      </c>
      <c r="MA379" s="15">
        <f t="shared" si="614"/>
        <v>5.9027777777778071E-5</v>
      </c>
      <c r="MB379" s="1">
        <f t="shared" si="568"/>
        <v>2.1990740740740608E-5</v>
      </c>
      <c r="MC379" s="1">
        <f t="shared" si="569"/>
        <v>1.7361111111111223E-5</v>
      </c>
      <c r="MD379" s="1">
        <f t="shared" si="570"/>
        <v>1.967592592592559E-5</v>
      </c>
      <c r="ME379" s="1">
        <f t="shared" si="571"/>
        <v>1.8518518518518406E-5</v>
      </c>
      <c r="MF379" s="1">
        <f t="shared" si="572"/>
        <v>2.0833333333333641E-5</v>
      </c>
      <c r="MG379" s="1">
        <f t="shared" si="573"/>
        <v>2.0833333333333207E-5</v>
      </c>
      <c r="MH379" s="1">
        <f t="shared" si="574"/>
        <v>1.9675925925926024E-5</v>
      </c>
      <c r="MI379" s="1">
        <f t="shared" si="575"/>
        <v>6.5972222222222474E-5</v>
      </c>
      <c r="MJ379" s="1">
        <f t="shared" si="615"/>
        <v>2.6388888888888924E-4</v>
      </c>
      <c r="MK379" s="2" t="str">
        <f>VLOOKUP(B379,age_group!$A$1:$B$101,2,FALSE)</f>
        <v>25 to 44</v>
      </c>
      <c r="ML379" s="2">
        <f t="shared" si="616"/>
        <v>0</v>
      </c>
      <c r="MM379">
        <f t="shared" si="617"/>
        <v>0</v>
      </c>
      <c r="MN379">
        <f t="shared" si="618"/>
        <v>0</v>
      </c>
      <c r="MO379">
        <f t="shared" si="619"/>
        <v>0</v>
      </c>
      <c r="MP379">
        <f t="shared" si="620"/>
        <v>0</v>
      </c>
    </row>
    <row r="380" spans="1:354" x14ac:dyDescent="0.2">
      <c r="A380" t="s">
        <v>1113</v>
      </c>
      <c r="B380">
        <v>22</v>
      </c>
      <c r="C380" t="s">
        <v>195</v>
      </c>
      <c r="D380" t="s">
        <v>140</v>
      </c>
      <c r="E380">
        <v>4</v>
      </c>
      <c r="F380">
        <v>1</v>
      </c>
      <c r="G380">
        <v>1</v>
      </c>
      <c r="H380">
        <v>1</v>
      </c>
      <c r="I380">
        <v>1</v>
      </c>
      <c r="J380" s="2" t="s">
        <v>189</v>
      </c>
      <c r="K380" t="s">
        <v>365</v>
      </c>
      <c r="L380" t="s">
        <v>235</v>
      </c>
      <c r="M380" t="s">
        <v>627</v>
      </c>
      <c r="N380" t="s">
        <v>483</v>
      </c>
      <c r="O380" t="s">
        <v>483</v>
      </c>
      <c r="P380" t="s">
        <v>363</v>
      </c>
      <c r="Q380" t="s">
        <v>608</v>
      </c>
      <c r="R380" t="s">
        <v>239</v>
      </c>
      <c r="S380" t="s">
        <v>598</v>
      </c>
      <c r="T380" t="s">
        <v>357</v>
      </c>
      <c r="U380" t="s">
        <v>271</v>
      </c>
      <c r="V380" t="s">
        <v>410</v>
      </c>
      <c r="W380" t="s">
        <v>212</v>
      </c>
      <c r="X380" t="s">
        <v>403</v>
      </c>
      <c r="Y380" t="s">
        <v>351</v>
      </c>
      <c r="Z380" t="s">
        <v>451</v>
      </c>
      <c r="AA380" t="s">
        <v>530</v>
      </c>
      <c r="AB380" t="s">
        <v>203</v>
      </c>
      <c r="AC380" t="s">
        <v>236</v>
      </c>
      <c r="AD380" t="s">
        <v>300</v>
      </c>
      <c r="AE380" t="s">
        <v>280</v>
      </c>
      <c r="AF380" t="s">
        <v>661</v>
      </c>
      <c r="AG380" t="s">
        <v>627</v>
      </c>
      <c r="AH380" t="s">
        <v>737</v>
      </c>
      <c r="AI380" t="s">
        <v>717</v>
      </c>
      <c r="AJ380" t="s">
        <v>395</v>
      </c>
      <c r="AK380" t="s">
        <v>464</v>
      </c>
      <c r="AL380" t="s">
        <v>756</v>
      </c>
      <c r="AM380" t="s">
        <v>299</v>
      </c>
      <c r="AN380" t="s">
        <v>161</v>
      </c>
      <c r="AO380" t="s">
        <v>385</v>
      </c>
      <c r="AP380" t="s">
        <v>491</v>
      </c>
      <c r="AQ380" t="s">
        <v>371</v>
      </c>
      <c r="AR380" t="s">
        <v>387</v>
      </c>
      <c r="AS380" t="s">
        <v>161</v>
      </c>
      <c r="AT380" t="s">
        <v>352</v>
      </c>
      <c r="AU380" t="s">
        <v>423</v>
      </c>
      <c r="AV380" t="s">
        <v>314</v>
      </c>
      <c r="AW380" t="s">
        <v>385</v>
      </c>
      <c r="AX380" t="s">
        <v>529</v>
      </c>
      <c r="AY380" t="s">
        <v>354</v>
      </c>
      <c r="AZ380" t="s">
        <v>411</v>
      </c>
      <c r="BA380" t="s">
        <v>270</v>
      </c>
      <c r="BB380" t="s">
        <v>349</v>
      </c>
      <c r="BC380" t="s">
        <v>472</v>
      </c>
      <c r="BD380" t="s">
        <v>561</v>
      </c>
      <c r="BE380" t="s">
        <v>655</v>
      </c>
      <c r="BF380" t="s">
        <v>361</v>
      </c>
      <c r="BG380" t="s">
        <v>243</v>
      </c>
      <c r="BH380" t="s">
        <v>486</v>
      </c>
      <c r="BI380" t="s">
        <v>679</v>
      </c>
      <c r="BJ380" t="s">
        <v>321</v>
      </c>
      <c r="BK380" t="s">
        <v>763</v>
      </c>
      <c r="BL380" t="s">
        <v>674</v>
      </c>
      <c r="BM380" t="s">
        <v>642</v>
      </c>
      <c r="BN380" s="2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 s="2">
        <v>4</v>
      </c>
      <c r="DS380">
        <v>1</v>
      </c>
      <c r="DT380">
        <v>1</v>
      </c>
      <c r="DU380">
        <v>1</v>
      </c>
      <c r="DV380">
        <v>1</v>
      </c>
      <c r="DW380" s="2">
        <v>2017</v>
      </c>
      <c r="DX380" s="1">
        <v>2.2295138888888885E-2</v>
      </c>
      <c r="DY380" s="1">
        <v>2.2357638888888889E-2</v>
      </c>
      <c r="DZ380" s="1">
        <v>2.2439814814814815E-2</v>
      </c>
      <c r="EA380" s="1">
        <v>2.2479166666666665E-2</v>
      </c>
      <c r="EB380" s="1">
        <v>2.2532407407407407E-2</v>
      </c>
      <c r="EC380" s="1">
        <v>2.2583333333333334E-2</v>
      </c>
      <c r="ED380" s="1">
        <v>2.261458333333333E-2</v>
      </c>
      <c r="EE380" s="1">
        <v>2.2649305555555558E-2</v>
      </c>
      <c r="EF380" s="1">
        <v>2.269097222222222E-2</v>
      </c>
      <c r="EG380" s="1">
        <v>2.2746527777777779E-2</v>
      </c>
      <c r="EH380" s="3">
        <v>0</v>
      </c>
      <c r="EI380" s="2" t="s">
        <v>1171</v>
      </c>
      <c r="EJ380" t="s">
        <v>1175</v>
      </c>
      <c r="EK380" t="s">
        <v>1169</v>
      </c>
      <c r="EL380" t="s">
        <v>1168</v>
      </c>
      <c r="EM380" t="s">
        <v>1168</v>
      </c>
      <c r="EN380" t="s">
        <v>1168</v>
      </c>
      <c r="EO380" t="s">
        <v>1168</v>
      </c>
      <c r="EP380" t="s">
        <v>1175</v>
      </c>
      <c r="EQ380" t="s">
        <v>1171</v>
      </c>
      <c r="ER380" t="s">
        <v>1175</v>
      </c>
      <c r="ES380" t="s">
        <v>1174</v>
      </c>
      <c r="ET380" t="s">
        <v>1175</v>
      </c>
      <c r="EU380" t="s">
        <v>1175</v>
      </c>
      <c r="EV380" t="s">
        <v>1172</v>
      </c>
      <c r="EW380" t="s">
        <v>1174</v>
      </c>
      <c r="EX380" t="s">
        <v>1168</v>
      </c>
      <c r="EY380" t="s">
        <v>1175</v>
      </c>
      <c r="EZ380" t="s">
        <v>1168</v>
      </c>
      <c r="FA380" t="s">
        <v>1168</v>
      </c>
      <c r="FB380" t="s">
        <v>1175</v>
      </c>
      <c r="FC380" t="s">
        <v>1172</v>
      </c>
      <c r="FD380" t="s">
        <v>1168</v>
      </c>
      <c r="FE380" t="s">
        <v>1173</v>
      </c>
      <c r="FF380" t="s">
        <v>1168</v>
      </c>
      <c r="FG380" t="s">
        <v>1173</v>
      </c>
      <c r="FH380" t="s">
        <v>1168</v>
      </c>
      <c r="FI380" t="s">
        <v>1168</v>
      </c>
      <c r="FJ380" t="s">
        <v>1172</v>
      </c>
      <c r="FK380" t="s">
        <v>1169</v>
      </c>
      <c r="FL380" t="s">
        <v>1174</v>
      </c>
      <c r="FM380" t="s">
        <v>1173</v>
      </c>
      <c r="FN380" t="s">
        <v>1175</v>
      </c>
      <c r="FO380" t="s">
        <v>1168</v>
      </c>
      <c r="FP380" t="s">
        <v>1174</v>
      </c>
      <c r="FQ380" t="s">
        <v>1173</v>
      </c>
      <c r="FR380" t="s">
        <v>1173</v>
      </c>
      <c r="FS380" t="s">
        <v>1173</v>
      </c>
      <c r="FT380" t="s">
        <v>1175</v>
      </c>
      <c r="FU380" t="s">
        <v>1169</v>
      </c>
      <c r="FV380" t="s">
        <v>1175</v>
      </c>
      <c r="FW380" t="s">
        <v>1169</v>
      </c>
      <c r="FX380" t="s">
        <v>1174</v>
      </c>
      <c r="FY380" t="s">
        <v>1175</v>
      </c>
      <c r="FZ380" t="s">
        <v>1169</v>
      </c>
      <c r="GA380" t="s">
        <v>1168</v>
      </c>
      <c r="GB380" t="s">
        <v>1174</v>
      </c>
      <c r="GC380" t="s">
        <v>1175</v>
      </c>
      <c r="GD380" t="s">
        <v>1175</v>
      </c>
      <c r="GE380" t="s">
        <v>1173</v>
      </c>
      <c r="GF380" t="s">
        <v>1170</v>
      </c>
      <c r="GG380" t="s">
        <v>1175</v>
      </c>
      <c r="GH380" t="s">
        <v>1168</v>
      </c>
      <c r="GI380" t="s">
        <v>1168</v>
      </c>
      <c r="GJ380" t="s">
        <v>1168</v>
      </c>
      <c r="GK380" t="s">
        <v>1173</v>
      </c>
      <c r="GL380" t="s">
        <v>1175</v>
      </c>
      <c r="GM380" s="2">
        <f t="shared" si="518"/>
        <v>0</v>
      </c>
      <c r="GN380">
        <f t="shared" si="519"/>
        <v>0</v>
      </c>
      <c r="GO380">
        <f t="shared" si="520"/>
        <v>0</v>
      </c>
      <c r="GP380">
        <f t="shared" si="521"/>
        <v>0</v>
      </c>
      <c r="GQ380">
        <f t="shared" si="522"/>
        <v>0</v>
      </c>
      <c r="GR380">
        <f t="shared" si="523"/>
        <v>0</v>
      </c>
      <c r="GS380">
        <f t="shared" si="524"/>
        <v>0</v>
      </c>
      <c r="GT380">
        <f t="shared" si="525"/>
        <v>0</v>
      </c>
      <c r="GU380">
        <f t="shared" si="576"/>
        <v>0</v>
      </c>
      <c r="GV380">
        <f t="shared" si="526"/>
        <v>0</v>
      </c>
      <c r="GW380">
        <f t="shared" si="527"/>
        <v>1</v>
      </c>
      <c r="GX380">
        <f t="shared" si="528"/>
        <v>0</v>
      </c>
      <c r="GY380">
        <f t="shared" si="529"/>
        <v>0</v>
      </c>
      <c r="GZ380">
        <f t="shared" si="530"/>
        <v>0</v>
      </c>
      <c r="HA380">
        <f t="shared" si="531"/>
        <v>0</v>
      </c>
      <c r="HB380">
        <f t="shared" si="532"/>
        <v>0</v>
      </c>
      <c r="HC380">
        <f t="shared" si="577"/>
        <v>0</v>
      </c>
      <c r="HD380">
        <f t="shared" si="533"/>
        <v>0</v>
      </c>
      <c r="HE380">
        <f t="shared" si="534"/>
        <v>0</v>
      </c>
      <c r="HF380">
        <f t="shared" si="535"/>
        <v>0</v>
      </c>
      <c r="HG380">
        <f t="shared" si="536"/>
        <v>0</v>
      </c>
      <c r="HH380">
        <f t="shared" si="537"/>
        <v>0</v>
      </c>
      <c r="HI380">
        <f t="shared" si="538"/>
        <v>0</v>
      </c>
      <c r="HJ380">
        <f t="shared" si="539"/>
        <v>0</v>
      </c>
      <c r="HK380">
        <f t="shared" si="578"/>
        <v>0</v>
      </c>
      <c r="HL380">
        <f t="shared" si="540"/>
        <v>0</v>
      </c>
      <c r="HM380">
        <f t="shared" si="541"/>
        <v>0</v>
      </c>
      <c r="HN380">
        <f t="shared" si="542"/>
        <v>1</v>
      </c>
      <c r="HO380">
        <f t="shared" si="543"/>
        <v>0</v>
      </c>
      <c r="HP380">
        <f t="shared" si="544"/>
        <v>0</v>
      </c>
      <c r="HQ380">
        <f t="shared" si="545"/>
        <v>0</v>
      </c>
      <c r="HR380">
        <f t="shared" si="546"/>
        <v>0</v>
      </c>
      <c r="HS380">
        <f t="shared" si="579"/>
        <v>0</v>
      </c>
      <c r="HT380">
        <f t="shared" si="547"/>
        <v>0</v>
      </c>
      <c r="HU380">
        <f t="shared" si="548"/>
        <v>0</v>
      </c>
      <c r="HV380">
        <f t="shared" si="549"/>
        <v>0</v>
      </c>
      <c r="HW380">
        <f t="shared" si="550"/>
        <v>0</v>
      </c>
      <c r="HX380">
        <f t="shared" si="551"/>
        <v>1</v>
      </c>
      <c r="HY380">
        <f t="shared" si="552"/>
        <v>0</v>
      </c>
      <c r="HZ380">
        <f t="shared" si="553"/>
        <v>0</v>
      </c>
      <c r="IA380">
        <f t="shared" si="580"/>
        <v>0</v>
      </c>
      <c r="IB380">
        <f t="shared" si="554"/>
        <v>1</v>
      </c>
      <c r="IC380">
        <f t="shared" si="555"/>
        <v>0</v>
      </c>
      <c r="ID380">
        <f t="shared" si="556"/>
        <v>0</v>
      </c>
      <c r="IE380">
        <f t="shared" si="557"/>
        <v>0</v>
      </c>
      <c r="IF380">
        <f t="shared" si="558"/>
        <v>0</v>
      </c>
      <c r="IG380">
        <f t="shared" si="559"/>
        <v>0</v>
      </c>
      <c r="IH380">
        <f t="shared" si="560"/>
        <v>0</v>
      </c>
      <c r="II380">
        <f t="shared" si="581"/>
        <v>0</v>
      </c>
      <c r="IJ380">
        <f t="shared" si="561"/>
        <v>0</v>
      </c>
      <c r="IK380">
        <f t="shared" si="562"/>
        <v>0</v>
      </c>
      <c r="IL380">
        <f t="shared" si="563"/>
        <v>0</v>
      </c>
      <c r="IM380">
        <f t="shared" si="564"/>
        <v>0</v>
      </c>
      <c r="IN380">
        <f t="shared" si="565"/>
        <v>1</v>
      </c>
      <c r="IO380">
        <f t="shared" si="566"/>
        <v>0</v>
      </c>
      <c r="IP380">
        <f t="shared" si="567"/>
        <v>0</v>
      </c>
      <c r="IQ380" s="2">
        <f t="shared" si="582"/>
        <v>0</v>
      </c>
      <c r="IR380" s="4">
        <f t="shared" si="583"/>
        <v>1</v>
      </c>
      <c r="IS380">
        <f t="shared" si="584"/>
        <v>0</v>
      </c>
      <c r="IT380">
        <f t="shared" si="585"/>
        <v>1</v>
      </c>
      <c r="IU380">
        <f t="shared" si="586"/>
        <v>1</v>
      </c>
      <c r="IV380">
        <f t="shared" si="587"/>
        <v>1</v>
      </c>
      <c r="IW380">
        <f t="shared" si="588"/>
        <v>1</v>
      </c>
      <c r="IX380">
        <f t="shared" si="589"/>
        <v>5</v>
      </c>
      <c r="IY380" s="11" t="str">
        <f t="shared" si="590"/>
        <v/>
      </c>
      <c r="IZ380" s="12">
        <f t="shared" si="591"/>
        <v>0.5</v>
      </c>
      <c r="JA380" s="12" t="str">
        <f t="shared" si="592"/>
        <v/>
      </c>
      <c r="JB380" s="12">
        <f t="shared" si="593"/>
        <v>1</v>
      </c>
      <c r="JC380" s="12">
        <f t="shared" si="594"/>
        <v>0.5</v>
      </c>
      <c r="JD380" s="12">
        <f t="shared" si="595"/>
        <v>0.125</v>
      </c>
      <c r="JE380" s="12">
        <f t="shared" si="596"/>
        <v>0.125</v>
      </c>
      <c r="JF380" s="12">
        <f t="shared" si="597"/>
        <v>0.45</v>
      </c>
      <c r="JG380" s="2">
        <f>IF(OR(AND(EI380="Happy",BN380&lt;&gt;1),AND(EI380&lt;&gt;"Happy",BN380=1)),1,0)</f>
        <v>0</v>
      </c>
      <c r="JH380">
        <f>IF(OR(AND(EJ380="Happy",BO380&lt;&gt;1),AND(EJ380&lt;&gt;"Happy",BO380=1)),1,0)</f>
        <v>0</v>
      </c>
      <c r="JI380">
        <f>IF(OR(AND(EK380="Happy",BP380&lt;&gt;1),AND(EK380&lt;&gt;"Happy",BP380=1)),1,0)</f>
        <v>0</v>
      </c>
      <c r="JJ380">
        <f>IF(OR(AND(EL380="Happy",BQ380&lt;&gt;1),AND(EL380&lt;&gt;"Happy",BQ380=1)),1,0)</f>
        <v>0</v>
      </c>
      <c r="JK380">
        <f>IF(OR(AND(EM380="Happy",BR380&lt;&gt;1),AND(EM380&lt;&gt;"Happy",BR380=1)),1,0)</f>
        <v>0</v>
      </c>
      <c r="JL380">
        <f>IF(OR(AND(EN380="Happy",BS380&lt;&gt;1),AND(EN380&lt;&gt;"Happy",BS380=1)),1,0)</f>
        <v>0</v>
      </c>
      <c r="JM380">
        <f>IF(OR(AND(EO380="Happy",BT380&lt;&gt;1),AND(EO380&lt;&gt;"Happy",BT380=1)),1,0)</f>
        <v>0</v>
      </c>
      <c r="JN380">
        <f>IF(OR(AND(EP380="Happy",BU380&lt;&gt;1),AND(EP380&lt;&gt;"Happy",BU380=1)),1,0)</f>
        <v>1</v>
      </c>
      <c r="JO380">
        <f>IF(OR(AND(EQ380="Sad",BV380&lt;&gt;1),AND(EQ380&lt;&gt;"Sad",BV380=1)),1,0)</f>
        <v>0</v>
      </c>
      <c r="JP380">
        <f>IF(OR(AND(ER380="Sad",BW380&lt;&gt;1),AND(ER380&lt;&gt;"Sad",BW380=1)),1,0)</f>
        <v>0</v>
      </c>
      <c r="JQ380">
        <f>IF(OR(AND(ES380="Sad",BX380&lt;&gt;1),AND(ES380&lt;&gt;"Sad",BX380=1)),1,0)</f>
        <v>0</v>
      </c>
      <c r="JR380">
        <f>IF(OR(AND(ET380="Sad",BY380&lt;&gt;1),AND(ET380&lt;&gt;"Sad",BY380=1)),1,0)</f>
        <v>0</v>
      </c>
      <c r="JS380">
        <f>IF(OR(AND(EU380="Sad",BZ380&lt;&gt;1),AND(EU380&lt;&gt;"Sad",BZ380=1)),1,0)</f>
        <v>0</v>
      </c>
      <c r="JT380">
        <f>IF(OR(AND(EV380="Sad",CA380&lt;&gt;1),AND(EV380&lt;&gt;"Sad",CA380=1)),1,0)</f>
        <v>0</v>
      </c>
      <c r="JU380">
        <f>IF(OR(AND(EW380="Sad",CB380&lt;&gt;1),AND(EW380&lt;&gt;"Sad",CB380=1)),1,0)</f>
        <v>1</v>
      </c>
      <c r="JV380">
        <f>IF(OR(AND(EX380="Sad",CC380&lt;&gt;1),AND(EX380&lt;&gt;"Sad",CC380=1)),1,0)</f>
        <v>0</v>
      </c>
      <c r="JW380">
        <f>IF(OR(AND(EY380="Angry",CD380&lt;&gt;1),AND(EY380&lt;&gt;"Angry",CD380=1)),1,0)</f>
        <v>0</v>
      </c>
      <c r="JX380">
        <f>IF(OR(AND(EZ380="Angry",CE380&lt;&gt;1),AND(EZ380&lt;&gt;"Angry",CE380=1)),1,0)</f>
        <v>0</v>
      </c>
      <c r="JY380">
        <f>IF(OR(AND(FA380="Angry",CF380&lt;&gt;1),AND(FA380&lt;&gt;"Angry",CF380=1)),1,0)</f>
        <v>1</v>
      </c>
      <c r="JZ380">
        <f>IF(OR(AND(FB380="Angry",CG380&lt;&gt;1),AND(FB380&lt;&gt;"Angry",CG380=1)),1,0)</f>
        <v>0</v>
      </c>
      <c r="KA380">
        <f>IF(OR(AND(FC380="Angry",CH380&lt;&gt;1),AND(FC380&lt;&gt;"Angry",CH380=1)),1,0)</f>
        <v>0</v>
      </c>
      <c r="KB380">
        <f>IF(OR(AND(FD380="Angry",CI380&lt;&gt;1),AND(FD380&lt;&gt;"Angry",CI380=1)),1,0)</f>
        <v>0</v>
      </c>
      <c r="KC380">
        <f>IF(OR(AND(FE380="Angry",CJ380&lt;&gt;1),AND(FE380&lt;&gt;"Angry",CJ380=1)),1,0)</f>
        <v>0</v>
      </c>
      <c r="KD380">
        <f>IF(OR(AND(FF380="Angry",CK380&lt;&gt;1),AND(FF380&lt;&gt;"Angry",CK380=1)),1,0)</f>
        <v>0</v>
      </c>
      <c r="KE380">
        <f>IF(OR(AND(FG380="Afraid",CL380&lt;&gt;1),AND(FG380&lt;&gt;"Afraid",CL380=1)),1,0)</f>
        <v>0</v>
      </c>
      <c r="KF380">
        <f>IF(OR(AND(FH380="Afraid",CM380&lt;&gt;1),AND(FH380&lt;&gt;"Afraid",CM380=1)),1,0)</f>
        <v>0</v>
      </c>
      <c r="KG380">
        <f>IF(OR(AND(FI380="Afraid",CN380&lt;&gt;1),AND(FI380&lt;&gt;"Afraid",CN380=1)),1,0)</f>
        <v>0</v>
      </c>
      <c r="KH380">
        <f>IF(OR(AND(FJ380="Afraid",CO380&lt;&gt;1),AND(FJ380&lt;&gt;"Afraid",CO380=1)),1,0)</f>
        <v>0</v>
      </c>
      <c r="KI380">
        <f>IF(OR(AND(FK380="Afraid",CP380&lt;&gt;1),AND(FK380&lt;&gt;"Afraid",CP380=1)),1,0)</f>
        <v>0</v>
      </c>
      <c r="KJ380">
        <f>IF(OR(AND(FL380="Afraid",CQ380&lt;&gt;1),AND(FL380&lt;&gt;"Afraid",CQ380=1)),1,0)</f>
        <v>0</v>
      </c>
      <c r="KK380">
        <f>IF(OR(AND(FM380="Afraid",CR380&lt;&gt;1),AND(FM380&lt;&gt;"Afraid",CR380=1)),1,0)</f>
        <v>0</v>
      </c>
      <c r="KL380">
        <f>IF(OR(AND(FN380="Afraid",CS380&lt;&gt;1),AND(FN380&lt;&gt;"Afraid",CS380=1)),1,0)</f>
        <v>0</v>
      </c>
      <c r="KM380">
        <f>IF(OR(AND(FO380="Surprised",CT380&lt;&gt;1),AND(FO380&lt;&gt;"Surprised",CT380=1)),1,0)</f>
        <v>0</v>
      </c>
      <c r="KN380">
        <f>IF(OR(AND(FP380="Surprised",CU380&lt;&gt;1),AND(FP380&lt;&gt;"Surprised",CU380=1)),1,0)</f>
        <v>0</v>
      </c>
      <c r="KO380">
        <f>IF(OR(AND(FQ380="Surprised",CV380&lt;&gt;1),AND(FQ380&lt;&gt;"Surprised",CV380=1)),1,0)</f>
        <v>0</v>
      </c>
      <c r="KP380">
        <f>IF(OR(AND(FR380="Surprised",CW380&lt;&gt;1),AND(FR380&lt;&gt;"Surprised",CW380=1)),1,0)</f>
        <v>0</v>
      </c>
      <c r="KQ380">
        <f>IF(OR(AND(FS380="Surprised",CX380&lt;&gt;1),AND(FS380&lt;&gt;"Surprised",CX380=1)),1,0)</f>
        <v>0</v>
      </c>
      <c r="KR380">
        <f>IF(OR(AND(FT380="Surprised",CY380&lt;&gt;1),AND(FT380&lt;&gt;"Surprised",CY380=1)),1,0)</f>
        <v>0</v>
      </c>
      <c r="KS380">
        <f>IF(OR(AND(FU380="Surprised",CZ380&lt;&gt;1),AND(FU380&lt;&gt;"Surprised",CZ380=1)),1,0)</f>
        <v>0</v>
      </c>
      <c r="KT380">
        <f>IF(OR(AND(FV380="Surprised",DA380&lt;&gt;1),AND(FV380&lt;&gt;"Surprised",DA380=1)),1,0)</f>
        <v>1</v>
      </c>
      <c r="KU380">
        <f>IF(OR(AND(FW380="Happy",DB380=1),AND(FW380&lt;&gt;"Happy",DB380=0)),1,0)</f>
        <v>1</v>
      </c>
      <c r="KV380">
        <f>IF(OR(AND(FX380="Happy",DC380=1),AND(FX380&lt;&gt;"Happy",DC380=0)),1,0)</f>
        <v>0</v>
      </c>
      <c r="KW380">
        <f>IF(OR(AND(FY380="Happy",DD380=1),AND(FY380&lt;&gt;"Happy",DD380=0)),1,0)</f>
        <v>1</v>
      </c>
      <c r="KX380">
        <f>IF(OR(AND(FZ380="Happy",DE380=1),AND(FZ380&lt;&gt;"Happy",DE380=0)),1,0)</f>
        <v>1</v>
      </c>
      <c r="KY380">
        <f>IF(OR(AND(GA380="Happy",DF380=1),AND(GA380&lt;&gt;"Happy",DF380=0)),1,0)</f>
        <v>1</v>
      </c>
      <c r="KZ380">
        <f>IF(OR(AND(GB380="Happy",DG380=1),AND(GB380&lt;&gt;"Happy",DG380=0)),1,0)</f>
        <v>1</v>
      </c>
      <c r="LA380">
        <f>IF(OR(AND(GC380="Happy",DH380=1),AND(GC380&lt;&gt;"Happy",DH380=0)),1,0)</f>
        <v>1</v>
      </c>
      <c r="LB380">
        <f>IF(OR(AND(GD380="Happy",DI380=1),AND(GD380&lt;&gt;"Happy",DI380=0)),1,0)</f>
        <v>1</v>
      </c>
      <c r="LC380">
        <f>IF(OR(AND(GE380="Sad",DJ380=1),AND(GE380&lt;&gt;"Sad",DJ380=0)),1,0)</f>
        <v>1</v>
      </c>
      <c r="LD380">
        <f>IF(OR(AND(GF380="Sad",DK380=1),AND(GF380&lt;&gt;"Sad",DK380=0)),1,0)</f>
        <v>1</v>
      </c>
      <c r="LE380">
        <f>IF(OR(AND(GG380="Sad",DL380=1),AND(GG380&lt;&gt;"Sad",DL380=0)),1,0)</f>
        <v>1</v>
      </c>
      <c r="LF380">
        <f>IF(OR(AND(GH380="Sad",DM380=1),AND(GH380&lt;&gt;"Sad",DM380=0)),1,0)</f>
        <v>1</v>
      </c>
      <c r="LG380">
        <f>IF(OR(AND(GI380="Sad",DN380=1),AND(GI380&lt;&gt;"Sad",DN380=0)),1,0)</f>
        <v>1</v>
      </c>
      <c r="LH380">
        <f>IF(OR(AND(GJ380="Sad",DO380=1),AND(GJ380&lt;&gt;"Sad",DO380=0)),1,0)</f>
        <v>0</v>
      </c>
      <c r="LI380">
        <f>IF(OR(AND(GK380="Sad",DP380=1),AND(GK380&lt;&gt;"Sad",DP380=0)),1,0)</f>
        <v>1</v>
      </c>
      <c r="LJ380">
        <f>IF(OR(AND(GL380="Sad",DQ380=1),AND(GL380&lt;&gt;"Sad",DQ380=0)),1,0)</f>
        <v>1</v>
      </c>
      <c r="LK380" s="2">
        <f t="shared" si="598"/>
        <v>1</v>
      </c>
      <c r="LL380" s="4">
        <f t="shared" si="599"/>
        <v>1</v>
      </c>
      <c r="LM380">
        <f t="shared" si="600"/>
        <v>1</v>
      </c>
      <c r="LN380">
        <f t="shared" si="601"/>
        <v>0</v>
      </c>
      <c r="LO380">
        <f t="shared" si="602"/>
        <v>1</v>
      </c>
      <c r="LP380">
        <f t="shared" si="603"/>
        <v>7</v>
      </c>
      <c r="LQ380">
        <f t="shared" si="604"/>
        <v>7</v>
      </c>
      <c r="LR380">
        <f t="shared" si="605"/>
        <v>18</v>
      </c>
      <c r="LS380" s="11" t="str">
        <f t="shared" si="606"/>
        <v/>
      </c>
      <c r="LT380" s="14">
        <f t="shared" si="607"/>
        <v>0.5</v>
      </c>
      <c r="LU380" s="14" t="str">
        <f t="shared" si="608"/>
        <v/>
      </c>
      <c r="LV380" s="14">
        <f t="shared" si="609"/>
        <v>0</v>
      </c>
      <c r="LW380" s="14">
        <f t="shared" si="610"/>
        <v>0.5</v>
      </c>
      <c r="LX380" s="14">
        <f t="shared" si="611"/>
        <v>0.875</v>
      </c>
      <c r="LY380" s="14">
        <f t="shared" si="612"/>
        <v>0.875</v>
      </c>
      <c r="LZ380" s="14">
        <f t="shared" si="613"/>
        <v>0.55000000000000004</v>
      </c>
      <c r="MA380" s="15">
        <f t="shared" si="614"/>
        <v>6.2500000000003525E-5</v>
      </c>
      <c r="MB380" s="1">
        <f t="shared" si="568"/>
        <v>8.2175925925926513E-5</v>
      </c>
      <c r="MC380" s="1">
        <f t="shared" si="569"/>
        <v>3.9351851851849445E-5</v>
      </c>
      <c r="MD380" s="1">
        <f t="shared" si="570"/>
        <v>5.3240740740742587E-5</v>
      </c>
      <c r="ME380" s="1">
        <f t="shared" si="571"/>
        <v>5.0925925925926485E-5</v>
      </c>
      <c r="MF380" s="1">
        <f t="shared" si="572"/>
        <v>3.1249999999996558E-5</v>
      </c>
      <c r="MG380" s="1">
        <f t="shared" si="573"/>
        <v>3.472222222222765E-5</v>
      </c>
      <c r="MH380" s="1">
        <f t="shared" si="574"/>
        <v>4.1666666666662078E-5</v>
      </c>
      <c r="MI380" s="1">
        <f t="shared" si="575"/>
        <v>5.5555555555558689E-5</v>
      </c>
      <c r="MJ380" s="1">
        <f t="shared" si="615"/>
        <v>4.5138888888889353E-4</v>
      </c>
      <c r="MK380" s="2" t="str">
        <f>VLOOKUP(B380,age_group!$A$1:$B$101,2,FALSE)</f>
        <v>18 to 24</v>
      </c>
      <c r="ML380" s="2">
        <f t="shared" si="616"/>
        <v>1</v>
      </c>
      <c r="MM380">
        <f t="shared" si="617"/>
        <v>0</v>
      </c>
      <c r="MN380">
        <f t="shared" si="618"/>
        <v>0</v>
      </c>
      <c r="MO380">
        <f t="shared" si="619"/>
        <v>0</v>
      </c>
      <c r="MP380">
        <f t="shared" si="620"/>
        <v>0</v>
      </c>
    </row>
    <row r="381" spans="1:354" x14ac:dyDescent="0.2">
      <c r="A381" t="s">
        <v>1114</v>
      </c>
      <c r="B381">
        <v>24</v>
      </c>
      <c r="C381" t="s">
        <v>139</v>
      </c>
      <c r="D381" t="s">
        <v>140</v>
      </c>
      <c r="E381">
        <v>5</v>
      </c>
      <c r="F381">
        <v>1</v>
      </c>
      <c r="G381">
        <v>1</v>
      </c>
      <c r="H381">
        <v>1</v>
      </c>
      <c r="I381">
        <v>5</v>
      </c>
      <c r="J381" s="2" t="s">
        <v>304</v>
      </c>
      <c r="K381" t="s">
        <v>528</v>
      </c>
      <c r="L381" t="s">
        <v>436</v>
      </c>
      <c r="M381" t="s">
        <v>257</v>
      </c>
      <c r="N381" t="s">
        <v>304</v>
      </c>
      <c r="O381" t="s">
        <v>294</v>
      </c>
      <c r="P381" t="s">
        <v>679</v>
      </c>
      <c r="Q381" t="s">
        <v>252</v>
      </c>
      <c r="R381" t="s">
        <v>211</v>
      </c>
      <c r="S381" t="s">
        <v>375</v>
      </c>
      <c r="T381" t="s">
        <v>224</v>
      </c>
      <c r="U381" t="s">
        <v>229</v>
      </c>
      <c r="V381" t="s">
        <v>149</v>
      </c>
      <c r="W381" t="s">
        <v>316</v>
      </c>
      <c r="X381" t="s">
        <v>282</v>
      </c>
      <c r="Y381" t="s">
        <v>217</v>
      </c>
      <c r="Z381" t="s">
        <v>496</v>
      </c>
      <c r="AA381" t="s">
        <v>233</v>
      </c>
      <c r="AB381" t="s">
        <v>542</v>
      </c>
      <c r="AC381" t="s">
        <v>303</v>
      </c>
      <c r="AD381" t="s">
        <v>571</v>
      </c>
      <c r="AE381" t="s">
        <v>541</v>
      </c>
      <c r="AF381" t="s">
        <v>447</v>
      </c>
      <c r="AG381" t="s">
        <v>160</v>
      </c>
      <c r="AH381" t="s">
        <v>599</v>
      </c>
      <c r="AI381" t="s">
        <v>333</v>
      </c>
      <c r="AJ381" t="s">
        <v>679</v>
      </c>
      <c r="AK381" t="s">
        <v>609</v>
      </c>
      <c r="AL381" t="s">
        <v>153</v>
      </c>
      <c r="AM381" t="s">
        <v>510</v>
      </c>
      <c r="AN381" t="s">
        <v>507</v>
      </c>
      <c r="AO381" t="s">
        <v>606</v>
      </c>
      <c r="AP381" t="s">
        <v>261</v>
      </c>
      <c r="AQ381" t="s">
        <v>313</v>
      </c>
      <c r="AR381" t="s">
        <v>354</v>
      </c>
      <c r="AS381" t="s">
        <v>318</v>
      </c>
      <c r="AT381" t="s">
        <v>363</v>
      </c>
      <c r="AU381" t="s">
        <v>489</v>
      </c>
      <c r="AV381" t="s">
        <v>763</v>
      </c>
      <c r="AW381" t="s">
        <v>737</v>
      </c>
      <c r="AX381" t="s">
        <v>709</v>
      </c>
      <c r="AY381" t="s">
        <v>531</v>
      </c>
      <c r="AZ381" t="s">
        <v>450</v>
      </c>
      <c r="BA381" t="s">
        <v>376</v>
      </c>
      <c r="BB381" t="s">
        <v>383</v>
      </c>
      <c r="BC381" t="s">
        <v>243</v>
      </c>
      <c r="BD381" t="s">
        <v>599</v>
      </c>
      <c r="BE381" t="s">
        <v>616</v>
      </c>
      <c r="BF381" t="s">
        <v>602</v>
      </c>
      <c r="BG381" t="s">
        <v>513</v>
      </c>
      <c r="BH381" t="s">
        <v>423</v>
      </c>
      <c r="BI381" t="s">
        <v>551</v>
      </c>
      <c r="BJ381" t="s">
        <v>655</v>
      </c>
      <c r="BK381" t="s">
        <v>250</v>
      </c>
      <c r="BL381" t="s">
        <v>741</v>
      </c>
      <c r="BM381" t="s">
        <v>218</v>
      </c>
      <c r="BN381" s="2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 s="2">
        <v>5</v>
      </c>
      <c r="DS381">
        <v>1</v>
      </c>
      <c r="DT381">
        <v>1</v>
      </c>
      <c r="DU381">
        <v>1</v>
      </c>
      <c r="DV381">
        <v>5</v>
      </c>
      <c r="DW381" s="2">
        <v>2017</v>
      </c>
      <c r="DX381" s="1">
        <v>1.794675925925926E-2</v>
      </c>
      <c r="DY381" s="1">
        <v>1.8061342592592591E-2</v>
      </c>
      <c r="DZ381" s="1">
        <v>1.8430555555555554E-2</v>
      </c>
      <c r="EA381" s="1">
        <v>1.8708333333333334E-2</v>
      </c>
      <c r="EB381" s="1">
        <v>1.9296296296296294E-2</v>
      </c>
      <c r="EC381" s="1">
        <v>1.9782407407407408E-2</v>
      </c>
      <c r="ED381" s="1">
        <v>2.0012731481481482E-2</v>
      </c>
      <c r="EE381" s="1">
        <v>2.025810185185185E-2</v>
      </c>
      <c r="EF381" s="1">
        <v>2.0413194444444446E-2</v>
      </c>
      <c r="EG381" s="1">
        <v>2.0725694444444446E-2</v>
      </c>
      <c r="EH381" s="3">
        <v>0</v>
      </c>
      <c r="EI381" s="2" t="s">
        <v>1171</v>
      </c>
      <c r="EJ381" t="s">
        <v>1168</v>
      </c>
      <c r="EK381" t="s">
        <v>1175</v>
      </c>
      <c r="EL381" t="s">
        <v>1171</v>
      </c>
      <c r="EM381" t="s">
        <v>1171</v>
      </c>
      <c r="EN381" t="s">
        <v>1169</v>
      </c>
      <c r="EO381" t="s">
        <v>1168</v>
      </c>
      <c r="EP381" t="s">
        <v>1175</v>
      </c>
      <c r="EQ381" t="s">
        <v>1175</v>
      </c>
      <c r="ER381" t="s">
        <v>1175</v>
      </c>
      <c r="ES381" t="s">
        <v>1175</v>
      </c>
      <c r="ET381" t="s">
        <v>1168</v>
      </c>
      <c r="EU381" t="s">
        <v>1168</v>
      </c>
      <c r="EV381" t="s">
        <v>1175</v>
      </c>
      <c r="EW381" t="s">
        <v>1171</v>
      </c>
      <c r="EX381" t="s">
        <v>1175</v>
      </c>
      <c r="EY381" t="s">
        <v>1172</v>
      </c>
      <c r="EZ381" t="s">
        <v>1172</v>
      </c>
      <c r="FA381" t="s">
        <v>1171</v>
      </c>
      <c r="FB381" t="s">
        <v>1175</v>
      </c>
      <c r="FC381" t="s">
        <v>1175</v>
      </c>
      <c r="FD381" t="s">
        <v>1168</v>
      </c>
      <c r="FE381" t="s">
        <v>1169</v>
      </c>
      <c r="FF381" t="s">
        <v>1175</v>
      </c>
      <c r="FG381" t="s">
        <v>1171</v>
      </c>
      <c r="FH381" t="s">
        <v>1172</v>
      </c>
      <c r="FI381" t="s">
        <v>1168</v>
      </c>
      <c r="FJ381" t="s">
        <v>1168</v>
      </c>
      <c r="FK381" t="s">
        <v>1175</v>
      </c>
      <c r="FL381" t="s">
        <v>1168</v>
      </c>
      <c r="FM381" t="s">
        <v>1169</v>
      </c>
      <c r="FN381" t="s">
        <v>1168</v>
      </c>
      <c r="FO381" t="s">
        <v>1175</v>
      </c>
      <c r="FP381" t="s">
        <v>1168</v>
      </c>
      <c r="FQ381" t="s">
        <v>1174</v>
      </c>
      <c r="FR381" t="s">
        <v>1172</v>
      </c>
      <c r="FS381" t="s">
        <v>1168</v>
      </c>
      <c r="FT381" t="s">
        <v>1169</v>
      </c>
      <c r="FU381" t="s">
        <v>1168</v>
      </c>
      <c r="FV381" t="s">
        <v>1173</v>
      </c>
      <c r="FW381" t="s">
        <v>1168</v>
      </c>
      <c r="FX381" t="s">
        <v>1168</v>
      </c>
      <c r="FY381" t="s">
        <v>1173</v>
      </c>
      <c r="FZ381" t="s">
        <v>1168</v>
      </c>
      <c r="GA381" t="s">
        <v>1168</v>
      </c>
      <c r="GB381" t="s">
        <v>1170</v>
      </c>
      <c r="GC381" t="s">
        <v>1171</v>
      </c>
      <c r="GD381" t="s">
        <v>1168</v>
      </c>
      <c r="GE381" t="s">
        <v>1173</v>
      </c>
      <c r="GF381" t="s">
        <v>1175</v>
      </c>
      <c r="GG381" t="s">
        <v>1175</v>
      </c>
      <c r="GH381" t="s">
        <v>1169</v>
      </c>
      <c r="GI381" t="s">
        <v>1175</v>
      </c>
      <c r="GJ381" t="s">
        <v>1171</v>
      </c>
      <c r="GK381" t="s">
        <v>1171</v>
      </c>
      <c r="GL381" t="s">
        <v>1174</v>
      </c>
      <c r="GM381" s="2">
        <f t="shared" si="518"/>
        <v>0</v>
      </c>
      <c r="GN381">
        <f t="shared" si="519"/>
        <v>0</v>
      </c>
      <c r="GO381">
        <f t="shared" si="520"/>
        <v>0</v>
      </c>
      <c r="GP381">
        <f t="shared" si="521"/>
        <v>0</v>
      </c>
      <c r="GQ381">
        <f t="shared" si="522"/>
        <v>0</v>
      </c>
      <c r="GR381">
        <f t="shared" si="523"/>
        <v>0</v>
      </c>
      <c r="GS381">
        <f t="shared" si="524"/>
        <v>0</v>
      </c>
      <c r="GT381">
        <f t="shared" si="525"/>
        <v>0</v>
      </c>
      <c r="GU381">
        <f t="shared" si="576"/>
        <v>0</v>
      </c>
      <c r="GV381">
        <f t="shared" si="526"/>
        <v>0</v>
      </c>
      <c r="GW381">
        <f t="shared" si="527"/>
        <v>0</v>
      </c>
      <c r="GX381">
        <f t="shared" si="528"/>
        <v>0</v>
      </c>
      <c r="GY381">
        <f t="shared" si="529"/>
        <v>0</v>
      </c>
      <c r="GZ381">
        <f t="shared" si="530"/>
        <v>0</v>
      </c>
      <c r="HA381">
        <f t="shared" si="531"/>
        <v>0</v>
      </c>
      <c r="HB381">
        <f t="shared" si="532"/>
        <v>0</v>
      </c>
      <c r="HC381">
        <f t="shared" si="577"/>
        <v>0</v>
      </c>
      <c r="HD381">
        <f t="shared" si="533"/>
        <v>0</v>
      </c>
      <c r="HE381">
        <f t="shared" si="534"/>
        <v>0</v>
      </c>
      <c r="HF381">
        <f t="shared" si="535"/>
        <v>0</v>
      </c>
      <c r="HG381">
        <f t="shared" si="536"/>
        <v>0</v>
      </c>
      <c r="HH381">
        <f t="shared" si="537"/>
        <v>0</v>
      </c>
      <c r="HI381">
        <f t="shared" si="538"/>
        <v>1</v>
      </c>
      <c r="HJ381">
        <f t="shared" si="539"/>
        <v>0</v>
      </c>
      <c r="HK381">
        <f t="shared" si="578"/>
        <v>0</v>
      </c>
      <c r="HL381">
        <f t="shared" si="540"/>
        <v>0</v>
      </c>
      <c r="HM381">
        <f t="shared" si="541"/>
        <v>0</v>
      </c>
      <c r="HN381">
        <f t="shared" si="542"/>
        <v>0</v>
      </c>
      <c r="HO381">
        <f t="shared" si="543"/>
        <v>0</v>
      </c>
      <c r="HP381">
        <f t="shared" si="544"/>
        <v>0</v>
      </c>
      <c r="HQ381">
        <f t="shared" si="545"/>
        <v>0</v>
      </c>
      <c r="HR381">
        <f t="shared" si="546"/>
        <v>0</v>
      </c>
      <c r="HS381">
        <f t="shared" si="579"/>
        <v>1</v>
      </c>
      <c r="HT381">
        <f t="shared" si="547"/>
        <v>0</v>
      </c>
      <c r="HU381">
        <f t="shared" si="548"/>
        <v>0</v>
      </c>
      <c r="HV381">
        <f t="shared" si="549"/>
        <v>0</v>
      </c>
      <c r="HW381">
        <f t="shared" si="550"/>
        <v>0</v>
      </c>
      <c r="HX381">
        <f t="shared" si="551"/>
        <v>0</v>
      </c>
      <c r="HY381">
        <f t="shared" si="552"/>
        <v>0</v>
      </c>
      <c r="HZ381">
        <f t="shared" si="553"/>
        <v>0</v>
      </c>
      <c r="IA381">
        <f t="shared" si="580"/>
        <v>0</v>
      </c>
      <c r="IB381">
        <f t="shared" si="554"/>
        <v>1</v>
      </c>
      <c r="IC381">
        <f t="shared" si="555"/>
        <v>0</v>
      </c>
      <c r="ID381">
        <f t="shared" si="556"/>
        <v>0</v>
      </c>
      <c r="IE381">
        <f t="shared" si="557"/>
        <v>0</v>
      </c>
      <c r="IF381">
        <f t="shared" si="558"/>
        <v>0</v>
      </c>
      <c r="IG381">
        <f t="shared" si="559"/>
        <v>0</v>
      </c>
      <c r="IH381">
        <f t="shared" si="560"/>
        <v>0</v>
      </c>
      <c r="II381">
        <f t="shared" si="581"/>
        <v>1</v>
      </c>
      <c r="IJ381">
        <f t="shared" si="561"/>
        <v>0</v>
      </c>
      <c r="IK381">
        <f t="shared" si="562"/>
        <v>0</v>
      </c>
      <c r="IL381">
        <f t="shared" si="563"/>
        <v>0</v>
      </c>
      <c r="IM381">
        <f t="shared" si="564"/>
        <v>0</v>
      </c>
      <c r="IN381">
        <f t="shared" si="565"/>
        <v>0</v>
      </c>
      <c r="IO381">
        <f t="shared" si="566"/>
        <v>0</v>
      </c>
      <c r="IP381">
        <f t="shared" si="567"/>
        <v>0</v>
      </c>
      <c r="IQ381" s="2">
        <f t="shared" si="582"/>
        <v>0</v>
      </c>
      <c r="IR381" s="4">
        <f t="shared" si="583"/>
        <v>0</v>
      </c>
      <c r="IS381">
        <f t="shared" si="584"/>
        <v>1</v>
      </c>
      <c r="IT381">
        <f t="shared" si="585"/>
        <v>0</v>
      </c>
      <c r="IU381">
        <f t="shared" si="586"/>
        <v>1</v>
      </c>
      <c r="IV381">
        <f t="shared" si="587"/>
        <v>1</v>
      </c>
      <c r="IW381">
        <f t="shared" si="588"/>
        <v>1</v>
      </c>
      <c r="IX381">
        <f t="shared" si="589"/>
        <v>4</v>
      </c>
      <c r="IY381" s="11" t="str">
        <f t="shared" si="590"/>
        <v/>
      </c>
      <c r="IZ381" s="12" t="str">
        <f t="shared" si="591"/>
        <v/>
      </c>
      <c r="JA381" s="12">
        <f t="shared" si="592"/>
        <v>1</v>
      </c>
      <c r="JB381" s="12">
        <f t="shared" si="593"/>
        <v>0</v>
      </c>
      <c r="JC381" s="12">
        <f t="shared" si="594"/>
        <v>1</v>
      </c>
      <c r="JD381" s="12">
        <f t="shared" si="595"/>
        <v>0.14285714285714285</v>
      </c>
      <c r="JE381" s="12">
        <f t="shared" si="596"/>
        <v>0.14285714285714285</v>
      </c>
      <c r="JF381" s="12">
        <f t="shared" si="597"/>
        <v>0.45714285714285713</v>
      </c>
      <c r="JG381" s="2">
        <f>IF(OR(AND(EI381="Happy",BN381&lt;&gt;1),AND(EI381&lt;&gt;"Happy",BN381=1)),1,0)</f>
        <v>0</v>
      </c>
      <c r="JH381">
        <f>IF(OR(AND(EJ381="Happy",BO381&lt;&gt;1),AND(EJ381&lt;&gt;"Happy",BO381=1)),1,0)</f>
        <v>0</v>
      </c>
      <c r="JI381">
        <f>IF(OR(AND(EK381="Happy",BP381&lt;&gt;1),AND(EK381&lt;&gt;"Happy",BP381=1)),1,0)</f>
        <v>1</v>
      </c>
      <c r="JJ381">
        <f>IF(OR(AND(EL381="Happy",BQ381&lt;&gt;1),AND(EL381&lt;&gt;"Happy",BQ381=1)),1,0)</f>
        <v>0</v>
      </c>
      <c r="JK381">
        <f>IF(OR(AND(EM381="Happy",BR381&lt;&gt;1),AND(EM381&lt;&gt;"Happy",BR381=1)),1,0)</f>
        <v>0</v>
      </c>
      <c r="JL381">
        <f>IF(OR(AND(EN381="Happy",BS381&lt;&gt;1),AND(EN381&lt;&gt;"Happy",BS381=1)),1,0)</f>
        <v>0</v>
      </c>
      <c r="JM381">
        <f>IF(OR(AND(EO381="Happy",BT381&lt;&gt;1),AND(EO381&lt;&gt;"Happy",BT381=1)),1,0)</f>
        <v>0</v>
      </c>
      <c r="JN381">
        <f>IF(OR(AND(EP381="Happy",BU381&lt;&gt;1),AND(EP381&lt;&gt;"Happy",BU381=1)),1,0)</f>
        <v>0</v>
      </c>
      <c r="JO381">
        <f>IF(OR(AND(EQ381="Sad",BV381&lt;&gt;1),AND(EQ381&lt;&gt;"Sad",BV381=1)),1,0)</f>
        <v>0</v>
      </c>
      <c r="JP381">
        <f>IF(OR(AND(ER381="Sad",BW381&lt;&gt;1),AND(ER381&lt;&gt;"Sad",BW381=1)),1,0)</f>
        <v>0</v>
      </c>
      <c r="JQ381">
        <f>IF(OR(AND(ES381="Sad",BX381&lt;&gt;1),AND(ES381&lt;&gt;"Sad",BX381=1)),1,0)</f>
        <v>0</v>
      </c>
      <c r="JR381">
        <f>IF(OR(AND(ET381="Sad",BY381&lt;&gt;1),AND(ET381&lt;&gt;"Sad",BY381=1)),1,0)</f>
        <v>0</v>
      </c>
      <c r="JS381">
        <f>IF(OR(AND(EU381="Sad",BZ381&lt;&gt;1),AND(EU381&lt;&gt;"Sad",BZ381=1)),1,0)</f>
        <v>1</v>
      </c>
      <c r="JT381">
        <f>IF(OR(AND(EV381="Sad",CA381&lt;&gt;1),AND(EV381&lt;&gt;"Sad",CA381=1)),1,0)</f>
        <v>0</v>
      </c>
      <c r="JU381">
        <f>IF(OR(AND(EW381="Sad",CB381&lt;&gt;1),AND(EW381&lt;&gt;"Sad",CB381=1)),1,0)</f>
        <v>0</v>
      </c>
      <c r="JV381">
        <f>IF(OR(AND(EX381="Sad",CC381&lt;&gt;1),AND(EX381&lt;&gt;"Sad",CC381=1)),1,0)</f>
        <v>0</v>
      </c>
      <c r="JW381">
        <f>IF(OR(AND(EY381="Angry",CD381&lt;&gt;1),AND(EY381&lt;&gt;"Angry",CD381=1)),1,0)</f>
        <v>1</v>
      </c>
      <c r="JX381">
        <f>IF(OR(AND(EZ381="Angry",CE381&lt;&gt;1),AND(EZ381&lt;&gt;"Angry",CE381=1)),1,0)</f>
        <v>0</v>
      </c>
      <c r="JY381">
        <f>IF(OR(AND(FA381="Angry",CF381&lt;&gt;1),AND(FA381&lt;&gt;"Angry",CF381=1)),1,0)</f>
        <v>0</v>
      </c>
      <c r="JZ381">
        <f>IF(OR(AND(FB381="Angry",CG381&lt;&gt;1),AND(FB381&lt;&gt;"Angry",CG381=1)),1,0)</f>
        <v>0</v>
      </c>
      <c r="KA381">
        <f>IF(OR(AND(FC381="Angry",CH381&lt;&gt;1),AND(FC381&lt;&gt;"Angry",CH381=1)),1,0)</f>
        <v>0</v>
      </c>
      <c r="KB381">
        <f>IF(OR(AND(FD381="Angry",CI381&lt;&gt;1),AND(FD381&lt;&gt;"Angry",CI381=1)),1,0)</f>
        <v>0</v>
      </c>
      <c r="KC381">
        <f>IF(OR(AND(FE381="Angry",CJ381&lt;&gt;1),AND(FE381&lt;&gt;"Angry",CJ381=1)),1,0)</f>
        <v>0</v>
      </c>
      <c r="KD381">
        <f>IF(OR(AND(FF381="Angry",CK381&lt;&gt;1),AND(FF381&lt;&gt;"Angry",CK381=1)),1,0)</f>
        <v>0</v>
      </c>
      <c r="KE381">
        <f>IF(OR(AND(FG381="Afraid",CL381&lt;&gt;1),AND(FG381&lt;&gt;"Afraid",CL381=1)),1,0)</f>
        <v>0</v>
      </c>
      <c r="KF381">
        <f>IF(OR(AND(FH381="Afraid",CM381&lt;&gt;1),AND(FH381&lt;&gt;"Afraid",CM381=1)),1,0)</f>
        <v>1</v>
      </c>
      <c r="KG381">
        <f>IF(OR(AND(FI381="Afraid",CN381&lt;&gt;1),AND(FI381&lt;&gt;"Afraid",CN381=1)),1,0)</f>
        <v>0</v>
      </c>
      <c r="KH381">
        <f>IF(OR(AND(FJ381="Afraid",CO381&lt;&gt;1),AND(FJ381&lt;&gt;"Afraid",CO381=1)),1,0)</f>
        <v>0</v>
      </c>
      <c r="KI381">
        <f>IF(OR(AND(FK381="Afraid",CP381&lt;&gt;1),AND(FK381&lt;&gt;"Afraid",CP381=1)),1,0)</f>
        <v>0</v>
      </c>
      <c r="KJ381">
        <f>IF(OR(AND(FL381="Afraid",CQ381&lt;&gt;1),AND(FL381&lt;&gt;"Afraid",CQ381=1)),1,0)</f>
        <v>1</v>
      </c>
      <c r="KK381">
        <f>IF(OR(AND(FM381="Afraid",CR381&lt;&gt;1),AND(FM381&lt;&gt;"Afraid",CR381=1)),1,0)</f>
        <v>0</v>
      </c>
      <c r="KL381">
        <f>IF(OR(AND(FN381="Afraid",CS381&lt;&gt;1),AND(FN381&lt;&gt;"Afraid",CS381=1)),1,0)</f>
        <v>0</v>
      </c>
      <c r="KM381">
        <f>IF(OR(AND(FO381="Surprised",CT381&lt;&gt;1),AND(FO381&lt;&gt;"Surprised",CT381=1)),1,0)</f>
        <v>0</v>
      </c>
      <c r="KN381">
        <f>IF(OR(AND(FP381="Surprised",CU381&lt;&gt;1),AND(FP381&lt;&gt;"Surprised",CU381=1)),1,0)</f>
        <v>0</v>
      </c>
      <c r="KO381">
        <f>IF(OR(AND(FQ381="Surprised",CV381&lt;&gt;1),AND(FQ381&lt;&gt;"Surprised",CV381=1)),1,0)</f>
        <v>0</v>
      </c>
      <c r="KP381">
        <f>IF(OR(AND(FR381="Surprised",CW381&lt;&gt;1),AND(FR381&lt;&gt;"Surprised",CW381=1)),1,0)</f>
        <v>0</v>
      </c>
      <c r="KQ381">
        <f>IF(OR(AND(FS381="Surprised",CX381&lt;&gt;1),AND(FS381&lt;&gt;"Surprised",CX381=1)),1,0)</f>
        <v>0</v>
      </c>
      <c r="KR381">
        <f>IF(OR(AND(FT381="Surprised",CY381&lt;&gt;1),AND(FT381&lt;&gt;"Surprised",CY381=1)),1,0)</f>
        <v>0</v>
      </c>
      <c r="KS381">
        <f>IF(OR(AND(FU381="Surprised",CZ381&lt;&gt;1),AND(FU381&lt;&gt;"Surprised",CZ381=1)),1,0)</f>
        <v>0</v>
      </c>
      <c r="KT381">
        <f>IF(OR(AND(FV381="Surprised",DA381&lt;&gt;1),AND(FV381&lt;&gt;"Surprised",DA381=1)),1,0)</f>
        <v>0</v>
      </c>
      <c r="KU381">
        <f>IF(OR(AND(FW381="Happy",DB381=1),AND(FW381&lt;&gt;"Happy",DB381=0)),1,0)</f>
        <v>1</v>
      </c>
      <c r="KV381">
        <f>IF(OR(AND(FX381="Happy",DC381=1),AND(FX381&lt;&gt;"Happy",DC381=0)),1,0)</f>
        <v>0</v>
      </c>
      <c r="KW381">
        <f>IF(OR(AND(FY381="Happy",DD381=1),AND(FY381&lt;&gt;"Happy",DD381=0)),1,0)</f>
        <v>0</v>
      </c>
      <c r="KX381">
        <f>IF(OR(AND(FZ381="Happy",DE381=1),AND(FZ381&lt;&gt;"Happy",DE381=0)),1,0)</f>
        <v>1</v>
      </c>
      <c r="KY381">
        <f>IF(OR(AND(GA381="Happy",DF381=1),AND(GA381&lt;&gt;"Happy",DF381=0)),1,0)</f>
        <v>1</v>
      </c>
      <c r="KZ381">
        <f>IF(OR(AND(GB381="Happy",DG381=1),AND(GB381&lt;&gt;"Happy",DG381=0)),1,0)</f>
        <v>1</v>
      </c>
      <c r="LA381">
        <f>IF(OR(AND(GC381="Happy",DH381=1),AND(GC381&lt;&gt;"Happy",DH381=0)),1,0)</f>
        <v>1</v>
      </c>
      <c r="LB381">
        <f>IF(OR(AND(GD381="Happy",DI381=1),AND(GD381&lt;&gt;"Happy",DI381=0)),1,0)</f>
        <v>1</v>
      </c>
      <c r="LC381">
        <f>IF(OR(AND(GE381="Sad",DJ381=1),AND(GE381&lt;&gt;"Sad",DJ381=0)),1,0)</f>
        <v>0</v>
      </c>
      <c r="LD381">
        <f>IF(OR(AND(GF381="Sad",DK381=1),AND(GF381&lt;&gt;"Sad",DK381=0)),1,0)</f>
        <v>1</v>
      </c>
      <c r="LE381">
        <f>IF(OR(AND(GG381="Sad",DL381=1),AND(GG381&lt;&gt;"Sad",DL381=0)),1,0)</f>
        <v>1</v>
      </c>
      <c r="LF381">
        <f>IF(OR(AND(GH381="Sad",DM381=1),AND(GH381&lt;&gt;"Sad",DM381=0)),1,0)</f>
        <v>1</v>
      </c>
      <c r="LG381">
        <f>IF(OR(AND(GI381="Sad",DN381=1),AND(GI381&lt;&gt;"Sad",DN381=0)),1,0)</f>
        <v>1</v>
      </c>
      <c r="LH381">
        <f>IF(OR(AND(GJ381="Sad",DO381=1),AND(GJ381&lt;&gt;"Sad",DO381=0)),1,0)</f>
        <v>1</v>
      </c>
      <c r="LI381">
        <f>IF(OR(AND(GK381="Sad",DP381=1),AND(GK381&lt;&gt;"Sad",DP381=0)),1,0)</f>
        <v>1</v>
      </c>
      <c r="LJ381">
        <f>IF(OR(AND(GL381="Sad",DQ381=1),AND(GL381&lt;&gt;"Sad",DQ381=0)),1,0)</f>
        <v>0</v>
      </c>
      <c r="LK381" s="2">
        <f t="shared" si="598"/>
        <v>1</v>
      </c>
      <c r="LL381" s="4">
        <f t="shared" si="599"/>
        <v>1</v>
      </c>
      <c r="LM381">
        <f t="shared" si="600"/>
        <v>1</v>
      </c>
      <c r="LN381">
        <f t="shared" si="601"/>
        <v>2</v>
      </c>
      <c r="LO381">
        <f t="shared" si="602"/>
        <v>0</v>
      </c>
      <c r="LP381">
        <f t="shared" si="603"/>
        <v>6</v>
      </c>
      <c r="LQ381">
        <f t="shared" si="604"/>
        <v>6</v>
      </c>
      <c r="LR381">
        <f t="shared" si="605"/>
        <v>17</v>
      </c>
      <c r="LS381" s="11" t="str">
        <f t="shared" si="606"/>
        <v/>
      </c>
      <c r="LT381" s="14" t="str">
        <f t="shared" si="607"/>
        <v/>
      </c>
      <c r="LU381" s="14">
        <f t="shared" si="608"/>
        <v>0</v>
      </c>
      <c r="LV381" s="14">
        <f t="shared" si="609"/>
        <v>1</v>
      </c>
      <c r="LW381" s="14">
        <f t="shared" si="610"/>
        <v>0</v>
      </c>
      <c r="LX381" s="14">
        <f t="shared" si="611"/>
        <v>0.85714285714285721</v>
      </c>
      <c r="LY381" s="14">
        <f t="shared" si="612"/>
        <v>0.85714285714285721</v>
      </c>
      <c r="LZ381" s="14">
        <f t="shared" si="613"/>
        <v>0.54285714285714293</v>
      </c>
      <c r="MA381" s="15">
        <f t="shared" si="614"/>
        <v>1.1458333333333112E-4</v>
      </c>
      <c r="MB381" s="1">
        <f t="shared" si="568"/>
        <v>3.6921296296296355E-4</v>
      </c>
      <c r="MC381" s="1">
        <f t="shared" si="569"/>
        <v>2.7777777777777957E-4</v>
      </c>
      <c r="MD381" s="1">
        <f t="shared" si="570"/>
        <v>5.8796296296296027E-4</v>
      </c>
      <c r="ME381" s="1">
        <f t="shared" si="571"/>
        <v>4.8611111111111424E-4</v>
      </c>
      <c r="MF381" s="1">
        <f t="shared" si="572"/>
        <v>2.3032407407407376E-4</v>
      </c>
      <c r="MG381" s="1">
        <f t="shared" si="573"/>
        <v>2.4537037037036802E-4</v>
      </c>
      <c r="MH381" s="1">
        <f t="shared" si="574"/>
        <v>1.5509259259259556E-4</v>
      </c>
      <c r="MI381" s="1">
        <f t="shared" si="575"/>
        <v>3.1250000000000028E-4</v>
      </c>
      <c r="MJ381" s="1">
        <f t="shared" si="615"/>
        <v>2.7789351851851864E-3</v>
      </c>
      <c r="MK381" s="2" t="str">
        <f>VLOOKUP(B381,age_group!$A$1:$B$101,2,FALSE)</f>
        <v>18 to 24</v>
      </c>
      <c r="ML381" s="2">
        <f t="shared" si="616"/>
        <v>1</v>
      </c>
      <c r="MM381">
        <f t="shared" si="617"/>
        <v>0</v>
      </c>
      <c r="MN381">
        <f t="shared" si="618"/>
        <v>0</v>
      </c>
      <c r="MO381">
        <f t="shared" si="619"/>
        <v>0</v>
      </c>
      <c r="MP381">
        <f t="shared" si="620"/>
        <v>1</v>
      </c>
    </row>
    <row r="382" spans="1:354" x14ac:dyDescent="0.2">
      <c r="A382" t="s">
        <v>1115</v>
      </c>
      <c r="B382">
        <v>36</v>
      </c>
      <c r="C382" t="s">
        <v>139</v>
      </c>
      <c r="D382" t="s">
        <v>140</v>
      </c>
      <c r="E382">
        <v>4</v>
      </c>
      <c r="F382">
        <v>1</v>
      </c>
      <c r="G382">
        <v>1</v>
      </c>
      <c r="H382">
        <v>1</v>
      </c>
      <c r="I382">
        <v>1</v>
      </c>
      <c r="J382" s="2" t="s">
        <v>689</v>
      </c>
      <c r="K382" t="s">
        <v>541</v>
      </c>
      <c r="L382" t="s">
        <v>648</v>
      </c>
      <c r="M382" t="s">
        <v>559</v>
      </c>
      <c r="N382" t="s">
        <v>828</v>
      </c>
      <c r="O382" t="s">
        <v>729</v>
      </c>
      <c r="P382" t="s">
        <v>501</v>
      </c>
      <c r="Q382" t="s">
        <v>420</v>
      </c>
      <c r="R382" t="s">
        <v>398</v>
      </c>
      <c r="S382" t="s">
        <v>458</v>
      </c>
      <c r="T382" t="s">
        <v>319</v>
      </c>
      <c r="U382" t="s">
        <v>517</v>
      </c>
      <c r="V382" t="s">
        <v>183</v>
      </c>
      <c r="W382" t="s">
        <v>629</v>
      </c>
      <c r="X382" t="s">
        <v>756</v>
      </c>
      <c r="Y382" t="s">
        <v>734</v>
      </c>
      <c r="Z382" t="s">
        <v>234</v>
      </c>
      <c r="AA382" t="s">
        <v>164</v>
      </c>
      <c r="AB382" t="s">
        <v>150</v>
      </c>
      <c r="AC382" t="s">
        <v>294</v>
      </c>
      <c r="AD382" t="s">
        <v>430</v>
      </c>
      <c r="AE382" t="s">
        <v>298</v>
      </c>
      <c r="AF382" t="s">
        <v>508</v>
      </c>
      <c r="AG382" t="s">
        <v>416</v>
      </c>
      <c r="AH382" t="s">
        <v>354</v>
      </c>
      <c r="AI382" t="s">
        <v>257</v>
      </c>
      <c r="AJ382" t="s">
        <v>442</v>
      </c>
      <c r="AK382" t="s">
        <v>316</v>
      </c>
      <c r="AL382" t="s">
        <v>625</v>
      </c>
      <c r="AM382" t="s">
        <v>294</v>
      </c>
      <c r="AN382" t="s">
        <v>615</v>
      </c>
      <c r="AO382" t="s">
        <v>414</v>
      </c>
      <c r="AP382" t="s">
        <v>390</v>
      </c>
      <c r="AQ382" t="s">
        <v>506</v>
      </c>
      <c r="AR382" t="s">
        <v>532</v>
      </c>
      <c r="AS382" t="s">
        <v>407</v>
      </c>
      <c r="AT382" t="s">
        <v>526</v>
      </c>
      <c r="AU382" t="s">
        <v>228</v>
      </c>
      <c r="AV382" t="s">
        <v>252</v>
      </c>
      <c r="AW382" t="s">
        <v>332</v>
      </c>
      <c r="AX382" t="s">
        <v>597</v>
      </c>
      <c r="AY382" t="s">
        <v>192</v>
      </c>
      <c r="AZ382" t="s">
        <v>461</v>
      </c>
      <c r="BA382" t="s">
        <v>359</v>
      </c>
      <c r="BB382" t="s">
        <v>246</v>
      </c>
      <c r="BC382" t="s">
        <v>500</v>
      </c>
      <c r="BD382" t="s">
        <v>619</v>
      </c>
      <c r="BE382" t="s">
        <v>351</v>
      </c>
      <c r="BF382" t="s">
        <v>617</v>
      </c>
      <c r="BG382" t="s">
        <v>636</v>
      </c>
      <c r="BH382" t="s">
        <v>725</v>
      </c>
      <c r="BI382" t="s">
        <v>571</v>
      </c>
      <c r="BJ382" t="s">
        <v>545</v>
      </c>
      <c r="BK382" t="s">
        <v>550</v>
      </c>
      <c r="BL382" t="s">
        <v>590</v>
      </c>
      <c r="BM382" t="s">
        <v>657</v>
      </c>
      <c r="BN382" s="2">
        <v>0</v>
      </c>
      <c r="BO382">
        <v>0</v>
      </c>
      <c r="BP382">
        <v>1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0</v>
      </c>
      <c r="DK382">
        <v>1</v>
      </c>
      <c r="DL382">
        <v>0</v>
      </c>
      <c r="DM382">
        <v>1</v>
      </c>
      <c r="DN382">
        <v>1</v>
      </c>
      <c r="DO382">
        <v>1</v>
      </c>
      <c r="DP382">
        <v>1</v>
      </c>
      <c r="DQ382">
        <v>1</v>
      </c>
      <c r="DR382" s="2">
        <v>4</v>
      </c>
      <c r="DS382">
        <v>1</v>
      </c>
      <c r="DT382">
        <v>1</v>
      </c>
      <c r="DU382">
        <v>1</v>
      </c>
      <c r="DV382">
        <v>1</v>
      </c>
      <c r="DW382" s="2">
        <v>2017</v>
      </c>
      <c r="DX382" s="1">
        <v>1.558101851851852E-2</v>
      </c>
      <c r="DY382" s="1">
        <v>1.5694444444444445E-2</v>
      </c>
      <c r="DZ382" s="1">
        <v>1.5820601851851853E-2</v>
      </c>
      <c r="EA382" s="1">
        <v>1.6008101851851853E-2</v>
      </c>
      <c r="EB382" s="1">
        <v>1.6120370370370372E-2</v>
      </c>
      <c r="EC382" s="1">
        <v>1.6325231481481482E-2</v>
      </c>
      <c r="ED382" s="1">
        <v>1.6437500000000001E-2</v>
      </c>
      <c r="EE382" s="1">
        <v>1.6640046296296295E-2</v>
      </c>
      <c r="EF382" s="1">
        <v>1.6827546296296295E-2</v>
      </c>
      <c r="EG382" s="1">
        <v>1.692824074074074E-2</v>
      </c>
      <c r="EH382" s="3">
        <v>0</v>
      </c>
      <c r="EI382" s="2" t="s">
        <v>1169</v>
      </c>
      <c r="EJ382" t="s">
        <v>1168</v>
      </c>
      <c r="EK382" t="s">
        <v>1173</v>
      </c>
      <c r="EL382" t="s">
        <v>1168</v>
      </c>
      <c r="EM382" t="s">
        <v>1168</v>
      </c>
      <c r="EN382" t="s">
        <v>1175</v>
      </c>
      <c r="EO382" t="s">
        <v>1168</v>
      </c>
      <c r="EP382" t="s">
        <v>1172</v>
      </c>
      <c r="EQ382" t="s">
        <v>1168</v>
      </c>
      <c r="ER382" t="s">
        <v>1171</v>
      </c>
      <c r="ES382" t="s">
        <v>1172</v>
      </c>
      <c r="ET382" t="s">
        <v>1168</v>
      </c>
      <c r="EU382" t="s">
        <v>1168</v>
      </c>
      <c r="EV382" t="s">
        <v>1168</v>
      </c>
      <c r="EW382" t="s">
        <v>1169</v>
      </c>
      <c r="EX382" t="s">
        <v>1168</v>
      </c>
      <c r="EY382" t="s">
        <v>1175</v>
      </c>
      <c r="EZ382" t="s">
        <v>1175</v>
      </c>
      <c r="FA382" t="s">
        <v>1168</v>
      </c>
      <c r="FB382" t="s">
        <v>1169</v>
      </c>
      <c r="FC382" t="s">
        <v>1169</v>
      </c>
      <c r="FD382" t="s">
        <v>1175</v>
      </c>
      <c r="FE382" t="s">
        <v>1168</v>
      </c>
      <c r="FF382" t="s">
        <v>1175</v>
      </c>
      <c r="FG382" t="s">
        <v>1174</v>
      </c>
      <c r="FH382" t="s">
        <v>1171</v>
      </c>
      <c r="FI382" t="s">
        <v>1169</v>
      </c>
      <c r="FJ382" t="s">
        <v>1175</v>
      </c>
      <c r="FK382" t="s">
        <v>1168</v>
      </c>
      <c r="FL382" t="s">
        <v>1169</v>
      </c>
      <c r="FM382" t="s">
        <v>1168</v>
      </c>
      <c r="FN382" t="s">
        <v>1168</v>
      </c>
      <c r="FO382" t="s">
        <v>1172</v>
      </c>
      <c r="FP382" t="s">
        <v>1168</v>
      </c>
      <c r="FQ382" t="s">
        <v>1171</v>
      </c>
      <c r="FR382" t="s">
        <v>1175</v>
      </c>
      <c r="FS382" t="s">
        <v>1175</v>
      </c>
      <c r="FT382" t="s">
        <v>1175</v>
      </c>
      <c r="FU382" t="s">
        <v>1175</v>
      </c>
      <c r="FV382" t="s">
        <v>1169</v>
      </c>
      <c r="FW382" t="s">
        <v>1171</v>
      </c>
      <c r="FX382" t="s">
        <v>1169</v>
      </c>
      <c r="FY382" t="s">
        <v>1171</v>
      </c>
      <c r="FZ382" t="s">
        <v>1175</v>
      </c>
      <c r="GA382" t="s">
        <v>1172</v>
      </c>
      <c r="GB382" t="s">
        <v>1175</v>
      </c>
      <c r="GC382" t="s">
        <v>1169</v>
      </c>
      <c r="GD382" t="s">
        <v>1168</v>
      </c>
      <c r="GE382" t="s">
        <v>1168</v>
      </c>
      <c r="GF382" t="s">
        <v>1170</v>
      </c>
      <c r="GG382" t="s">
        <v>1168</v>
      </c>
      <c r="GH382" t="s">
        <v>1175</v>
      </c>
      <c r="GI382" t="s">
        <v>1172</v>
      </c>
      <c r="GJ382" t="s">
        <v>1168</v>
      </c>
      <c r="GK382" t="s">
        <v>1175</v>
      </c>
      <c r="GL382" t="s">
        <v>1175</v>
      </c>
      <c r="GM382" s="2">
        <f t="shared" si="518"/>
        <v>0</v>
      </c>
      <c r="GN382">
        <f t="shared" si="519"/>
        <v>0</v>
      </c>
      <c r="GO382">
        <f t="shared" si="520"/>
        <v>1</v>
      </c>
      <c r="GP382">
        <f t="shared" si="521"/>
        <v>0</v>
      </c>
      <c r="GQ382">
        <f t="shared" si="522"/>
        <v>0</v>
      </c>
      <c r="GR382">
        <f t="shared" si="523"/>
        <v>0</v>
      </c>
      <c r="GS382">
        <f t="shared" si="524"/>
        <v>0</v>
      </c>
      <c r="GT382">
        <f t="shared" si="525"/>
        <v>0</v>
      </c>
      <c r="GU382">
        <f t="shared" si="576"/>
        <v>0</v>
      </c>
      <c r="GV382">
        <f t="shared" si="526"/>
        <v>0</v>
      </c>
      <c r="GW382">
        <f t="shared" si="527"/>
        <v>0</v>
      </c>
      <c r="GX382">
        <f t="shared" si="528"/>
        <v>0</v>
      </c>
      <c r="GY382">
        <f t="shared" si="529"/>
        <v>0</v>
      </c>
      <c r="GZ382">
        <f t="shared" si="530"/>
        <v>0</v>
      </c>
      <c r="HA382">
        <f t="shared" si="531"/>
        <v>0</v>
      </c>
      <c r="HB382">
        <f t="shared" si="532"/>
        <v>0</v>
      </c>
      <c r="HC382">
        <f t="shared" si="577"/>
        <v>0</v>
      </c>
      <c r="HD382">
        <f t="shared" si="533"/>
        <v>0</v>
      </c>
      <c r="HE382">
        <f t="shared" si="534"/>
        <v>0</v>
      </c>
      <c r="HF382">
        <f t="shared" si="535"/>
        <v>1</v>
      </c>
      <c r="HG382">
        <f t="shared" si="536"/>
        <v>1</v>
      </c>
      <c r="HH382">
        <f t="shared" si="537"/>
        <v>0</v>
      </c>
      <c r="HI382">
        <f t="shared" si="538"/>
        <v>0</v>
      </c>
      <c r="HJ382">
        <f t="shared" si="539"/>
        <v>0</v>
      </c>
      <c r="HK382">
        <f t="shared" si="578"/>
        <v>0</v>
      </c>
      <c r="HL382">
        <f t="shared" si="540"/>
        <v>0</v>
      </c>
      <c r="HM382">
        <f t="shared" si="541"/>
        <v>0</v>
      </c>
      <c r="HN382">
        <f t="shared" si="542"/>
        <v>0</v>
      </c>
      <c r="HO382">
        <f t="shared" si="543"/>
        <v>0</v>
      </c>
      <c r="HP382">
        <f t="shared" si="544"/>
        <v>0</v>
      </c>
      <c r="HQ382">
        <f t="shared" si="545"/>
        <v>0</v>
      </c>
      <c r="HR382">
        <f t="shared" si="546"/>
        <v>0</v>
      </c>
      <c r="HS382">
        <f t="shared" si="579"/>
        <v>0</v>
      </c>
      <c r="HT382">
        <f t="shared" si="547"/>
        <v>0</v>
      </c>
      <c r="HU382">
        <f t="shared" si="548"/>
        <v>0</v>
      </c>
      <c r="HV382">
        <f t="shared" si="549"/>
        <v>1</v>
      </c>
      <c r="HW382">
        <f t="shared" si="550"/>
        <v>1</v>
      </c>
      <c r="HX382">
        <f t="shared" si="551"/>
        <v>1</v>
      </c>
      <c r="HY382">
        <f t="shared" si="552"/>
        <v>1</v>
      </c>
      <c r="HZ382">
        <f t="shared" si="553"/>
        <v>0</v>
      </c>
      <c r="IA382">
        <f t="shared" si="580"/>
        <v>1</v>
      </c>
      <c r="IB382">
        <f t="shared" si="554"/>
        <v>1</v>
      </c>
      <c r="IC382">
        <f t="shared" si="555"/>
        <v>1</v>
      </c>
      <c r="ID382">
        <f t="shared" si="556"/>
        <v>1</v>
      </c>
      <c r="IE382">
        <f t="shared" si="557"/>
        <v>1</v>
      </c>
      <c r="IF382">
        <f t="shared" si="558"/>
        <v>1</v>
      </c>
      <c r="IG382">
        <f t="shared" si="559"/>
        <v>1</v>
      </c>
      <c r="IH382">
        <f t="shared" si="560"/>
        <v>1</v>
      </c>
      <c r="II382">
        <f t="shared" si="581"/>
        <v>0</v>
      </c>
      <c r="IJ382">
        <f t="shared" si="561"/>
        <v>1</v>
      </c>
      <c r="IK382">
        <f t="shared" si="562"/>
        <v>0</v>
      </c>
      <c r="IL382">
        <f t="shared" si="563"/>
        <v>1</v>
      </c>
      <c r="IM382">
        <f t="shared" si="564"/>
        <v>1</v>
      </c>
      <c r="IN382">
        <f t="shared" si="565"/>
        <v>1</v>
      </c>
      <c r="IO382">
        <f t="shared" si="566"/>
        <v>1</v>
      </c>
      <c r="IP382">
        <f t="shared" si="567"/>
        <v>1</v>
      </c>
      <c r="IQ382" s="2">
        <f t="shared" si="582"/>
        <v>1</v>
      </c>
      <c r="IR382" s="4">
        <f t="shared" si="583"/>
        <v>0</v>
      </c>
      <c r="IS382">
        <f t="shared" si="584"/>
        <v>2</v>
      </c>
      <c r="IT382">
        <f t="shared" si="585"/>
        <v>0</v>
      </c>
      <c r="IU382">
        <f t="shared" si="586"/>
        <v>4</v>
      </c>
      <c r="IV382">
        <f t="shared" si="587"/>
        <v>8</v>
      </c>
      <c r="IW382">
        <f t="shared" si="588"/>
        <v>6</v>
      </c>
      <c r="IX382">
        <f t="shared" si="589"/>
        <v>21</v>
      </c>
      <c r="IY382" s="11">
        <f t="shared" si="590"/>
        <v>1</v>
      </c>
      <c r="IZ382" s="12" t="str">
        <f t="shared" si="591"/>
        <v/>
      </c>
      <c r="JA382" s="12">
        <f t="shared" si="592"/>
        <v>1</v>
      </c>
      <c r="JB382" s="12" t="str">
        <f t="shared" si="593"/>
        <v/>
      </c>
      <c r="JC382" s="12">
        <f t="shared" si="594"/>
        <v>1</v>
      </c>
      <c r="JD382" s="12">
        <f t="shared" si="595"/>
        <v>1</v>
      </c>
      <c r="JE382" s="12">
        <f t="shared" si="596"/>
        <v>0.75</v>
      </c>
      <c r="JF382" s="12">
        <f t="shared" si="597"/>
        <v>0.95</v>
      </c>
      <c r="JG382" s="2">
        <f>IF(OR(AND(EI382="Happy",BN382&lt;&gt;1),AND(EI382&lt;&gt;"Happy",BN382=1)),1,0)</f>
        <v>0</v>
      </c>
      <c r="JH382">
        <f>IF(OR(AND(EJ382="Happy",BO382&lt;&gt;1),AND(EJ382&lt;&gt;"Happy",BO382=1)),1,0)</f>
        <v>0</v>
      </c>
      <c r="JI382">
        <f>IF(OR(AND(EK382="Happy",BP382&lt;&gt;1),AND(EK382&lt;&gt;"Happy",BP382=1)),1,0)</f>
        <v>0</v>
      </c>
      <c r="JJ382">
        <f>IF(OR(AND(EL382="Happy",BQ382&lt;&gt;1),AND(EL382&lt;&gt;"Happy",BQ382=1)),1,0)</f>
        <v>0</v>
      </c>
      <c r="JK382">
        <f>IF(OR(AND(EM382="Happy",BR382&lt;&gt;1),AND(EM382&lt;&gt;"Happy",BR382=1)),1,0)</f>
        <v>1</v>
      </c>
      <c r="JL382">
        <f>IF(OR(AND(EN382="Happy",BS382&lt;&gt;1),AND(EN382&lt;&gt;"Happy",BS382=1)),1,0)</f>
        <v>0</v>
      </c>
      <c r="JM382">
        <f>IF(OR(AND(EO382="Happy",BT382&lt;&gt;1),AND(EO382&lt;&gt;"Happy",BT382=1)),1,0)</f>
        <v>0</v>
      </c>
      <c r="JN382">
        <f>IF(OR(AND(EP382="Happy",BU382&lt;&gt;1),AND(EP382&lt;&gt;"Happy",BU382=1)),1,0)</f>
        <v>0</v>
      </c>
      <c r="JO382">
        <f>IF(OR(AND(EQ382="Sad",BV382&lt;&gt;1),AND(EQ382&lt;&gt;"Sad",BV382=1)),1,0)</f>
        <v>0</v>
      </c>
      <c r="JP382">
        <f>IF(OR(AND(ER382="Sad",BW382&lt;&gt;1),AND(ER382&lt;&gt;"Sad",BW382=1)),1,0)</f>
        <v>0</v>
      </c>
      <c r="JQ382">
        <f>IF(OR(AND(ES382="Sad",BX382&lt;&gt;1),AND(ES382&lt;&gt;"Sad",BX382=1)),1,0)</f>
        <v>1</v>
      </c>
      <c r="JR382">
        <f>IF(OR(AND(ET382="Sad",BY382&lt;&gt;1),AND(ET382&lt;&gt;"Sad",BY382=1)),1,0)</f>
        <v>0</v>
      </c>
      <c r="JS382">
        <f>IF(OR(AND(EU382="Sad",BZ382&lt;&gt;1),AND(EU382&lt;&gt;"Sad",BZ382=1)),1,0)</f>
        <v>0</v>
      </c>
      <c r="JT382">
        <f>IF(OR(AND(EV382="Sad",CA382&lt;&gt;1),AND(EV382&lt;&gt;"Sad",CA382=1)),1,0)</f>
        <v>0</v>
      </c>
      <c r="JU382">
        <f>IF(OR(AND(EW382="Sad",CB382&lt;&gt;1),AND(EW382&lt;&gt;"Sad",CB382=1)),1,0)</f>
        <v>0</v>
      </c>
      <c r="JV382">
        <f>IF(OR(AND(EX382="Sad",CC382&lt;&gt;1),AND(EX382&lt;&gt;"Sad",CC382=1)),1,0)</f>
        <v>0</v>
      </c>
      <c r="JW382">
        <f>IF(OR(AND(EY382="Angry",CD382&lt;&gt;1),AND(EY382&lt;&gt;"Angry",CD382=1)),1,0)</f>
        <v>0</v>
      </c>
      <c r="JX382">
        <f>IF(OR(AND(EZ382="Angry",CE382&lt;&gt;1),AND(EZ382&lt;&gt;"Angry",CE382=1)),1,0)</f>
        <v>0</v>
      </c>
      <c r="JY382">
        <f>IF(OR(AND(FA382="Angry",CF382&lt;&gt;1),AND(FA382&lt;&gt;"Angry",CF382=1)),1,0)</f>
        <v>0</v>
      </c>
      <c r="JZ382">
        <f>IF(OR(AND(FB382="Angry",CG382&lt;&gt;1),AND(FB382&lt;&gt;"Angry",CG382=1)),1,0)</f>
        <v>0</v>
      </c>
      <c r="KA382">
        <f>IF(OR(AND(FC382="Angry",CH382&lt;&gt;1),AND(FC382&lt;&gt;"Angry",CH382=1)),1,0)</f>
        <v>0</v>
      </c>
      <c r="KB382">
        <f>IF(OR(AND(FD382="Angry",CI382&lt;&gt;1),AND(FD382&lt;&gt;"Angry",CI382=1)),1,0)</f>
        <v>0</v>
      </c>
      <c r="KC382">
        <f>IF(OR(AND(FE382="Angry",CJ382&lt;&gt;1),AND(FE382&lt;&gt;"Angry",CJ382=1)),1,0)</f>
        <v>0</v>
      </c>
      <c r="KD382">
        <f>IF(OR(AND(FF382="Angry",CK382&lt;&gt;1),AND(FF382&lt;&gt;"Angry",CK382=1)),1,0)</f>
        <v>0</v>
      </c>
      <c r="KE382">
        <f>IF(OR(AND(FG382="Afraid",CL382&lt;&gt;1),AND(FG382&lt;&gt;"Afraid",CL382=1)),1,0)</f>
        <v>0</v>
      </c>
      <c r="KF382">
        <f>IF(OR(AND(FH382="Afraid",CM382&lt;&gt;1),AND(FH382&lt;&gt;"Afraid",CM382=1)),1,0)</f>
        <v>0</v>
      </c>
      <c r="KG382">
        <f>IF(OR(AND(FI382="Afraid",CN382&lt;&gt;1),AND(FI382&lt;&gt;"Afraid",CN382=1)),1,0)</f>
        <v>0</v>
      </c>
      <c r="KH382">
        <f>IF(OR(AND(FJ382="Afraid",CO382&lt;&gt;1),AND(FJ382&lt;&gt;"Afraid",CO382=1)),1,0)</f>
        <v>1</v>
      </c>
      <c r="KI382">
        <f>IF(OR(AND(FK382="Afraid",CP382&lt;&gt;1),AND(FK382&lt;&gt;"Afraid",CP382=1)),1,0)</f>
        <v>0</v>
      </c>
      <c r="KJ382">
        <f>IF(OR(AND(FL382="Afraid",CQ382&lt;&gt;1),AND(FL382&lt;&gt;"Afraid",CQ382=1)),1,0)</f>
        <v>0</v>
      </c>
      <c r="KK382">
        <f>IF(OR(AND(FM382="Afraid",CR382&lt;&gt;1),AND(FM382&lt;&gt;"Afraid",CR382=1)),1,0)</f>
        <v>0</v>
      </c>
      <c r="KL382">
        <f>IF(OR(AND(FN382="Afraid",CS382&lt;&gt;1),AND(FN382&lt;&gt;"Afraid",CS382=1)),1,0)</f>
        <v>1</v>
      </c>
      <c r="KM382">
        <f>IF(OR(AND(FO382="Surprised",CT382&lt;&gt;1),AND(FO382&lt;&gt;"Surprised",CT382=1)),1,0)</f>
        <v>0</v>
      </c>
      <c r="KN382">
        <f>IF(OR(AND(FP382="Surprised",CU382&lt;&gt;1),AND(FP382&lt;&gt;"Surprised",CU382=1)),1,0)</f>
        <v>0</v>
      </c>
      <c r="KO382">
        <f>IF(OR(AND(FQ382="Surprised",CV382&lt;&gt;1),AND(FQ382&lt;&gt;"Surprised",CV382=1)),1,0)</f>
        <v>0</v>
      </c>
      <c r="KP382">
        <f>IF(OR(AND(FR382="Surprised",CW382&lt;&gt;1),AND(FR382&lt;&gt;"Surprised",CW382=1)),1,0)</f>
        <v>0</v>
      </c>
      <c r="KQ382">
        <f>IF(OR(AND(FS382="Surprised",CX382&lt;&gt;1),AND(FS382&lt;&gt;"Surprised",CX382=1)),1,0)</f>
        <v>0</v>
      </c>
      <c r="KR382">
        <f>IF(OR(AND(FT382="Surprised",CY382&lt;&gt;1),AND(FT382&lt;&gt;"Surprised",CY382=1)),1,0)</f>
        <v>0</v>
      </c>
      <c r="KS382">
        <f>IF(OR(AND(FU382="Surprised",CZ382&lt;&gt;1),AND(FU382&lt;&gt;"Surprised",CZ382=1)),1,0)</f>
        <v>0</v>
      </c>
      <c r="KT382">
        <f>IF(OR(AND(FV382="Surprised",DA382&lt;&gt;1),AND(FV382&lt;&gt;"Surprised",DA382=1)),1,0)</f>
        <v>0</v>
      </c>
      <c r="KU382">
        <f>IF(OR(AND(FW382="Happy",DB382=1),AND(FW382&lt;&gt;"Happy",DB382=0)),1,0)</f>
        <v>0</v>
      </c>
      <c r="KV382">
        <f>IF(OR(AND(FX382="Happy",DC382=1),AND(FX382&lt;&gt;"Happy",DC382=0)),1,0)</f>
        <v>0</v>
      </c>
      <c r="KW382">
        <f>IF(OR(AND(FY382="Happy",DD382=1),AND(FY382&lt;&gt;"Happy",DD382=0)),1,0)</f>
        <v>0</v>
      </c>
      <c r="KX382">
        <f>IF(OR(AND(FZ382="Happy",DE382=1),AND(FZ382&lt;&gt;"Happy",DE382=0)),1,0)</f>
        <v>0</v>
      </c>
      <c r="KY382">
        <f>IF(OR(AND(GA382="Happy",DF382=1),AND(GA382&lt;&gt;"Happy",DF382=0)),1,0)</f>
        <v>0</v>
      </c>
      <c r="KZ382">
        <f>IF(OR(AND(GB382="Happy",DG382=1),AND(GB382&lt;&gt;"Happy",DG382=0)),1,0)</f>
        <v>0</v>
      </c>
      <c r="LA382">
        <f>IF(OR(AND(GC382="Happy",DH382=1),AND(GC382&lt;&gt;"Happy",DH382=0)),1,0)</f>
        <v>0</v>
      </c>
      <c r="LB382">
        <f>IF(OR(AND(GD382="Happy",DI382=1),AND(GD382&lt;&gt;"Happy",DI382=0)),1,0)</f>
        <v>0</v>
      </c>
      <c r="LC382">
        <f>IF(OR(AND(GE382="Sad",DJ382=1),AND(GE382&lt;&gt;"Sad",DJ382=0)),1,0)</f>
        <v>1</v>
      </c>
      <c r="LD382">
        <f>IF(OR(AND(GF382="Sad",DK382=1),AND(GF382&lt;&gt;"Sad",DK382=0)),1,0)</f>
        <v>0</v>
      </c>
      <c r="LE382">
        <f>IF(OR(AND(GG382="Sad",DL382=1),AND(GG382&lt;&gt;"Sad",DL382=0)),1,0)</f>
        <v>1</v>
      </c>
      <c r="LF382">
        <f>IF(OR(AND(GH382="Sad",DM382=1),AND(GH382&lt;&gt;"Sad",DM382=0)),1,0)</f>
        <v>0</v>
      </c>
      <c r="LG382">
        <f>IF(OR(AND(GI382="Sad",DN382=1),AND(GI382&lt;&gt;"Sad",DN382=0)),1,0)</f>
        <v>0</v>
      </c>
      <c r="LH382">
        <f>IF(OR(AND(GJ382="Sad",DO382=1),AND(GJ382&lt;&gt;"Sad",DO382=0)),1,0)</f>
        <v>0</v>
      </c>
      <c r="LI382">
        <f>IF(OR(AND(GK382="Sad",DP382=1),AND(GK382&lt;&gt;"Sad",DP382=0)),1,0)</f>
        <v>0</v>
      </c>
      <c r="LJ382">
        <f>IF(OR(AND(GL382="Sad",DQ382=1),AND(GL382&lt;&gt;"Sad",DQ382=0)),1,0)</f>
        <v>0</v>
      </c>
      <c r="LK382" s="2">
        <f t="shared" si="598"/>
        <v>1</v>
      </c>
      <c r="LL382" s="4">
        <f t="shared" si="599"/>
        <v>1</v>
      </c>
      <c r="LM382">
        <f t="shared" si="600"/>
        <v>0</v>
      </c>
      <c r="LN382">
        <f t="shared" si="601"/>
        <v>2</v>
      </c>
      <c r="LO382">
        <f t="shared" si="602"/>
        <v>0</v>
      </c>
      <c r="LP382">
        <f t="shared" si="603"/>
        <v>0</v>
      </c>
      <c r="LQ382">
        <f t="shared" si="604"/>
        <v>2</v>
      </c>
      <c r="LR382">
        <f t="shared" si="605"/>
        <v>6</v>
      </c>
      <c r="LS382" s="11">
        <f t="shared" si="606"/>
        <v>0</v>
      </c>
      <c r="LT382" s="14" t="str">
        <f t="shared" si="607"/>
        <v/>
      </c>
      <c r="LU382" s="14">
        <f t="shared" si="608"/>
        <v>0</v>
      </c>
      <c r="LV382" s="14" t="str">
        <f t="shared" si="609"/>
        <v/>
      </c>
      <c r="LW382" s="14">
        <f t="shared" si="610"/>
        <v>0</v>
      </c>
      <c r="LX382" s="14">
        <f t="shared" si="611"/>
        <v>0</v>
      </c>
      <c r="LY382" s="14">
        <f t="shared" si="612"/>
        <v>0.25</v>
      </c>
      <c r="LZ382" s="14">
        <f t="shared" si="613"/>
        <v>5.0000000000000044E-2</v>
      </c>
      <c r="MA382" s="15">
        <f t="shared" si="614"/>
        <v>1.1342592592592481E-4</v>
      </c>
      <c r="MB382" s="1">
        <f t="shared" si="568"/>
        <v>1.2615740740740816E-4</v>
      </c>
      <c r="MC382" s="1">
        <f t="shared" si="569"/>
        <v>1.8750000000000017E-4</v>
      </c>
      <c r="MD382" s="1">
        <f t="shared" si="570"/>
        <v>1.1226851851851849E-4</v>
      </c>
      <c r="ME382" s="1">
        <f t="shared" si="571"/>
        <v>2.0486111111111052E-4</v>
      </c>
      <c r="MF382" s="1">
        <f t="shared" si="572"/>
        <v>1.1226851851851849E-4</v>
      </c>
      <c r="MG382" s="1">
        <f t="shared" si="573"/>
        <v>2.0254629629629442E-4</v>
      </c>
      <c r="MH382" s="1">
        <f t="shared" si="574"/>
        <v>1.8750000000000017E-4</v>
      </c>
      <c r="MI382" s="1">
        <f t="shared" si="575"/>
        <v>1.0069444444444492E-4</v>
      </c>
      <c r="MJ382" s="1">
        <f t="shared" si="615"/>
        <v>1.3472222222222201E-3</v>
      </c>
      <c r="MK382" s="2" t="str">
        <f>VLOOKUP(B382,age_group!$A$1:$B$101,2,FALSE)</f>
        <v>25 to 44</v>
      </c>
      <c r="ML382" s="2">
        <f t="shared" si="616"/>
        <v>1</v>
      </c>
      <c r="MM382">
        <f t="shared" si="617"/>
        <v>0</v>
      </c>
      <c r="MN382">
        <f t="shared" si="618"/>
        <v>0</v>
      </c>
      <c r="MO382">
        <f t="shared" si="619"/>
        <v>0</v>
      </c>
      <c r="MP382">
        <f t="shared" si="620"/>
        <v>0</v>
      </c>
    </row>
    <row r="383" spans="1:354" x14ac:dyDescent="0.2">
      <c r="A383" t="s">
        <v>1116</v>
      </c>
      <c r="B383">
        <v>29</v>
      </c>
      <c r="C383" t="s">
        <v>139</v>
      </c>
      <c r="D383" t="s">
        <v>140</v>
      </c>
      <c r="E383">
        <v>4</v>
      </c>
      <c r="F383">
        <v>2</v>
      </c>
      <c r="G383">
        <v>1</v>
      </c>
      <c r="H383">
        <v>2</v>
      </c>
      <c r="I383">
        <v>1</v>
      </c>
      <c r="J383" s="2" t="s">
        <v>513</v>
      </c>
      <c r="K383" t="s">
        <v>444</v>
      </c>
      <c r="L383" t="s">
        <v>358</v>
      </c>
      <c r="M383" t="s">
        <v>232</v>
      </c>
      <c r="N383" t="s">
        <v>406</v>
      </c>
      <c r="O383" t="s">
        <v>438</v>
      </c>
      <c r="P383" t="s">
        <v>629</v>
      </c>
      <c r="Q383" t="s">
        <v>417</v>
      </c>
      <c r="R383" t="s">
        <v>295</v>
      </c>
      <c r="S383" t="s">
        <v>228</v>
      </c>
      <c r="T383" t="s">
        <v>440</v>
      </c>
      <c r="U383" t="s">
        <v>423</v>
      </c>
      <c r="V383" t="s">
        <v>553</v>
      </c>
      <c r="W383" t="s">
        <v>321</v>
      </c>
      <c r="X383" t="s">
        <v>141</v>
      </c>
      <c r="Y383" t="s">
        <v>571</v>
      </c>
      <c r="Z383" t="s">
        <v>414</v>
      </c>
      <c r="AA383" t="s">
        <v>453</v>
      </c>
      <c r="AB383" t="s">
        <v>218</v>
      </c>
      <c r="AC383" t="s">
        <v>171</v>
      </c>
      <c r="AD383" t="s">
        <v>460</v>
      </c>
      <c r="AE383" t="s">
        <v>212</v>
      </c>
      <c r="AF383" t="s">
        <v>561</v>
      </c>
      <c r="AG383" t="s">
        <v>197</v>
      </c>
      <c r="AH383" t="s">
        <v>666</v>
      </c>
      <c r="AI383" t="s">
        <v>380</v>
      </c>
      <c r="AJ383" t="s">
        <v>723</v>
      </c>
      <c r="AK383" t="s">
        <v>201</v>
      </c>
      <c r="AL383" t="s">
        <v>627</v>
      </c>
      <c r="AM383" t="s">
        <v>446</v>
      </c>
      <c r="AN383" t="s">
        <v>333</v>
      </c>
      <c r="AO383" t="s">
        <v>308</v>
      </c>
      <c r="AP383" t="s">
        <v>349</v>
      </c>
      <c r="AQ383" t="s">
        <v>469</v>
      </c>
      <c r="AR383" t="s">
        <v>257</v>
      </c>
      <c r="AS383" t="s">
        <v>552</v>
      </c>
      <c r="AT383" t="s">
        <v>469</v>
      </c>
      <c r="AU383" t="s">
        <v>340</v>
      </c>
      <c r="AV383" t="s">
        <v>146</v>
      </c>
      <c r="AW383" t="s">
        <v>668</v>
      </c>
      <c r="AX383" t="s">
        <v>258</v>
      </c>
      <c r="AY383" t="s">
        <v>319</v>
      </c>
      <c r="AZ383" t="s">
        <v>412</v>
      </c>
      <c r="BA383" t="s">
        <v>392</v>
      </c>
      <c r="BB383" t="s">
        <v>282</v>
      </c>
      <c r="BC383" t="s">
        <v>215</v>
      </c>
      <c r="BD383" t="s">
        <v>591</v>
      </c>
      <c r="BE383" t="s">
        <v>229</v>
      </c>
      <c r="BF383" t="s">
        <v>191</v>
      </c>
      <c r="BG383" t="s">
        <v>541</v>
      </c>
      <c r="BH383" t="s">
        <v>655</v>
      </c>
      <c r="BI383" t="s">
        <v>432</v>
      </c>
      <c r="BJ383" t="s">
        <v>383</v>
      </c>
      <c r="BK383" t="s">
        <v>362</v>
      </c>
      <c r="BL383" t="s">
        <v>196</v>
      </c>
      <c r="BM383" t="s">
        <v>669</v>
      </c>
      <c r="BN383" s="2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0</v>
      </c>
      <c r="DA383">
        <v>0</v>
      </c>
      <c r="DB383">
        <v>1</v>
      </c>
      <c r="DC383">
        <v>1</v>
      </c>
      <c r="DD383">
        <v>1</v>
      </c>
      <c r="DE383">
        <v>0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0</v>
      </c>
      <c r="DP383">
        <v>1</v>
      </c>
      <c r="DQ383">
        <v>0</v>
      </c>
      <c r="DR383" s="2">
        <v>4</v>
      </c>
      <c r="DS383">
        <v>2</v>
      </c>
      <c r="DT383">
        <v>1</v>
      </c>
      <c r="DU383">
        <v>2</v>
      </c>
      <c r="DV383">
        <v>1</v>
      </c>
      <c r="DW383" s="2">
        <v>2017</v>
      </c>
      <c r="DX383" s="1">
        <v>3.0509259259259261E-3</v>
      </c>
      <c r="DY383" s="1">
        <v>3.375E-3</v>
      </c>
      <c r="DZ383" s="1">
        <v>3.4918981481481481E-3</v>
      </c>
      <c r="EA383" s="1">
        <v>3.5613425925925921E-3</v>
      </c>
      <c r="EB383" s="1">
        <v>3.6759259259259258E-3</v>
      </c>
      <c r="EC383" s="1">
        <v>3.7858796296296299E-3</v>
      </c>
      <c r="ED383" s="1">
        <v>3.9861111111111113E-3</v>
      </c>
      <c r="EE383" s="1">
        <v>4.1192129629629625E-3</v>
      </c>
      <c r="EF383" s="1">
        <v>4.3414351851851852E-3</v>
      </c>
      <c r="EG383" s="1">
        <v>4.5000000000000005E-3</v>
      </c>
      <c r="EH383" s="3">
        <v>0</v>
      </c>
      <c r="EI383" s="2" t="s">
        <v>1175</v>
      </c>
      <c r="EJ383" t="s">
        <v>1174</v>
      </c>
      <c r="EK383" t="s">
        <v>1168</v>
      </c>
      <c r="EL383" t="s">
        <v>1168</v>
      </c>
      <c r="EM383" t="s">
        <v>1168</v>
      </c>
      <c r="EN383" t="s">
        <v>1173</v>
      </c>
      <c r="EO383" t="s">
        <v>1168</v>
      </c>
      <c r="EP383" t="s">
        <v>1175</v>
      </c>
      <c r="EQ383" t="s">
        <v>1168</v>
      </c>
      <c r="ER383" t="s">
        <v>1175</v>
      </c>
      <c r="ES383" t="s">
        <v>1168</v>
      </c>
      <c r="ET383" t="s">
        <v>1175</v>
      </c>
      <c r="EU383" t="s">
        <v>1173</v>
      </c>
      <c r="EV383" t="s">
        <v>1168</v>
      </c>
      <c r="EW383" t="s">
        <v>1171</v>
      </c>
      <c r="EX383" t="s">
        <v>1175</v>
      </c>
      <c r="EY383" t="s">
        <v>1168</v>
      </c>
      <c r="EZ383" t="s">
        <v>1175</v>
      </c>
      <c r="FA383" t="s">
        <v>1174</v>
      </c>
      <c r="FB383" t="s">
        <v>1171</v>
      </c>
      <c r="FC383" t="s">
        <v>1168</v>
      </c>
      <c r="FD383" t="s">
        <v>1172</v>
      </c>
      <c r="FE383" t="s">
        <v>1175</v>
      </c>
      <c r="FF383" t="s">
        <v>1171</v>
      </c>
      <c r="FG383" t="s">
        <v>1169</v>
      </c>
      <c r="FH383" t="s">
        <v>1173</v>
      </c>
      <c r="FI383" t="s">
        <v>1168</v>
      </c>
      <c r="FJ383" t="s">
        <v>1175</v>
      </c>
      <c r="FK383" t="s">
        <v>1168</v>
      </c>
      <c r="FL383" t="s">
        <v>1168</v>
      </c>
      <c r="FM383" t="s">
        <v>1172</v>
      </c>
      <c r="FN383" t="s">
        <v>1168</v>
      </c>
      <c r="FO383" t="s">
        <v>1168</v>
      </c>
      <c r="FP383" t="s">
        <v>1169</v>
      </c>
      <c r="FQ383" t="s">
        <v>1171</v>
      </c>
      <c r="FR383" t="s">
        <v>1170</v>
      </c>
      <c r="FS383" t="s">
        <v>1169</v>
      </c>
      <c r="FT383" t="s">
        <v>1172</v>
      </c>
      <c r="FU383" t="s">
        <v>1168</v>
      </c>
      <c r="FV383" t="s">
        <v>1168</v>
      </c>
      <c r="FW383" t="s">
        <v>1168</v>
      </c>
      <c r="FX383" t="s">
        <v>1172</v>
      </c>
      <c r="FY383" t="s">
        <v>1168</v>
      </c>
      <c r="FZ383" t="s">
        <v>1175</v>
      </c>
      <c r="GA383" t="s">
        <v>1171</v>
      </c>
      <c r="GB383" t="s">
        <v>1169</v>
      </c>
      <c r="GC383" t="s">
        <v>1174</v>
      </c>
      <c r="GD383" t="s">
        <v>1168</v>
      </c>
      <c r="GE383" t="s">
        <v>1169</v>
      </c>
      <c r="GF383" t="s">
        <v>1168</v>
      </c>
      <c r="GG383" t="s">
        <v>1175</v>
      </c>
      <c r="GH383" t="s">
        <v>1168</v>
      </c>
      <c r="GI383" t="s">
        <v>1168</v>
      </c>
      <c r="GJ383" t="s">
        <v>1170</v>
      </c>
      <c r="GK383" t="s">
        <v>1168</v>
      </c>
      <c r="GL383" t="s">
        <v>1168</v>
      </c>
      <c r="GM383" s="2">
        <f t="shared" si="518"/>
        <v>0</v>
      </c>
      <c r="GN383">
        <f t="shared" si="519"/>
        <v>0</v>
      </c>
      <c r="GO383">
        <f t="shared" si="520"/>
        <v>0</v>
      </c>
      <c r="GP383">
        <f t="shared" si="521"/>
        <v>0</v>
      </c>
      <c r="GQ383">
        <f t="shared" si="522"/>
        <v>0</v>
      </c>
      <c r="GR383">
        <f t="shared" si="523"/>
        <v>1</v>
      </c>
      <c r="GS383">
        <f t="shared" si="524"/>
        <v>0</v>
      </c>
      <c r="GT383">
        <f t="shared" si="525"/>
        <v>0</v>
      </c>
      <c r="GU383">
        <f t="shared" si="576"/>
        <v>0</v>
      </c>
      <c r="GV383">
        <f t="shared" si="526"/>
        <v>0</v>
      </c>
      <c r="GW383">
        <f t="shared" si="527"/>
        <v>0</v>
      </c>
      <c r="GX383">
        <f t="shared" si="528"/>
        <v>0</v>
      </c>
      <c r="GY383">
        <f t="shared" si="529"/>
        <v>0</v>
      </c>
      <c r="GZ383">
        <f t="shared" si="530"/>
        <v>0</v>
      </c>
      <c r="HA383">
        <f t="shared" si="531"/>
        <v>0</v>
      </c>
      <c r="HB383">
        <f t="shared" si="532"/>
        <v>0</v>
      </c>
      <c r="HC383">
        <f t="shared" si="577"/>
        <v>0</v>
      </c>
      <c r="HD383">
        <f t="shared" si="533"/>
        <v>0</v>
      </c>
      <c r="HE383">
        <f t="shared" si="534"/>
        <v>0</v>
      </c>
      <c r="HF383">
        <f t="shared" si="535"/>
        <v>0</v>
      </c>
      <c r="HG383">
        <f t="shared" si="536"/>
        <v>0</v>
      </c>
      <c r="HH383">
        <f t="shared" si="537"/>
        <v>0</v>
      </c>
      <c r="HI383">
        <f t="shared" si="538"/>
        <v>0</v>
      </c>
      <c r="HJ383">
        <f t="shared" si="539"/>
        <v>0</v>
      </c>
      <c r="HK383">
        <f t="shared" si="578"/>
        <v>0</v>
      </c>
      <c r="HL383">
        <f t="shared" si="540"/>
        <v>0</v>
      </c>
      <c r="HM383">
        <f t="shared" si="541"/>
        <v>0</v>
      </c>
      <c r="HN383">
        <f t="shared" si="542"/>
        <v>0</v>
      </c>
      <c r="HO383">
        <f t="shared" si="543"/>
        <v>0</v>
      </c>
      <c r="HP383">
        <f t="shared" si="544"/>
        <v>0</v>
      </c>
      <c r="HQ383">
        <f t="shared" si="545"/>
        <v>0</v>
      </c>
      <c r="HR383">
        <f t="shared" si="546"/>
        <v>0</v>
      </c>
      <c r="HS383">
        <f t="shared" si="579"/>
        <v>0</v>
      </c>
      <c r="HT383">
        <f t="shared" si="547"/>
        <v>0</v>
      </c>
      <c r="HU383">
        <f t="shared" si="548"/>
        <v>0</v>
      </c>
      <c r="HV383">
        <f t="shared" si="549"/>
        <v>0</v>
      </c>
      <c r="HW383">
        <f t="shared" si="550"/>
        <v>0</v>
      </c>
      <c r="HX383">
        <f t="shared" si="551"/>
        <v>0</v>
      </c>
      <c r="HY383">
        <f t="shared" si="552"/>
        <v>0</v>
      </c>
      <c r="HZ383">
        <f t="shared" si="553"/>
        <v>0</v>
      </c>
      <c r="IA383">
        <f t="shared" si="580"/>
        <v>1</v>
      </c>
      <c r="IB383">
        <f t="shared" si="554"/>
        <v>1</v>
      </c>
      <c r="IC383">
        <f t="shared" si="555"/>
        <v>1</v>
      </c>
      <c r="ID383">
        <f t="shared" si="556"/>
        <v>0</v>
      </c>
      <c r="IE383">
        <f t="shared" si="557"/>
        <v>1</v>
      </c>
      <c r="IF383">
        <f t="shared" si="558"/>
        <v>1</v>
      </c>
      <c r="IG383">
        <f t="shared" si="559"/>
        <v>1</v>
      </c>
      <c r="IH383">
        <f t="shared" si="560"/>
        <v>1</v>
      </c>
      <c r="II383">
        <f t="shared" si="581"/>
        <v>1</v>
      </c>
      <c r="IJ383">
        <f t="shared" si="561"/>
        <v>1</v>
      </c>
      <c r="IK383">
        <f t="shared" si="562"/>
        <v>1</v>
      </c>
      <c r="IL383">
        <f t="shared" si="563"/>
        <v>1</v>
      </c>
      <c r="IM383">
        <f t="shared" si="564"/>
        <v>1</v>
      </c>
      <c r="IN383">
        <f t="shared" si="565"/>
        <v>0</v>
      </c>
      <c r="IO383">
        <f t="shared" si="566"/>
        <v>1</v>
      </c>
      <c r="IP383">
        <f t="shared" si="567"/>
        <v>0</v>
      </c>
      <c r="IQ383" s="2">
        <f t="shared" si="582"/>
        <v>1</v>
      </c>
      <c r="IR383" s="4">
        <f t="shared" si="583"/>
        <v>0</v>
      </c>
      <c r="IS383">
        <f t="shared" si="584"/>
        <v>0</v>
      </c>
      <c r="IT383">
        <f t="shared" si="585"/>
        <v>0</v>
      </c>
      <c r="IU383">
        <f t="shared" si="586"/>
        <v>0</v>
      </c>
      <c r="IV383">
        <f t="shared" si="587"/>
        <v>7</v>
      </c>
      <c r="IW383">
        <f t="shared" si="588"/>
        <v>6</v>
      </c>
      <c r="IX383">
        <f t="shared" si="589"/>
        <v>14</v>
      </c>
      <c r="IY383" s="11">
        <f t="shared" si="590"/>
        <v>1</v>
      </c>
      <c r="IZ383" s="12" t="str">
        <f t="shared" si="591"/>
        <v/>
      </c>
      <c r="JA383" s="12" t="str">
        <f t="shared" si="592"/>
        <v/>
      </c>
      <c r="JB383" s="12">
        <f t="shared" si="593"/>
        <v>0</v>
      </c>
      <c r="JC383" s="12" t="str">
        <f t="shared" si="594"/>
        <v/>
      </c>
      <c r="JD383" s="12">
        <f t="shared" si="595"/>
        <v>0.875</v>
      </c>
      <c r="JE383" s="12">
        <f t="shared" si="596"/>
        <v>0.75</v>
      </c>
      <c r="JF383" s="12">
        <f t="shared" si="597"/>
        <v>0.65625</v>
      </c>
      <c r="JG383" s="2">
        <f>IF(OR(AND(EI383="Happy",BN383&lt;&gt;1),AND(EI383&lt;&gt;"Happy",BN383=1)),1,0)</f>
        <v>0</v>
      </c>
      <c r="JH383">
        <f>IF(OR(AND(EJ383="Happy",BO383&lt;&gt;1),AND(EJ383&lt;&gt;"Happy",BO383=1)),1,0)</f>
        <v>0</v>
      </c>
      <c r="JI383">
        <f>IF(OR(AND(EK383="Happy",BP383&lt;&gt;1),AND(EK383&lt;&gt;"Happy",BP383=1)),1,0)</f>
        <v>0</v>
      </c>
      <c r="JJ383">
        <f>IF(OR(AND(EL383="Happy",BQ383&lt;&gt;1),AND(EL383&lt;&gt;"Happy",BQ383=1)),1,0)</f>
        <v>0</v>
      </c>
      <c r="JK383">
        <f>IF(OR(AND(EM383="Happy",BR383&lt;&gt;1),AND(EM383&lt;&gt;"Happy",BR383=1)),1,0)</f>
        <v>0</v>
      </c>
      <c r="JL383">
        <f>IF(OR(AND(EN383="Happy",BS383&lt;&gt;1),AND(EN383&lt;&gt;"Happy",BS383=1)),1,0)</f>
        <v>0</v>
      </c>
      <c r="JM383">
        <f>IF(OR(AND(EO383="Happy",BT383&lt;&gt;1),AND(EO383&lt;&gt;"Happy",BT383=1)),1,0)</f>
        <v>0</v>
      </c>
      <c r="JN383">
        <f>IF(OR(AND(EP383="Happy",BU383&lt;&gt;1),AND(EP383&lt;&gt;"Happy",BU383=1)),1,0)</f>
        <v>0</v>
      </c>
      <c r="JO383">
        <f>IF(OR(AND(EQ383="Sad",BV383&lt;&gt;1),AND(EQ383&lt;&gt;"Sad",BV383=1)),1,0)</f>
        <v>1</v>
      </c>
      <c r="JP383">
        <f>IF(OR(AND(ER383="Sad",BW383&lt;&gt;1),AND(ER383&lt;&gt;"Sad",BW383=1)),1,0)</f>
        <v>0</v>
      </c>
      <c r="JQ383">
        <f>IF(OR(AND(ES383="Sad",BX383&lt;&gt;1),AND(ES383&lt;&gt;"Sad",BX383=1)),1,0)</f>
        <v>0</v>
      </c>
      <c r="JR383">
        <f>IF(OR(AND(ET383="Sad",BY383&lt;&gt;1),AND(ET383&lt;&gt;"Sad",BY383=1)),1,0)</f>
        <v>0</v>
      </c>
      <c r="JS383">
        <f>IF(OR(AND(EU383="Sad",BZ383&lt;&gt;1),AND(EU383&lt;&gt;"Sad",BZ383=1)),1,0)</f>
        <v>0</v>
      </c>
      <c r="JT383">
        <f>IF(OR(AND(EV383="Sad",CA383&lt;&gt;1),AND(EV383&lt;&gt;"Sad",CA383=1)),1,0)</f>
        <v>0</v>
      </c>
      <c r="JU383">
        <f>IF(OR(AND(EW383="Sad",CB383&lt;&gt;1),AND(EW383&lt;&gt;"Sad",CB383=1)),1,0)</f>
        <v>0</v>
      </c>
      <c r="JV383">
        <f>IF(OR(AND(EX383="Sad",CC383&lt;&gt;1),AND(EX383&lt;&gt;"Sad",CC383=1)),1,0)</f>
        <v>0</v>
      </c>
      <c r="JW383">
        <f>IF(OR(AND(EY383="Angry",CD383&lt;&gt;1),AND(EY383&lt;&gt;"Angry",CD383=1)),1,0)</f>
        <v>1</v>
      </c>
      <c r="JX383">
        <f>IF(OR(AND(EZ383="Angry",CE383&lt;&gt;1),AND(EZ383&lt;&gt;"Angry",CE383=1)),1,0)</f>
        <v>0</v>
      </c>
      <c r="JY383">
        <f>IF(OR(AND(FA383="Angry",CF383&lt;&gt;1),AND(FA383&lt;&gt;"Angry",CF383=1)),1,0)</f>
        <v>0</v>
      </c>
      <c r="JZ383">
        <f>IF(OR(AND(FB383="Angry",CG383&lt;&gt;1),AND(FB383&lt;&gt;"Angry",CG383=1)),1,0)</f>
        <v>1</v>
      </c>
      <c r="KA383">
        <f>IF(OR(AND(FC383="Angry",CH383&lt;&gt;1),AND(FC383&lt;&gt;"Angry",CH383=1)),1,0)</f>
        <v>0</v>
      </c>
      <c r="KB383">
        <f>IF(OR(AND(FD383="Angry",CI383&lt;&gt;1),AND(FD383&lt;&gt;"Angry",CI383=1)),1,0)</f>
        <v>0</v>
      </c>
      <c r="KC383">
        <f>IF(OR(AND(FE383="Angry",CJ383&lt;&gt;1),AND(FE383&lt;&gt;"Angry",CJ383=1)),1,0)</f>
        <v>0</v>
      </c>
      <c r="KD383">
        <f>IF(OR(AND(FF383="Angry",CK383&lt;&gt;1),AND(FF383&lt;&gt;"Angry",CK383=1)),1,0)</f>
        <v>1</v>
      </c>
      <c r="KE383">
        <f>IF(OR(AND(FG383="Afraid",CL383&lt;&gt;1),AND(FG383&lt;&gt;"Afraid",CL383=1)),1,0)</f>
        <v>0</v>
      </c>
      <c r="KF383">
        <f>IF(OR(AND(FH383="Afraid",CM383&lt;&gt;1),AND(FH383&lt;&gt;"Afraid",CM383=1)),1,0)</f>
        <v>0</v>
      </c>
      <c r="KG383">
        <f>IF(OR(AND(FI383="Afraid",CN383&lt;&gt;1),AND(FI383&lt;&gt;"Afraid",CN383=1)),1,0)</f>
        <v>0</v>
      </c>
      <c r="KH383">
        <f>IF(OR(AND(FJ383="Afraid",CO383&lt;&gt;1),AND(FJ383&lt;&gt;"Afraid",CO383=1)),1,0)</f>
        <v>1</v>
      </c>
      <c r="KI383">
        <f>IF(OR(AND(FK383="Afraid",CP383&lt;&gt;1),AND(FK383&lt;&gt;"Afraid",CP383=1)),1,0)</f>
        <v>1</v>
      </c>
      <c r="KJ383">
        <f>IF(OR(AND(FL383="Afraid",CQ383&lt;&gt;1),AND(FL383&lt;&gt;"Afraid",CQ383=1)),1,0)</f>
        <v>0</v>
      </c>
      <c r="KK383">
        <f>IF(OR(AND(FM383="Afraid",CR383&lt;&gt;1),AND(FM383&lt;&gt;"Afraid",CR383=1)),1,0)</f>
        <v>1</v>
      </c>
      <c r="KL383">
        <f>IF(OR(AND(FN383="Afraid",CS383&lt;&gt;1),AND(FN383&lt;&gt;"Afraid",CS383=1)),1,0)</f>
        <v>0</v>
      </c>
      <c r="KM383">
        <f>IF(OR(AND(FO383="Surprised",CT383&lt;&gt;1),AND(FO383&lt;&gt;"Surprised",CT383=1)),1,0)</f>
        <v>0</v>
      </c>
      <c r="KN383">
        <f>IF(OR(AND(FP383="Surprised",CU383&lt;&gt;1),AND(FP383&lt;&gt;"Surprised",CU383=1)),1,0)</f>
        <v>0</v>
      </c>
      <c r="KO383">
        <f>IF(OR(AND(FQ383="Surprised",CV383&lt;&gt;1),AND(FQ383&lt;&gt;"Surprised",CV383=1)),1,0)</f>
        <v>0</v>
      </c>
      <c r="KP383">
        <f>IF(OR(AND(FR383="Surprised",CW383&lt;&gt;1),AND(FR383&lt;&gt;"Surprised",CW383=1)),1,0)</f>
        <v>0</v>
      </c>
      <c r="KQ383">
        <f>IF(OR(AND(FS383="Surprised",CX383&lt;&gt;1),AND(FS383&lt;&gt;"Surprised",CX383=1)),1,0)</f>
        <v>1</v>
      </c>
      <c r="KR383">
        <f>IF(OR(AND(FT383="Surprised",CY383&lt;&gt;1),AND(FT383&lt;&gt;"Surprised",CY383=1)),1,0)</f>
        <v>1</v>
      </c>
      <c r="KS383">
        <f>IF(OR(AND(FU383="Surprised",CZ383&lt;&gt;1),AND(FU383&lt;&gt;"Surprised",CZ383=1)),1,0)</f>
        <v>0</v>
      </c>
      <c r="KT383">
        <f>IF(OR(AND(FV383="Surprised",DA383&lt;&gt;1),AND(FV383&lt;&gt;"Surprised",DA383=1)),1,0)</f>
        <v>0</v>
      </c>
      <c r="KU383">
        <f>IF(OR(AND(FW383="Happy",DB383=1),AND(FW383&lt;&gt;"Happy",DB383=0)),1,0)</f>
        <v>0</v>
      </c>
      <c r="KV383">
        <f>IF(OR(AND(FX383="Happy",DC383=1),AND(FX383&lt;&gt;"Happy",DC383=0)),1,0)</f>
        <v>0</v>
      </c>
      <c r="KW383">
        <f>IF(OR(AND(FY383="Happy",DD383=1),AND(FY383&lt;&gt;"Happy",DD383=0)),1,0)</f>
        <v>0</v>
      </c>
      <c r="KX383">
        <f>IF(OR(AND(FZ383="Happy",DE383=1),AND(FZ383&lt;&gt;"Happy",DE383=0)),1,0)</f>
        <v>1</v>
      </c>
      <c r="KY383">
        <f>IF(OR(AND(GA383="Happy",DF383=1),AND(GA383&lt;&gt;"Happy",DF383=0)),1,0)</f>
        <v>0</v>
      </c>
      <c r="KZ383">
        <f>IF(OR(AND(GB383="Happy",DG383=1),AND(GB383&lt;&gt;"Happy",DG383=0)),1,0)</f>
        <v>0</v>
      </c>
      <c r="LA383">
        <f>IF(OR(AND(GC383="Happy",DH383=1),AND(GC383&lt;&gt;"Happy",DH383=0)),1,0)</f>
        <v>0</v>
      </c>
      <c r="LB383">
        <f>IF(OR(AND(GD383="Happy",DI383=1),AND(GD383&lt;&gt;"Happy",DI383=0)),1,0)</f>
        <v>0</v>
      </c>
      <c r="LC383">
        <f>IF(OR(AND(GE383="Sad",DJ383=1),AND(GE383&lt;&gt;"Sad",DJ383=0)),1,0)</f>
        <v>0</v>
      </c>
      <c r="LD383">
        <f>IF(OR(AND(GF383="Sad",DK383=1),AND(GF383&lt;&gt;"Sad",DK383=0)),1,0)</f>
        <v>0</v>
      </c>
      <c r="LE383">
        <f>IF(OR(AND(GG383="Sad",DL383=1),AND(GG383&lt;&gt;"Sad",DL383=0)),1,0)</f>
        <v>0</v>
      </c>
      <c r="LF383">
        <f>IF(OR(AND(GH383="Sad",DM383=1),AND(GH383&lt;&gt;"Sad",DM383=0)),1,0)</f>
        <v>0</v>
      </c>
      <c r="LG383">
        <f>IF(OR(AND(GI383="Sad",DN383=1),AND(GI383&lt;&gt;"Sad",DN383=0)),1,0)</f>
        <v>0</v>
      </c>
      <c r="LH383">
        <f>IF(OR(AND(GJ383="Sad",DO383=1),AND(GJ383&lt;&gt;"Sad",DO383=0)),1,0)</f>
        <v>1</v>
      </c>
      <c r="LI383">
        <f>IF(OR(AND(GK383="Sad",DP383=1),AND(GK383&lt;&gt;"Sad",DP383=0)),1,0)</f>
        <v>0</v>
      </c>
      <c r="LJ383">
        <f>IF(OR(AND(GL383="Sad",DQ383=1),AND(GL383&lt;&gt;"Sad",DQ383=0)),1,0)</f>
        <v>1</v>
      </c>
      <c r="LK383" s="2">
        <f t="shared" si="598"/>
        <v>0</v>
      </c>
      <c r="LL383" s="4">
        <f t="shared" si="599"/>
        <v>1</v>
      </c>
      <c r="LM383">
        <f t="shared" si="600"/>
        <v>3</v>
      </c>
      <c r="LN383">
        <f t="shared" si="601"/>
        <v>3</v>
      </c>
      <c r="LO383">
        <f t="shared" si="602"/>
        <v>2</v>
      </c>
      <c r="LP383">
        <f t="shared" si="603"/>
        <v>1</v>
      </c>
      <c r="LQ383">
        <f t="shared" si="604"/>
        <v>2</v>
      </c>
      <c r="LR383">
        <f t="shared" si="605"/>
        <v>12</v>
      </c>
      <c r="LS383" s="11">
        <f t="shared" si="606"/>
        <v>0</v>
      </c>
      <c r="LT383" s="14" t="str">
        <f t="shared" si="607"/>
        <v/>
      </c>
      <c r="LU383" s="14" t="str">
        <f t="shared" si="608"/>
        <v/>
      </c>
      <c r="LV383" s="14">
        <f t="shared" si="609"/>
        <v>1</v>
      </c>
      <c r="LW383" s="14" t="str">
        <f t="shared" si="610"/>
        <v/>
      </c>
      <c r="LX383" s="14">
        <f t="shared" si="611"/>
        <v>0.125</v>
      </c>
      <c r="LY383" s="14">
        <f t="shared" si="612"/>
        <v>0.25</v>
      </c>
      <c r="LZ383" s="14">
        <f t="shared" si="613"/>
        <v>0.34375</v>
      </c>
      <c r="MA383" s="15">
        <f t="shared" si="614"/>
        <v>3.2407407407407385E-4</v>
      </c>
      <c r="MB383" s="1">
        <f t="shared" si="568"/>
        <v>1.1689814814814809E-4</v>
      </c>
      <c r="MC383" s="1">
        <f t="shared" si="569"/>
        <v>6.9444444444444024E-5</v>
      </c>
      <c r="MD383" s="1">
        <f t="shared" si="570"/>
        <v>1.1458333333333372E-4</v>
      </c>
      <c r="ME383" s="1">
        <f t="shared" si="571"/>
        <v>1.0995370370370412E-4</v>
      </c>
      <c r="MF383" s="1">
        <f t="shared" si="572"/>
        <v>2.0023148148148135E-4</v>
      </c>
      <c r="MG383" s="1">
        <f t="shared" si="573"/>
        <v>1.3310185185185126E-4</v>
      </c>
      <c r="MH383" s="1">
        <f t="shared" si="574"/>
        <v>2.2222222222222261E-4</v>
      </c>
      <c r="MI383" s="1">
        <f t="shared" si="575"/>
        <v>1.5856481481481537E-4</v>
      </c>
      <c r="MJ383" s="1">
        <f t="shared" si="615"/>
        <v>1.4490740740740744E-3</v>
      </c>
      <c r="MK383" s="2" t="str">
        <f>VLOOKUP(B383,age_group!$A$1:$B$101,2,FALSE)</f>
        <v>25 to 44</v>
      </c>
      <c r="ML383" s="2">
        <f t="shared" si="616"/>
        <v>1</v>
      </c>
      <c r="MM383">
        <f t="shared" si="617"/>
        <v>0</v>
      </c>
      <c r="MN383">
        <f t="shared" si="618"/>
        <v>0</v>
      </c>
      <c r="MO383">
        <f t="shared" si="619"/>
        <v>0</v>
      </c>
      <c r="MP383">
        <f t="shared" si="620"/>
        <v>0</v>
      </c>
    </row>
    <row r="384" spans="1:354" x14ac:dyDescent="0.2">
      <c r="A384" t="s">
        <v>1117</v>
      </c>
      <c r="B384">
        <v>27</v>
      </c>
      <c r="C384" t="s">
        <v>195</v>
      </c>
      <c r="D384" t="s">
        <v>140</v>
      </c>
      <c r="E384">
        <v>5</v>
      </c>
      <c r="F384">
        <v>1</v>
      </c>
      <c r="G384">
        <v>1</v>
      </c>
      <c r="H384">
        <v>1</v>
      </c>
      <c r="I384">
        <v>1</v>
      </c>
      <c r="J384" s="2" t="s">
        <v>145</v>
      </c>
      <c r="K384" t="s">
        <v>485</v>
      </c>
      <c r="L384" t="s">
        <v>579</v>
      </c>
      <c r="M384" t="s">
        <v>145</v>
      </c>
      <c r="N384" t="s">
        <v>148</v>
      </c>
      <c r="O384" t="s">
        <v>509</v>
      </c>
      <c r="P384" t="s">
        <v>405</v>
      </c>
      <c r="Q384" t="s">
        <v>815</v>
      </c>
      <c r="R384" t="s">
        <v>543</v>
      </c>
      <c r="S384" t="s">
        <v>314</v>
      </c>
      <c r="T384" t="s">
        <v>233</v>
      </c>
      <c r="U384" t="s">
        <v>720</v>
      </c>
      <c r="V384" t="s">
        <v>658</v>
      </c>
      <c r="W384" t="s">
        <v>749</v>
      </c>
      <c r="X384" t="s">
        <v>244</v>
      </c>
      <c r="Y384" t="s">
        <v>342</v>
      </c>
      <c r="Z384" t="s">
        <v>537</v>
      </c>
      <c r="AA384" t="s">
        <v>198</v>
      </c>
      <c r="AB384" t="s">
        <v>414</v>
      </c>
      <c r="AC384" t="s">
        <v>720</v>
      </c>
      <c r="AD384" t="s">
        <v>770</v>
      </c>
      <c r="AE384" t="s">
        <v>294</v>
      </c>
      <c r="AF384" t="s">
        <v>622</v>
      </c>
      <c r="AG384" t="s">
        <v>170</v>
      </c>
      <c r="AH384" t="s">
        <v>277</v>
      </c>
      <c r="AI384" t="s">
        <v>226</v>
      </c>
      <c r="AJ384" t="s">
        <v>417</v>
      </c>
      <c r="AK384" t="s">
        <v>430</v>
      </c>
      <c r="AL384" t="s">
        <v>310</v>
      </c>
      <c r="AM384" t="s">
        <v>592</v>
      </c>
      <c r="AN384" t="s">
        <v>717</v>
      </c>
      <c r="AO384" t="s">
        <v>548</v>
      </c>
      <c r="AP384" t="s">
        <v>453</v>
      </c>
      <c r="AQ384" t="s">
        <v>388</v>
      </c>
      <c r="AR384" t="s">
        <v>153</v>
      </c>
      <c r="AS384" t="s">
        <v>198</v>
      </c>
      <c r="AT384" t="s">
        <v>148</v>
      </c>
      <c r="AU384" t="s">
        <v>742</v>
      </c>
      <c r="AV384" t="s">
        <v>385</v>
      </c>
      <c r="AW384" t="s">
        <v>544</v>
      </c>
      <c r="AX384" t="s">
        <v>549</v>
      </c>
      <c r="AY384" t="s">
        <v>700</v>
      </c>
      <c r="AZ384" t="s">
        <v>307</v>
      </c>
      <c r="BA384" t="s">
        <v>466</v>
      </c>
      <c r="BB384" t="s">
        <v>175</v>
      </c>
      <c r="BC384" t="s">
        <v>649</v>
      </c>
      <c r="BD384" t="s">
        <v>170</v>
      </c>
      <c r="BE384" t="s">
        <v>320</v>
      </c>
      <c r="BF384" t="s">
        <v>313</v>
      </c>
      <c r="BG384" t="s">
        <v>487</v>
      </c>
      <c r="BH384" t="s">
        <v>226</v>
      </c>
      <c r="BI384" t="s">
        <v>507</v>
      </c>
      <c r="BJ384" t="s">
        <v>458</v>
      </c>
      <c r="BK384" t="s">
        <v>191</v>
      </c>
      <c r="BL384" t="s">
        <v>317</v>
      </c>
      <c r="BM384" t="s">
        <v>347</v>
      </c>
      <c r="BN384" s="2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1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1</v>
      </c>
      <c r="DA384">
        <v>1</v>
      </c>
      <c r="DB384">
        <v>0</v>
      </c>
      <c r="DC384">
        <v>0</v>
      </c>
      <c r="DD384">
        <v>1</v>
      </c>
      <c r="DE384">
        <v>1</v>
      </c>
      <c r="DF384">
        <v>1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  <c r="DQ384">
        <v>1</v>
      </c>
      <c r="DR384" s="2">
        <v>5</v>
      </c>
      <c r="DS384">
        <v>1</v>
      </c>
      <c r="DT384">
        <v>1</v>
      </c>
      <c r="DU384">
        <v>1</v>
      </c>
      <c r="DV384">
        <v>1</v>
      </c>
      <c r="DW384" s="2">
        <v>2017</v>
      </c>
      <c r="DX384" s="1">
        <v>1.1561342592592594E-2</v>
      </c>
      <c r="DY384" s="1">
        <v>1.1699074074074075E-2</v>
      </c>
      <c r="DZ384" s="1">
        <v>1.1743055555555555E-2</v>
      </c>
      <c r="EA384" s="1">
        <v>1.1793981481481482E-2</v>
      </c>
      <c r="EB384" s="1">
        <v>1.190625E-2</v>
      </c>
      <c r="EC384" s="1">
        <v>1.1960648148148149E-2</v>
      </c>
      <c r="ED384" s="1">
        <v>1.203125E-2</v>
      </c>
      <c r="EE384" s="1">
        <v>1.2100694444444443E-2</v>
      </c>
      <c r="EF384" s="1">
        <v>1.2237268518518517E-2</v>
      </c>
      <c r="EG384" s="1">
        <v>1.2348379629629631E-2</v>
      </c>
      <c r="EH384" s="3">
        <v>0</v>
      </c>
      <c r="EI384" s="2" t="s">
        <v>1175</v>
      </c>
      <c r="EJ384" t="s">
        <v>1168</v>
      </c>
      <c r="EK384" t="s">
        <v>1170</v>
      </c>
      <c r="EL384" t="s">
        <v>1175</v>
      </c>
      <c r="EM384" t="s">
        <v>1168</v>
      </c>
      <c r="EN384" t="s">
        <v>1173</v>
      </c>
      <c r="EO384" t="s">
        <v>1174</v>
      </c>
      <c r="EP384" t="s">
        <v>1168</v>
      </c>
      <c r="EQ384" t="s">
        <v>1171</v>
      </c>
      <c r="ER384" t="s">
        <v>1169</v>
      </c>
      <c r="ES384" t="s">
        <v>1172</v>
      </c>
      <c r="ET384" t="s">
        <v>1168</v>
      </c>
      <c r="EU384" t="s">
        <v>1173</v>
      </c>
      <c r="EV384" t="s">
        <v>1168</v>
      </c>
      <c r="EW384" t="s">
        <v>1170</v>
      </c>
      <c r="EX384" t="s">
        <v>1168</v>
      </c>
      <c r="EY384" t="s">
        <v>1169</v>
      </c>
      <c r="EZ384" t="s">
        <v>1174</v>
      </c>
      <c r="FA384" t="s">
        <v>1168</v>
      </c>
      <c r="FB384" t="s">
        <v>1168</v>
      </c>
      <c r="FC384" t="s">
        <v>1168</v>
      </c>
      <c r="FD384" t="s">
        <v>1169</v>
      </c>
      <c r="FE384" t="s">
        <v>1171</v>
      </c>
      <c r="FF384" t="s">
        <v>1175</v>
      </c>
      <c r="FG384" t="s">
        <v>1175</v>
      </c>
      <c r="FH384" t="s">
        <v>1169</v>
      </c>
      <c r="FI384" t="s">
        <v>1175</v>
      </c>
      <c r="FJ384" t="s">
        <v>1169</v>
      </c>
      <c r="FK384" t="s">
        <v>1173</v>
      </c>
      <c r="FL384" t="s">
        <v>1168</v>
      </c>
      <c r="FM384" t="s">
        <v>1168</v>
      </c>
      <c r="FN384" t="s">
        <v>1171</v>
      </c>
      <c r="FO384" t="s">
        <v>1175</v>
      </c>
      <c r="FP384" t="s">
        <v>1168</v>
      </c>
      <c r="FQ384" t="s">
        <v>1175</v>
      </c>
      <c r="FR384" t="s">
        <v>1174</v>
      </c>
      <c r="FS384" t="s">
        <v>1168</v>
      </c>
      <c r="FT384" t="s">
        <v>1168</v>
      </c>
      <c r="FU384" t="s">
        <v>1175</v>
      </c>
      <c r="FV384" t="s">
        <v>1175</v>
      </c>
      <c r="FW384" t="s">
        <v>1173</v>
      </c>
      <c r="FX384" t="s">
        <v>1173</v>
      </c>
      <c r="FY384" t="s">
        <v>1168</v>
      </c>
      <c r="FZ384" t="s">
        <v>1169</v>
      </c>
      <c r="GA384" t="s">
        <v>1168</v>
      </c>
      <c r="GB384" t="s">
        <v>1173</v>
      </c>
      <c r="GC384" t="s">
        <v>1175</v>
      </c>
      <c r="GD384" t="s">
        <v>1175</v>
      </c>
      <c r="GE384" t="s">
        <v>1168</v>
      </c>
      <c r="GF384" t="s">
        <v>1171</v>
      </c>
      <c r="GG384" t="s">
        <v>1169</v>
      </c>
      <c r="GH384" t="s">
        <v>1169</v>
      </c>
      <c r="GI384" t="s">
        <v>1171</v>
      </c>
      <c r="GJ384" t="s">
        <v>1169</v>
      </c>
      <c r="GK384" t="s">
        <v>1168</v>
      </c>
      <c r="GL384" t="s">
        <v>1172</v>
      </c>
      <c r="GM384" s="2">
        <f t="shared" si="518"/>
        <v>0</v>
      </c>
      <c r="GN384">
        <f t="shared" si="519"/>
        <v>0</v>
      </c>
      <c r="GO384">
        <f t="shared" si="520"/>
        <v>0</v>
      </c>
      <c r="GP384">
        <f t="shared" si="521"/>
        <v>0</v>
      </c>
      <c r="GQ384">
        <f t="shared" si="522"/>
        <v>0</v>
      </c>
      <c r="GR384">
        <f t="shared" si="523"/>
        <v>1</v>
      </c>
      <c r="GS384">
        <f t="shared" si="524"/>
        <v>0</v>
      </c>
      <c r="GT384">
        <f t="shared" si="525"/>
        <v>0</v>
      </c>
      <c r="GU384">
        <f t="shared" si="576"/>
        <v>0</v>
      </c>
      <c r="GV384">
        <f t="shared" si="526"/>
        <v>0</v>
      </c>
      <c r="GW384">
        <f t="shared" si="527"/>
        <v>0</v>
      </c>
      <c r="GX384">
        <f t="shared" si="528"/>
        <v>0</v>
      </c>
      <c r="GY384">
        <f t="shared" si="529"/>
        <v>0</v>
      </c>
      <c r="GZ384">
        <f t="shared" si="530"/>
        <v>0</v>
      </c>
      <c r="HA384">
        <f t="shared" si="531"/>
        <v>0</v>
      </c>
      <c r="HB384">
        <f t="shared" si="532"/>
        <v>0</v>
      </c>
      <c r="HC384">
        <f t="shared" si="577"/>
        <v>1</v>
      </c>
      <c r="HD384">
        <f t="shared" si="533"/>
        <v>0</v>
      </c>
      <c r="HE384">
        <f t="shared" si="534"/>
        <v>0</v>
      </c>
      <c r="HF384">
        <f t="shared" si="535"/>
        <v>0</v>
      </c>
      <c r="HG384">
        <f t="shared" si="536"/>
        <v>0</v>
      </c>
      <c r="HH384">
        <f t="shared" si="537"/>
        <v>1</v>
      </c>
      <c r="HI384">
        <f t="shared" si="538"/>
        <v>0</v>
      </c>
      <c r="HJ384">
        <f t="shared" si="539"/>
        <v>0</v>
      </c>
      <c r="HK384">
        <f t="shared" si="578"/>
        <v>0</v>
      </c>
      <c r="HL384">
        <f t="shared" si="540"/>
        <v>0</v>
      </c>
      <c r="HM384">
        <f t="shared" si="541"/>
        <v>0</v>
      </c>
      <c r="HN384">
        <f t="shared" si="542"/>
        <v>0</v>
      </c>
      <c r="HO384">
        <f t="shared" si="543"/>
        <v>0</v>
      </c>
      <c r="HP384">
        <f t="shared" si="544"/>
        <v>0</v>
      </c>
      <c r="HQ384">
        <f t="shared" si="545"/>
        <v>0</v>
      </c>
      <c r="HR384">
        <f t="shared" si="546"/>
        <v>0</v>
      </c>
      <c r="HS384">
        <f t="shared" si="579"/>
        <v>1</v>
      </c>
      <c r="HT384">
        <f t="shared" si="547"/>
        <v>0</v>
      </c>
      <c r="HU384">
        <f t="shared" si="548"/>
        <v>1</v>
      </c>
      <c r="HV384">
        <f t="shared" si="549"/>
        <v>0</v>
      </c>
      <c r="HW384">
        <f t="shared" si="550"/>
        <v>0</v>
      </c>
      <c r="HX384">
        <f t="shared" si="551"/>
        <v>0</v>
      </c>
      <c r="HY384">
        <f t="shared" si="552"/>
        <v>1</v>
      </c>
      <c r="HZ384">
        <f t="shared" si="553"/>
        <v>1</v>
      </c>
      <c r="IA384">
        <f t="shared" si="580"/>
        <v>0</v>
      </c>
      <c r="IB384">
        <f t="shared" si="554"/>
        <v>0</v>
      </c>
      <c r="IC384">
        <f t="shared" si="555"/>
        <v>1</v>
      </c>
      <c r="ID384">
        <f t="shared" si="556"/>
        <v>1</v>
      </c>
      <c r="IE384">
        <f t="shared" si="557"/>
        <v>1</v>
      </c>
      <c r="IF384">
        <f t="shared" si="558"/>
        <v>0</v>
      </c>
      <c r="IG384">
        <f t="shared" si="559"/>
        <v>1</v>
      </c>
      <c r="IH384">
        <f t="shared" si="560"/>
        <v>1</v>
      </c>
      <c r="II384">
        <f t="shared" si="581"/>
        <v>1</v>
      </c>
      <c r="IJ384">
        <f t="shared" si="561"/>
        <v>1</v>
      </c>
      <c r="IK384">
        <f t="shared" si="562"/>
        <v>1</v>
      </c>
      <c r="IL384">
        <f t="shared" si="563"/>
        <v>1</v>
      </c>
      <c r="IM384">
        <f t="shared" si="564"/>
        <v>1</v>
      </c>
      <c r="IN384">
        <f t="shared" si="565"/>
        <v>1</v>
      </c>
      <c r="IO384">
        <f t="shared" si="566"/>
        <v>0</v>
      </c>
      <c r="IP384">
        <f t="shared" si="567"/>
        <v>1</v>
      </c>
      <c r="IQ384" s="2">
        <f t="shared" si="582"/>
        <v>1</v>
      </c>
      <c r="IR384" s="4">
        <f t="shared" si="583"/>
        <v>0</v>
      </c>
      <c r="IS384">
        <f t="shared" si="584"/>
        <v>2</v>
      </c>
      <c r="IT384">
        <f t="shared" si="585"/>
        <v>0</v>
      </c>
      <c r="IU384">
        <f t="shared" si="586"/>
        <v>4</v>
      </c>
      <c r="IV384">
        <f t="shared" si="587"/>
        <v>5</v>
      </c>
      <c r="IW384">
        <f t="shared" si="588"/>
        <v>7</v>
      </c>
      <c r="IX384">
        <f t="shared" si="589"/>
        <v>19</v>
      </c>
      <c r="IY384" s="11">
        <f t="shared" si="590"/>
        <v>1</v>
      </c>
      <c r="IZ384" s="12" t="str">
        <f t="shared" si="591"/>
        <v/>
      </c>
      <c r="JA384" s="12">
        <f t="shared" si="592"/>
        <v>1</v>
      </c>
      <c r="JB384" s="12" t="str">
        <f t="shared" si="593"/>
        <v/>
      </c>
      <c r="JC384" s="12">
        <f t="shared" si="594"/>
        <v>1</v>
      </c>
      <c r="JD384" s="12">
        <f t="shared" si="595"/>
        <v>1</v>
      </c>
      <c r="JE384" s="12">
        <f t="shared" si="596"/>
        <v>0.875</v>
      </c>
      <c r="JF384" s="12">
        <f t="shared" si="597"/>
        <v>0.97499999999999998</v>
      </c>
      <c r="JG384" s="2">
        <f>IF(OR(AND(EI384="Happy",BN384&lt;&gt;1),AND(EI384&lt;&gt;"Happy",BN384=1)),1,0)</f>
        <v>0</v>
      </c>
      <c r="JH384">
        <f>IF(OR(AND(EJ384="Happy",BO384&lt;&gt;1),AND(EJ384&lt;&gt;"Happy",BO384=1)),1,0)</f>
        <v>0</v>
      </c>
      <c r="JI384">
        <f>IF(OR(AND(EK384="Happy",BP384&lt;&gt;1),AND(EK384&lt;&gt;"Happy",BP384=1)),1,0)</f>
        <v>0</v>
      </c>
      <c r="JJ384">
        <f>IF(OR(AND(EL384="Happy",BQ384&lt;&gt;1),AND(EL384&lt;&gt;"Happy",BQ384=1)),1,0)</f>
        <v>0</v>
      </c>
      <c r="JK384">
        <f>IF(OR(AND(EM384="Happy",BR384&lt;&gt;1),AND(EM384&lt;&gt;"Happy",BR384=1)),1,0)</f>
        <v>0</v>
      </c>
      <c r="JL384">
        <f>IF(OR(AND(EN384="Happy",BS384&lt;&gt;1),AND(EN384&lt;&gt;"Happy",BS384=1)),1,0)</f>
        <v>0</v>
      </c>
      <c r="JM384">
        <f>IF(OR(AND(EO384="Happy",BT384&lt;&gt;1),AND(EO384&lt;&gt;"Happy",BT384=1)),1,0)</f>
        <v>0</v>
      </c>
      <c r="JN384">
        <f>IF(OR(AND(EP384="Happy",BU384&lt;&gt;1),AND(EP384&lt;&gt;"Happy",BU384=1)),1,0)</f>
        <v>0</v>
      </c>
      <c r="JO384">
        <f>IF(OR(AND(EQ384="Sad",BV384&lt;&gt;1),AND(EQ384&lt;&gt;"Sad",BV384=1)),1,0)</f>
        <v>0</v>
      </c>
      <c r="JP384">
        <f>IF(OR(AND(ER384="Sad",BW384&lt;&gt;1),AND(ER384&lt;&gt;"Sad",BW384=1)),1,0)</f>
        <v>0</v>
      </c>
      <c r="JQ384">
        <f>IF(OR(AND(ES384="Sad",BX384&lt;&gt;1),AND(ES384&lt;&gt;"Sad",BX384=1)),1,0)</f>
        <v>0</v>
      </c>
      <c r="JR384">
        <f>IF(OR(AND(ET384="Sad",BY384&lt;&gt;1),AND(ET384&lt;&gt;"Sad",BY384=1)),1,0)</f>
        <v>0</v>
      </c>
      <c r="JS384">
        <f>IF(OR(AND(EU384="Sad",BZ384&lt;&gt;1),AND(EU384&lt;&gt;"Sad",BZ384=1)),1,0)</f>
        <v>0</v>
      </c>
      <c r="JT384">
        <f>IF(OR(AND(EV384="Sad",CA384&lt;&gt;1),AND(EV384&lt;&gt;"Sad",CA384=1)),1,0)</f>
        <v>0</v>
      </c>
      <c r="JU384">
        <f>IF(OR(AND(EW384="Sad",CB384&lt;&gt;1),AND(EW384&lt;&gt;"Sad",CB384=1)),1,0)</f>
        <v>1</v>
      </c>
      <c r="JV384">
        <f>IF(OR(AND(EX384="Sad",CC384&lt;&gt;1),AND(EX384&lt;&gt;"Sad",CC384=1)),1,0)</f>
        <v>0</v>
      </c>
      <c r="JW384">
        <f>IF(OR(AND(EY384="Angry",CD384&lt;&gt;1),AND(EY384&lt;&gt;"Angry",CD384=1)),1,0)</f>
        <v>0</v>
      </c>
      <c r="JX384">
        <f>IF(OR(AND(EZ384="Angry",CE384&lt;&gt;1),AND(EZ384&lt;&gt;"Angry",CE384=1)),1,0)</f>
        <v>1</v>
      </c>
      <c r="JY384">
        <f>IF(OR(AND(FA384="Angry",CF384&lt;&gt;1),AND(FA384&lt;&gt;"Angry",CF384=1)),1,0)</f>
        <v>0</v>
      </c>
      <c r="JZ384">
        <f>IF(OR(AND(FB384="Angry",CG384&lt;&gt;1),AND(FB384&lt;&gt;"Angry",CG384=1)),1,0)</f>
        <v>0</v>
      </c>
      <c r="KA384">
        <f>IF(OR(AND(FC384="Angry",CH384&lt;&gt;1),AND(FC384&lt;&gt;"Angry",CH384=1)),1,0)</f>
        <v>0</v>
      </c>
      <c r="KB384">
        <f>IF(OR(AND(FD384="Angry",CI384&lt;&gt;1),AND(FD384&lt;&gt;"Angry",CI384=1)),1,0)</f>
        <v>0</v>
      </c>
      <c r="KC384">
        <f>IF(OR(AND(FE384="Angry",CJ384&lt;&gt;1),AND(FE384&lt;&gt;"Angry",CJ384=1)),1,0)</f>
        <v>0</v>
      </c>
      <c r="KD384">
        <f>IF(OR(AND(FF384="Angry",CK384&lt;&gt;1),AND(FF384&lt;&gt;"Angry",CK384=1)),1,0)</f>
        <v>0</v>
      </c>
      <c r="KE384">
        <f>IF(OR(AND(FG384="Afraid",CL384&lt;&gt;1),AND(FG384&lt;&gt;"Afraid",CL384=1)),1,0)</f>
        <v>0</v>
      </c>
      <c r="KF384">
        <f>IF(OR(AND(FH384="Afraid",CM384&lt;&gt;1),AND(FH384&lt;&gt;"Afraid",CM384=1)),1,0)</f>
        <v>0</v>
      </c>
      <c r="KG384">
        <f>IF(OR(AND(FI384="Afraid",CN384&lt;&gt;1),AND(FI384&lt;&gt;"Afraid",CN384=1)),1,0)</f>
        <v>0</v>
      </c>
      <c r="KH384">
        <f>IF(OR(AND(FJ384="Afraid",CO384&lt;&gt;1),AND(FJ384&lt;&gt;"Afraid",CO384=1)),1,0)</f>
        <v>0</v>
      </c>
      <c r="KI384">
        <f>IF(OR(AND(FK384="Afraid",CP384&lt;&gt;1),AND(FK384&lt;&gt;"Afraid",CP384=1)),1,0)</f>
        <v>0</v>
      </c>
      <c r="KJ384">
        <f>IF(OR(AND(FL384="Afraid",CQ384&lt;&gt;1),AND(FL384&lt;&gt;"Afraid",CQ384=1)),1,0)</f>
        <v>1</v>
      </c>
      <c r="KK384">
        <f>IF(OR(AND(FM384="Afraid",CR384&lt;&gt;1),AND(FM384&lt;&gt;"Afraid",CR384=1)),1,0)</f>
        <v>0</v>
      </c>
      <c r="KL384">
        <f>IF(OR(AND(FN384="Afraid",CS384&lt;&gt;1),AND(FN384&lt;&gt;"Afraid",CS384=1)),1,0)</f>
        <v>0</v>
      </c>
      <c r="KM384">
        <f>IF(OR(AND(FO384="Surprised",CT384&lt;&gt;1),AND(FO384&lt;&gt;"Surprised",CT384=1)),1,0)</f>
        <v>0</v>
      </c>
      <c r="KN384">
        <f>IF(OR(AND(FP384="Surprised",CU384&lt;&gt;1),AND(FP384&lt;&gt;"Surprised",CU384=1)),1,0)</f>
        <v>0</v>
      </c>
      <c r="KO384">
        <f>IF(OR(AND(FQ384="Surprised",CV384&lt;&gt;1),AND(FQ384&lt;&gt;"Surprised",CV384=1)),1,0)</f>
        <v>0</v>
      </c>
      <c r="KP384">
        <f>IF(OR(AND(FR384="Surprised",CW384&lt;&gt;1),AND(FR384&lt;&gt;"Surprised",CW384=1)),1,0)</f>
        <v>0</v>
      </c>
      <c r="KQ384">
        <f>IF(OR(AND(FS384="Surprised",CX384&lt;&gt;1),AND(FS384&lt;&gt;"Surprised",CX384=1)),1,0)</f>
        <v>0</v>
      </c>
      <c r="KR384">
        <f>IF(OR(AND(FT384="Surprised",CY384&lt;&gt;1),AND(FT384&lt;&gt;"Surprised",CY384=1)),1,0)</f>
        <v>0</v>
      </c>
      <c r="KS384">
        <f>IF(OR(AND(FU384="Surprised",CZ384&lt;&gt;1),AND(FU384&lt;&gt;"Surprised",CZ384=1)),1,0)</f>
        <v>0</v>
      </c>
      <c r="KT384">
        <f>IF(OR(AND(FV384="Surprised",DA384&lt;&gt;1),AND(FV384&lt;&gt;"Surprised",DA384=1)),1,0)</f>
        <v>0</v>
      </c>
      <c r="KU384">
        <f>IF(OR(AND(FW384="Happy",DB384=1),AND(FW384&lt;&gt;"Happy",DB384=0)),1,0)</f>
        <v>0</v>
      </c>
      <c r="KV384">
        <f>IF(OR(AND(FX384="Happy",DC384=1),AND(FX384&lt;&gt;"Happy",DC384=0)),1,0)</f>
        <v>0</v>
      </c>
      <c r="KW384">
        <f>IF(OR(AND(FY384="Happy",DD384=1),AND(FY384&lt;&gt;"Happy",DD384=0)),1,0)</f>
        <v>0</v>
      </c>
      <c r="KX384">
        <f>IF(OR(AND(FZ384="Happy",DE384=1),AND(FZ384&lt;&gt;"Happy",DE384=0)),1,0)</f>
        <v>0</v>
      </c>
      <c r="KY384">
        <f>IF(OR(AND(GA384="Happy",DF384=1),AND(GA384&lt;&gt;"Happy",DF384=0)),1,0)</f>
        <v>0</v>
      </c>
      <c r="KZ384">
        <f>IF(OR(AND(GB384="Happy",DG384=1),AND(GB384&lt;&gt;"Happy",DG384=0)),1,0)</f>
        <v>0</v>
      </c>
      <c r="LA384">
        <f>IF(OR(AND(GC384="Happy",DH384=1),AND(GC384&lt;&gt;"Happy",DH384=0)),1,0)</f>
        <v>0</v>
      </c>
      <c r="LB384">
        <f>IF(OR(AND(GD384="Happy",DI384=1),AND(GD384&lt;&gt;"Happy",DI384=0)),1,0)</f>
        <v>0</v>
      </c>
      <c r="LC384">
        <f>IF(OR(AND(GE384="Sad",DJ384=1),AND(GE384&lt;&gt;"Sad",DJ384=0)),1,0)</f>
        <v>0</v>
      </c>
      <c r="LD384">
        <f>IF(OR(AND(GF384="Sad",DK384=1),AND(GF384&lt;&gt;"Sad",DK384=0)),1,0)</f>
        <v>0</v>
      </c>
      <c r="LE384">
        <f>IF(OR(AND(GG384="Sad",DL384=1),AND(GG384&lt;&gt;"Sad",DL384=0)),1,0)</f>
        <v>0</v>
      </c>
      <c r="LF384">
        <f>IF(OR(AND(GH384="Sad",DM384=1),AND(GH384&lt;&gt;"Sad",DM384=0)),1,0)</f>
        <v>0</v>
      </c>
      <c r="LG384">
        <f>IF(OR(AND(GI384="Sad",DN384=1),AND(GI384&lt;&gt;"Sad",DN384=0)),1,0)</f>
        <v>0</v>
      </c>
      <c r="LH384">
        <f>IF(OR(AND(GJ384="Sad",DO384=1),AND(GJ384&lt;&gt;"Sad",DO384=0)),1,0)</f>
        <v>0</v>
      </c>
      <c r="LI384">
        <f>IF(OR(AND(GK384="Sad",DP384=1),AND(GK384&lt;&gt;"Sad",DP384=0)),1,0)</f>
        <v>1</v>
      </c>
      <c r="LJ384">
        <f>IF(OR(AND(GL384="Sad",DQ384=1),AND(GL384&lt;&gt;"Sad",DQ384=0)),1,0)</f>
        <v>0</v>
      </c>
      <c r="LK384" s="2">
        <f t="shared" si="598"/>
        <v>0</v>
      </c>
      <c r="LL384" s="4">
        <f t="shared" si="599"/>
        <v>1</v>
      </c>
      <c r="LM384">
        <f t="shared" si="600"/>
        <v>1</v>
      </c>
      <c r="LN384">
        <f t="shared" si="601"/>
        <v>1</v>
      </c>
      <c r="LO384">
        <f t="shared" si="602"/>
        <v>0</v>
      </c>
      <c r="LP384">
        <f t="shared" si="603"/>
        <v>0</v>
      </c>
      <c r="LQ384">
        <f t="shared" si="604"/>
        <v>1</v>
      </c>
      <c r="LR384">
        <f t="shared" si="605"/>
        <v>4</v>
      </c>
      <c r="LS384" s="11">
        <f t="shared" si="606"/>
        <v>0</v>
      </c>
      <c r="LT384" s="14" t="str">
        <f t="shared" si="607"/>
        <v/>
      </c>
      <c r="LU384" s="14">
        <f t="shared" si="608"/>
        <v>0</v>
      </c>
      <c r="LV384" s="14" t="str">
        <f t="shared" si="609"/>
        <v/>
      </c>
      <c r="LW384" s="14">
        <f t="shared" si="610"/>
        <v>0</v>
      </c>
      <c r="LX384" s="14">
        <f t="shared" si="611"/>
        <v>0</v>
      </c>
      <c r="LY384" s="14">
        <f t="shared" si="612"/>
        <v>0.125</v>
      </c>
      <c r="LZ384" s="14">
        <f t="shared" si="613"/>
        <v>2.5000000000000022E-2</v>
      </c>
      <c r="MA384" s="15">
        <f t="shared" si="614"/>
        <v>1.3773148148148173E-4</v>
      </c>
      <c r="MB384" s="1">
        <f t="shared" si="568"/>
        <v>4.3981481481479914E-5</v>
      </c>
      <c r="MC384" s="1">
        <f t="shared" si="569"/>
        <v>5.0925925925926485E-5</v>
      </c>
      <c r="MD384" s="1">
        <f t="shared" si="570"/>
        <v>1.1226851851851849E-4</v>
      </c>
      <c r="ME384" s="1">
        <f t="shared" si="571"/>
        <v>5.4398148148148903E-5</v>
      </c>
      <c r="MF384" s="1">
        <f t="shared" si="572"/>
        <v>7.0601851851851208E-5</v>
      </c>
      <c r="MG384" s="1">
        <f t="shared" si="573"/>
        <v>6.9444444444443157E-5</v>
      </c>
      <c r="MH384" s="1">
        <f t="shared" si="574"/>
        <v>1.3657407407407368E-4</v>
      </c>
      <c r="MI384" s="1">
        <f t="shared" si="575"/>
        <v>1.1111111111111391E-4</v>
      </c>
      <c r="MJ384" s="1">
        <f t="shared" si="615"/>
        <v>7.8703703703703748E-4</v>
      </c>
      <c r="MK384" s="2" t="str">
        <f>VLOOKUP(B384,age_group!$A$1:$B$101,2,FALSE)</f>
        <v>25 to 44</v>
      </c>
      <c r="ML384" s="2">
        <f t="shared" si="616"/>
        <v>1</v>
      </c>
      <c r="MM384">
        <f t="shared" si="617"/>
        <v>0</v>
      </c>
      <c r="MN384">
        <f t="shared" si="618"/>
        <v>0</v>
      </c>
      <c r="MO384">
        <f t="shared" si="619"/>
        <v>0</v>
      </c>
      <c r="MP384">
        <f t="shared" si="620"/>
        <v>0</v>
      </c>
    </row>
    <row r="385" spans="1:354" x14ac:dyDescent="0.2">
      <c r="A385" t="s">
        <v>1118</v>
      </c>
      <c r="B385">
        <v>26</v>
      </c>
      <c r="C385" t="s">
        <v>139</v>
      </c>
      <c r="D385" t="s">
        <v>140</v>
      </c>
      <c r="E385">
        <v>5</v>
      </c>
      <c r="F385">
        <v>2</v>
      </c>
      <c r="G385">
        <v>2</v>
      </c>
      <c r="H385">
        <v>2</v>
      </c>
      <c r="I385">
        <v>3</v>
      </c>
      <c r="J385" s="2" t="s">
        <v>147</v>
      </c>
      <c r="K385" t="s">
        <v>392</v>
      </c>
      <c r="L385" t="s">
        <v>278</v>
      </c>
      <c r="M385" t="s">
        <v>650</v>
      </c>
      <c r="N385" t="s">
        <v>663</v>
      </c>
      <c r="O385" t="s">
        <v>480</v>
      </c>
      <c r="P385" t="s">
        <v>388</v>
      </c>
      <c r="Q385" t="s">
        <v>185</v>
      </c>
      <c r="R385" t="s">
        <v>522</v>
      </c>
      <c r="S385" t="s">
        <v>219</v>
      </c>
      <c r="T385" t="s">
        <v>198</v>
      </c>
      <c r="U385" t="s">
        <v>392</v>
      </c>
      <c r="V385" t="s">
        <v>635</v>
      </c>
      <c r="W385" t="s">
        <v>314</v>
      </c>
      <c r="X385" t="s">
        <v>608</v>
      </c>
      <c r="Y385" t="s">
        <v>426</v>
      </c>
      <c r="Z385" t="s">
        <v>590</v>
      </c>
      <c r="AA385" t="s">
        <v>391</v>
      </c>
      <c r="AB385" t="s">
        <v>402</v>
      </c>
      <c r="AC385" t="s">
        <v>287</v>
      </c>
      <c r="AD385" t="s">
        <v>184</v>
      </c>
      <c r="AE385" t="s">
        <v>291</v>
      </c>
      <c r="AF385" t="s">
        <v>659</v>
      </c>
      <c r="AG385" t="s">
        <v>525</v>
      </c>
      <c r="AH385" t="s">
        <v>309</v>
      </c>
      <c r="AI385" t="s">
        <v>274</v>
      </c>
      <c r="AJ385" t="s">
        <v>263</v>
      </c>
      <c r="AK385" t="s">
        <v>577</v>
      </c>
      <c r="AL385" t="s">
        <v>555</v>
      </c>
      <c r="AM385" t="s">
        <v>365</v>
      </c>
      <c r="AN385" t="s">
        <v>252</v>
      </c>
      <c r="AO385" t="s">
        <v>361</v>
      </c>
      <c r="AP385" t="s">
        <v>468</v>
      </c>
      <c r="AQ385" t="s">
        <v>371</v>
      </c>
      <c r="AR385" t="s">
        <v>180</v>
      </c>
      <c r="AS385" t="s">
        <v>549</v>
      </c>
      <c r="AT385" t="s">
        <v>370</v>
      </c>
      <c r="AU385" t="s">
        <v>550</v>
      </c>
      <c r="AV385" t="s">
        <v>302</v>
      </c>
      <c r="AW385" t="s">
        <v>387</v>
      </c>
      <c r="AX385" t="s">
        <v>243</v>
      </c>
      <c r="AY385" t="s">
        <v>642</v>
      </c>
      <c r="AZ385" t="s">
        <v>865</v>
      </c>
      <c r="BA385" t="s">
        <v>483</v>
      </c>
      <c r="BB385" t="s">
        <v>500</v>
      </c>
      <c r="BC385" t="s">
        <v>407</v>
      </c>
      <c r="BD385" t="s">
        <v>206</v>
      </c>
      <c r="BE385" t="s">
        <v>653</v>
      </c>
      <c r="BF385" t="s">
        <v>448</v>
      </c>
      <c r="BG385" t="s">
        <v>343</v>
      </c>
      <c r="BH385" t="s">
        <v>245</v>
      </c>
      <c r="BI385" t="s">
        <v>418</v>
      </c>
      <c r="BJ385" t="s">
        <v>369</v>
      </c>
      <c r="BK385" t="s">
        <v>214</v>
      </c>
      <c r="BL385" t="s">
        <v>671</v>
      </c>
      <c r="BM385" t="s">
        <v>432</v>
      </c>
      <c r="BN385" s="2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1</v>
      </c>
      <c r="DI385">
        <v>0</v>
      </c>
      <c r="DJ385">
        <v>0</v>
      </c>
      <c r="DK385">
        <v>1</v>
      </c>
      <c r="DL385">
        <v>0</v>
      </c>
      <c r="DM385">
        <v>1</v>
      </c>
      <c r="DN385">
        <v>0</v>
      </c>
      <c r="DO385">
        <v>1</v>
      </c>
      <c r="DP385">
        <v>0</v>
      </c>
      <c r="DQ385">
        <v>0</v>
      </c>
      <c r="DR385" s="2">
        <v>4</v>
      </c>
      <c r="DS385">
        <v>2</v>
      </c>
      <c r="DT385">
        <v>2</v>
      </c>
      <c r="DU385">
        <v>2</v>
      </c>
      <c r="DV385">
        <v>3</v>
      </c>
      <c r="DW385" s="2">
        <v>2017</v>
      </c>
      <c r="DX385" s="1">
        <v>3.9983796296296295E-2</v>
      </c>
      <c r="DY385" s="1">
        <v>4.0155092592592589E-2</v>
      </c>
      <c r="DZ385" s="1">
        <v>4.0380787037037034E-2</v>
      </c>
      <c r="EA385" s="1">
        <v>4.0567129629629627E-2</v>
      </c>
      <c r="EB385" s="1">
        <v>4.073726851851852E-2</v>
      </c>
      <c r="EC385" s="1">
        <v>4.0855324074074072E-2</v>
      </c>
      <c r="ED385" s="1">
        <v>4.1064814814814811E-2</v>
      </c>
      <c r="EE385" s="1">
        <v>4.121759259259259E-2</v>
      </c>
      <c r="EF385" s="1">
        <v>4.1403935185185189E-2</v>
      </c>
      <c r="EG385" s="1">
        <v>4.1540509259259263E-2</v>
      </c>
      <c r="EH385" s="3">
        <v>0</v>
      </c>
      <c r="EI385" s="2" t="s">
        <v>1173</v>
      </c>
      <c r="EJ385" t="s">
        <v>1175</v>
      </c>
      <c r="EK385" t="s">
        <v>1168</v>
      </c>
      <c r="EL385" t="s">
        <v>1168</v>
      </c>
      <c r="EM385" t="s">
        <v>1170</v>
      </c>
      <c r="EN385" t="s">
        <v>1170</v>
      </c>
      <c r="EO385" t="s">
        <v>1168</v>
      </c>
      <c r="EP385" t="s">
        <v>1173</v>
      </c>
      <c r="EQ385" t="s">
        <v>1168</v>
      </c>
      <c r="ER385" t="s">
        <v>1168</v>
      </c>
      <c r="ES385" t="s">
        <v>1174</v>
      </c>
      <c r="ET385" t="s">
        <v>1175</v>
      </c>
      <c r="EU385" t="s">
        <v>1171</v>
      </c>
      <c r="EV385" t="s">
        <v>1169</v>
      </c>
      <c r="EW385" t="s">
        <v>1175</v>
      </c>
      <c r="EX385" t="s">
        <v>1169</v>
      </c>
      <c r="EY385" t="s">
        <v>1175</v>
      </c>
      <c r="EZ385" t="s">
        <v>1168</v>
      </c>
      <c r="FA385" t="s">
        <v>1169</v>
      </c>
      <c r="FB385" t="s">
        <v>1171</v>
      </c>
      <c r="FC385" t="s">
        <v>1169</v>
      </c>
      <c r="FD385" t="s">
        <v>1173</v>
      </c>
      <c r="FE385" t="s">
        <v>1175</v>
      </c>
      <c r="FF385" t="s">
        <v>1168</v>
      </c>
      <c r="FG385" t="s">
        <v>1171</v>
      </c>
      <c r="FH385" t="s">
        <v>1168</v>
      </c>
      <c r="FI385" t="s">
        <v>1175</v>
      </c>
      <c r="FJ385" t="s">
        <v>1168</v>
      </c>
      <c r="FK385" t="s">
        <v>1168</v>
      </c>
      <c r="FL385" t="s">
        <v>1175</v>
      </c>
      <c r="FM385" t="s">
        <v>1175</v>
      </c>
      <c r="FN385" t="s">
        <v>1173</v>
      </c>
      <c r="FO385" t="s">
        <v>1168</v>
      </c>
      <c r="FP385" t="s">
        <v>1174</v>
      </c>
      <c r="FQ385" t="s">
        <v>1174</v>
      </c>
      <c r="FR385" t="s">
        <v>1173</v>
      </c>
      <c r="FS385" t="s">
        <v>1168</v>
      </c>
      <c r="FT385" t="s">
        <v>1168</v>
      </c>
      <c r="FU385" t="s">
        <v>1168</v>
      </c>
      <c r="FV385" t="s">
        <v>1173</v>
      </c>
      <c r="FW385" t="s">
        <v>1170</v>
      </c>
      <c r="FX385" t="s">
        <v>1175</v>
      </c>
      <c r="FY385" t="s">
        <v>1168</v>
      </c>
      <c r="FZ385" t="s">
        <v>1168</v>
      </c>
      <c r="GA385" t="s">
        <v>1175</v>
      </c>
      <c r="GB385" t="s">
        <v>1175</v>
      </c>
      <c r="GC385" t="s">
        <v>1168</v>
      </c>
      <c r="GD385" t="s">
        <v>1173</v>
      </c>
      <c r="GE385" t="s">
        <v>1169</v>
      </c>
      <c r="GF385" t="s">
        <v>1168</v>
      </c>
      <c r="GG385" t="s">
        <v>1172</v>
      </c>
      <c r="GH385" t="s">
        <v>1175</v>
      </c>
      <c r="GI385" t="s">
        <v>1168</v>
      </c>
      <c r="GJ385" t="s">
        <v>1173</v>
      </c>
      <c r="GK385" t="s">
        <v>1171</v>
      </c>
      <c r="GL385" t="s">
        <v>1168</v>
      </c>
      <c r="GM385" s="2">
        <f t="shared" si="518"/>
        <v>1</v>
      </c>
      <c r="GN385">
        <f t="shared" si="519"/>
        <v>0</v>
      </c>
      <c r="GO385">
        <f t="shared" si="520"/>
        <v>0</v>
      </c>
      <c r="GP385">
        <f t="shared" si="521"/>
        <v>0</v>
      </c>
      <c r="GQ385">
        <f t="shared" si="522"/>
        <v>0</v>
      </c>
      <c r="GR385">
        <f t="shared" si="523"/>
        <v>0</v>
      </c>
      <c r="GS385">
        <f t="shared" si="524"/>
        <v>0</v>
      </c>
      <c r="GT385">
        <f t="shared" si="525"/>
        <v>1</v>
      </c>
      <c r="GU385">
        <f t="shared" si="576"/>
        <v>0</v>
      </c>
      <c r="GV385">
        <f t="shared" si="526"/>
        <v>0</v>
      </c>
      <c r="GW385">
        <f t="shared" si="527"/>
        <v>1</v>
      </c>
      <c r="GX385">
        <f t="shared" si="528"/>
        <v>0</v>
      </c>
      <c r="GY385">
        <f t="shared" si="529"/>
        <v>0</v>
      </c>
      <c r="GZ385">
        <f t="shared" si="530"/>
        <v>0</v>
      </c>
      <c r="HA385">
        <f t="shared" si="531"/>
        <v>0</v>
      </c>
      <c r="HB385">
        <f t="shared" si="532"/>
        <v>0</v>
      </c>
      <c r="HC385">
        <f t="shared" si="577"/>
        <v>0</v>
      </c>
      <c r="HD385">
        <f t="shared" si="533"/>
        <v>0</v>
      </c>
      <c r="HE385">
        <f t="shared" si="534"/>
        <v>0</v>
      </c>
      <c r="HF385">
        <f t="shared" si="535"/>
        <v>0</v>
      </c>
      <c r="HG385">
        <f t="shared" si="536"/>
        <v>0</v>
      </c>
      <c r="HH385">
        <f t="shared" si="537"/>
        <v>0</v>
      </c>
      <c r="HI385">
        <f t="shared" si="538"/>
        <v>0</v>
      </c>
      <c r="HJ385">
        <f t="shared" si="539"/>
        <v>0</v>
      </c>
      <c r="HK385">
        <f t="shared" si="578"/>
        <v>0</v>
      </c>
      <c r="HL385">
        <f t="shared" si="540"/>
        <v>0</v>
      </c>
      <c r="HM385">
        <f t="shared" si="541"/>
        <v>0</v>
      </c>
      <c r="HN385">
        <f t="shared" si="542"/>
        <v>0</v>
      </c>
      <c r="HO385">
        <f t="shared" si="543"/>
        <v>0</v>
      </c>
      <c r="HP385">
        <f t="shared" si="544"/>
        <v>0</v>
      </c>
      <c r="HQ385">
        <f t="shared" si="545"/>
        <v>0</v>
      </c>
      <c r="HR385">
        <f t="shared" si="546"/>
        <v>0</v>
      </c>
      <c r="HS385">
        <f t="shared" si="579"/>
        <v>0</v>
      </c>
      <c r="HT385">
        <f t="shared" si="547"/>
        <v>0</v>
      </c>
      <c r="HU385">
        <f t="shared" si="548"/>
        <v>0</v>
      </c>
      <c r="HV385">
        <f t="shared" si="549"/>
        <v>0</v>
      </c>
      <c r="HW385">
        <f t="shared" si="550"/>
        <v>0</v>
      </c>
      <c r="HX385">
        <f t="shared" si="551"/>
        <v>0</v>
      </c>
      <c r="HY385">
        <f t="shared" si="552"/>
        <v>0</v>
      </c>
      <c r="HZ385">
        <f t="shared" si="553"/>
        <v>0</v>
      </c>
      <c r="IA385">
        <f t="shared" si="580"/>
        <v>1</v>
      </c>
      <c r="IB385">
        <f t="shared" si="554"/>
        <v>0</v>
      </c>
      <c r="IC385">
        <f t="shared" si="555"/>
        <v>0</v>
      </c>
      <c r="ID385">
        <f t="shared" si="556"/>
        <v>0</v>
      </c>
      <c r="IE385">
        <f t="shared" si="557"/>
        <v>1</v>
      </c>
      <c r="IF385">
        <f t="shared" si="558"/>
        <v>1</v>
      </c>
      <c r="IG385">
        <f t="shared" si="559"/>
        <v>1</v>
      </c>
      <c r="IH385">
        <f t="shared" si="560"/>
        <v>0</v>
      </c>
      <c r="II385">
        <f t="shared" si="581"/>
        <v>0</v>
      </c>
      <c r="IJ385">
        <f t="shared" si="561"/>
        <v>1</v>
      </c>
      <c r="IK385">
        <f t="shared" si="562"/>
        <v>0</v>
      </c>
      <c r="IL385">
        <f t="shared" si="563"/>
        <v>1</v>
      </c>
      <c r="IM385">
        <f t="shared" si="564"/>
        <v>0</v>
      </c>
      <c r="IN385">
        <f t="shared" si="565"/>
        <v>1</v>
      </c>
      <c r="IO385">
        <f t="shared" si="566"/>
        <v>0</v>
      </c>
      <c r="IP385">
        <f t="shared" si="567"/>
        <v>0</v>
      </c>
      <c r="IQ385" s="2">
        <f t="shared" si="582"/>
        <v>2</v>
      </c>
      <c r="IR385" s="4">
        <f t="shared" si="583"/>
        <v>1</v>
      </c>
      <c r="IS385">
        <f t="shared" si="584"/>
        <v>0</v>
      </c>
      <c r="IT385">
        <f t="shared" si="585"/>
        <v>0</v>
      </c>
      <c r="IU385">
        <f t="shared" si="586"/>
        <v>0</v>
      </c>
      <c r="IV385">
        <f t="shared" si="587"/>
        <v>4</v>
      </c>
      <c r="IW385">
        <f t="shared" si="588"/>
        <v>3</v>
      </c>
      <c r="IX385">
        <f t="shared" si="589"/>
        <v>10</v>
      </c>
      <c r="IY385" s="11">
        <f t="shared" si="590"/>
        <v>1</v>
      </c>
      <c r="IZ385" s="12">
        <f t="shared" si="591"/>
        <v>1</v>
      </c>
      <c r="JA385" s="12">
        <f t="shared" si="592"/>
        <v>0</v>
      </c>
      <c r="JB385" s="12" t="str">
        <f t="shared" si="593"/>
        <v/>
      </c>
      <c r="JC385" s="12" t="str">
        <f t="shared" si="594"/>
        <v/>
      </c>
      <c r="JD385" s="12">
        <f t="shared" si="595"/>
        <v>0.5714285714285714</v>
      </c>
      <c r="JE385" s="12">
        <f t="shared" si="596"/>
        <v>0.375</v>
      </c>
      <c r="JF385" s="12">
        <f t="shared" si="597"/>
        <v>0.58928571428571419</v>
      </c>
      <c r="JG385" s="2">
        <f>IF(OR(AND(EI385="Happy",BN385&lt;&gt;1),AND(EI385&lt;&gt;"Happy",BN385=1)),1,0)</f>
        <v>0</v>
      </c>
      <c r="JH385">
        <f>IF(OR(AND(EJ385="Happy",BO385&lt;&gt;1),AND(EJ385&lt;&gt;"Happy",BO385=1)),1,0)</f>
        <v>0</v>
      </c>
      <c r="JI385">
        <f>IF(OR(AND(EK385="Happy",BP385&lt;&gt;1),AND(EK385&lt;&gt;"Happy",BP385=1)),1,0)</f>
        <v>0</v>
      </c>
      <c r="JJ385">
        <f>IF(OR(AND(EL385="Happy",BQ385&lt;&gt;1),AND(EL385&lt;&gt;"Happy",BQ385=1)),1,0)</f>
        <v>0</v>
      </c>
      <c r="JK385">
        <f>IF(OR(AND(EM385="Happy",BR385&lt;&gt;1),AND(EM385&lt;&gt;"Happy",BR385=1)),1,0)</f>
        <v>0</v>
      </c>
      <c r="JL385">
        <f>IF(OR(AND(EN385="Happy",BS385&lt;&gt;1),AND(EN385&lt;&gt;"Happy",BS385=1)),1,0)</f>
        <v>0</v>
      </c>
      <c r="JM385">
        <f>IF(OR(AND(EO385="Happy",BT385&lt;&gt;1),AND(EO385&lt;&gt;"Happy",BT385=1)),1,0)</f>
        <v>0</v>
      </c>
      <c r="JN385">
        <f>IF(OR(AND(EP385="Happy",BU385&lt;&gt;1),AND(EP385&lt;&gt;"Happy",BU385=1)),1,0)</f>
        <v>0</v>
      </c>
      <c r="JO385">
        <f>IF(OR(AND(EQ385="Sad",BV385&lt;&gt;1),AND(EQ385&lt;&gt;"Sad",BV385=1)),1,0)</f>
        <v>1</v>
      </c>
      <c r="JP385">
        <f>IF(OR(AND(ER385="Sad",BW385&lt;&gt;1),AND(ER385&lt;&gt;"Sad",BW385=1)),1,0)</f>
        <v>0</v>
      </c>
      <c r="JQ385">
        <f>IF(OR(AND(ES385="Sad",BX385&lt;&gt;1),AND(ES385&lt;&gt;"Sad",BX385=1)),1,0)</f>
        <v>0</v>
      </c>
      <c r="JR385">
        <f>IF(OR(AND(ET385="Sad",BY385&lt;&gt;1),AND(ET385&lt;&gt;"Sad",BY385=1)),1,0)</f>
        <v>0</v>
      </c>
      <c r="JS385">
        <f>IF(OR(AND(EU385="Sad",BZ385&lt;&gt;1),AND(EU385&lt;&gt;"Sad",BZ385=1)),1,0)</f>
        <v>0</v>
      </c>
      <c r="JT385">
        <f>IF(OR(AND(EV385="Sad",CA385&lt;&gt;1),AND(EV385&lt;&gt;"Sad",CA385=1)),1,0)</f>
        <v>0</v>
      </c>
      <c r="JU385">
        <f>IF(OR(AND(EW385="Sad",CB385&lt;&gt;1),AND(EW385&lt;&gt;"Sad",CB385=1)),1,0)</f>
        <v>0</v>
      </c>
      <c r="JV385">
        <f>IF(OR(AND(EX385="Sad",CC385&lt;&gt;1),AND(EX385&lt;&gt;"Sad",CC385=1)),1,0)</f>
        <v>1</v>
      </c>
      <c r="JW385">
        <f>IF(OR(AND(EY385="Angry",CD385&lt;&gt;1),AND(EY385&lt;&gt;"Angry",CD385=1)),1,0)</f>
        <v>0</v>
      </c>
      <c r="JX385">
        <f>IF(OR(AND(EZ385="Angry",CE385&lt;&gt;1),AND(EZ385&lt;&gt;"Angry",CE385=1)),1,0)</f>
        <v>1</v>
      </c>
      <c r="JY385">
        <f>IF(OR(AND(FA385="Angry",CF385&lt;&gt;1),AND(FA385&lt;&gt;"Angry",CF385=1)),1,0)</f>
        <v>1</v>
      </c>
      <c r="JZ385">
        <f>IF(OR(AND(FB385="Angry",CG385&lt;&gt;1),AND(FB385&lt;&gt;"Angry",CG385=1)),1,0)</f>
        <v>1</v>
      </c>
      <c r="KA385">
        <f>IF(OR(AND(FC385="Angry",CH385&lt;&gt;1),AND(FC385&lt;&gt;"Angry",CH385=1)),1,0)</f>
        <v>1</v>
      </c>
      <c r="KB385">
        <f>IF(OR(AND(FD385="Angry",CI385&lt;&gt;1),AND(FD385&lt;&gt;"Angry",CI385=1)),1,0)</f>
        <v>0</v>
      </c>
      <c r="KC385">
        <f>IF(OR(AND(FE385="Angry",CJ385&lt;&gt;1),AND(FE385&lt;&gt;"Angry",CJ385=1)),1,0)</f>
        <v>0</v>
      </c>
      <c r="KD385">
        <f>IF(OR(AND(FF385="Angry",CK385&lt;&gt;1),AND(FF385&lt;&gt;"Angry",CK385=1)),1,0)</f>
        <v>0</v>
      </c>
      <c r="KE385">
        <f>IF(OR(AND(FG385="Afraid",CL385&lt;&gt;1),AND(FG385&lt;&gt;"Afraid",CL385=1)),1,0)</f>
        <v>0</v>
      </c>
      <c r="KF385">
        <f>IF(OR(AND(FH385="Afraid",CM385&lt;&gt;1),AND(FH385&lt;&gt;"Afraid",CM385=1)),1,0)</f>
        <v>0</v>
      </c>
      <c r="KG385">
        <f>IF(OR(AND(FI385="Afraid",CN385&lt;&gt;1),AND(FI385&lt;&gt;"Afraid",CN385=1)),1,0)</f>
        <v>0</v>
      </c>
      <c r="KH385">
        <f>IF(OR(AND(FJ385="Afraid",CO385&lt;&gt;1),AND(FJ385&lt;&gt;"Afraid",CO385=1)),1,0)</f>
        <v>0</v>
      </c>
      <c r="KI385">
        <f>IF(OR(AND(FK385="Afraid",CP385&lt;&gt;1),AND(FK385&lt;&gt;"Afraid",CP385=1)),1,0)</f>
        <v>0</v>
      </c>
      <c r="KJ385">
        <f>IF(OR(AND(FL385="Afraid",CQ385&lt;&gt;1),AND(FL385&lt;&gt;"Afraid",CQ385=1)),1,0)</f>
        <v>1</v>
      </c>
      <c r="KK385">
        <f>IF(OR(AND(FM385="Afraid",CR385&lt;&gt;1),AND(FM385&lt;&gt;"Afraid",CR385=1)),1,0)</f>
        <v>1</v>
      </c>
      <c r="KL385">
        <f>IF(OR(AND(FN385="Afraid",CS385&lt;&gt;1),AND(FN385&lt;&gt;"Afraid",CS385=1)),1,0)</f>
        <v>0</v>
      </c>
      <c r="KM385">
        <f>IF(OR(AND(FO385="Surprised",CT385&lt;&gt;1),AND(FO385&lt;&gt;"Surprised",CT385=1)),1,0)</f>
        <v>1</v>
      </c>
      <c r="KN385">
        <f>IF(OR(AND(FP385="Surprised",CU385&lt;&gt;1),AND(FP385&lt;&gt;"Surprised",CU385=1)),1,0)</f>
        <v>0</v>
      </c>
      <c r="KO385">
        <f>IF(OR(AND(FQ385="Surprised",CV385&lt;&gt;1),AND(FQ385&lt;&gt;"Surprised",CV385=1)),1,0)</f>
        <v>0</v>
      </c>
      <c r="KP385">
        <f>IF(OR(AND(FR385="Surprised",CW385&lt;&gt;1),AND(FR385&lt;&gt;"Surprised",CW385=1)),1,0)</f>
        <v>0</v>
      </c>
      <c r="KQ385">
        <f>IF(OR(AND(FS385="Surprised",CX385&lt;&gt;1),AND(FS385&lt;&gt;"Surprised",CX385=1)),1,0)</f>
        <v>0</v>
      </c>
      <c r="KR385">
        <f>IF(OR(AND(FT385="Surprised",CY385&lt;&gt;1),AND(FT385&lt;&gt;"Surprised",CY385=1)),1,0)</f>
        <v>1</v>
      </c>
      <c r="KS385">
        <f>IF(OR(AND(FU385="Surprised",CZ385&lt;&gt;1),AND(FU385&lt;&gt;"Surprised",CZ385=1)),1,0)</f>
        <v>0</v>
      </c>
      <c r="KT385">
        <f>IF(OR(AND(FV385="Surprised",DA385&lt;&gt;1),AND(FV385&lt;&gt;"Surprised",DA385=1)),1,0)</f>
        <v>0</v>
      </c>
      <c r="KU385">
        <f>IF(OR(AND(FW385="Happy",DB385=1),AND(FW385&lt;&gt;"Happy",DB385=0)),1,0)</f>
        <v>0</v>
      </c>
      <c r="KV385">
        <f>IF(OR(AND(FX385="Happy",DC385=1),AND(FX385&lt;&gt;"Happy",DC385=0)),1,0)</f>
        <v>1</v>
      </c>
      <c r="KW385">
        <f>IF(OR(AND(FY385="Happy",DD385=1),AND(FY385&lt;&gt;"Happy",DD385=0)),1,0)</f>
        <v>1</v>
      </c>
      <c r="KX385">
        <f>IF(OR(AND(FZ385="Happy",DE385=1),AND(FZ385&lt;&gt;"Happy",DE385=0)),1,0)</f>
        <v>1</v>
      </c>
      <c r="KY385">
        <f>IF(OR(AND(GA385="Happy",DF385=1),AND(GA385&lt;&gt;"Happy",DF385=0)),1,0)</f>
        <v>0</v>
      </c>
      <c r="KZ385">
        <f>IF(OR(AND(GB385="Happy",DG385=1),AND(GB385&lt;&gt;"Happy",DG385=0)),1,0)</f>
        <v>0</v>
      </c>
      <c r="LA385">
        <f>IF(OR(AND(GC385="Happy",DH385=1),AND(GC385&lt;&gt;"Happy",DH385=0)),1,0)</f>
        <v>0</v>
      </c>
      <c r="LB385">
        <f>IF(OR(AND(GD385="Happy",DI385=1),AND(GD385&lt;&gt;"Happy",DI385=0)),1,0)</f>
        <v>0</v>
      </c>
      <c r="LC385">
        <f>IF(OR(AND(GE385="Sad",DJ385=1),AND(GE385&lt;&gt;"Sad",DJ385=0)),1,0)</f>
        <v>1</v>
      </c>
      <c r="LD385">
        <f>IF(OR(AND(GF385="Sad",DK385=1),AND(GF385&lt;&gt;"Sad",DK385=0)),1,0)</f>
        <v>0</v>
      </c>
      <c r="LE385">
        <f>IF(OR(AND(GG385="Sad",DL385=1),AND(GG385&lt;&gt;"Sad",DL385=0)),1,0)</f>
        <v>1</v>
      </c>
      <c r="LF385">
        <f>IF(OR(AND(GH385="Sad",DM385=1),AND(GH385&lt;&gt;"Sad",DM385=0)),1,0)</f>
        <v>0</v>
      </c>
      <c r="LG385">
        <f>IF(OR(AND(GI385="Sad",DN385=1),AND(GI385&lt;&gt;"Sad",DN385=0)),1,0)</f>
        <v>1</v>
      </c>
      <c r="LH385">
        <f>IF(OR(AND(GJ385="Sad",DO385=1),AND(GJ385&lt;&gt;"Sad",DO385=0)),1,0)</f>
        <v>0</v>
      </c>
      <c r="LI385">
        <f>IF(OR(AND(GK385="Sad",DP385=1),AND(GK385&lt;&gt;"Sad",DP385=0)),1,0)</f>
        <v>1</v>
      </c>
      <c r="LJ385">
        <f>IF(OR(AND(GL385="Sad",DQ385=1),AND(GL385&lt;&gt;"Sad",DQ385=0)),1,0)</f>
        <v>1</v>
      </c>
      <c r="LK385" s="2">
        <f t="shared" si="598"/>
        <v>0</v>
      </c>
      <c r="LL385" s="4">
        <f t="shared" si="599"/>
        <v>2</v>
      </c>
      <c r="LM385">
        <f t="shared" si="600"/>
        <v>4</v>
      </c>
      <c r="LN385">
        <f t="shared" si="601"/>
        <v>2</v>
      </c>
      <c r="LO385">
        <f t="shared" si="602"/>
        <v>2</v>
      </c>
      <c r="LP385">
        <f t="shared" si="603"/>
        <v>3</v>
      </c>
      <c r="LQ385">
        <f t="shared" si="604"/>
        <v>5</v>
      </c>
      <c r="LR385">
        <f t="shared" si="605"/>
        <v>18</v>
      </c>
      <c r="LS385" s="11">
        <f t="shared" si="606"/>
        <v>0</v>
      </c>
      <c r="LT385" s="14">
        <f t="shared" si="607"/>
        <v>0</v>
      </c>
      <c r="LU385" s="14">
        <f t="shared" si="608"/>
        <v>1</v>
      </c>
      <c r="LV385" s="14" t="str">
        <f t="shared" si="609"/>
        <v/>
      </c>
      <c r="LW385" s="14" t="str">
        <f t="shared" si="610"/>
        <v/>
      </c>
      <c r="LX385" s="14">
        <f t="shared" si="611"/>
        <v>0.4285714285714286</v>
      </c>
      <c r="LY385" s="14">
        <f t="shared" si="612"/>
        <v>0.625</v>
      </c>
      <c r="LZ385" s="14">
        <f t="shared" si="613"/>
        <v>0.41071428571428581</v>
      </c>
      <c r="MA385" s="15">
        <f t="shared" si="614"/>
        <v>1.7129629629629439E-4</v>
      </c>
      <c r="MB385" s="1">
        <f t="shared" si="568"/>
        <v>2.2569444444444503E-4</v>
      </c>
      <c r="MC385" s="1">
        <f t="shared" si="569"/>
        <v>1.8634259259259212E-4</v>
      </c>
      <c r="MD385" s="1">
        <f t="shared" si="570"/>
        <v>1.7013888888889328E-4</v>
      </c>
      <c r="ME385" s="1">
        <f t="shared" si="571"/>
        <v>1.1805555555555181E-4</v>
      </c>
      <c r="MF385" s="1">
        <f t="shared" si="572"/>
        <v>2.0949074074073926E-4</v>
      </c>
      <c r="MG385" s="1">
        <f t="shared" si="573"/>
        <v>1.5277777777777946E-4</v>
      </c>
      <c r="MH385" s="1">
        <f t="shared" si="574"/>
        <v>1.8634259259259905E-4</v>
      </c>
      <c r="MI385" s="1">
        <f t="shared" si="575"/>
        <v>1.3657407407407368E-4</v>
      </c>
      <c r="MJ385" s="1">
        <f t="shared" si="615"/>
        <v>1.5567129629629681E-3</v>
      </c>
      <c r="MK385" s="2" t="str">
        <f>VLOOKUP(B385,age_group!$A$1:$B$101,2,FALSE)</f>
        <v>25 to 44</v>
      </c>
      <c r="ML385" s="2">
        <f t="shared" si="616"/>
        <v>1</v>
      </c>
      <c r="MM385">
        <f t="shared" si="617"/>
        <v>0</v>
      </c>
      <c r="MN385">
        <f t="shared" si="618"/>
        <v>0</v>
      </c>
      <c r="MO385">
        <f t="shared" si="619"/>
        <v>0</v>
      </c>
      <c r="MP385">
        <f t="shared" si="620"/>
        <v>1</v>
      </c>
    </row>
    <row r="386" spans="1:354" x14ac:dyDescent="0.2">
      <c r="A386" t="s">
        <v>1119</v>
      </c>
      <c r="B386">
        <v>27</v>
      </c>
      <c r="C386" t="s">
        <v>139</v>
      </c>
      <c r="D386" t="s">
        <v>140</v>
      </c>
      <c r="E386">
        <v>5</v>
      </c>
      <c r="F386">
        <v>1</v>
      </c>
      <c r="G386">
        <v>1</v>
      </c>
      <c r="H386">
        <v>1</v>
      </c>
      <c r="I386">
        <v>1</v>
      </c>
      <c r="J386" s="2" t="s">
        <v>286</v>
      </c>
      <c r="K386" t="s">
        <v>313</v>
      </c>
      <c r="L386" t="s">
        <v>571</v>
      </c>
      <c r="M386" t="s">
        <v>321</v>
      </c>
      <c r="N386" t="s">
        <v>522</v>
      </c>
      <c r="O386" t="s">
        <v>496</v>
      </c>
      <c r="P386" t="s">
        <v>167</v>
      </c>
      <c r="Q386" t="s">
        <v>232</v>
      </c>
      <c r="R386" t="s">
        <v>388</v>
      </c>
      <c r="S386" t="s">
        <v>315</v>
      </c>
      <c r="T386" t="s">
        <v>235</v>
      </c>
      <c r="U386" t="s">
        <v>508</v>
      </c>
      <c r="V386" t="s">
        <v>172</v>
      </c>
      <c r="W386" t="s">
        <v>244</v>
      </c>
      <c r="X386" t="s">
        <v>360</v>
      </c>
      <c r="Y386" t="s">
        <v>623</v>
      </c>
      <c r="Z386" t="s">
        <v>689</v>
      </c>
      <c r="AA386" t="s">
        <v>168</v>
      </c>
      <c r="AB386" t="s">
        <v>541</v>
      </c>
      <c r="AC386" t="s">
        <v>504</v>
      </c>
      <c r="AD386" t="s">
        <v>757</v>
      </c>
      <c r="AE386" t="s">
        <v>672</v>
      </c>
      <c r="AF386" t="s">
        <v>666</v>
      </c>
      <c r="AG386" t="s">
        <v>679</v>
      </c>
      <c r="AH386" t="s">
        <v>373</v>
      </c>
      <c r="AI386" t="s">
        <v>462</v>
      </c>
      <c r="AJ386" t="s">
        <v>635</v>
      </c>
      <c r="AK386" t="s">
        <v>726</v>
      </c>
      <c r="AL386" t="s">
        <v>196</v>
      </c>
      <c r="AM386" t="s">
        <v>599</v>
      </c>
      <c r="AN386" t="s">
        <v>158</v>
      </c>
      <c r="AO386" t="s">
        <v>537</v>
      </c>
      <c r="AP386" t="s">
        <v>767</v>
      </c>
      <c r="AQ386" t="s">
        <v>782</v>
      </c>
      <c r="AR386" t="s">
        <v>550</v>
      </c>
      <c r="AS386" t="s">
        <v>278</v>
      </c>
      <c r="AT386" t="s">
        <v>145</v>
      </c>
      <c r="AU386" t="s">
        <v>390</v>
      </c>
      <c r="AV386" t="s">
        <v>380</v>
      </c>
      <c r="AW386" t="s">
        <v>506</v>
      </c>
      <c r="AX386" t="s">
        <v>677</v>
      </c>
      <c r="AY386" t="s">
        <v>465</v>
      </c>
      <c r="AZ386" t="s">
        <v>275</v>
      </c>
      <c r="BA386" t="s">
        <v>240</v>
      </c>
      <c r="BB386" t="s">
        <v>388</v>
      </c>
      <c r="BC386" t="s">
        <v>566</v>
      </c>
      <c r="BD386" t="s">
        <v>334</v>
      </c>
      <c r="BE386" t="s">
        <v>334</v>
      </c>
      <c r="BF386" t="s">
        <v>519</v>
      </c>
      <c r="BG386" t="s">
        <v>734</v>
      </c>
      <c r="BH386" t="s">
        <v>157</v>
      </c>
      <c r="BI386" t="s">
        <v>439</v>
      </c>
      <c r="BJ386" t="s">
        <v>666</v>
      </c>
      <c r="BK386" t="s">
        <v>617</v>
      </c>
      <c r="BL386" t="s">
        <v>527</v>
      </c>
      <c r="BM386" t="s">
        <v>243</v>
      </c>
      <c r="BN386" s="2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1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1</v>
      </c>
      <c r="DC386">
        <v>1</v>
      </c>
      <c r="DD386">
        <v>1</v>
      </c>
      <c r="DE386">
        <v>0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0</v>
      </c>
      <c r="DP386">
        <v>0</v>
      </c>
      <c r="DQ386">
        <v>1</v>
      </c>
      <c r="DR386" s="2">
        <v>5</v>
      </c>
      <c r="DS386">
        <v>1</v>
      </c>
      <c r="DT386">
        <v>1</v>
      </c>
      <c r="DU386">
        <v>1</v>
      </c>
      <c r="DV386">
        <v>1</v>
      </c>
      <c r="DW386" s="2">
        <v>2017</v>
      </c>
      <c r="DX386" s="1">
        <v>1.1633101851851851E-2</v>
      </c>
      <c r="DY386" s="1">
        <v>1.1686342592592594E-2</v>
      </c>
      <c r="DZ386" s="1">
        <v>1.1780092592592594E-2</v>
      </c>
      <c r="EA386" s="1">
        <v>1.1837962962962962E-2</v>
      </c>
      <c r="EB386" s="1">
        <v>1.1893518518518519E-2</v>
      </c>
      <c r="EC386" s="1">
        <v>1.196412037037037E-2</v>
      </c>
      <c r="ED386" s="1">
        <v>1.2016203703703704E-2</v>
      </c>
      <c r="EE386" s="1">
        <v>1.2082175925925927E-2</v>
      </c>
      <c r="EF386" s="1">
        <v>1.2153935185185184E-2</v>
      </c>
      <c r="EG386" s="1">
        <v>1.2210648148148146E-2</v>
      </c>
      <c r="EH386" s="3">
        <v>0</v>
      </c>
      <c r="EI386" s="2" t="s">
        <v>1175</v>
      </c>
      <c r="EJ386" t="s">
        <v>1168</v>
      </c>
      <c r="EK386" t="s">
        <v>1175</v>
      </c>
      <c r="EL386" t="s">
        <v>1168</v>
      </c>
      <c r="EM386" t="s">
        <v>1168</v>
      </c>
      <c r="EN386" t="s">
        <v>1172</v>
      </c>
      <c r="EO386" t="s">
        <v>1175</v>
      </c>
      <c r="EP386" t="s">
        <v>1168</v>
      </c>
      <c r="EQ386" t="s">
        <v>1168</v>
      </c>
      <c r="ER386" t="s">
        <v>1168</v>
      </c>
      <c r="ES386" t="s">
        <v>1169</v>
      </c>
      <c r="ET386" t="s">
        <v>1168</v>
      </c>
      <c r="EU386" t="s">
        <v>1168</v>
      </c>
      <c r="EV386" t="s">
        <v>1170</v>
      </c>
      <c r="EW386" t="s">
        <v>1168</v>
      </c>
      <c r="EX386" t="s">
        <v>1168</v>
      </c>
      <c r="EY386" t="s">
        <v>1169</v>
      </c>
      <c r="EZ386" t="s">
        <v>1168</v>
      </c>
      <c r="FA386" t="s">
        <v>1168</v>
      </c>
      <c r="FB386" t="s">
        <v>1173</v>
      </c>
      <c r="FC386" t="s">
        <v>1168</v>
      </c>
      <c r="FD386" t="s">
        <v>1169</v>
      </c>
      <c r="FE386" t="s">
        <v>1169</v>
      </c>
      <c r="FF386" t="s">
        <v>1168</v>
      </c>
      <c r="FG386" t="s">
        <v>1168</v>
      </c>
      <c r="FH386" t="s">
        <v>1174</v>
      </c>
      <c r="FI386" t="s">
        <v>1171</v>
      </c>
      <c r="FJ386" t="s">
        <v>1168</v>
      </c>
      <c r="FK386" t="s">
        <v>1168</v>
      </c>
      <c r="FL386" t="s">
        <v>1171</v>
      </c>
      <c r="FM386" t="s">
        <v>1171</v>
      </c>
      <c r="FN386" t="s">
        <v>1169</v>
      </c>
      <c r="FO386" t="s">
        <v>1168</v>
      </c>
      <c r="FP386" t="s">
        <v>1168</v>
      </c>
      <c r="FQ386" t="s">
        <v>1168</v>
      </c>
      <c r="FR386" t="s">
        <v>1168</v>
      </c>
      <c r="FS386" t="s">
        <v>1175</v>
      </c>
      <c r="FT386" t="s">
        <v>1172</v>
      </c>
      <c r="FU386" t="s">
        <v>1173</v>
      </c>
      <c r="FV386" t="s">
        <v>1168</v>
      </c>
      <c r="FW386" t="s">
        <v>1169</v>
      </c>
      <c r="FX386" t="s">
        <v>1171</v>
      </c>
      <c r="FY386" t="s">
        <v>1174</v>
      </c>
      <c r="FZ386" t="s">
        <v>1168</v>
      </c>
      <c r="GA386" t="s">
        <v>1168</v>
      </c>
      <c r="GB386" t="s">
        <v>1168</v>
      </c>
      <c r="GC386" t="s">
        <v>1169</v>
      </c>
      <c r="GD386" t="s">
        <v>1169</v>
      </c>
      <c r="GE386" t="s">
        <v>1175</v>
      </c>
      <c r="GF386" t="s">
        <v>1168</v>
      </c>
      <c r="GG386" t="s">
        <v>1168</v>
      </c>
      <c r="GH386" t="s">
        <v>1169</v>
      </c>
      <c r="GI386" t="s">
        <v>1169</v>
      </c>
      <c r="GJ386" t="s">
        <v>1168</v>
      </c>
      <c r="GK386" t="s">
        <v>1168</v>
      </c>
      <c r="GL386" t="s">
        <v>1170</v>
      </c>
      <c r="GM386" s="2">
        <f t="shared" ref="GM386:GM431" si="621">IF(AND(BN386=1,EI386="Happy"),1,0)</f>
        <v>0</v>
      </c>
      <c r="GN386">
        <f t="shared" ref="GN386:GN432" si="622">IF(AND(BO386=1,EJ386="Happy"),1,0)</f>
        <v>0</v>
      </c>
      <c r="GO386">
        <f t="shared" ref="GO386:GO432" si="623">IF(AND(BP386=1,EK386="Happy"),1,0)</f>
        <v>0</v>
      </c>
      <c r="GP386">
        <f t="shared" ref="GP386:GP432" si="624">IF(AND(BQ386=1,EL386="Happy"),1,0)</f>
        <v>0</v>
      </c>
      <c r="GQ386">
        <f t="shared" ref="GQ386:GQ432" si="625">IF(AND(BR386=1,EM386="Happy"),1,0)</f>
        <v>0</v>
      </c>
      <c r="GR386">
        <f t="shared" ref="GR386:GR432" si="626">IF(AND(BS386=1,EN386="Happy"),1,0)</f>
        <v>0</v>
      </c>
      <c r="GS386">
        <f t="shared" ref="GS386:GS432" si="627">IF(AND(BT386=1,EO386="Happy"),1,0)</f>
        <v>0</v>
      </c>
      <c r="GT386">
        <f t="shared" ref="GT386:GT432" si="628">IF(AND(BU386=1,EP386="Happy"),1,0)</f>
        <v>0</v>
      </c>
      <c r="GU386">
        <f t="shared" si="576"/>
        <v>0</v>
      </c>
      <c r="GV386">
        <f t="shared" ref="GV386:GV432" si="629">IF(AND(BW386=1,ER386="Sad"),1,0)</f>
        <v>0</v>
      </c>
      <c r="GW386">
        <f t="shared" ref="GW386:GW432" si="630">IF(AND(BX386=1,ES386="Sad"),1,0)</f>
        <v>0</v>
      </c>
      <c r="GX386">
        <f t="shared" ref="GX386:GX432" si="631">IF(AND(BY386=1,ET386="Sad"),1,0)</f>
        <v>0</v>
      </c>
      <c r="GY386">
        <f t="shared" ref="GY386:GY432" si="632">IF(AND(BZ386=1,EU386="Sad"),1,0)</f>
        <v>0</v>
      </c>
      <c r="GZ386">
        <f t="shared" ref="GZ386:GZ432" si="633">IF(AND(CA386=1,EV386="Sad"),1,0)</f>
        <v>0</v>
      </c>
      <c r="HA386">
        <f t="shared" ref="HA386:HA432" si="634">IF(AND(CB386=1,EW386="Sad"),1,0)</f>
        <v>0</v>
      </c>
      <c r="HB386">
        <f t="shared" ref="HB386:HB432" si="635">IF(AND(CC386=1,EX386="Sad"),1,0)</f>
        <v>0</v>
      </c>
      <c r="HC386">
        <f t="shared" si="577"/>
        <v>1</v>
      </c>
      <c r="HD386">
        <f t="shared" ref="HD386:HD432" si="636">IF(AND(CE386=1,EZ386="Angry"),1,0)</f>
        <v>0</v>
      </c>
      <c r="HE386">
        <f t="shared" ref="HE386:HE432" si="637">IF(AND(CF386=1,FA386="Angry"),1,0)</f>
        <v>0</v>
      </c>
      <c r="HF386">
        <f t="shared" ref="HF386:HF432" si="638">IF(AND(CG386=1,FB386="Angry"),1,0)</f>
        <v>0</v>
      </c>
      <c r="HG386">
        <f t="shared" ref="HG386:HG432" si="639">IF(AND(CH386=1,FC386="Angry"),1,0)</f>
        <v>0</v>
      </c>
      <c r="HH386">
        <f t="shared" ref="HH386:HH432" si="640">IF(AND(CI386=1,FD386="Angry"),1,0)</f>
        <v>1</v>
      </c>
      <c r="HI386">
        <f t="shared" ref="HI386:HI432" si="641">IF(AND(CJ386=1,FE386="Angry"),1,0)</f>
        <v>1</v>
      </c>
      <c r="HJ386">
        <f t="shared" ref="HJ386:HJ432" si="642">IF(AND(CK386=1,FF386="Angry"),1,0)</f>
        <v>0</v>
      </c>
      <c r="HK386">
        <f t="shared" si="578"/>
        <v>0</v>
      </c>
      <c r="HL386">
        <f t="shared" ref="HL386:HL432" si="643">IF(AND(CM386=1,FH386="Afraid"),1,0)</f>
        <v>0</v>
      </c>
      <c r="HM386">
        <f t="shared" ref="HM386:HM432" si="644">IF(AND(CN386=1,FI386="Afraid"),1,0)</f>
        <v>0</v>
      </c>
      <c r="HN386">
        <f t="shared" ref="HN386:HN432" si="645">IF(AND(CO386=1,FJ386="Afraid"),1,0)</f>
        <v>0</v>
      </c>
      <c r="HO386">
        <f t="shared" ref="HO386:HO432" si="646">IF(AND(CP386=1,FK386="Afraid"),1,0)</f>
        <v>0</v>
      </c>
      <c r="HP386">
        <f t="shared" ref="HP386:HP432" si="647">IF(AND(CQ386=1,FL386="Afraid"),1,0)</f>
        <v>0</v>
      </c>
      <c r="HQ386">
        <f t="shared" ref="HQ386:HQ432" si="648">IF(AND(CR386=1,FM386="Afraid"),1,0)</f>
        <v>0</v>
      </c>
      <c r="HR386">
        <f t="shared" ref="HR386:HR432" si="649">IF(AND(CS386=1,FN386="Afraid"),1,0)</f>
        <v>0</v>
      </c>
      <c r="HS386">
        <f t="shared" si="579"/>
        <v>0</v>
      </c>
      <c r="HT386">
        <f t="shared" ref="HT386:HT432" si="650">IF(AND(CU386=1,FP386="Surprised"),1,0)</f>
        <v>0</v>
      </c>
      <c r="HU386">
        <f t="shared" ref="HU386:HU432" si="651">IF(AND(CV386=1,FQ386="Surprised"),1,0)</f>
        <v>0</v>
      </c>
      <c r="HV386">
        <f t="shared" ref="HV386:HV432" si="652">IF(AND(CW386=1,FR386="Surprised"),1,0)</f>
        <v>0</v>
      </c>
      <c r="HW386">
        <f t="shared" ref="HW386:HW432" si="653">IF(AND(CX386=1,FS386="Surprised"),1,0)</f>
        <v>1</v>
      </c>
      <c r="HX386">
        <f t="shared" ref="HX386:HX432" si="654">IF(AND(CY386=1,FT386="Surprised"),1,0)</f>
        <v>0</v>
      </c>
      <c r="HY386">
        <f t="shared" ref="HY386:HY432" si="655">IF(AND(CZ386=1,FU386="Surprised"),1,0)</f>
        <v>0</v>
      </c>
      <c r="HZ386">
        <f t="shared" ref="HZ386:HZ432" si="656">IF(AND(DA386=1,FV386="Surprised"),1,0)</f>
        <v>0</v>
      </c>
      <c r="IA386">
        <f t="shared" si="580"/>
        <v>1</v>
      </c>
      <c r="IB386">
        <f t="shared" ref="IB386:IB432" si="657">IF(AND(DC386=1,FX386&lt;&gt;"Happy"),1,0)</f>
        <v>1</v>
      </c>
      <c r="IC386">
        <f t="shared" ref="IC386:IC432" si="658">IF(AND(DD386=1,FY386&lt;&gt;"Happy"),1,0)</f>
        <v>1</v>
      </c>
      <c r="ID386">
        <f t="shared" ref="ID386:ID432" si="659">IF(AND(DE386=1,FZ386&lt;&gt;"Happy"),1,0)</f>
        <v>0</v>
      </c>
      <c r="IE386">
        <f t="shared" ref="IE386:IE432" si="660">IF(AND(DF386=1,GA386&lt;&gt;"Happy"),1,0)</f>
        <v>1</v>
      </c>
      <c r="IF386">
        <f t="shared" ref="IF386:IF432" si="661">IF(AND(DG386=1,GB386&lt;&gt;"Happy"),1,0)</f>
        <v>1</v>
      </c>
      <c r="IG386">
        <f t="shared" ref="IG386:IG432" si="662">IF(AND(DH386=1,GC386&lt;&gt;"Happy"),1,0)</f>
        <v>1</v>
      </c>
      <c r="IH386">
        <f t="shared" ref="IH386:IH432" si="663">IF(AND(DI386=1,GD386&lt;&gt;"Happy"),1,0)</f>
        <v>1</v>
      </c>
      <c r="II386">
        <f t="shared" si="581"/>
        <v>1</v>
      </c>
      <c r="IJ386">
        <f t="shared" ref="IJ386:IJ432" si="664">IF(AND(DK386=1,GF386&lt;&gt;"Sad"),1,0)</f>
        <v>1</v>
      </c>
      <c r="IK386">
        <f t="shared" ref="IK386:IK432" si="665">IF(AND(DL386=1,GG386&lt;&gt;"Sad"),1,0)</f>
        <v>1</v>
      </c>
      <c r="IL386">
        <f t="shared" ref="IL386:IL432" si="666">IF(AND(DM386=1,GH386&lt;&gt;"Sad"),1,0)</f>
        <v>1</v>
      </c>
      <c r="IM386">
        <f t="shared" ref="IM386:IM432" si="667">IF(AND(DN386=1,GI386&lt;&gt;"Sad"),1,0)</f>
        <v>1</v>
      </c>
      <c r="IN386">
        <f t="shared" ref="IN386:IN432" si="668">IF(AND(DO386=1,GJ386&lt;&gt;"Sad"),1,0)</f>
        <v>0</v>
      </c>
      <c r="IO386">
        <f t="shared" ref="IO386:IO432" si="669">IF(AND(DP386=1,GK386&lt;&gt;"Sad"),1,0)</f>
        <v>0</v>
      </c>
      <c r="IP386">
        <f t="shared" ref="IP386:IP432" si="670">IF(AND(DQ386=1,GL386&lt;&gt;"Sad"),1,0)</f>
        <v>1</v>
      </c>
      <c r="IQ386" s="2">
        <f t="shared" si="582"/>
        <v>0</v>
      </c>
      <c r="IR386" s="4">
        <f t="shared" si="583"/>
        <v>0</v>
      </c>
      <c r="IS386">
        <f t="shared" si="584"/>
        <v>3</v>
      </c>
      <c r="IT386">
        <f t="shared" si="585"/>
        <v>0</v>
      </c>
      <c r="IU386">
        <f t="shared" si="586"/>
        <v>1</v>
      </c>
      <c r="IV386">
        <f t="shared" si="587"/>
        <v>7</v>
      </c>
      <c r="IW386">
        <f t="shared" si="588"/>
        <v>6</v>
      </c>
      <c r="IX386">
        <f t="shared" si="589"/>
        <v>17</v>
      </c>
      <c r="IY386" s="11" t="str">
        <f t="shared" si="590"/>
        <v/>
      </c>
      <c r="IZ386" s="12" t="str">
        <f t="shared" si="591"/>
        <v/>
      </c>
      <c r="JA386" s="12">
        <f t="shared" si="592"/>
        <v>1</v>
      </c>
      <c r="JB386" s="12" t="str">
        <f t="shared" si="593"/>
        <v/>
      </c>
      <c r="JC386" s="12">
        <f t="shared" si="594"/>
        <v>1</v>
      </c>
      <c r="JD386" s="12">
        <f t="shared" si="595"/>
        <v>0.875</v>
      </c>
      <c r="JE386" s="12">
        <f t="shared" si="596"/>
        <v>0.75</v>
      </c>
      <c r="JF386" s="12">
        <f t="shared" si="597"/>
        <v>0.90625</v>
      </c>
      <c r="JG386" s="2">
        <f>IF(OR(AND(EI386="Happy",BN386&lt;&gt;1),AND(EI386&lt;&gt;"Happy",BN386=1)),1,0)</f>
        <v>0</v>
      </c>
      <c r="JH386">
        <f>IF(OR(AND(EJ386="Happy",BO386&lt;&gt;1),AND(EJ386&lt;&gt;"Happy",BO386=1)),1,0)</f>
        <v>0</v>
      </c>
      <c r="JI386">
        <f>IF(OR(AND(EK386="Happy",BP386&lt;&gt;1),AND(EK386&lt;&gt;"Happy",BP386=1)),1,0)</f>
        <v>1</v>
      </c>
      <c r="JJ386">
        <f>IF(OR(AND(EL386="Happy",BQ386&lt;&gt;1),AND(EL386&lt;&gt;"Happy",BQ386=1)),1,0)</f>
        <v>0</v>
      </c>
      <c r="JK386">
        <f>IF(OR(AND(EM386="Happy",BR386&lt;&gt;1),AND(EM386&lt;&gt;"Happy",BR386=1)),1,0)</f>
        <v>0</v>
      </c>
      <c r="JL386">
        <f>IF(OR(AND(EN386="Happy",BS386&lt;&gt;1),AND(EN386&lt;&gt;"Happy",BS386=1)),1,0)</f>
        <v>0</v>
      </c>
      <c r="JM386">
        <f>IF(OR(AND(EO386="Happy",BT386&lt;&gt;1),AND(EO386&lt;&gt;"Happy",BT386=1)),1,0)</f>
        <v>0</v>
      </c>
      <c r="JN386">
        <f>IF(OR(AND(EP386="Happy",BU386&lt;&gt;1),AND(EP386&lt;&gt;"Happy",BU386=1)),1,0)</f>
        <v>0</v>
      </c>
      <c r="JO386">
        <f>IF(OR(AND(EQ386="Sad",BV386&lt;&gt;1),AND(EQ386&lt;&gt;"Sad",BV386=1)),1,0)</f>
        <v>1</v>
      </c>
      <c r="JP386">
        <f>IF(OR(AND(ER386="Sad",BW386&lt;&gt;1),AND(ER386&lt;&gt;"Sad",BW386=1)),1,0)</f>
        <v>0</v>
      </c>
      <c r="JQ386">
        <f>IF(OR(AND(ES386="Sad",BX386&lt;&gt;1),AND(ES386&lt;&gt;"Sad",BX386=1)),1,0)</f>
        <v>0</v>
      </c>
      <c r="JR386">
        <f>IF(OR(AND(ET386="Sad",BY386&lt;&gt;1),AND(ET386&lt;&gt;"Sad",BY386=1)),1,0)</f>
        <v>0</v>
      </c>
      <c r="JS386">
        <f>IF(OR(AND(EU386="Sad",BZ386&lt;&gt;1),AND(EU386&lt;&gt;"Sad",BZ386=1)),1,0)</f>
        <v>0</v>
      </c>
      <c r="JT386">
        <f>IF(OR(AND(EV386="Sad",CA386&lt;&gt;1),AND(EV386&lt;&gt;"Sad",CA386=1)),1,0)</f>
        <v>0</v>
      </c>
      <c r="JU386">
        <f>IF(OR(AND(EW386="Sad",CB386&lt;&gt;1),AND(EW386&lt;&gt;"Sad",CB386=1)),1,0)</f>
        <v>0</v>
      </c>
      <c r="JV386">
        <f>IF(OR(AND(EX386="Sad",CC386&lt;&gt;1),AND(EX386&lt;&gt;"Sad",CC386=1)),1,0)</f>
        <v>0</v>
      </c>
      <c r="JW386">
        <f>IF(OR(AND(EY386="Angry",CD386&lt;&gt;1),AND(EY386&lt;&gt;"Angry",CD386=1)),1,0)</f>
        <v>0</v>
      </c>
      <c r="JX386">
        <f>IF(OR(AND(EZ386="Angry",CE386&lt;&gt;1),AND(EZ386&lt;&gt;"Angry",CE386=1)),1,0)</f>
        <v>0</v>
      </c>
      <c r="JY386">
        <f>IF(OR(AND(FA386="Angry",CF386&lt;&gt;1),AND(FA386&lt;&gt;"Angry",CF386=1)),1,0)</f>
        <v>1</v>
      </c>
      <c r="JZ386">
        <f>IF(OR(AND(FB386="Angry",CG386&lt;&gt;1),AND(FB386&lt;&gt;"Angry",CG386=1)),1,0)</f>
        <v>0</v>
      </c>
      <c r="KA386">
        <f>IF(OR(AND(FC386="Angry",CH386&lt;&gt;1),AND(FC386&lt;&gt;"Angry",CH386=1)),1,0)</f>
        <v>0</v>
      </c>
      <c r="KB386">
        <f>IF(OR(AND(FD386="Angry",CI386&lt;&gt;1),AND(FD386&lt;&gt;"Angry",CI386=1)),1,0)</f>
        <v>0</v>
      </c>
      <c r="KC386">
        <f>IF(OR(AND(FE386="Angry",CJ386&lt;&gt;1),AND(FE386&lt;&gt;"Angry",CJ386=1)),1,0)</f>
        <v>0</v>
      </c>
      <c r="KD386">
        <f>IF(OR(AND(FF386="Angry",CK386&lt;&gt;1),AND(FF386&lt;&gt;"Angry",CK386=1)),1,0)</f>
        <v>0</v>
      </c>
      <c r="KE386">
        <f>IF(OR(AND(FG386="Afraid",CL386&lt;&gt;1),AND(FG386&lt;&gt;"Afraid",CL386=1)),1,0)</f>
        <v>1</v>
      </c>
      <c r="KF386">
        <f>IF(OR(AND(FH386="Afraid",CM386&lt;&gt;1),AND(FH386&lt;&gt;"Afraid",CM386=1)),1,0)</f>
        <v>0</v>
      </c>
      <c r="KG386">
        <f>IF(OR(AND(FI386="Afraid",CN386&lt;&gt;1),AND(FI386&lt;&gt;"Afraid",CN386=1)),1,0)</f>
        <v>0</v>
      </c>
      <c r="KH386">
        <f>IF(OR(AND(FJ386="Afraid",CO386&lt;&gt;1),AND(FJ386&lt;&gt;"Afraid",CO386=1)),1,0)</f>
        <v>0</v>
      </c>
      <c r="KI386">
        <f>IF(OR(AND(FK386="Afraid",CP386&lt;&gt;1),AND(FK386&lt;&gt;"Afraid",CP386=1)),1,0)</f>
        <v>0</v>
      </c>
      <c r="KJ386">
        <f>IF(OR(AND(FL386="Afraid",CQ386&lt;&gt;1),AND(FL386&lt;&gt;"Afraid",CQ386=1)),1,0)</f>
        <v>0</v>
      </c>
      <c r="KK386">
        <f>IF(OR(AND(FM386="Afraid",CR386&lt;&gt;1),AND(FM386&lt;&gt;"Afraid",CR386=1)),1,0)</f>
        <v>0</v>
      </c>
      <c r="KL386">
        <f>IF(OR(AND(FN386="Afraid",CS386&lt;&gt;1),AND(FN386&lt;&gt;"Afraid",CS386=1)),1,0)</f>
        <v>0</v>
      </c>
      <c r="KM386">
        <f>IF(OR(AND(FO386="Surprised",CT386&lt;&gt;1),AND(FO386&lt;&gt;"Surprised",CT386=1)),1,0)</f>
        <v>0</v>
      </c>
      <c r="KN386">
        <f>IF(OR(AND(FP386="Surprised",CU386&lt;&gt;1),AND(FP386&lt;&gt;"Surprised",CU386=1)),1,0)</f>
        <v>1</v>
      </c>
      <c r="KO386">
        <f>IF(OR(AND(FQ386="Surprised",CV386&lt;&gt;1),AND(FQ386&lt;&gt;"Surprised",CV386=1)),1,0)</f>
        <v>0</v>
      </c>
      <c r="KP386">
        <f>IF(OR(AND(FR386="Surprised",CW386&lt;&gt;1),AND(FR386&lt;&gt;"Surprised",CW386=1)),1,0)</f>
        <v>0</v>
      </c>
      <c r="KQ386">
        <f>IF(OR(AND(FS386="Surprised",CX386&lt;&gt;1),AND(FS386&lt;&gt;"Surprised",CX386=1)),1,0)</f>
        <v>0</v>
      </c>
      <c r="KR386">
        <f>IF(OR(AND(FT386="Surprised",CY386&lt;&gt;1),AND(FT386&lt;&gt;"Surprised",CY386=1)),1,0)</f>
        <v>0</v>
      </c>
      <c r="KS386">
        <f>IF(OR(AND(FU386="Surprised",CZ386&lt;&gt;1),AND(FU386&lt;&gt;"Surprised",CZ386=1)),1,0)</f>
        <v>0</v>
      </c>
      <c r="KT386">
        <f>IF(OR(AND(FV386="Surprised",DA386&lt;&gt;1),AND(FV386&lt;&gt;"Surprised",DA386=1)),1,0)</f>
        <v>0</v>
      </c>
      <c r="KU386">
        <f>IF(OR(AND(FW386="Happy",DB386=1),AND(FW386&lt;&gt;"Happy",DB386=0)),1,0)</f>
        <v>0</v>
      </c>
      <c r="KV386">
        <f>IF(OR(AND(FX386="Happy",DC386=1),AND(FX386&lt;&gt;"Happy",DC386=0)),1,0)</f>
        <v>0</v>
      </c>
      <c r="KW386">
        <f>IF(OR(AND(FY386="Happy",DD386=1),AND(FY386&lt;&gt;"Happy",DD386=0)),1,0)</f>
        <v>0</v>
      </c>
      <c r="KX386">
        <f>IF(OR(AND(FZ386="Happy",DE386=1),AND(FZ386&lt;&gt;"Happy",DE386=0)),1,0)</f>
        <v>1</v>
      </c>
      <c r="KY386">
        <f>IF(OR(AND(GA386="Happy",DF386=1),AND(GA386&lt;&gt;"Happy",DF386=0)),1,0)</f>
        <v>0</v>
      </c>
      <c r="KZ386">
        <f>IF(OR(AND(GB386="Happy",DG386=1),AND(GB386&lt;&gt;"Happy",DG386=0)),1,0)</f>
        <v>0</v>
      </c>
      <c r="LA386">
        <f>IF(OR(AND(GC386="Happy",DH386=1),AND(GC386&lt;&gt;"Happy",DH386=0)),1,0)</f>
        <v>0</v>
      </c>
      <c r="LB386">
        <f>IF(OR(AND(GD386="Happy",DI386=1),AND(GD386&lt;&gt;"Happy",DI386=0)),1,0)</f>
        <v>0</v>
      </c>
      <c r="LC386">
        <f>IF(OR(AND(GE386="Sad",DJ386=1),AND(GE386&lt;&gt;"Sad",DJ386=0)),1,0)</f>
        <v>0</v>
      </c>
      <c r="LD386">
        <f>IF(OR(AND(GF386="Sad",DK386=1),AND(GF386&lt;&gt;"Sad",DK386=0)),1,0)</f>
        <v>0</v>
      </c>
      <c r="LE386">
        <f>IF(OR(AND(GG386="Sad",DL386=1),AND(GG386&lt;&gt;"Sad",DL386=0)),1,0)</f>
        <v>0</v>
      </c>
      <c r="LF386">
        <f>IF(OR(AND(GH386="Sad",DM386=1),AND(GH386&lt;&gt;"Sad",DM386=0)),1,0)</f>
        <v>0</v>
      </c>
      <c r="LG386">
        <f>IF(OR(AND(GI386="Sad",DN386=1),AND(GI386&lt;&gt;"Sad",DN386=0)),1,0)</f>
        <v>0</v>
      </c>
      <c r="LH386">
        <f>IF(OR(AND(GJ386="Sad",DO386=1),AND(GJ386&lt;&gt;"Sad",DO386=0)),1,0)</f>
        <v>1</v>
      </c>
      <c r="LI386">
        <f>IF(OR(AND(GK386="Sad",DP386=1),AND(GK386&lt;&gt;"Sad",DP386=0)),1,0)</f>
        <v>1</v>
      </c>
      <c r="LJ386">
        <f>IF(OR(AND(GL386="Sad",DQ386=1),AND(GL386&lt;&gt;"Sad",DQ386=0)),1,0)</f>
        <v>0</v>
      </c>
      <c r="LK386" s="2">
        <f t="shared" si="598"/>
        <v>1</v>
      </c>
      <c r="LL386" s="4">
        <f t="shared" si="599"/>
        <v>1</v>
      </c>
      <c r="LM386">
        <f t="shared" si="600"/>
        <v>1</v>
      </c>
      <c r="LN386">
        <f t="shared" si="601"/>
        <v>1</v>
      </c>
      <c r="LO386">
        <f t="shared" si="602"/>
        <v>1</v>
      </c>
      <c r="LP386">
        <f t="shared" si="603"/>
        <v>1</v>
      </c>
      <c r="LQ386">
        <f t="shared" si="604"/>
        <v>2</v>
      </c>
      <c r="LR386">
        <f t="shared" si="605"/>
        <v>8</v>
      </c>
      <c r="LS386" s="11" t="str">
        <f t="shared" si="606"/>
        <v/>
      </c>
      <c r="LT386" s="14" t="str">
        <f t="shared" si="607"/>
        <v/>
      </c>
      <c r="LU386" s="14">
        <f t="shared" si="608"/>
        <v>0</v>
      </c>
      <c r="LV386" s="14" t="str">
        <f t="shared" si="609"/>
        <v/>
      </c>
      <c r="LW386" s="14">
        <f t="shared" si="610"/>
        <v>0</v>
      </c>
      <c r="LX386" s="14">
        <f t="shared" si="611"/>
        <v>0.125</v>
      </c>
      <c r="LY386" s="14">
        <f t="shared" si="612"/>
        <v>0.25</v>
      </c>
      <c r="LZ386" s="14">
        <f t="shared" si="613"/>
        <v>9.375E-2</v>
      </c>
      <c r="MA386" s="15">
        <f t="shared" si="614"/>
        <v>5.3240740740742587E-5</v>
      </c>
      <c r="MB386" s="1">
        <f t="shared" ref="MB386:MB432" si="671">DZ386-DY386</f>
        <v>9.3750000000000083E-5</v>
      </c>
      <c r="MC386" s="1">
        <f t="shared" ref="MC386:MC432" si="672">EA386-DZ386</f>
        <v>5.7870370370367852E-5</v>
      </c>
      <c r="MD386" s="1">
        <f t="shared" ref="MD386:MD432" si="673">EB386-EA386</f>
        <v>5.5555555555556954E-5</v>
      </c>
      <c r="ME386" s="1">
        <f t="shared" ref="ME386:ME432" si="674">EC386-EB386</f>
        <v>7.0601851851851208E-5</v>
      </c>
      <c r="MF386" s="1">
        <f t="shared" ref="MF386:MF432" si="675">ED386-EC386</f>
        <v>5.2083333333334536E-5</v>
      </c>
      <c r="MG386" s="1">
        <f t="shared" ref="MG386:MG432" si="676">EE386-ED386</f>
        <v>6.5972222222222474E-5</v>
      </c>
      <c r="MH386" s="1">
        <f t="shared" ref="MH386:MH432" si="677">EF386-EE386</f>
        <v>7.1759259259257524E-5</v>
      </c>
      <c r="MI386" s="1">
        <f t="shared" ref="MI386:MI432" si="678">EG386-EF386</f>
        <v>5.6712962962961536E-5</v>
      </c>
      <c r="MJ386" s="1">
        <f t="shared" si="615"/>
        <v>5.7754629629629475E-4</v>
      </c>
      <c r="MK386" s="2" t="str">
        <f>VLOOKUP(B386,age_group!$A$1:$B$101,2,FALSE)</f>
        <v>25 to 44</v>
      </c>
      <c r="ML386" s="2">
        <f t="shared" si="616"/>
        <v>1</v>
      </c>
      <c r="MM386">
        <f t="shared" si="617"/>
        <v>0</v>
      </c>
      <c r="MN386">
        <f t="shared" si="618"/>
        <v>0</v>
      </c>
      <c r="MO386">
        <f t="shared" si="619"/>
        <v>0</v>
      </c>
      <c r="MP386">
        <f t="shared" si="620"/>
        <v>0</v>
      </c>
    </row>
    <row r="387" spans="1:354" x14ac:dyDescent="0.2">
      <c r="A387" t="s">
        <v>1120</v>
      </c>
      <c r="B387">
        <v>36</v>
      </c>
      <c r="C387" t="s">
        <v>195</v>
      </c>
      <c r="D387" t="s">
        <v>140</v>
      </c>
      <c r="E387">
        <v>2</v>
      </c>
      <c r="F387">
        <v>3</v>
      </c>
      <c r="G387">
        <v>1</v>
      </c>
      <c r="H387">
        <v>2</v>
      </c>
      <c r="I387">
        <v>1</v>
      </c>
      <c r="J387" s="2" t="s">
        <v>615</v>
      </c>
      <c r="K387" t="s">
        <v>471</v>
      </c>
      <c r="L387" t="s">
        <v>319</v>
      </c>
      <c r="M387" t="s">
        <v>310</v>
      </c>
      <c r="N387" t="s">
        <v>165</v>
      </c>
      <c r="O387" t="s">
        <v>371</v>
      </c>
      <c r="P387" t="s">
        <v>272</v>
      </c>
      <c r="Q387" t="s">
        <v>453</v>
      </c>
      <c r="R387" t="s">
        <v>184</v>
      </c>
      <c r="S387" t="s">
        <v>487</v>
      </c>
      <c r="T387" t="s">
        <v>581</v>
      </c>
      <c r="U387" t="s">
        <v>702</v>
      </c>
      <c r="V387" t="s">
        <v>291</v>
      </c>
      <c r="W387" t="s">
        <v>223</v>
      </c>
      <c r="X387" t="s">
        <v>513</v>
      </c>
      <c r="Y387" t="s">
        <v>184</v>
      </c>
      <c r="Z387" t="s">
        <v>354</v>
      </c>
      <c r="AA387" t="s">
        <v>593</v>
      </c>
      <c r="AB387" t="s">
        <v>263</v>
      </c>
      <c r="AC387" t="s">
        <v>402</v>
      </c>
      <c r="AD387" t="s">
        <v>389</v>
      </c>
      <c r="AE387" t="s">
        <v>196</v>
      </c>
      <c r="AF387" t="s">
        <v>289</v>
      </c>
      <c r="AG387" t="s">
        <v>339</v>
      </c>
      <c r="AH387" t="s">
        <v>216</v>
      </c>
      <c r="AI387" t="s">
        <v>328</v>
      </c>
      <c r="AJ387" t="s">
        <v>448</v>
      </c>
      <c r="AK387" t="s">
        <v>345</v>
      </c>
      <c r="AL387" t="s">
        <v>224</v>
      </c>
      <c r="AM387" t="s">
        <v>621</v>
      </c>
      <c r="AN387" t="s">
        <v>148</v>
      </c>
      <c r="AO387" t="s">
        <v>355</v>
      </c>
      <c r="AP387" t="s">
        <v>638</v>
      </c>
      <c r="AQ387" t="s">
        <v>322</v>
      </c>
      <c r="AR387" t="s">
        <v>374</v>
      </c>
      <c r="AS387" t="s">
        <v>196</v>
      </c>
      <c r="AT387" t="s">
        <v>390</v>
      </c>
      <c r="AU387" t="s">
        <v>526</v>
      </c>
      <c r="AV387" t="s">
        <v>283</v>
      </c>
      <c r="AW387" t="s">
        <v>418</v>
      </c>
      <c r="AX387" t="s">
        <v>371</v>
      </c>
      <c r="AY387" t="s">
        <v>370</v>
      </c>
      <c r="AZ387" t="s">
        <v>313</v>
      </c>
      <c r="BA387" t="s">
        <v>559</v>
      </c>
      <c r="BB387" t="s">
        <v>305</v>
      </c>
      <c r="BC387" t="s">
        <v>312</v>
      </c>
      <c r="BD387" t="s">
        <v>581</v>
      </c>
      <c r="BE387" t="s">
        <v>228</v>
      </c>
      <c r="BF387" t="s">
        <v>318</v>
      </c>
      <c r="BG387" t="s">
        <v>578</v>
      </c>
      <c r="BH387" t="s">
        <v>210</v>
      </c>
      <c r="BI387" t="s">
        <v>490</v>
      </c>
      <c r="BJ387" t="s">
        <v>741</v>
      </c>
      <c r="BK387" t="s">
        <v>251</v>
      </c>
      <c r="BL387" t="s">
        <v>702</v>
      </c>
      <c r="BM387" t="s">
        <v>544</v>
      </c>
      <c r="BN387" s="2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0</v>
      </c>
      <c r="DH387">
        <v>1</v>
      </c>
      <c r="DI387">
        <v>1</v>
      </c>
      <c r="DJ387">
        <v>1</v>
      </c>
      <c r="DK387">
        <v>0</v>
      </c>
      <c r="DL387">
        <v>1</v>
      </c>
      <c r="DM387">
        <v>0</v>
      </c>
      <c r="DN387">
        <v>1</v>
      </c>
      <c r="DO387">
        <v>0</v>
      </c>
      <c r="DP387">
        <v>0</v>
      </c>
      <c r="DQ387">
        <v>1</v>
      </c>
      <c r="DR387" s="2">
        <v>2</v>
      </c>
      <c r="DS387">
        <v>3</v>
      </c>
      <c r="DT387">
        <v>1</v>
      </c>
      <c r="DU387">
        <v>2</v>
      </c>
      <c r="DV387">
        <v>2</v>
      </c>
      <c r="DW387" s="2">
        <v>2017</v>
      </c>
      <c r="DX387" s="1">
        <v>1.1542824074074073E-2</v>
      </c>
      <c r="DY387" s="1">
        <v>1.1689814814814814E-2</v>
      </c>
      <c r="DZ387" s="1">
        <v>1.1819444444444445E-2</v>
      </c>
      <c r="EA387" s="1">
        <v>1.1937500000000002E-2</v>
      </c>
      <c r="EB387" s="1">
        <v>1.2038194444444443E-2</v>
      </c>
      <c r="EC387" s="1">
        <v>1.2193287037037037E-2</v>
      </c>
      <c r="ED387" s="1">
        <v>1.230902777777778E-2</v>
      </c>
      <c r="EE387" s="1">
        <v>1.2535879629629628E-2</v>
      </c>
      <c r="EF387" s="1">
        <v>1.2752314814814815E-2</v>
      </c>
      <c r="EG387" s="1">
        <v>1.2890046296296297E-2</v>
      </c>
      <c r="EH387" s="3">
        <v>0</v>
      </c>
      <c r="EI387" s="2" t="s">
        <v>1168</v>
      </c>
      <c r="EJ387" t="s">
        <v>1168</v>
      </c>
      <c r="EK387" t="s">
        <v>1172</v>
      </c>
      <c r="EL387" t="s">
        <v>1173</v>
      </c>
      <c r="EM387" t="s">
        <v>1172</v>
      </c>
      <c r="EN387" t="s">
        <v>1174</v>
      </c>
      <c r="EO387" t="s">
        <v>1169</v>
      </c>
      <c r="EP387" t="s">
        <v>1175</v>
      </c>
      <c r="EQ387" t="s">
        <v>1169</v>
      </c>
      <c r="ER387" t="s">
        <v>1171</v>
      </c>
      <c r="ES387" t="s">
        <v>1169</v>
      </c>
      <c r="ET387" t="s">
        <v>1168</v>
      </c>
      <c r="EU387" t="s">
        <v>1173</v>
      </c>
      <c r="EV387" t="s">
        <v>1173</v>
      </c>
      <c r="EW387" t="s">
        <v>1175</v>
      </c>
      <c r="EX387" t="s">
        <v>1169</v>
      </c>
      <c r="EY387" t="s">
        <v>1174</v>
      </c>
      <c r="EZ387" t="s">
        <v>1174</v>
      </c>
      <c r="FA387" t="s">
        <v>1175</v>
      </c>
      <c r="FB387" t="s">
        <v>1169</v>
      </c>
      <c r="FC387" t="s">
        <v>1174</v>
      </c>
      <c r="FD387" t="s">
        <v>1168</v>
      </c>
      <c r="FE387" t="s">
        <v>1168</v>
      </c>
      <c r="FF387" t="s">
        <v>1175</v>
      </c>
      <c r="FG387" t="s">
        <v>1168</v>
      </c>
      <c r="FH387" t="s">
        <v>1173</v>
      </c>
      <c r="FI387" t="s">
        <v>1169</v>
      </c>
      <c r="FJ387" t="s">
        <v>1171</v>
      </c>
      <c r="FK387" t="s">
        <v>1175</v>
      </c>
      <c r="FL387" t="s">
        <v>1173</v>
      </c>
      <c r="FM387" t="s">
        <v>1168</v>
      </c>
      <c r="FN387" t="s">
        <v>1168</v>
      </c>
      <c r="FO387" t="s">
        <v>1173</v>
      </c>
      <c r="FP387" t="s">
        <v>1168</v>
      </c>
      <c r="FQ387" t="s">
        <v>1173</v>
      </c>
      <c r="FR387" t="s">
        <v>1168</v>
      </c>
      <c r="FS387" t="s">
        <v>1172</v>
      </c>
      <c r="FT387" t="s">
        <v>1175</v>
      </c>
      <c r="FU387" t="s">
        <v>1168</v>
      </c>
      <c r="FV387" t="s">
        <v>1175</v>
      </c>
      <c r="FW387" t="s">
        <v>1174</v>
      </c>
      <c r="FX387" t="s">
        <v>1168</v>
      </c>
      <c r="FY387" t="s">
        <v>1168</v>
      </c>
      <c r="FZ387" t="s">
        <v>1168</v>
      </c>
      <c r="GA387" t="s">
        <v>1169</v>
      </c>
      <c r="GB387" t="s">
        <v>1168</v>
      </c>
      <c r="GC387" t="s">
        <v>1169</v>
      </c>
      <c r="GD387" t="s">
        <v>1175</v>
      </c>
      <c r="GE387" t="s">
        <v>1172</v>
      </c>
      <c r="GF387" t="s">
        <v>1168</v>
      </c>
      <c r="GG387" t="s">
        <v>1168</v>
      </c>
      <c r="GH387" t="s">
        <v>1171</v>
      </c>
      <c r="GI387" t="s">
        <v>1171</v>
      </c>
      <c r="GJ387" t="s">
        <v>1168</v>
      </c>
      <c r="GK387" t="s">
        <v>1168</v>
      </c>
      <c r="GL387" t="s">
        <v>1175</v>
      </c>
      <c r="GM387" s="2">
        <f t="shared" si="621"/>
        <v>0</v>
      </c>
      <c r="GN387">
        <f t="shared" si="622"/>
        <v>0</v>
      </c>
      <c r="GO387">
        <f t="shared" si="623"/>
        <v>0</v>
      </c>
      <c r="GP387">
        <f t="shared" si="624"/>
        <v>1</v>
      </c>
      <c r="GQ387">
        <f t="shared" si="625"/>
        <v>0</v>
      </c>
      <c r="GR387">
        <f t="shared" si="626"/>
        <v>0</v>
      </c>
      <c r="GS387">
        <f t="shared" si="627"/>
        <v>0</v>
      </c>
      <c r="GT387">
        <f t="shared" si="628"/>
        <v>0</v>
      </c>
      <c r="GU387">
        <f t="shared" ref="GU387:GU432" si="679">IF(AND(BV387=1,EQ387="Sad"),1,0)</f>
        <v>0</v>
      </c>
      <c r="GV387">
        <f t="shared" si="629"/>
        <v>0</v>
      </c>
      <c r="GW387">
        <f t="shared" si="630"/>
        <v>0</v>
      </c>
      <c r="GX387">
        <f t="shared" si="631"/>
        <v>0</v>
      </c>
      <c r="GY387">
        <f t="shared" si="632"/>
        <v>0</v>
      </c>
      <c r="GZ387">
        <f t="shared" si="633"/>
        <v>0</v>
      </c>
      <c r="HA387">
        <f t="shared" si="634"/>
        <v>0</v>
      </c>
      <c r="HB387">
        <f t="shared" si="635"/>
        <v>0</v>
      </c>
      <c r="HC387">
        <f t="shared" ref="HC387:HC432" si="680">IF(AND(CD387=1,EY387="Angry"),1,0)</f>
        <v>0</v>
      </c>
      <c r="HD387">
        <f t="shared" si="636"/>
        <v>0</v>
      </c>
      <c r="HE387">
        <f t="shared" si="637"/>
        <v>0</v>
      </c>
      <c r="HF387">
        <f t="shared" si="638"/>
        <v>1</v>
      </c>
      <c r="HG387">
        <f t="shared" si="639"/>
        <v>0</v>
      </c>
      <c r="HH387">
        <f t="shared" si="640"/>
        <v>0</v>
      </c>
      <c r="HI387">
        <f t="shared" si="641"/>
        <v>0</v>
      </c>
      <c r="HJ387">
        <f t="shared" si="642"/>
        <v>0</v>
      </c>
      <c r="HK387">
        <f t="shared" ref="HK387:HK432" si="681">IF(AND(CL387=1,FG387="Afraid"),1,0)</f>
        <v>0</v>
      </c>
      <c r="HL387">
        <f t="shared" si="643"/>
        <v>0</v>
      </c>
      <c r="HM387">
        <f t="shared" si="644"/>
        <v>0</v>
      </c>
      <c r="HN387">
        <f t="shared" si="645"/>
        <v>0</v>
      </c>
      <c r="HO387">
        <f t="shared" si="646"/>
        <v>0</v>
      </c>
      <c r="HP387">
        <f t="shared" si="647"/>
        <v>0</v>
      </c>
      <c r="HQ387">
        <f t="shared" si="648"/>
        <v>0</v>
      </c>
      <c r="HR387">
        <f t="shared" si="649"/>
        <v>0</v>
      </c>
      <c r="HS387">
        <f t="shared" ref="HS387:HS432" si="682">IF(AND(CT387=1,FO387="Surprised"),1,0)</f>
        <v>0</v>
      </c>
      <c r="HT387">
        <f t="shared" si="650"/>
        <v>0</v>
      </c>
      <c r="HU387">
        <f t="shared" si="651"/>
        <v>0</v>
      </c>
      <c r="HV387">
        <f t="shared" si="652"/>
        <v>0</v>
      </c>
      <c r="HW387">
        <f t="shared" si="653"/>
        <v>0</v>
      </c>
      <c r="HX387">
        <f t="shared" si="654"/>
        <v>1</v>
      </c>
      <c r="HY387">
        <f t="shared" si="655"/>
        <v>0</v>
      </c>
      <c r="HZ387">
        <f t="shared" si="656"/>
        <v>0</v>
      </c>
      <c r="IA387">
        <f t="shared" ref="IA387:IA432" si="683">IF(AND(DB387=1,FW387&lt;&gt;"Happy"),1,0)</f>
        <v>1</v>
      </c>
      <c r="IB387">
        <f t="shared" si="657"/>
        <v>1</v>
      </c>
      <c r="IC387">
        <f t="shared" si="658"/>
        <v>1</v>
      </c>
      <c r="ID387">
        <f t="shared" si="659"/>
        <v>1</v>
      </c>
      <c r="IE387">
        <f t="shared" si="660"/>
        <v>1</v>
      </c>
      <c r="IF387">
        <f t="shared" si="661"/>
        <v>0</v>
      </c>
      <c r="IG387">
        <f t="shared" si="662"/>
        <v>1</v>
      </c>
      <c r="IH387">
        <f t="shared" si="663"/>
        <v>1</v>
      </c>
      <c r="II387">
        <f t="shared" ref="II387:II432" si="684">IF(AND(DJ387=1,GE387&lt;&gt;"Sad"),1,0)</f>
        <v>1</v>
      </c>
      <c r="IJ387">
        <f t="shared" si="664"/>
        <v>0</v>
      </c>
      <c r="IK387">
        <f t="shared" si="665"/>
        <v>1</v>
      </c>
      <c r="IL387">
        <f t="shared" si="666"/>
        <v>0</v>
      </c>
      <c r="IM387">
        <f t="shared" si="667"/>
        <v>1</v>
      </c>
      <c r="IN387">
        <f t="shared" si="668"/>
        <v>0</v>
      </c>
      <c r="IO387">
        <f t="shared" si="669"/>
        <v>0</v>
      </c>
      <c r="IP387">
        <f t="shared" si="670"/>
        <v>1</v>
      </c>
      <c r="IQ387" s="2">
        <f t="shared" ref="IQ387:IQ432" si="685">SUM(GM387:GT387)</f>
        <v>1</v>
      </c>
      <c r="IR387" s="4">
        <f t="shared" ref="IR387:IR432" si="686">SUM(GU387:HB387)</f>
        <v>0</v>
      </c>
      <c r="IS387">
        <f t="shared" ref="IS387:IS432" si="687">SUM(HC387:HJ387)</f>
        <v>1</v>
      </c>
      <c r="IT387">
        <f t="shared" ref="IT387:IT432" si="688">SUM(HK387:HR387)</f>
        <v>0</v>
      </c>
      <c r="IU387">
        <f t="shared" ref="IU387:IU432" si="689">SUM(HS387:HZ387)</f>
        <v>1</v>
      </c>
      <c r="IV387">
        <f t="shared" ref="IV387:IV432" si="690">SUM(IA387:IH387)</f>
        <v>7</v>
      </c>
      <c r="IW387">
        <f t="shared" ref="IW387:IW432" si="691">SUM(II387:IP387)</f>
        <v>4</v>
      </c>
      <c r="IX387">
        <f t="shared" ref="IX387:IX432" si="692">SUM(IQ387:IW387)</f>
        <v>14</v>
      </c>
      <c r="IY387" s="11">
        <f t="shared" ref="IY387:IY432" si="693">IF(ISERR(IQ387/COUNTIF(EI387:EP387,"Happy")),"",IQ387/COUNTIF(EI387:EP387,"Happy"))</f>
        <v>1</v>
      </c>
      <c r="IZ387" s="12" t="str">
        <f t="shared" ref="IZ387:IZ432" si="694">IF(ISERR(IR387/COUNTIF(EQ387:EX387,"Sad")),"",IR387/COUNTIF(EQ387:EX387,"Sad"))</f>
        <v/>
      </c>
      <c r="JA387" s="12">
        <f t="shared" ref="JA387:JA432" si="695">IF(ISERR(IS387/COUNTIF(EY387:FF387,"Angry")),"",IS387/COUNTIF(EY387:FF387,"Angry"))</f>
        <v>1</v>
      </c>
      <c r="JB387" s="12" t="str">
        <f t="shared" ref="JB387:JB432" si="696">IF(ISERR(IT387/COUNTIF(FG387:FN387,"Afraid")),"",IT387/COUNTIF(FG387:FN387,"Afraid"))</f>
        <v/>
      </c>
      <c r="JC387" s="12">
        <f t="shared" ref="JC387:JC432" si="697">IF(ISERR(IU387/COUNTIF(FO387:FV387,"Surprised")),"",IU387/COUNTIF(FO387:FV387,"Surprised"))</f>
        <v>0.5</v>
      </c>
      <c r="JD387" s="12">
        <f t="shared" ref="JD387:JD432" si="698">IF(ISERR(IV387/(8-COUNTIF(FW387:GD387,"Happy"))),"",IV387/(8-COUNTIF(FW387:GD387,"Happy")))</f>
        <v>0.875</v>
      </c>
      <c r="JE387" s="12">
        <f t="shared" ref="JE387:JE432" si="699">IF(ISERR(IW387/(8-COUNTIF(GE387:GL387,"Sad"))),"",IW387/(8-COUNTIF(GE387:GL387,"Sad")))</f>
        <v>0.5</v>
      </c>
      <c r="JF387" s="12">
        <f t="shared" ref="JF387:JF432" si="700">AVERAGE(IY387:JE387)</f>
        <v>0.77500000000000002</v>
      </c>
      <c r="JG387" s="2">
        <f>IF(OR(AND(EI387="Happy",BN387&lt;&gt;1),AND(EI387&lt;&gt;"Happy",BN387=1)),1,0)</f>
        <v>0</v>
      </c>
      <c r="JH387">
        <f>IF(OR(AND(EJ387="Happy",BO387&lt;&gt;1),AND(EJ387&lt;&gt;"Happy",BO387=1)),1,0)</f>
        <v>0</v>
      </c>
      <c r="JI387">
        <f>IF(OR(AND(EK387="Happy",BP387&lt;&gt;1),AND(EK387&lt;&gt;"Happy",BP387=1)),1,0)</f>
        <v>0</v>
      </c>
      <c r="JJ387">
        <f>IF(OR(AND(EL387="Happy",BQ387&lt;&gt;1),AND(EL387&lt;&gt;"Happy",BQ387=1)),1,0)</f>
        <v>0</v>
      </c>
      <c r="JK387">
        <f>IF(OR(AND(EM387="Happy",BR387&lt;&gt;1),AND(EM387&lt;&gt;"Happy",BR387=1)),1,0)</f>
        <v>0</v>
      </c>
      <c r="JL387">
        <f>IF(OR(AND(EN387="Happy",BS387&lt;&gt;1),AND(EN387&lt;&gt;"Happy",BS387=1)),1,0)</f>
        <v>0</v>
      </c>
      <c r="JM387">
        <f>IF(OR(AND(EO387="Happy",BT387&lt;&gt;1),AND(EO387&lt;&gt;"Happy",BT387=1)),1,0)</f>
        <v>0</v>
      </c>
      <c r="JN387">
        <f>IF(OR(AND(EP387="Happy",BU387&lt;&gt;1),AND(EP387&lt;&gt;"Happy",BU387=1)),1,0)</f>
        <v>0</v>
      </c>
      <c r="JO387">
        <f>IF(OR(AND(EQ387="Sad",BV387&lt;&gt;1),AND(EQ387&lt;&gt;"Sad",BV387=1)),1,0)</f>
        <v>0</v>
      </c>
      <c r="JP387">
        <f>IF(OR(AND(ER387="Sad",BW387&lt;&gt;1),AND(ER387&lt;&gt;"Sad",BW387=1)),1,0)</f>
        <v>0</v>
      </c>
      <c r="JQ387">
        <f>IF(OR(AND(ES387="Sad",BX387&lt;&gt;1),AND(ES387&lt;&gt;"Sad",BX387=1)),1,0)</f>
        <v>0</v>
      </c>
      <c r="JR387">
        <f>IF(OR(AND(ET387="Sad",BY387&lt;&gt;1),AND(ET387&lt;&gt;"Sad",BY387=1)),1,0)</f>
        <v>1</v>
      </c>
      <c r="JS387">
        <f>IF(OR(AND(EU387="Sad",BZ387&lt;&gt;1),AND(EU387&lt;&gt;"Sad",BZ387=1)),1,0)</f>
        <v>0</v>
      </c>
      <c r="JT387">
        <f>IF(OR(AND(EV387="Sad",CA387&lt;&gt;1),AND(EV387&lt;&gt;"Sad",CA387=1)),1,0)</f>
        <v>0</v>
      </c>
      <c r="JU387">
        <f>IF(OR(AND(EW387="Sad",CB387&lt;&gt;1),AND(EW387&lt;&gt;"Sad",CB387=1)),1,0)</f>
        <v>0</v>
      </c>
      <c r="JV387">
        <f>IF(OR(AND(EX387="Sad",CC387&lt;&gt;1),AND(EX387&lt;&gt;"Sad",CC387=1)),1,0)</f>
        <v>0</v>
      </c>
      <c r="JW387">
        <f>IF(OR(AND(EY387="Angry",CD387&lt;&gt;1),AND(EY387&lt;&gt;"Angry",CD387=1)),1,0)</f>
        <v>0</v>
      </c>
      <c r="JX387">
        <f>IF(OR(AND(EZ387="Angry",CE387&lt;&gt;1),AND(EZ387&lt;&gt;"Angry",CE387=1)),1,0)</f>
        <v>0</v>
      </c>
      <c r="JY387">
        <f>IF(OR(AND(FA387="Angry",CF387&lt;&gt;1),AND(FA387&lt;&gt;"Angry",CF387=1)),1,0)</f>
        <v>0</v>
      </c>
      <c r="JZ387">
        <f>IF(OR(AND(FB387="Angry",CG387&lt;&gt;1),AND(FB387&lt;&gt;"Angry",CG387=1)),1,0)</f>
        <v>0</v>
      </c>
      <c r="KA387">
        <f>IF(OR(AND(FC387="Angry",CH387&lt;&gt;1),AND(FC387&lt;&gt;"Angry",CH387=1)),1,0)</f>
        <v>0</v>
      </c>
      <c r="KB387">
        <f>IF(OR(AND(FD387="Angry",CI387&lt;&gt;1),AND(FD387&lt;&gt;"Angry",CI387=1)),1,0)</f>
        <v>0</v>
      </c>
      <c r="KC387">
        <f>IF(OR(AND(FE387="Angry",CJ387&lt;&gt;1),AND(FE387&lt;&gt;"Angry",CJ387=1)),1,0)</f>
        <v>0</v>
      </c>
      <c r="KD387">
        <f>IF(OR(AND(FF387="Angry",CK387&lt;&gt;1),AND(FF387&lt;&gt;"Angry",CK387=1)),1,0)</f>
        <v>0</v>
      </c>
      <c r="KE387">
        <f>IF(OR(AND(FG387="Afraid",CL387&lt;&gt;1),AND(FG387&lt;&gt;"Afraid",CL387=1)),1,0)</f>
        <v>1</v>
      </c>
      <c r="KF387">
        <f>IF(OR(AND(FH387="Afraid",CM387&lt;&gt;1),AND(FH387&lt;&gt;"Afraid",CM387=1)),1,0)</f>
        <v>0</v>
      </c>
      <c r="KG387">
        <f>IF(OR(AND(FI387="Afraid",CN387&lt;&gt;1),AND(FI387&lt;&gt;"Afraid",CN387=1)),1,0)</f>
        <v>0</v>
      </c>
      <c r="KH387">
        <f>IF(OR(AND(FJ387="Afraid",CO387&lt;&gt;1),AND(FJ387&lt;&gt;"Afraid",CO387=1)),1,0)</f>
        <v>0</v>
      </c>
      <c r="KI387">
        <f>IF(OR(AND(FK387="Afraid",CP387&lt;&gt;1),AND(FK387&lt;&gt;"Afraid",CP387=1)),1,0)</f>
        <v>0</v>
      </c>
      <c r="KJ387">
        <f>IF(OR(AND(FL387="Afraid",CQ387&lt;&gt;1),AND(FL387&lt;&gt;"Afraid",CQ387=1)),1,0)</f>
        <v>0</v>
      </c>
      <c r="KK387">
        <f>IF(OR(AND(FM387="Afraid",CR387&lt;&gt;1),AND(FM387&lt;&gt;"Afraid",CR387=1)),1,0)</f>
        <v>0</v>
      </c>
      <c r="KL387">
        <f>IF(OR(AND(FN387="Afraid",CS387&lt;&gt;1),AND(FN387&lt;&gt;"Afraid",CS387=1)),1,0)</f>
        <v>0</v>
      </c>
      <c r="KM387">
        <f>IF(OR(AND(FO387="Surprised",CT387&lt;&gt;1),AND(FO387&lt;&gt;"Surprised",CT387=1)),1,0)</f>
        <v>0</v>
      </c>
      <c r="KN387">
        <f>IF(OR(AND(FP387="Surprised",CU387&lt;&gt;1),AND(FP387&lt;&gt;"Surprised",CU387=1)),1,0)</f>
        <v>0</v>
      </c>
      <c r="KO387">
        <f>IF(OR(AND(FQ387="Surprised",CV387&lt;&gt;1),AND(FQ387&lt;&gt;"Surprised",CV387=1)),1,0)</f>
        <v>0</v>
      </c>
      <c r="KP387">
        <f>IF(OR(AND(FR387="Surprised",CW387&lt;&gt;1),AND(FR387&lt;&gt;"Surprised",CW387=1)),1,0)</f>
        <v>0</v>
      </c>
      <c r="KQ387">
        <f>IF(OR(AND(FS387="Surprised",CX387&lt;&gt;1),AND(FS387&lt;&gt;"Surprised",CX387=1)),1,0)</f>
        <v>0</v>
      </c>
      <c r="KR387">
        <f>IF(OR(AND(FT387="Surprised",CY387&lt;&gt;1),AND(FT387&lt;&gt;"Surprised",CY387=1)),1,0)</f>
        <v>0</v>
      </c>
      <c r="KS387">
        <f>IF(OR(AND(FU387="Surprised",CZ387&lt;&gt;1),AND(FU387&lt;&gt;"Surprised",CZ387=1)),1,0)</f>
        <v>0</v>
      </c>
      <c r="KT387">
        <f>IF(OR(AND(FV387="Surprised",DA387&lt;&gt;1),AND(FV387&lt;&gt;"Surprised",DA387=1)),1,0)</f>
        <v>1</v>
      </c>
      <c r="KU387">
        <f>IF(OR(AND(FW387="Happy",DB387=1),AND(FW387&lt;&gt;"Happy",DB387=0)),1,0)</f>
        <v>0</v>
      </c>
      <c r="KV387">
        <f>IF(OR(AND(FX387="Happy",DC387=1),AND(FX387&lt;&gt;"Happy",DC387=0)),1,0)</f>
        <v>0</v>
      </c>
      <c r="KW387">
        <f>IF(OR(AND(FY387="Happy",DD387=1),AND(FY387&lt;&gt;"Happy",DD387=0)),1,0)</f>
        <v>0</v>
      </c>
      <c r="KX387">
        <f>IF(OR(AND(FZ387="Happy",DE387=1),AND(FZ387&lt;&gt;"Happy",DE387=0)),1,0)</f>
        <v>0</v>
      </c>
      <c r="KY387">
        <f>IF(OR(AND(GA387="Happy",DF387=1),AND(GA387&lt;&gt;"Happy",DF387=0)),1,0)</f>
        <v>0</v>
      </c>
      <c r="KZ387">
        <f>IF(OR(AND(GB387="Happy",DG387=1),AND(GB387&lt;&gt;"Happy",DG387=0)),1,0)</f>
        <v>1</v>
      </c>
      <c r="LA387">
        <f>IF(OR(AND(GC387="Happy",DH387=1),AND(GC387&lt;&gt;"Happy",DH387=0)),1,0)</f>
        <v>0</v>
      </c>
      <c r="LB387">
        <f>IF(OR(AND(GD387="Happy",DI387=1),AND(GD387&lt;&gt;"Happy",DI387=0)),1,0)</f>
        <v>0</v>
      </c>
      <c r="LC387">
        <f>IF(OR(AND(GE387="Sad",DJ387=1),AND(GE387&lt;&gt;"Sad",DJ387=0)),1,0)</f>
        <v>0</v>
      </c>
      <c r="LD387">
        <f>IF(OR(AND(GF387="Sad",DK387=1),AND(GF387&lt;&gt;"Sad",DK387=0)),1,0)</f>
        <v>1</v>
      </c>
      <c r="LE387">
        <f>IF(OR(AND(GG387="Sad",DL387=1),AND(GG387&lt;&gt;"Sad",DL387=0)),1,0)</f>
        <v>0</v>
      </c>
      <c r="LF387">
        <f>IF(OR(AND(GH387="Sad",DM387=1),AND(GH387&lt;&gt;"Sad",DM387=0)),1,0)</f>
        <v>1</v>
      </c>
      <c r="LG387">
        <f>IF(OR(AND(GI387="Sad",DN387=1),AND(GI387&lt;&gt;"Sad",DN387=0)),1,0)</f>
        <v>0</v>
      </c>
      <c r="LH387">
        <f>IF(OR(AND(GJ387="Sad",DO387=1),AND(GJ387&lt;&gt;"Sad",DO387=0)),1,0)</f>
        <v>1</v>
      </c>
      <c r="LI387">
        <f>IF(OR(AND(GK387="Sad",DP387=1),AND(GK387&lt;&gt;"Sad",DP387=0)),1,0)</f>
        <v>1</v>
      </c>
      <c r="LJ387">
        <f>IF(OR(AND(GL387="Sad",DQ387=1),AND(GL387&lt;&gt;"Sad",DQ387=0)),1,0)</f>
        <v>0</v>
      </c>
      <c r="LK387" s="2">
        <f t="shared" ref="LK387:LK432" si="701">SUM(JG387:JN387)</f>
        <v>0</v>
      </c>
      <c r="LL387" s="4">
        <f t="shared" ref="LL387:LL432" si="702">SUM(JO387:JV387)</f>
        <v>1</v>
      </c>
      <c r="LM387">
        <f t="shared" ref="LM387:LM432" si="703">SUM(JW387:KD387)</f>
        <v>0</v>
      </c>
      <c r="LN387">
        <f t="shared" ref="LN387:LN432" si="704">SUM(KE387:KL387)</f>
        <v>1</v>
      </c>
      <c r="LO387">
        <f t="shared" ref="LO387:LO432" si="705">SUM(KM387:KT387)</f>
        <v>1</v>
      </c>
      <c r="LP387">
        <f t="shared" ref="LP387:LP432" si="706">SUM(KU387:LB387)</f>
        <v>1</v>
      </c>
      <c r="LQ387">
        <f t="shared" ref="LQ387:LQ432" si="707">SUM(LC387:LJ387)</f>
        <v>4</v>
      </c>
      <c r="LR387">
        <f t="shared" ref="LR387:LR432" si="708">SUM(LK387:LQ387)</f>
        <v>8</v>
      </c>
      <c r="LS387" s="11">
        <f t="shared" ref="LS387:LS432" si="709">IF(ISERR(1-IY387),"",1-IY387)</f>
        <v>0</v>
      </c>
      <c r="LT387" s="14" t="str">
        <f t="shared" ref="LT387:LT432" si="710">IF(ISERR(1-IZ387),"",1-IZ387)</f>
        <v/>
      </c>
      <c r="LU387" s="14">
        <f t="shared" ref="LU387:LU432" si="711">IF(ISERR(1-JA387),"",1-JA387)</f>
        <v>0</v>
      </c>
      <c r="LV387" s="14" t="str">
        <f t="shared" ref="LV387:LV432" si="712">IF(ISERR(1-JB387),"",1-JB387)</f>
        <v/>
      </c>
      <c r="LW387" s="14">
        <f t="shared" ref="LW387:LW432" si="713">IF(ISERR(1-JC387),"",1-JC387)</f>
        <v>0.5</v>
      </c>
      <c r="LX387" s="14">
        <f t="shared" ref="LX387:LX432" si="714">IF(ISERR(1-JD387),"",1-JD387)</f>
        <v>0.125</v>
      </c>
      <c r="LY387" s="14">
        <f t="shared" ref="LY387:LY432" si="715">IF(ISERR(1-JE387),"",1-JE387)</f>
        <v>0.5</v>
      </c>
      <c r="LZ387" s="14">
        <f t="shared" ref="LZ387:LZ432" si="716">IF(ISERR(1-JF387),"",1-JF387)</f>
        <v>0.22499999999999998</v>
      </c>
      <c r="MA387" s="15">
        <f t="shared" ref="MA387:MA432" si="717">DY387-DX387</f>
        <v>1.4699074074074094E-4</v>
      </c>
      <c r="MB387" s="1">
        <f t="shared" si="671"/>
        <v>1.2962962962963058E-4</v>
      </c>
      <c r="MC387" s="1">
        <f t="shared" si="672"/>
        <v>1.1805555555555701E-4</v>
      </c>
      <c r="MD387" s="1">
        <f t="shared" si="673"/>
        <v>1.0069444444444145E-4</v>
      </c>
      <c r="ME387" s="1">
        <f t="shared" si="674"/>
        <v>1.5509259259259382E-4</v>
      </c>
      <c r="MF387" s="1">
        <f t="shared" si="675"/>
        <v>1.1574074074074264E-4</v>
      </c>
      <c r="MG387" s="1">
        <f t="shared" si="676"/>
        <v>2.2685185185184788E-4</v>
      </c>
      <c r="MH387" s="1">
        <f t="shared" si="677"/>
        <v>2.1643518518518756E-4</v>
      </c>
      <c r="MI387" s="1">
        <f t="shared" si="678"/>
        <v>1.3773148148148173E-4</v>
      </c>
      <c r="MJ387" s="1">
        <f t="shared" ref="MJ387:MJ432" si="718">SUM(MA387:MI387)</f>
        <v>1.3472222222222236E-3</v>
      </c>
      <c r="MK387" s="2" t="str">
        <f>VLOOKUP(B387,age_group!$A$1:$B$101,2,FALSE)</f>
        <v>25 to 44</v>
      </c>
      <c r="ML387" s="2">
        <f t="shared" ref="ML387:ML432" si="719">IF(E387&gt;=3,1,0)</f>
        <v>0</v>
      </c>
      <c r="MM387">
        <f t="shared" ref="MM387:MM432" si="720">IF(F387&gt;=3,1,0)</f>
        <v>1</v>
      </c>
      <c r="MN387">
        <f t="shared" ref="MN387:MN432" si="721">IF(G387&gt;=3,1,0)</f>
        <v>0</v>
      </c>
      <c r="MO387">
        <f t="shared" ref="MO387:MO432" si="722">IF(H387&gt;=3,1,0)</f>
        <v>0</v>
      </c>
      <c r="MP387">
        <f t="shared" ref="MP387:MP432" si="723">IF(I387&gt;=3,1,0)</f>
        <v>0</v>
      </c>
    </row>
    <row r="388" spans="1:354" x14ac:dyDescent="0.2">
      <c r="A388" t="s">
        <v>1121</v>
      </c>
      <c r="B388">
        <v>33</v>
      </c>
      <c r="C388" t="s">
        <v>139</v>
      </c>
      <c r="D388" t="s">
        <v>140</v>
      </c>
      <c r="E388">
        <v>2</v>
      </c>
      <c r="F388">
        <v>3</v>
      </c>
      <c r="G388">
        <v>2</v>
      </c>
      <c r="H388">
        <v>1</v>
      </c>
      <c r="I388">
        <v>2</v>
      </c>
      <c r="J388" s="2" t="s">
        <v>276</v>
      </c>
      <c r="K388" t="s">
        <v>385</v>
      </c>
      <c r="L388" t="s">
        <v>758</v>
      </c>
      <c r="M388" t="s">
        <v>640</v>
      </c>
      <c r="N388" t="s">
        <v>257</v>
      </c>
      <c r="O388" t="s">
        <v>379</v>
      </c>
      <c r="P388" t="s">
        <v>513</v>
      </c>
      <c r="Q388" t="s">
        <v>626</v>
      </c>
      <c r="R388" t="s">
        <v>543</v>
      </c>
      <c r="S388" t="s">
        <v>664</v>
      </c>
      <c r="T388" t="s">
        <v>156</v>
      </c>
      <c r="U388" t="s">
        <v>335</v>
      </c>
      <c r="V388" t="s">
        <v>204</v>
      </c>
      <c r="W388" t="s">
        <v>154</v>
      </c>
      <c r="X388" t="s">
        <v>237</v>
      </c>
      <c r="Y388" t="s">
        <v>300</v>
      </c>
      <c r="Z388" t="s">
        <v>210</v>
      </c>
      <c r="AA388" t="s">
        <v>166</v>
      </c>
      <c r="AB388" t="s">
        <v>610</v>
      </c>
      <c r="AC388" t="s">
        <v>758</v>
      </c>
      <c r="AD388" t="s">
        <v>384</v>
      </c>
      <c r="AE388" t="s">
        <v>510</v>
      </c>
      <c r="AF388" t="s">
        <v>550</v>
      </c>
      <c r="AG388" t="s">
        <v>338</v>
      </c>
      <c r="AH388" t="s">
        <v>421</v>
      </c>
      <c r="AI388" t="s">
        <v>457</v>
      </c>
      <c r="AJ388" t="s">
        <v>451</v>
      </c>
      <c r="AK388" t="s">
        <v>199</v>
      </c>
      <c r="AL388" t="s">
        <v>542</v>
      </c>
      <c r="AM388" t="s">
        <v>575</v>
      </c>
      <c r="AN388" t="s">
        <v>478</v>
      </c>
      <c r="AO388" t="s">
        <v>486</v>
      </c>
      <c r="AP388" t="s">
        <v>359</v>
      </c>
      <c r="AQ388" t="s">
        <v>205</v>
      </c>
      <c r="AR388" t="s">
        <v>347</v>
      </c>
      <c r="AS388" t="s">
        <v>642</v>
      </c>
      <c r="AT388" t="s">
        <v>399</v>
      </c>
      <c r="AU388" t="s">
        <v>333</v>
      </c>
      <c r="AV388" t="s">
        <v>377</v>
      </c>
      <c r="AW388" t="s">
        <v>368</v>
      </c>
      <c r="AX388" t="s">
        <v>551</v>
      </c>
      <c r="AY388" t="s">
        <v>702</v>
      </c>
      <c r="AZ388" t="s">
        <v>411</v>
      </c>
      <c r="BA388" t="s">
        <v>671</v>
      </c>
      <c r="BB388" t="s">
        <v>531</v>
      </c>
      <c r="BC388" t="s">
        <v>436</v>
      </c>
      <c r="BD388" t="s">
        <v>365</v>
      </c>
      <c r="BE388" t="s">
        <v>683</v>
      </c>
      <c r="BF388" t="s">
        <v>534</v>
      </c>
      <c r="BG388" t="s">
        <v>369</v>
      </c>
      <c r="BH388" t="s">
        <v>383</v>
      </c>
      <c r="BI388" t="s">
        <v>749</v>
      </c>
      <c r="BJ388" t="s">
        <v>247</v>
      </c>
      <c r="BK388" t="s">
        <v>149</v>
      </c>
      <c r="BL388" t="s">
        <v>664</v>
      </c>
      <c r="BM388" t="s">
        <v>339</v>
      </c>
      <c r="BN388" s="2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0</v>
      </c>
      <c r="DJ388">
        <v>0</v>
      </c>
      <c r="DK388">
        <v>0</v>
      </c>
      <c r="DL388">
        <v>1</v>
      </c>
      <c r="DM388">
        <v>1</v>
      </c>
      <c r="DN388">
        <v>1</v>
      </c>
      <c r="DO388">
        <v>0</v>
      </c>
      <c r="DP388">
        <v>1</v>
      </c>
      <c r="DQ388">
        <v>0</v>
      </c>
      <c r="DR388" s="2">
        <v>2</v>
      </c>
      <c r="DS388">
        <v>3</v>
      </c>
      <c r="DT388">
        <v>2</v>
      </c>
      <c r="DU388">
        <v>1</v>
      </c>
      <c r="DV388">
        <v>2</v>
      </c>
      <c r="DW388" s="2">
        <v>2017</v>
      </c>
      <c r="DX388" s="1">
        <v>2.7280092592592592E-2</v>
      </c>
      <c r="DY388" s="1">
        <v>2.7469907407407405E-2</v>
      </c>
      <c r="DZ388" s="1">
        <v>2.7627314814814813E-2</v>
      </c>
      <c r="EA388" s="1">
        <v>2.7847222222222221E-2</v>
      </c>
      <c r="EB388" s="1">
        <v>2.808449074074074E-2</v>
      </c>
      <c r="EC388" s="1">
        <v>2.8218750000000001E-2</v>
      </c>
      <c r="ED388" s="1">
        <v>2.8384259259259262E-2</v>
      </c>
      <c r="EE388" s="1">
        <v>2.8503472222222225E-2</v>
      </c>
      <c r="EF388" s="1">
        <v>2.8650462962962964E-2</v>
      </c>
      <c r="EG388" s="1">
        <v>2.8793981481481479E-2</v>
      </c>
      <c r="EH388" s="3">
        <v>0</v>
      </c>
      <c r="EI388" s="2" t="s">
        <v>1174</v>
      </c>
      <c r="EJ388" t="s">
        <v>1175</v>
      </c>
      <c r="EK388" t="s">
        <v>1168</v>
      </c>
      <c r="EL388" t="s">
        <v>1168</v>
      </c>
      <c r="EM388" t="s">
        <v>1171</v>
      </c>
      <c r="EN388" t="s">
        <v>1175</v>
      </c>
      <c r="EO388" t="s">
        <v>1175</v>
      </c>
      <c r="EP388" t="s">
        <v>1173</v>
      </c>
      <c r="EQ388" t="s">
        <v>1171</v>
      </c>
      <c r="ER388" t="s">
        <v>1173</v>
      </c>
      <c r="ES388" t="s">
        <v>1171</v>
      </c>
      <c r="ET388" t="s">
        <v>1169</v>
      </c>
      <c r="EU388" t="s">
        <v>1171</v>
      </c>
      <c r="EV388" t="s">
        <v>1171</v>
      </c>
      <c r="EW388" t="s">
        <v>1169</v>
      </c>
      <c r="EX388" t="s">
        <v>1172</v>
      </c>
      <c r="EY388" t="s">
        <v>1168</v>
      </c>
      <c r="EZ388" t="s">
        <v>1175</v>
      </c>
      <c r="FA388" t="s">
        <v>1171</v>
      </c>
      <c r="FB388" t="s">
        <v>1168</v>
      </c>
      <c r="FC388" t="s">
        <v>1173</v>
      </c>
      <c r="FD388" t="s">
        <v>1168</v>
      </c>
      <c r="FE388" t="s">
        <v>1168</v>
      </c>
      <c r="FF388" t="s">
        <v>1174</v>
      </c>
      <c r="FG388" t="s">
        <v>1168</v>
      </c>
      <c r="FH388" t="s">
        <v>1173</v>
      </c>
      <c r="FI388" t="s">
        <v>1175</v>
      </c>
      <c r="FJ388" t="s">
        <v>1174</v>
      </c>
      <c r="FK388" t="s">
        <v>1171</v>
      </c>
      <c r="FL388" t="s">
        <v>1173</v>
      </c>
      <c r="FM388" t="s">
        <v>1173</v>
      </c>
      <c r="FN388" t="s">
        <v>1175</v>
      </c>
      <c r="FO388" t="s">
        <v>1175</v>
      </c>
      <c r="FP388" t="s">
        <v>1168</v>
      </c>
      <c r="FQ388" t="s">
        <v>1172</v>
      </c>
      <c r="FR388" t="s">
        <v>1175</v>
      </c>
      <c r="FS388" t="s">
        <v>1168</v>
      </c>
      <c r="FT388" t="s">
        <v>1172</v>
      </c>
      <c r="FU388" t="s">
        <v>1168</v>
      </c>
      <c r="FV388" t="s">
        <v>1168</v>
      </c>
      <c r="FW388" t="s">
        <v>1169</v>
      </c>
      <c r="FX388" t="s">
        <v>1168</v>
      </c>
      <c r="FY388" t="s">
        <v>1175</v>
      </c>
      <c r="FZ388" t="s">
        <v>1171</v>
      </c>
      <c r="GA388" t="s">
        <v>1168</v>
      </c>
      <c r="GB388" t="s">
        <v>1175</v>
      </c>
      <c r="GC388" t="s">
        <v>1175</v>
      </c>
      <c r="GD388" t="s">
        <v>1168</v>
      </c>
      <c r="GE388" t="s">
        <v>1168</v>
      </c>
      <c r="GF388" t="s">
        <v>1168</v>
      </c>
      <c r="GG388" t="s">
        <v>1168</v>
      </c>
      <c r="GH388" t="s">
        <v>1168</v>
      </c>
      <c r="GI388" t="s">
        <v>1170</v>
      </c>
      <c r="GJ388" t="s">
        <v>1168</v>
      </c>
      <c r="GK388" t="s">
        <v>1173</v>
      </c>
      <c r="GL388" t="s">
        <v>1175</v>
      </c>
      <c r="GM388" s="2">
        <f t="shared" si="621"/>
        <v>0</v>
      </c>
      <c r="GN388">
        <f t="shared" si="622"/>
        <v>0</v>
      </c>
      <c r="GO388">
        <f t="shared" si="623"/>
        <v>0</v>
      </c>
      <c r="GP388">
        <f t="shared" si="624"/>
        <v>0</v>
      </c>
      <c r="GQ388">
        <f t="shared" si="625"/>
        <v>0</v>
      </c>
      <c r="GR388">
        <f t="shared" si="626"/>
        <v>0</v>
      </c>
      <c r="GS388">
        <f t="shared" si="627"/>
        <v>0</v>
      </c>
      <c r="GT388">
        <f t="shared" si="628"/>
        <v>1</v>
      </c>
      <c r="GU388">
        <f t="shared" si="679"/>
        <v>0</v>
      </c>
      <c r="GV388">
        <f t="shared" si="629"/>
        <v>0</v>
      </c>
      <c r="GW388">
        <f t="shared" si="630"/>
        <v>0</v>
      </c>
      <c r="GX388">
        <f t="shared" si="631"/>
        <v>0</v>
      </c>
      <c r="GY388">
        <f t="shared" si="632"/>
        <v>0</v>
      </c>
      <c r="GZ388">
        <f t="shared" si="633"/>
        <v>0</v>
      </c>
      <c r="HA388">
        <f t="shared" si="634"/>
        <v>0</v>
      </c>
      <c r="HB388">
        <f t="shared" si="635"/>
        <v>0</v>
      </c>
      <c r="HC388">
        <f t="shared" si="680"/>
        <v>0</v>
      </c>
      <c r="HD388">
        <f t="shared" si="636"/>
        <v>0</v>
      </c>
      <c r="HE388">
        <f t="shared" si="637"/>
        <v>0</v>
      </c>
      <c r="HF388">
        <f t="shared" si="638"/>
        <v>0</v>
      </c>
      <c r="HG388">
        <f t="shared" si="639"/>
        <v>0</v>
      </c>
      <c r="HH388">
        <f t="shared" si="640"/>
        <v>0</v>
      </c>
      <c r="HI388">
        <f t="shared" si="641"/>
        <v>0</v>
      </c>
      <c r="HJ388">
        <f t="shared" si="642"/>
        <v>0</v>
      </c>
      <c r="HK388">
        <f t="shared" si="681"/>
        <v>0</v>
      </c>
      <c r="HL388">
        <f t="shared" si="643"/>
        <v>0</v>
      </c>
      <c r="HM388">
        <f t="shared" si="644"/>
        <v>0</v>
      </c>
      <c r="HN388">
        <f t="shared" si="645"/>
        <v>0</v>
      </c>
      <c r="HO388">
        <f t="shared" si="646"/>
        <v>0</v>
      </c>
      <c r="HP388">
        <f t="shared" si="647"/>
        <v>0</v>
      </c>
      <c r="HQ388">
        <f t="shared" si="648"/>
        <v>0</v>
      </c>
      <c r="HR388">
        <f t="shared" si="649"/>
        <v>0</v>
      </c>
      <c r="HS388">
        <f t="shared" si="682"/>
        <v>1</v>
      </c>
      <c r="HT388">
        <f t="shared" si="650"/>
        <v>0</v>
      </c>
      <c r="HU388">
        <f t="shared" si="651"/>
        <v>0</v>
      </c>
      <c r="HV388">
        <f t="shared" si="652"/>
        <v>1</v>
      </c>
      <c r="HW388">
        <f t="shared" si="653"/>
        <v>0</v>
      </c>
      <c r="HX388">
        <f t="shared" si="654"/>
        <v>0</v>
      </c>
      <c r="HY388">
        <f t="shared" si="655"/>
        <v>0</v>
      </c>
      <c r="HZ388">
        <f t="shared" si="656"/>
        <v>0</v>
      </c>
      <c r="IA388">
        <f t="shared" si="683"/>
        <v>1</v>
      </c>
      <c r="IB388">
        <f t="shared" si="657"/>
        <v>1</v>
      </c>
      <c r="IC388">
        <f t="shared" si="658"/>
        <v>1</v>
      </c>
      <c r="ID388">
        <f t="shared" si="659"/>
        <v>1</v>
      </c>
      <c r="IE388">
        <f t="shared" si="660"/>
        <v>1</v>
      </c>
      <c r="IF388">
        <f t="shared" si="661"/>
        <v>1</v>
      </c>
      <c r="IG388">
        <f t="shared" si="662"/>
        <v>1</v>
      </c>
      <c r="IH388">
        <f t="shared" si="663"/>
        <v>0</v>
      </c>
      <c r="II388">
        <f t="shared" si="684"/>
        <v>0</v>
      </c>
      <c r="IJ388">
        <f t="shared" si="664"/>
        <v>0</v>
      </c>
      <c r="IK388">
        <f t="shared" si="665"/>
        <v>1</v>
      </c>
      <c r="IL388">
        <f t="shared" si="666"/>
        <v>1</v>
      </c>
      <c r="IM388">
        <f t="shared" si="667"/>
        <v>1</v>
      </c>
      <c r="IN388">
        <f t="shared" si="668"/>
        <v>0</v>
      </c>
      <c r="IO388">
        <f t="shared" si="669"/>
        <v>1</v>
      </c>
      <c r="IP388">
        <f t="shared" si="670"/>
        <v>0</v>
      </c>
      <c r="IQ388" s="2">
        <f t="shared" si="685"/>
        <v>1</v>
      </c>
      <c r="IR388" s="4">
        <f t="shared" si="686"/>
        <v>0</v>
      </c>
      <c r="IS388">
        <f t="shared" si="687"/>
        <v>0</v>
      </c>
      <c r="IT388">
        <f t="shared" si="688"/>
        <v>0</v>
      </c>
      <c r="IU388">
        <f t="shared" si="689"/>
        <v>2</v>
      </c>
      <c r="IV388">
        <f t="shared" si="690"/>
        <v>7</v>
      </c>
      <c r="IW388">
        <f t="shared" si="691"/>
        <v>4</v>
      </c>
      <c r="IX388">
        <f t="shared" si="692"/>
        <v>14</v>
      </c>
      <c r="IY388" s="11">
        <f t="shared" si="693"/>
        <v>1</v>
      </c>
      <c r="IZ388" s="12" t="str">
        <f t="shared" si="694"/>
        <v/>
      </c>
      <c r="JA388" s="12" t="str">
        <f t="shared" si="695"/>
        <v/>
      </c>
      <c r="JB388" s="12" t="str">
        <f t="shared" si="696"/>
        <v/>
      </c>
      <c r="JC388" s="12">
        <f t="shared" si="697"/>
        <v>1</v>
      </c>
      <c r="JD388" s="12">
        <f t="shared" si="698"/>
        <v>0.875</v>
      </c>
      <c r="JE388" s="12">
        <f t="shared" si="699"/>
        <v>0.5</v>
      </c>
      <c r="JF388" s="12">
        <f t="shared" si="700"/>
        <v>0.84375</v>
      </c>
      <c r="JG388" s="2">
        <f>IF(OR(AND(EI388="Happy",BN388&lt;&gt;1),AND(EI388&lt;&gt;"Happy",BN388=1)),1,0)</f>
        <v>0</v>
      </c>
      <c r="JH388">
        <f>IF(OR(AND(EJ388="Happy",BO388&lt;&gt;1),AND(EJ388&lt;&gt;"Happy",BO388=1)),1,0)</f>
        <v>0</v>
      </c>
      <c r="JI388">
        <f>IF(OR(AND(EK388="Happy",BP388&lt;&gt;1),AND(EK388&lt;&gt;"Happy",BP388=1)),1,0)</f>
        <v>0</v>
      </c>
      <c r="JJ388">
        <f>IF(OR(AND(EL388="Happy",BQ388&lt;&gt;1),AND(EL388&lt;&gt;"Happy",BQ388=1)),1,0)</f>
        <v>0</v>
      </c>
      <c r="JK388">
        <f>IF(OR(AND(EM388="Happy",BR388&lt;&gt;1),AND(EM388&lt;&gt;"Happy",BR388=1)),1,0)</f>
        <v>0</v>
      </c>
      <c r="JL388">
        <f>IF(OR(AND(EN388="Happy",BS388&lt;&gt;1),AND(EN388&lt;&gt;"Happy",BS388=1)),1,0)</f>
        <v>0</v>
      </c>
      <c r="JM388">
        <f>IF(OR(AND(EO388="Happy",BT388&lt;&gt;1),AND(EO388&lt;&gt;"Happy",BT388=1)),1,0)</f>
        <v>0</v>
      </c>
      <c r="JN388">
        <f>IF(OR(AND(EP388="Happy",BU388&lt;&gt;1),AND(EP388&lt;&gt;"Happy",BU388=1)),1,0)</f>
        <v>0</v>
      </c>
      <c r="JO388">
        <f>IF(OR(AND(EQ388="Sad",BV388&lt;&gt;1),AND(EQ388&lt;&gt;"Sad",BV388=1)),1,0)</f>
        <v>0</v>
      </c>
      <c r="JP388">
        <f>IF(OR(AND(ER388="Sad",BW388&lt;&gt;1),AND(ER388&lt;&gt;"Sad",BW388=1)),1,0)</f>
        <v>0</v>
      </c>
      <c r="JQ388">
        <f>IF(OR(AND(ES388="Sad",BX388&lt;&gt;1),AND(ES388&lt;&gt;"Sad",BX388=1)),1,0)</f>
        <v>0</v>
      </c>
      <c r="JR388">
        <f>IF(OR(AND(ET388="Sad",BY388&lt;&gt;1),AND(ET388&lt;&gt;"Sad",BY388=1)),1,0)</f>
        <v>1</v>
      </c>
      <c r="JS388">
        <f>IF(OR(AND(EU388="Sad",BZ388&lt;&gt;1),AND(EU388&lt;&gt;"Sad",BZ388=1)),1,0)</f>
        <v>0</v>
      </c>
      <c r="JT388">
        <f>IF(OR(AND(EV388="Sad",CA388&lt;&gt;1),AND(EV388&lt;&gt;"Sad",CA388=1)),1,0)</f>
        <v>0</v>
      </c>
      <c r="JU388">
        <f>IF(OR(AND(EW388="Sad",CB388&lt;&gt;1),AND(EW388&lt;&gt;"Sad",CB388=1)),1,0)</f>
        <v>1</v>
      </c>
      <c r="JV388">
        <f>IF(OR(AND(EX388="Sad",CC388&lt;&gt;1),AND(EX388&lt;&gt;"Sad",CC388=1)),1,0)</f>
        <v>0</v>
      </c>
      <c r="JW388">
        <f>IF(OR(AND(EY388="Angry",CD388&lt;&gt;1),AND(EY388&lt;&gt;"Angry",CD388=1)),1,0)</f>
        <v>0</v>
      </c>
      <c r="JX388">
        <f>IF(OR(AND(EZ388="Angry",CE388&lt;&gt;1),AND(EZ388&lt;&gt;"Angry",CE388=1)),1,0)</f>
        <v>0</v>
      </c>
      <c r="JY388">
        <f>IF(OR(AND(FA388="Angry",CF388&lt;&gt;1),AND(FA388&lt;&gt;"Angry",CF388=1)),1,0)</f>
        <v>1</v>
      </c>
      <c r="JZ388">
        <f>IF(OR(AND(FB388="Angry",CG388&lt;&gt;1),AND(FB388&lt;&gt;"Angry",CG388=1)),1,0)</f>
        <v>0</v>
      </c>
      <c r="KA388">
        <f>IF(OR(AND(FC388="Angry",CH388&lt;&gt;1),AND(FC388&lt;&gt;"Angry",CH388=1)),1,0)</f>
        <v>0</v>
      </c>
      <c r="KB388">
        <f>IF(OR(AND(FD388="Angry",CI388&lt;&gt;1),AND(FD388&lt;&gt;"Angry",CI388=1)),1,0)</f>
        <v>0</v>
      </c>
      <c r="KC388">
        <f>IF(OR(AND(FE388="Angry",CJ388&lt;&gt;1),AND(FE388&lt;&gt;"Angry",CJ388=1)),1,0)</f>
        <v>0</v>
      </c>
      <c r="KD388">
        <f>IF(OR(AND(FF388="Angry",CK388&lt;&gt;1),AND(FF388&lt;&gt;"Angry",CK388=1)),1,0)</f>
        <v>0</v>
      </c>
      <c r="KE388">
        <f>IF(OR(AND(FG388="Afraid",CL388&lt;&gt;1),AND(FG388&lt;&gt;"Afraid",CL388=1)),1,0)</f>
        <v>0</v>
      </c>
      <c r="KF388">
        <f>IF(OR(AND(FH388="Afraid",CM388&lt;&gt;1),AND(FH388&lt;&gt;"Afraid",CM388=1)),1,0)</f>
        <v>0</v>
      </c>
      <c r="KG388">
        <f>IF(OR(AND(FI388="Afraid",CN388&lt;&gt;1),AND(FI388&lt;&gt;"Afraid",CN388=1)),1,0)</f>
        <v>0</v>
      </c>
      <c r="KH388">
        <f>IF(OR(AND(FJ388="Afraid",CO388&lt;&gt;1),AND(FJ388&lt;&gt;"Afraid",CO388=1)),1,0)</f>
        <v>0</v>
      </c>
      <c r="KI388">
        <f>IF(OR(AND(FK388="Afraid",CP388&lt;&gt;1),AND(FK388&lt;&gt;"Afraid",CP388=1)),1,0)</f>
        <v>0</v>
      </c>
      <c r="KJ388">
        <f>IF(OR(AND(FL388="Afraid",CQ388&lt;&gt;1),AND(FL388&lt;&gt;"Afraid",CQ388=1)),1,0)</f>
        <v>0</v>
      </c>
      <c r="KK388">
        <f>IF(OR(AND(FM388="Afraid",CR388&lt;&gt;1),AND(FM388&lt;&gt;"Afraid",CR388=1)),1,0)</f>
        <v>0</v>
      </c>
      <c r="KL388">
        <f>IF(OR(AND(FN388="Afraid",CS388&lt;&gt;1),AND(FN388&lt;&gt;"Afraid",CS388=1)),1,0)</f>
        <v>1</v>
      </c>
      <c r="KM388">
        <f>IF(OR(AND(FO388="Surprised",CT388&lt;&gt;1),AND(FO388&lt;&gt;"Surprised",CT388=1)),1,0)</f>
        <v>0</v>
      </c>
      <c r="KN388">
        <f>IF(OR(AND(FP388="Surprised",CU388&lt;&gt;1),AND(FP388&lt;&gt;"Surprised",CU388=1)),1,0)</f>
        <v>0</v>
      </c>
      <c r="KO388">
        <f>IF(OR(AND(FQ388="Surprised",CV388&lt;&gt;1),AND(FQ388&lt;&gt;"Surprised",CV388=1)),1,0)</f>
        <v>0</v>
      </c>
      <c r="KP388">
        <f>IF(OR(AND(FR388="Surprised",CW388&lt;&gt;1),AND(FR388&lt;&gt;"Surprised",CW388=1)),1,0)</f>
        <v>0</v>
      </c>
      <c r="KQ388">
        <f>IF(OR(AND(FS388="Surprised",CX388&lt;&gt;1),AND(FS388&lt;&gt;"Surprised",CX388=1)),1,0)</f>
        <v>0</v>
      </c>
      <c r="KR388">
        <f>IF(OR(AND(FT388="Surprised",CY388&lt;&gt;1),AND(FT388&lt;&gt;"Surprised",CY388=1)),1,0)</f>
        <v>0</v>
      </c>
      <c r="KS388">
        <f>IF(OR(AND(FU388="Surprised",CZ388&lt;&gt;1),AND(FU388&lt;&gt;"Surprised",CZ388=1)),1,0)</f>
        <v>0</v>
      </c>
      <c r="KT388">
        <f>IF(OR(AND(FV388="Surprised",DA388&lt;&gt;1),AND(FV388&lt;&gt;"Surprised",DA388=1)),1,0)</f>
        <v>0</v>
      </c>
      <c r="KU388">
        <f>IF(OR(AND(FW388="Happy",DB388=1),AND(FW388&lt;&gt;"Happy",DB388=0)),1,0)</f>
        <v>0</v>
      </c>
      <c r="KV388">
        <f>IF(OR(AND(FX388="Happy",DC388=1),AND(FX388&lt;&gt;"Happy",DC388=0)),1,0)</f>
        <v>0</v>
      </c>
      <c r="KW388">
        <f>IF(OR(AND(FY388="Happy",DD388=1),AND(FY388&lt;&gt;"Happy",DD388=0)),1,0)</f>
        <v>0</v>
      </c>
      <c r="KX388">
        <f>IF(OR(AND(FZ388="Happy",DE388=1),AND(FZ388&lt;&gt;"Happy",DE388=0)),1,0)</f>
        <v>0</v>
      </c>
      <c r="KY388">
        <f>IF(OR(AND(GA388="Happy",DF388=1),AND(GA388&lt;&gt;"Happy",DF388=0)),1,0)</f>
        <v>0</v>
      </c>
      <c r="KZ388">
        <f>IF(OR(AND(GB388="Happy",DG388=1),AND(GB388&lt;&gt;"Happy",DG388=0)),1,0)</f>
        <v>0</v>
      </c>
      <c r="LA388">
        <f>IF(OR(AND(GC388="Happy",DH388=1),AND(GC388&lt;&gt;"Happy",DH388=0)),1,0)</f>
        <v>0</v>
      </c>
      <c r="LB388">
        <f>IF(OR(AND(GD388="Happy",DI388=1),AND(GD388&lt;&gt;"Happy",DI388=0)),1,0)</f>
        <v>1</v>
      </c>
      <c r="LC388">
        <f>IF(OR(AND(GE388="Sad",DJ388=1),AND(GE388&lt;&gt;"Sad",DJ388=0)),1,0)</f>
        <v>1</v>
      </c>
      <c r="LD388">
        <f>IF(OR(AND(GF388="Sad",DK388=1),AND(GF388&lt;&gt;"Sad",DK388=0)),1,0)</f>
        <v>1</v>
      </c>
      <c r="LE388">
        <f>IF(OR(AND(GG388="Sad",DL388=1),AND(GG388&lt;&gt;"Sad",DL388=0)),1,0)</f>
        <v>0</v>
      </c>
      <c r="LF388">
        <f>IF(OR(AND(GH388="Sad",DM388=1),AND(GH388&lt;&gt;"Sad",DM388=0)),1,0)</f>
        <v>0</v>
      </c>
      <c r="LG388">
        <f>IF(OR(AND(GI388="Sad",DN388=1),AND(GI388&lt;&gt;"Sad",DN388=0)),1,0)</f>
        <v>0</v>
      </c>
      <c r="LH388">
        <f>IF(OR(AND(GJ388="Sad",DO388=1),AND(GJ388&lt;&gt;"Sad",DO388=0)),1,0)</f>
        <v>1</v>
      </c>
      <c r="LI388">
        <f>IF(OR(AND(GK388="Sad",DP388=1),AND(GK388&lt;&gt;"Sad",DP388=0)),1,0)</f>
        <v>0</v>
      </c>
      <c r="LJ388">
        <f>IF(OR(AND(GL388="Sad",DQ388=1),AND(GL388&lt;&gt;"Sad",DQ388=0)),1,0)</f>
        <v>1</v>
      </c>
      <c r="LK388" s="2">
        <f t="shared" si="701"/>
        <v>0</v>
      </c>
      <c r="LL388" s="4">
        <f t="shared" si="702"/>
        <v>2</v>
      </c>
      <c r="LM388">
        <f t="shared" si="703"/>
        <v>1</v>
      </c>
      <c r="LN388">
        <f t="shared" si="704"/>
        <v>1</v>
      </c>
      <c r="LO388">
        <f t="shared" si="705"/>
        <v>0</v>
      </c>
      <c r="LP388">
        <f t="shared" si="706"/>
        <v>1</v>
      </c>
      <c r="LQ388">
        <f t="shared" si="707"/>
        <v>4</v>
      </c>
      <c r="LR388">
        <f t="shared" si="708"/>
        <v>9</v>
      </c>
      <c r="LS388" s="11">
        <f t="shared" si="709"/>
        <v>0</v>
      </c>
      <c r="LT388" s="14" t="str">
        <f t="shared" si="710"/>
        <v/>
      </c>
      <c r="LU388" s="14" t="str">
        <f t="shared" si="711"/>
        <v/>
      </c>
      <c r="LV388" s="14" t="str">
        <f t="shared" si="712"/>
        <v/>
      </c>
      <c r="LW388" s="14">
        <f t="shared" si="713"/>
        <v>0</v>
      </c>
      <c r="LX388" s="14">
        <f t="shared" si="714"/>
        <v>0.125</v>
      </c>
      <c r="LY388" s="14">
        <f t="shared" si="715"/>
        <v>0.5</v>
      </c>
      <c r="LZ388" s="14">
        <f t="shared" si="716"/>
        <v>0.15625</v>
      </c>
      <c r="MA388" s="15">
        <f t="shared" si="717"/>
        <v>1.898148148148128E-4</v>
      </c>
      <c r="MB388" s="1">
        <f t="shared" si="671"/>
        <v>1.5740740740740819E-4</v>
      </c>
      <c r="MC388" s="1">
        <f t="shared" si="672"/>
        <v>2.1990740740740825E-4</v>
      </c>
      <c r="MD388" s="1">
        <f t="shared" si="673"/>
        <v>2.372685185185186E-4</v>
      </c>
      <c r="ME388" s="1">
        <f t="shared" si="674"/>
        <v>1.3425925925926105E-4</v>
      </c>
      <c r="MF388" s="1">
        <f t="shared" si="675"/>
        <v>1.6550925925926108E-4</v>
      </c>
      <c r="MG388" s="1">
        <f t="shared" si="676"/>
        <v>1.1921296296296333E-4</v>
      </c>
      <c r="MH388" s="1">
        <f t="shared" si="677"/>
        <v>1.469907407407392E-4</v>
      </c>
      <c r="MI388" s="1">
        <f t="shared" si="678"/>
        <v>1.4351851851851505E-4</v>
      </c>
      <c r="MJ388" s="1">
        <f t="shared" si="718"/>
        <v>1.5138888888888875E-3</v>
      </c>
      <c r="MK388" s="2" t="str">
        <f>VLOOKUP(B388,age_group!$A$1:$B$101,2,FALSE)</f>
        <v>25 to 44</v>
      </c>
      <c r="ML388" s="2">
        <f t="shared" si="719"/>
        <v>0</v>
      </c>
      <c r="MM388">
        <f t="shared" si="720"/>
        <v>1</v>
      </c>
      <c r="MN388">
        <f t="shared" si="721"/>
        <v>0</v>
      </c>
      <c r="MO388">
        <f t="shared" si="722"/>
        <v>0</v>
      </c>
      <c r="MP388">
        <f t="shared" si="723"/>
        <v>0</v>
      </c>
    </row>
    <row r="389" spans="1:354" x14ac:dyDescent="0.2">
      <c r="A389" t="s">
        <v>1122</v>
      </c>
      <c r="B389">
        <v>21</v>
      </c>
      <c r="C389" t="s">
        <v>139</v>
      </c>
      <c r="D389" t="s">
        <v>140</v>
      </c>
      <c r="E389">
        <v>4</v>
      </c>
      <c r="F389">
        <v>1</v>
      </c>
      <c r="G389">
        <v>1</v>
      </c>
      <c r="H389">
        <v>1</v>
      </c>
      <c r="I389">
        <v>1</v>
      </c>
      <c r="J389" s="2" t="s">
        <v>365</v>
      </c>
      <c r="K389" t="s">
        <v>612</v>
      </c>
      <c r="L389" t="s">
        <v>226</v>
      </c>
      <c r="M389" t="s">
        <v>292</v>
      </c>
      <c r="N389" t="s">
        <v>534</v>
      </c>
      <c r="O389" t="s">
        <v>726</v>
      </c>
      <c r="P389" t="s">
        <v>655</v>
      </c>
      <c r="Q389" t="s">
        <v>439</v>
      </c>
      <c r="R389" t="s">
        <v>374</v>
      </c>
      <c r="S389" t="s">
        <v>165</v>
      </c>
      <c r="T389" t="s">
        <v>748</v>
      </c>
      <c r="U389" t="s">
        <v>515</v>
      </c>
      <c r="V389" t="s">
        <v>529</v>
      </c>
      <c r="W389" t="s">
        <v>351</v>
      </c>
      <c r="X389" t="s">
        <v>556</v>
      </c>
      <c r="Y389" t="s">
        <v>458</v>
      </c>
      <c r="Z389" t="s">
        <v>317</v>
      </c>
      <c r="AA389" t="s">
        <v>215</v>
      </c>
      <c r="AB389" t="s">
        <v>492</v>
      </c>
      <c r="AC389" t="s">
        <v>289</v>
      </c>
      <c r="AD389" t="s">
        <v>563</v>
      </c>
      <c r="AE389" t="s">
        <v>717</v>
      </c>
      <c r="AF389" t="s">
        <v>708</v>
      </c>
      <c r="AG389" t="s">
        <v>262</v>
      </c>
      <c r="AH389" t="s">
        <v>473</v>
      </c>
      <c r="AI389" t="s">
        <v>728</v>
      </c>
      <c r="AJ389" t="s">
        <v>314</v>
      </c>
      <c r="AK389" t="s">
        <v>322</v>
      </c>
      <c r="AL389" t="s">
        <v>666</v>
      </c>
      <c r="AM389" t="s">
        <v>353</v>
      </c>
      <c r="AN389" t="s">
        <v>233</v>
      </c>
      <c r="AO389" t="s">
        <v>671</v>
      </c>
      <c r="AP389" t="s">
        <v>561</v>
      </c>
      <c r="AQ389" t="s">
        <v>538</v>
      </c>
      <c r="AR389" t="s">
        <v>593</v>
      </c>
      <c r="AS389" t="s">
        <v>264</v>
      </c>
      <c r="AT389" t="s">
        <v>610</v>
      </c>
      <c r="AU389" t="s">
        <v>170</v>
      </c>
      <c r="AV389" t="s">
        <v>204</v>
      </c>
      <c r="AW389" t="s">
        <v>179</v>
      </c>
      <c r="AX389" t="s">
        <v>291</v>
      </c>
      <c r="AY389" t="s">
        <v>474</v>
      </c>
      <c r="AZ389" t="s">
        <v>344</v>
      </c>
      <c r="BA389" t="s">
        <v>240</v>
      </c>
      <c r="BB389" t="s">
        <v>575</v>
      </c>
      <c r="BC389" t="s">
        <v>380</v>
      </c>
      <c r="BD389" t="s">
        <v>304</v>
      </c>
      <c r="BE389" t="s">
        <v>407</v>
      </c>
      <c r="BF389" t="s">
        <v>226</v>
      </c>
      <c r="BG389" t="s">
        <v>164</v>
      </c>
      <c r="BH389" t="s">
        <v>177</v>
      </c>
      <c r="BI389" t="s">
        <v>448</v>
      </c>
      <c r="BJ389" t="s">
        <v>636</v>
      </c>
      <c r="BK389" t="s">
        <v>233</v>
      </c>
      <c r="BL389" t="s">
        <v>171</v>
      </c>
      <c r="BM389" t="s">
        <v>610</v>
      </c>
      <c r="BN389" s="2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 s="2">
        <v>3</v>
      </c>
      <c r="DS389">
        <v>2</v>
      </c>
      <c r="DT389">
        <v>1</v>
      </c>
      <c r="DU389">
        <v>1</v>
      </c>
      <c r="DV389">
        <v>1</v>
      </c>
      <c r="DW389" s="2">
        <v>2017</v>
      </c>
      <c r="DX389" s="1">
        <v>3.9751157407407409E-2</v>
      </c>
      <c r="DY389" s="1">
        <v>3.9835648148148155E-2</v>
      </c>
      <c r="DZ389" s="1">
        <v>3.9930555555555559E-2</v>
      </c>
      <c r="EA389" s="1">
        <v>4.0017361111111115E-2</v>
      </c>
      <c r="EB389" s="1">
        <v>4.0092592592592589E-2</v>
      </c>
      <c r="EC389" s="1">
        <v>4.020949074074074E-2</v>
      </c>
      <c r="ED389" s="1">
        <v>4.0263888888888884E-2</v>
      </c>
      <c r="EE389" s="1">
        <v>4.0369212962962968E-2</v>
      </c>
      <c r="EF389" s="1">
        <v>4.0682870370370376E-2</v>
      </c>
      <c r="EG389" s="1">
        <v>4.0776620370370373E-2</v>
      </c>
      <c r="EH389" s="3">
        <v>0</v>
      </c>
      <c r="EI389" s="2" t="s">
        <v>1175</v>
      </c>
      <c r="EJ389" t="s">
        <v>1173</v>
      </c>
      <c r="EK389" t="s">
        <v>1169</v>
      </c>
      <c r="EL389" t="s">
        <v>1171</v>
      </c>
      <c r="EM389" t="s">
        <v>1168</v>
      </c>
      <c r="EN389" t="s">
        <v>1168</v>
      </c>
      <c r="EO389" t="s">
        <v>1175</v>
      </c>
      <c r="EP389" t="s">
        <v>1169</v>
      </c>
      <c r="EQ389" t="s">
        <v>1173</v>
      </c>
      <c r="ER389" t="s">
        <v>1172</v>
      </c>
      <c r="ES389" t="s">
        <v>1171</v>
      </c>
      <c r="ET389" t="s">
        <v>1168</v>
      </c>
      <c r="EU389" t="s">
        <v>1169</v>
      </c>
      <c r="EV389" t="s">
        <v>1168</v>
      </c>
      <c r="EW389" t="s">
        <v>1175</v>
      </c>
      <c r="EX389" t="s">
        <v>1171</v>
      </c>
      <c r="EY389" t="s">
        <v>1168</v>
      </c>
      <c r="EZ389" t="s">
        <v>1169</v>
      </c>
      <c r="FA389" t="s">
        <v>1175</v>
      </c>
      <c r="FB389" t="s">
        <v>1168</v>
      </c>
      <c r="FC389" t="s">
        <v>1175</v>
      </c>
      <c r="FD389" t="s">
        <v>1168</v>
      </c>
      <c r="FE389" t="s">
        <v>1168</v>
      </c>
      <c r="FF389" t="s">
        <v>1170</v>
      </c>
      <c r="FG389" t="s">
        <v>1172</v>
      </c>
      <c r="FH389" t="s">
        <v>1168</v>
      </c>
      <c r="FI389" t="s">
        <v>1169</v>
      </c>
      <c r="FJ389" t="s">
        <v>1168</v>
      </c>
      <c r="FK389" t="s">
        <v>1169</v>
      </c>
      <c r="FL389" t="s">
        <v>1174</v>
      </c>
      <c r="FM389" t="s">
        <v>1172</v>
      </c>
      <c r="FN389" t="s">
        <v>1171</v>
      </c>
      <c r="FO389" t="s">
        <v>1175</v>
      </c>
      <c r="FP389" t="s">
        <v>1171</v>
      </c>
      <c r="FQ389" t="s">
        <v>1174</v>
      </c>
      <c r="FR389" t="s">
        <v>1173</v>
      </c>
      <c r="FS389" t="s">
        <v>1171</v>
      </c>
      <c r="FT389" t="s">
        <v>1175</v>
      </c>
      <c r="FU389" t="s">
        <v>1171</v>
      </c>
      <c r="FV389" t="s">
        <v>1173</v>
      </c>
      <c r="FW389" t="s">
        <v>1173</v>
      </c>
      <c r="FX389" t="s">
        <v>1168</v>
      </c>
      <c r="FY389" t="s">
        <v>1171</v>
      </c>
      <c r="FZ389" t="s">
        <v>1168</v>
      </c>
      <c r="GA389" t="s">
        <v>1173</v>
      </c>
      <c r="GB389" t="s">
        <v>1173</v>
      </c>
      <c r="GC389" t="s">
        <v>1171</v>
      </c>
      <c r="GD389" t="s">
        <v>1175</v>
      </c>
      <c r="GE389" t="s">
        <v>1169</v>
      </c>
      <c r="GF389" t="s">
        <v>1175</v>
      </c>
      <c r="GG389" t="s">
        <v>1174</v>
      </c>
      <c r="GH389" t="s">
        <v>1169</v>
      </c>
      <c r="GI389" t="s">
        <v>1170</v>
      </c>
      <c r="GJ389" t="s">
        <v>1172</v>
      </c>
      <c r="GK389" t="s">
        <v>1171</v>
      </c>
      <c r="GL389" t="s">
        <v>1171</v>
      </c>
      <c r="GM389" s="2">
        <f t="shared" si="621"/>
        <v>0</v>
      </c>
      <c r="GN389">
        <f t="shared" si="622"/>
        <v>1</v>
      </c>
      <c r="GO389">
        <f t="shared" si="623"/>
        <v>0</v>
      </c>
      <c r="GP389">
        <f t="shared" si="624"/>
        <v>0</v>
      </c>
      <c r="GQ389">
        <f t="shared" si="625"/>
        <v>0</v>
      </c>
      <c r="GR389">
        <f t="shared" si="626"/>
        <v>0</v>
      </c>
      <c r="GS389">
        <f t="shared" si="627"/>
        <v>0</v>
      </c>
      <c r="GT389">
        <f t="shared" si="628"/>
        <v>0</v>
      </c>
      <c r="GU389">
        <f t="shared" si="679"/>
        <v>0</v>
      </c>
      <c r="GV389">
        <f t="shared" si="629"/>
        <v>0</v>
      </c>
      <c r="GW389">
        <f t="shared" si="630"/>
        <v>0</v>
      </c>
      <c r="GX389">
        <f t="shared" si="631"/>
        <v>0</v>
      </c>
      <c r="GY389">
        <f t="shared" si="632"/>
        <v>0</v>
      </c>
      <c r="GZ389">
        <f t="shared" si="633"/>
        <v>0</v>
      </c>
      <c r="HA389">
        <f t="shared" si="634"/>
        <v>0</v>
      </c>
      <c r="HB389">
        <f t="shared" si="635"/>
        <v>0</v>
      </c>
      <c r="HC389">
        <f t="shared" si="680"/>
        <v>0</v>
      </c>
      <c r="HD389">
        <f t="shared" si="636"/>
        <v>1</v>
      </c>
      <c r="HE389">
        <f t="shared" si="637"/>
        <v>0</v>
      </c>
      <c r="HF389">
        <f t="shared" si="638"/>
        <v>0</v>
      </c>
      <c r="HG389">
        <f t="shared" si="639"/>
        <v>0</v>
      </c>
      <c r="HH389">
        <f t="shared" si="640"/>
        <v>0</v>
      </c>
      <c r="HI389">
        <f t="shared" si="641"/>
        <v>0</v>
      </c>
      <c r="HJ389">
        <f t="shared" si="642"/>
        <v>0</v>
      </c>
      <c r="HK389">
        <f t="shared" si="681"/>
        <v>1</v>
      </c>
      <c r="HL389">
        <f t="shared" si="643"/>
        <v>0</v>
      </c>
      <c r="HM389">
        <f t="shared" si="644"/>
        <v>0</v>
      </c>
      <c r="HN389">
        <f t="shared" si="645"/>
        <v>0</v>
      </c>
      <c r="HO389">
        <f t="shared" si="646"/>
        <v>0</v>
      </c>
      <c r="HP389">
        <f t="shared" si="647"/>
        <v>0</v>
      </c>
      <c r="HQ389">
        <f t="shared" si="648"/>
        <v>0</v>
      </c>
      <c r="HR389">
        <f t="shared" si="649"/>
        <v>0</v>
      </c>
      <c r="HS389">
        <f t="shared" si="682"/>
        <v>1</v>
      </c>
      <c r="HT389">
        <f t="shared" si="650"/>
        <v>0</v>
      </c>
      <c r="HU389">
        <f t="shared" si="651"/>
        <v>0</v>
      </c>
      <c r="HV389">
        <f t="shared" si="652"/>
        <v>0</v>
      </c>
      <c r="HW389">
        <f t="shared" si="653"/>
        <v>0</v>
      </c>
      <c r="HX389">
        <f t="shared" si="654"/>
        <v>1</v>
      </c>
      <c r="HY389">
        <f t="shared" si="655"/>
        <v>0</v>
      </c>
      <c r="HZ389">
        <f t="shared" si="656"/>
        <v>0</v>
      </c>
      <c r="IA389">
        <f t="shared" si="683"/>
        <v>0</v>
      </c>
      <c r="IB389">
        <f t="shared" si="657"/>
        <v>1</v>
      </c>
      <c r="IC389">
        <f t="shared" si="658"/>
        <v>1</v>
      </c>
      <c r="ID389">
        <f t="shared" si="659"/>
        <v>0</v>
      </c>
      <c r="IE389">
        <f t="shared" si="660"/>
        <v>0</v>
      </c>
      <c r="IF389">
        <f t="shared" si="661"/>
        <v>0</v>
      </c>
      <c r="IG389">
        <f t="shared" si="662"/>
        <v>1</v>
      </c>
      <c r="IH389">
        <f t="shared" si="663"/>
        <v>1</v>
      </c>
      <c r="II389">
        <f t="shared" si="684"/>
        <v>0</v>
      </c>
      <c r="IJ389">
        <f t="shared" si="664"/>
        <v>1</v>
      </c>
      <c r="IK389">
        <f t="shared" si="665"/>
        <v>0</v>
      </c>
      <c r="IL389">
        <f t="shared" si="666"/>
        <v>0</v>
      </c>
      <c r="IM389">
        <f t="shared" si="667"/>
        <v>0</v>
      </c>
      <c r="IN389">
        <f t="shared" si="668"/>
        <v>1</v>
      </c>
      <c r="IO389">
        <f t="shared" si="669"/>
        <v>0</v>
      </c>
      <c r="IP389">
        <f t="shared" si="670"/>
        <v>0</v>
      </c>
      <c r="IQ389" s="2">
        <f t="shared" si="685"/>
        <v>1</v>
      </c>
      <c r="IR389" s="4">
        <f t="shared" si="686"/>
        <v>0</v>
      </c>
      <c r="IS389">
        <f t="shared" si="687"/>
        <v>1</v>
      </c>
      <c r="IT389">
        <f t="shared" si="688"/>
        <v>1</v>
      </c>
      <c r="IU389">
        <f t="shared" si="689"/>
        <v>2</v>
      </c>
      <c r="IV389">
        <f t="shared" si="690"/>
        <v>4</v>
      </c>
      <c r="IW389">
        <f t="shared" si="691"/>
        <v>2</v>
      </c>
      <c r="IX389">
        <f t="shared" si="692"/>
        <v>11</v>
      </c>
      <c r="IY389" s="11">
        <f t="shared" si="693"/>
        <v>1</v>
      </c>
      <c r="IZ389" s="12" t="str">
        <f t="shared" si="694"/>
        <v/>
      </c>
      <c r="JA389" s="12">
        <f t="shared" si="695"/>
        <v>1</v>
      </c>
      <c r="JB389" s="12">
        <f t="shared" si="696"/>
        <v>0.5</v>
      </c>
      <c r="JC389" s="12">
        <f t="shared" si="697"/>
        <v>1</v>
      </c>
      <c r="JD389" s="12">
        <f t="shared" si="698"/>
        <v>0.8</v>
      </c>
      <c r="JE389" s="12">
        <f t="shared" si="699"/>
        <v>0.2857142857142857</v>
      </c>
      <c r="JF389" s="12">
        <f t="shared" si="700"/>
        <v>0.76428571428571423</v>
      </c>
      <c r="JG389" s="2">
        <f>IF(OR(AND(EI389="Happy",BN389&lt;&gt;1),AND(EI389&lt;&gt;"Happy",BN389=1)),1,0)</f>
        <v>0</v>
      </c>
      <c r="JH389">
        <f>IF(OR(AND(EJ389="Happy",BO389&lt;&gt;1),AND(EJ389&lt;&gt;"Happy",BO389=1)),1,0)</f>
        <v>0</v>
      </c>
      <c r="JI389">
        <f>IF(OR(AND(EK389="Happy",BP389&lt;&gt;1),AND(EK389&lt;&gt;"Happy",BP389=1)),1,0)</f>
        <v>0</v>
      </c>
      <c r="JJ389">
        <f>IF(OR(AND(EL389="Happy",BQ389&lt;&gt;1),AND(EL389&lt;&gt;"Happy",BQ389=1)),1,0)</f>
        <v>0</v>
      </c>
      <c r="JK389">
        <f>IF(OR(AND(EM389="Happy",BR389&lt;&gt;1),AND(EM389&lt;&gt;"Happy",BR389=1)),1,0)</f>
        <v>0</v>
      </c>
      <c r="JL389">
        <f>IF(OR(AND(EN389="Happy",BS389&lt;&gt;1),AND(EN389&lt;&gt;"Happy",BS389=1)),1,0)</f>
        <v>0</v>
      </c>
      <c r="JM389">
        <f>IF(OR(AND(EO389="Happy",BT389&lt;&gt;1),AND(EO389&lt;&gt;"Happy",BT389=1)),1,0)</f>
        <v>0</v>
      </c>
      <c r="JN389">
        <f>IF(OR(AND(EP389="Happy",BU389&lt;&gt;1),AND(EP389&lt;&gt;"Happy",BU389=1)),1,0)</f>
        <v>0</v>
      </c>
      <c r="JO389">
        <f>IF(OR(AND(EQ389="Sad",BV389&lt;&gt;1),AND(EQ389&lt;&gt;"Sad",BV389=1)),1,0)</f>
        <v>0</v>
      </c>
      <c r="JP389">
        <f>IF(OR(AND(ER389="Sad",BW389&lt;&gt;1),AND(ER389&lt;&gt;"Sad",BW389=1)),1,0)</f>
        <v>0</v>
      </c>
      <c r="JQ389">
        <f>IF(OR(AND(ES389="Sad",BX389&lt;&gt;1),AND(ES389&lt;&gt;"Sad",BX389=1)),1,0)</f>
        <v>0</v>
      </c>
      <c r="JR389">
        <f>IF(OR(AND(ET389="Sad",BY389&lt;&gt;1),AND(ET389&lt;&gt;"Sad",BY389=1)),1,0)</f>
        <v>1</v>
      </c>
      <c r="JS389">
        <f>IF(OR(AND(EU389="Sad",BZ389&lt;&gt;1),AND(EU389&lt;&gt;"Sad",BZ389=1)),1,0)</f>
        <v>0</v>
      </c>
      <c r="JT389">
        <f>IF(OR(AND(EV389="Sad",CA389&lt;&gt;1),AND(EV389&lt;&gt;"Sad",CA389=1)),1,0)</f>
        <v>0</v>
      </c>
      <c r="JU389">
        <f>IF(OR(AND(EW389="Sad",CB389&lt;&gt;1),AND(EW389&lt;&gt;"Sad",CB389=1)),1,0)</f>
        <v>0</v>
      </c>
      <c r="JV389">
        <f>IF(OR(AND(EX389="Sad",CC389&lt;&gt;1),AND(EX389&lt;&gt;"Sad",CC389=1)),1,0)</f>
        <v>0</v>
      </c>
      <c r="JW389">
        <f>IF(OR(AND(EY389="Angry",CD389&lt;&gt;1),AND(EY389&lt;&gt;"Angry",CD389=1)),1,0)</f>
        <v>1</v>
      </c>
      <c r="JX389">
        <f>IF(OR(AND(EZ389="Angry",CE389&lt;&gt;1),AND(EZ389&lt;&gt;"Angry",CE389=1)),1,0)</f>
        <v>0</v>
      </c>
      <c r="JY389">
        <f>IF(OR(AND(FA389="Angry",CF389&lt;&gt;1),AND(FA389&lt;&gt;"Angry",CF389=1)),1,0)</f>
        <v>0</v>
      </c>
      <c r="JZ389">
        <f>IF(OR(AND(FB389="Angry",CG389&lt;&gt;1),AND(FB389&lt;&gt;"Angry",CG389=1)),1,0)</f>
        <v>0</v>
      </c>
      <c r="KA389">
        <f>IF(OR(AND(FC389="Angry",CH389&lt;&gt;1),AND(FC389&lt;&gt;"Angry",CH389=1)),1,0)</f>
        <v>0</v>
      </c>
      <c r="KB389">
        <f>IF(OR(AND(FD389="Angry",CI389&lt;&gt;1),AND(FD389&lt;&gt;"Angry",CI389=1)),1,0)</f>
        <v>0</v>
      </c>
      <c r="KC389">
        <f>IF(OR(AND(FE389="Angry",CJ389&lt;&gt;1),AND(FE389&lt;&gt;"Angry",CJ389=1)),1,0)</f>
        <v>0</v>
      </c>
      <c r="KD389">
        <f>IF(OR(AND(FF389="Angry",CK389&lt;&gt;1),AND(FF389&lt;&gt;"Angry",CK389=1)),1,0)</f>
        <v>0</v>
      </c>
      <c r="KE389">
        <f>IF(OR(AND(FG389="Afraid",CL389&lt;&gt;1),AND(FG389&lt;&gt;"Afraid",CL389=1)),1,0)</f>
        <v>0</v>
      </c>
      <c r="KF389">
        <f>IF(OR(AND(FH389="Afraid",CM389&lt;&gt;1),AND(FH389&lt;&gt;"Afraid",CM389=1)),1,0)</f>
        <v>1</v>
      </c>
      <c r="KG389">
        <f>IF(OR(AND(FI389="Afraid",CN389&lt;&gt;1),AND(FI389&lt;&gt;"Afraid",CN389=1)),1,0)</f>
        <v>0</v>
      </c>
      <c r="KH389">
        <f>IF(OR(AND(FJ389="Afraid",CO389&lt;&gt;1),AND(FJ389&lt;&gt;"Afraid",CO389=1)),1,0)</f>
        <v>0</v>
      </c>
      <c r="KI389">
        <f>IF(OR(AND(FK389="Afraid",CP389&lt;&gt;1),AND(FK389&lt;&gt;"Afraid",CP389=1)),1,0)</f>
        <v>0</v>
      </c>
      <c r="KJ389">
        <f>IF(OR(AND(FL389="Afraid",CQ389&lt;&gt;1),AND(FL389&lt;&gt;"Afraid",CQ389=1)),1,0)</f>
        <v>0</v>
      </c>
      <c r="KK389">
        <f>IF(OR(AND(FM389="Afraid",CR389&lt;&gt;1),AND(FM389&lt;&gt;"Afraid",CR389=1)),1,0)</f>
        <v>1</v>
      </c>
      <c r="KL389">
        <f>IF(OR(AND(FN389="Afraid",CS389&lt;&gt;1),AND(FN389&lt;&gt;"Afraid",CS389=1)),1,0)</f>
        <v>0</v>
      </c>
      <c r="KM389">
        <f>IF(OR(AND(FO389="Surprised",CT389&lt;&gt;1),AND(FO389&lt;&gt;"Surprised",CT389=1)),1,0)</f>
        <v>0</v>
      </c>
      <c r="KN389">
        <f>IF(OR(AND(FP389="Surprised",CU389&lt;&gt;1),AND(FP389&lt;&gt;"Surprised",CU389=1)),1,0)</f>
        <v>0</v>
      </c>
      <c r="KO389">
        <f>IF(OR(AND(FQ389="Surprised",CV389&lt;&gt;1),AND(FQ389&lt;&gt;"Surprised",CV389=1)),1,0)</f>
        <v>0</v>
      </c>
      <c r="KP389">
        <f>IF(OR(AND(FR389="Surprised",CW389&lt;&gt;1),AND(FR389&lt;&gt;"Surprised",CW389=1)),1,0)</f>
        <v>0</v>
      </c>
      <c r="KQ389">
        <f>IF(OR(AND(FS389="Surprised",CX389&lt;&gt;1),AND(FS389&lt;&gt;"Surprised",CX389=1)),1,0)</f>
        <v>0</v>
      </c>
      <c r="KR389">
        <f>IF(OR(AND(FT389="Surprised",CY389&lt;&gt;1),AND(FT389&lt;&gt;"Surprised",CY389=1)),1,0)</f>
        <v>0</v>
      </c>
      <c r="KS389">
        <f>IF(OR(AND(FU389="Surprised",CZ389&lt;&gt;1),AND(FU389&lt;&gt;"Surprised",CZ389=1)),1,0)</f>
        <v>0</v>
      </c>
      <c r="KT389">
        <f>IF(OR(AND(FV389="Surprised",DA389&lt;&gt;1),AND(FV389&lt;&gt;"Surprised",DA389=1)),1,0)</f>
        <v>0</v>
      </c>
      <c r="KU389">
        <f>IF(OR(AND(FW389="Happy",DB389=1),AND(FW389&lt;&gt;"Happy",DB389=0)),1,0)</f>
        <v>0</v>
      </c>
      <c r="KV389">
        <f>IF(OR(AND(FX389="Happy",DC389=1),AND(FX389&lt;&gt;"Happy",DC389=0)),1,0)</f>
        <v>0</v>
      </c>
      <c r="KW389">
        <f>IF(OR(AND(FY389="Happy",DD389=1),AND(FY389&lt;&gt;"Happy",DD389=0)),1,0)</f>
        <v>0</v>
      </c>
      <c r="KX389">
        <f>IF(OR(AND(FZ389="Happy",DE389=1),AND(FZ389&lt;&gt;"Happy",DE389=0)),1,0)</f>
        <v>1</v>
      </c>
      <c r="KY389">
        <f>IF(OR(AND(GA389="Happy",DF389=1),AND(GA389&lt;&gt;"Happy",DF389=0)),1,0)</f>
        <v>0</v>
      </c>
      <c r="KZ389">
        <f>IF(OR(AND(GB389="Happy",DG389=1),AND(GB389&lt;&gt;"Happy",DG389=0)),1,0)</f>
        <v>0</v>
      </c>
      <c r="LA389">
        <f>IF(OR(AND(GC389="Happy",DH389=1),AND(GC389&lt;&gt;"Happy",DH389=0)),1,0)</f>
        <v>0</v>
      </c>
      <c r="LB389">
        <f>IF(OR(AND(GD389="Happy",DI389=1),AND(GD389&lt;&gt;"Happy",DI389=0)),1,0)</f>
        <v>0</v>
      </c>
      <c r="LC389">
        <f>IF(OR(AND(GE389="Sad",DJ389=1),AND(GE389&lt;&gt;"Sad",DJ389=0)),1,0)</f>
        <v>1</v>
      </c>
      <c r="LD389">
        <f>IF(OR(AND(GF389="Sad",DK389=1),AND(GF389&lt;&gt;"Sad",DK389=0)),1,0)</f>
        <v>0</v>
      </c>
      <c r="LE389">
        <f>IF(OR(AND(GG389="Sad",DL389=1),AND(GG389&lt;&gt;"Sad",DL389=0)),1,0)</f>
        <v>0</v>
      </c>
      <c r="LF389">
        <f>IF(OR(AND(GH389="Sad",DM389=1),AND(GH389&lt;&gt;"Sad",DM389=0)),1,0)</f>
        <v>1</v>
      </c>
      <c r="LG389">
        <f>IF(OR(AND(GI389="Sad",DN389=1),AND(GI389&lt;&gt;"Sad",DN389=0)),1,0)</f>
        <v>1</v>
      </c>
      <c r="LH389">
        <f>IF(OR(AND(GJ389="Sad",DO389=1),AND(GJ389&lt;&gt;"Sad",DO389=0)),1,0)</f>
        <v>0</v>
      </c>
      <c r="LI389">
        <f>IF(OR(AND(GK389="Sad",DP389=1),AND(GK389&lt;&gt;"Sad",DP389=0)),1,0)</f>
        <v>1</v>
      </c>
      <c r="LJ389">
        <f>IF(OR(AND(GL389="Sad",DQ389=1),AND(GL389&lt;&gt;"Sad",DQ389=0)),1,0)</f>
        <v>1</v>
      </c>
      <c r="LK389" s="2">
        <f t="shared" si="701"/>
        <v>0</v>
      </c>
      <c r="LL389" s="4">
        <f t="shared" si="702"/>
        <v>1</v>
      </c>
      <c r="LM389">
        <f t="shared" si="703"/>
        <v>1</v>
      </c>
      <c r="LN389">
        <f t="shared" si="704"/>
        <v>2</v>
      </c>
      <c r="LO389">
        <f t="shared" si="705"/>
        <v>0</v>
      </c>
      <c r="LP389">
        <f t="shared" si="706"/>
        <v>1</v>
      </c>
      <c r="LQ389">
        <f t="shared" si="707"/>
        <v>5</v>
      </c>
      <c r="LR389">
        <f t="shared" si="708"/>
        <v>10</v>
      </c>
      <c r="LS389" s="11">
        <f t="shared" si="709"/>
        <v>0</v>
      </c>
      <c r="LT389" s="14" t="str">
        <f t="shared" si="710"/>
        <v/>
      </c>
      <c r="LU389" s="14">
        <f t="shared" si="711"/>
        <v>0</v>
      </c>
      <c r="LV389" s="14">
        <f t="shared" si="712"/>
        <v>0.5</v>
      </c>
      <c r="LW389" s="14">
        <f t="shared" si="713"/>
        <v>0</v>
      </c>
      <c r="LX389" s="14">
        <f t="shared" si="714"/>
        <v>0.19999999999999996</v>
      </c>
      <c r="LY389" s="14">
        <f t="shared" si="715"/>
        <v>0.7142857142857143</v>
      </c>
      <c r="LZ389" s="14">
        <f t="shared" si="716"/>
        <v>0.23571428571428577</v>
      </c>
      <c r="MA389" s="15">
        <f t="shared" si="717"/>
        <v>8.4490740740746084E-5</v>
      </c>
      <c r="MB389" s="1">
        <f t="shared" si="671"/>
        <v>9.4907407407404665E-5</v>
      </c>
      <c r="MC389" s="1">
        <f t="shared" si="672"/>
        <v>8.6805555555555247E-5</v>
      </c>
      <c r="MD389" s="1">
        <f t="shared" si="673"/>
        <v>7.5231481481474738E-5</v>
      </c>
      <c r="ME389" s="1">
        <f t="shared" si="674"/>
        <v>1.1689814814815069E-4</v>
      </c>
      <c r="MF389" s="1">
        <f t="shared" si="675"/>
        <v>5.4398148148143699E-5</v>
      </c>
      <c r="MG389" s="1">
        <f t="shared" si="676"/>
        <v>1.0532407407408406E-4</v>
      </c>
      <c r="MH389" s="1">
        <f t="shared" si="677"/>
        <v>3.1365740740740833E-4</v>
      </c>
      <c r="MI389" s="1">
        <f t="shared" si="678"/>
        <v>9.3749999999996614E-5</v>
      </c>
      <c r="MJ389" s="1">
        <f t="shared" si="718"/>
        <v>1.0254629629629641E-3</v>
      </c>
      <c r="MK389" s="2" t="str">
        <f>VLOOKUP(B389,age_group!$A$1:$B$101,2,FALSE)</f>
        <v>18 to 24</v>
      </c>
      <c r="ML389" s="2">
        <f t="shared" si="719"/>
        <v>1</v>
      </c>
      <c r="MM389">
        <f t="shared" si="720"/>
        <v>0</v>
      </c>
      <c r="MN389">
        <f t="shared" si="721"/>
        <v>0</v>
      </c>
      <c r="MO389">
        <f t="shared" si="722"/>
        <v>0</v>
      </c>
      <c r="MP389">
        <f t="shared" si="723"/>
        <v>0</v>
      </c>
    </row>
    <row r="390" spans="1:354" x14ac:dyDescent="0.2">
      <c r="A390" t="s">
        <v>1123</v>
      </c>
      <c r="B390">
        <v>37</v>
      </c>
      <c r="C390" t="s">
        <v>195</v>
      </c>
      <c r="D390" t="s">
        <v>140</v>
      </c>
      <c r="E390">
        <v>3</v>
      </c>
      <c r="F390">
        <v>1</v>
      </c>
      <c r="G390">
        <v>1</v>
      </c>
      <c r="H390">
        <v>1</v>
      </c>
      <c r="I390">
        <v>1</v>
      </c>
      <c r="J390" s="2" t="s">
        <v>334</v>
      </c>
      <c r="K390" t="s">
        <v>361</v>
      </c>
      <c r="L390" t="s">
        <v>711</v>
      </c>
      <c r="M390" t="s">
        <v>158</v>
      </c>
      <c r="N390" t="s">
        <v>728</v>
      </c>
      <c r="O390" t="s">
        <v>448</v>
      </c>
      <c r="P390" t="s">
        <v>666</v>
      </c>
      <c r="Q390" t="s">
        <v>726</v>
      </c>
      <c r="R390" t="s">
        <v>515</v>
      </c>
      <c r="S390" t="s">
        <v>648</v>
      </c>
      <c r="T390" t="s">
        <v>172</v>
      </c>
      <c r="U390" t="s">
        <v>323</v>
      </c>
      <c r="V390" t="s">
        <v>561</v>
      </c>
      <c r="W390" t="s">
        <v>595</v>
      </c>
      <c r="X390" t="s">
        <v>638</v>
      </c>
      <c r="Y390" t="s">
        <v>167</v>
      </c>
      <c r="Z390" t="s">
        <v>566</v>
      </c>
      <c r="AA390" t="s">
        <v>408</v>
      </c>
      <c r="AB390" t="s">
        <v>551</v>
      </c>
      <c r="AC390" t="s">
        <v>388</v>
      </c>
      <c r="AD390" t="s">
        <v>752</v>
      </c>
      <c r="AE390" t="s">
        <v>483</v>
      </c>
      <c r="AF390" t="s">
        <v>689</v>
      </c>
      <c r="AG390" t="s">
        <v>494</v>
      </c>
      <c r="AH390" t="s">
        <v>239</v>
      </c>
      <c r="AI390" t="s">
        <v>532</v>
      </c>
      <c r="AJ390" t="s">
        <v>455</v>
      </c>
      <c r="AK390" t="s">
        <v>282</v>
      </c>
      <c r="AL390" t="s">
        <v>664</v>
      </c>
      <c r="AM390" t="s">
        <v>375</v>
      </c>
      <c r="AN390" t="s">
        <v>649</v>
      </c>
      <c r="AO390" t="s">
        <v>609</v>
      </c>
      <c r="AP390" t="s">
        <v>408</v>
      </c>
      <c r="AQ390" t="s">
        <v>144</v>
      </c>
      <c r="AR390" t="s">
        <v>292</v>
      </c>
      <c r="AS390" t="s">
        <v>178</v>
      </c>
      <c r="AT390" t="s">
        <v>188</v>
      </c>
      <c r="AU390" t="s">
        <v>576</v>
      </c>
      <c r="AV390" t="s">
        <v>224</v>
      </c>
      <c r="AW390" t="s">
        <v>323</v>
      </c>
      <c r="AX390" t="s">
        <v>510</v>
      </c>
      <c r="AY390" t="s">
        <v>252</v>
      </c>
      <c r="AZ390" t="s">
        <v>402</v>
      </c>
      <c r="BA390" t="s">
        <v>639</v>
      </c>
      <c r="BB390" t="s">
        <v>367</v>
      </c>
      <c r="BC390" t="s">
        <v>526</v>
      </c>
      <c r="BD390" t="s">
        <v>323</v>
      </c>
      <c r="BE390" t="s">
        <v>601</v>
      </c>
      <c r="BF390" t="s">
        <v>259</v>
      </c>
      <c r="BG390" t="s">
        <v>659</v>
      </c>
      <c r="BH390" t="s">
        <v>231</v>
      </c>
      <c r="BI390" t="s">
        <v>458</v>
      </c>
      <c r="BJ390" t="s">
        <v>332</v>
      </c>
      <c r="BK390" t="s">
        <v>532</v>
      </c>
      <c r="BL390" t="s">
        <v>320</v>
      </c>
      <c r="BM390" t="s">
        <v>435</v>
      </c>
      <c r="BN390" s="2">
        <v>0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 s="2">
        <v>3</v>
      </c>
      <c r="DS390">
        <v>1</v>
      </c>
      <c r="DT390">
        <v>1</v>
      </c>
      <c r="DU390">
        <v>1</v>
      </c>
      <c r="DV390">
        <v>1</v>
      </c>
      <c r="DW390" s="2">
        <v>2017</v>
      </c>
      <c r="DX390" s="1">
        <v>2.5930555555555557E-2</v>
      </c>
      <c r="DY390" s="1">
        <v>2.602083333333333E-2</v>
      </c>
      <c r="DZ390" s="1">
        <v>2.610300925925926E-2</v>
      </c>
      <c r="EA390" s="1">
        <v>2.6230324074074076E-2</v>
      </c>
      <c r="EB390" s="1">
        <v>2.6399305555555558E-2</v>
      </c>
      <c r="EC390" s="1">
        <v>2.6545138888888889E-2</v>
      </c>
      <c r="ED390" s="1">
        <v>2.6620370370370374E-2</v>
      </c>
      <c r="EE390" s="1">
        <v>2.6780092592592591E-2</v>
      </c>
      <c r="EF390" s="1">
        <v>2.6885416666666672E-2</v>
      </c>
      <c r="EG390" s="1">
        <v>2.6956018518518522E-2</v>
      </c>
      <c r="EH390" s="3">
        <v>0</v>
      </c>
      <c r="EI390" s="2" t="s">
        <v>1169</v>
      </c>
      <c r="EJ390" t="s">
        <v>1173</v>
      </c>
      <c r="EK390" t="s">
        <v>1171</v>
      </c>
      <c r="EL390" t="s">
        <v>1171</v>
      </c>
      <c r="EM390" t="s">
        <v>1168</v>
      </c>
      <c r="EN390" t="s">
        <v>1169</v>
      </c>
      <c r="EO390" t="s">
        <v>1169</v>
      </c>
      <c r="EP390" t="s">
        <v>1168</v>
      </c>
      <c r="EQ390" t="s">
        <v>1168</v>
      </c>
      <c r="ER390" t="s">
        <v>1173</v>
      </c>
      <c r="ES390" t="s">
        <v>1168</v>
      </c>
      <c r="ET390" t="s">
        <v>1175</v>
      </c>
      <c r="EU390" t="s">
        <v>1175</v>
      </c>
      <c r="EV390" t="s">
        <v>1169</v>
      </c>
      <c r="EW390" t="s">
        <v>1173</v>
      </c>
      <c r="EX390" t="s">
        <v>1175</v>
      </c>
      <c r="EY390" t="s">
        <v>1168</v>
      </c>
      <c r="EZ390" t="s">
        <v>1168</v>
      </c>
      <c r="FA390" t="s">
        <v>1169</v>
      </c>
      <c r="FB390" t="s">
        <v>1168</v>
      </c>
      <c r="FC390" t="s">
        <v>1170</v>
      </c>
      <c r="FD390" t="s">
        <v>1168</v>
      </c>
      <c r="FE390" t="s">
        <v>1169</v>
      </c>
      <c r="FF390" t="s">
        <v>1171</v>
      </c>
      <c r="FG390" t="s">
        <v>1171</v>
      </c>
      <c r="FH390" t="s">
        <v>1171</v>
      </c>
      <c r="FI390" t="s">
        <v>1175</v>
      </c>
      <c r="FJ390" t="s">
        <v>1171</v>
      </c>
      <c r="FK390" t="s">
        <v>1173</v>
      </c>
      <c r="FL390" t="s">
        <v>1175</v>
      </c>
      <c r="FM390" t="s">
        <v>1173</v>
      </c>
      <c r="FN390" t="s">
        <v>1168</v>
      </c>
      <c r="FO390" t="s">
        <v>1168</v>
      </c>
      <c r="FP390" t="s">
        <v>1171</v>
      </c>
      <c r="FQ390" t="s">
        <v>1171</v>
      </c>
      <c r="FR390" t="s">
        <v>1168</v>
      </c>
      <c r="FS390" t="s">
        <v>1173</v>
      </c>
      <c r="FT390" t="s">
        <v>1168</v>
      </c>
      <c r="FU390" t="s">
        <v>1175</v>
      </c>
      <c r="FV390" t="s">
        <v>1175</v>
      </c>
      <c r="FW390" t="s">
        <v>1168</v>
      </c>
      <c r="FX390" t="s">
        <v>1175</v>
      </c>
      <c r="FY390" t="s">
        <v>1169</v>
      </c>
      <c r="FZ390" t="s">
        <v>1169</v>
      </c>
      <c r="GA390" t="s">
        <v>1171</v>
      </c>
      <c r="GB390" t="s">
        <v>1175</v>
      </c>
      <c r="GC390" t="s">
        <v>1175</v>
      </c>
      <c r="GD390" t="s">
        <v>1171</v>
      </c>
      <c r="GE390" t="s">
        <v>1175</v>
      </c>
      <c r="GF390" t="s">
        <v>1175</v>
      </c>
      <c r="GG390" t="s">
        <v>1168</v>
      </c>
      <c r="GH390" t="s">
        <v>1171</v>
      </c>
      <c r="GI390" t="s">
        <v>1169</v>
      </c>
      <c r="GJ390" t="s">
        <v>1171</v>
      </c>
      <c r="GK390" t="s">
        <v>1175</v>
      </c>
      <c r="GL390" t="s">
        <v>1173</v>
      </c>
      <c r="GM390" s="2">
        <f t="shared" si="621"/>
        <v>0</v>
      </c>
      <c r="GN390">
        <f t="shared" si="622"/>
        <v>1</v>
      </c>
      <c r="GO390">
        <f t="shared" si="623"/>
        <v>0</v>
      </c>
      <c r="GP390">
        <f t="shared" si="624"/>
        <v>0</v>
      </c>
      <c r="GQ390">
        <f t="shared" si="625"/>
        <v>0</v>
      </c>
      <c r="GR390">
        <f t="shared" si="626"/>
        <v>0</v>
      </c>
      <c r="GS390">
        <f t="shared" si="627"/>
        <v>0</v>
      </c>
      <c r="GT390">
        <f t="shared" si="628"/>
        <v>0</v>
      </c>
      <c r="GU390">
        <f t="shared" si="679"/>
        <v>0</v>
      </c>
      <c r="GV390">
        <f t="shared" si="629"/>
        <v>0</v>
      </c>
      <c r="GW390">
        <f t="shared" si="630"/>
        <v>0</v>
      </c>
      <c r="GX390">
        <f t="shared" si="631"/>
        <v>0</v>
      </c>
      <c r="GY390">
        <f t="shared" si="632"/>
        <v>0</v>
      </c>
      <c r="GZ390">
        <f t="shared" si="633"/>
        <v>0</v>
      </c>
      <c r="HA390">
        <f t="shared" si="634"/>
        <v>0</v>
      </c>
      <c r="HB390">
        <f t="shared" si="635"/>
        <v>0</v>
      </c>
      <c r="HC390">
        <f t="shared" si="680"/>
        <v>0</v>
      </c>
      <c r="HD390">
        <f t="shared" si="636"/>
        <v>0</v>
      </c>
      <c r="HE390">
        <f t="shared" si="637"/>
        <v>1</v>
      </c>
      <c r="HF390">
        <f t="shared" si="638"/>
        <v>0</v>
      </c>
      <c r="HG390">
        <f t="shared" si="639"/>
        <v>0</v>
      </c>
      <c r="HH390">
        <f t="shared" si="640"/>
        <v>0</v>
      </c>
      <c r="HI390">
        <f t="shared" si="641"/>
        <v>1</v>
      </c>
      <c r="HJ390">
        <f t="shared" si="642"/>
        <v>0</v>
      </c>
      <c r="HK390">
        <f t="shared" si="681"/>
        <v>0</v>
      </c>
      <c r="HL390">
        <f t="shared" si="643"/>
        <v>0</v>
      </c>
      <c r="HM390">
        <f t="shared" si="644"/>
        <v>0</v>
      </c>
      <c r="HN390">
        <f t="shared" si="645"/>
        <v>0</v>
      </c>
      <c r="HO390">
        <f t="shared" si="646"/>
        <v>0</v>
      </c>
      <c r="HP390">
        <f t="shared" si="647"/>
        <v>0</v>
      </c>
      <c r="HQ390">
        <f t="shared" si="648"/>
        <v>0</v>
      </c>
      <c r="HR390">
        <f t="shared" si="649"/>
        <v>0</v>
      </c>
      <c r="HS390">
        <f t="shared" si="682"/>
        <v>0</v>
      </c>
      <c r="HT390">
        <f t="shared" si="650"/>
        <v>0</v>
      </c>
      <c r="HU390">
        <f t="shared" si="651"/>
        <v>0</v>
      </c>
      <c r="HV390">
        <f t="shared" si="652"/>
        <v>0</v>
      </c>
      <c r="HW390">
        <f t="shared" si="653"/>
        <v>0</v>
      </c>
      <c r="HX390">
        <f t="shared" si="654"/>
        <v>0</v>
      </c>
      <c r="HY390">
        <f t="shared" si="655"/>
        <v>1</v>
      </c>
      <c r="HZ390">
        <f t="shared" si="656"/>
        <v>1</v>
      </c>
      <c r="IA390">
        <f t="shared" si="683"/>
        <v>1</v>
      </c>
      <c r="IB390">
        <f t="shared" si="657"/>
        <v>1</v>
      </c>
      <c r="IC390">
        <f t="shared" si="658"/>
        <v>1</v>
      </c>
      <c r="ID390">
        <f t="shared" si="659"/>
        <v>1</v>
      </c>
      <c r="IE390">
        <f t="shared" si="660"/>
        <v>1</v>
      </c>
      <c r="IF390">
        <f t="shared" si="661"/>
        <v>1</v>
      </c>
      <c r="IG390">
        <f t="shared" si="662"/>
        <v>1</v>
      </c>
      <c r="IH390">
        <f t="shared" si="663"/>
        <v>1</v>
      </c>
      <c r="II390">
        <f t="shared" si="684"/>
        <v>1</v>
      </c>
      <c r="IJ390">
        <f t="shared" si="664"/>
        <v>1</v>
      </c>
      <c r="IK390">
        <f t="shared" si="665"/>
        <v>1</v>
      </c>
      <c r="IL390">
        <f t="shared" si="666"/>
        <v>1</v>
      </c>
      <c r="IM390">
        <f t="shared" si="667"/>
        <v>1</v>
      </c>
      <c r="IN390">
        <f t="shared" si="668"/>
        <v>1</v>
      </c>
      <c r="IO390">
        <f t="shared" si="669"/>
        <v>1</v>
      </c>
      <c r="IP390">
        <f t="shared" si="670"/>
        <v>1</v>
      </c>
      <c r="IQ390" s="2">
        <f t="shared" si="685"/>
        <v>1</v>
      </c>
      <c r="IR390" s="4">
        <f t="shared" si="686"/>
        <v>0</v>
      </c>
      <c r="IS390">
        <f t="shared" si="687"/>
        <v>2</v>
      </c>
      <c r="IT390">
        <f t="shared" si="688"/>
        <v>0</v>
      </c>
      <c r="IU390">
        <f t="shared" si="689"/>
        <v>2</v>
      </c>
      <c r="IV390">
        <f t="shared" si="690"/>
        <v>8</v>
      </c>
      <c r="IW390">
        <f t="shared" si="691"/>
        <v>8</v>
      </c>
      <c r="IX390">
        <f t="shared" si="692"/>
        <v>21</v>
      </c>
      <c r="IY390" s="11">
        <f t="shared" si="693"/>
        <v>1</v>
      </c>
      <c r="IZ390" s="12" t="str">
        <f t="shared" si="694"/>
        <v/>
      </c>
      <c r="JA390" s="12">
        <f t="shared" si="695"/>
        <v>1</v>
      </c>
      <c r="JB390" s="12" t="str">
        <f t="shared" si="696"/>
        <v/>
      </c>
      <c r="JC390" s="12">
        <f t="shared" si="697"/>
        <v>1</v>
      </c>
      <c r="JD390" s="12">
        <f t="shared" si="698"/>
        <v>1</v>
      </c>
      <c r="JE390" s="12">
        <f t="shared" si="699"/>
        <v>1</v>
      </c>
      <c r="JF390" s="12">
        <f t="shared" si="700"/>
        <v>1</v>
      </c>
      <c r="JG390" s="2">
        <f>IF(OR(AND(EI390="Happy",BN390&lt;&gt;1),AND(EI390&lt;&gt;"Happy",BN390=1)),1,0)</f>
        <v>0</v>
      </c>
      <c r="JH390">
        <f>IF(OR(AND(EJ390="Happy",BO390&lt;&gt;1),AND(EJ390&lt;&gt;"Happy",BO390=1)),1,0)</f>
        <v>0</v>
      </c>
      <c r="JI390">
        <f>IF(OR(AND(EK390="Happy",BP390&lt;&gt;1),AND(EK390&lt;&gt;"Happy",BP390=1)),1,0)</f>
        <v>0</v>
      </c>
      <c r="JJ390">
        <f>IF(OR(AND(EL390="Happy",BQ390&lt;&gt;1),AND(EL390&lt;&gt;"Happy",BQ390=1)),1,0)</f>
        <v>0</v>
      </c>
      <c r="JK390">
        <f>IF(OR(AND(EM390="Happy",BR390&lt;&gt;1),AND(EM390&lt;&gt;"Happy",BR390=1)),1,0)</f>
        <v>0</v>
      </c>
      <c r="JL390">
        <f>IF(OR(AND(EN390="Happy",BS390&lt;&gt;1),AND(EN390&lt;&gt;"Happy",BS390=1)),1,0)</f>
        <v>0</v>
      </c>
      <c r="JM390">
        <f>IF(OR(AND(EO390="Happy",BT390&lt;&gt;1),AND(EO390&lt;&gt;"Happy",BT390=1)),1,0)</f>
        <v>0</v>
      </c>
      <c r="JN390">
        <f>IF(OR(AND(EP390="Happy",BU390&lt;&gt;1),AND(EP390&lt;&gt;"Happy",BU390=1)),1,0)</f>
        <v>0</v>
      </c>
      <c r="JO390">
        <f>IF(OR(AND(EQ390="Sad",BV390&lt;&gt;1),AND(EQ390&lt;&gt;"Sad",BV390=1)),1,0)</f>
        <v>1</v>
      </c>
      <c r="JP390">
        <f>IF(OR(AND(ER390="Sad",BW390&lt;&gt;1),AND(ER390&lt;&gt;"Sad",BW390=1)),1,0)</f>
        <v>0</v>
      </c>
      <c r="JQ390">
        <f>IF(OR(AND(ES390="Sad",BX390&lt;&gt;1),AND(ES390&lt;&gt;"Sad",BX390=1)),1,0)</f>
        <v>0</v>
      </c>
      <c r="JR390">
        <f>IF(OR(AND(ET390="Sad",BY390&lt;&gt;1),AND(ET390&lt;&gt;"Sad",BY390=1)),1,0)</f>
        <v>0</v>
      </c>
      <c r="JS390">
        <f>IF(OR(AND(EU390="Sad",BZ390&lt;&gt;1),AND(EU390&lt;&gt;"Sad",BZ390=1)),1,0)</f>
        <v>0</v>
      </c>
      <c r="JT390">
        <f>IF(OR(AND(EV390="Sad",CA390&lt;&gt;1),AND(EV390&lt;&gt;"Sad",CA390=1)),1,0)</f>
        <v>0</v>
      </c>
      <c r="JU390">
        <f>IF(OR(AND(EW390="Sad",CB390&lt;&gt;1),AND(EW390&lt;&gt;"Sad",CB390=1)),1,0)</f>
        <v>0</v>
      </c>
      <c r="JV390">
        <f>IF(OR(AND(EX390="Sad",CC390&lt;&gt;1),AND(EX390&lt;&gt;"Sad",CC390=1)),1,0)</f>
        <v>0</v>
      </c>
      <c r="JW390">
        <f>IF(OR(AND(EY390="Angry",CD390&lt;&gt;1),AND(EY390&lt;&gt;"Angry",CD390=1)),1,0)</f>
        <v>0</v>
      </c>
      <c r="JX390">
        <f>IF(OR(AND(EZ390="Angry",CE390&lt;&gt;1),AND(EZ390&lt;&gt;"Angry",CE390=1)),1,0)</f>
        <v>0</v>
      </c>
      <c r="JY390">
        <f>IF(OR(AND(FA390="Angry",CF390&lt;&gt;1),AND(FA390&lt;&gt;"Angry",CF390=1)),1,0)</f>
        <v>0</v>
      </c>
      <c r="JZ390">
        <f>IF(OR(AND(FB390="Angry",CG390&lt;&gt;1),AND(FB390&lt;&gt;"Angry",CG390=1)),1,0)</f>
        <v>0</v>
      </c>
      <c r="KA390">
        <f>IF(OR(AND(FC390="Angry",CH390&lt;&gt;1),AND(FC390&lt;&gt;"Angry",CH390=1)),1,0)</f>
        <v>0</v>
      </c>
      <c r="KB390">
        <f>IF(OR(AND(FD390="Angry",CI390&lt;&gt;1),AND(FD390&lt;&gt;"Angry",CI390=1)),1,0)</f>
        <v>0</v>
      </c>
      <c r="KC390">
        <f>IF(OR(AND(FE390="Angry",CJ390&lt;&gt;1),AND(FE390&lt;&gt;"Angry",CJ390=1)),1,0)</f>
        <v>0</v>
      </c>
      <c r="KD390">
        <f>IF(OR(AND(FF390="Angry",CK390&lt;&gt;1),AND(FF390&lt;&gt;"Angry",CK390=1)),1,0)</f>
        <v>0</v>
      </c>
      <c r="KE390">
        <f>IF(OR(AND(FG390="Afraid",CL390&lt;&gt;1),AND(FG390&lt;&gt;"Afraid",CL390=1)),1,0)</f>
        <v>0</v>
      </c>
      <c r="KF390">
        <f>IF(OR(AND(FH390="Afraid",CM390&lt;&gt;1),AND(FH390&lt;&gt;"Afraid",CM390=1)),1,0)</f>
        <v>0</v>
      </c>
      <c r="KG390">
        <f>IF(OR(AND(FI390="Afraid",CN390&lt;&gt;1),AND(FI390&lt;&gt;"Afraid",CN390=1)),1,0)</f>
        <v>1</v>
      </c>
      <c r="KH390">
        <f>IF(OR(AND(FJ390="Afraid",CO390&lt;&gt;1),AND(FJ390&lt;&gt;"Afraid",CO390=1)),1,0)</f>
        <v>0</v>
      </c>
      <c r="KI390">
        <f>IF(OR(AND(FK390="Afraid",CP390&lt;&gt;1),AND(FK390&lt;&gt;"Afraid",CP390=1)),1,0)</f>
        <v>0</v>
      </c>
      <c r="KJ390">
        <f>IF(OR(AND(FL390="Afraid",CQ390&lt;&gt;1),AND(FL390&lt;&gt;"Afraid",CQ390=1)),1,0)</f>
        <v>1</v>
      </c>
      <c r="KK390">
        <f>IF(OR(AND(FM390="Afraid",CR390&lt;&gt;1),AND(FM390&lt;&gt;"Afraid",CR390=1)),1,0)</f>
        <v>0</v>
      </c>
      <c r="KL390">
        <f>IF(OR(AND(FN390="Afraid",CS390&lt;&gt;1),AND(FN390&lt;&gt;"Afraid",CS390=1)),1,0)</f>
        <v>0</v>
      </c>
      <c r="KM390">
        <f>IF(OR(AND(FO390="Surprised",CT390&lt;&gt;1),AND(FO390&lt;&gt;"Surprised",CT390=1)),1,0)</f>
        <v>0</v>
      </c>
      <c r="KN390">
        <f>IF(OR(AND(FP390="Surprised",CU390&lt;&gt;1),AND(FP390&lt;&gt;"Surprised",CU390=1)),1,0)</f>
        <v>0</v>
      </c>
      <c r="KO390">
        <f>IF(OR(AND(FQ390="Surprised",CV390&lt;&gt;1),AND(FQ390&lt;&gt;"Surprised",CV390=1)),1,0)</f>
        <v>0</v>
      </c>
      <c r="KP390">
        <f>IF(OR(AND(FR390="Surprised",CW390&lt;&gt;1),AND(FR390&lt;&gt;"Surprised",CW390=1)),1,0)</f>
        <v>0</v>
      </c>
      <c r="KQ390">
        <f>IF(OR(AND(FS390="Surprised",CX390&lt;&gt;1),AND(FS390&lt;&gt;"Surprised",CX390=1)),1,0)</f>
        <v>0</v>
      </c>
      <c r="KR390">
        <f>IF(OR(AND(FT390="Surprised",CY390&lt;&gt;1),AND(FT390&lt;&gt;"Surprised",CY390=1)),1,0)</f>
        <v>0</v>
      </c>
      <c r="KS390">
        <f>IF(OR(AND(FU390="Surprised",CZ390&lt;&gt;1),AND(FU390&lt;&gt;"Surprised",CZ390=1)),1,0)</f>
        <v>0</v>
      </c>
      <c r="KT390">
        <f>IF(OR(AND(FV390="Surprised",DA390&lt;&gt;1),AND(FV390&lt;&gt;"Surprised",DA390=1)),1,0)</f>
        <v>0</v>
      </c>
      <c r="KU390">
        <f>IF(OR(AND(FW390="Happy",DB390=1),AND(FW390&lt;&gt;"Happy",DB390=0)),1,0)</f>
        <v>0</v>
      </c>
      <c r="KV390">
        <f>IF(OR(AND(FX390="Happy",DC390=1),AND(FX390&lt;&gt;"Happy",DC390=0)),1,0)</f>
        <v>0</v>
      </c>
      <c r="KW390">
        <f>IF(OR(AND(FY390="Happy",DD390=1),AND(FY390&lt;&gt;"Happy",DD390=0)),1,0)</f>
        <v>0</v>
      </c>
      <c r="KX390">
        <f>IF(OR(AND(FZ390="Happy",DE390=1),AND(FZ390&lt;&gt;"Happy",DE390=0)),1,0)</f>
        <v>0</v>
      </c>
      <c r="KY390">
        <f>IF(OR(AND(GA390="Happy",DF390=1),AND(GA390&lt;&gt;"Happy",DF390=0)),1,0)</f>
        <v>0</v>
      </c>
      <c r="KZ390">
        <f>IF(OR(AND(GB390="Happy",DG390=1),AND(GB390&lt;&gt;"Happy",DG390=0)),1,0)</f>
        <v>0</v>
      </c>
      <c r="LA390">
        <f>IF(OR(AND(GC390="Happy",DH390=1),AND(GC390&lt;&gt;"Happy",DH390=0)),1,0)</f>
        <v>0</v>
      </c>
      <c r="LB390">
        <f>IF(OR(AND(GD390="Happy",DI390=1),AND(GD390&lt;&gt;"Happy",DI390=0)),1,0)</f>
        <v>0</v>
      </c>
      <c r="LC390">
        <f>IF(OR(AND(GE390="Sad",DJ390=1),AND(GE390&lt;&gt;"Sad",DJ390=0)),1,0)</f>
        <v>0</v>
      </c>
      <c r="LD390">
        <f>IF(OR(AND(GF390="Sad",DK390=1),AND(GF390&lt;&gt;"Sad",DK390=0)),1,0)</f>
        <v>0</v>
      </c>
      <c r="LE390">
        <f>IF(OR(AND(GG390="Sad",DL390=1),AND(GG390&lt;&gt;"Sad",DL390=0)),1,0)</f>
        <v>0</v>
      </c>
      <c r="LF390">
        <f>IF(OR(AND(GH390="Sad",DM390=1),AND(GH390&lt;&gt;"Sad",DM390=0)),1,0)</f>
        <v>0</v>
      </c>
      <c r="LG390">
        <f>IF(OR(AND(GI390="Sad",DN390=1),AND(GI390&lt;&gt;"Sad",DN390=0)),1,0)</f>
        <v>0</v>
      </c>
      <c r="LH390">
        <f>IF(OR(AND(GJ390="Sad",DO390=1),AND(GJ390&lt;&gt;"Sad",DO390=0)),1,0)</f>
        <v>0</v>
      </c>
      <c r="LI390">
        <f>IF(OR(AND(GK390="Sad",DP390=1),AND(GK390&lt;&gt;"Sad",DP390=0)),1,0)</f>
        <v>0</v>
      </c>
      <c r="LJ390">
        <f>IF(OR(AND(GL390="Sad",DQ390=1),AND(GL390&lt;&gt;"Sad",DQ390=0)),1,0)</f>
        <v>0</v>
      </c>
      <c r="LK390" s="2">
        <f t="shared" si="701"/>
        <v>0</v>
      </c>
      <c r="LL390" s="4">
        <f t="shared" si="702"/>
        <v>1</v>
      </c>
      <c r="LM390">
        <f t="shared" si="703"/>
        <v>0</v>
      </c>
      <c r="LN390">
        <f t="shared" si="704"/>
        <v>2</v>
      </c>
      <c r="LO390">
        <f t="shared" si="705"/>
        <v>0</v>
      </c>
      <c r="LP390">
        <f t="shared" si="706"/>
        <v>0</v>
      </c>
      <c r="LQ390">
        <f t="shared" si="707"/>
        <v>0</v>
      </c>
      <c r="LR390">
        <f t="shared" si="708"/>
        <v>3</v>
      </c>
      <c r="LS390" s="11">
        <f t="shared" si="709"/>
        <v>0</v>
      </c>
      <c r="LT390" s="14" t="str">
        <f t="shared" si="710"/>
        <v/>
      </c>
      <c r="LU390" s="14">
        <f t="shared" si="711"/>
        <v>0</v>
      </c>
      <c r="LV390" s="14" t="str">
        <f t="shared" si="712"/>
        <v/>
      </c>
      <c r="LW390" s="14">
        <f t="shared" si="713"/>
        <v>0</v>
      </c>
      <c r="LX390" s="14">
        <f t="shared" si="714"/>
        <v>0</v>
      </c>
      <c r="LY390" s="14">
        <f t="shared" si="715"/>
        <v>0</v>
      </c>
      <c r="LZ390" s="14">
        <f t="shared" si="716"/>
        <v>0</v>
      </c>
      <c r="MA390" s="15">
        <f t="shared" si="717"/>
        <v>9.0277777777772461E-5</v>
      </c>
      <c r="MB390" s="1">
        <f t="shared" si="671"/>
        <v>8.2175925925929982E-5</v>
      </c>
      <c r="MC390" s="1">
        <f t="shared" si="672"/>
        <v>1.2731481481481621E-4</v>
      </c>
      <c r="MD390" s="1">
        <f t="shared" si="673"/>
        <v>1.6898148148148176E-4</v>
      </c>
      <c r="ME390" s="1">
        <f t="shared" si="674"/>
        <v>1.4583333333333115E-4</v>
      </c>
      <c r="MF390" s="1">
        <f t="shared" si="675"/>
        <v>7.5231481481485146E-5</v>
      </c>
      <c r="MG390" s="1">
        <f t="shared" si="676"/>
        <v>1.5972222222221735E-4</v>
      </c>
      <c r="MH390" s="1">
        <f t="shared" si="677"/>
        <v>1.0532407407408059E-4</v>
      </c>
      <c r="MI390" s="1">
        <f t="shared" si="678"/>
        <v>7.0601851851849473E-5</v>
      </c>
      <c r="MJ390" s="1">
        <f t="shared" si="718"/>
        <v>1.0254629629629641E-3</v>
      </c>
      <c r="MK390" s="2" t="str">
        <f>VLOOKUP(B390,age_group!$A$1:$B$101,2,FALSE)</f>
        <v>25 to 44</v>
      </c>
      <c r="ML390" s="2">
        <f t="shared" si="719"/>
        <v>1</v>
      </c>
      <c r="MM390">
        <f t="shared" si="720"/>
        <v>0</v>
      </c>
      <c r="MN390">
        <f t="shared" si="721"/>
        <v>0</v>
      </c>
      <c r="MO390">
        <f t="shared" si="722"/>
        <v>0</v>
      </c>
      <c r="MP390">
        <f t="shared" si="723"/>
        <v>0</v>
      </c>
    </row>
    <row r="391" spans="1:354" x14ac:dyDescent="0.2">
      <c r="A391" t="s">
        <v>1124</v>
      </c>
      <c r="B391">
        <v>24</v>
      </c>
      <c r="C391" t="s">
        <v>139</v>
      </c>
      <c r="D391" t="s">
        <v>521</v>
      </c>
      <c r="E391">
        <v>4</v>
      </c>
      <c r="F391">
        <v>1</v>
      </c>
      <c r="G391">
        <v>1</v>
      </c>
      <c r="H391">
        <v>1</v>
      </c>
      <c r="I391">
        <v>3</v>
      </c>
      <c r="J391" s="2" t="s">
        <v>253</v>
      </c>
      <c r="K391" t="s">
        <v>416</v>
      </c>
      <c r="L391" t="s">
        <v>553</v>
      </c>
      <c r="M391" t="s">
        <v>212</v>
      </c>
      <c r="N391" t="s">
        <v>177</v>
      </c>
      <c r="O391" t="s">
        <v>642</v>
      </c>
      <c r="P391" t="s">
        <v>149</v>
      </c>
      <c r="Q391" t="s">
        <v>511</v>
      </c>
      <c r="R391" t="s">
        <v>364</v>
      </c>
      <c r="S391" t="s">
        <v>708</v>
      </c>
      <c r="T391" t="s">
        <v>240</v>
      </c>
      <c r="U391" t="s">
        <v>413</v>
      </c>
      <c r="V391" t="s">
        <v>240</v>
      </c>
      <c r="W391" t="s">
        <v>198</v>
      </c>
      <c r="X391" t="s">
        <v>268</v>
      </c>
      <c r="Y391" t="s">
        <v>685</v>
      </c>
      <c r="Z391" t="s">
        <v>146</v>
      </c>
      <c r="AA391" t="s">
        <v>309</v>
      </c>
      <c r="AB391" t="s">
        <v>385</v>
      </c>
      <c r="AC391" t="s">
        <v>507</v>
      </c>
      <c r="AD391" t="s">
        <v>466</v>
      </c>
      <c r="AE391" t="s">
        <v>145</v>
      </c>
      <c r="AF391" t="s">
        <v>388</v>
      </c>
      <c r="AG391" t="s">
        <v>142</v>
      </c>
      <c r="AH391" t="s">
        <v>354</v>
      </c>
      <c r="AI391" t="s">
        <v>688</v>
      </c>
      <c r="AJ391" t="s">
        <v>222</v>
      </c>
      <c r="AK391" t="s">
        <v>176</v>
      </c>
      <c r="AL391" t="s">
        <v>634</v>
      </c>
      <c r="AM391" t="s">
        <v>177</v>
      </c>
      <c r="AN391" t="s">
        <v>626</v>
      </c>
      <c r="AO391" t="s">
        <v>527</v>
      </c>
      <c r="AP391" t="s">
        <v>523</v>
      </c>
      <c r="AQ391" t="s">
        <v>224</v>
      </c>
      <c r="AR391" t="s">
        <v>222</v>
      </c>
      <c r="AS391" t="s">
        <v>243</v>
      </c>
      <c r="AT391" t="s">
        <v>451</v>
      </c>
      <c r="AU391" t="s">
        <v>448</v>
      </c>
      <c r="AV391" t="s">
        <v>479</v>
      </c>
      <c r="AW391" t="s">
        <v>462</v>
      </c>
      <c r="AX391" t="s">
        <v>358</v>
      </c>
      <c r="AY391" t="s">
        <v>629</v>
      </c>
      <c r="AZ391" t="s">
        <v>189</v>
      </c>
      <c r="BA391" t="s">
        <v>606</v>
      </c>
      <c r="BB391" t="s">
        <v>422</v>
      </c>
      <c r="BC391" t="s">
        <v>353</v>
      </c>
      <c r="BD391" t="s">
        <v>334</v>
      </c>
      <c r="BE391" t="s">
        <v>596</v>
      </c>
      <c r="BF391" t="s">
        <v>173</v>
      </c>
      <c r="BG391" t="s">
        <v>172</v>
      </c>
      <c r="BH391" t="s">
        <v>579</v>
      </c>
      <c r="BI391" t="s">
        <v>504</v>
      </c>
      <c r="BJ391" t="s">
        <v>277</v>
      </c>
      <c r="BK391" t="s">
        <v>311</v>
      </c>
      <c r="BL391" t="s">
        <v>244</v>
      </c>
      <c r="BM391" t="s">
        <v>266</v>
      </c>
      <c r="BN391" s="2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1</v>
      </c>
      <c r="CK391">
        <v>1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1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1</v>
      </c>
      <c r="DC391">
        <v>1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1</v>
      </c>
      <c r="DK391">
        <v>0</v>
      </c>
      <c r="DL391">
        <v>1</v>
      </c>
      <c r="DM391">
        <v>1</v>
      </c>
      <c r="DN391">
        <v>1</v>
      </c>
      <c r="DO391">
        <v>1</v>
      </c>
      <c r="DP391">
        <v>0</v>
      </c>
      <c r="DQ391">
        <v>0</v>
      </c>
      <c r="DR391" s="2">
        <v>4</v>
      </c>
      <c r="DS391">
        <v>1</v>
      </c>
      <c r="DT391">
        <v>1</v>
      </c>
      <c r="DU391">
        <v>1</v>
      </c>
      <c r="DV391">
        <v>3</v>
      </c>
      <c r="DW391" s="2">
        <v>2017</v>
      </c>
      <c r="DX391" s="1">
        <v>2.1996527777777778E-2</v>
      </c>
      <c r="DY391" s="1">
        <v>2.2262731481481477E-2</v>
      </c>
      <c r="DZ391" s="1">
        <v>2.2600694444444444E-2</v>
      </c>
      <c r="EA391" s="1">
        <v>2.2783564814814816E-2</v>
      </c>
      <c r="EB391" s="1">
        <v>2.3037037037037036E-2</v>
      </c>
      <c r="EC391" s="1">
        <v>2.3355324074074077E-2</v>
      </c>
      <c r="ED391" s="1">
        <v>2.3564814814814813E-2</v>
      </c>
      <c r="EE391" s="1">
        <v>2.4004629629629629E-2</v>
      </c>
      <c r="EF391" s="1">
        <v>2.4329861111111111E-2</v>
      </c>
      <c r="EG391" s="1">
        <v>2.4518518518518519E-2</v>
      </c>
      <c r="EH391" s="3">
        <v>0</v>
      </c>
      <c r="EI391" s="2" t="s">
        <v>1172</v>
      </c>
      <c r="EJ391" t="s">
        <v>1175</v>
      </c>
      <c r="EK391" t="s">
        <v>1173</v>
      </c>
      <c r="EL391" t="s">
        <v>1172</v>
      </c>
      <c r="EM391" t="s">
        <v>1174</v>
      </c>
      <c r="EN391" t="s">
        <v>1175</v>
      </c>
      <c r="EO391" t="s">
        <v>1168</v>
      </c>
      <c r="EP391" t="s">
        <v>1168</v>
      </c>
      <c r="EQ391" t="s">
        <v>1175</v>
      </c>
      <c r="ER391" t="s">
        <v>1168</v>
      </c>
      <c r="ES391" t="s">
        <v>1168</v>
      </c>
      <c r="ET391" t="s">
        <v>1173</v>
      </c>
      <c r="EU391" t="s">
        <v>1168</v>
      </c>
      <c r="EV391" t="s">
        <v>1174</v>
      </c>
      <c r="EW391" t="s">
        <v>1173</v>
      </c>
      <c r="EX391" t="s">
        <v>1173</v>
      </c>
      <c r="EY391" t="s">
        <v>1168</v>
      </c>
      <c r="EZ391" t="s">
        <v>1171</v>
      </c>
      <c r="FA391" t="s">
        <v>1175</v>
      </c>
      <c r="FB391" t="s">
        <v>1169</v>
      </c>
      <c r="FC391" t="s">
        <v>1169</v>
      </c>
      <c r="FD391" t="s">
        <v>1175</v>
      </c>
      <c r="FE391" t="s">
        <v>1168</v>
      </c>
      <c r="FF391" t="s">
        <v>1169</v>
      </c>
      <c r="FG391" t="s">
        <v>1174</v>
      </c>
      <c r="FH391" t="s">
        <v>1168</v>
      </c>
      <c r="FI391" t="s">
        <v>1175</v>
      </c>
      <c r="FJ391" t="s">
        <v>1168</v>
      </c>
      <c r="FK391" t="s">
        <v>1173</v>
      </c>
      <c r="FL391" t="s">
        <v>1174</v>
      </c>
      <c r="FM391" t="s">
        <v>1173</v>
      </c>
      <c r="FN391" t="s">
        <v>1168</v>
      </c>
      <c r="FO391" t="s">
        <v>1168</v>
      </c>
      <c r="FP391" t="s">
        <v>1175</v>
      </c>
      <c r="FQ391" t="s">
        <v>1175</v>
      </c>
      <c r="FR391" t="s">
        <v>1170</v>
      </c>
      <c r="FS391" t="s">
        <v>1175</v>
      </c>
      <c r="FT391" t="s">
        <v>1169</v>
      </c>
      <c r="FU391" t="s">
        <v>1175</v>
      </c>
      <c r="FV391" t="s">
        <v>1174</v>
      </c>
      <c r="FW391" t="s">
        <v>1168</v>
      </c>
      <c r="FX391" t="s">
        <v>1168</v>
      </c>
      <c r="FY391" t="s">
        <v>1171</v>
      </c>
      <c r="FZ391" t="s">
        <v>1168</v>
      </c>
      <c r="GA391" t="s">
        <v>1172</v>
      </c>
      <c r="GB391" t="s">
        <v>1174</v>
      </c>
      <c r="GC391" t="s">
        <v>1169</v>
      </c>
      <c r="GD391" t="s">
        <v>1168</v>
      </c>
      <c r="GE391" t="s">
        <v>1171</v>
      </c>
      <c r="GF391" t="s">
        <v>1168</v>
      </c>
      <c r="GG391" t="s">
        <v>1170</v>
      </c>
      <c r="GH391" t="s">
        <v>1173</v>
      </c>
      <c r="GI391" t="s">
        <v>1175</v>
      </c>
      <c r="GJ391" t="s">
        <v>1172</v>
      </c>
      <c r="GK391" t="s">
        <v>1170</v>
      </c>
      <c r="GL391" t="s">
        <v>1168</v>
      </c>
      <c r="GM391" s="2">
        <f t="shared" si="621"/>
        <v>0</v>
      </c>
      <c r="GN391">
        <f t="shared" si="622"/>
        <v>0</v>
      </c>
      <c r="GO391">
        <f t="shared" si="623"/>
        <v>1</v>
      </c>
      <c r="GP391">
        <f t="shared" si="624"/>
        <v>0</v>
      </c>
      <c r="GQ391">
        <f t="shared" si="625"/>
        <v>0</v>
      </c>
      <c r="GR391">
        <f t="shared" si="626"/>
        <v>0</v>
      </c>
      <c r="GS391">
        <f t="shared" si="627"/>
        <v>0</v>
      </c>
      <c r="GT391">
        <f t="shared" si="628"/>
        <v>0</v>
      </c>
      <c r="GU391">
        <f t="shared" si="679"/>
        <v>0</v>
      </c>
      <c r="GV391">
        <f t="shared" si="629"/>
        <v>0</v>
      </c>
      <c r="GW391">
        <f t="shared" si="630"/>
        <v>0</v>
      </c>
      <c r="GX391">
        <f t="shared" si="631"/>
        <v>0</v>
      </c>
      <c r="GY391">
        <f t="shared" si="632"/>
        <v>0</v>
      </c>
      <c r="GZ391">
        <f t="shared" si="633"/>
        <v>0</v>
      </c>
      <c r="HA391">
        <f t="shared" si="634"/>
        <v>0</v>
      </c>
      <c r="HB391">
        <f t="shared" si="635"/>
        <v>0</v>
      </c>
      <c r="HC391">
        <f t="shared" si="680"/>
        <v>0</v>
      </c>
      <c r="HD391">
        <f t="shared" si="636"/>
        <v>0</v>
      </c>
      <c r="HE391">
        <f t="shared" si="637"/>
        <v>0</v>
      </c>
      <c r="HF391">
        <f t="shared" si="638"/>
        <v>1</v>
      </c>
      <c r="HG391">
        <f t="shared" si="639"/>
        <v>0</v>
      </c>
      <c r="HH391">
        <f t="shared" si="640"/>
        <v>0</v>
      </c>
      <c r="HI391">
        <f t="shared" si="641"/>
        <v>0</v>
      </c>
      <c r="HJ391">
        <f t="shared" si="642"/>
        <v>1</v>
      </c>
      <c r="HK391">
        <f t="shared" si="681"/>
        <v>0</v>
      </c>
      <c r="HL391">
        <f t="shared" si="643"/>
        <v>0</v>
      </c>
      <c r="HM391">
        <f t="shared" si="644"/>
        <v>0</v>
      </c>
      <c r="HN391">
        <f t="shared" si="645"/>
        <v>0</v>
      </c>
      <c r="HO391">
        <f t="shared" si="646"/>
        <v>0</v>
      </c>
      <c r="HP391">
        <f t="shared" si="647"/>
        <v>0</v>
      </c>
      <c r="HQ391">
        <f t="shared" si="648"/>
        <v>0</v>
      </c>
      <c r="HR391">
        <f t="shared" si="649"/>
        <v>0</v>
      </c>
      <c r="HS391">
        <f t="shared" si="682"/>
        <v>0</v>
      </c>
      <c r="HT391">
        <f t="shared" si="650"/>
        <v>1</v>
      </c>
      <c r="HU391">
        <f t="shared" si="651"/>
        <v>1</v>
      </c>
      <c r="HV391">
        <f t="shared" si="652"/>
        <v>0</v>
      </c>
      <c r="HW391">
        <f t="shared" si="653"/>
        <v>1</v>
      </c>
      <c r="HX391">
        <f t="shared" si="654"/>
        <v>0</v>
      </c>
      <c r="HY391">
        <f t="shared" si="655"/>
        <v>0</v>
      </c>
      <c r="HZ391">
        <f t="shared" si="656"/>
        <v>0</v>
      </c>
      <c r="IA391">
        <f t="shared" si="683"/>
        <v>1</v>
      </c>
      <c r="IB391">
        <f t="shared" si="657"/>
        <v>1</v>
      </c>
      <c r="IC391">
        <f t="shared" si="658"/>
        <v>0</v>
      </c>
      <c r="ID391">
        <f t="shared" si="659"/>
        <v>1</v>
      </c>
      <c r="IE391">
        <f t="shared" si="660"/>
        <v>1</v>
      </c>
      <c r="IF391">
        <f t="shared" si="661"/>
        <v>1</v>
      </c>
      <c r="IG391">
        <f t="shared" si="662"/>
        <v>1</v>
      </c>
      <c r="IH391">
        <f t="shared" si="663"/>
        <v>0</v>
      </c>
      <c r="II391">
        <f t="shared" si="684"/>
        <v>1</v>
      </c>
      <c r="IJ391">
        <f t="shared" si="664"/>
        <v>0</v>
      </c>
      <c r="IK391">
        <f t="shared" si="665"/>
        <v>1</v>
      </c>
      <c r="IL391">
        <f t="shared" si="666"/>
        <v>1</v>
      </c>
      <c r="IM391">
        <f t="shared" si="667"/>
        <v>1</v>
      </c>
      <c r="IN391">
        <f t="shared" si="668"/>
        <v>1</v>
      </c>
      <c r="IO391">
        <f t="shared" si="669"/>
        <v>0</v>
      </c>
      <c r="IP391">
        <f t="shared" si="670"/>
        <v>0</v>
      </c>
      <c r="IQ391" s="2">
        <f t="shared" si="685"/>
        <v>1</v>
      </c>
      <c r="IR391" s="4">
        <f t="shared" si="686"/>
        <v>0</v>
      </c>
      <c r="IS391">
        <f t="shared" si="687"/>
        <v>2</v>
      </c>
      <c r="IT391">
        <f t="shared" si="688"/>
        <v>0</v>
      </c>
      <c r="IU391">
        <f t="shared" si="689"/>
        <v>3</v>
      </c>
      <c r="IV391">
        <f t="shared" si="690"/>
        <v>6</v>
      </c>
      <c r="IW391">
        <f t="shared" si="691"/>
        <v>5</v>
      </c>
      <c r="IX391">
        <f t="shared" si="692"/>
        <v>17</v>
      </c>
      <c r="IY391" s="11">
        <f t="shared" si="693"/>
        <v>1</v>
      </c>
      <c r="IZ391" s="12">
        <f t="shared" si="694"/>
        <v>0</v>
      </c>
      <c r="JA391" s="12">
        <f t="shared" si="695"/>
        <v>0.66666666666666663</v>
      </c>
      <c r="JB391" s="12" t="str">
        <f t="shared" si="696"/>
        <v/>
      </c>
      <c r="JC391" s="12">
        <f t="shared" si="697"/>
        <v>0.75</v>
      </c>
      <c r="JD391" s="12">
        <f t="shared" si="698"/>
        <v>0.75</v>
      </c>
      <c r="JE391" s="12">
        <f t="shared" si="699"/>
        <v>0.625</v>
      </c>
      <c r="JF391" s="12">
        <f t="shared" si="700"/>
        <v>0.63194444444444442</v>
      </c>
      <c r="JG391" s="2">
        <f>IF(OR(AND(EI391="Happy",BN391&lt;&gt;1),AND(EI391&lt;&gt;"Happy",BN391=1)),1,0)</f>
        <v>0</v>
      </c>
      <c r="JH391">
        <f>IF(OR(AND(EJ391="Happy",BO391&lt;&gt;1),AND(EJ391&lt;&gt;"Happy",BO391=1)),1,0)</f>
        <v>0</v>
      </c>
      <c r="JI391">
        <f>IF(OR(AND(EK391="Happy",BP391&lt;&gt;1),AND(EK391&lt;&gt;"Happy",BP391=1)),1,0)</f>
        <v>0</v>
      </c>
      <c r="JJ391">
        <f>IF(OR(AND(EL391="Happy",BQ391&lt;&gt;1),AND(EL391&lt;&gt;"Happy",BQ391=1)),1,0)</f>
        <v>0</v>
      </c>
      <c r="JK391">
        <f>IF(OR(AND(EM391="Happy",BR391&lt;&gt;1),AND(EM391&lt;&gt;"Happy",BR391=1)),1,0)</f>
        <v>0</v>
      </c>
      <c r="JL391">
        <f>IF(OR(AND(EN391="Happy",BS391&lt;&gt;1),AND(EN391&lt;&gt;"Happy",BS391=1)),1,0)</f>
        <v>0</v>
      </c>
      <c r="JM391">
        <f>IF(OR(AND(EO391="Happy",BT391&lt;&gt;1),AND(EO391&lt;&gt;"Happy",BT391=1)),1,0)</f>
        <v>0</v>
      </c>
      <c r="JN391">
        <f>IF(OR(AND(EP391="Happy",BU391&lt;&gt;1),AND(EP391&lt;&gt;"Happy",BU391=1)),1,0)</f>
        <v>0</v>
      </c>
      <c r="JO391">
        <f>IF(OR(AND(EQ391="Sad",BV391&lt;&gt;1),AND(EQ391&lt;&gt;"Sad",BV391=1)),1,0)</f>
        <v>0</v>
      </c>
      <c r="JP391">
        <f>IF(OR(AND(ER391="Sad",BW391&lt;&gt;1),AND(ER391&lt;&gt;"Sad",BW391=1)),1,0)</f>
        <v>1</v>
      </c>
      <c r="JQ391">
        <f>IF(OR(AND(ES391="Sad",BX391&lt;&gt;1),AND(ES391&lt;&gt;"Sad",BX391=1)),1,0)</f>
        <v>0</v>
      </c>
      <c r="JR391">
        <f>IF(OR(AND(ET391="Sad",BY391&lt;&gt;1),AND(ET391&lt;&gt;"Sad",BY391=1)),1,0)</f>
        <v>0</v>
      </c>
      <c r="JS391">
        <f>IF(OR(AND(EU391="Sad",BZ391&lt;&gt;1),AND(EU391&lt;&gt;"Sad",BZ391=1)),1,0)</f>
        <v>0</v>
      </c>
      <c r="JT391">
        <f>IF(OR(AND(EV391="Sad",CA391&lt;&gt;1),AND(EV391&lt;&gt;"Sad",CA391=1)),1,0)</f>
        <v>1</v>
      </c>
      <c r="JU391">
        <f>IF(OR(AND(EW391="Sad",CB391&lt;&gt;1),AND(EW391&lt;&gt;"Sad",CB391=1)),1,0)</f>
        <v>0</v>
      </c>
      <c r="JV391">
        <f>IF(OR(AND(EX391="Sad",CC391&lt;&gt;1),AND(EX391&lt;&gt;"Sad",CC391=1)),1,0)</f>
        <v>0</v>
      </c>
      <c r="JW391">
        <f>IF(OR(AND(EY391="Angry",CD391&lt;&gt;1),AND(EY391&lt;&gt;"Angry",CD391=1)),1,0)</f>
        <v>0</v>
      </c>
      <c r="JX391">
        <f>IF(OR(AND(EZ391="Angry",CE391&lt;&gt;1),AND(EZ391&lt;&gt;"Angry",CE391=1)),1,0)</f>
        <v>1</v>
      </c>
      <c r="JY391">
        <f>IF(OR(AND(FA391="Angry",CF391&lt;&gt;1),AND(FA391&lt;&gt;"Angry",CF391=1)),1,0)</f>
        <v>0</v>
      </c>
      <c r="JZ391">
        <f>IF(OR(AND(FB391="Angry",CG391&lt;&gt;1),AND(FB391&lt;&gt;"Angry",CG391=1)),1,0)</f>
        <v>0</v>
      </c>
      <c r="KA391">
        <f>IF(OR(AND(FC391="Angry",CH391&lt;&gt;1),AND(FC391&lt;&gt;"Angry",CH391=1)),1,0)</f>
        <v>1</v>
      </c>
      <c r="KB391">
        <f>IF(OR(AND(FD391="Angry",CI391&lt;&gt;1),AND(FD391&lt;&gt;"Angry",CI391=1)),1,0)</f>
        <v>0</v>
      </c>
      <c r="KC391">
        <f>IF(OR(AND(FE391="Angry",CJ391&lt;&gt;1),AND(FE391&lt;&gt;"Angry",CJ391=1)),1,0)</f>
        <v>1</v>
      </c>
      <c r="KD391">
        <f>IF(OR(AND(FF391="Angry",CK391&lt;&gt;1),AND(FF391&lt;&gt;"Angry",CK391=1)),1,0)</f>
        <v>0</v>
      </c>
      <c r="KE391">
        <f>IF(OR(AND(FG391="Afraid",CL391&lt;&gt;1),AND(FG391&lt;&gt;"Afraid",CL391=1)),1,0)</f>
        <v>0</v>
      </c>
      <c r="KF391">
        <f>IF(OR(AND(FH391="Afraid",CM391&lt;&gt;1),AND(FH391&lt;&gt;"Afraid",CM391=1)),1,0)</f>
        <v>1</v>
      </c>
      <c r="KG391">
        <f>IF(OR(AND(FI391="Afraid",CN391&lt;&gt;1),AND(FI391&lt;&gt;"Afraid",CN391=1)),1,0)</f>
        <v>0</v>
      </c>
      <c r="KH391">
        <f>IF(OR(AND(FJ391="Afraid",CO391&lt;&gt;1),AND(FJ391&lt;&gt;"Afraid",CO391=1)),1,0)</f>
        <v>0</v>
      </c>
      <c r="KI391">
        <f>IF(OR(AND(FK391="Afraid",CP391&lt;&gt;1),AND(FK391&lt;&gt;"Afraid",CP391=1)),1,0)</f>
        <v>0</v>
      </c>
      <c r="KJ391">
        <f>IF(OR(AND(FL391="Afraid",CQ391&lt;&gt;1),AND(FL391&lt;&gt;"Afraid",CQ391=1)),1,0)</f>
        <v>0</v>
      </c>
      <c r="KK391">
        <f>IF(OR(AND(FM391="Afraid",CR391&lt;&gt;1),AND(FM391&lt;&gt;"Afraid",CR391=1)),1,0)</f>
        <v>0</v>
      </c>
      <c r="KL391">
        <f>IF(OR(AND(FN391="Afraid",CS391&lt;&gt;1),AND(FN391&lt;&gt;"Afraid",CS391=1)),1,0)</f>
        <v>0</v>
      </c>
      <c r="KM391">
        <f>IF(OR(AND(FO391="Surprised",CT391&lt;&gt;1),AND(FO391&lt;&gt;"Surprised",CT391=1)),1,0)</f>
        <v>1</v>
      </c>
      <c r="KN391">
        <f>IF(OR(AND(FP391="Surprised",CU391&lt;&gt;1),AND(FP391&lt;&gt;"Surprised",CU391=1)),1,0)</f>
        <v>0</v>
      </c>
      <c r="KO391">
        <f>IF(OR(AND(FQ391="Surprised",CV391&lt;&gt;1),AND(FQ391&lt;&gt;"Surprised",CV391=1)),1,0)</f>
        <v>0</v>
      </c>
      <c r="KP391">
        <f>IF(OR(AND(FR391="Surprised",CW391&lt;&gt;1),AND(FR391&lt;&gt;"Surprised",CW391=1)),1,0)</f>
        <v>0</v>
      </c>
      <c r="KQ391">
        <f>IF(OR(AND(FS391="Surprised",CX391&lt;&gt;1),AND(FS391&lt;&gt;"Surprised",CX391=1)),1,0)</f>
        <v>0</v>
      </c>
      <c r="KR391">
        <f>IF(OR(AND(FT391="Surprised",CY391&lt;&gt;1),AND(FT391&lt;&gt;"Surprised",CY391=1)),1,0)</f>
        <v>0</v>
      </c>
      <c r="KS391">
        <f>IF(OR(AND(FU391="Surprised",CZ391&lt;&gt;1),AND(FU391&lt;&gt;"Surprised",CZ391=1)),1,0)</f>
        <v>1</v>
      </c>
      <c r="KT391">
        <f>IF(OR(AND(FV391="Surprised",DA391&lt;&gt;1),AND(FV391&lt;&gt;"Surprised",DA391=1)),1,0)</f>
        <v>0</v>
      </c>
      <c r="KU391">
        <f>IF(OR(AND(FW391="Happy",DB391=1),AND(FW391&lt;&gt;"Happy",DB391=0)),1,0)</f>
        <v>0</v>
      </c>
      <c r="KV391">
        <f>IF(OR(AND(FX391="Happy",DC391=1),AND(FX391&lt;&gt;"Happy",DC391=0)),1,0)</f>
        <v>0</v>
      </c>
      <c r="KW391">
        <f>IF(OR(AND(FY391="Happy",DD391=1),AND(FY391&lt;&gt;"Happy",DD391=0)),1,0)</f>
        <v>1</v>
      </c>
      <c r="KX391">
        <f>IF(OR(AND(FZ391="Happy",DE391=1),AND(FZ391&lt;&gt;"Happy",DE391=0)),1,0)</f>
        <v>0</v>
      </c>
      <c r="KY391">
        <f>IF(OR(AND(GA391="Happy",DF391=1),AND(GA391&lt;&gt;"Happy",DF391=0)),1,0)</f>
        <v>0</v>
      </c>
      <c r="KZ391">
        <f>IF(OR(AND(GB391="Happy",DG391=1),AND(GB391&lt;&gt;"Happy",DG391=0)),1,0)</f>
        <v>0</v>
      </c>
      <c r="LA391">
        <f>IF(OR(AND(GC391="Happy",DH391=1),AND(GC391&lt;&gt;"Happy",DH391=0)),1,0)</f>
        <v>0</v>
      </c>
      <c r="LB391">
        <f>IF(OR(AND(GD391="Happy",DI391=1),AND(GD391&lt;&gt;"Happy",DI391=0)),1,0)</f>
        <v>1</v>
      </c>
      <c r="LC391">
        <f>IF(OR(AND(GE391="Sad",DJ391=1),AND(GE391&lt;&gt;"Sad",DJ391=0)),1,0)</f>
        <v>0</v>
      </c>
      <c r="LD391">
        <f>IF(OR(AND(GF391="Sad",DK391=1),AND(GF391&lt;&gt;"Sad",DK391=0)),1,0)</f>
        <v>1</v>
      </c>
      <c r="LE391">
        <f>IF(OR(AND(GG391="Sad",DL391=1),AND(GG391&lt;&gt;"Sad",DL391=0)),1,0)</f>
        <v>0</v>
      </c>
      <c r="LF391">
        <f>IF(OR(AND(GH391="Sad",DM391=1),AND(GH391&lt;&gt;"Sad",DM391=0)),1,0)</f>
        <v>0</v>
      </c>
      <c r="LG391">
        <f>IF(OR(AND(GI391="Sad",DN391=1),AND(GI391&lt;&gt;"Sad",DN391=0)),1,0)</f>
        <v>0</v>
      </c>
      <c r="LH391">
        <f>IF(OR(AND(GJ391="Sad",DO391=1),AND(GJ391&lt;&gt;"Sad",DO391=0)),1,0)</f>
        <v>0</v>
      </c>
      <c r="LI391">
        <f>IF(OR(AND(GK391="Sad",DP391=1),AND(GK391&lt;&gt;"Sad",DP391=0)),1,0)</f>
        <v>1</v>
      </c>
      <c r="LJ391">
        <f>IF(OR(AND(GL391="Sad",DQ391=1),AND(GL391&lt;&gt;"Sad",DQ391=0)),1,0)</f>
        <v>1</v>
      </c>
      <c r="LK391" s="2">
        <f t="shared" si="701"/>
        <v>0</v>
      </c>
      <c r="LL391" s="4">
        <f t="shared" si="702"/>
        <v>2</v>
      </c>
      <c r="LM391">
        <f t="shared" si="703"/>
        <v>3</v>
      </c>
      <c r="LN391">
        <f t="shared" si="704"/>
        <v>1</v>
      </c>
      <c r="LO391">
        <f t="shared" si="705"/>
        <v>2</v>
      </c>
      <c r="LP391">
        <f t="shared" si="706"/>
        <v>2</v>
      </c>
      <c r="LQ391">
        <f t="shared" si="707"/>
        <v>3</v>
      </c>
      <c r="LR391">
        <f t="shared" si="708"/>
        <v>13</v>
      </c>
      <c r="LS391" s="11">
        <f t="shared" si="709"/>
        <v>0</v>
      </c>
      <c r="LT391" s="14">
        <f t="shared" si="710"/>
        <v>1</v>
      </c>
      <c r="LU391" s="14">
        <f t="shared" si="711"/>
        <v>0.33333333333333337</v>
      </c>
      <c r="LV391" s="14" t="str">
        <f t="shared" si="712"/>
        <v/>
      </c>
      <c r="LW391" s="14">
        <f t="shared" si="713"/>
        <v>0.25</v>
      </c>
      <c r="LX391" s="14">
        <f t="shared" si="714"/>
        <v>0.25</v>
      </c>
      <c r="LY391" s="14">
        <f t="shared" si="715"/>
        <v>0.375</v>
      </c>
      <c r="LZ391" s="14">
        <f t="shared" si="716"/>
        <v>0.36805555555555558</v>
      </c>
      <c r="MA391" s="15">
        <f t="shared" si="717"/>
        <v>2.6620370370369906E-4</v>
      </c>
      <c r="MB391" s="1">
        <f t="shared" si="671"/>
        <v>3.3796296296296699E-4</v>
      </c>
      <c r="MC391" s="1">
        <f t="shared" si="672"/>
        <v>1.8287037037037143E-4</v>
      </c>
      <c r="MD391" s="1">
        <f t="shared" si="673"/>
        <v>2.5347222222222091E-4</v>
      </c>
      <c r="ME391" s="1">
        <f t="shared" si="674"/>
        <v>3.1828703703704053E-4</v>
      </c>
      <c r="MF391" s="1">
        <f t="shared" si="675"/>
        <v>2.0949074074073579E-4</v>
      </c>
      <c r="MG391" s="1">
        <f t="shared" si="676"/>
        <v>4.3981481481481649E-4</v>
      </c>
      <c r="MH391" s="1">
        <f t="shared" si="677"/>
        <v>3.252314814814819E-4</v>
      </c>
      <c r="MI391" s="1">
        <f t="shared" si="678"/>
        <v>1.8865740740740822E-4</v>
      </c>
      <c r="MJ391" s="1">
        <f t="shared" si="718"/>
        <v>2.5219907407407413E-3</v>
      </c>
      <c r="MK391" s="2" t="str">
        <f>VLOOKUP(B391,age_group!$A$1:$B$101,2,FALSE)</f>
        <v>18 to 24</v>
      </c>
      <c r="ML391" s="2">
        <f t="shared" si="719"/>
        <v>1</v>
      </c>
      <c r="MM391">
        <f t="shared" si="720"/>
        <v>0</v>
      </c>
      <c r="MN391">
        <f t="shared" si="721"/>
        <v>0</v>
      </c>
      <c r="MO391">
        <f t="shared" si="722"/>
        <v>0</v>
      </c>
      <c r="MP391">
        <f t="shared" si="723"/>
        <v>1</v>
      </c>
    </row>
    <row r="392" spans="1:354" x14ac:dyDescent="0.2">
      <c r="A392" t="s">
        <v>1125</v>
      </c>
      <c r="B392">
        <v>33</v>
      </c>
      <c r="C392" t="s">
        <v>139</v>
      </c>
      <c r="D392" t="s">
        <v>140</v>
      </c>
      <c r="E392">
        <v>3</v>
      </c>
      <c r="F392">
        <v>1</v>
      </c>
      <c r="G392">
        <v>1</v>
      </c>
      <c r="H392">
        <v>1</v>
      </c>
      <c r="I392">
        <v>1</v>
      </c>
      <c r="J392" s="2" t="s">
        <v>487</v>
      </c>
      <c r="K392" t="s">
        <v>405</v>
      </c>
      <c r="L392" t="s">
        <v>636</v>
      </c>
      <c r="M392" t="s">
        <v>246</v>
      </c>
      <c r="N392" t="s">
        <v>518</v>
      </c>
      <c r="O392" t="s">
        <v>655</v>
      </c>
      <c r="P392" t="s">
        <v>685</v>
      </c>
      <c r="Q392" t="s">
        <v>437</v>
      </c>
      <c r="R392" t="s">
        <v>172</v>
      </c>
      <c r="S392" t="s">
        <v>348</v>
      </c>
      <c r="T392" t="s">
        <v>483</v>
      </c>
      <c r="U392" t="s">
        <v>416</v>
      </c>
      <c r="V392" t="s">
        <v>693</v>
      </c>
      <c r="W392" t="s">
        <v>258</v>
      </c>
      <c r="X392" t="s">
        <v>551</v>
      </c>
      <c r="Y392" t="s">
        <v>441</v>
      </c>
      <c r="Z392" t="s">
        <v>170</v>
      </c>
      <c r="AA392" t="s">
        <v>402</v>
      </c>
      <c r="AB392" t="s">
        <v>246</v>
      </c>
      <c r="AC392" t="s">
        <v>214</v>
      </c>
      <c r="AD392" t="s">
        <v>321</v>
      </c>
      <c r="AE392" t="s">
        <v>408</v>
      </c>
      <c r="AF392" t="s">
        <v>315</v>
      </c>
      <c r="AG392" t="s">
        <v>184</v>
      </c>
      <c r="AH392" t="s">
        <v>394</v>
      </c>
      <c r="AI392" t="s">
        <v>247</v>
      </c>
      <c r="AJ392" t="s">
        <v>530</v>
      </c>
      <c r="AK392" t="s">
        <v>298</v>
      </c>
      <c r="AL392" t="s">
        <v>306</v>
      </c>
      <c r="AM392" t="s">
        <v>458</v>
      </c>
      <c r="AN392" t="s">
        <v>193</v>
      </c>
      <c r="AO392" t="s">
        <v>541</v>
      </c>
      <c r="AP392" t="s">
        <v>730</v>
      </c>
      <c r="AQ392" t="s">
        <v>228</v>
      </c>
      <c r="AR392" t="s">
        <v>259</v>
      </c>
      <c r="AS392" t="s">
        <v>218</v>
      </c>
      <c r="AT392" t="s">
        <v>706</v>
      </c>
      <c r="AU392" t="s">
        <v>631</v>
      </c>
      <c r="AV392" t="s">
        <v>484</v>
      </c>
      <c r="AW392" t="s">
        <v>573</v>
      </c>
      <c r="AX392" t="s">
        <v>321</v>
      </c>
      <c r="AY392" t="s">
        <v>184</v>
      </c>
      <c r="AZ392" t="s">
        <v>614</v>
      </c>
      <c r="BA392" t="s">
        <v>516</v>
      </c>
      <c r="BB392" t="s">
        <v>340</v>
      </c>
      <c r="BC392" t="s">
        <v>171</v>
      </c>
      <c r="BD392" t="s">
        <v>455</v>
      </c>
      <c r="BE392" t="s">
        <v>219</v>
      </c>
      <c r="BF392" t="s">
        <v>752</v>
      </c>
      <c r="BG392" t="s">
        <v>630</v>
      </c>
      <c r="BH392" t="s">
        <v>793</v>
      </c>
      <c r="BI392" t="s">
        <v>353</v>
      </c>
      <c r="BJ392" t="s">
        <v>401</v>
      </c>
      <c r="BK392" t="s">
        <v>334</v>
      </c>
      <c r="BL392" t="s">
        <v>763</v>
      </c>
      <c r="BM392" t="s">
        <v>457</v>
      </c>
      <c r="BN392" s="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1</v>
      </c>
      <c r="BW392">
        <v>0</v>
      </c>
      <c r="BX392">
        <v>1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1</v>
      </c>
      <c r="DD392">
        <v>1</v>
      </c>
      <c r="DE392">
        <v>0</v>
      </c>
      <c r="DF392">
        <v>1</v>
      </c>
      <c r="DG392">
        <v>1</v>
      </c>
      <c r="DH392">
        <v>0</v>
      </c>
      <c r="DI392">
        <v>1</v>
      </c>
      <c r="DJ392">
        <v>1</v>
      </c>
      <c r="DK392">
        <v>1</v>
      </c>
      <c r="DL392">
        <v>0</v>
      </c>
      <c r="DM392">
        <v>0</v>
      </c>
      <c r="DN392">
        <v>1</v>
      </c>
      <c r="DO392">
        <v>1</v>
      </c>
      <c r="DP392">
        <v>1</v>
      </c>
      <c r="DQ392">
        <v>1</v>
      </c>
      <c r="DR392" s="2">
        <v>2</v>
      </c>
      <c r="DS392">
        <v>1</v>
      </c>
      <c r="DT392">
        <v>1</v>
      </c>
      <c r="DU392">
        <v>1</v>
      </c>
      <c r="DV392">
        <v>1</v>
      </c>
      <c r="DW392" s="2">
        <v>2017</v>
      </c>
      <c r="DX392" s="1">
        <v>3.9866898148148151E-2</v>
      </c>
      <c r="DY392" s="1">
        <v>4.0016203703703707E-2</v>
      </c>
      <c r="DZ392" s="1">
        <v>4.0119212962962968E-2</v>
      </c>
      <c r="EA392" s="1">
        <v>4.035416666666667E-2</v>
      </c>
      <c r="EB392" s="1">
        <v>4.0538194444444446E-2</v>
      </c>
      <c r="EC392" s="1">
        <v>4.078587962962963E-2</v>
      </c>
      <c r="ED392" s="1">
        <v>4.0915509259259263E-2</v>
      </c>
      <c r="EE392" s="1">
        <v>4.1275462962962965E-2</v>
      </c>
      <c r="EF392" s="1">
        <v>4.1517361111111109E-2</v>
      </c>
      <c r="EG392" s="1">
        <v>6.8287037037037044E-5</v>
      </c>
      <c r="EH392" s="3">
        <v>0</v>
      </c>
      <c r="EI392" s="2" t="s">
        <v>1171</v>
      </c>
      <c r="EJ392" t="s">
        <v>1174</v>
      </c>
      <c r="EK392" t="s">
        <v>1170</v>
      </c>
      <c r="EL392" t="s">
        <v>1172</v>
      </c>
      <c r="EM392" t="s">
        <v>1170</v>
      </c>
      <c r="EN392" t="s">
        <v>1175</v>
      </c>
      <c r="EO392" t="s">
        <v>1173</v>
      </c>
      <c r="EP392" t="s">
        <v>1171</v>
      </c>
      <c r="EQ392" t="s">
        <v>1168</v>
      </c>
      <c r="ER392" t="s">
        <v>1168</v>
      </c>
      <c r="ES392" t="s">
        <v>1168</v>
      </c>
      <c r="ET392" t="s">
        <v>1175</v>
      </c>
      <c r="EU392" t="s">
        <v>1171</v>
      </c>
      <c r="EV392" t="s">
        <v>1168</v>
      </c>
      <c r="EW392" t="s">
        <v>1169</v>
      </c>
      <c r="EX392" t="s">
        <v>1175</v>
      </c>
      <c r="EY392" t="s">
        <v>1175</v>
      </c>
      <c r="EZ392" t="s">
        <v>1169</v>
      </c>
      <c r="FA392" t="s">
        <v>1172</v>
      </c>
      <c r="FB392" t="s">
        <v>1173</v>
      </c>
      <c r="FC392" t="s">
        <v>1168</v>
      </c>
      <c r="FD392" t="s">
        <v>1168</v>
      </c>
      <c r="FE392" t="s">
        <v>1168</v>
      </c>
      <c r="FF392" t="s">
        <v>1169</v>
      </c>
      <c r="FG392" t="s">
        <v>1168</v>
      </c>
      <c r="FH392" t="s">
        <v>1170</v>
      </c>
      <c r="FI392" t="s">
        <v>1168</v>
      </c>
      <c r="FJ392" t="s">
        <v>1175</v>
      </c>
      <c r="FK392" t="s">
        <v>1173</v>
      </c>
      <c r="FL392" t="s">
        <v>1171</v>
      </c>
      <c r="FM392" t="s">
        <v>1175</v>
      </c>
      <c r="FN392" t="s">
        <v>1168</v>
      </c>
      <c r="FO392" t="s">
        <v>1173</v>
      </c>
      <c r="FP392" t="s">
        <v>1175</v>
      </c>
      <c r="FQ392" t="s">
        <v>1175</v>
      </c>
      <c r="FR392" t="s">
        <v>1174</v>
      </c>
      <c r="FS392" t="s">
        <v>1168</v>
      </c>
      <c r="FT392" t="s">
        <v>1168</v>
      </c>
      <c r="FU392" t="s">
        <v>1173</v>
      </c>
      <c r="FV392" t="s">
        <v>1175</v>
      </c>
      <c r="FW392" t="s">
        <v>1168</v>
      </c>
      <c r="FX392" t="s">
        <v>1169</v>
      </c>
      <c r="FY392" t="s">
        <v>1168</v>
      </c>
      <c r="FZ392" t="s">
        <v>1173</v>
      </c>
      <c r="GA392" t="s">
        <v>1172</v>
      </c>
      <c r="GB392" t="s">
        <v>1171</v>
      </c>
      <c r="GC392" t="s">
        <v>1175</v>
      </c>
      <c r="GD392" t="s">
        <v>1168</v>
      </c>
      <c r="GE392" t="s">
        <v>1170</v>
      </c>
      <c r="GF392" t="s">
        <v>1168</v>
      </c>
      <c r="GG392" t="s">
        <v>1168</v>
      </c>
      <c r="GH392" t="s">
        <v>1174</v>
      </c>
      <c r="GI392" t="s">
        <v>1173</v>
      </c>
      <c r="GJ392" t="s">
        <v>1169</v>
      </c>
      <c r="GK392" t="s">
        <v>1168</v>
      </c>
      <c r="GL392" t="s">
        <v>1173</v>
      </c>
      <c r="GM392" s="2">
        <f t="shared" si="621"/>
        <v>0</v>
      </c>
      <c r="GN392">
        <f t="shared" si="622"/>
        <v>0</v>
      </c>
      <c r="GO392">
        <f t="shared" si="623"/>
        <v>0</v>
      </c>
      <c r="GP392">
        <f t="shared" si="624"/>
        <v>0</v>
      </c>
      <c r="GQ392">
        <f t="shared" si="625"/>
        <v>0</v>
      </c>
      <c r="GR392">
        <f t="shared" si="626"/>
        <v>0</v>
      </c>
      <c r="GS392">
        <f t="shared" si="627"/>
        <v>1</v>
      </c>
      <c r="GT392">
        <f t="shared" si="628"/>
        <v>0</v>
      </c>
      <c r="GU392">
        <f t="shared" si="679"/>
        <v>0</v>
      </c>
      <c r="GV392">
        <f t="shared" si="629"/>
        <v>0</v>
      </c>
      <c r="GW392">
        <f t="shared" si="630"/>
        <v>0</v>
      </c>
      <c r="GX392">
        <f t="shared" si="631"/>
        <v>0</v>
      </c>
      <c r="GY392">
        <f t="shared" si="632"/>
        <v>0</v>
      </c>
      <c r="GZ392">
        <f t="shared" si="633"/>
        <v>0</v>
      </c>
      <c r="HA392">
        <f t="shared" si="634"/>
        <v>0</v>
      </c>
      <c r="HB392">
        <f t="shared" si="635"/>
        <v>0</v>
      </c>
      <c r="HC392">
        <f t="shared" si="680"/>
        <v>0</v>
      </c>
      <c r="HD392">
        <f t="shared" si="636"/>
        <v>0</v>
      </c>
      <c r="HE392">
        <f t="shared" si="637"/>
        <v>0</v>
      </c>
      <c r="HF392">
        <f t="shared" si="638"/>
        <v>0</v>
      </c>
      <c r="HG392">
        <f t="shared" si="639"/>
        <v>0</v>
      </c>
      <c r="HH392">
        <f t="shared" si="640"/>
        <v>0</v>
      </c>
      <c r="HI392">
        <f t="shared" si="641"/>
        <v>0</v>
      </c>
      <c r="HJ392">
        <f t="shared" si="642"/>
        <v>0</v>
      </c>
      <c r="HK392">
        <f t="shared" si="681"/>
        <v>0</v>
      </c>
      <c r="HL392">
        <f t="shared" si="643"/>
        <v>0</v>
      </c>
      <c r="HM392">
        <f t="shared" si="644"/>
        <v>0</v>
      </c>
      <c r="HN392">
        <f t="shared" si="645"/>
        <v>0</v>
      </c>
      <c r="HO392">
        <f t="shared" si="646"/>
        <v>0</v>
      </c>
      <c r="HP392">
        <f t="shared" si="647"/>
        <v>0</v>
      </c>
      <c r="HQ392">
        <f t="shared" si="648"/>
        <v>0</v>
      </c>
      <c r="HR392">
        <f t="shared" si="649"/>
        <v>0</v>
      </c>
      <c r="HS392">
        <f t="shared" si="682"/>
        <v>0</v>
      </c>
      <c r="HT392">
        <f t="shared" si="650"/>
        <v>1</v>
      </c>
      <c r="HU392">
        <f t="shared" si="651"/>
        <v>1</v>
      </c>
      <c r="HV392">
        <f t="shared" si="652"/>
        <v>0</v>
      </c>
      <c r="HW392">
        <f t="shared" si="653"/>
        <v>0</v>
      </c>
      <c r="HX392">
        <f t="shared" si="654"/>
        <v>0</v>
      </c>
      <c r="HY392">
        <f t="shared" si="655"/>
        <v>0</v>
      </c>
      <c r="HZ392">
        <f t="shared" si="656"/>
        <v>1</v>
      </c>
      <c r="IA392">
        <f t="shared" si="683"/>
        <v>1</v>
      </c>
      <c r="IB392">
        <f t="shared" si="657"/>
        <v>1</v>
      </c>
      <c r="IC392">
        <f t="shared" si="658"/>
        <v>1</v>
      </c>
      <c r="ID392">
        <f t="shared" si="659"/>
        <v>0</v>
      </c>
      <c r="IE392">
        <f t="shared" si="660"/>
        <v>1</v>
      </c>
      <c r="IF392">
        <f t="shared" si="661"/>
        <v>1</v>
      </c>
      <c r="IG392">
        <f t="shared" si="662"/>
        <v>0</v>
      </c>
      <c r="IH392">
        <f t="shared" si="663"/>
        <v>1</v>
      </c>
      <c r="II392">
        <f t="shared" si="684"/>
        <v>1</v>
      </c>
      <c r="IJ392">
        <f t="shared" si="664"/>
        <v>1</v>
      </c>
      <c r="IK392">
        <f t="shared" si="665"/>
        <v>0</v>
      </c>
      <c r="IL392">
        <f t="shared" si="666"/>
        <v>0</v>
      </c>
      <c r="IM392">
        <f t="shared" si="667"/>
        <v>1</v>
      </c>
      <c r="IN392">
        <f t="shared" si="668"/>
        <v>1</v>
      </c>
      <c r="IO392">
        <f t="shared" si="669"/>
        <v>1</v>
      </c>
      <c r="IP392">
        <f t="shared" si="670"/>
        <v>1</v>
      </c>
      <c r="IQ392" s="2">
        <f t="shared" si="685"/>
        <v>1</v>
      </c>
      <c r="IR392" s="4">
        <f t="shared" si="686"/>
        <v>0</v>
      </c>
      <c r="IS392">
        <f t="shared" si="687"/>
        <v>0</v>
      </c>
      <c r="IT392">
        <f t="shared" si="688"/>
        <v>0</v>
      </c>
      <c r="IU392">
        <f t="shared" si="689"/>
        <v>3</v>
      </c>
      <c r="IV392">
        <f t="shared" si="690"/>
        <v>6</v>
      </c>
      <c r="IW392">
        <f t="shared" si="691"/>
        <v>6</v>
      </c>
      <c r="IX392">
        <f t="shared" si="692"/>
        <v>16</v>
      </c>
      <c r="IY392" s="11">
        <f t="shared" si="693"/>
        <v>1</v>
      </c>
      <c r="IZ392" s="12" t="str">
        <f t="shared" si="694"/>
        <v/>
      </c>
      <c r="JA392" s="12">
        <f t="shared" si="695"/>
        <v>0</v>
      </c>
      <c r="JB392" s="12" t="str">
        <f t="shared" si="696"/>
        <v/>
      </c>
      <c r="JC392" s="12">
        <f t="shared" si="697"/>
        <v>1</v>
      </c>
      <c r="JD392" s="12">
        <f t="shared" si="698"/>
        <v>0.8571428571428571</v>
      </c>
      <c r="JE392" s="12">
        <f t="shared" si="699"/>
        <v>0.8571428571428571</v>
      </c>
      <c r="JF392" s="12">
        <f t="shared" si="700"/>
        <v>0.74285714285714288</v>
      </c>
      <c r="JG392" s="2">
        <f>IF(OR(AND(EI392="Happy",BN392&lt;&gt;1),AND(EI392&lt;&gt;"Happy",BN392=1)),1,0)</f>
        <v>0</v>
      </c>
      <c r="JH392">
        <f>IF(OR(AND(EJ392="Happy",BO392&lt;&gt;1),AND(EJ392&lt;&gt;"Happy",BO392=1)),1,0)</f>
        <v>0</v>
      </c>
      <c r="JI392">
        <f>IF(OR(AND(EK392="Happy",BP392&lt;&gt;1),AND(EK392&lt;&gt;"Happy",BP392=1)),1,0)</f>
        <v>0</v>
      </c>
      <c r="JJ392">
        <f>IF(OR(AND(EL392="Happy",BQ392&lt;&gt;1),AND(EL392&lt;&gt;"Happy",BQ392=1)),1,0)</f>
        <v>0</v>
      </c>
      <c r="JK392">
        <f>IF(OR(AND(EM392="Happy",BR392&lt;&gt;1),AND(EM392&lt;&gt;"Happy",BR392=1)),1,0)</f>
        <v>0</v>
      </c>
      <c r="JL392">
        <f>IF(OR(AND(EN392="Happy",BS392&lt;&gt;1),AND(EN392&lt;&gt;"Happy",BS392=1)),1,0)</f>
        <v>0</v>
      </c>
      <c r="JM392">
        <f>IF(OR(AND(EO392="Happy",BT392&lt;&gt;1),AND(EO392&lt;&gt;"Happy",BT392=1)),1,0)</f>
        <v>0</v>
      </c>
      <c r="JN392">
        <f>IF(OR(AND(EP392="Happy",BU392&lt;&gt;1),AND(EP392&lt;&gt;"Happy",BU392=1)),1,0)</f>
        <v>0</v>
      </c>
      <c r="JO392">
        <f>IF(OR(AND(EQ392="Sad",BV392&lt;&gt;1),AND(EQ392&lt;&gt;"Sad",BV392=1)),1,0)</f>
        <v>1</v>
      </c>
      <c r="JP392">
        <f>IF(OR(AND(ER392="Sad",BW392&lt;&gt;1),AND(ER392&lt;&gt;"Sad",BW392=1)),1,0)</f>
        <v>0</v>
      </c>
      <c r="JQ392">
        <f>IF(OR(AND(ES392="Sad",BX392&lt;&gt;1),AND(ES392&lt;&gt;"Sad",BX392=1)),1,0)</f>
        <v>1</v>
      </c>
      <c r="JR392">
        <f>IF(OR(AND(ET392="Sad",BY392&lt;&gt;1),AND(ET392&lt;&gt;"Sad",BY392=1)),1,0)</f>
        <v>0</v>
      </c>
      <c r="JS392">
        <f>IF(OR(AND(EU392="Sad",BZ392&lt;&gt;1),AND(EU392&lt;&gt;"Sad",BZ392=1)),1,0)</f>
        <v>0</v>
      </c>
      <c r="JT392">
        <f>IF(OR(AND(EV392="Sad",CA392&lt;&gt;1),AND(EV392&lt;&gt;"Sad",CA392=1)),1,0)</f>
        <v>1</v>
      </c>
      <c r="JU392">
        <f>IF(OR(AND(EW392="Sad",CB392&lt;&gt;1),AND(EW392&lt;&gt;"Sad",CB392=1)),1,0)</f>
        <v>0</v>
      </c>
      <c r="JV392">
        <f>IF(OR(AND(EX392="Sad",CC392&lt;&gt;1),AND(EX392&lt;&gt;"Sad",CC392=1)),1,0)</f>
        <v>0</v>
      </c>
      <c r="JW392">
        <f>IF(OR(AND(EY392="Angry",CD392&lt;&gt;1),AND(EY392&lt;&gt;"Angry",CD392=1)),1,0)</f>
        <v>0</v>
      </c>
      <c r="JX392">
        <f>IF(OR(AND(EZ392="Angry",CE392&lt;&gt;1),AND(EZ392&lt;&gt;"Angry",CE392=1)),1,0)</f>
        <v>1</v>
      </c>
      <c r="JY392">
        <f>IF(OR(AND(FA392="Angry",CF392&lt;&gt;1),AND(FA392&lt;&gt;"Angry",CF392=1)),1,0)</f>
        <v>0</v>
      </c>
      <c r="JZ392">
        <f>IF(OR(AND(FB392="Angry",CG392&lt;&gt;1),AND(FB392&lt;&gt;"Angry",CG392=1)),1,0)</f>
        <v>0</v>
      </c>
      <c r="KA392">
        <f>IF(OR(AND(FC392="Angry",CH392&lt;&gt;1),AND(FC392&lt;&gt;"Angry",CH392=1)),1,0)</f>
        <v>1</v>
      </c>
      <c r="KB392">
        <f>IF(OR(AND(FD392="Angry",CI392&lt;&gt;1),AND(FD392&lt;&gt;"Angry",CI392=1)),1,0)</f>
        <v>0</v>
      </c>
      <c r="KC392">
        <f>IF(OR(AND(FE392="Angry",CJ392&lt;&gt;1),AND(FE392&lt;&gt;"Angry",CJ392=1)),1,0)</f>
        <v>1</v>
      </c>
      <c r="KD392">
        <f>IF(OR(AND(FF392="Angry",CK392&lt;&gt;1),AND(FF392&lt;&gt;"Angry",CK392=1)),1,0)</f>
        <v>1</v>
      </c>
      <c r="KE392">
        <f>IF(OR(AND(FG392="Afraid",CL392&lt;&gt;1),AND(FG392&lt;&gt;"Afraid",CL392=1)),1,0)</f>
        <v>0</v>
      </c>
      <c r="KF392">
        <f>IF(OR(AND(FH392="Afraid",CM392&lt;&gt;1),AND(FH392&lt;&gt;"Afraid",CM392=1)),1,0)</f>
        <v>0</v>
      </c>
      <c r="KG392">
        <f>IF(OR(AND(FI392="Afraid",CN392&lt;&gt;1),AND(FI392&lt;&gt;"Afraid",CN392=1)),1,0)</f>
        <v>1</v>
      </c>
      <c r="KH392">
        <f>IF(OR(AND(FJ392="Afraid",CO392&lt;&gt;1),AND(FJ392&lt;&gt;"Afraid",CO392=1)),1,0)</f>
        <v>0</v>
      </c>
      <c r="KI392">
        <f>IF(OR(AND(FK392="Afraid",CP392&lt;&gt;1),AND(FK392&lt;&gt;"Afraid",CP392=1)),1,0)</f>
        <v>0</v>
      </c>
      <c r="KJ392">
        <f>IF(OR(AND(FL392="Afraid",CQ392&lt;&gt;1),AND(FL392&lt;&gt;"Afraid",CQ392=1)),1,0)</f>
        <v>0</v>
      </c>
      <c r="KK392">
        <f>IF(OR(AND(FM392="Afraid",CR392&lt;&gt;1),AND(FM392&lt;&gt;"Afraid",CR392=1)),1,0)</f>
        <v>0</v>
      </c>
      <c r="KL392">
        <f>IF(OR(AND(FN392="Afraid",CS392&lt;&gt;1),AND(FN392&lt;&gt;"Afraid",CS392=1)),1,0)</f>
        <v>0</v>
      </c>
      <c r="KM392">
        <f>IF(OR(AND(FO392="Surprised",CT392&lt;&gt;1),AND(FO392&lt;&gt;"Surprised",CT392=1)),1,0)</f>
        <v>0</v>
      </c>
      <c r="KN392">
        <f>IF(OR(AND(FP392="Surprised",CU392&lt;&gt;1),AND(FP392&lt;&gt;"Surprised",CU392=1)),1,0)</f>
        <v>0</v>
      </c>
      <c r="KO392">
        <f>IF(OR(AND(FQ392="Surprised",CV392&lt;&gt;1),AND(FQ392&lt;&gt;"Surprised",CV392=1)),1,0)</f>
        <v>0</v>
      </c>
      <c r="KP392">
        <f>IF(OR(AND(FR392="Surprised",CW392&lt;&gt;1),AND(FR392&lt;&gt;"Surprised",CW392=1)),1,0)</f>
        <v>0</v>
      </c>
      <c r="KQ392">
        <f>IF(OR(AND(FS392="Surprised",CX392&lt;&gt;1),AND(FS392&lt;&gt;"Surprised",CX392=1)),1,0)</f>
        <v>0</v>
      </c>
      <c r="KR392">
        <f>IF(OR(AND(FT392="Surprised",CY392&lt;&gt;1),AND(FT392&lt;&gt;"Surprised",CY392=1)),1,0)</f>
        <v>0</v>
      </c>
      <c r="KS392">
        <f>IF(OR(AND(FU392="Surprised",CZ392&lt;&gt;1),AND(FU392&lt;&gt;"Surprised",CZ392=1)),1,0)</f>
        <v>0</v>
      </c>
      <c r="KT392">
        <f>IF(OR(AND(FV392="Surprised",DA392&lt;&gt;1),AND(FV392&lt;&gt;"Surprised",DA392=1)),1,0)</f>
        <v>0</v>
      </c>
      <c r="KU392">
        <f>IF(OR(AND(FW392="Happy",DB392=1),AND(FW392&lt;&gt;"Happy",DB392=0)),1,0)</f>
        <v>0</v>
      </c>
      <c r="KV392">
        <f>IF(OR(AND(FX392="Happy",DC392=1),AND(FX392&lt;&gt;"Happy",DC392=0)),1,0)</f>
        <v>0</v>
      </c>
      <c r="KW392">
        <f>IF(OR(AND(FY392="Happy",DD392=1),AND(FY392&lt;&gt;"Happy",DD392=0)),1,0)</f>
        <v>0</v>
      </c>
      <c r="KX392">
        <f>IF(OR(AND(FZ392="Happy",DE392=1),AND(FZ392&lt;&gt;"Happy",DE392=0)),1,0)</f>
        <v>0</v>
      </c>
      <c r="KY392">
        <f>IF(OR(AND(GA392="Happy",DF392=1),AND(GA392&lt;&gt;"Happy",DF392=0)),1,0)</f>
        <v>0</v>
      </c>
      <c r="KZ392">
        <f>IF(OR(AND(GB392="Happy",DG392=1),AND(GB392&lt;&gt;"Happy",DG392=0)),1,0)</f>
        <v>0</v>
      </c>
      <c r="LA392">
        <f>IF(OR(AND(GC392="Happy",DH392=1),AND(GC392&lt;&gt;"Happy",DH392=0)),1,0)</f>
        <v>1</v>
      </c>
      <c r="LB392">
        <f>IF(OR(AND(GD392="Happy",DI392=1),AND(GD392&lt;&gt;"Happy",DI392=0)),1,0)</f>
        <v>0</v>
      </c>
      <c r="LC392">
        <f>IF(OR(AND(GE392="Sad",DJ392=1),AND(GE392&lt;&gt;"Sad",DJ392=0)),1,0)</f>
        <v>0</v>
      </c>
      <c r="LD392">
        <f>IF(OR(AND(GF392="Sad",DK392=1),AND(GF392&lt;&gt;"Sad",DK392=0)),1,0)</f>
        <v>0</v>
      </c>
      <c r="LE392">
        <f>IF(OR(AND(GG392="Sad",DL392=1),AND(GG392&lt;&gt;"Sad",DL392=0)),1,0)</f>
        <v>1</v>
      </c>
      <c r="LF392">
        <f>IF(OR(AND(GH392="Sad",DM392=1),AND(GH392&lt;&gt;"Sad",DM392=0)),1,0)</f>
        <v>0</v>
      </c>
      <c r="LG392">
        <f>IF(OR(AND(GI392="Sad",DN392=1),AND(GI392&lt;&gt;"Sad",DN392=0)),1,0)</f>
        <v>0</v>
      </c>
      <c r="LH392">
        <f>IF(OR(AND(GJ392="Sad",DO392=1),AND(GJ392&lt;&gt;"Sad",DO392=0)),1,0)</f>
        <v>0</v>
      </c>
      <c r="LI392">
        <f>IF(OR(AND(GK392="Sad",DP392=1),AND(GK392&lt;&gt;"Sad",DP392=0)),1,0)</f>
        <v>0</v>
      </c>
      <c r="LJ392">
        <f>IF(OR(AND(GL392="Sad",DQ392=1),AND(GL392&lt;&gt;"Sad",DQ392=0)),1,0)</f>
        <v>0</v>
      </c>
      <c r="LK392" s="2">
        <f t="shared" si="701"/>
        <v>0</v>
      </c>
      <c r="LL392" s="4">
        <f t="shared" si="702"/>
        <v>3</v>
      </c>
      <c r="LM392">
        <f t="shared" si="703"/>
        <v>4</v>
      </c>
      <c r="LN392">
        <f t="shared" si="704"/>
        <v>1</v>
      </c>
      <c r="LO392">
        <f t="shared" si="705"/>
        <v>0</v>
      </c>
      <c r="LP392">
        <f t="shared" si="706"/>
        <v>1</v>
      </c>
      <c r="LQ392">
        <f t="shared" si="707"/>
        <v>1</v>
      </c>
      <c r="LR392">
        <f t="shared" si="708"/>
        <v>10</v>
      </c>
      <c r="LS392" s="11">
        <f t="shared" si="709"/>
        <v>0</v>
      </c>
      <c r="LT392" s="14" t="str">
        <f t="shared" si="710"/>
        <v/>
      </c>
      <c r="LU392" s="14">
        <f t="shared" si="711"/>
        <v>1</v>
      </c>
      <c r="LV392" s="14" t="str">
        <f t="shared" si="712"/>
        <v/>
      </c>
      <c r="LW392" s="14">
        <f t="shared" si="713"/>
        <v>0</v>
      </c>
      <c r="LX392" s="14">
        <f t="shared" si="714"/>
        <v>0.1428571428571429</v>
      </c>
      <c r="LY392" s="14">
        <f t="shared" si="715"/>
        <v>0.1428571428571429</v>
      </c>
      <c r="LZ392" s="14">
        <f t="shared" si="716"/>
        <v>0.25714285714285712</v>
      </c>
      <c r="MA392" s="15">
        <f t="shared" si="717"/>
        <v>1.493055555555553E-4</v>
      </c>
      <c r="MB392" s="1">
        <f t="shared" si="671"/>
        <v>1.0300925925926102E-4</v>
      </c>
      <c r="MC392" s="1">
        <f t="shared" si="672"/>
        <v>2.349537037037025E-4</v>
      </c>
      <c r="MD392" s="1">
        <f t="shared" si="673"/>
        <v>1.8402777777777601E-4</v>
      </c>
      <c r="ME392" s="1">
        <f t="shared" si="674"/>
        <v>2.4768518518518412E-4</v>
      </c>
      <c r="MF392" s="1">
        <f t="shared" si="675"/>
        <v>1.2962962962963231E-4</v>
      </c>
      <c r="MG392" s="1">
        <f t="shared" si="676"/>
        <v>3.5995370370370261E-4</v>
      </c>
      <c r="MH392" s="1">
        <f t="shared" si="677"/>
        <v>2.4189814814814387E-4</v>
      </c>
      <c r="MI392" s="1">
        <f>EG392-EF392+1</f>
        <v>0.95855092592592595</v>
      </c>
      <c r="MJ392" s="1">
        <f t="shared" si="718"/>
        <v>0.96020138888888895</v>
      </c>
      <c r="MK392" s="2" t="str">
        <f>VLOOKUP(B392,age_group!$A$1:$B$101,2,FALSE)</f>
        <v>25 to 44</v>
      </c>
      <c r="ML392" s="2">
        <f t="shared" si="719"/>
        <v>1</v>
      </c>
      <c r="MM392">
        <f t="shared" si="720"/>
        <v>0</v>
      </c>
      <c r="MN392">
        <f t="shared" si="721"/>
        <v>0</v>
      </c>
      <c r="MO392">
        <f t="shared" si="722"/>
        <v>0</v>
      </c>
      <c r="MP392">
        <f t="shared" si="723"/>
        <v>0</v>
      </c>
    </row>
    <row r="393" spans="1:354" x14ac:dyDescent="0.2">
      <c r="A393" t="s">
        <v>1126</v>
      </c>
      <c r="B393">
        <v>36</v>
      </c>
      <c r="C393" t="s">
        <v>195</v>
      </c>
      <c r="D393" t="s">
        <v>140</v>
      </c>
      <c r="E393">
        <v>4</v>
      </c>
      <c r="F393">
        <v>1</v>
      </c>
      <c r="G393">
        <v>1</v>
      </c>
      <c r="H393">
        <v>1</v>
      </c>
      <c r="I393">
        <v>1</v>
      </c>
      <c r="J393" s="2" t="s">
        <v>228</v>
      </c>
      <c r="K393" t="s">
        <v>322</v>
      </c>
      <c r="L393" t="s">
        <v>173</v>
      </c>
      <c r="M393" t="s">
        <v>583</v>
      </c>
      <c r="N393" t="s">
        <v>239</v>
      </c>
      <c r="O393" t="s">
        <v>708</v>
      </c>
      <c r="P393" t="s">
        <v>581</v>
      </c>
      <c r="Q393" t="s">
        <v>270</v>
      </c>
      <c r="R393" t="s">
        <v>621</v>
      </c>
      <c r="S393" t="s">
        <v>598</v>
      </c>
      <c r="T393" t="s">
        <v>512</v>
      </c>
      <c r="U393" t="s">
        <v>272</v>
      </c>
      <c r="V393" t="s">
        <v>418</v>
      </c>
      <c r="W393" t="s">
        <v>233</v>
      </c>
      <c r="X393" t="s">
        <v>492</v>
      </c>
      <c r="Y393" t="s">
        <v>278</v>
      </c>
      <c r="Z393" t="s">
        <v>260</v>
      </c>
      <c r="AA393" t="s">
        <v>308</v>
      </c>
      <c r="AB393" t="s">
        <v>486</v>
      </c>
      <c r="AC393" t="s">
        <v>254</v>
      </c>
      <c r="AD393" t="s">
        <v>155</v>
      </c>
      <c r="AE393" t="s">
        <v>227</v>
      </c>
      <c r="AF393" t="s">
        <v>741</v>
      </c>
      <c r="AG393" t="s">
        <v>626</v>
      </c>
      <c r="AH393" t="s">
        <v>330</v>
      </c>
      <c r="AI393" t="s">
        <v>247</v>
      </c>
      <c r="AJ393" t="s">
        <v>483</v>
      </c>
      <c r="AK393" t="s">
        <v>594</v>
      </c>
      <c r="AL393" t="s">
        <v>398</v>
      </c>
      <c r="AM393" t="s">
        <v>184</v>
      </c>
      <c r="AN393" t="s">
        <v>321</v>
      </c>
      <c r="AO393" t="s">
        <v>336</v>
      </c>
      <c r="AP393" t="s">
        <v>166</v>
      </c>
      <c r="AQ393" t="s">
        <v>695</v>
      </c>
      <c r="AR393" t="s">
        <v>568</v>
      </c>
      <c r="AS393" t="s">
        <v>682</v>
      </c>
      <c r="AT393" t="s">
        <v>419</v>
      </c>
      <c r="AU393" t="s">
        <v>428</v>
      </c>
      <c r="AV393" t="s">
        <v>310</v>
      </c>
      <c r="AW393" t="s">
        <v>565</v>
      </c>
      <c r="AX393" t="s">
        <v>235</v>
      </c>
      <c r="AY393" t="s">
        <v>770</v>
      </c>
      <c r="AZ393" t="s">
        <v>385</v>
      </c>
      <c r="BA393" t="s">
        <v>426</v>
      </c>
      <c r="BB393" t="s">
        <v>486</v>
      </c>
      <c r="BC393" t="s">
        <v>252</v>
      </c>
      <c r="BD393" t="s">
        <v>233</v>
      </c>
      <c r="BE393" t="s">
        <v>443</v>
      </c>
      <c r="BF393" t="s">
        <v>483</v>
      </c>
      <c r="BG393" t="s">
        <v>253</v>
      </c>
      <c r="BH393" t="s">
        <v>726</v>
      </c>
      <c r="BI393" t="s">
        <v>287</v>
      </c>
      <c r="BJ393" t="s">
        <v>158</v>
      </c>
      <c r="BK393" t="s">
        <v>666</v>
      </c>
      <c r="BL393" t="s">
        <v>342</v>
      </c>
      <c r="BM393" t="s">
        <v>428</v>
      </c>
      <c r="BN393" s="2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</v>
      </c>
      <c r="DR393" s="2">
        <v>4</v>
      </c>
      <c r="DS393">
        <v>1</v>
      </c>
      <c r="DT393">
        <v>1</v>
      </c>
      <c r="DU393">
        <v>1</v>
      </c>
      <c r="DV393">
        <v>1</v>
      </c>
      <c r="DW393" s="2">
        <v>2017</v>
      </c>
      <c r="DX393" s="1">
        <v>1.207175925925926E-2</v>
      </c>
      <c r="DY393" s="1">
        <v>1.221412037037037E-2</v>
      </c>
      <c r="DZ393" s="1">
        <v>1.2346064814814815E-2</v>
      </c>
      <c r="EA393" s="1">
        <v>1.2454861111111111E-2</v>
      </c>
      <c r="EB393" s="1">
        <v>1.2592592592592593E-2</v>
      </c>
      <c r="EC393" s="1">
        <v>1.2711805555555554E-2</v>
      </c>
      <c r="ED393" s="1">
        <v>1.2836805555555554E-2</v>
      </c>
      <c r="EE393" s="1">
        <v>1.2902777777777777E-2</v>
      </c>
      <c r="EF393" s="1">
        <v>1.2975694444444442E-2</v>
      </c>
      <c r="EG393" s="1">
        <v>1.3090277777777779E-2</v>
      </c>
      <c r="EH393" s="3">
        <v>0</v>
      </c>
      <c r="EI393" s="2" t="s">
        <v>1175</v>
      </c>
      <c r="EJ393" t="s">
        <v>1168</v>
      </c>
      <c r="EK393" t="s">
        <v>1171</v>
      </c>
      <c r="EL393" t="s">
        <v>1168</v>
      </c>
      <c r="EM393" t="s">
        <v>1171</v>
      </c>
      <c r="EN393" t="s">
        <v>1168</v>
      </c>
      <c r="EO393" t="s">
        <v>1169</v>
      </c>
      <c r="EP393" t="s">
        <v>1169</v>
      </c>
      <c r="EQ393" t="s">
        <v>1173</v>
      </c>
      <c r="ER393" t="s">
        <v>1175</v>
      </c>
      <c r="ES393" t="s">
        <v>1171</v>
      </c>
      <c r="ET393" t="s">
        <v>1169</v>
      </c>
      <c r="EU393" t="s">
        <v>1175</v>
      </c>
      <c r="EV393" t="s">
        <v>1172</v>
      </c>
      <c r="EW393" t="s">
        <v>1175</v>
      </c>
      <c r="EX393" t="s">
        <v>1168</v>
      </c>
      <c r="EY393" t="s">
        <v>1175</v>
      </c>
      <c r="EZ393" t="s">
        <v>1168</v>
      </c>
      <c r="FA393" t="s">
        <v>1175</v>
      </c>
      <c r="FB393" t="s">
        <v>1172</v>
      </c>
      <c r="FC393" t="s">
        <v>1173</v>
      </c>
      <c r="FD393" t="s">
        <v>1171</v>
      </c>
      <c r="FE393" t="s">
        <v>1171</v>
      </c>
      <c r="FF393" t="s">
        <v>1173</v>
      </c>
      <c r="FG393" t="s">
        <v>1168</v>
      </c>
      <c r="FH393" t="s">
        <v>1170</v>
      </c>
      <c r="FI393" t="s">
        <v>1168</v>
      </c>
      <c r="FJ393" t="s">
        <v>1168</v>
      </c>
      <c r="FK393" t="s">
        <v>1168</v>
      </c>
      <c r="FL393" t="s">
        <v>1169</v>
      </c>
      <c r="FM393" t="s">
        <v>1168</v>
      </c>
      <c r="FN393" t="s">
        <v>1169</v>
      </c>
      <c r="FO393" t="s">
        <v>1175</v>
      </c>
      <c r="FP393" t="s">
        <v>1168</v>
      </c>
      <c r="FQ393" t="s">
        <v>1168</v>
      </c>
      <c r="FR393" t="s">
        <v>1168</v>
      </c>
      <c r="FS393" t="s">
        <v>1168</v>
      </c>
      <c r="FT393" t="s">
        <v>1173</v>
      </c>
      <c r="FU393" t="s">
        <v>1173</v>
      </c>
      <c r="FV393" t="s">
        <v>1173</v>
      </c>
      <c r="FW393" t="s">
        <v>1169</v>
      </c>
      <c r="FX393" t="s">
        <v>1168</v>
      </c>
      <c r="FY393" t="s">
        <v>1175</v>
      </c>
      <c r="FZ393" t="s">
        <v>1169</v>
      </c>
      <c r="GA393" t="s">
        <v>1175</v>
      </c>
      <c r="GB393" t="s">
        <v>1175</v>
      </c>
      <c r="GC393" t="s">
        <v>1172</v>
      </c>
      <c r="GD393" t="s">
        <v>1168</v>
      </c>
      <c r="GE393" t="s">
        <v>1168</v>
      </c>
      <c r="GF393" t="s">
        <v>1172</v>
      </c>
      <c r="GG393" t="s">
        <v>1168</v>
      </c>
      <c r="GH393" t="s">
        <v>1171</v>
      </c>
      <c r="GI393" t="s">
        <v>1171</v>
      </c>
      <c r="GJ393" t="s">
        <v>1169</v>
      </c>
      <c r="GK393" t="s">
        <v>1168</v>
      </c>
      <c r="GL393" t="s">
        <v>1173</v>
      </c>
      <c r="GM393" s="2">
        <f t="shared" si="621"/>
        <v>0</v>
      </c>
      <c r="GN393">
        <f t="shared" si="622"/>
        <v>0</v>
      </c>
      <c r="GO393">
        <f t="shared" si="623"/>
        <v>0</v>
      </c>
      <c r="GP393">
        <f t="shared" si="624"/>
        <v>0</v>
      </c>
      <c r="GQ393">
        <f t="shared" si="625"/>
        <v>0</v>
      </c>
      <c r="GR393">
        <f t="shared" si="626"/>
        <v>0</v>
      </c>
      <c r="GS393">
        <f t="shared" si="627"/>
        <v>0</v>
      </c>
      <c r="GT393">
        <f t="shared" si="628"/>
        <v>0</v>
      </c>
      <c r="GU393">
        <f t="shared" si="679"/>
        <v>0</v>
      </c>
      <c r="GV393">
        <f t="shared" si="629"/>
        <v>0</v>
      </c>
      <c r="GW393">
        <f t="shared" si="630"/>
        <v>0</v>
      </c>
      <c r="GX393">
        <f t="shared" si="631"/>
        <v>0</v>
      </c>
      <c r="GY393">
        <f t="shared" si="632"/>
        <v>0</v>
      </c>
      <c r="GZ393">
        <f t="shared" si="633"/>
        <v>0</v>
      </c>
      <c r="HA393">
        <f t="shared" si="634"/>
        <v>0</v>
      </c>
      <c r="HB393">
        <f t="shared" si="635"/>
        <v>0</v>
      </c>
      <c r="HC393">
        <f t="shared" si="680"/>
        <v>0</v>
      </c>
      <c r="HD393">
        <f t="shared" si="636"/>
        <v>0</v>
      </c>
      <c r="HE393">
        <f t="shared" si="637"/>
        <v>0</v>
      </c>
      <c r="HF393">
        <f t="shared" si="638"/>
        <v>0</v>
      </c>
      <c r="HG393">
        <f t="shared" si="639"/>
        <v>0</v>
      </c>
      <c r="HH393">
        <f t="shared" si="640"/>
        <v>0</v>
      </c>
      <c r="HI393">
        <f t="shared" si="641"/>
        <v>0</v>
      </c>
      <c r="HJ393">
        <f t="shared" si="642"/>
        <v>0</v>
      </c>
      <c r="HK393">
        <f t="shared" si="681"/>
        <v>0</v>
      </c>
      <c r="HL393">
        <f t="shared" si="643"/>
        <v>0</v>
      </c>
      <c r="HM393">
        <f t="shared" si="644"/>
        <v>0</v>
      </c>
      <c r="HN393">
        <f t="shared" si="645"/>
        <v>0</v>
      </c>
      <c r="HO393">
        <f t="shared" si="646"/>
        <v>0</v>
      </c>
      <c r="HP393">
        <f t="shared" si="647"/>
        <v>0</v>
      </c>
      <c r="HQ393">
        <f t="shared" si="648"/>
        <v>0</v>
      </c>
      <c r="HR393">
        <f t="shared" si="649"/>
        <v>0</v>
      </c>
      <c r="HS393">
        <f t="shared" si="682"/>
        <v>1</v>
      </c>
      <c r="HT393">
        <f t="shared" si="650"/>
        <v>0</v>
      </c>
      <c r="HU393">
        <f t="shared" si="651"/>
        <v>0</v>
      </c>
      <c r="HV393">
        <f t="shared" si="652"/>
        <v>0</v>
      </c>
      <c r="HW393">
        <f t="shared" si="653"/>
        <v>0</v>
      </c>
      <c r="HX393">
        <f t="shared" si="654"/>
        <v>0</v>
      </c>
      <c r="HY393">
        <f t="shared" si="655"/>
        <v>0</v>
      </c>
      <c r="HZ393">
        <f t="shared" si="656"/>
        <v>0</v>
      </c>
      <c r="IA393">
        <f t="shared" si="683"/>
        <v>0</v>
      </c>
      <c r="IB393">
        <f t="shared" si="657"/>
        <v>0</v>
      </c>
      <c r="IC393">
        <f t="shared" si="658"/>
        <v>0</v>
      </c>
      <c r="ID393">
        <f t="shared" si="659"/>
        <v>1</v>
      </c>
      <c r="IE393">
        <f t="shared" si="660"/>
        <v>0</v>
      </c>
      <c r="IF393">
        <f t="shared" si="661"/>
        <v>0</v>
      </c>
      <c r="IG393">
        <f t="shared" si="662"/>
        <v>0</v>
      </c>
      <c r="IH393">
        <f t="shared" si="663"/>
        <v>0</v>
      </c>
      <c r="II393">
        <f t="shared" si="684"/>
        <v>0</v>
      </c>
      <c r="IJ393">
        <f t="shared" si="664"/>
        <v>0</v>
      </c>
      <c r="IK393">
        <f t="shared" si="665"/>
        <v>0</v>
      </c>
      <c r="IL393">
        <f t="shared" si="666"/>
        <v>0</v>
      </c>
      <c r="IM393">
        <f t="shared" si="667"/>
        <v>0</v>
      </c>
      <c r="IN393">
        <f t="shared" si="668"/>
        <v>0</v>
      </c>
      <c r="IO393">
        <f t="shared" si="669"/>
        <v>0</v>
      </c>
      <c r="IP393">
        <f t="shared" si="670"/>
        <v>1</v>
      </c>
      <c r="IQ393" s="2">
        <f t="shared" si="685"/>
        <v>0</v>
      </c>
      <c r="IR393" s="4">
        <f t="shared" si="686"/>
        <v>0</v>
      </c>
      <c r="IS393">
        <f t="shared" si="687"/>
        <v>0</v>
      </c>
      <c r="IT393">
        <f t="shared" si="688"/>
        <v>0</v>
      </c>
      <c r="IU393">
        <f t="shared" si="689"/>
        <v>1</v>
      </c>
      <c r="IV393">
        <f t="shared" si="690"/>
        <v>1</v>
      </c>
      <c r="IW393">
        <f t="shared" si="691"/>
        <v>1</v>
      </c>
      <c r="IX393">
        <f t="shared" si="692"/>
        <v>3</v>
      </c>
      <c r="IY393" s="11" t="str">
        <f t="shared" si="693"/>
        <v/>
      </c>
      <c r="IZ393" s="12" t="str">
        <f t="shared" si="694"/>
        <v/>
      </c>
      <c r="JA393" s="12" t="str">
        <f t="shared" si="695"/>
        <v/>
      </c>
      <c r="JB393" s="12" t="str">
        <f t="shared" si="696"/>
        <v/>
      </c>
      <c r="JC393" s="12">
        <f t="shared" si="697"/>
        <v>1</v>
      </c>
      <c r="JD393" s="12">
        <f t="shared" si="698"/>
        <v>0.125</v>
      </c>
      <c r="JE393" s="12">
        <f t="shared" si="699"/>
        <v>0.125</v>
      </c>
      <c r="JF393" s="12">
        <f t="shared" si="700"/>
        <v>0.41666666666666669</v>
      </c>
      <c r="JG393" s="2">
        <f>IF(OR(AND(EI393="Happy",BN393&lt;&gt;1),AND(EI393&lt;&gt;"Happy",BN393=1)),1,0)</f>
        <v>1</v>
      </c>
      <c r="JH393">
        <f>IF(OR(AND(EJ393="Happy",BO393&lt;&gt;1),AND(EJ393&lt;&gt;"Happy",BO393=1)),1,0)</f>
        <v>0</v>
      </c>
      <c r="JI393">
        <f>IF(OR(AND(EK393="Happy",BP393&lt;&gt;1),AND(EK393&lt;&gt;"Happy",BP393=1)),1,0)</f>
        <v>0</v>
      </c>
      <c r="JJ393">
        <f>IF(OR(AND(EL393="Happy",BQ393&lt;&gt;1),AND(EL393&lt;&gt;"Happy",BQ393=1)),1,0)</f>
        <v>0</v>
      </c>
      <c r="JK393">
        <f>IF(OR(AND(EM393="Happy",BR393&lt;&gt;1),AND(EM393&lt;&gt;"Happy",BR393=1)),1,0)</f>
        <v>0</v>
      </c>
      <c r="JL393">
        <f>IF(OR(AND(EN393="Happy",BS393&lt;&gt;1),AND(EN393&lt;&gt;"Happy",BS393=1)),1,0)</f>
        <v>0</v>
      </c>
      <c r="JM393">
        <f>IF(OR(AND(EO393="Happy",BT393&lt;&gt;1),AND(EO393&lt;&gt;"Happy",BT393=1)),1,0)</f>
        <v>0</v>
      </c>
      <c r="JN393">
        <f>IF(OR(AND(EP393="Happy",BU393&lt;&gt;1),AND(EP393&lt;&gt;"Happy",BU393=1)),1,0)</f>
        <v>0</v>
      </c>
      <c r="JO393">
        <f>IF(OR(AND(EQ393="Sad",BV393&lt;&gt;1),AND(EQ393&lt;&gt;"Sad",BV393=1)),1,0)</f>
        <v>0</v>
      </c>
      <c r="JP393">
        <f>IF(OR(AND(ER393="Sad",BW393&lt;&gt;1),AND(ER393&lt;&gt;"Sad",BW393=1)),1,0)</f>
        <v>0</v>
      </c>
      <c r="JQ393">
        <f>IF(OR(AND(ES393="Sad",BX393&lt;&gt;1),AND(ES393&lt;&gt;"Sad",BX393=1)),1,0)</f>
        <v>0</v>
      </c>
      <c r="JR393">
        <f>IF(OR(AND(ET393="Sad",BY393&lt;&gt;1),AND(ET393&lt;&gt;"Sad",BY393=1)),1,0)</f>
        <v>0</v>
      </c>
      <c r="JS393">
        <f>IF(OR(AND(EU393="Sad",BZ393&lt;&gt;1),AND(EU393&lt;&gt;"Sad",BZ393=1)),1,0)</f>
        <v>0</v>
      </c>
      <c r="JT393">
        <f>IF(OR(AND(EV393="Sad",CA393&lt;&gt;1),AND(EV393&lt;&gt;"Sad",CA393=1)),1,0)</f>
        <v>0</v>
      </c>
      <c r="JU393">
        <f>IF(OR(AND(EW393="Sad",CB393&lt;&gt;1),AND(EW393&lt;&gt;"Sad",CB393=1)),1,0)</f>
        <v>0</v>
      </c>
      <c r="JV393">
        <f>IF(OR(AND(EX393="Sad",CC393&lt;&gt;1),AND(EX393&lt;&gt;"Sad",CC393=1)),1,0)</f>
        <v>1</v>
      </c>
      <c r="JW393">
        <f>IF(OR(AND(EY393="Angry",CD393&lt;&gt;1),AND(EY393&lt;&gt;"Angry",CD393=1)),1,0)</f>
        <v>0</v>
      </c>
      <c r="JX393">
        <f>IF(OR(AND(EZ393="Angry",CE393&lt;&gt;1),AND(EZ393&lt;&gt;"Angry",CE393=1)),1,0)</f>
        <v>0</v>
      </c>
      <c r="JY393">
        <f>IF(OR(AND(FA393="Angry",CF393&lt;&gt;1),AND(FA393&lt;&gt;"Angry",CF393=1)),1,0)</f>
        <v>0</v>
      </c>
      <c r="JZ393">
        <f>IF(OR(AND(FB393="Angry",CG393&lt;&gt;1),AND(FB393&lt;&gt;"Angry",CG393=1)),1,0)</f>
        <v>0</v>
      </c>
      <c r="KA393">
        <f>IF(OR(AND(FC393="Angry",CH393&lt;&gt;1),AND(FC393&lt;&gt;"Angry",CH393=1)),1,0)</f>
        <v>0</v>
      </c>
      <c r="KB393">
        <f>IF(OR(AND(FD393="Angry",CI393&lt;&gt;1),AND(FD393&lt;&gt;"Angry",CI393=1)),1,0)</f>
        <v>0</v>
      </c>
      <c r="KC393">
        <f>IF(OR(AND(FE393="Angry",CJ393&lt;&gt;1),AND(FE393&lt;&gt;"Angry",CJ393=1)),1,0)</f>
        <v>1</v>
      </c>
      <c r="KD393">
        <f>IF(OR(AND(FF393="Angry",CK393&lt;&gt;1),AND(FF393&lt;&gt;"Angry",CK393=1)),1,0)</f>
        <v>0</v>
      </c>
      <c r="KE393">
        <f>IF(OR(AND(FG393="Afraid",CL393&lt;&gt;1),AND(FG393&lt;&gt;"Afraid",CL393=1)),1,0)</f>
        <v>0</v>
      </c>
      <c r="KF393">
        <f>IF(OR(AND(FH393="Afraid",CM393&lt;&gt;1),AND(FH393&lt;&gt;"Afraid",CM393=1)),1,0)</f>
        <v>0</v>
      </c>
      <c r="KG393">
        <f>IF(OR(AND(FI393="Afraid",CN393&lt;&gt;1),AND(FI393&lt;&gt;"Afraid",CN393=1)),1,0)</f>
        <v>1</v>
      </c>
      <c r="KH393">
        <f>IF(OR(AND(FJ393="Afraid",CO393&lt;&gt;1),AND(FJ393&lt;&gt;"Afraid",CO393=1)),1,0)</f>
        <v>0</v>
      </c>
      <c r="KI393">
        <f>IF(OR(AND(FK393="Afraid",CP393&lt;&gt;1),AND(FK393&lt;&gt;"Afraid",CP393=1)),1,0)</f>
        <v>0</v>
      </c>
      <c r="KJ393">
        <f>IF(OR(AND(FL393="Afraid",CQ393&lt;&gt;1),AND(FL393&lt;&gt;"Afraid",CQ393=1)),1,0)</f>
        <v>0</v>
      </c>
      <c r="KK393">
        <f>IF(OR(AND(FM393="Afraid",CR393&lt;&gt;1),AND(FM393&lt;&gt;"Afraid",CR393=1)),1,0)</f>
        <v>0</v>
      </c>
      <c r="KL393">
        <f>IF(OR(AND(FN393="Afraid",CS393&lt;&gt;1),AND(FN393&lt;&gt;"Afraid",CS393=1)),1,0)</f>
        <v>0</v>
      </c>
      <c r="KM393">
        <f>IF(OR(AND(FO393="Surprised",CT393&lt;&gt;1),AND(FO393&lt;&gt;"Surprised",CT393=1)),1,0)</f>
        <v>0</v>
      </c>
      <c r="KN393">
        <f>IF(OR(AND(FP393="Surprised",CU393&lt;&gt;1),AND(FP393&lt;&gt;"Surprised",CU393=1)),1,0)</f>
        <v>0</v>
      </c>
      <c r="KO393">
        <f>IF(OR(AND(FQ393="Surprised",CV393&lt;&gt;1),AND(FQ393&lt;&gt;"Surprised",CV393=1)),1,0)</f>
        <v>0</v>
      </c>
      <c r="KP393">
        <f>IF(OR(AND(FR393="Surprised",CW393&lt;&gt;1),AND(FR393&lt;&gt;"Surprised",CW393=1)),1,0)</f>
        <v>0</v>
      </c>
      <c r="KQ393">
        <f>IF(OR(AND(FS393="Surprised",CX393&lt;&gt;1),AND(FS393&lt;&gt;"Surprised",CX393=1)),1,0)</f>
        <v>0</v>
      </c>
      <c r="KR393">
        <f>IF(OR(AND(FT393="Surprised",CY393&lt;&gt;1),AND(FT393&lt;&gt;"Surprised",CY393=1)),1,0)</f>
        <v>0</v>
      </c>
      <c r="KS393">
        <f>IF(OR(AND(FU393="Surprised",CZ393&lt;&gt;1),AND(FU393&lt;&gt;"Surprised",CZ393=1)),1,0)</f>
        <v>0</v>
      </c>
      <c r="KT393">
        <f>IF(OR(AND(FV393="Surprised",DA393&lt;&gt;1),AND(FV393&lt;&gt;"Surprised",DA393=1)),1,0)</f>
        <v>0</v>
      </c>
      <c r="KU393">
        <f>IF(OR(AND(FW393="Happy",DB393=1),AND(FW393&lt;&gt;"Happy",DB393=0)),1,0)</f>
        <v>1</v>
      </c>
      <c r="KV393">
        <f>IF(OR(AND(FX393="Happy",DC393=1),AND(FX393&lt;&gt;"Happy",DC393=0)),1,0)</f>
        <v>1</v>
      </c>
      <c r="KW393">
        <f>IF(OR(AND(FY393="Happy",DD393=1),AND(FY393&lt;&gt;"Happy",DD393=0)),1,0)</f>
        <v>1</v>
      </c>
      <c r="KX393">
        <f>IF(OR(AND(FZ393="Happy",DE393=1),AND(FZ393&lt;&gt;"Happy",DE393=0)),1,0)</f>
        <v>0</v>
      </c>
      <c r="KY393">
        <f>IF(OR(AND(GA393="Happy",DF393=1),AND(GA393&lt;&gt;"Happy",DF393=0)),1,0)</f>
        <v>1</v>
      </c>
      <c r="KZ393">
        <f>IF(OR(AND(GB393="Happy",DG393=1),AND(GB393&lt;&gt;"Happy",DG393=0)),1,0)</f>
        <v>1</v>
      </c>
      <c r="LA393">
        <f>IF(OR(AND(GC393="Happy",DH393=1),AND(GC393&lt;&gt;"Happy",DH393=0)),1,0)</f>
        <v>1</v>
      </c>
      <c r="LB393">
        <f>IF(OR(AND(GD393="Happy",DI393=1),AND(GD393&lt;&gt;"Happy",DI393=0)),1,0)</f>
        <v>1</v>
      </c>
      <c r="LC393">
        <f>IF(OR(AND(GE393="Sad",DJ393=1),AND(GE393&lt;&gt;"Sad",DJ393=0)),1,0)</f>
        <v>1</v>
      </c>
      <c r="LD393">
        <f>IF(OR(AND(GF393="Sad",DK393=1),AND(GF393&lt;&gt;"Sad",DK393=0)),1,0)</f>
        <v>1</v>
      </c>
      <c r="LE393">
        <f>IF(OR(AND(GG393="Sad",DL393=1),AND(GG393&lt;&gt;"Sad",DL393=0)),1,0)</f>
        <v>1</v>
      </c>
      <c r="LF393">
        <f>IF(OR(AND(GH393="Sad",DM393=1),AND(GH393&lt;&gt;"Sad",DM393=0)),1,0)</f>
        <v>1</v>
      </c>
      <c r="LG393">
        <f>IF(OR(AND(GI393="Sad",DN393=1),AND(GI393&lt;&gt;"Sad",DN393=0)),1,0)</f>
        <v>1</v>
      </c>
      <c r="LH393">
        <f>IF(OR(AND(GJ393="Sad",DO393=1),AND(GJ393&lt;&gt;"Sad",DO393=0)),1,0)</f>
        <v>1</v>
      </c>
      <c r="LI393">
        <f>IF(OR(AND(GK393="Sad",DP393=1),AND(GK393&lt;&gt;"Sad",DP393=0)),1,0)</f>
        <v>1</v>
      </c>
      <c r="LJ393">
        <f>IF(OR(AND(GL393="Sad",DQ393=1),AND(GL393&lt;&gt;"Sad",DQ393=0)),1,0)</f>
        <v>0</v>
      </c>
      <c r="LK393" s="2">
        <f t="shared" si="701"/>
        <v>1</v>
      </c>
      <c r="LL393" s="4">
        <f t="shared" si="702"/>
        <v>1</v>
      </c>
      <c r="LM393">
        <f t="shared" si="703"/>
        <v>1</v>
      </c>
      <c r="LN393">
        <f t="shared" si="704"/>
        <v>1</v>
      </c>
      <c r="LO393">
        <f t="shared" si="705"/>
        <v>0</v>
      </c>
      <c r="LP393">
        <f t="shared" si="706"/>
        <v>7</v>
      </c>
      <c r="LQ393">
        <f t="shared" si="707"/>
        <v>7</v>
      </c>
      <c r="LR393">
        <f t="shared" si="708"/>
        <v>18</v>
      </c>
      <c r="LS393" s="11" t="str">
        <f t="shared" si="709"/>
        <v/>
      </c>
      <c r="LT393" s="14" t="str">
        <f t="shared" si="710"/>
        <v/>
      </c>
      <c r="LU393" s="14" t="str">
        <f t="shared" si="711"/>
        <v/>
      </c>
      <c r="LV393" s="14" t="str">
        <f t="shared" si="712"/>
        <v/>
      </c>
      <c r="LW393" s="14">
        <f t="shared" si="713"/>
        <v>0</v>
      </c>
      <c r="LX393" s="14">
        <f t="shared" si="714"/>
        <v>0.875</v>
      </c>
      <c r="LY393" s="14">
        <f t="shared" si="715"/>
        <v>0.875</v>
      </c>
      <c r="LZ393" s="14">
        <f t="shared" si="716"/>
        <v>0.58333333333333326</v>
      </c>
      <c r="MA393" s="15">
        <f t="shared" si="717"/>
        <v>1.4236111111111047E-4</v>
      </c>
      <c r="MB393" s="1">
        <f t="shared" si="671"/>
        <v>1.3194444444444495E-4</v>
      </c>
      <c r="MC393" s="1">
        <f t="shared" si="672"/>
        <v>1.0879629629629607E-4</v>
      </c>
      <c r="MD393" s="1">
        <f t="shared" si="673"/>
        <v>1.3773148148148173E-4</v>
      </c>
      <c r="ME393" s="1">
        <f t="shared" si="674"/>
        <v>1.1921296296296159E-4</v>
      </c>
      <c r="MF393" s="1">
        <f t="shared" si="675"/>
        <v>1.2500000000000011E-4</v>
      </c>
      <c r="MG393" s="1">
        <f t="shared" si="676"/>
        <v>6.5972222222222474E-5</v>
      </c>
      <c r="MH393" s="1">
        <f t="shared" si="677"/>
        <v>7.2916666666665575E-5</v>
      </c>
      <c r="MI393" s="1">
        <f t="shared" si="678"/>
        <v>1.1458333333333633E-4</v>
      </c>
      <c r="MJ393" s="1">
        <f t="shared" si="718"/>
        <v>1.0185185185185193E-3</v>
      </c>
      <c r="MK393" s="2" t="str">
        <f>VLOOKUP(B393,age_group!$A$1:$B$101,2,FALSE)</f>
        <v>25 to 44</v>
      </c>
      <c r="ML393" s="2">
        <f t="shared" si="719"/>
        <v>1</v>
      </c>
      <c r="MM393">
        <f t="shared" si="720"/>
        <v>0</v>
      </c>
      <c r="MN393">
        <f t="shared" si="721"/>
        <v>0</v>
      </c>
      <c r="MO393">
        <f t="shared" si="722"/>
        <v>0</v>
      </c>
      <c r="MP393">
        <f t="shared" si="723"/>
        <v>0</v>
      </c>
    </row>
    <row r="394" spans="1:354" x14ac:dyDescent="0.2">
      <c r="A394" t="s">
        <v>1127</v>
      </c>
      <c r="B394">
        <v>25</v>
      </c>
      <c r="C394" t="s">
        <v>139</v>
      </c>
      <c r="D394" t="s">
        <v>140</v>
      </c>
      <c r="E394">
        <v>4</v>
      </c>
      <c r="F394">
        <v>5</v>
      </c>
      <c r="G394">
        <v>4</v>
      </c>
      <c r="H394">
        <v>4</v>
      </c>
      <c r="I394">
        <v>4</v>
      </c>
      <c r="J394" s="2" t="s">
        <v>544</v>
      </c>
      <c r="K394" t="s">
        <v>735</v>
      </c>
      <c r="L394" t="s">
        <v>217</v>
      </c>
      <c r="M394" t="s">
        <v>278</v>
      </c>
      <c r="N394" t="s">
        <v>511</v>
      </c>
      <c r="O394" t="s">
        <v>454</v>
      </c>
      <c r="P394" t="s">
        <v>228</v>
      </c>
      <c r="Q394" t="s">
        <v>496</v>
      </c>
      <c r="R394" t="s">
        <v>381</v>
      </c>
      <c r="S394" t="s">
        <v>336</v>
      </c>
      <c r="T394" t="s">
        <v>558</v>
      </c>
      <c r="U394" t="s">
        <v>526</v>
      </c>
      <c r="V394" t="s">
        <v>246</v>
      </c>
      <c r="W394" t="s">
        <v>388</v>
      </c>
      <c r="X394" t="s">
        <v>656</v>
      </c>
      <c r="Y394" t="s">
        <v>490</v>
      </c>
      <c r="Z394" t="s">
        <v>196</v>
      </c>
      <c r="AA394" t="s">
        <v>291</v>
      </c>
      <c r="AB394" t="s">
        <v>642</v>
      </c>
      <c r="AC394" t="s">
        <v>313</v>
      </c>
      <c r="AD394" t="s">
        <v>156</v>
      </c>
      <c r="AE394" t="s">
        <v>201</v>
      </c>
      <c r="AF394" t="s">
        <v>482</v>
      </c>
      <c r="AG394" t="s">
        <v>245</v>
      </c>
      <c r="AH394" t="s">
        <v>588</v>
      </c>
      <c r="AI394" t="s">
        <v>349</v>
      </c>
      <c r="AJ394" t="s">
        <v>558</v>
      </c>
      <c r="AK394" t="s">
        <v>728</v>
      </c>
      <c r="AL394" t="s">
        <v>634</v>
      </c>
      <c r="AM394" t="s">
        <v>306</v>
      </c>
      <c r="AN394" t="s">
        <v>279</v>
      </c>
      <c r="AO394" t="s">
        <v>381</v>
      </c>
      <c r="AP394" t="s">
        <v>155</v>
      </c>
      <c r="AQ394" t="s">
        <v>344</v>
      </c>
      <c r="AR394" t="s">
        <v>274</v>
      </c>
      <c r="AS394" t="s">
        <v>293</v>
      </c>
      <c r="AT394" t="s">
        <v>271</v>
      </c>
      <c r="AU394" t="s">
        <v>318</v>
      </c>
      <c r="AV394" t="s">
        <v>426</v>
      </c>
      <c r="AW394" t="s">
        <v>563</v>
      </c>
      <c r="AX394" t="s">
        <v>351</v>
      </c>
      <c r="AY394" t="s">
        <v>672</v>
      </c>
      <c r="AZ394" t="s">
        <v>726</v>
      </c>
      <c r="BA394" t="s">
        <v>411</v>
      </c>
      <c r="BB394" t="s">
        <v>245</v>
      </c>
      <c r="BC394" t="s">
        <v>460</v>
      </c>
      <c r="BD394" t="s">
        <v>371</v>
      </c>
      <c r="BE394" t="s">
        <v>333</v>
      </c>
      <c r="BF394" t="s">
        <v>775</v>
      </c>
      <c r="BG394" t="s">
        <v>364</v>
      </c>
      <c r="BH394" t="s">
        <v>815</v>
      </c>
      <c r="BI394" t="s">
        <v>537</v>
      </c>
      <c r="BJ394" t="s">
        <v>589</v>
      </c>
      <c r="BK394" t="s">
        <v>226</v>
      </c>
      <c r="BL394" t="s">
        <v>493</v>
      </c>
      <c r="BM394" t="s">
        <v>251</v>
      </c>
      <c r="BN394" s="2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 s="2">
        <v>4</v>
      </c>
      <c r="DS394">
        <v>5</v>
      </c>
      <c r="DT394">
        <v>4</v>
      </c>
      <c r="DU394">
        <v>5</v>
      </c>
      <c r="DV394">
        <v>4</v>
      </c>
      <c r="DW394" s="2">
        <v>2017</v>
      </c>
      <c r="DX394" s="1">
        <v>1.6741898148148148E-2</v>
      </c>
      <c r="DY394" s="1">
        <v>1.6820601851851854E-2</v>
      </c>
      <c r="DZ394" s="1">
        <v>1.684837962962963E-2</v>
      </c>
      <c r="EA394" s="1">
        <v>1.6971064814814814E-2</v>
      </c>
      <c r="EB394" s="1">
        <v>1.708449074074074E-2</v>
      </c>
      <c r="EC394" s="1">
        <v>1.7141203703703704E-2</v>
      </c>
      <c r="ED394" s="1">
        <v>1.7208333333333336E-2</v>
      </c>
      <c r="EE394" s="1">
        <v>1.7278935185185185E-2</v>
      </c>
      <c r="EF394" s="1">
        <v>1.7414351851851851E-2</v>
      </c>
      <c r="EG394" s="1">
        <v>1.7496527777777778E-2</v>
      </c>
      <c r="EH394" s="3">
        <v>0</v>
      </c>
      <c r="EI394" s="2" t="s">
        <v>1175</v>
      </c>
      <c r="EJ394" t="s">
        <v>1168</v>
      </c>
      <c r="EK394" t="s">
        <v>1175</v>
      </c>
      <c r="EL394" t="s">
        <v>1168</v>
      </c>
      <c r="EM394" t="s">
        <v>1168</v>
      </c>
      <c r="EN394" t="s">
        <v>1175</v>
      </c>
      <c r="EO394" t="s">
        <v>1175</v>
      </c>
      <c r="EP394" t="s">
        <v>1172</v>
      </c>
      <c r="EQ394" t="s">
        <v>1168</v>
      </c>
      <c r="ER394" t="s">
        <v>1169</v>
      </c>
      <c r="ES394" t="s">
        <v>1168</v>
      </c>
      <c r="ET394" t="s">
        <v>1175</v>
      </c>
      <c r="EU394" t="s">
        <v>1172</v>
      </c>
      <c r="EV394" t="s">
        <v>1168</v>
      </c>
      <c r="EW394" t="s">
        <v>1168</v>
      </c>
      <c r="EX394" t="s">
        <v>1171</v>
      </c>
      <c r="EY394" t="s">
        <v>1168</v>
      </c>
      <c r="EZ394" t="s">
        <v>1173</v>
      </c>
      <c r="FA394" t="s">
        <v>1175</v>
      </c>
      <c r="FB394" t="s">
        <v>1168</v>
      </c>
      <c r="FC394" t="s">
        <v>1171</v>
      </c>
      <c r="FD394" t="s">
        <v>1175</v>
      </c>
      <c r="FE394" t="s">
        <v>1171</v>
      </c>
      <c r="FF394" t="s">
        <v>1172</v>
      </c>
      <c r="FG394" t="s">
        <v>1170</v>
      </c>
      <c r="FH394" t="s">
        <v>1168</v>
      </c>
      <c r="FI394" t="s">
        <v>1168</v>
      </c>
      <c r="FJ394" t="s">
        <v>1168</v>
      </c>
      <c r="FK394" t="s">
        <v>1173</v>
      </c>
      <c r="FL394" t="s">
        <v>1173</v>
      </c>
      <c r="FM394" t="s">
        <v>1168</v>
      </c>
      <c r="FN394" t="s">
        <v>1168</v>
      </c>
      <c r="FO394" t="s">
        <v>1173</v>
      </c>
      <c r="FP394" t="s">
        <v>1171</v>
      </c>
      <c r="FQ394" t="s">
        <v>1168</v>
      </c>
      <c r="FR394" t="s">
        <v>1172</v>
      </c>
      <c r="FS394" t="s">
        <v>1175</v>
      </c>
      <c r="FT394" t="s">
        <v>1172</v>
      </c>
      <c r="FU394" t="s">
        <v>1169</v>
      </c>
      <c r="FV394" t="s">
        <v>1175</v>
      </c>
      <c r="FW394" t="s">
        <v>1168</v>
      </c>
      <c r="FX394" t="s">
        <v>1169</v>
      </c>
      <c r="FY394" t="s">
        <v>1168</v>
      </c>
      <c r="FZ394" t="s">
        <v>1175</v>
      </c>
      <c r="GA394" t="s">
        <v>1172</v>
      </c>
      <c r="GB394" t="s">
        <v>1168</v>
      </c>
      <c r="GC394" t="s">
        <v>1174</v>
      </c>
      <c r="GD394" t="s">
        <v>1172</v>
      </c>
      <c r="GE394" t="s">
        <v>1168</v>
      </c>
      <c r="GF394" t="s">
        <v>1175</v>
      </c>
      <c r="GG394" t="s">
        <v>1168</v>
      </c>
      <c r="GH394" t="s">
        <v>1169</v>
      </c>
      <c r="GI394" t="s">
        <v>1170</v>
      </c>
      <c r="GJ394" t="s">
        <v>1169</v>
      </c>
      <c r="GK394" t="s">
        <v>1171</v>
      </c>
      <c r="GL394" t="s">
        <v>1168</v>
      </c>
      <c r="GM394" s="2">
        <f t="shared" si="621"/>
        <v>0</v>
      </c>
      <c r="GN394">
        <f t="shared" si="622"/>
        <v>0</v>
      </c>
      <c r="GO394">
        <f t="shared" si="623"/>
        <v>0</v>
      </c>
      <c r="GP394">
        <f t="shared" si="624"/>
        <v>0</v>
      </c>
      <c r="GQ394">
        <f t="shared" si="625"/>
        <v>0</v>
      </c>
      <c r="GR394">
        <f t="shared" si="626"/>
        <v>0</v>
      </c>
      <c r="GS394">
        <f t="shared" si="627"/>
        <v>0</v>
      </c>
      <c r="GT394">
        <f t="shared" si="628"/>
        <v>0</v>
      </c>
      <c r="GU394">
        <f t="shared" si="679"/>
        <v>0</v>
      </c>
      <c r="GV394">
        <f t="shared" si="629"/>
        <v>0</v>
      </c>
      <c r="GW394">
        <f t="shared" si="630"/>
        <v>0</v>
      </c>
      <c r="GX394">
        <f t="shared" si="631"/>
        <v>0</v>
      </c>
      <c r="GY394">
        <f t="shared" si="632"/>
        <v>0</v>
      </c>
      <c r="GZ394">
        <f t="shared" si="633"/>
        <v>0</v>
      </c>
      <c r="HA394">
        <f t="shared" si="634"/>
        <v>0</v>
      </c>
      <c r="HB394">
        <f t="shared" si="635"/>
        <v>0</v>
      </c>
      <c r="HC394">
        <f t="shared" si="680"/>
        <v>0</v>
      </c>
      <c r="HD394">
        <f t="shared" si="636"/>
        <v>0</v>
      </c>
      <c r="HE394">
        <f t="shared" si="637"/>
        <v>0</v>
      </c>
      <c r="HF394">
        <f t="shared" si="638"/>
        <v>0</v>
      </c>
      <c r="HG394">
        <f t="shared" si="639"/>
        <v>0</v>
      </c>
      <c r="HH394">
        <f t="shared" si="640"/>
        <v>0</v>
      </c>
      <c r="HI394">
        <f t="shared" si="641"/>
        <v>0</v>
      </c>
      <c r="HJ394">
        <f t="shared" si="642"/>
        <v>0</v>
      </c>
      <c r="HK394">
        <f t="shared" si="681"/>
        <v>0</v>
      </c>
      <c r="HL394">
        <f t="shared" si="643"/>
        <v>0</v>
      </c>
      <c r="HM394">
        <f t="shared" si="644"/>
        <v>0</v>
      </c>
      <c r="HN394">
        <f t="shared" si="645"/>
        <v>0</v>
      </c>
      <c r="HO394">
        <f t="shared" si="646"/>
        <v>0</v>
      </c>
      <c r="HP394">
        <f t="shared" si="647"/>
        <v>0</v>
      </c>
      <c r="HQ394">
        <f t="shared" si="648"/>
        <v>0</v>
      </c>
      <c r="HR394">
        <f t="shared" si="649"/>
        <v>0</v>
      </c>
      <c r="HS394">
        <f t="shared" si="682"/>
        <v>0</v>
      </c>
      <c r="HT394">
        <f t="shared" si="650"/>
        <v>0</v>
      </c>
      <c r="HU394">
        <f t="shared" si="651"/>
        <v>0</v>
      </c>
      <c r="HV394">
        <f t="shared" si="652"/>
        <v>0</v>
      </c>
      <c r="HW394">
        <f t="shared" si="653"/>
        <v>0</v>
      </c>
      <c r="HX394">
        <f t="shared" si="654"/>
        <v>0</v>
      </c>
      <c r="HY394">
        <f t="shared" si="655"/>
        <v>0</v>
      </c>
      <c r="HZ394">
        <f t="shared" si="656"/>
        <v>0</v>
      </c>
      <c r="IA394">
        <f t="shared" si="683"/>
        <v>0</v>
      </c>
      <c r="IB394">
        <f t="shared" si="657"/>
        <v>0</v>
      </c>
      <c r="IC394">
        <f t="shared" si="658"/>
        <v>0</v>
      </c>
      <c r="ID394">
        <f t="shared" si="659"/>
        <v>0</v>
      </c>
      <c r="IE394">
        <f t="shared" si="660"/>
        <v>0</v>
      </c>
      <c r="IF394">
        <f t="shared" si="661"/>
        <v>0</v>
      </c>
      <c r="IG394">
        <f t="shared" si="662"/>
        <v>1</v>
      </c>
      <c r="IH394">
        <f t="shared" si="663"/>
        <v>0</v>
      </c>
      <c r="II394">
        <f t="shared" si="684"/>
        <v>0</v>
      </c>
      <c r="IJ394">
        <f t="shared" si="664"/>
        <v>1</v>
      </c>
      <c r="IK394">
        <f t="shared" si="665"/>
        <v>0</v>
      </c>
      <c r="IL394">
        <f t="shared" si="666"/>
        <v>0</v>
      </c>
      <c r="IM394">
        <f t="shared" si="667"/>
        <v>0</v>
      </c>
      <c r="IN394">
        <f t="shared" si="668"/>
        <v>0</v>
      </c>
      <c r="IO394">
        <f t="shared" si="669"/>
        <v>0</v>
      </c>
      <c r="IP394">
        <f t="shared" si="670"/>
        <v>0</v>
      </c>
      <c r="IQ394" s="2">
        <f t="shared" si="685"/>
        <v>0</v>
      </c>
      <c r="IR394" s="4">
        <f t="shared" si="686"/>
        <v>0</v>
      </c>
      <c r="IS394">
        <f t="shared" si="687"/>
        <v>0</v>
      </c>
      <c r="IT394">
        <f t="shared" si="688"/>
        <v>0</v>
      </c>
      <c r="IU394">
        <f t="shared" si="689"/>
        <v>0</v>
      </c>
      <c r="IV394">
        <f t="shared" si="690"/>
        <v>1</v>
      </c>
      <c r="IW394">
        <f t="shared" si="691"/>
        <v>1</v>
      </c>
      <c r="IX394">
        <f t="shared" si="692"/>
        <v>2</v>
      </c>
      <c r="IY394" s="11" t="str">
        <f t="shared" si="693"/>
        <v/>
      </c>
      <c r="IZ394" s="12" t="str">
        <f t="shared" si="694"/>
        <v/>
      </c>
      <c r="JA394" s="12" t="str">
        <f t="shared" si="695"/>
        <v/>
      </c>
      <c r="JB394" s="12" t="str">
        <f t="shared" si="696"/>
        <v/>
      </c>
      <c r="JC394" s="12">
        <f t="shared" si="697"/>
        <v>0</v>
      </c>
      <c r="JD394" s="12">
        <f t="shared" si="698"/>
        <v>0.125</v>
      </c>
      <c r="JE394" s="12">
        <f t="shared" si="699"/>
        <v>0.125</v>
      </c>
      <c r="JF394" s="12">
        <f t="shared" si="700"/>
        <v>8.3333333333333329E-2</v>
      </c>
      <c r="JG394" s="2">
        <f>IF(OR(AND(EI394="Happy",BN394&lt;&gt;1),AND(EI394&lt;&gt;"Happy",BN394=1)),1,0)</f>
        <v>0</v>
      </c>
      <c r="JH394">
        <f>IF(OR(AND(EJ394="Happy",BO394&lt;&gt;1),AND(EJ394&lt;&gt;"Happy",BO394=1)),1,0)</f>
        <v>0</v>
      </c>
      <c r="JI394">
        <f>IF(OR(AND(EK394="Happy",BP394&lt;&gt;1),AND(EK394&lt;&gt;"Happy",BP394=1)),1,0)</f>
        <v>0</v>
      </c>
      <c r="JJ394">
        <f>IF(OR(AND(EL394="Happy",BQ394&lt;&gt;1),AND(EL394&lt;&gt;"Happy",BQ394=1)),1,0)</f>
        <v>0</v>
      </c>
      <c r="JK394">
        <f>IF(OR(AND(EM394="Happy",BR394&lt;&gt;1),AND(EM394&lt;&gt;"Happy",BR394=1)),1,0)</f>
        <v>0</v>
      </c>
      <c r="JL394">
        <f>IF(OR(AND(EN394="Happy",BS394&lt;&gt;1),AND(EN394&lt;&gt;"Happy",BS394=1)),1,0)</f>
        <v>0</v>
      </c>
      <c r="JM394">
        <f>IF(OR(AND(EO394="Happy",BT394&lt;&gt;1),AND(EO394&lt;&gt;"Happy",BT394=1)),1,0)</f>
        <v>0</v>
      </c>
      <c r="JN394">
        <f>IF(OR(AND(EP394="Happy",BU394&lt;&gt;1),AND(EP394&lt;&gt;"Happy",BU394=1)),1,0)</f>
        <v>0</v>
      </c>
      <c r="JO394">
        <f>IF(OR(AND(EQ394="Sad",BV394&lt;&gt;1),AND(EQ394&lt;&gt;"Sad",BV394=1)),1,0)</f>
        <v>0</v>
      </c>
      <c r="JP394">
        <f>IF(OR(AND(ER394="Sad",BW394&lt;&gt;1),AND(ER394&lt;&gt;"Sad",BW394=1)),1,0)</f>
        <v>0</v>
      </c>
      <c r="JQ394">
        <f>IF(OR(AND(ES394="Sad",BX394&lt;&gt;1),AND(ES394&lt;&gt;"Sad",BX394=1)),1,0)</f>
        <v>0</v>
      </c>
      <c r="JR394">
        <f>IF(OR(AND(ET394="Sad",BY394&lt;&gt;1),AND(ET394&lt;&gt;"Sad",BY394=1)),1,0)</f>
        <v>0</v>
      </c>
      <c r="JS394">
        <f>IF(OR(AND(EU394="Sad",BZ394&lt;&gt;1),AND(EU394&lt;&gt;"Sad",BZ394=1)),1,0)</f>
        <v>1</v>
      </c>
      <c r="JT394">
        <f>IF(OR(AND(EV394="Sad",CA394&lt;&gt;1),AND(EV394&lt;&gt;"Sad",CA394=1)),1,0)</f>
        <v>0</v>
      </c>
      <c r="JU394">
        <f>IF(OR(AND(EW394="Sad",CB394&lt;&gt;1),AND(EW394&lt;&gt;"Sad",CB394=1)),1,0)</f>
        <v>0</v>
      </c>
      <c r="JV394">
        <f>IF(OR(AND(EX394="Sad",CC394&lt;&gt;1),AND(EX394&lt;&gt;"Sad",CC394=1)),1,0)</f>
        <v>0</v>
      </c>
      <c r="JW394">
        <f>IF(OR(AND(EY394="Angry",CD394&lt;&gt;1),AND(EY394&lt;&gt;"Angry",CD394=1)),1,0)</f>
        <v>0</v>
      </c>
      <c r="JX394">
        <f>IF(OR(AND(EZ394="Angry",CE394&lt;&gt;1),AND(EZ394&lt;&gt;"Angry",CE394=1)),1,0)</f>
        <v>0</v>
      </c>
      <c r="JY394">
        <f>IF(OR(AND(FA394="Angry",CF394&lt;&gt;1),AND(FA394&lt;&gt;"Angry",CF394=1)),1,0)</f>
        <v>0</v>
      </c>
      <c r="JZ394">
        <f>IF(OR(AND(FB394="Angry",CG394&lt;&gt;1),AND(FB394&lt;&gt;"Angry",CG394=1)),1,0)</f>
        <v>0</v>
      </c>
      <c r="KA394">
        <f>IF(OR(AND(FC394="Angry",CH394&lt;&gt;1),AND(FC394&lt;&gt;"Angry",CH394=1)),1,0)</f>
        <v>0</v>
      </c>
      <c r="KB394">
        <f>IF(OR(AND(FD394="Angry",CI394&lt;&gt;1),AND(FD394&lt;&gt;"Angry",CI394=1)),1,0)</f>
        <v>0</v>
      </c>
      <c r="KC394">
        <f>IF(OR(AND(FE394="Angry",CJ394&lt;&gt;1),AND(FE394&lt;&gt;"Angry",CJ394=1)),1,0)</f>
        <v>1</v>
      </c>
      <c r="KD394">
        <f>IF(OR(AND(FF394="Angry",CK394&lt;&gt;1),AND(FF394&lt;&gt;"Angry",CK394=1)),1,0)</f>
        <v>0</v>
      </c>
      <c r="KE394">
        <f>IF(OR(AND(FG394="Afraid",CL394&lt;&gt;1),AND(FG394&lt;&gt;"Afraid",CL394=1)),1,0)</f>
        <v>0</v>
      </c>
      <c r="KF394">
        <f>IF(OR(AND(FH394="Afraid",CM394&lt;&gt;1),AND(FH394&lt;&gt;"Afraid",CM394=1)),1,0)</f>
        <v>1</v>
      </c>
      <c r="KG394">
        <f>IF(OR(AND(FI394="Afraid",CN394&lt;&gt;1),AND(FI394&lt;&gt;"Afraid",CN394=1)),1,0)</f>
        <v>0</v>
      </c>
      <c r="KH394">
        <f>IF(OR(AND(FJ394="Afraid",CO394&lt;&gt;1),AND(FJ394&lt;&gt;"Afraid",CO394=1)),1,0)</f>
        <v>0</v>
      </c>
      <c r="KI394">
        <f>IF(OR(AND(FK394="Afraid",CP394&lt;&gt;1),AND(FK394&lt;&gt;"Afraid",CP394=1)),1,0)</f>
        <v>0</v>
      </c>
      <c r="KJ394">
        <f>IF(OR(AND(FL394="Afraid",CQ394&lt;&gt;1),AND(FL394&lt;&gt;"Afraid",CQ394=1)),1,0)</f>
        <v>0</v>
      </c>
      <c r="KK394">
        <f>IF(OR(AND(FM394="Afraid",CR394&lt;&gt;1),AND(FM394&lt;&gt;"Afraid",CR394=1)),1,0)</f>
        <v>0</v>
      </c>
      <c r="KL394">
        <f>IF(OR(AND(FN394="Afraid",CS394&lt;&gt;1),AND(FN394&lt;&gt;"Afraid",CS394=1)),1,0)</f>
        <v>0</v>
      </c>
      <c r="KM394">
        <f>IF(OR(AND(FO394="Surprised",CT394&lt;&gt;1),AND(FO394&lt;&gt;"Surprised",CT394=1)),1,0)</f>
        <v>0</v>
      </c>
      <c r="KN394">
        <f>IF(OR(AND(FP394="Surprised",CU394&lt;&gt;1),AND(FP394&lt;&gt;"Surprised",CU394=1)),1,0)</f>
        <v>1</v>
      </c>
      <c r="KO394">
        <f>IF(OR(AND(FQ394="Surprised",CV394&lt;&gt;1),AND(FQ394&lt;&gt;"Surprised",CV394=1)),1,0)</f>
        <v>0</v>
      </c>
      <c r="KP394">
        <f>IF(OR(AND(FR394="Surprised",CW394&lt;&gt;1),AND(FR394&lt;&gt;"Surprised",CW394=1)),1,0)</f>
        <v>0</v>
      </c>
      <c r="KQ394">
        <f>IF(OR(AND(FS394="Surprised",CX394&lt;&gt;1),AND(FS394&lt;&gt;"Surprised",CX394=1)),1,0)</f>
        <v>1</v>
      </c>
      <c r="KR394">
        <f>IF(OR(AND(FT394="Surprised",CY394&lt;&gt;1),AND(FT394&lt;&gt;"Surprised",CY394=1)),1,0)</f>
        <v>0</v>
      </c>
      <c r="KS394">
        <f>IF(OR(AND(FU394="Surprised",CZ394&lt;&gt;1),AND(FU394&lt;&gt;"Surprised",CZ394=1)),1,0)</f>
        <v>0</v>
      </c>
      <c r="KT394">
        <f>IF(OR(AND(FV394="Surprised",DA394&lt;&gt;1),AND(FV394&lt;&gt;"Surprised",DA394=1)),1,0)</f>
        <v>1</v>
      </c>
      <c r="KU394">
        <f>IF(OR(AND(FW394="Happy",DB394=1),AND(FW394&lt;&gt;"Happy",DB394=0)),1,0)</f>
        <v>1</v>
      </c>
      <c r="KV394">
        <f>IF(OR(AND(FX394="Happy",DC394=1),AND(FX394&lt;&gt;"Happy",DC394=0)),1,0)</f>
        <v>1</v>
      </c>
      <c r="KW394">
        <f>IF(OR(AND(FY394="Happy",DD394=1),AND(FY394&lt;&gt;"Happy",DD394=0)),1,0)</f>
        <v>1</v>
      </c>
      <c r="KX394">
        <f>IF(OR(AND(FZ394="Happy",DE394=1),AND(FZ394&lt;&gt;"Happy",DE394=0)),1,0)</f>
        <v>1</v>
      </c>
      <c r="KY394">
        <f>IF(OR(AND(GA394="Happy",DF394=1),AND(GA394&lt;&gt;"Happy",DF394=0)),1,0)</f>
        <v>1</v>
      </c>
      <c r="KZ394">
        <f>IF(OR(AND(GB394="Happy",DG394=1),AND(GB394&lt;&gt;"Happy",DG394=0)),1,0)</f>
        <v>1</v>
      </c>
      <c r="LA394">
        <f>IF(OR(AND(GC394="Happy",DH394=1),AND(GC394&lt;&gt;"Happy",DH394=0)),1,0)</f>
        <v>0</v>
      </c>
      <c r="LB394">
        <f>IF(OR(AND(GD394="Happy",DI394=1),AND(GD394&lt;&gt;"Happy",DI394=0)),1,0)</f>
        <v>1</v>
      </c>
      <c r="LC394">
        <f>IF(OR(AND(GE394="Sad",DJ394=1),AND(GE394&lt;&gt;"Sad",DJ394=0)),1,0)</f>
        <v>1</v>
      </c>
      <c r="LD394">
        <f>IF(OR(AND(GF394="Sad",DK394=1),AND(GF394&lt;&gt;"Sad",DK394=0)),1,0)</f>
        <v>0</v>
      </c>
      <c r="LE394">
        <f>IF(OR(AND(GG394="Sad",DL394=1),AND(GG394&lt;&gt;"Sad",DL394=0)),1,0)</f>
        <v>1</v>
      </c>
      <c r="LF394">
        <f>IF(OR(AND(GH394="Sad",DM394=1),AND(GH394&lt;&gt;"Sad",DM394=0)),1,0)</f>
        <v>1</v>
      </c>
      <c r="LG394">
        <f>IF(OR(AND(GI394="Sad",DN394=1),AND(GI394&lt;&gt;"Sad",DN394=0)),1,0)</f>
        <v>1</v>
      </c>
      <c r="LH394">
        <f>IF(OR(AND(GJ394="Sad",DO394=1),AND(GJ394&lt;&gt;"Sad",DO394=0)),1,0)</f>
        <v>1</v>
      </c>
      <c r="LI394">
        <f>IF(OR(AND(GK394="Sad",DP394=1),AND(GK394&lt;&gt;"Sad",DP394=0)),1,0)</f>
        <v>1</v>
      </c>
      <c r="LJ394">
        <f>IF(OR(AND(GL394="Sad",DQ394=1),AND(GL394&lt;&gt;"Sad",DQ394=0)),1,0)</f>
        <v>1</v>
      </c>
      <c r="LK394" s="2">
        <f t="shared" si="701"/>
        <v>0</v>
      </c>
      <c r="LL394" s="4">
        <f t="shared" si="702"/>
        <v>1</v>
      </c>
      <c r="LM394">
        <f t="shared" si="703"/>
        <v>1</v>
      </c>
      <c r="LN394">
        <f t="shared" si="704"/>
        <v>1</v>
      </c>
      <c r="LO394">
        <f t="shared" si="705"/>
        <v>3</v>
      </c>
      <c r="LP394">
        <f t="shared" si="706"/>
        <v>7</v>
      </c>
      <c r="LQ394">
        <f t="shared" si="707"/>
        <v>7</v>
      </c>
      <c r="LR394">
        <f t="shared" si="708"/>
        <v>20</v>
      </c>
      <c r="LS394" s="11" t="str">
        <f t="shared" si="709"/>
        <v/>
      </c>
      <c r="LT394" s="14" t="str">
        <f t="shared" si="710"/>
        <v/>
      </c>
      <c r="LU394" s="14" t="str">
        <f t="shared" si="711"/>
        <v/>
      </c>
      <c r="LV394" s="14" t="str">
        <f t="shared" si="712"/>
        <v/>
      </c>
      <c r="LW394" s="14">
        <f t="shared" si="713"/>
        <v>1</v>
      </c>
      <c r="LX394" s="14">
        <f t="shared" si="714"/>
        <v>0.875</v>
      </c>
      <c r="LY394" s="14">
        <f t="shared" si="715"/>
        <v>0.875</v>
      </c>
      <c r="LZ394" s="14">
        <f t="shared" si="716"/>
        <v>0.91666666666666663</v>
      </c>
      <c r="MA394" s="15">
        <f t="shared" si="717"/>
        <v>7.870370370370583E-5</v>
      </c>
      <c r="MB394" s="1">
        <f t="shared" si="671"/>
        <v>2.7777777777775875E-5</v>
      </c>
      <c r="MC394" s="1">
        <f t="shared" si="672"/>
        <v>1.2268518518518401E-4</v>
      </c>
      <c r="MD394" s="1">
        <f t="shared" si="673"/>
        <v>1.1342592592592654E-4</v>
      </c>
      <c r="ME394" s="1">
        <f t="shared" si="674"/>
        <v>5.671296296296327E-5</v>
      </c>
      <c r="MF394" s="1">
        <f t="shared" si="675"/>
        <v>6.7129629629632259E-5</v>
      </c>
      <c r="MG394" s="1">
        <f t="shared" si="676"/>
        <v>7.0601851851849473E-5</v>
      </c>
      <c r="MH394" s="1">
        <f t="shared" si="677"/>
        <v>1.3541666666666563E-4</v>
      </c>
      <c r="MI394" s="1">
        <f t="shared" si="678"/>
        <v>8.2175925925926513E-5</v>
      </c>
      <c r="MJ394" s="1">
        <f t="shared" si="718"/>
        <v>7.546296296296294E-4</v>
      </c>
      <c r="MK394" s="2" t="str">
        <f>VLOOKUP(B394,age_group!$A$1:$B$101,2,FALSE)</f>
        <v>25 to 44</v>
      </c>
      <c r="ML394" s="2">
        <f t="shared" si="719"/>
        <v>1</v>
      </c>
      <c r="MM394">
        <f t="shared" si="720"/>
        <v>1</v>
      </c>
      <c r="MN394">
        <f t="shared" si="721"/>
        <v>1</v>
      </c>
      <c r="MO394">
        <f t="shared" si="722"/>
        <v>1</v>
      </c>
      <c r="MP394">
        <f t="shared" si="723"/>
        <v>1</v>
      </c>
    </row>
    <row r="395" spans="1:354" x14ac:dyDescent="0.2">
      <c r="A395" t="s">
        <v>1128</v>
      </c>
      <c r="B395">
        <v>29</v>
      </c>
      <c r="C395" t="s">
        <v>139</v>
      </c>
      <c r="D395" t="s">
        <v>140</v>
      </c>
      <c r="E395">
        <v>4</v>
      </c>
      <c r="F395">
        <v>1</v>
      </c>
      <c r="G395">
        <v>1</v>
      </c>
      <c r="H395">
        <v>3</v>
      </c>
      <c r="I395">
        <v>1</v>
      </c>
      <c r="J395" s="2" t="s">
        <v>280</v>
      </c>
      <c r="K395" t="s">
        <v>742</v>
      </c>
      <c r="L395" t="s">
        <v>175</v>
      </c>
      <c r="M395" t="s">
        <v>164</v>
      </c>
      <c r="N395" t="s">
        <v>341</v>
      </c>
      <c r="O395" t="s">
        <v>651</v>
      </c>
      <c r="P395" t="s">
        <v>170</v>
      </c>
      <c r="Q395" t="s">
        <v>422</v>
      </c>
      <c r="R395" t="s">
        <v>610</v>
      </c>
      <c r="S395" t="s">
        <v>380</v>
      </c>
      <c r="T395" t="s">
        <v>422</v>
      </c>
      <c r="U395" t="s">
        <v>488</v>
      </c>
      <c r="V395" t="s">
        <v>533</v>
      </c>
      <c r="W395" t="s">
        <v>285</v>
      </c>
      <c r="X395" t="s">
        <v>209</v>
      </c>
      <c r="Y395" t="s">
        <v>166</v>
      </c>
      <c r="Z395" t="s">
        <v>249</v>
      </c>
      <c r="AA395" t="s">
        <v>336</v>
      </c>
      <c r="AB395" t="s">
        <v>611</v>
      </c>
      <c r="AC395" t="s">
        <v>754</v>
      </c>
      <c r="AD395" t="s">
        <v>597</v>
      </c>
      <c r="AE395" t="s">
        <v>344</v>
      </c>
      <c r="AF395" t="s">
        <v>177</v>
      </c>
      <c r="AG395" t="s">
        <v>154</v>
      </c>
      <c r="AH395" t="s">
        <v>617</v>
      </c>
      <c r="AI395" t="s">
        <v>782</v>
      </c>
      <c r="AJ395" t="s">
        <v>175</v>
      </c>
      <c r="AK395" t="s">
        <v>163</v>
      </c>
      <c r="AL395" t="s">
        <v>729</v>
      </c>
      <c r="AM395" t="s">
        <v>158</v>
      </c>
      <c r="AN395" t="s">
        <v>486</v>
      </c>
      <c r="AO395" t="s">
        <v>313</v>
      </c>
      <c r="AP395" t="s">
        <v>627</v>
      </c>
      <c r="AQ395" t="s">
        <v>458</v>
      </c>
      <c r="AR395" t="s">
        <v>311</v>
      </c>
      <c r="AS395" t="s">
        <v>544</v>
      </c>
      <c r="AT395" t="s">
        <v>300</v>
      </c>
      <c r="AU395" t="s">
        <v>628</v>
      </c>
      <c r="AV395" t="s">
        <v>581</v>
      </c>
      <c r="AW395" t="s">
        <v>399</v>
      </c>
      <c r="AX395" t="s">
        <v>626</v>
      </c>
      <c r="AY395" t="s">
        <v>590</v>
      </c>
      <c r="AZ395" t="s">
        <v>739</v>
      </c>
      <c r="BA395" t="s">
        <v>253</v>
      </c>
      <c r="BB395" t="s">
        <v>605</v>
      </c>
      <c r="BC395" t="s">
        <v>257</v>
      </c>
      <c r="BD395" t="s">
        <v>573</v>
      </c>
      <c r="BE395" t="s">
        <v>309</v>
      </c>
      <c r="BF395" t="s">
        <v>268</v>
      </c>
      <c r="BG395" t="s">
        <v>483</v>
      </c>
      <c r="BH395" t="s">
        <v>512</v>
      </c>
      <c r="BI395" t="s">
        <v>507</v>
      </c>
      <c r="BJ395" t="s">
        <v>251</v>
      </c>
      <c r="BK395" t="s">
        <v>318</v>
      </c>
      <c r="BL395" t="s">
        <v>334</v>
      </c>
      <c r="BM395" t="s">
        <v>474</v>
      </c>
      <c r="BN395" s="2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1</v>
      </c>
      <c r="CO395">
        <v>0</v>
      </c>
      <c r="CP395">
        <v>1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1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</v>
      </c>
      <c r="DQ395">
        <v>1</v>
      </c>
      <c r="DR395" s="2">
        <v>4</v>
      </c>
      <c r="DS395">
        <v>1</v>
      </c>
      <c r="DT395">
        <v>1</v>
      </c>
      <c r="DU395">
        <v>3</v>
      </c>
      <c r="DV395">
        <v>1</v>
      </c>
      <c r="DW395" s="2">
        <v>2017</v>
      </c>
      <c r="DX395" s="1">
        <v>9.7337962962962977E-3</v>
      </c>
      <c r="DY395" s="1">
        <v>9.8703703703703696E-3</v>
      </c>
      <c r="DZ395" s="1">
        <v>1.0046296296296296E-2</v>
      </c>
      <c r="EA395" s="1">
        <v>1.0175925925925927E-2</v>
      </c>
      <c r="EB395" s="1">
        <v>1.0299768518518519E-2</v>
      </c>
      <c r="EC395" s="1">
        <v>1.0418981481481482E-2</v>
      </c>
      <c r="ED395" s="1">
        <v>1.057638888888889E-2</v>
      </c>
      <c r="EE395" s="1">
        <v>1.0707175925925926E-2</v>
      </c>
      <c r="EF395" s="1">
        <v>1.0968749999999999E-2</v>
      </c>
      <c r="EG395" s="1">
        <v>1.1120370370370369E-2</v>
      </c>
      <c r="EH395" s="3">
        <v>0</v>
      </c>
      <c r="EI395" s="2" t="s">
        <v>1168</v>
      </c>
      <c r="EJ395" t="s">
        <v>1168</v>
      </c>
      <c r="EK395" t="s">
        <v>1168</v>
      </c>
      <c r="EL395" t="s">
        <v>1175</v>
      </c>
      <c r="EM395" t="s">
        <v>1173</v>
      </c>
      <c r="EN395" t="s">
        <v>1168</v>
      </c>
      <c r="EO395" t="s">
        <v>1175</v>
      </c>
      <c r="EP395" t="s">
        <v>1172</v>
      </c>
      <c r="EQ395" t="s">
        <v>1171</v>
      </c>
      <c r="ER395" t="s">
        <v>1173</v>
      </c>
      <c r="ES395" t="s">
        <v>1172</v>
      </c>
      <c r="ET395" t="s">
        <v>1168</v>
      </c>
      <c r="EU395" t="s">
        <v>1172</v>
      </c>
      <c r="EV395" t="s">
        <v>1168</v>
      </c>
      <c r="EW395" t="s">
        <v>1174</v>
      </c>
      <c r="EX395" t="s">
        <v>1175</v>
      </c>
      <c r="EY395" t="s">
        <v>1173</v>
      </c>
      <c r="EZ395" t="s">
        <v>1169</v>
      </c>
      <c r="FA395" t="s">
        <v>1175</v>
      </c>
      <c r="FB395" t="s">
        <v>1168</v>
      </c>
      <c r="FC395" t="s">
        <v>1171</v>
      </c>
      <c r="FD395" t="s">
        <v>1171</v>
      </c>
      <c r="FE395" t="s">
        <v>1174</v>
      </c>
      <c r="FF395" t="s">
        <v>1171</v>
      </c>
      <c r="FG395" t="s">
        <v>1168</v>
      </c>
      <c r="FH395" t="s">
        <v>1168</v>
      </c>
      <c r="FI395" t="s">
        <v>1168</v>
      </c>
      <c r="FJ395" t="s">
        <v>1174</v>
      </c>
      <c r="FK395" t="s">
        <v>1175</v>
      </c>
      <c r="FL395" t="s">
        <v>1171</v>
      </c>
      <c r="FM395" t="s">
        <v>1175</v>
      </c>
      <c r="FN395" t="s">
        <v>1168</v>
      </c>
      <c r="FO395" t="s">
        <v>1168</v>
      </c>
      <c r="FP395" t="s">
        <v>1171</v>
      </c>
      <c r="FQ395" t="s">
        <v>1172</v>
      </c>
      <c r="FR395" t="s">
        <v>1175</v>
      </c>
      <c r="FS395" t="s">
        <v>1172</v>
      </c>
      <c r="FT395" t="s">
        <v>1168</v>
      </c>
      <c r="FU395" t="s">
        <v>1169</v>
      </c>
      <c r="FV395" t="s">
        <v>1168</v>
      </c>
      <c r="FW395" t="s">
        <v>1173</v>
      </c>
      <c r="FX395" t="s">
        <v>1175</v>
      </c>
      <c r="FY395" t="s">
        <v>1168</v>
      </c>
      <c r="FZ395" t="s">
        <v>1172</v>
      </c>
      <c r="GA395" t="s">
        <v>1168</v>
      </c>
      <c r="GB395" t="s">
        <v>1171</v>
      </c>
      <c r="GC395" t="s">
        <v>1175</v>
      </c>
      <c r="GD395" t="s">
        <v>1171</v>
      </c>
      <c r="GE395" t="s">
        <v>1173</v>
      </c>
      <c r="GF395" t="s">
        <v>1168</v>
      </c>
      <c r="GG395" t="s">
        <v>1171</v>
      </c>
      <c r="GH395" t="s">
        <v>1169</v>
      </c>
      <c r="GI395" t="s">
        <v>1168</v>
      </c>
      <c r="GJ395" t="s">
        <v>1172</v>
      </c>
      <c r="GK395" t="s">
        <v>1169</v>
      </c>
      <c r="GL395" t="s">
        <v>1168</v>
      </c>
      <c r="GM395" s="2">
        <f t="shared" si="621"/>
        <v>0</v>
      </c>
      <c r="GN395">
        <f t="shared" si="622"/>
        <v>0</v>
      </c>
      <c r="GO395">
        <f t="shared" si="623"/>
        <v>0</v>
      </c>
      <c r="GP395">
        <f t="shared" si="624"/>
        <v>0</v>
      </c>
      <c r="GQ395">
        <f t="shared" si="625"/>
        <v>1</v>
      </c>
      <c r="GR395">
        <f t="shared" si="626"/>
        <v>0</v>
      </c>
      <c r="GS395">
        <f t="shared" si="627"/>
        <v>0</v>
      </c>
      <c r="GT395">
        <f t="shared" si="628"/>
        <v>0</v>
      </c>
      <c r="GU395">
        <f t="shared" si="679"/>
        <v>0</v>
      </c>
      <c r="GV395">
        <f t="shared" si="629"/>
        <v>0</v>
      </c>
      <c r="GW395">
        <f t="shared" si="630"/>
        <v>0</v>
      </c>
      <c r="GX395">
        <f t="shared" si="631"/>
        <v>0</v>
      </c>
      <c r="GY395">
        <f t="shared" si="632"/>
        <v>0</v>
      </c>
      <c r="GZ395">
        <f t="shared" si="633"/>
        <v>0</v>
      </c>
      <c r="HA395">
        <f t="shared" si="634"/>
        <v>1</v>
      </c>
      <c r="HB395">
        <f t="shared" si="635"/>
        <v>0</v>
      </c>
      <c r="HC395">
        <f t="shared" si="680"/>
        <v>0</v>
      </c>
      <c r="HD395">
        <f t="shared" si="636"/>
        <v>0</v>
      </c>
      <c r="HE395">
        <f t="shared" si="637"/>
        <v>0</v>
      </c>
      <c r="HF395">
        <f t="shared" si="638"/>
        <v>0</v>
      </c>
      <c r="HG395">
        <f t="shared" si="639"/>
        <v>0</v>
      </c>
      <c r="HH395">
        <f t="shared" si="640"/>
        <v>0</v>
      </c>
      <c r="HI395">
        <f t="shared" si="641"/>
        <v>0</v>
      </c>
      <c r="HJ395">
        <f t="shared" si="642"/>
        <v>0</v>
      </c>
      <c r="HK395">
        <f t="shared" si="681"/>
        <v>0</v>
      </c>
      <c r="HL395">
        <f t="shared" si="643"/>
        <v>0</v>
      </c>
      <c r="HM395">
        <f t="shared" si="644"/>
        <v>0</v>
      </c>
      <c r="HN395">
        <f t="shared" si="645"/>
        <v>0</v>
      </c>
      <c r="HO395">
        <f t="shared" si="646"/>
        <v>0</v>
      </c>
      <c r="HP395">
        <f t="shared" si="647"/>
        <v>0</v>
      </c>
      <c r="HQ395">
        <f t="shared" si="648"/>
        <v>0</v>
      </c>
      <c r="HR395">
        <f t="shared" si="649"/>
        <v>0</v>
      </c>
      <c r="HS395">
        <f t="shared" si="682"/>
        <v>0</v>
      </c>
      <c r="HT395">
        <f t="shared" si="650"/>
        <v>0</v>
      </c>
      <c r="HU395">
        <f t="shared" si="651"/>
        <v>0</v>
      </c>
      <c r="HV395">
        <f t="shared" si="652"/>
        <v>1</v>
      </c>
      <c r="HW395">
        <f t="shared" si="653"/>
        <v>0</v>
      </c>
      <c r="HX395">
        <f t="shared" si="654"/>
        <v>0</v>
      </c>
      <c r="HY395">
        <f t="shared" si="655"/>
        <v>0</v>
      </c>
      <c r="HZ395">
        <f t="shared" si="656"/>
        <v>0</v>
      </c>
      <c r="IA395">
        <f t="shared" si="683"/>
        <v>0</v>
      </c>
      <c r="IB395">
        <f t="shared" si="657"/>
        <v>1</v>
      </c>
      <c r="IC395">
        <f t="shared" si="658"/>
        <v>1</v>
      </c>
      <c r="ID395">
        <f t="shared" si="659"/>
        <v>1</v>
      </c>
      <c r="IE395">
        <f t="shared" si="660"/>
        <v>1</v>
      </c>
      <c r="IF395">
        <f t="shared" si="661"/>
        <v>1</v>
      </c>
      <c r="IG395">
        <f t="shared" si="662"/>
        <v>1</v>
      </c>
      <c r="IH395">
        <f t="shared" si="663"/>
        <v>1</v>
      </c>
      <c r="II395">
        <f t="shared" si="684"/>
        <v>1</v>
      </c>
      <c r="IJ395">
        <f t="shared" si="664"/>
        <v>1</v>
      </c>
      <c r="IK395">
        <f t="shared" si="665"/>
        <v>1</v>
      </c>
      <c r="IL395">
        <f t="shared" si="666"/>
        <v>1</v>
      </c>
      <c r="IM395">
        <f t="shared" si="667"/>
        <v>1</v>
      </c>
      <c r="IN395">
        <f t="shared" si="668"/>
        <v>1</v>
      </c>
      <c r="IO395">
        <f t="shared" si="669"/>
        <v>0</v>
      </c>
      <c r="IP395">
        <f t="shared" si="670"/>
        <v>1</v>
      </c>
      <c r="IQ395" s="2">
        <f t="shared" si="685"/>
        <v>1</v>
      </c>
      <c r="IR395" s="4">
        <f t="shared" si="686"/>
        <v>1</v>
      </c>
      <c r="IS395">
        <f t="shared" si="687"/>
        <v>0</v>
      </c>
      <c r="IT395">
        <f t="shared" si="688"/>
        <v>0</v>
      </c>
      <c r="IU395">
        <f t="shared" si="689"/>
        <v>1</v>
      </c>
      <c r="IV395">
        <f t="shared" si="690"/>
        <v>7</v>
      </c>
      <c r="IW395">
        <f t="shared" si="691"/>
        <v>7</v>
      </c>
      <c r="IX395">
        <f t="shared" si="692"/>
        <v>17</v>
      </c>
      <c r="IY395" s="11">
        <f t="shared" si="693"/>
        <v>1</v>
      </c>
      <c r="IZ395" s="12">
        <f t="shared" si="694"/>
        <v>1</v>
      </c>
      <c r="JA395" s="12">
        <f t="shared" si="695"/>
        <v>0</v>
      </c>
      <c r="JB395" s="12" t="str">
        <f t="shared" si="696"/>
        <v/>
      </c>
      <c r="JC395" s="12">
        <f t="shared" si="697"/>
        <v>1</v>
      </c>
      <c r="JD395" s="12">
        <f t="shared" si="698"/>
        <v>1</v>
      </c>
      <c r="JE395" s="12">
        <f t="shared" si="699"/>
        <v>0.875</v>
      </c>
      <c r="JF395" s="12">
        <f t="shared" si="700"/>
        <v>0.8125</v>
      </c>
      <c r="JG395" s="2">
        <f>IF(OR(AND(EI395="Happy",BN395&lt;&gt;1),AND(EI395&lt;&gt;"Happy",BN395=1)),1,0)</f>
        <v>0</v>
      </c>
      <c r="JH395">
        <f>IF(OR(AND(EJ395="Happy",BO395&lt;&gt;1),AND(EJ395&lt;&gt;"Happy",BO395=1)),1,0)</f>
        <v>0</v>
      </c>
      <c r="JI395">
        <f>IF(OR(AND(EK395="Happy",BP395&lt;&gt;1),AND(EK395&lt;&gt;"Happy",BP395=1)),1,0)</f>
        <v>0</v>
      </c>
      <c r="JJ395">
        <f>IF(OR(AND(EL395="Happy",BQ395&lt;&gt;1),AND(EL395&lt;&gt;"Happy",BQ395=1)),1,0)</f>
        <v>0</v>
      </c>
      <c r="JK395">
        <f>IF(OR(AND(EM395="Happy",BR395&lt;&gt;1),AND(EM395&lt;&gt;"Happy",BR395=1)),1,0)</f>
        <v>0</v>
      </c>
      <c r="JL395">
        <f>IF(OR(AND(EN395="Happy",BS395&lt;&gt;1),AND(EN395&lt;&gt;"Happy",BS395=1)),1,0)</f>
        <v>0</v>
      </c>
      <c r="JM395">
        <f>IF(OR(AND(EO395="Happy",BT395&lt;&gt;1),AND(EO395&lt;&gt;"Happy",BT395=1)),1,0)</f>
        <v>0</v>
      </c>
      <c r="JN395">
        <f>IF(OR(AND(EP395="Happy",BU395&lt;&gt;1),AND(EP395&lt;&gt;"Happy",BU395=1)),1,0)</f>
        <v>0</v>
      </c>
      <c r="JO395">
        <f>IF(OR(AND(EQ395="Sad",BV395&lt;&gt;1),AND(EQ395&lt;&gt;"Sad",BV395=1)),1,0)</f>
        <v>0</v>
      </c>
      <c r="JP395">
        <f>IF(OR(AND(ER395="Sad",BW395&lt;&gt;1),AND(ER395&lt;&gt;"Sad",BW395=1)),1,0)</f>
        <v>0</v>
      </c>
      <c r="JQ395">
        <f>IF(OR(AND(ES395="Sad",BX395&lt;&gt;1),AND(ES395&lt;&gt;"Sad",BX395=1)),1,0)</f>
        <v>0</v>
      </c>
      <c r="JR395">
        <f>IF(OR(AND(ET395="Sad",BY395&lt;&gt;1),AND(ET395&lt;&gt;"Sad",BY395=1)),1,0)</f>
        <v>1</v>
      </c>
      <c r="JS395">
        <f>IF(OR(AND(EU395="Sad",BZ395&lt;&gt;1),AND(EU395&lt;&gt;"Sad",BZ395=1)),1,0)</f>
        <v>0</v>
      </c>
      <c r="JT395">
        <f>IF(OR(AND(EV395="Sad",CA395&lt;&gt;1),AND(EV395&lt;&gt;"Sad",CA395=1)),1,0)</f>
        <v>0</v>
      </c>
      <c r="JU395">
        <f>IF(OR(AND(EW395="Sad",CB395&lt;&gt;1),AND(EW395&lt;&gt;"Sad",CB395=1)),1,0)</f>
        <v>0</v>
      </c>
      <c r="JV395">
        <f>IF(OR(AND(EX395="Sad",CC395&lt;&gt;1),AND(EX395&lt;&gt;"Sad",CC395=1)),1,0)</f>
        <v>0</v>
      </c>
      <c r="JW395">
        <f>IF(OR(AND(EY395="Angry",CD395&lt;&gt;1),AND(EY395&lt;&gt;"Angry",CD395=1)),1,0)</f>
        <v>0</v>
      </c>
      <c r="JX395">
        <f>IF(OR(AND(EZ395="Angry",CE395&lt;&gt;1),AND(EZ395&lt;&gt;"Angry",CE395=1)),1,0)</f>
        <v>1</v>
      </c>
      <c r="JY395">
        <f>IF(OR(AND(FA395="Angry",CF395&lt;&gt;1),AND(FA395&lt;&gt;"Angry",CF395=1)),1,0)</f>
        <v>0</v>
      </c>
      <c r="JZ395">
        <f>IF(OR(AND(FB395="Angry",CG395&lt;&gt;1),AND(FB395&lt;&gt;"Angry",CG395=1)),1,0)</f>
        <v>0</v>
      </c>
      <c r="KA395">
        <f>IF(OR(AND(FC395="Angry",CH395&lt;&gt;1),AND(FC395&lt;&gt;"Angry",CH395=1)),1,0)</f>
        <v>0</v>
      </c>
      <c r="KB395">
        <f>IF(OR(AND(FD395="Angry",CI395&lt;&gt;1),AND(FD395&lt;&gt;"Angry",CI395=1)),1,0)</f>
        <v>0</v>
      </c>
      <c r="KC395">
        <f>IF(OR(AND(FE395="Angry",CJ395&lt;&gt;1),AND(FE395&lt;&gt;"Angry",CJ395=1)),1,0)</f>
        <v>0</v>
      </c>
      <c r="KD395">
        <f>IF(OR(AND(FF395="Angry",CK395&lt;&gt;1),AND(FF395&lt;&gt;"Angry",CK395=1)),1,0)</f>
        <v>1</v>
      </c>
      <c r="KE395">
        <f>IF(OR(AND(FG395="Afraid",CL395&lt;&gt;1),AND(FG395&lt;&gt;"Afraid",CL395=1)),1,0)</f>
        <v>0</v>
      </c>
      <c r="KF395">
        <f>IF(OR(AND(FH395="Afraid",CM395&lt;&gt;1),AND(FH395&lt;&gt;"Afraid",CM395=1)),1,0)</f>
        <v>0</v>
      </c>
      <c r="KG395">
        <f>IF(OR(AND(FI395="Afraid",CN395&lt;&gt;1),AND(FI395&lt;&gt;"Afraid",CN395=1)),1,0)</f>
        <v>1</v>
      </c>
      <c r="KH395">
        <f>IF(OR(AND(FJ395="Afraid",CO395&lt;&gt;1),AND(FJ395&lt;&gt;"Afraid",CO395=1)),1,0)</f>
        <v>0</v>
      </c>
      <c r="KI395">
        <f>IF(OR(AND(FK395="Afraid",CP395&lt;&gt;1),AND(FK395&lt;&gt;"Afraid",CP395=1)),1,0)</f>
        <v>1</v>
      </c>
      <c r="KJ395">
        <f>IF(OR(AND(FL395="Afraid",CQ395&lt;&gt;1),AND(FL395&lt;&gt;"Afraid",CQ395=1)),1,0)</f>
        <v>0</v>
      </c>
      <c r="KK395">
        <f>IF(OR(AND(FM395="Afraid",CR395&lt;&gt;1),AND(FM395&lt;&gt;"Afraid",CR395=1)),1,0)</f>
        <v>1</v>
      </c>
      <c r="KL395">
        <f>IF(OR(AND(FN395="Afraid",CS395&lt;&gt;1),AND(FN395&lt;&gt;"Afraid",CS395=1)),1,0)</f>
        <v>0</v>
      </c>
      <c r="KM395">
        <f>IF(OR(AND(FO395="Surprised",CT395&lt;&gt;1),AND(FO395&lt;&gt;"Surprised",CT395=1)),1,0)</f>
        <v>0</v>
      </c>
      <c r="KN395">
        <f>IF(OR(AND(FP395="Surprised",CU395&lt;&gt;1),AND(FP395&lt;&gt;"Surprised",CU395=1)),1,0)</f>
        <v>1</v>
      </c>
      <c r="KO395">
        <f>IF(OR(AND(FQ395="Surprised",CV395&lt;&gt;1),AND(FQ395&lt;&gt;"Surprised",CV395=1)),1,0)</f>
        <v>0</v>
      </c>
      <c r="KP395">
        <f>IF(OR(AND(FR395="Surprised",CW395&lt;&gt;1),AND(FR395&lt;&gt;"Surprised",CW395=1)),1,0)</f>
        <v>0</v>
      </c>
      <c r="KQ395">
        <f>IF(OR(AND(FS395="Surprised",CX395&lt;&gt;1),AND(FS395&lt;&gt;"Surprised",CX395=1)),1,0)</f>
        <v>1</v>
      </c>
      <c r="KR395">
        <f>IF(OR(AND(FT395="Surprised",CY395&lt;&gt;1),AND(FT395&lt;&gt;"Surprised",CY395=1)),1,0)</f>
        <v>0</v>
      </c>
      <c r="KS395">
        <f>IF(OR(AND(FU395="Surprised",CZ395&lt;&gt;1),AND(FU395&lt;&gt;"Surprised",CZ395=1)),1,0)</f>
        <v>0</v>
      </c>
      <c r="KT395">
        <f>IF(OR(AND(FV395="Surprised",DA395&lt;&gt;1),AND(FV395&lt;&gt;"Surprised",DA395=1)),1,0)</f>
        <v>0</v>
      </c>
      <c r="KU395">
        <f>IF(OR(AND(FW395="Happy",DB395=1),AND(FW395&lt;&gt;"Happy",DB395=0)),1,0)</f>
        <v>0</v>
      </c>
      <c r="KV395">
        <f>IF(OR(AND(FX395="Happy",DC395=1),AND(FX395&lt;&gt;"Happy",DC395=0)),1,0)</f>
        <v>0</v>
      </c>
      <c r="KW395">
        <f>IF(OR(AND(FY395="Happy",DD395=1),AND(FY395&lt;&gt;"Happy",DD395=0)),1,0)</f>
        <v>0</v>
      </c>
      <c r="KX395">
        <f>IF(OR(AND(FZ395="Happy",DE395=1),AND(FZ395&lt;&gt;"Happy",DE395=0)),1,0)</f>
        <v>0</v>
      </c>
      <c r="KY395">
        <f>IF(OR(AND(GA395="Happy",DF395=1),AND(GA395&lt;&gt;"Happy",DF395=0)),1,0)</f>
        <v>0</v>
      </c>
      <c r="KZ395">
        <f>IF(OR(AND(GB395="Happy",DG395=1),AND(GB395&lt;&gt;"Happy",DG395=0)),1,0)</f>
        <v>0</v>
      </c>
      <c r="LA395">
        <f>IF(OR(AND(GC395="Happy",DH395=1),AND(GC395&lt;&gt;"Happy",DH395=0)),1,0)</f>
        <v>0</v>
      </c>
      <c r="LB395">
        <f>IF(OR(AND(GD395="Happy",DI395=1),AND(GD395&lt;&gt;"Happy",DI395=0)),1,0)</f>
        <v>0</v>
      </c>
      <c r="LC395">
        <f>IF(OR(AND(GE395="Sad",DJ395=1),AND(GE395&lt;&gt;"Sad",DJ395=0)),1,0)</f>
        <v>0</v>
      </c>
      <c r="LD395">
        <f>IF(OR(AND(GF395="Sad",DK395=1),AND(GF395&lt;&gt;"Sad",DK395=0)),1,0)</f>
        <v>0</v>
      </c>
      <c r="LE395">
        <f>IF(OR(AND(GG395="Sad",DL395=1),AND(GG395&lt;&gt;"Sad",DL395=0)),1,0)</f>
        <v>0</v>
      </c>
      <c r="LF395">
        <f>IF(OR(AND(GH395="Sad",DM395=1),AND(GH395&lt;&gt;"Sad",DM395=0)),1,0)</f>
        <v>0</v>
      </c>
      <c r="LG395">
        <f>IF(OR(AND(GI395="Sad",DN395=1),AND(GI395&lt;&gt;"Sad",DN395=0)),1,0)</f>
        <v>0</v>
      </c>
      <c r="LH395">
        <f>IF(OR(AND(GJ395="Sad",DO395=1),AND(GJ395&lt;&gt;"Sad",DO395=0)),1,0)</f>
        <v>0</v>
      </c>
      <c r="LI395">
        <f>IF(OR(AND(GK395="Sad",DP395=1),AND(GK395&lt;&gt;"Sad",DP395=0)),1,0)</f>
        <v>1</v>
      </c>
      <c r="LJ395">
        <f>IF(OR(AND(GL395="Sad",DQ395=1),AND(GL395&lt;&gt;"Sad",DQ395=0)),1,0)</f>
        <v>0</v>
      </c>
      <c r="LK395" s="2">
        <f t="shared" si="701"/>
        <v>0</v>
      </c>
      <c r="LL395" s="4">
        <f t="shared" si="702"/>
        <v>1</v>
      </c>
      <c r="LM395">
        <f t="shared" si="703"/>
        <v>2</v>
      </c>
      <c r="LN395">
        <f t="shared" si="704"/>
        <v>3</v>
      </c>
      <c r="LO395">
        <f t="shared" si="705"/>
        <v>2</v>
      </c>
      <c r="LP395">
        <f t="shared" si="706"/>
        <v>0</v>
      </c>
      <c r="LQ395">
        <f t="shared" si="707"/>
        <v>1</v>
      </c>
      <c r="LR395">
        <f t="shared" si="708"/>
        <v>9</v>
      </c>
      <c r="LS395" s="11">
        <f t="shared" si="709"/>
        <v>0</v>
      </c>
      <c r="LT395" s="14">
        <f t="shared" si="710"/>
        <v>0</v>
      </c>
      <c r="LU395" s="14">
        <f t="shared" si="711"/>
        <v>1</v>
      </c>
      <c r="LV395" s="14" t="str">
        <f t="shared" si="712"/>
        <v/>
      </c>
      <c r="LW395" s="14">
        <f t="shared" si="713"/>
        <v>0</v>
      </c>
      <c r="LX395" s="14">
        <f t="shared" si="714"/>
        <v>0</v>
      </c>
      <c r="LY395" s="14">
        <f t="shared" si="715"/>
        <v>0.125</v>
      </c>
      <c r="LZ395" s="14">
        <f t="shared" si="716"/>
        <v>0.1875</v>
      </c>
      <c r="MA395" s="15">
        <f t="shared" si="717"/>
        <v>1.3657407407407195E-4</v>
      </c>
      <c r="MB395" s="1">
        <f t="shared" si="671"/>
        <v>1.759259259259266E-4</v>
      </c>
      <c r="MC395" s="1">
        <f t="shared" si="672"/>
        <v>1.2962962962963058E-4</v>
      </c>
      <c r="MD395" s="1">
        <f t="shared" si="673"/>
        <v>1.2384259259259206E-4</v>
      </c>
      <c r="ME395" s="1">
        <f t="shared" si="674"/>
        <v>1.1921296296296333E-4</v>
      </c>
      <c r="MF395" s="1">
        <f t="shared" si="675"/>
        <v>1.5740740740740819E-4</v>
      </c>
      <c r="MG395" s="1">
        <f t="shared" si="676"/>
        <v>1.3078703703703516E-4</v>
      </c>
      <c r="MH395" s="1">
        <f t="shared" si="677"/>
        <v>2.6157407407407379E-4</v>
      </c>
      <c r="MI395" s="1">
        <f t="shared" si="678"/>
        <v>1.5162037037036967E-4</v>
      </c>
      <c r="MJ395" s="1">
        <f t="shared" si="718"/>
        <v>1.3865740740740713E-3</v>
      </c>
      <c r="MK395" s="2" t="str">
        <f>VLOOKUP(B395,age_group!$A$1:$B$101,2,FALSE)</f>
        <v>25 to 44</v>
      </c>
      <c r="ML395" s="2">
        <f t="shared" si="719"/>
        <v>1</v>
      </c>
      <c r="MM395">
        <f t="shared" si="720"/>
        <v>0</v>
      </c>
      <c r="MN395">
        <f t="shared" si="721"/>
        <v>0</v>
      </c>
      <c r="MO395">
        <f t="shared" si="722"/>
        <v>1</v>
      </c>
      <c r="MP395">
        <f t="shared" si="723"/>
        <v>0</v>
      </c>
    </row>
    <row r="396" spans="1:354" x14ac:dyDescent="0.2">
      <c r="A396" t="s">
        <v>1129</v>
      </c>
      <c r="B396">
        <v>23</v>
      </c>
      <c r="C396" t="s">
        <v>139</v>
      </c>
      <c r="D396" t="s">
        <v>140</v>
      </c>
      <c r="E396">
        <v>5</v>
      </c>
      <c r="F396">
        <v>1</v>
      </c>
      <c r="G396">
        <v>1</v>
      </c>
      <c r="H396">
        <v>1</v>
      </c>
      <c r="I396">
        <v>4</v>
      </c>
      <c r="J396" s="2" t="s">
        <v>259</v>
      </c>
      <c r="K396" t="s">
        <v>207</v>
      </c>
      <c r="L396" t="s">
        <v>770</v>
      </c>
      <c r="M396" t="s">
        <v>451</v>
      </c>
      <c r="N396" t="s">
        <v>185</v>
      </c>
      <c r="O396" t="s">
        <v>254</v>
      </c>
      <c r="P396" t="s">
        <v>193</v>
      </c>
      <c r="Q396" t="s">
        <v>429</v>
      </c>
      <c r="R396" t="s">
        <v>636</v>
      </c>
      <c r="S396" t="s">
        <v>379</v>
      </c>
      <c r="T396" t="s">
        <v>623</v>
      </c>
      <c r="U396" t="s">
        <v>513</v>
      </c>
      <c r="V396" t="s">
        <v>160</v>
      </c>
      <c r="W396" t="s">
        <v>344</v>
      </c>
      <c r="X396" t="s">
        <v>479</v>
      </c>
      <c r="Y396" t="s">
        <v>391</v>
      </c>
      <c r="Z396" t="s">
        <v>441</v>
      </c>
      <c r="AA396" t="s">
        <v>380</v>
      </c>
      <c r="AB396" t="s">
        <v>573</v>
      </c>
      <c r="AC396" t="s">
        <v>575</v>
      </c>
      <c r="AD396" t="s">
        <v>674</v>
      </c>
      <c r="AE396" t="s">
        <v>223</v>
      </c>
      <c r="AF396" t="s">
        <v>218</v>
      </c>
      <c r="AG396" t="s">
        <v>260</v>
      </c>
      <c r="AH396" t="s">
        <v>148</v>
      </c>
      <c r="AI396" t="s">
        <v>487</v>
      </c>
      <c r="AJ396" t="s">
        <v>512</v>
      </c>
      <c r="AK396" t="s">
        <v>545</v>
      </c>
      <c r="AL396" t="s">
        <v>279</v>
      </c>
      <c r="AM396" t="s">
        <v>167</v>
      </c>
      <c r="AN396" t="s">
        <v>303</v>
      </c>
      <c r="AO396" t="s">
        <v>461</v>
      </c>
      <c r="AP396" t="s">
        <v>576</v>
      </c>
      <c r="AQ396" t="s">
        <v>463</v>
      </c>
      <c r="AR396" t="s">
        <v>273</v>
      </c>
      <c r="AS396" t="s">
        <v>205</v>
      </c>
      <c r="AT396" t="s">
        <v>244</v>
      </c>
      <c r="AU396" t="s">
        <v>501</v>
      </c>
      <c r="AV396" t="s">
        <v>336</v>
      </c>
      <c r="AW396" t="s">
        <v>531</v>
      </c>
      <c r="AX396" t="s">
        <v>800</v>
      </c>
      <c r="AY396" t="s">
        <v>161</v>
      </c>
      <c r="AZ396" t="s">
        <v>475</v>
      </c>
      <c r="BA396" t="s">
        <v>648</v>
      </c>
      <c r="BB396" t="s">
        <v>205</v>
      </c>
      <c r="BC396" t="s">
        <v>510</v>
      </c>
      <c r="BD396" t="s">
        <v>212</v>
      </c>
      <c r="BE396" t="s">
        <v>300</v>
      </c>
      <c r="BF396" t="s">
        <v>608</v>
      </c>
      <c r="BG396" t="s">
        <v>642</v>
      </c>
      <c r="BH396" t="s">
        <v>448</v>
      </c>
      <c r="BI396" t="s">
        <v>304</v>
      </c>
      <c r="BJ396" t="s">
        <v>569</v>
      </c>
      <c r="BK396" t="s">
        <v>483</v>
      </c>
      <c r="BL396" t="s">
        <v>497</v>
      </c>
      <c r="BM396" t="s">
        <v>616</v>
      </c>
      <c r="BN396" s="2">
        <v>0</v>
      </c>
      <c r="BO396">
        <v>1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1</v>
      </c>
      <c r="DE396">
        <v>0</v>
      </c>
      <c r="DF396">
        <v>1</v>
      </c>
      <c r="DG396">
        <v>1</v>
      </c>
      <c r="DH396">
        <v>1</v>
      </c>
      <c r="DI396">
        <v>1</v>
      </c>
      <c r="DJ396">
        <v>0</v>
      </c>
      <c r="DK396">
        <v>1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 s="2">
        <v>3</v>
      </c>
      <c r="DS396">
        <v>1</v>
      </c>
      <c r="DT396">
        <v>2</v>
      </c>
      <c r="DU396">
        <v>2</v>
      </c>
      <c r="DV396">
        <v>5</v>
      </c>
      <c r="DW396" s="2">
        <v>2017</v>
      </c>
      <c r="DX396" s="1">
        <v>2.7616898148148147E-2</v>
      </c>
      <c r="DY396" s="1">
        <v>2.7762731481481479E-2</v>
      </c>
      <c r="DZ396" s="1">
        <v>2.7877314814814813E-2</v>
      </c>
      <c r="EA396" s="1">
        <v>2.8037037037037037E-2</v>
      </c>
      <c r="EB396" s="1">
        <v>2.8438657407407409E-2</v>
      </c>
      <c r="EC396" s="1">
        <v>2.8628472222222225E-2</v>
      </c>
      <c r="ED396" s="1">
        <v>2.8884259259259259E-2</v>
      </c>
      <c r="EE396" s="1">
        <v>2.9062500000000002E-2</v>
      </c>
      <c r="EF396" s="1">
        <v>2.9249999999999998E-2</v>
      </c>
      <c r="EG396" s="1">
        <v>2.9418981481481487E-2</v>
      </c>
      <c r="EH396" s="3">
        <v>0</v>
      </c>
      <c r="EI396" s="2" t="s">
        <v>1175</v>
      </c>
      <c r="EJ396" t="s">
        <v>1173</v>
      </c>
      <c r="EK396" t="s">
        <v>1168</v>
      </c>
      <c r="EL396" t="s">
        <v>1175</v>
      </c>
      <c r="EM396" t="s">
        <v>1173</v>
      </c>
      <c r="EN396" t="s">
        <v>1172</v>
      </c>
      <c r="EO396" t="s">
        <v>1175</v>
      </c>
      <c r="EP396" t="s">
        <v>1168</v>
      </c>
      <c r="EQ396" t="s">
        <v>1170</v>
      </c>
      <c r="ER396" t="s">
        <v>1175</v>
      </c>
      <c r="ES396" t="s">
        <v>1168</v>
      </c>
      <c r="ET396" t="s">
        <v>1175</v>
      </c>
      <c r="EU396" t="s">
        <v>1175</v>
      </c>
      <c r="EV396" t="s">
        <v>1171</v>
      </c>
      <c r="EW396" t="s">
        <v>1175</v>
      </c>
      <c r="EX396" t="s">
        <v>1168</v>
      </c>
      <c r="EY396" t="s">
        <v>1175</v>
      </c>
      <c r="EZ396" t="s">
        <v>1173</v>
      </c>
      <c r="FA396" t="s">
        <v>1175</v>
      </c>
      <c r="FB396" t="s">
        <v>1173</v>
      </c>
      <c r="FC396" t="s">
        <v>1173</v>
      </c>
      <c r="FD396" t="s">
        <v>1173</v>
      </c>
      <c r="FE396" t="s">
        <v>1174</v>
      </c>
      <c r="FF396" t="s">
        <v>1175</v>
      </c>
      <c r="FG396" t="s">
        <v>1168</v>
      </c>
      <c r="FH396" t="s">
        <v>1171</v>
      </c>
      <c r="FI396" t="s">
        <v>1171</v>
      </c>
      <c r="FJ396" t="s">
        <v>1172</v>
      </c>
      <c r="FK396" t="s">
        <v>1168</v>
      </c>
      <c r="FL396" t="s">
        <v>1175</v>
      </c>
      <c r="FM396" t="s">
        <v>1175</v>
      </c>
      <c r="FN396" t="s">
        <v>1171</v>
      </c>
      <c r="FO396" t="s">
        <v>1168</v>
      </c>
      <c r="FP396" t="s">
        <v>1174</v>
      </c>
      <c r="FQ396" t="s">
        <v>1173</v>
      </c>
      <c r="FR396" t="s">
        <v>1168</v>
      </c>
      <c r="FS396" t="s">
        <v>1170</v>
      </c>
      <c r="FT396" t="s">
        <v>1168</v>
      </c>
      <c r="FU396" t="s">
        <v>1169</v>
      </c>
      <c r="FV396" t="s">
        <v>1168</v>
      </c>
      <c r="FW396" t="s">
        <v>1168</v>
      </c>
      <c r="FX396" t="s">
        <v>1173</v>
      </c>
      <c r="FY396" t="s">
        <v>1168</v>
      </c>
      <c r="FZ396" t="s">
        <v>1173</v>
      </c>
      <c r="GA396" t="s">
        <v>1168</v>
      </c>
      <c r="GB396" t="s">
        <v>1168</v>
      </c>
      <c r="GC396" t="s">
        <v>1172</v>
      </c>
      <c r="GD396" t="s">
        <v>1172</v>
      </c>
      <c r="GE396" t="s">
        <v>1175</v>
      </c>
      <c r="GF396" t="s">
        <v>1175</v>
      </c>
      <c r="GG396" t="s">
        <v>1169</v>
      </c>
      <c r="GH396" t="s">
        <v>1171</v>
      </c>
      <c r="GI396" t="s">
        <v>1173</v>
      </c>
      <c r="GJ396" t="s">
        <v>1168</v>
      </c>
      <c r="GK396" t="s">
        <v>1170</v>
      </c>
      <c r="GL396" t="s">
        <v>1168</v>
      </c>
      <c r="GM396" s="2">
        <f t="shared" si="621"/>
        <v>0</v>
      </c>
      <c r="GN396">
        <f t="shared" si="622"/>
        <v>1</v>
      </c>
      <c r="GO396">
        <f t="shared" si="623"/>
        <v>0</v>
      </c>
      <c r="GP396">
        <f t="shared" si="624"/>
        <v>0</v>
      </c>
      <c r="GQ396">
        <f t="shared" si="625"/>
        <v>1</v>
      </c>
      <c r="GR396">
        <f t="shared" si="626"/>
        <v>0</v>
      </c>
      <c r="GS396">
        <f t="shared" si="627"/>
        <v>0</v>
      </c>
      <c r="GT396">
        <f t="shared" si="628"/>
        <v>0</v>
      </c>
      <c r="GU396">
        <f t="shared" si="679"/>
        <v>0</v>
      </c>
      <c r="GV396">
        <f t="shared" si="629"/>
        <v>0</v>
      </c>
      <c r="GW396">
        <f t="shared" si="630"/>
        <v>0</v>
      </c>
      <c r="GX396">
        <f t="shared" si="631"/>
        <v>0</v>
      </c>
      <c r="GY396">
        <f t="shared" si="632"/>
        <v>0</v>
      </c>
      <c r="GZ396">
        <f t="shared" si="633"/>
        <v>0</v>
      </c>
      <c r="HA396">
        <f t="shared" si="634"/>
        <v>0</v>
      </c>
      <c r="HB396">
        <f t="shared" si="635"/>
        <v>0</v>
      </c>
      <c r="HC396">
        <f t="shared" si="680"/>
        <v>0</v>
      </c>
      <c r="HD396">
        <f t="shared" si="636"/>
        <v>0</v>
      </c>
      <c r="HE396">
        <f t="shared" si="637"/>
        <v>0</v>
      </c>
      <c r="HF396">
        <f t="shared" si="638"/>
        <v>0</v>
      </c>
      <c r="HG396">
        <f t="shared" si="639"/>
        <v>0</v>
      </c>
      <c r="HH396">
        <f t="shared" si="640"/>
        <v>0</v>
      </c>
      <c r="HI396">
        <f t="shared" si="641"/>
        <v>0</v>
      </c>
      <c r="HJ396">
        <f t="shared" si="642"/>
        <v>0</v>
      </c>
      <c r="HK396">
        <f t="shared" si="681"/>
        <v>0</v>
      </c>
      <c r="HL396">
        <f t="shared" si="643"/>
        <v>0</v>
      </c>
      <c r="HM396">
        <f t="shared" si="644"/>
        <v>0</v>
      </c>
      <c r="HN396">
        <f t="shared" si="645"/>
        <v>1</v>
      </c>
      <c r="HO396">
        <f t="shared" si="646"/>
        <v>0</v>
      </c>
      <c r="HP396">
        <f t="shared" si="647"/>
        <v>0</v>
      </c>
      <c r="HQ396">
        <f t="shared" si="648"/>
        <v>0</v>
      </c>
      <c r="HR396">
        <f t="shared" si="649"/>
        <v>0</v>
      </c>
      <c r="HS396">
        <f t="shared" si="682"/>
        <v>0</v>
      </c>
      <c r="HT396">
        <f t="shared" si="650"/>
        <v>0</v>
      </c>
      <c r="HU396">
        <f t="shared" si="651"/>
        <v>0</v>
      </c>
      <c r="HV396">
        <f t="shared" si="652"/>
        <v>0</v>
      </c>
      <c r="HW396">
        <f t="shared" si="653"/>
        <v>0</v>
      </c>
      <c r="HX396">
        <f t="shared" si="654"/>
        <v>0</v>
      </c>
      <c r="HY396">
        <f t="shared" si="655"/>
        <v>0</v>
      </c>
      <c r="HZ396">
        <f t="shared" si="656"/>
        <v>0</v>
      </c>
      <c r="IA396">
        <f t="shared" si="683"/>
        <v>1</v>
      </c>
      <c r="IB396">
        <f t="shared" si="657"/>
        <v>0</v>
      </c>
      <c r="IC396">
        <f t="shared" si="658"/>
        <v>1</v>
      </c>
      <c r="ID396">
        <f t="shared" si="659"/>
        <v>0</v>
      </c>
      <c r="IE396">
        <f t="shared" si="660"/>
        <v>1</v>
      </c>
      <c r="IF396">
        <f t="shared" si="661"/>
        <v>1</v>
      </c>
      <c r="IG396">
        <f t="shared" si="662"/>
        <v>1</v>
      </c>
      <c r="IH396">
        <f t="shared" si="663"/>
        <v>1</v>
      </c>
      <c r="II396">
        <f t="shared" si="684"/>
        <v>0</v>
      </c>
      <c r="IJ396">
        <f t="shared" si="664"/>
        <v>1</v>
      </c>
      <c r="IK396">
        <f t="shared" si="665"/>
        <v>0</v>
      </c>
      <c r="IL396">
        <f t="shared" si="666"/>
        <v>0</v>
      </c>
      <c r="IM396">
        <f t="shared" si="667"/>
        <v>1</v>
      </c>
      <c r="IN396">
        <f t="shared" si="668"/>
        <v>0</v>
      </c>
      <c r="IO396">
        <f t="shared" si="669"/>
        <v>0</v>
      </c>
      <c r="IP396">
        <f t="shared" si="670"/>
        <v>0</v>
      </c>
      <c r="IQ396" s="2">
        <f t="shared" si="685"/>
        <v>2</v>
      </c>
      <c r="IR396" s="4">
        <f t="shared" si="686"/>
        <v>0</v>
      </c>
      <c r="IS396">
        <f t="shared" si="687"/>
        <v>0</v>
      </c>
      <c r="IT396">
        <f t="shared" si="688"/>
        <v>1</v>
      </c>
      <c r="IU396">
        <f t="shared" si="689"/>
        <v>0</v>
      </c>
      <c r="IV396">
        <f t="shared" si="690"/>
        <v>6</v>
      </c>
      <c r="IW396">
        <f t="shared" si="691"/>
        <v>2</v>
      </c>
      <c r="IX396">
        <f t="shared" si="692"/>
        <v>11</v>
      </c>
      <c r="IY396" s="11">
        <f t="shared" si="693"/>
        <v>1</v>
      </c>
      <c r="IZ396" s="12" t="str">
        <f t="shared" si="694"/>
        <v/>
      </c>
      <c r="JA396" s="12" t="str">
        <f t="shared" si="695"/>
        <v/>
      </c>
      <c r="JB396" s="12">
        <f t="shared" si="696"/>
        <v>1</v>
      </c>
      <c r="JC396" s="12" t="str">
        <f t="shared" si="697"/>
        <v/>
      </c>
      <c r="JD396" s="12">
        <f t="shared" si="698"/>
        <v>1</v>
      </c>
      <c r="JE396" s="12">
        <f t="shared" si="699"/>
        <v>0.25</v>
      </c>
      <c r="JF396" s="12">
        <f t="shared" si="700"/>
        <v>0.8125</v>
      </c>
      <c r="JG396" s="2">
        <f>IF(OR(AND(EI396="Happy",BN396&lt;&gt;1),AND(EI396&lt;&gt;"Happy",BN396=1)),1,0)</f>
        <v>0</v>
      </c>
      <c r="JH396">
        <f>IF(OR(AND(EJ396="Happy",BO396&lt;&gt;1),AND(EJ396&lt;&gt;"Happy",BO396=1)),1,0)</f>
        <v>0</v>
      </c>
      <c r="JI396">
        <f>IF(OR(AND(EK396="Happy",BP396&lt;&gt;1),AND(EK396&lt;&gt;"Happy",BP396=1)),1,0)</f>
        <v>0</v>
      </c>
      <c r="JJ396">
        <f>IF(OR(AND(EL396="Happy",BQ396&lt;&gt;1),AND(EL396&lt;&gt;"Happy",BQ396=1)),1,0)</f>
        <v>0</v>
      </c>
      <c r="JK396">
        <f>IF(OR(AND(EM396="Happy",BR396&lt;&gt;1),AND(EM396&lt;&gt;"Happy",BR396=1)),1,0)</f>
        <v>0</v>
      </c>
      <c r="JL396">
        <f>IF(OR(AND(EN396="Happy",BS396&lt;&gt;1),AND(EN396&lt;&gt;"Happy",BS396=1)),1,0)</f>
        <v>0</v>
      </c>
      <c r="JM396">
        <f>IF(OR(AND(EO396="Happy",BT396&lt;&gt;1),AND(EO396&lt;&gt;"Happy",BT396=1)),1,0)</f>
        <v>0</v>
      </c>
      <c r="JN396">
        <f>IF(OR(AND(EP396="Happy",BU396&lt;&gt;1),AND(EP396&lt;&gt;"Happy",BU396=1)),1,0)</f>
        <v>0</v>
      </c>
      <c r="JO396">
        <f>IF(OR(AND(EQ396="Sad",BV396&lt;&gt;1),AND(EQ396&lt;&gt;"Sad",BV396=1)),1,0)</f>
        <v>1</v>
      </c>
      <c r="JP396">
        <f>IF(OR(AND(ER396="Sad",BW396&lt;&gt;1),AND(ER396&lt;&gt;"Sad",BW396=1)),1,0)</f>
        <v>0</v>
      </c>
      <c r="JQ396">
        <f>IF(OR(AND(ES396="Sad",BX396&lt;&gt;1),AND(ES396&lt;&gt;"Sad",BX396=1)),1,0)</f>
        <v>1</v>
      </c>
      <c r="JR396">
        <f>IF(OR(AND(ET396="Sad",BY396&lt;&gt;1),AND(ET396&lt;&gt;"Sad",BY396=1)),1,0)</f>
        <v>0</v>
      </c>
      <c r="JS396">
        <f>IF(OR(AND(EU396="Sad",BZ396&lt;&gt;1),AND(EU396&lt;&gt;"Sad",BZ396=1)),1,0)</f>
        <v>0</v>
      </c>
      <c r="JT396">
        <f>IF(OR(AND(EV396="Sad",CA396&lt;&gt;1),AND(EV396&lt;&gt;"Sad",CA396=1)),1,0)</f>
        <v>0</v>
      </c>
      <c r="JU396">
        <f>IF(OR(AND(EW396="Sad",CB396&lt;&gt;1),AND(EW396&lt;&gt;"Sad",CB396=1)),1,0)</f>
        <v>0</v>
      </c>
      <c r="JV396">
        <f>IF(OR(AND(EX396="Sad",CC396&lt;&gt;1),AND(EX396&lt;&gt;"Sad",CC396=1)),1,0)</f>
        <v>0</v>
      </c>
      <c r="JW396">
        <f>IF(OR(AND(EY396="Angry",CD396&lt;&gt;1),AND(EY396&lt;&gt;"Angry",CD396=1)),1,0)</f>
        <v>0</v>
      </c>
      <c r="JX396">
        <f>IF(OR(AND(EZ396="Angry",CE396&lt;&gt;1),AND(EZ396&lt;&gt;"Angry",CE396=1)),1,0)</f>
        <v>0</v>
      </c>
      <c r="JY396">
        <f>IF(OR(AND(FA396="Angry",CF396&lt;&gt;1),AND(FA396&lt;&gt;"Angry",CF396=1)),1,0)</f>
        <v>1</v>
      </c>
      <c r="JZ396">
        <f>IF(OR(AND(FB396="Angry",CG396&lt;&gt;1),AND(FB396&lt;&gt;"Angry",CG396=1)),1,0)</f>
        <v>0</v>
      </c>
      <c r="KA396">
        <f>IF(OR(AND(FC396="Angry",CH396&lt;&gt;1),AND(FC396&lt;&gt;"Angry",CH396=1)),1,0)</f>
        <v>0</v>
      </c>
      <c r="KB396">
        <f>IF(OR(AND(FD396="Angry",CI396&lt;&gt;1),AND(FD396&lt;&gt;"Angry",CI396=1)),1,0)</f>
        <v>0</v>
      </c>
      <c r="KC396">
        <f>IF(OR(AND(FE396="Angry",CJ396&lt;&gt;1),AND(FE396&lt;&gt;"Angry",CJ396=1)),1,0)</f>
        <v>0</v>
      </c>
      <c r="KD396">
        <f>IF(OR(AND(FF396="Angry",CK396&lt;&gt;1),AND(FF396&lt;&gt;"Angry",CK396=1)),1,0)</f>
        <v>0</v>
      </c>
      <c r="KE396">
        <f>IF(OR(AND(FG396="Afraid",CL396&lt;&gt;1),AND(FG396&lt;&gt;"Afraid",CL396=1)),1,0)</f>
        <v>1</v>
      </c>
      <c r="KF396">
        <f>IF(OR(AND(FH396="Afraid",CM396&lt;&gt;1),AND(FH396&lt;&gt;"Afraid",CM396=1)),1,0)</f>
        <v>0</v>
      </c>
      <c r="KG396">
        <f>IF(OR(AND(FI396="Afraid",CN396&lt;&gt;1),AND(FI396&lt;&gt;"Afraid",CN396=1)),1,0)</f>
        <v>0</v>
      </c>
      <c r="KH396">
        <f>IF(OR(AND(FJ396="Afraid",CO396&lt;&gt;1),AND(FJ396&lt;&gt;"Afraid",CO396=1)),1,0)</f>
        <v>0</v>
      </c>
      <c r="KI396">
        <f>IF(OR(AND(FK396="Afraid",CP396&lt;&gt;1),AND(FK396&lt;&gt;"Afraid",CP396=1)),1,0)</f>
        <v>1</v>
      </c>
      <c r="KJ396">
        <f>IF(OR(AND(FL396="Afraid",CQ396&lt;&gt;1),AND(FL396&lt;&gt;"Afraid",CQ396=1)),1,0)</f>
        <v>0</v>
      </c>
      <c r="KK396">
        <f>IF(OR(AND(FM396="Afraid",CR396&lt;&gt;1),AND(FM396&lt;&gt;"Afraid",CR396=1)),1,0)</f>
        <v>1</v>
      </c>
      <c r="KL396">
        <f>IF(OR(AND(FN396="Afraid",CS396&lt;&gt;1),AND(FN396&lt;&gt;"Afraid",CS396=1)),1,0)</f>
        <v>0</v>
      </c>
      <c r="KM396">
        <f>IF(OR(AND(FO396="Surprised",CT396&lt;&gt;1),AND(FO396&lt;&gt;"Surprised",CT396=1)),1,0)</f>
        <v>1</v>
      </c>
      <c r="KN396">
        <f>IF(OR(AND(FP396="Surprised",CU396&lt;&gt;1),AND(FP396&lt;&gt;"Surprised",CU396=1)),1,0)</f>
        <v>0</v>
      </c>
      <c r="KO396">
        <f>IF(OR(AND(FQ396="Surprised",CV396&lt;&gt;1),AND(FQ396&lt;&gt;"Surprised",CV396=1)),1,0)</f>
        <v>0</v>
      </c>
      <c r="KP396">
        <f>IF(OR(AND(FR396="Surprised",CW396&lt;&gt;1),AND(FR396&lt;&gt;"Surprised",CW396=1)),1,0)</f>
        <v>0</v>
      </c>
      <c r="KQ396">
        <f>IF(OR(AND(FS396="Surprised",CX396&lt;&gt;1),AND(FS396&lt;&gt;"Surprised",CX396=1)),1,0)</f>
        <v>0</v>
      </c>
      <c r="KR396">
        <f>IF(OR(AND(FT396="Surprised",CY396&lt;&gt;1),AND(FT396&lt;&gt;"Surprised",CY396=1)),1,0)</f>
        <v>1</v>
      </c>
      <c r="KS396">
        <f>IF(OR(AND(FU396="Surprised",CZ396&lt;&gt;1),AND(FU396&lt;&gt;"Surprised",CZ396=1)),1,0)</f>
        <v>0</v>
      </c>
      <c r="KT396">
        <f>IF(OR(AND(FV396="Surprised",DA396&lt;&gt;1),AND(FV396&lt;&gt;"Surprised",DA396=1)),1,0)</f>
        <v>0</v>
      </c>
      <c r="KU396">
        <f>IF(OR(AND(FW396="Happy",DB396=1),AND(FW396&lt;&gt;"Happy",DB396=0)),1,0)</f>
        <v>0</v>
      </c>
      <c r="KV396">
        <f>IF(OR(AND(FX396="Happy",DC396=1),AND(FX396&lt;&gt;"Happy",DC396=0)),1,0)</f>
        <v>0</v>
      </c>
      <c r="KW396">
        <f>IF(OR(AND(FY396="Happy",DD396=1),AND(FY396&lt;&gt;"Happy",DD396=0)),1,0)</f>
        <v>0</v>
      </c>
      <c r="KX396">
        <f>IF(OR(AND(FZ396="Happy",DE396=1),AND(FZ396&lt;&gt;"Happy",DE396=0)),1,0)</f>
        <v>0</v>
      </c>
      <c r="KY396">
        <f>IF(OR(AND(GA396="Happy",DF396=1),AND(GA396&lt;&gt;"Happy",DF396=0)),1,0)</f>
        <v>0</v>
      </c>
      <c r="KZ396">
        <f>IF(OR(AND(GB396="Happy",DG396=1),AND(GB396&lt;&gt;"Happy",DG396=0)),1,0)</f>
        <v>0</v>
      </c>
      <c r="LA396">
        <f>IF(OR(AND(GC396="Happy",DH396=1),AND(GC396&lt;&gt;"Happy",DH396=0)),1,0)</f>
        <v>0</v>
      </c>
      <c r="LB396">
        <f>IF(OR(AND(GD396="Happy",DI396=1),AND(GD396&lt;&gt;"Happy",DI396=0)),1,0)</f>
        <v>0</v>
      </c>
      <c r="LC396">
        <f>IF(OR(AND(GE396="Sad",DJ396=1),AND(GE396&lt;&gt;"Sad",DJ396=0)),1,0)</f>
        <v>1</v>
      </c>
      <c r="LD396">
        <f>IF(OR(AND(GF396="Sad",DK396=1),AND(GF396&lt;&gt;"Sad",DK396=0)),1,0)</f>
        <v>0</v>
      </c>
      <c r="LE396">
        <f>IF(OR(AND(GG396="Sad",DL396=1),AND(GG396&lt;&gt;"Sad",DL396=0)),1,0)</f>
        <v>1</v>
      </c>
      <c r="LF396">
        <f>IF(OR(AND(GH396="Sad",DM396=1),AND(GH396&lt;&gt;"Sad",DM396=0)),1,0)</f>
        <v>1</v>
      </c>
      <c r="LG396">
        <f>IF(OR(AND(GI396="Sad",DN396=1),AND(GI396&lt;&gt;"Sad",DN396=0)),1,0)</f>
        <v>0</v>
      </c>
      <c r="LH396">
        <f>IF(OR(AND(GJ396="Sad",DO396=1),AND(GJ396&lt;&gt;"Sad",DO396=0)),1,0)</f>
        <v>1</v>
      </c>
      <c r="LI396">
        <f>IF(OR(AND(GK396="Sad",DP396=1),AND(GK396&lt;&gt;"Sad",DP396=0)),1,0)</f>
        <v>1</v>
      </c>
      <c r="LJ396">
        <f>IF(OR(AND(GL396="Sad",DQ396=1),AND(GL396&lt;&gt;"Sad",DQ396=0)),1,0)</f>
        <v>1</v>
      </c>
      <c r="LK396" s="2">
        <f t="shared" si="701"/>
        <v>0</v>
      </c>
      <c r="LL396" s="4">
        <f t="shared" si="702"/>
        <v>2</v>
      </c>
      <c r="LM396">
        <f t="shared" si="703"/>
        <v>1</v>
      </c>
      <c r="LN396">
        <f t="shared" si="704"/>
        <v>3</v>
      </c>
      <c r="LO396">
        <f t="shared" si="705"/>
        <v>2</v>
      </c>
      <c r="LP396">
        <f t="shared" si="706"/>
        <v>0</v>
      </c>
      <c r="LQ396">
        <f t="shared" si="707"/>
        <v>6</v>
      </c>
      <c r="LR396">
        <f t="shared" si="708"/>
        <v>14</v>
      </c>
      <c r="LS396" s="11">
        <f t="shared" si="709"/>
        <v>0</v>
      </c>
      <c r="LT396" s="14" t="str">
        <f t="shared" si="710"/>
        <v/>
      </c>
      <c r="LU396" s="14" t="str">
        <f t="shared" si="711"/>
        <v/>
      </c>
      <c r="LV396" s="14">
        <f t="shared" si="712"/>
        <v>0</v>
      </c>
      <c r="LW396" s="14" t="str">
        <f t="shared" si="713"/>
        <v/>
      </c>
      <c r="LX396" s="14">
        <f t="shared" si="714"/>
        <v>0</v>
      </c>
      <c r="LY396" s="14">
        <f t="shared" si="715"/>
        <v>0.75</v>
      </c>
      <c r="LZ396" s="14">
        <f t="shared" si="716"/>
        <v>0.1875</v>
      </c>
      <c r="MA396" s="15">
        <f t="shared" si="717"/>
        <v>1.4583333333333115E-4</v>
      </c>
      <c r="MB396" s="1">
        <f t="shared" si="671"/>
        <v>1.1458333333333459E-4</v>
      </c>
      <c r="MC396" s="1">
        <f t="shared" si="672"/>
        <v>1.5972222222222429E-4</v>
      </c>
      <c r="MD396" s="1">
        <f t="shared" si="673"/>
        <v>4.0162037037037163E-4</v>
      </c>
      <c r="ME396" s="1">
        <f t="shared" si="674"/>
        <v>1.8981481481481627E-4</v>
      </c>
      <c r="MF396" s="1">
        <f t="shared" si="675"/>
        <v>2.5578703703703354E-4</v>
      </c>
      <c r="MG396" s="1">
        <f t="shared" si="676"/>
        <v>1.782407407407427E-4</v>
      </c>
      <c r="MH396" s="1">
        <f t="shared" si="677"/>
        <v>1.874999999999967E-4</v>
      </c>
      <c r="MI396" s="1">
        <f t="shared" si="678"/>
        <v>1.689814814814887E-4</v>
      </c>
      <c r="MJ396" s="1">
        <f t="shared" si="718"/>
        <v>1.8020833333333396E-3</v>
      </c>
      <c r="MK396" s="2" t="str">
        <f>VLOOKUP(B396,age_group!$A$1:$B$101,2,FALSE)</f>
        <v>18 to 24</v>
      </c>
      <c r="ML396" s="2">
        <f t="shared" si="719"/>
        <v>1</v>
      </c>
      <c r="MM396">
        <f t="shared" si="720"/>
        <v>0</v>
      </c>
      <c r="MN396">
        <f t="shared" si="721"/>
        <v>0</v>
      </c>
      <c r="MO396">
        <f t="shared" si="722"/>
        <v>0</v>
      </c>
      <c r="MP396">
        <f t="shared" si="723"/>
        <v>1</v>
      </c>
    </row>
    <row r="397" spans="1:354" x14ac:dyDescent="0.2">
      <c r="A397" t="s">
        <v>1130</v>
      </c>
      <c r="B397">
        <v>47</v>
      </c>
      <c r="C397" t="s">
        <v>139</v>
      </c>
      <c r="D397" t="s">
        <v>140</v>
      </c>
      <c r="E397">
        <v>3</v>
      </c>
      <c r="F397">
        <v>1</v>
      </c>
      <c r="G397">
        <v>1</v>
      </c>
      <c r="H397">
        <v>1</v>
      </c>
      <c r="I397">
        <v>1</v>
      </c>
      <c r="J397" s="2" t="s">
        <v>166</v>
      </c>
      <c r="K397" t="s">
        <v>739</v>
      </c>
      <c r="L397" t="s">
        <v>466</v>
      </c>
      <c r="M397" t="s">
        <v>212</v>
      </c>
      <c r="N397" t="s">
        <v>344</v>
      </c>
      <c r="O397" t="s">
        <v>207</v>
      </c>
      <c r="P397" t="s">
        <v>219</v>
      </c>
      <c r="Q397" t="s">
        <v>239</v>
      </c>
      <c r="R397" t="s">
        <v>566</v>
      </c>
      <c r="S397" t="s">
        <v>697</v>
      </c>
      <c r="T397" t="s">
        <v>442</v>
      </c>
      <c r="U397" t="s">
        <v>339</v>
      </c>
      <c r="V397" t="s">
        <v>272</v>
      </c>
      <c r="W397" t="s">
        <v>772</v>
      </c>
      <c r="X397" t="s">
        <v>509</v>
      </c>
      <c r="Y397" t="s">
        <v>275</v>
      </c>
      <c r="Z397" t="s">
        <v>312</v>
      </c>
      <c r="AA397" t="s">
        <v>689</v>
      </c>
      <c r="AB397" t="s">
        <v>159</v>
      </c>
      <c r="AC397" t="s">
        <v>615</v>
      </c>
      <c r="AD397" t="s">
        <v>364</v>
      </c>
      <c r="AE397" t="s">
        <v>568</v>
      </c>
      <c r="AF397" t="s">
        <v>345</v>
      </c>
      <c r="AG397" t="s">
        <v>325</v>
      </c>
      <c r="AH397" t="s">
        <v>640</v>
      </c>
      <c r="AI397" t="s">
        <v>260</v>
      </c>
      <c r="AJ397" t="s">
        <v>323</v>
      </c>
      <c r="AK397" t="s">
        <v>588</v>
      </c>
      <c r="AL397" t="s">
        <v>424</v>
      </c>
      <c r="AM397" t="s">
        <v>201</v>
      </c>
      <c r="AN397" t="s">
        <v>154</v>
      </c>
      <c r="AO397" t="s">
        <v>731</v>
      </c>
      <c r="AP397" t="s">
        <v>332</v>
      </c>
      <c r="AQ397" t="s">
        <v>380</v>
      </c>
      <c r="AR397" t="s">
        <v>596</v>
      </c>
      <c r="AS397" t="s">
        <v>464</v>
      </c>
      <c r="AT397" t="s">
        <v>415</v>
      </c>
      <c r="AU397" t="s">
        <v>226</v>
      </c>
      <c r="AV397" t="s">
        <v>403</v>
      </c>
      <c r="AW397" t="s">
        <v>708</v>
      </c>
      <c r="AX397" t="s">
        <v>360</v>
      </c>
      <c r="AY397" t="s">
        <v>414</v>
      </c>
      <c r="AZ397" t="s">
        <v>368</v>
      </c>
      <c r="BA397" t="s">
        <v>621</v>
      </c>
      <c r="BB397" t="s">
        <v>254</v>
      </c>
      <c r="BC397" t="s">
        <v>691</v>
      </c>
      <c r="BD397" t="s">
        <v>348</v>
      </c>
      <c r="BE397" t="s">
        <v>405</v>
      </c>
      <c r="BF397" t="s">
        <v>458</v>
      </c>
      <c r="BG397" t="s">
        <v>568</v>
      </c>
      <c r="BH397" t="s">
        <v>611</v>
      </c>
      <c r="BI397" t="s">
        <v>451</v>
      </c>
      <c r="BJ397" t="s">
        <v>745</v>
      </c>
      <c r="BK397" t="s">
        <v>403</v>
      </c>
      <c r="BL397" t="s">
        <v>498</v>
      </c>
      <c r="BM397" t="s">
        <v>319</v>
      </c>
      <c r="BN397" s="2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1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1</v>
      </c>
      <c r="DD397">
        <v>1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0</v>
      </c>
      <c r="DP397">
        <v>1</v>
      </c>
      <c r="DQ397">
        <v>0</v>
      </c>
      <c r="DR397" s="2">
        <v>3</v>
      </c>
      <c r="DS397">
        <v>1</v>
      </c>
      <c r="DT397">
        <v>1</v>
      </c>
      <c r="DU397">
        <v>1</v>
      </c>
      <c r="DV397">
        <v>1</v>
      </c>
      <c r="DW397" s="2">
        <v>2017</v>
      </c>
      <c r="DX397" s="1">
        <v>1.6878472222222222E-2</v>
      </c>
      <c r="DY397" s="1">
        <v>1.7078703703703704E-2</v>
      </c>
      <c r="DZ397" s="1">
        <v>1.7184027777777781E-2</v>
      </c>
      <c r="EA397" s="1">
        <v>1.728240740740741E-2</v>
      </c>
      <c r="EB397" s="1">
        <v>1.7417824074074075E-2</v>
      </c>
      <c r="EC397" s="1">
        <v>1.7528935185185186E-2</v>
      </c>
      <c r="ED397" s="1">
        <v>1.7622685185185182E-2</v>
      </c>
      <c r="EE397" s="1">
        <v>1.7726851851851851E-2</v>
      </c>
      <c r="EF397" s="1">
        <v>1.7833333333333333E-2</v>
      </c>
      <c r="EG397" s="1">
        <v>1.7924768518518517E-2</v>
      </c>
      <c r="EH397" s="3">
        <v>0</v>
      </c>
      <c r="EI397" s="2" t="s">
        <v>1175</v>
      </c>
      <c r="EJ397" t="s">
        <v>1168</v>
      </c>
      <c r="EK397" t="s">
        <v>1169</v>
      </c>
      <c r="EL397" t="s">
        <v>1172</v>
      </c>
      <c r="EM397" t="s">
        <v>1171</v>
      </c>
      <c r="EN397" t="s">
        <v>1173</v>
      </c>
      <c r="EO397" t="s">
        <v>1168</v>
      </c>
      <c r="EP397" t="s">
        <v>1171</v>
      </c>
      <c r="EQ397" t="s">
        <v>1168</v>
      </c>
      <c r="ER397" t="s">
        <v>1173</v>
      </c>
      <c r="ES397" t="s">
        <v>1169</v>
      </c>
      <c r="ET397" t="s">
        <v>1175</v>
      </c>
      <c r="EU397" t="s">
        <v>1169</v>
      </c>
      <c r="EV397" t="s">
        <v>1168</v>
      </c>
      <c r="EW397" t="s">
        <v>1173</v>
      </c>
      <c r="EX397" t="s">
        <v>1174</v>
      </c>
      <c r="EY397" t="s">
        <v>1168</v>
      </c>
      <c r="EZ397" t="s">
        <v>1169</v>
      </c>
      <c r="FA397" t="s">
        <v>1175</v>
      </c>
      <c r="FB397" t="s">
        <v>1168</v>
      </c>
      <c r="FC397" t="s">
        <v>1175</v>
      </c>
      <c r="FD397" t="s">
        <v>1168</v>
      </c>
      <c r="FE397" t="s">
        <v>1171</v>
      </c>
      <c r="FF397" t="s">
        <v>1175</v>
      </c>
      <c r="FG397" t="s">
        <v>1168</v>
      </c>
      <c r="FH397" t="s">
        <v>1175</v>
      </c>
      <c r="FI397" t="s">
        <v>1175</v>
      </c>
      <c r="FJ397" t="s">
        <v>1170</v>
      </c>
      <c r="FK397" t="s">
        <v>1168</v>
      </c>
      <c r="FL397" t="s">
        <v>1175</v>
      </c>
      <c r="FM397" t="s">
        <v>1171</v>
      </c>
      <c r="FN397" t="s">
        <v>1168</v>
      </c>
      <c r="FO397" t="s">
        <v>1169</v>
      </c>
      <c r="FP397" t="s">
        <v>1173</v>
      </c>
      <c r="FQ397" t="s">
        <v>1168</v>
      </c>
      <c r="FR397" t="s">
        <v>1172</v>
      </c>
      <c r="FS397" t="s">
        <v>1168</v>
      </c>
      <c r="FT397" t="s">
        <v>1169</v>
      </c>
      <c r="FU397" t="s">
        <v>1174</v>
      </c>
      <c r="FV397" t="s">
        <v>1168</v>
      </c>
      <c r="FW397" t="s">
        <v>1168</v>
      </c>
      <c r="FX397" t="s">
        <v>1168</v>
      </c>
      <c r="FY397" t="s">
        <v>1168</v>
      </c>
      <c r="FZ397" t="s">
        <v>1173</v>
      </c>
      <c r="GA397" t="s">
        <v>1172</v>
      </c>
      <c r="GB397" t="s">
        <v>1168</v>
      </c>
      <c r="GC397" t="s">
        <v>1168</v>
      </c>
      <c r="GD397" t="s">
        <v>1174</v>
      </c>
      <c r="GE397" t="s">
        <v>1171</v>
      </c>
      <c r="GF397" t="s">
        <v>1168</v>
      </c>
      <c r="GG397" t="s">
        <v>1175</v>
      </c>
      <c r="GH397" t="s">
        <v>1175</v>
      </c>
      <c r="GI397" t="s">
        <v>1168</v>
      </c>
      <c r="GJ397" t="s">
        <v>1174</v>
      </c>
      <c r="GK397" t="s">
        <v>1171</v>
      </c>
      <c r="GL397" t="s">
        <v>1172</v>
      </c>
      <c r="GM397" s="2">
        <f t="shared" si="621"/>
        <v>0</v>
      </c>
      <c r="GN397">
        <f t="shared" si="622"/>
        <v>0</v>
      </c>
      <c r="GO397">
        <f t="shared" si="623"/>
        <v>0</v>
      </c>
      <c r="GP397">
        <f t="shared" si="624"/>
        <v>0</v>
      </c>
      <c r="GQ397">
        <f t="shared" si="625"/>
        <v>0</v>
      </c>
      <c r="GR397">
        <f t="shared" si="626"/>
        <v>1</v>
      </c>
      <c r="GS397">
        <f t="shared" si="627"/>
        <v>0</v>
      </c>
      <c r="GT397">
        <f t="shared" si="628"/>
        <v>0</v>
      </c>
      <c r="GU397">
        <f t="shared" si="679"/>
        <v>0</v>
      </c>
      <c r="GV397">
        <f t="shared" si="629"/>
        <v>0</v>
      </c>
      <c r="GW397">
        <f t="shared" si="630"/>
        <v>0</v>
      </c>
      <c r="GX397">
        <f t="shared" si="631"/>
        <v>0</v>
      </c>
      <c r="GY397">
        <f t="shared" si="632"/>
        <v>0</v>
      </c>
      <c r="GZ397">
        <f t="shared" si="633"/>
        <v>0</v>
      </c>
      <c r="HA397">
        <f t="shared" si="634"/>
        <v>0</v>
      </c>
      <c r="HB397">
        <f t="shared" si="635"/>
        <v>1</v>
      </c>
      <c r="HC397">
        <f t="shared" si="680"/>
        <v>0</v>
      </c>
      <c r="HD397">
        <f t="shared" si="636"/>
        <v>1</v>
      </c>
      <c r="HE397">
        <f t="shared" si="637"/>
        <v>0</v>
      </c>
      <c r="HF397">
        <f t="shared" si="638"/>
        <v>0</v>
      </c>
      <c r="HG397">
        <f t="shared" si="639"/>
        <v>0</v>
      </c>
      <c r="HH397">
        <f t="shared" si="640"/>
        <v>0</v>
      </c>
      <c r="HI397">
        <f t="shared" si="641"/>
        <v>0</v>
      </c>
      <c r="HJ397">
        <f t="shared" si="642"/>
        <v>0</v>
      </c>
      <c r="HK397">
        <f t="shared" si="681"/>
        <v>0</v>
      </c>
      <c r="HL397">
        <f t="shared" si="643"/>
        <v>0</v>
      </c>
      <c r="HM397">
        <f t="shared" si="644"/>
        <v>0</v>
      </c>
      <c r="HN397">
        <f t="shared" si="645"/>
        <v>0</v>
      </c>
      <c r="HO397">
        <f t="shared" si="646"/>
        <v>0</v>
      </c>
      <c r="HP397">
        <f t="shared" si="647"/>
        <v>0</v>
      </c>
      <c r="HQ397">
        <f t="shared" si="648"/>
        <v>0</v>
      </c>
      <c r="HR397">
        <f t="shared" si="649"/>
        <v>0</v>
      </c>
      <c r="HS397">
        <f t="shared" si="682"/>
        <v>0</v>
      </c>
      <c r="HT397">
        <f t="shared" si="650"/>
        <v>0</v>
      </c>
      <c r="HU397">
        <f t="shared" si="651"/>
        <v>0</v>
      </c>
      <c r="HV397">
        <f t="shared" si="652"/>
        <v>0</v>
      </c>
      <c r="HW397">
        <f t="shared" si="653"/>
        <v>0</v>
      </c>
      <c r="HX397">
        <f t="shared" si="654"/>
        <v>0</v>
      </c>
      <c r="HY397">
        <f t="shared" si="655"/>
        <v>0</v>
      </c>
      <c r="HZ397">
        <f t="shared" si="656"/>
        <v>0</v>
      </c>
      <c r="IA397">
        <f t="shared" si="683"/>
        <v>1</v>
      </c>
      <c r="IB397">
        <f t="shared" si="657"/>
        <v>1</v>
      </c>
      <c r="IC397">
        <f t="shared" si="658"/>
        <v>1</v>
      </c>
      <c r="ID397">
        <f t="shared" si="659"/>
        <v>0</v>
      </c>
      <c r="IE397">
        <f t="shared" si="660"/>
        <v>1</v>
      </c>
      <c r="IF397">
        <f t="shared" si="661"/>
        <v>1</v>
      </c>
      <c r="IG397">
        <f t="shared" si="662"/>
        <v>1</v>
      </c>
      <c r="IH397">
        <f t="shared" si="663"/>
        <v>1</v>
      </c>
      <c r="II397">
        <f t="shared" si="684"/>
        <v>1</v>
      </c>
      <c r="IJ397">
        <f t="shared" si="664"/>
        <v>1</v>
      </c>
      <c r="IK397">
        <f t="shared" si="665"/>
        <v>1</v>
      </c>
      <c r="IL397">
        <f t="shared" si="666"/>
        <v>1</v>
      </c>
      <c r="IM397">
        <f t="shared" si="667"/>
        <v>1</v>
      </c>
      <c r="IN397">
        <f t="shared" si="668"/>
        <v>0</v>
      </c>
      <c r="IO397">
        <f t="shared" si="669"/>
        <v>1</v>
      </c>
      <c r="IP397">
        <f t="shared" si="670"/>
        <v>0</v>
      </c>
      <c r="IQ397" s="2">
        <f t="shared" si="685"/>
        <v>1</v>
      </c>
      <c r="IR397" s="4">
        <f t="shared" si="686"/>
        <v>1</v>
      </c>
      <c r="IS397">
        <f t="shared" si="687"/>
        <v>1</v>
      </c>
      <c r="IT397">
        <f t="shared" si="688"/>
        <v>0</v>
      </c>
      <c r="IU397">
        <f t="shared" si="689"/>
        <v>0</v>
      </c>
      <c r="IV397">
        <f t="shared" si="690"/>
        <v>7</v>
      </c>
      <c r="IW397">
        <f t="shared" si="691"/>
        <v>6</v>
      </c>
      <c r="IX397">
        <f t="shared" si="692"/>
        <v>16</v>
      </c>
      <c r="IY397" s="11">
        <f t="shared" si="693"/>
        <v>1</v>
      </c>
      <c r="IZ397" s="12">
        <f t="shared" si="694"/>
        <v>1</v>
      </c>
      <c r="JA397" s="12">
        <f t="shared" si="695"/>
        <v>1</v>
      </c>
      <c r="JB397" s="12" t="str">
        <f t="shared" si="696"/>
        <v/>
      </c>
      <c r="JC397" s="12" t="str">
        <f t="shared" si="697"/>
        <v/>
      </c>
      <c r="JD397" s="12">
        <f t="shared" si="698"/>
        <v>1</v>
      </c>
      <c r="JE397" s="12">
        <f t="shared" si="699"/>
        <v>0.8571428571428571</v>
      </c>
      <c r="JF397" s="12">
        <f t="shared" si="700"/>
        <v>0.97142857142857131</v>
      </c>
      <c r="JG397" s="2">
        <f>IF(OR(AND(EI397="Happy",BN397&lt;&gt;1),AND(EI397&lt;&gt;"Happy",BN397=1)),1,0)</f>
        <v>0</v>
      </c>
      <c r="JH397">
        <f>IF(OR(AND(EJ397="Happy",BO397&lt;&gt;1),AND(EJ397&lt;&gt;"Happy",BO397=1)),1,0)</f>
        <v>0</v>
      </c>
      <c r="JI397">
        <f>IF(OR(AND(EK397="Happy",BP397&lt;&gt;1),AND(EK397&lt;&gt;"Happy",BP397=1)),1,0)</f>
        <v>0</v>
      </c>
      <c r="JJ397">
        <f>IF(OR(AND(EL397="Happy",BQ397&lt;&gt;1),AND(EL397&lt;&gt;"Happy",BQ397=1)),1,0)</f>
        <v>0</v>
      </c>
      <c r="JK397">
        <f>IF(OR(AND(EM397="Happy",BR397&lt;&gt;1),AND(EM397&lt;&gt;"Happy",BR397=1)),1,0)</f>
        <v>0</v>
      </c>
      <c r="JL397">
        <f>IF(OR(AND(EN397="Happy",BS397&lt;&gt;1),AND(EN397&lt;&gt;"Happy",BS397=1)),1,0)</f>
        <v>0</v>
      </c>
      <c r="JM397">
        <f>IF(OR(AND(EO397="Happy",BT397&lt;&gt;1),AND(EO397&lt;&gt;"Happy",BT397=1)),1,0)</f>
        <v>0</v>
      </c>
      <c r="JN397">
        <f>IF(OR(AND(EP397="Happy",BU397&lt;&gt;1),AND(EP397&lt;&gt;"Happy",BU397=1)),1,0)</f>
        <v>0</v>
      </c>
      <c r="JO397">
        <f>IF(OR(AND(EQ397="Sad",BV397&lt;&gt;1),AND(EQ397&lt;&gt;"Sad",BV397=1)),1,0)</f>
        <v>0</v>
      </c>
      <c r="JP397">
        <f>IF(OR(AND(ER397="Sad",BW397&lt;&gt;1),AND(ER397&lt;&gt;"Sad",BW397=1)),1,0)</f>
        <v>0</v>
      </c>
      <c r="JQ397">
        <f>IF(OR(AND(ES397="Sad",BX397&lt;&gt;1),AND(ES397&lt;&gt;"Sad",BX397=1)),1,0)</f>
        <v>0</v>
      </c>
      <c r="JR397">
        <f>IF(OR(AND(ET397="Sad",BY397&lt;&gt;1),AND(ET397&lt;&gt;"Sad",BY397=1)),1,0)</f>
        <v>0</v>
      </c>
      <c r="JS397">
        <f>IF(OR(AND(EU397="Sad",BZ397&lt;&gt;1),AND(EU397&lt;&gt;"Sad",BZ397=1)),1,0)</f>
        <v>0</v>
      </c>
      <c r="JT397">
        <f>IF(OR(AND(EV397="Sad",CA397&lt;&gt;1),AND(EV397&lt;&gt;"Sad",CA397=1)),1,0)</f>
        <v>0</v>
      </c>
      <c r="JU397">
        <f>IF(OR(AND(EW397="Sad",CB397&lt;&gt;1),AND(EW397&lt;&gt;"Sad",CB397=1)),1,0)</f>
        <v>0</v>
      </c>
      <c r="JV397">
        <f>IF(OR(AND(EX397="Sad",CC397&lt;&gt;1),AND(EX397&lt;&gt;"Sad",CC397=1)),1,0)</f>
        <v>0</v>
      </c>
      <c r="JW397">
        <f>IF(OR(AND(EY397="Angry",CD397&lt;&gt;1),AND(EY397&lt;&gt;"Angry",CD397=1)),1,0)</f>
        <v>0</v>
      </c>
      <c r="JX397">
        <f>IF(OR(AND(EZ397="Angry",CE397&lt;&gt;1),AND(EZ397&lt;&gt;"Angry",CE397=1)),1,0)</f>
        <v>0</v>
      </c>
      <c r="JY397">
        <f>IF(OR(AND(FA397="Angry",CF397&lt;&gt;1),AND(FA397&lt;&gt;"Angry",CF397=1)),1,0)</f>
        <v>0</v>
      </c>
      <c r="JZ397">
        <f>IF(OR(AND(FB397="Angry",CG397&lt;&gt;1),AND(FB397&lt;&gt;"Angry",CG397=1)),1,0)</f>
        <v>0</v>
      </c>
      <c r="KA397">
        <f>IF(OR(AND(FC397="Angry",CH397&lt;&gt;1),AND(FC397&lt;&gt;"Angry",CH397=1)),1,0)</f>
        <v>0</v>
      </c>
      <c r="KB397">
        <f>IF(OR(AND(FD397="Angry",CI397&lt;&gt;1),AND(FD397&lt;&gt;"Angry",CI397=1)),1,0)</f>
        <v>0</v>
      </c>
      <c r="KC397">
        <f>IF(OR(AND(FE397="Angry",CJ397&lt;&gt;1),AND(FE397&lt;&gt;"Angry",CJ397=1)),1,0)</f>
        <v>0</v>
      </c>
      <c r="KD397">
        <f>IF(OR(AND(FF397="Angry",CK397&lt;&gt;1),AND(FF397&lt;&gt;"Angry",CK397=1)),1,0)</f>
        <v>0</v>
      </c>
      <c r="KE397">
        <f>IF(OR(AND(FG397="Afraid",CL397&lt;&gt;1),AND(FG397&lt;&gt;"Afraid",CL397=1)),1,0)</f>
        <v>0</v>
      </c>
      <c r="KF397">
        <f>IF(OR(AND(FH397="Afraid",CM397&lt;&gt;1),AND(FH397&lt;&gt;"Afraid",CM397=1)),1,0)</f>
        <v>1</v>
      </c>
      <c r="KG397">
        <f>IF(OR(AND(FI397="Afraid",CN397&lt;&gt;1),AND(FI397&lt;&gt;"Afraid",CN397=1)),1,0)</f>
        <v>1</v>
      </c>
      <c r="KH397">
        <f>IF(OR(AND(FJ397="Afraid",CO397&lt;&gt;1),AND(FJ397&lt;&gt;"Afraid",CO397=1)),1,0)</f>
        <v>0</v>
      </c>
      <c r="KI397">
        <f>IF(OR(AND(FK397="Afraid",CP397&lt;&gt;1),AND(FK397&lt;&gt;"Afraid",CP397=1)),1,0)</f>
        <v>0</v>
      </c>
      <c r="KJ397">
        <f>IF(OR(AND(FL397="Afraid",CQ397&lt;&gt;1),AND(FL397&lt;&gt;"Afraid",CQ397=1)),1,0)</f>
        <v>1</v>
      </c>
      <c r="KK397">
        <f>IF(OR(AND(FM397="Afraid",CR397&lt;&gt;1),AND(FM397&lt;&gt;"Afraid",CR397=1)),1,0)</f>
        <v>0</v>
      </c>
      <c r="KL397">
        <f>IF(OR(AND(FN397="Afraid",CS397&lt;&gt;1),AND(FN397&lt;&gt;"Afraid",CS397=1)),1,0)</f>
        <v>0</v>
      </c>
      <c r="KM397">
        <f>IF(OR(AND(FO397="Surprised",CT397&lt;&gt;1),AND(FO397&lt;&gt;"Surprised",CT397=1)),1,0)</f>
        <v>0</v>
      </c>
      <c r="KN397">
        <f>IF(OR(AND(FP397="Surprised",CU397&lt;&gt;1),AND(FP397&lt;&gt;"Surprised",CU397=1)),1,0)</f>
        <v>0</v>
      </c>
      <c r="KO397">
        <f>IF(OR(AND(FQ397="Surprised",CV397&lt;&gt;1),AND(FQ397&lt;&gt;"Surprised",CV397=1)),1,0)</f>
        <v>0</v>
      </c>
      <c r="KP397">
        <f>IF(OR(AND(FR397="Surprised",CW397&lt;&gt;1),AND(FR397&lt;&gt;"Surprised",CW397=1)),1,0)</f>
        <v>1</v>
      </c>
      <c r="KQ397">
        <f>IF(OR(AND(FS397="Surprised",CX397&lt;&gt;1),AND(FS397&lt;&gt;"Surprised",CX397=1)),1,0)</f>
        <v>0</v>
      </c>
      <c r="KR397">
        <f>IF(OR(AND(FT397="Surprised",CY397&lt;&gt;1),AND(FT397&lt;&gt;"Surprised",CY397=1)),1,0)</f>
        <v>0</v>
      </c>
      <c r="KS397">
        <f>IF(OR(AND(FU397="Surprised",CZ397&lt;&gt;1),AND(FU397&lt;&gt;"Surprised",CZ397=1)),1,0)</f>
        <v>0</v>
      </c>
      <c r="KT397">
        <f>IF(OR(AND(FV397="Surprised",DA397&lt;&gt;1),AND(FV397&lt;&gt;"Surprised",DA397=1)),1,0)</f>
        <v>0</v>
      </c>
      <c r="KU397">
        <f>IF(OR(AND(FW397="Happy",DB397=1),AND(FW397&lt;&gt;"Happy",DB397=0)),1,0)</f>
        <v>0</v>
      </c>
      <c r="KV397">
        <f>IF(OR(AND(FX397="Happy",DC397=1),AND(FX397&lt;&gt;"Happy",DC397=0)),1,0)</f>
        <v>0</v>
      </c>
      <c r="KW397">
        <f>IF(OR(AND(FY397="Happy",DD397=1),AND(FY397&lt;&gt;"Happy",DD397=0)),1,0)</f>
        <v>0</v>
      </c>
      <c r="KX397">
        <f>IF(OR(AND(FZ397="Happy",DE397=1),AND(FZ397&lt;&gt;"Happy",DE397=0)),1,0)</f>
        <v>0</v>
      </c>
      <c r="KY397">
        <f>IF(OR(AND(GA397="Happy",DF397=1),AND(GA397&lt;&gt;"Happy",DF397=0)),1,0)</f>
        <v>0</v>
      </c>
      <c r="KZ397">
        <f>IF(OR(AND(GB397="Happy",DG397=1),AND(GB397&lt;&gt;"Happy",DG397=0)),1,0)</f>
        <v>0</v>
      </c>
      <c r="LA397">
        <f>IF(OR(AND(GC397="Happy",DH397=1),AND(GC397&lt;&gt;"Happy",DH397=0)),1,0)</f>
        <v>0</v>
      </c>
      <c r="LB397">
        <f>IF(OR(AND(GD397="Happy",DI397=1),AND(GD397&lt;&gt;"Happy",DI397=0)),1,0)</f>
        <v>0</v>
      </c>
      <c r="LC397">
        <f>IF(OR(AND(GE397="Sad",DJ397=1),AND(GE397&lt;&gt;"Sad",DJ397=0)),1,0)</f>
        <v>0</v>
      </c>
      <c r="LD397">
        <f>IF(OR(AND(GF397="Sad",DK397=1),AND(GF397&lt;&gt;"Sad",DK397=0)),1,0)</f>
        <v>0</v>
      </c>
      <c r="LE397">
        <f>IF(OR(AND(GG397="Sad",DL397=1),AND(GG397&lt;&gt;"Sad",DL397=0)),1,0)</f>
        <v>0</v>
      </c>
      <c r="LF397">
        <f>IF(OR(AND(GH397="Sad",DM397=1),AND(GH397&lt;&gt;"Sad",DM397=0)),1,0)</f>
        <v>0</v>
      </c>
      <c r="LG397">
        <f>IF(OR(AND(GI397="Sad",DN397=1),AND(GI397&lt;&gt;"Sad",DN397=0)),1,0)</f>
        <v>0</v>
      </c>
      <c r="LH397">
        <f>IF(OR(AND(GJ397="Sad",DO397=1),AND(GJ397&lt;&gt;"Sad",DO397=0)),1,0)</f>
        <v>0</v>
      </c>
      <c r="LI397">
        <f>IF(OR(AND(GK397="Sad",DP397=1),AND(GK397&lt;&gt;"Sad",DP397=0)),1,0)</f>
        <v>0</v>
      </c>
      <c r="LJ397">
        <f>IF(OR(AND(GL397="Sad",DQ397=1),AND(GL397&lt;&gt;"Sad",DQ397=0)),1,0)</f>
        <v>1</v>
      </c>
      <c r="LK397" s="2">
        <f t="shared" si="701"/>
        <v>0</v>
      </c>
      <c r="LL397" s="4">
        <f t="shared" si="702"/>
        <v>0</v>
      </c>
      <c r="LM397">
        <f t="shared" si="703"/>
        <v>0</v>
      </c>
      <c r="LN397">
        <f t="shared" si="704"/>
        <v>3</v>
      </c>
      <c r="LO397">
        <f t="shared" si="705"/>
        <v>1</v>
      </c>
      <c r="LP397">
        <f t="shared" si="706"/>
        <v>0</v>
      </c>
      <c r="LQ397">
        <f t="shared" si="707"/>
        <v>1</v>
      </c>
      <c r="LR397">
        <f t="shared" si="708"/>
        <v>5</v>
      </c>
      <c r="LS397" s="11">
        <f t="shared" si="709"/>
        <v>0</v>
      </c>
      <c r="LT397" s="14">
        <f t="shared" si="710"/>
        <v>0</v>
      </c>
      <c r="LU397" s="14">
        <f t="shared" si="711"/>
        <v>0</v>
      </c>
      <c r="LV397" s="14" t="str">
        <f t="shared" si="712"/>
        <v/>
      </c>
      <c r="LW397" s="14" t="str">
        <f t="shared" si="713"/>
        <v/>
      </c>
      <c r="LX397" s="14">
        <f t="shared" si="714"/>
        <v>0</v>
      </c>
      <c r="LY397" s="14">
        <f t="shared" si="715"/>
        <v>0.1428571428571429</v>
      </c>
      <c r="LZ397" s="14">
        <f t="shared" si="716"/>
        <v>2.8571428571428692E-2</v>
      </c>
      <c r="MA397" s="15">
        <f t="shared" si="717"/>
        <v>2.0023148148148179E-4</v>
      </c>
      <c r="MB397" s="1">
        <f t="shared" si="671"/>
        <v>1.0532407407407712E-4</v>
      </c>
      <c r="MC397" s="1">
        <f t="shared" si="672"/>
        <v>9.8379629629628818E-5</v>
      </c>
      <c r="MD397" s="1">
        <f t="shared" si="673"/>
        <v>1.3541666666666563E-4</v>
      </c>
      <c r="ME397" s="1">
        <f t="shared" si="674"/>
        <v>1.1111111111111044E-4</v>
      </c>
      <c r="MF397" s="1">
        <f t="shared" si="675"/>
        <v>9.3749999999996614E-5</v>
      </c>
      <c r="MG397" s="1">
        <f t="shared" si="676"/>
        <v>1.0416666666666907E-4</v>
      </c>
      <c r="MH397" s="1">
        <f t="shared" si="677"/>
        <v>1.064814814814817E-4</v>
      </c>
      <c r="MI397" s="1">
        <f t="shared" si="678"/>
        <v>9.1435185185183981E-5</v>
      </c>
      <c r="MJ397" s="1">
        <f t="shared" si="718"/>
        <v>1.0462962962962952E-3</v>
      </c>
      <c r="MK397" s="2" t="str">
        <f>VLOOKUP(B397,age_group!$A$1:$B$101,2,FALSE)</f>
        <v>45 to 64</v>
      </c>
      <c r="ML397" s="2">
        <f t="shared" si="719"/>
        <v>1</v>
      </c>
      <c r="MM397">
        <f t="shared" si="720"/>
        <v>0</v>
      </c>
      <c r="MN397">
        <f t="shared" si="721"/>
        <v>0</v>
      </c>
      <c r="MO397">
        <f t="shared" si="722"/>
        <v>0</v>
      </c>
      <c r="MP397">
        <f t="shared" si="723"/>
        <v>0</v>
      </c>
    </row>
    <row r="398" spans="1:354" x14ac:dyDescent="0.2">
      <c r="A398" t="s">
        <v>1131</v>
      </c>
      <c r="B398">
        <v>26</v>
      </c>
      <c r="C398" t="s">
        <v>195</v>
      </c>
      <c r="D398" t="s">
        <v>140</v>
      </c>
      <c r="E398">
        <v>3</v>
      </c>
      <c r="F398">
        <v>3</v>
      </c>
      <c r="G398">
        <v>2</v>
      </c>
      <c r="H398">
        <v>2</v>
      </c>
      <c r="I398">
        <v>1</v>
      </c>
      <c r="J398" s="2" t="s">
        <v>473</v>
      </c>
      <c r="K398" t="s">
        <v>364</v>
      </c>
      <c r="L398" t="s">
        <v>243</v>
      </c>
      <c r="M398" t="s">
        <v>554</v>
      </c>
      <c r="N398" t="s">
        <v>322</v>
      </c>
      <c r="O398" t="s">
        <v>711</v>
      </c>
      <c r="P398" t="s">
        <v>306</v>
      </c>
      <c r="Q398" t="s">
        <v>394</v>
      </c>
      <c r="R398" t="s">
        <v>157</v>
      </c>
      <c r="S398" t="s">
        <v>497</v>
      </c>
      <c r="T398" t="s">
        <v>618</v>
      </c>
      <c r="U398" t="s">
        <v>437</v>
      </c>
      <c r="V398" t="s">
        <v>152</v>
      </c>
      <c r="W398" t="s">
        <v>403</v>
      </c>
      <c r="X398" t="s">
        <v>318</v>
      </c>
      <c r="Y398" t="s">
        <v>436</v>
      </c>
      <c r="Z398" t="s">
        <v>251</v>
      </c>
      <c r="AA398" t="s">
        <v>143</v>
      </c>
      <c r="AB398" t="s">
        <v>479</v>
      </c>
      <c r="AC398" t="s">
        <v>251</v>
      </c>
      <c r="AD398" t="s">
        <v>557</v>
      </c>
      <c r="AE398" t="s">
        <v>336</v>
      </c>
      <c r="AF398" t="s">
        <v>377</v>
      </c>
      <c r="AG398" t="s">
        <v>214</v>
      </c>
      <c r="AH398" t="s">
        <v>349</v>
      </c>
      <c r="AI398" t="s">
        <v>672</v>
      </c>
      <c r="AJ398" t="s">
        <v>189</v>
      </c>
      <c r="AK398" t="s">
        <v>246</v>
      </c>
      <c r="AL398" t="s">
        <v>310</v>
      </c>
      <c r="AM398" t="s">
        <v>226</v>
      </c>
      <c r="AN398" t="s">
        <v>172</v>
      </c>
      <c r="AO398" t="s">
        <v>260</v>
      </c>
      <c r="AP398" t="s">
        <v>270</v>
      </c>
      <c r="AQ398" t="s">
        <v>320</v>
      </c>
      <c r="AR398" t="s">
        <v>576</v>
      </c>
      <c r="AS398" t="s">
        <v>592</v>
      </c>
      <c r="AT398" t="s">
        <v>332</v>
      </c>
      <c r="AU398" t="s">
        <v>217</v>
      </c>
      <c r="AV398" t="s">
        <v>595</v>
      </c>
      <c r="AW398" t="s">
        <v>337</v>
      </c>
      <c r="AX398" t="s">
        <v>300</v>
      </c>
      <c r="AY398" t="s">
        <v>151</v>
      </c>
      <c r="AZ398" t="s">
        <v>217</v>
      </c>
      <c r="BA398" t="s">
        <v>380</v>
      </c>
      <c r="BB398" t="s">
        <v>186</v>
      </c>
      <c r="BC398" t="s">
        <v>315</v>
      </c>
      <c r="BD398" t="s">
        <v>226</v>
      </c>
      <c r="BE398" t="s">
        <v>177</v>
      </c>
      <c r="BF398" t="s">
        <v>143</v>
      </c>
      <c r="BG398" t="s">
        <v>149</v>
      </c>
      <c r="BH398" t="s">
        <v>353</v>
      </c>
      <c r="BI398" t="s">
        <v>463</v>
      </c>
      <c r="BJ398" t="s">
        <v>545</v>
      </c>
      <c r="BK398" t="s">
        <v>222</v>
      </c>
      <c r="BL398" t="s">
        <v>511</v>
      </c>
      <c r="BM398" t="s">
        <v>405</v>
      </c>
      <c r="BN398" s="2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1</v>
      </c>
      <c r="DH398">
        <v>1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1</v>
      </c>
      <c r="DO398">
        <v>1</v>
      </c>
      <c r="DP398">
        <v>1</v>
      </c>
      <c r="DQ398">
        <v>0</v>
      </c>
      <c r="DR398" s="2">
        <v>3</v>
      </c>
      <c r="DS398">
        <v>2</v>
      </c>
      <c r="DT398">
        <v>2</v>
      </c>
      <c r="DU398">
        <v>2</v>
      </c>
      <c r="DV398">
        <v>1</v>
      </c>
      <c r="DW398" s="2">
        <v>2017</v>
      </c>
      <c r="DX398" s="1">
        <v>1.8452546296296297E-2</v>
      </c>
      <c r="DY398" s="1">
        <v>1.8770833333333334E-2</v>
      </c>
      <c r="DZ398" s="1">
        <v>1.8937499999999999E-2</v>
      </c>
      <c r="EA398" s="1">
        <v>1.9221064814814816E-2</v>
      </c>
      <c r="EB398" s="1">
        <v>1.9623842592592592E-2</v>
      </c>
      <c r="EC398" s="1">
        <v>2.0016203703703706E-2</v>
      </c>
      <c r="ED398" s="1">
        <v>2.0203703703703703E-2</v>
      </c>
      <c r="EE398" s="1">
        <v>2.0585648148148148E-2</v>
      </c>
      <c r="EF398" s="1">
        <v>2.0761574074074075E-2</v>
      </c>
      <c r="EG398" s="1">
        <v>2.104976851851852E-2</v>
      </c>
      <c r="EH398" s="3">
        <v>0</v>
      </c>
      <c r="EI398" s="2" t="s">
        <v>1172</v>
      </c>
      <c r="EJ398" t="s">
        <v>1175</v>
      </c>
      <c r="EK398" t="s">
        <v>1170</v>
      </c>
      <c r="EL398" t="s">
        <v>1168</v>
      </c>
      <c r="EM398" t="s">
        <v>1168</v>
      </c>
      <c r="EN398" t="s">
        <v>1171</v>
      </c>
      <c r="EO398" t="s">
        <v>1173</v>
      </c>
      <c r="EP398" t="s">
        <v>1168</v>
      </c>
      <c r="EQ398" t="s">
        <v>1168</v>
      </c>
      <c r="ER398" t="s">
        <v>1170</v>
      </c>
      <c r="ES398" t="s">
        <v>1168</v>
      </c>
      <c r="ET398" t="s">
        <v>1171</v>
      </c>
      <c r="EU398" t="s">
        <v>1168</v>
      </c>
      <c r="EV398" t="s">
        <v>1174</v>
      </c>
      <c r="EW398" t="s">
        <v>1172</v>
      </c>
      <c r="EX398" t="s">
        <v>1175</v>
      </c>
      <c r="EY398" t="s">
        <v>1168</v>
      </c>
      <c r="EZ398" t="s">
        <v>1170</v>
      </c>
      <c r="FA398" t="s">
        <v>1175</v>
      </c>
      <c r="FB398" t="s">
        <v>1168</v>
      </c>
      <c r="FC398" t="s">
        <v>1168</v>
      </c>
      <c r="FD398" t="s">
        <v>1169</v>
      </c>
      <c r="FE398" t="s">
        <v>1168</v>
      </c>
      <c r="FF398" t="s">
        <v>1173</v>
      </c>
      <c r="FG398" t="s">
        <v>1168</v>
      </c>
      <c r="FH398" t="s">
        <v>1169</v>
      </c>
      <c r="FI398" t="s">
        <v>1171</v>
      </c>
      <c r="FJ398" t="s">
        <v>1172</v>
      </c>
      <c r="FK398" t="s">
        <v>1173</v>
      </c>
      <c r="FL398" t="s">
        <v>1169</v>
      </c>
      <c r="FM398" t="s">
        <v>1168</v>
      </c>
      <c r="FN398" t="s">
        <v>1175</v>
      </c>
      <c r="FO398" t="s">
        <v>1169</v>
      </c>
      <c r="FP398" t="s">
        <v>1175</v>
      </c>
      <c r="FQ398" t="s">
        <v>1168</v>
      </c>
      <c r="FR398" t="s">
        <v>1168</v>
      </c>
      <c r="FS398" t="s">
        <v>1169</v>
      </c>
      <c r="FT398" t="s">
        <v>1175</v>
      </c>
      <c r="FU398" t="s">
        <v>1169</v>
      </c>
      <c r="FV398" t="s">
        <v>1169</v>
      </c>
      <c r="FW398" t="s">
        <v>1172</v>
      </c>
      <c r="FX398" t="s">
        <v>1174</v>
      </c>
      <c r="FY398" t="s">
        <v>1175</v>
      </c>
      <c r="FZ398" t="s">
        <v>1173</v>
      </c>
      <c r="GA398" t="s">
        <v>1173</v>
      </c>
      <c r="GB398" t="s">
        <v>1168</v>
      </c>
      <c r="GC398" t="s">
        <v>1169</v>
      </c>
      <c r="GD398" t="s">
        <v>1174</v>
      </c>
      <c r="GE398" t="s">
        <v>1170</v>
      </c>
      <c r="GF398" t="s">
        <v>1168</v>
      </c>
      <c r="GG398" t="s">
        <v>1174</v>
      </c>
      <c r="GH398" t="s">
        <v>1174</v>
      </c>
      <c r="GI398" t="s">
        <v>1172</v>
      </c>
      <c r="GJ398" t="s">
        <v>1175</v>
      </c>
      <c r="GK398" t="s">
        <v>1168</v>
      </c>
      <c r="GL398" t="s">
        <v>1174</v>
      </c>
      <c r="GM398" s="2">
        <f t="shared" si="621"/>
        <v>0</v>
      </c>
      <c r="GN398">
        <f t="shared" si="622"/>
        <v>0</v>
      </c>
      <c r="GO398">
        <f t="shared" si="623"/>
        <v>0</v>
      </c>
      <c r="GP398">
        <f t="shared" si="624"/>
        <v>0</v>
      </c>
      <c r="GQ398">
        <f t="shared" si="625"/>
        <v>0</v>
      </c>
      <c r="GR398">
        <f t="shared" si="626"/>
        <v>0</v>
      </c>
      <c r="GS398">
        <f t="shared" si="627"/>
        <v>1</v>
      </c>
      <c r="GT398">
        <f t="shared" si="628"/>
        <v>0</v>
      </c>
      <c r="GU398">
        <f t="shared" si="679"/>
        <v>0</v>
      </c>
      <c r="GV398">
        <f t="shared" si="629"/>
        <v>0</v>
      </c>
      <c r="GW398">
        <f t="shared" si="630"/>
        <v>0</v>
      </c>
      <c r="GX398">
        <f t="shared" si="631"/>
        <v>0</v>
      </c>
      <c r="GY398">
        <f t="shared" si="632"/>
        <v>0</v>
      </c>
      <c r="GZ398">
        <f t="shared" si="633"/>
        <v>0</v>
      </c>
      <c r="HA398">
        <f t="shared" si="634"/>
        <v>0</v>
      </c>
      <c r="HB398">
        <f t="shared" si="635"/>
        <v>0</v>
      </c>
      <c r="HC398">
        <f t="shared" si="680"/>
        <v>0</v>
      </c>
      <c r="HD398">
        <f t="shared" si="636"/>
        <v>0</v>
      </c>
      <c r="HE398">
        <f t="shared" si="637"/>
        <v>0</v>
      </c>
      <c r="HF398">
        <f t="shared" si="638"/>
        <v>0</v>
      </c>
      <c r="HG398">
        <f t="shared" si="639"/>
        <v>0</v>
      </c>
      <c r="HH398">
        <f t="shared" si="640"/>
        <v>0</v>
      </c>
      <c r="HI398">
        <f t="shared" si="641"/>
        <v>0</v>
      </c>
      <c r="HJ398">
        <f t="shared" si="642"/>
        <v>0</v>
      </c>
      <c r="HK398">
        <f t="shared" si="681"/>
        <v>0</v>
      </c>
      <c r="HL398">
        <f t="shared" si="643"/>
        <v>0</v>
      </c>
      <c r="HM398">
        <f t="shared" si="644"/>
        <v>0</v>
      </c>
      <c r="HN398">
        <f t="shared" si="645"/>
        <v>0</v>
      </c>
      <c r="HO398">
        <f t="shared" si="646"/>
        <v>0</v>
      </c>
      <c r="HP398">
        <f t="shared" si="647"/>
        <v>0</v>
      </c>
      <c r="HQ398">
        <f t="shared" si="648"/>
        <v>0</v>
      </c>
      <c r="HR398">
        <f t="shared" si="649"/>
        <v>0</v>
      </c>
      <c r="HS398">
        <f t="shared" si="682"/>
        <v>0</v>
      </c>
      <c r="HT398">
        <f t="shared" si="650"/>
        <v>1</v>
      </c>
      <c r="HU398">
        <f t="shared" si="651"/>
        <v>0</v>
      </c>
      <c r="HV398">
        <f t="shared" si="652"/>
        <v>0</v>
      </c>
      <c r="HW398">
        <f t="shared" si="653"/>
        <v>0</v>
      </c>
      <c r="HX398">
        <f t="shared" si="654"/>
        <v>0</v>
      </c>
      <c r="HY398">
        <f t="shared" si="655"/>
        <v>0</v>
      </c>
      <c r="HZ398">
        <f t="shared" si="656"/>
        <v>0</v>
      </c>
      <c r="IA398">
        <f t="shared" si="683"/>
        <v>1</v>
      </c>
      <c r="IB398">
        <f t="shared" si="657"/>
        <v>1</v>
      </c>
      <c r="IC398">
        <f t="shared" si="658"/>
        <v>0</v>
      </c>
      <c r="ID398">
        <f t="shared" si="659"/>
        <v>0</v>
      </c>
      <c r="IE398">
        <f t="shared" si="660"/>
        <v>0</v>
      </c>
      <c r="IF398">
        <f t="shared" si="661"/>
        <v>1</v>
      </c>
      <c r="IG398">
        <f t="shared" si="662"/>
        <v>1</v>
      </c>
      <c r="IH398">
        <f t="shared" si="663"/>
        <v>1</v>
      </c>
      <c r="II398">
        <f t="shared" si="684"/>
        <v>0</v>
      </c>
      <c r="IJ398">
        <f t="shared" si="664"/>
        <v>0</v>
      </c>
      <c r="IK398">
        <f t="shared" si="665"/>
        <v>0</v>
      </c>
      <c r="IL398">
        <f t="shared" si="666"/>
        <v>0</v>
      </c>
      <c r="IM398">
        <f t="shared" si="667"/>
        <v>1</v>
      </c>
      <c r="IN398">
        <f t="shared" si="668"/>
        <v>1</v>
      </c>
      <c r="IO398">
        <f t="shared" si="669"/>
        <v>1</v>
      </c>
      <c r="IP398">
        <f t="shared" si="670"/>
        <v>0</v>
      </c>
      <c r="IQ398" s="2">
        <f t="shared" si="685"/>
        <v>1</v>
      </c>
      <c r="IR398" s="4">
        <f t="shared" si="686"/>
        <v>0</v>
      </c>
      <c r="IS398">
        <f t="shared" si="687"/>
        <v>0</v>
      </c>
      <c r="IT398">
        <f t="shared" si="688"/>
        <v>0</v>
      </c>
      <c r="IU398">
        <f t="shared" si="689"/>
        <v>1</v>
      </c>
      <c r="IV398">
        <f t="shared" si="690"/>
        <v>5</v>
      </c>
      <c r="IW398">
        <f t="shared" si="691"/>
        <v>3</v>
      </c>
      <c r="IX398">
        <f t="shared" si="692"/>
        <v>10</v>
      </c>
      <c r="IY398" s="11">
        <f t="shared" si="693"/>
        <v>1</v>
      </c>
      <c r="IZ398" s="12">
        <f t="shared" si="694"/>
        <v>0</v>
      </c>
      <c r="JA398" s="12">
        <f t="shared" si="695"/>
        <v>0</v>
      </c>
      <c r="JB398" s="12">
        <f t="shared" si="696"/>
        <v>0</v>
      </c>
      <c r="JC398" s="12">
        <f t="shared" si="697"/>
        <v>0.5</v>
      </c>
      <c r="JD398" s="12">
        <f t="shared" si="698"/>
        <v>0.83333333333333337</v>
      </c>
      <c r="JE398" s="12">
        <f t="shared" si="699"/>
        <v>0.6</v>
      </c>
      <c r="JF398" s="12">
        <f t="shared" si="700"/>
        <v>0.41904761904761906</v>
      </c>
      <c r="JG398" s="2">
        <f>IF(OR(AND(EI398="Happy",BN398&lt;&gt;1),AND(EI398&lt;&gt;"Happy",BN398=1)),1,0)</f>
        <v>0</v>
      </c>
      <c r="JH398">
        <f>IF(OR(AND(EJ398="Happy",BO398&lt;&gt;1),AND(EJ398&lt;&gt;"Happy",BO398=1)),1,0)</f>
        <v>0</v>
      </c>
      <c r="JI398">
        <f>IF(OR(AND(EK398="Happy",BP398&lt;&gt;1),AND(EK398&lt;&gt;"Happy",BP398=1)),1,0)</f>
        <v>0</v>
      </c>
      <c r="JJ398">
        <f>IF(OR(AND(EL398="Happy",BQ398&lt;&gt;1),AND(EL398&lt;&gt;"Happy",BQ398=1)),1,0)</f>
        <v>0</v>
      </c>
      <c r="JK398">
        <f>IF(OR(AND(EM398="Happy",BR398&lt;&gt;1),AND(EM398&lt;&gt;"Happy",BR398=1)),1,0)</f>
        <v>0</v>
      </c>
      <c r="JL398">
        <f>IF(OR(AND(EN398="Happy",BS398&lt;&gt;1),AND(EN398&lt;&gt;"Happy",BS398=1)),1,0)</f>
        <v>0</v>
      </c>
      <c r="JM398">
        <f>IF(OR(AND(EO398="Happy",BT398&lt;&gt;1),AND(EO398&lt;&gt;"Happy",BT398=1)),1,0)</f>
        <v>0</v>
      </c>
      <c r="JN398">
        <f>IF(OR(AND(EP398="Happy",BU398&lt;&gt;1),AND(EP398&lt;&gt;"Happy",BU398=1)),1,0)</f>
        <v>0</v>
      </c>
      <c r="JO398">
        <f>IF(OR(AND(EQ398="Sad",BV398&lt;&gt;1),AND(EQ398&lt;&gt;"Sad",BV398=1)),1,0)</f>
        <v>0</v>
      </c>
      <c r="JP398">
        <f>IF(OR(AND(ER398="Sad",BW398&lt;&gt;1),AND(ER398&lt;&gt;"Sad",BW398=1)),1,0)</f>
        <v>1</v>
      </c>
      <c r="JQ398">
        <f>IF(OR(AND(ES398="Sad",BX398&lt;&gt;1),AND(ES398&lt;&gt;"Sad",BX398=1)),1,0)</f>
        <v>0</v>
      </c>
      <c r="JR398">
        <f>IF(OR(AND(ET398="Sad",BY398&lt;&gt;1),AND(ET398&lt;&gt;"Sad",BY398=1)),1,0)</f>
        <v>0</v>
      </c>
      <c r="JS398">
        <f>IF(OR(AND(EU398="Sad",BZ398&lt;&gt;1),AND(EU398&lt;&gt;"Sad",BZ398=1)),1,0)</f>
        <v>0</v>
      </c>
      <c r="JT398">
        <f>IF(OR(AND(EV398="Sad",CA398&lt;&gt;1),AND(EV398&lt;&gt;"Sad",CA398=1)),1,0)</f>
        <v>1</v>
      </c>
      <c r="JU398">
        <f>IF(OR(AND(EW398="Sad",CB398&lt;&gt;1),AND(EW398&lt;&gt;"Sad",CB398=1)),1,0)</f>
        <v>0</v>
      </c>
      <c r="JV398">
        <f>IF(OR(AND(EX398="Sad",CC398&lt;&gt;1),AND(EX398&lt;&gt;"Sad",CC398=1)),1,0)</f>
        <v>0</v>
      </c>
      <c r="JW398">
        <f>IF(OR(AND(EY398="Angry",CD398&lt;&gt;1),AND(EY398&lt;&gt;"Angry",CD398=1)),1,0)</f>
        <v>0</v>
      </c>
      <c r="JX398">
        <f>IF(OR(AND(EZ398="Angry",CE398&lt;&gt;1),AND(EZ398&lt;&gt;"Angry",CE398=1)),1,0)</f>
        <v>0</v>
      </c>
      <c r="JY398">
        <f>IF(OR(AND(FA398="Angry",CF398&lt;&gt;1),AND(FA398&lt;&gt;"Angry",CF398=1)),1,0)</f>
        <v>0</v>
      </c>
      <c r="JZ398">
        <f>IF(OR(AND(FB398="Angry",CG398&lt;&gt;1),AND(FB398&lt;&gt;"Angry",CG398=1)),1,0)</f>
        <v>0</v>
      </c>
      <c r="KA398">
        <f>IF(OR(AND(FC398="Angry",CH398&lt;&gt;1),AND(FC398&lt;&gt;"Angry",CH398=1)),1,0)</f>
        <v>0</v>
      </c>
      <c r="KB398">
        <f>IF(OR(AND(FD398="Angry",CI398&lt;&gt;1),AND(FD398&lt;&gt;"Angry",CI398=1)),1,0)</f>
        <v>1</v>
      </c>
      <c r="KC398">
        <f>IF(OR(AND(FE398="Angry",CJ398&lt;&gt;1),AND(FE398&lt;&gt;"Angry",CJ398=1)),1,0)</f>
        <v>1</v>
      </c>
      <c r="KD398">
        <f>IF(OR(AND(FF398="Angry",CK398&lt;&gt;1),AND(FF398&lt;&gt;"Angry",CK398=1)),1,0)</f>
        <v>0</v>
      </c>
      <c r="KE398">
        <f>IF(OR(AND(FG398="Afraid",CL398&lt;&gt;1),AND(FG398&lt;&gt;"Afraid",CL398=1)),1,0)</f>
        <v>0</v>
      </c>
      <c r="KF398">
        <f>IF(OR(AND(FH398="Afraid",CM398&lt;&gt;1),AND(FH398&lt;&gt;"Afraid",CM398=1)),1,0)</f>
        <v>0</v>
      </c>
      <c r="KG398">
        <f>IF(OR(AND(FI398="Afraid",CN398&lt;&gt;1),AND(FI398&lt;&gt;"Afraid",CN398=1)),1,0)</f>
        <v>0</v>
      </c>
      <c r="KH398">
        <f>IF(OR(AND(FJ398="Afraid",CO398&lt;&gt;1),AND(FJ398&lt;&gt;"Afraid",CO398=1)),1,0)</f>
        <v>1</v>
      </c>
      <c r="KI398">
        <f>IF(OR(AND(FK398="Afraid",CP398&lt;&gt;1),AND(FK398&lt;&gt;"Afraid",CP398=1)),1,0)</f>
        <v>0</v>
      </c>
      <c r="KJ398">
        <f>IF(OR(AND(FL398="Afraid",CQ398&lt;&gt;1),AND(FL398&lt;&gt;"Afraid",CQ398=1)),1,0)</f>
        <v>0</v>
      </c>
      <c r="KK398">
        <f>IF(OR(AND(FM398="Afraid",CR398&lt;&gt;1),AND(FM398&lt;&gt;"Afraid",CR398=1)),1,0)</f>
        <v>1</v>
      </c>
      <c r="KL398">
        <f>IF(OR(AND(FN398="Afraid",CS398&lt;&gt;1),AND(FN398&lt;&gt;"Afraid",CS398=1)),1,0)</f>
        <v>0</v>
      </c>
      <c r="KM398">
        <f>IF(OR(AND(FO398="Surprised",CT398&lt;&gt;1),AND(FO398&lt;&gt;"Surprised",CT398=1)),1,0)</f>
        <v>0</v>
      </c>
      <c r="KN398">
        <f>IF(OR(AND(FP398="Surprised",CU398&lt;&gt;1),AND(FP398&lt;&gt;"Surprised",CU398=1)),1,0)</f>
        <v>0</v>
      </c>
      <c r="KO398">
        <f>IF(OR(AND(FQ398="Surprised",CV398&lt;&gt;1),AND(FQ398&lt;&gt;"Surprised",CV398=1)),1,0)</f>
        <v>0</v>
      </c>
      <c r="KP398">
        <f>IF(OR(AND(FR398="Surprised",CW398&lt;&gt;1),AND(FR398&lt;&gt;"Surprised",CW398=1)),1,0)</f>
        <v>0</v>
      </c>
      <c r="KQ398">
        <f>IF(OR(AND(FS398="Surprised",CX398&lt;&gt;1),AND(FS398&lt;&gt;"Surprised",CX398=1)),1,0)</f>
        <v>0</v>
      </c>
      <c r="KR398">
        <f>IF(OR(AND(FT398="Surprised",CY398&lt;&gt;1),AND(FT398&lt;&gt;"Surprised",CY398=1)),1,0)</f>
        <v>1</v>
      </c>
      <c r="KS398">
        <f>IF(OR(AND(FU398="Surprised",CZ398&lt;&gt;1),AND(FU398&lt;&gt;"Surprised",CZ398=1)),1,0)</f>
        <v>0</v>
      </c>
      <c r="KT398">
        <f>IF(OR(AND(FV398="Surprised",DA398&lt;&gt;1),AND(FV398&lt;&gt;"Surprised",DA398=1)),1,0)</f>
        <v>0</v>
      </c>
      <c r="KU398">
        <f>IF(OR(AND(FW398="Happy",DB398=1),AND(FW398&lt;&gt;"Happy",DB398=0)),1,0)</f>
        <v>0</v>
      </c>
      <c r="KV398">
        <f>IF(OR(AND(FX398="Happy",DC398=1),AND(FX398&lt;&gt;"Happy",DC398=0)),1,0)</f>
        <v>0</v>
      </c>
      <c r="KW398">
        <f>IF(OR(AND(FY398="Happy",DD398=1),AND(FY398&lt;&gt;"Happy",DD398=0)),1,0)</f>
        <v>1</v>
      </c>
      <c r="KX398">
        <f>IF(OR(AND(FZ398="Happy",DE398=1),AND(FZ398&lt;&gt;"Happy",DE398=0)),1,0)</f>
        <v>0</v>
      </c>
      <c r="KY398">
        <f>IF(OR(AND(GA398="Happy",DF398=1),AND(GA398&lt;&gt;"Happy",DF398=0)),1,0)</f>
        <v>0</v>
      </c>
      <c r="KZ398">
        <f>IF(OR(AND(GB398="Happy",DG398=1),AND(GB398&lt;&gt;"Happy",DG398=0)),1,0)</f>
        <v>0</v>
      </c>
      <c r="LA398">
        <f>IF(OR(AND(GC398="Happy",DH398=1),AND(GC398&lt;&gt;"Happy",DH398=0)),1,0)</f>
        <v>0</v>
      </c>
      <c r="LB398">
        <f>IF(OR(AND(GD398="Happy",DI398=1),AND(GD398&lt;&gt;"Happy",DI398=0)),1,0)</f>
        <v>0</v>
      </c>
      <c r="LC398">
        <f>IF(OR(AND(GE398="Sad",DJ398=1),AND(GE398&lt;&gt;"Sad",DJ398=0)),1,0)</f>
        <v>1</v>
      </c>
      <c r="LD398">
        <f>IF(OR(AND(GF398="Sad",DK398=1),AND(GF398&lt;&gt;"Sad",DK398=0)),1,0)</f>
        <v>1</v>
      </c>
      <c r="LE398">
        <f>IF(OR(AND(GG398="Sad",DL398=1),AND(GG398&lt;&gt;"Sad",DL398=0)),1,0)</f>
        <v>0</v>
      </c>
      <c r="LF398">
        <f>IF(OR(AND(GH398="Sad",DM398=1),AND(GH398&lt;&gt;"Sad",DM398=0)),1,0)</f>
        <v>0</v>
      </c>
      <c r="LG398">
        <f>IF(OR(AND(GI398="Sad",DN398=1),AND(GI398&lt;&gt;"Sad",DN398=0)),1,0)</f>
        <v>0</v>
      </c>
      <c r="LH398">
        <f>IF(OR(AND(GJ398="Sad",DO398=1),AND(GJ398&lt;&gt;"Sad",DO398=0)),1,0)</f>
        <v>0</v>
      </c>
      <c r="LI398">
        <f>IF(OR(AND(GK398="Sad",DP398=1),AND(GK398&lt;&gt;"Sad",DP398=0)),1,0)</f>
        <v>0</v>
      </c>
      <c r="LJ398">
        <f>IF(OR(AND(GL398="Sad",DQ398=1),AND(GL398&lt;&gt;"Sad",DQ398=0)),1,0)</f>
        <v>0</v>
      </c>
      <c r="LK398" s="2">
        <f t="shared" si="701"/>
        <v>0</v>
      </c>
      <c r="LL398" s="4">
        <f t="shared" si="702"/>
        <v>2</v>
      </c>
      <c r="LM398">
        <f t="shared" si="703"/>
        <v>2</v>
      </c>
      <c r="LN398">
        <f t="shared" si="704"/>
        <v>2</v>
      </c>
      <c r="LO398">
        <f t="shared" si="705"/>
        <v>1</v>
      </c>
      <c r="LP398">
        <f t="shared" si="706"/>
        <v>1</v>
      </c>
      <c r="LQ398">
        <f t="shared" si="707"/>
        <v>2</v>
      </c>
      <c r="LR398">
        <f t="shared" si="708"/>
        <v>10</v>
      </c>
      <c r="LS398" s="11">
        <f t="shared" si="709"/>
        <v>0</v>
      </c>
      <c r="LT398" s="14">
        <f t="shared" si="710"/>
        <v>1</v>
      </c>
      <c r="LU398" s="14">
        <f t="shared" si="711"/>
        <v>1</v>
      </c>
      <c r="LV398" s="14">
        <f t="shared" si="712"/>
        <v>1</v>
      </c>
      <c r="LW398" s="14">
        <f t="shared" si="713"/>
        <v>0.5</v>
      </c>
      <c r="LX398" s="14">
        <f t="shared" si="714"/>
        <v>0.16666666666666663</v>
      </c>
      <c r="LY398" s="14">
        <f t="shared" si="715"/>
        <v>0.4</v>
      </c>
      <c r="LZ398" s="14">
        <f t="shared" si="716"/>
        <v>0.58095238095238089</v>
      </c>
      <c r="MA398" s="15">
        <f t="shared" si="717"/>
        <v>3.1828703703703706E-4</v>
      </c>
      <c r="MB398" s="1">
        <f t="shared" si="671"/>
        <v>1.6666666666666566E-4</v>
      </c>
      <c r="MC398" s="1">
        <f t="shared" si="672"/>
        <v>2.8356481481481635E-4</v>
      </c>
      <c r="MD398" s="1">
        <f t="shared" si="673"/>
        <v>4.0277777777777621E-4</v>
      </c>
      <c r="ME398" s="1">
        <f t="shared" si="674"/>
        <v>3.9236111111111416E-4</v>
      </c>
      <c r="MF398" s="1">
        <f t="shared" si="675"/>
        <v>1.874999999999967E-4</v>
      </c>
      <c r="MG398" s="1">
        <f t="shared" si="676"/>
        <v>3.8194444444444517E-4</v>
      </c>
      <c r="MH398" s="1">
        <f t="shared" si="677"/>
        <v>1.759259259259266E-4</v>
      </c>
      <c r="MI398" s="1">
        <f t="shared" si="678"/>
        <v>2.8819444444444509E-4</v>
      </c>
      <c r="MJ398" s="1">
        <f t="shared" si="718"/>
        <v>2.597222222222223E-3</v>
      </c>
      <c r="MK398" s="2" t="str">
        <f>VLOOKUP(B398,age_group!$A$1:$B$101,2,FALSE)</f>
        <v>25 to 44</v>
      </c>
      <c r="ML398" s="2">
        <f t="shared" si="719"/>
        <v>1</v>
      </c>
      <c r="MM398">
        <f t="shared" si="720"/>
        <v>1</v>
      </c>
      <c r="MN398">
        <f t="shared" si="721"/>
        <v>0</v>
      </c>
      <c r="MO398">
        <f t="shared" si="722"/>
        <v>0</v>
      </c>
      <c r="MP398">
        <f t="shared" si="723"/>
        <v>0</v>
      </c>
    </row>
    <row r="399" spans="1:354" x14ac:dyDescent="0.2">
      <c r="A399" t="s">
        <v>1132</v>
      </c>
      <c r="B399">
        <v>30</v>
      </c>
      <c r="C399" t="s">
        <v>139</v>
      </c>
      <c r="D399" t="s">
        <v>140</v>
      </c>
      <c r="E399">
        <v>5</v>
      </c>
      <c r="F399">
        <v>1</v>
      </c>
      <c r="G399">
        <v>1</v>
      </c>
      <c r="H399">
        <v>1</v>
      </c>
      <c r="I399">
        <v>1</v>
      </c>
      <c r="J399" s="2" t="s">
        <v>522</v>
      </c>
      <c r="K399" t="s">
        <v>463</v>
      </c>
      <c r="L399" t="s">
        <v>490</v>
      </c>
      <c r="M399" t="s">
        <v>401</v>
      </c>
      <c r="N399" t="s">
        <v>503</v>
      </c>
      <c r="O399" t="s">
        <v>649</v>
      </c>
      <c r="P399" t="s">
        <v>576</v>
      </c>
      <c r="Q399" t="s">
        <v>344</v>
      </c>
      <c r="R399" t="s">
        <v>619</v>
      </c>
      <c r="S399" t="s">
        <v>207</v>
      </c>
      <c r="T399" t="s">
        <v>305</v>
      </c>
      <c r="U399" t="s">
        <v>512</v>
      </c>
      <c r="V399" t="s">
        <v>455</v>
      </c>
      <c r="W399" t="s">
        <v>299</v>
      </c>
      <c r="X399" t="s">
        <v>470</v>
      </c>
      <c r="Y399" t="s">
        <v>514</v>
      </c>
      <c r="Z399" t="s">
        <v>142</v>
      </c>
      <c r="AA399" t="s">
        <v>272</v>
      </c>
      <c r="AB399" t="s">
        <v>545</v>
      </c>
      <c r="AC399" t="s">
        <v>420</v>
      </c>
      <c r="AD399" t="s">
        <v>754</v>
      </c>
      <c r="AE399" t="s">
        <v>438</v>
      </c>
      <c r="AF399" t="s">
        <v>730</v>
      </c>
      <c r="AG399" t="s">
        <v>689</v>
      </c>
      <c r="AH399" t="s">
        <v>351</v>
      </c>
      <c r="AI399" t="s">
        <v>488</v>
      </c>
      <c r="AJ399" t="s">
        <v>175</v>
      </c>
      <c r="AK399" t="s">
        <v>478</v>
      </c>
      <c r="AL399" t="s">
        <v>205</v>
      </c>
      <c r="AM399" t="s">
        <v>336</v>
      </c>
      <c r="AN399" t="s">
        <v>407</v>
      </c>
      <c r="AO399" t="s">
        <v>204</v>
      </c>
      <c r="AP399" t="s">
        <v>385</v>
      </c>
      <c r="AQ399" t="s">
        <v>160</v>
      </c>
      <c r="AR399" t="s">
        <v>431</v>
      </c>
      <c r="AS399" t="s">
        <v>442</v>
      </c>
      <c r="AT399" t="s">
        <v>269</v>
      </c>
      <c r="AU399" t="s">
        <v>597</v>
      </c>
      <c r="AV399" t="s">
        <v>259</v>
      </c>
      <c r="AW399" t="s">
        <v>433</v>
      </c>
      <c r="AX399" t="s">
        <v>454</v>
      </c>
      <c r="AY399" t="s">
        <v>226</v>
      </c>
      <c r="AZ399" t="s">
        <v>410</v>
      </c>
      <c r="BA399" t="s">
        <v>572</v>
      </c>
      <c r="BB399" t="s">
        <v>193</v>
      </c>
      <c r="BC399" t="s">
        <v>332</v>
      </c>
      <c r="BD399" t="s">
        <v>356</v>
      </c>
      <c r="BE399" t="s">
        <v>719</v>
      </c>
      <c r="BF399" t="s">
        <v>413</v>
      </c>
      <c r="BG399" t="s">
        <v>234</v>
      </c>
      <c r="BH399" t="s">
        <v>197</v>
      </c>
      <c r="BI399" t="s">
        <v>386</v>
      </c>
      <c r="BJ399" t="s">
        <v>679</v>
      </c>
      <c r="BK399" t="s">
        <v>619</v>
      </c>
      <c r="BL399" t="s">
        <v>181</v>
      </c>
      <c r="BM399" t="s">
        <v>556</v>
      </c>
      <c r="BN399" s="2">
        <v>0</v>
      </c>
      <c r="BO399">
        <v>0</v>
      </c>
      <c r="BP399">
        <v>0</v>
      </c>
      <c r="BQ399">
        <v>1</v>
      </c>
      <c r="BR399">
        <v>0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0</v>
      </c>
      <c r="DO399">
        <v>1</v>
      </c>
      <c r="DP399">
        <v>1</v>
      </c>
      <c r="DQ399">
        <v>1</v>
      </c>
      <c r="DR399" s="2">
        <v>5</v>
      </c>
      <c r="DS399">
        <v>1</v>
      </c>
      <c r="DT399">
        <v>1</v>
      </c>
      <c r="DU399">
        <v>1</v>
      </c>
      <c r="DV399">
        <v>1</v>
      </c>
      <c r="DW399" s="2">
        <v>2017</v>
      </c>
      <c r="DX399" s="1">
        <v>3.9722222222222221E-2</v>
      </c>
      <c r="DY399" s="1">
        <v>3.9824074074074074E-2</v>
      </c>
      <c r="DZ399" s="1">
        <v>3.9903935185185181E-2</v>
      </c>
      <c r="EA399" s="1">
        <v>4.0005787037037034E-2</v>
      </c>
      <c r="EB399" s="1">
        <v>4.0078703703703707E-2</v>
      </c>
      <c r="EC399" s="1">
        <v>4.0155092592592589E-2</v>
      </c>
      <c r="ED399" s="1">
        <v>4.0226851851851854E-2</v>
      </c>
      <c r="EE399" s="1">
        <v>4.0317129629629626E-2</v>
      </c>
      <c r="EF399" s="1">
        <v>4.0406249999999998E-2</v>
      </c>
      <c r="EG399" s="1">
        <v>4.0486111111111105E-2</v>
      </c>
      <c r="EH399" s="3">
        <v>0</v>
      </c>
      <c r="EI399" s="2" t="s">
        <v>1168</v>
      </c>
      <c r="EJ399" t="s">
        <v>1174</v>
      </c>
      <c r="EK399" t="s">
        <v>1171</v>
      </c>
      <c r="EL399" t="s">
        <v>1173</v>
      </c>
      <c r="EM399" t="s">
        <v>1168</v>
      </c>
      <c r="EN399" t="s">
        <v>1173</v>
      </c>
      <c r="EO399" t="s">
        <v>1168</v>
      </c>
      <c r="EP399" t="s">
        <v>1171</v>
      </c>
      <c r="EQ399" t="s">
        <v>1169</v>
      </c>
      <c r="ER399" t="s">
        <v>1173</v>
      </c>
      <c r="ES399" t="s">
        <v>1169</v>
      </c>
      <c r="ET399" t="s">
        <v>1171</v>
      </c>
      <c r="EU399" t="s">
        <v>1175</v>
      </c>
      <c r="EV399" t="s">
        <v>1174</v>
      </c>
      <c r="EW399" t="s">
        <v>1168</v>
      </c>
      <c r="EX399" t="s">
        <v>1169</v>
      </c>
      <c r="EY399" t="s">
        <v>1169</v>
      </c>
      <c r="EZ399" t="s">
        <v>1169</v>
      </c>
      <c r="FA399" t="s">
        <v>1172</v>
      </c>
      <c r="FB399" t="s">
        <v>1172</v>
      </c>
      <c r="FC399" t="s">
        <v>1168</v>
      </c>
      <c r="FD399" t="s">
        <v>1173</v>
      </c>
      <c r="FE399" t="s">
        <v>1173</v>
      </c>
      <c r="FF399" t="s">
        <v>1169</v>
      </c>
      <c r="FG399" t="s">
        <v>1168</v>
      </c>
      <c r="FH399" t="s">
        <v>1168</v>
      </c>
      <c r="FI399" t="s">
        <v>1168</v>
      </c>
      <c r="FJ399" t="s">
        <v>1173</v>
      </c>
      <c r="FK399" t="s">
        <v>1168</v>
      </c>
      <c r="FL399" t="s">
        <v>1169</v>
      </c>
      <c r="FM399" t="s">
        <v>1175</v>
      </c>
      <c r="FN399" t="s">
        <v>1171</v>
      </c>
      <c r="FO399" t="s">
        <v>1175</v>
      </c>
      <c r="FP399" t="s">
        <v>1175</v>
      </c>
      <c r="FQ399" t="s">
        <v>1171</v>
      </c>
      <c r="FR399" t="s">
        <v>1169</v>
      </c>
      <c r="FS399" t="s">
        <v>1173</v>
      </c>
      <c r="FT399" t="s">
        <v>1171</v>
      </c>
      <c r="FU399" t="s">
        <v>1175</v>
      </c>
      <c r="FV399" t="s">
        <v>1175</v>
      </c>
      <c r="FW399" t="s">
        <v>1175</v>
      </c>
      <c r="FX399" t="s">
        <v>1169</v>
      </c>
      <c r="FY399" t="s">
        <v>1175</v>
      </c>
      <c r="FZ399" t="s">
        <v>1168</v>
      </c>
      <c r="GA399" t="s">
        <v>1175</v>
      </c>
      <c r="GB399" t="s">
        <v>1169</v>
      </c>
      <c r="GC399" t="s">
        <v>1168</v>
      </c>
      <c r="GD399" t="s">
        <v>1168</v>
      </c>
      <c r="GE399" t="s">
        <v>1173</v>
      </c>
      <c r="GF399" t="s">
        <v>1175</v>
      </c>
      <c r="GG399" t="s">
        <v>1171</v>
      </c>
      <c r="GH399" t="s">
        <v>1168</v>
      </c>
      <c r="GI399" t="s">
        <v>1168</v>
      </c>
      <c r="GJ399" t="s">
        <v>1169</v>
      </c>
      <c r="GK399" t="s">
        <v>1168</v>
      </c>
      <c r="GL399" t="s">
        <v>1175</v>
      </c>
      <c r="GM399" s="2">
        <f t="shared" si="621"/>
        <v>0</v>
      </c>
      <c r="GN399">
        <f t="shared" si="622"/>
        <v>0</v>
      </c>
      <c r="GO399">
        <f t="shared" si="623"/>
        <v>0</v>
      </c>
      <c r="GP399">
        <f t="shared" si="624"/>
        <v>1</v>
      </c>
      <c r="GQ399">
        <f t="shared" si="625"/>
        <v>0</v>
      </c>
      <c r="GR399">
        <f t="shared" si="626"/>
        <v>1</v>
      </c>
      <c r="GS399">
        <f t="shared" si="627"/>
        <v>0</v>
      </c>
      <c r="GT399">
        <f t="shared" si="628"/>
        <v>0</v>
      </c>
      <c r="GU399">
        <f t="shared" si="679"/>
        <v>0</v>
      </c>
      <c r="GV399">
        <f t="shared" si="629"/>
        <v>0</v>
      </c>
      <c r="GW399">
        <f t="shared" si="630"/>
        <v>0</v>
      </c>
      <c r="GX399">
        <f t="shared" si="631"/>
        <v>0</v>
      </c>
      <c r="GY399">
        <f t="shared" si="632"/>
        <v>0</v>
      </c>
      <c r="GZ399">
        <f t="shared" si="633"/>
        <v>1</v>
      </c>
      <c r="HA399">
        <f t="shared" si="634"/>
        <v>0</v>
      </c>
      <c r="HB399">
        <f t="shared" si="635"/>
        <v>0</v>
      </c>
      <c r="HC399">
        <f t="shared" si="680"/>
        <v>1</v>
      </c>
      <c r="HD399">
        <f t="shared" si="636"/>
        <v>1</v>
      </c>
      <c r="HE399">
        <f t="shared" si="637"/>
        <v>0</v>
      </c>
      <c r="HF399">
        <f t="shared" si="638"/>
        <v>0</v>
      </c>
      <c r="HG399">
        <f t="shared" si="639"/>
        <v>0</v>
      </c>
      <c r="HH399">
        <f t="shared" si="640"/>
        <v>0</v>
      </c>
      <c r="HI399">
        <f t="shared" si="641"/>
        <v>0</v>
      </c>
      <c r="HJ399">
        <f t="shared" si="642"/>
        <v>0</v>
      </c>
      <c r="HK399">
        <f t="shared" si="681"/>
        <v>0</v>
      </c>
      <c r="HL399">
        <f t="shared" si="643"/>
        <v>0</v>
      </c>
      <c r="HM399">
        <f t="shared" si="644"/>
        <v>0</v>
      </c>
      <c r="HN399">
        <f t="shared" si="645"/>
        <v>0</v>
      </c>
      <c r="HO399">
        <f t="shared" si="646"/>
        <v>0</v>
      </c>
      <c r="HP399">
        <f t="shared" si="647"/>
        <v>0</v>
      </c>
      <c r="HQ399">
        <f t="shared" si="648"/>
        <v>0</v>
      </c>
      <c r="HR399">
        <f t="shared" si="649"/>
        <v>0</v>
      </c>
      <c r="HS399">
        <f t="shared" si="682"/>
        <v>1</v>
      </c>
      <c r="HT399">
        <f t="shared" si="650"/>
        <v>1</v>
      </c>
      <c r="HU399">
        <f t="shared" si="651"/>
        <v>0</v>
      </c>
      <c r="HV399">
        <f t="shared" si="652"/>
        <v>0</v>
      </c>
      <c r="HW399">
        <f t="shared" si="653"/>
        <v>0</v>
      </c>
      <c r="HX399">
        <f t="shared" si="654"/>
        <v>0</v>
      </c>
      <c r="HY399">
        <f t="shared" si="655"/>
        <v>1</v>
      </c>
      <c r="HZ399">
        <f t="shared" si="656"/>
        <v>1</v>
      </c>
      <c r="IA399">
        <f t="shared" si="683"/>
        <v>1</v>
      </c>
      <c r="IB399">
        <f t="shared" si="657"/>
        <v>1</v>
      </c>
      <c r="IC399">
        <f t="shared" si="658"/>
        <v>1</v>
      </c>
      <c r="ID399">
        <f t="shared" si="659"/>
        <v>1</v>
      </c>
      <c r="IE399">
        <f t="shared" si="660"/>
        <v>1</v>
      </c>
      <c r="IF399">
        <f t="shared" si="661"/>
        <v>1</v>
      </c>
      <c r="IG399">
        <f t="shared" si="662"/>
        <v>1</v>
      </c>
      <c r="IH399">
        <f t="shared" si="663"/>
        <v>1</v>
      </c>
      <c r="II399">
        <f t="shared" si="684"/>
        <v>1</v>
      </c>
      <c r="IJ399">
        <f t="shared" si="664"/>
        <v>1</v>
      </c>
      <c r="IK399">
        <f t="shared" si="665"/>
        <v>1</v>
      </c>
      <c r="IL399">
        <f t="shared" si="666"/>
        <v>1</v>
      </c>
      <c r="IM399">
        <f t="shared" si="667"/>
        <v>0</v>
      </c>
      <c r="IN399">
        <f t="shared" si="668"/>
        <v>1</v>
      </c>
      <c r="IO399">
        <f t="shared" si="669"/>
        <v>1</v>
      </c>
      <c r="IP399">
        <f t="shared" si="670"/>
        <v>1</v>
      </c>
      <c r="IQ399" s="2">
        <f t="shared" si="685"/>
        <v>2</v>
      </c>
      <c r="IR399" s="4">
        <f t="shared" si="686"/>
        <v>1</v>
      </c>
      <c r="IS399">
        <f t="shared" si="687"/>
        <v>2</v>
      </c>
      <c r="IT399">
        <f t="shared" si="688"/>
        <v>0</v>
      </c>
      <c r="IU399">
        <f t="shared" si="689"/>
        <v>4</v>
      </c>
      <c r="IV399">
        <f t="shared" si="690"/>
        <v>8</v>
      </c>
      <c r="IW399">
        <f t="shared" si="691"/>
        <v>7</v>
      </c>
      <c r="IX399">
        <f t="shared" si="692"/>
        <v>24</v>
      </c>
      <c r="IY399" s="11">
        <f t="shared" si="693"/>
        <v>1</v>
      </c>
      <c r="IZ399" s="12">
        <f t="shared" si="694"/>
        <v>1</v>
      </c>
      <c r="JA399" s="12">
        <f t="shared" si="695"/>
        <v>0.66666666666666663</v>
      </c>
      <c r="JB399" s="12" t="str">
        <f t="shared" si="696"/>
        <v/>
      </c>
      <c r="JC399" s="12">
        <f t="shared" si="697"/>
        <v>1</v>
      </c>
      <c r="JD399" s="12">
        <f t="shared" si="698"/>
        <v>1</v>
      </c>
      <c r="JE399" s="12">
        <f t="shared" si="699"/>
        <v>0.875</v>
      </c>
      <c r="JF399" s="12">
        <f t="shared" si="700"/>
        <v>0.92361111111111105</v>
      </c>
      <c r="JG399" s="2">
        <f>IF(OR(AND(EI399="Happy",BN399&lt;&gt;1),AND(EI399&lt;&gt;"Happy",BN399=1)),1,0)</f>
        <v>0</v>
      </c>
      <c r="JH399">
        <f>IF(OR(AND(EJ399="Happy",BO399&lt;&gt;1),AND(EJ399&lt;&gt;"Happy",BO399=1)),1,0)</f>
        <v>0</v>
      </c>
      <c r="JI399">
        <f>IF(OR(AND(EK399="Happy",BP399&lt;&gt;1),AND(EK399&lt;&gt;"Happy",BP399=1)),1,0)</f>
        <v>0</v>
      </c>
      <c r="JJ399">
        <f>IF(OR(AND(EL399="Happy",BQ399&lt;&gt;1),AND(EL399&lt;&gt;"Happy",BQ399=1)),1,0)</f>
        <v>0</v>
      </c>
      <c r="JK399">
        <f>IF(OR(AND(EM399="Happy",BR399&lt;&gt;1),AND(EM399&lt;&gt;"Happy",BR399=1)),1,0)</f>
        <v>0</v>
      </c>
      <c r="JL399">
        <f>IF(OR(AND(EN399="Happy",BS399&lt;&gt;1),AND(EN399&lt;&gt;"Happy",BS399=1)),1,0)</f>
        <v>0</v>
      </c>
      <c r="JM399">
        <f>IF(OR(AND(EO399="Happy",BT399&lt;&gt;1),AND(EO399&lt;&gt;"Happy",BT399=1)),1,0)</f>
        <v>0</v>
      </c>
      <c r="JN399">
        <f>IF(OR(AND(EP399="Happy",BU399&lt;&gt;1),AND(EP399&lt;&gt;"Happy",BU399=1)),1,0)</f>
        <v>0</v>
      </c>
      <c r="JO399">
        <f>IF(OR(AND(EQ399="Sad",BV399&lt;&gt;1),AND(EQ399&lt;&gt;"Sad",BV399=1)),1,0)</f>
        <v>0</v>
      </c>
      <c r="JP399">
        <f>IF(OR(AND(ER399="Sad",BW399&lt;&gt;1),AND(ER399&lt;&gt;"Sad",BW399=1)),1,0)</f>
        <v>0</v>
      </c>
      <c r="JQ399">
        <f>IF(OR(AND(ES399="Sad",BX399&lt;&gt;1),AND(ES399&lt;&gt;"Sad",BX399=1)),1,0)</f>
        <v>1</v>
      </c>
      <c r="JR399">
        <f>IF(OR(AND(ET399="Sad",BY399&lt;&gt;1),AND(ET399&lt;&gt;"Sad",BY399=1)),1,0)</f>
        <v>0</v>
      </c>
      <c r="JS399">
        <f>IF(OR(AND(EU399="Sad",BZ399&lt;&gt;1),AND(EU399&lt;&gt;"Sad",BZ399=1)),1,0)</f>
        <v>0</v>
      </c>
      <c r="JT399">
        <f>IF(OR(AND(EV399="Sad",CA399&lt;&gt;1),AND(EV399&lt;&gt;"Sad",CA399=1)),1,0)</f>
        <v>0</v>
      </c>
      <c r="JU399">
        <f>IF(OR(AND(EW399="Sad",CB399&lt;&gt;1),AND(EW399&lt;&gt;"Sad",CB399=1)),1,0)</f>
        <v>1</v>
      </c>
      <c r="JV399">
        <f>IF(OR(AND(EX399="Sad",CC399&lt;&gt;1),AND(EX399&lt;&gt;"Sad",CC399=1)),1,0)</f>
        <v>1</v>
      </c>
      <c r="JW399">
        <f>IF(OR(AND(EY399="Angry",CD399&lt;&gt;1),AND(EY399&lt;&gt;"Angry",CD399=1)),1,0)</f>
        <v>0</v>
      </c>
      <c r="JX399">
        <f>IF(OR(AND(EZ399="Angry",CE399&lt;&gt;1),AND(EZ399&lt;&gt;"Angry",CE399=1)),1,0)</f>
        <v>0</v>
      </c>
      <c r="JY399">
        <f>IF(OR(AND(FA399="Angry",CF399&lt;&gt;1),AND(FA399&lt;&gt;"Angry",CF399=1)),1,0)</f>
        <v>0</v>
      </c>
      <c r="JZ399">
        <f>IF(OR(AND(FB399="Angry",CG399&lt;&gt;1),AND(FB399&lt;&gt;"Angry",CG399=1)),1,0)</f>
        <v>0</v>
      </c>
      <c r="KA399">
        <f>IF(OR(AND(FC399="Angry",CH399&lt;&gt;1),AND(FC399&lt;&gt;"Angry",CH399=1)),1,0)</f>
        <v>0</v>
      </c>
      <c r="KB399">
        <f>IF(OR(AND(FD399="Angry",CI399&lt;&gt;1),AND(FD399&lt;&gt;"Angry",CI399=1)),1,0)</f>
        <v>0</v>
      </c>
      <c r="KC399">
        <f>IF(OR(AND(FE399="Angry",CJ399&lt;&gt;1),AND(FE399&lt;&gt;"Angry",CJ399=1)),1,0)</f>
        <v>0</v>
      </c>
      <c r="KD399">
        <f>IF(OR(AND(FF399="Angry",CK399&lt;&gt;1),AND(FF399&lt;&gt;"Angry",CK399=1)),1,0)</f>
        <v>1</v>
      </c>
      <c r="KE399">
        <f>IF(OR(AND(FG399="Afraid",CL399&lt;&gt;1),AND(FG399&lt;&gt;"Afraid",CL399=1)),1,0)</f>
        <v>0</v>
      </c>
      <c r="KF399">
        <f>IF(OR(AND(FH399="Afraid",CM399&lt;&gt;1),AND(FH399&lt;&gt;"Afraid",CM399=1)),1,0)</f>
        <v>0</v>
      </c>
      <c r="KG399">
        <f>IF(OR(AND(FI399="Afraid",CN399&lt;&gt;1),AND(FI399&lt;&gt;"Afraid",CN399=1)),1,0)</f>
        <v>1</v>
      </c>
      <c r="KH399">
        <f>IF(OR(AND(FJ399="Afraid",CO399&lt;&gt;1),AND(FJ399&lt;&gt;"Afraid",CO399=1)),1,0)</f>
        <v>0</v>
      </c>
      <c r="KI399">
        <f>IF(OR(AND(FK399="Afraid",CP399&lt;&gt;1),AND(FK399&lt;&gt;"Afraid",CP399=1)),1,0)</f>
        <v>0</v>
      </c>
      <c r="KJ399">
        <f>IF(OR(AND(FL399="Afraid",CQ399&lt;&gt;1),AND(FL399&lt;&gt;"Afraid",CQ399=1)),1,0)</f>
        <v>0</v>
      </c>
      <c r="KK399">
        <f>IF(OR(AND(FM399="Afraid",CR399&lt;&gt;1),AND(FM399&lt;&gt;"Afraid",CR399=1)),1,0)</f>
        <v>1</v>
      </c>
      <c r="KL399">
        <f>IF(OR(AND(FN399="Afraid",CS399&lt;&gt;1),AND(FN399&lt;&gt;"Afraid",CS399=1)),1,0)</f>
        <v>0</v>
      </c>
      <c r="KM399">
        <f>IF(OR(AND(FO399="Surprised",CT399&lt;&gt;1),AND(FO399&lt;&gt;"Surprised",CT399=1)),1,0)</f>
        <v>0</v>
      </c>
      <c r="KN399">
        <f>IF(OR(AND(FP399="Surprised",CU399&lt;&gt;1),AND(FP399&lt;&gt;"Surprised",CU399=1)),1,0)</f>
        <v>0</v>
      </c>
      <c r="KO399">
        <f>IF(OR(AND(FQ399="Surprised",CV399&lt;&gt;1),AND(FQ399&lt;&gt;"Surprised",CV399=1)),1,0)</f>
        <v>0</v>
      </c>
      <c r="KP399">
        <f>IF(OR(AND(FR399="Surprised",CW399&lt;&gt;1),AND(FR399&lt;&gt;"Surprised",CW399=1)),1,0)</f>
        <v>0</v>
      </c>
      <c r="KQ399">
        <f>IF(OR(AND(FS399="Surprised",CX399&lt;&gt;1),AND(FS399&lt;&gt;"Surprised",CX399=1)),1,0)</f>
        <v>0</v>
      </c>
      <c r="KR399">
        <f>IF(OR(AND(FT399="Surprised",CY399&lt;&gt;1),AND(FT399&lt;&gt;"Surprised",CY399=1)),1,0)</f>
        <v>0</v>
      </c>
      <c r="KS399">
        <f>IF(OR(AND(FU399="Surprised",CZ399&lt;&gt;1),AND(FU399&lt;&gt;"Surprised",CZ399=1)),1,0)</f>
        <v>0</v>
      </c>
      <c r="KT399">
        <f>IF(OR(AND(FV399="Surprised",DA399&lt;&gt;1),AND(FV399&lt;&gt;"Surprised",DA399=1)),1,0)</f>
        <v>0</v>
      </c>
      <c r="KU399">
        <f>IF(OR(AND(FW399="Happy",DB399=1),AND(FW399&lt;&gt;"Happy",DB399=0)),1,0)</f>
        <v>0</v>
      </c>
      <c r="KV399">
        <f>IF(OR(AND(FX399="Happy",DC399=1),AND(FX399&lt;&gt;"Happy",DC399=0)),1,0)</f>
        <v>0</v>
      </c>
      <c r="KW399">
        <f>IF(OR(AND(FY399="Happy",DD399=1),AND(FY399&lt;&gt;"Happy",DD399=0)),1,0)</f>
        <v>0</v>
      </c>
      <c r="KX399">
        <f>IF(OR(AND(FZ399="Happy",DE399=1),AND(FZ399&lt;&gt;"Happy",DE399=0)),1,0)</f>
        <v>0</v>
      </c>
      <c r="KY399">
        <f>IF(OR(AND(GA399="Happy",DF399=1),AND(GA399&lt;&gt;"Happy",DF399=0)),1,0)</f>
        <v>0</v>
      </c>
      <c r="KZ399">
        <f>IF(OR(AND(GB399="Happy",DG399=1),AND(GB399&lt;&gt;"Happy",DG399=0)),1,0)</f>
        <v>0</v>
      </c>
      <c r="LA399">
        <f>IF(OR(AND(GC399="Happy",DH399=1),AND(GC399&lt;&gt;"Happy",DH399=0)),1,0)</f>
        <v>0</v>
      </c>
      <c r="LB399">
        <f>IF(OR(AND(GD399="Happy",DI399=1),AND(GD399&lt;&gt;"Happy",DI399=0)),1,0)</f>
        <v>0</v>
      </c>
      <c r="LC399">
        <f>IF(OR(AND(GE399="Sad",DJ399=1),AND(GE399&lt;&gt;"Sad",DJ399=0)),1,0)</f>
        <v>0</v>
      </c>
      <c r="LD399">
        <f>IF(OR(AND(GF399="Sad",DK399=1),AND(GF399&lt;&gt;"Sad",DK399=0)),1,0)</f>
        <v>0</v>
      </c>
      <c r="LE399">
        <f>IF(OR(AND(GG399="Sad",DL399=1),AND(GG399&lt;&gt;"Sad",DL399=0)),1,0)</f>
        <v>0</v>
      </c>
      <c r="LF399">
        <f>IF(OR(AND(GH399="Sad",DM399=1),AND(GH399&lt;&gt;"Sad",DM399=0)),1,0)</f>
        <v>0</v>
      </c>
      <c r="LG399">
        <f>IF(OR(AND(GI399="Sad",DN399=1),AND(GI399&lt;&gt;"Sad",DN399=0)),1,0)</f>
        <v>1</v>
      </c>
      <c r="LH399">
        <f>IF(OR(AND(GJ399="Sad",DO399=1),AND(GJ399&lt;&gt;"Sad",DO399=0)),1,0)</f>
        <v>0</v>
      </c>
      <c r="LI399">
        <f>IF(OR(AND(GK399="Sad",DP399=1),AND(GK399&lt;&gt;"Sad",DP399=0)),1,0)</f>
        <v>0</v>
      </c>
      <c r="LJ399">
        <f>IF(OR(AND(GL399="Sad",DQ399=1),AND(GL399&lt;&gt;"Sad",DQ399=0)),1,0)</f>
        <v>0</v>
      </c>
      <c r="LK399" s="2">
        <f t="shared" si="701"/>
        <v>0</v>
      </c>
      <c r="LL399" s="4">
        <f t="shared" si="702"/>
        <v>3</v>
      </c>
      <c r="LM399">
        <f t="shared" si="703"/>
        <v>1</v>
      </c>
      <c r="LN399">
        <f t="shared" si="704"/>
        <v>2</v>
      </c>
      <c r="LO399">
        <f t="shared" si="705"/>
        <v>0</v>
      </c>
      <c r="LP399">
        <f t="shared" si="706"/>
        <v>0</v>
      </c>
      <c r="LQ399">
        <f t="shared" si="707"/>
        <v>1</v>
      </c>
      <c r="LR399">
        <f t="shared" si="708"/>
        <v>7</v>
      </c>
      <c r="LS399" s="11">
        <f t="shared" si="709"/>
        <v>0</v>
      </c>
      <c r="LT399" s="14">
        <f t="shared" si="710"/>
        <v>0</v>
      </c>
      <c r="LU399" s="14">
        <f t="shared" si="711"/>
        <v>0.33333333333333337</v>
      </c>
      <c r="LV399" s="14" t="str">
        <f t="shared" si="712"/>
        <v/>
      </c>
      <c r="LW399" s="14">
        <f t="shared" si="713"/>
        <v>0</v>
      </c>
      <c r="LX399" s="14">
        <f t="shared" si="714"/>
        <v>0</v>
      </c>
      <c r="LY399" s="14">
        <f t="shared" si="715"/>
        <v>0.125</v>
      </c>
      <c r="LZ399" s="14">
        <f t="shared" si="716"/>
        <v>7.6388888888888951E-2</v>
      </c>
      <c r="MA399" s="15">
        <f t="shared" si="717"/>
        <v>1.0185185185185297E-4</v>
      </c>
      <c r="MB399" s="1">
        <f t="shared" si="671"/>
        <v>7.9861111111106942E-5</v>
      </c>
      <c r="MC399" s="1">
        <f t="shared" si="672"/>
        <v>1.0185185185185297E-4</v>
      </c>
      <c r="MD399" s="1">
        <f t="shared" si="673"/>
        <v>7.2916666666672514E-5</v>
      </c>
      <c r="ME399" s="1">
        <f t="shared" si="674"/>
        <v>7.6388888888882789E-5</v>
      </c>
      <c r="MF399" s="1">
        <f t="shared" si="675"/>
        <v>7.1759259259264463E-5</v>
      </c>
      <c r="MG399" s="1">
        <f t="shared" si="676"/>
        <v>9.0277777777772461E-5</v>
      </c>
      <c r="MH399" s="1">
        <f t="shared" si="677"/>
        <v>8.9120370370371349E-5</v>
      </c>
      <c r="MI399" s="1">
        <f t="shared" si="678"/>
        <v>7.9861111111106942E-5</v>
      </c>
      <c r="MJ399" s="1">
        <f t="shared" si="718"/>
        <v>7.638888888888834E-4</v>
      </c>
      <c r="MK399" s="2" t="str">
        <f>VLOOKUP(B399,age_group!$A$1:$B$101,2,FALSE)</f>
        <v>25 to 44</v>
      </c>
      <c r="ML399" s="2">
        <f t="shared" si="719"/>
        <v>1</v>
      </c>
      <c r="MM399">
        <f t="shared" si="720"/>
        <v>0</v>
      </c>
      <c r="MN399">
        <f t="shared" si="721"/>
        <v>0</v>
      </c>
      <c r="MO399">
        <f t="shared" si="722"/>
        <v>0</v>
      </c>
      <c r="MP399">
        <f t="shared" si="723"/>
        <v>0</v>
      </c>
    </row>
    <row r="400" spans="1:354" x14ac:dyDescent="0.2">
      <c r="A400" t="s">
        <v>1133</v>
      </c>
      <c r="B400">
        <v>30</v>
      </c>
      <c r="C400" t="s">
        <v>139</v>
      </c>
      <c r="D400" t="s">
        <v>140</v>
      </c>
      <c r="E400">
        <v>3</v>
      </c>
      <c r="F400">
        <v>1</v>
      </c>
      <c r="G400">
        <v>1</v>
      </c>
      <c r="H400">
        <v>1</v>
      </c>
      <c r="I400">
        <v>2</v>
      </c>
      <c r="J400" s="2" t="s">
        <v>381</v>
      </c>
      <c r="K400" t="s">
        <v>300</v>
      </c>
      <c r="L400" t="s">
        <v>571</v>
      </c>
      <c r="M400" t="s">
        <v>328</v>
      </c>
      <c r="N400" t="s">
        <v>312</v>
      </c>
      <c r="O400" t="s">
        <v>403</v>
      </c>
      <c r="P400" t="s">
        <v>627</v>
      </c>
      <c r="Q400" t="s">
        <v>538</v>
      </c>
      <c r="R400" t="s">
        <v>246</v>
      </c>
      <c r="S400" t="s">
        <v>491</v>
      </c>
      <c r="T400" t="s">
        <v>386</v>
      </c>
      <c r="U400" t="s">
        <v>407</v>
      </c>
      <c r="V400" t="s">
        <v>655</v>
      </c>
      <c r="W400" t="s">
        <v>444</v>
      </c>
      <c r="X400" t="s">
        <v>407</v>
      </c>
      <c r="Y400" t="s">
        <v>516</v>
      </c>
      <c r="Z400" t="s">
        <v>145</v>
      </c>
      <c r="AA400" t="s">
        <v>221</v>
      </c>
      <c r="AB400" t="s">
        <v>500</v>
      </c>
      <c r="AC400" t="s">
        <v>161</v>
      </c>
      <c r="AD400" t="s">
        <v>636</v>
      </c>
      <c r="AE400" t="s">
        <v>741</v>
      </c>
      <c r="AF400" t="s">
        <v>188</v>
      </c>
      <c r="AG400" t="s">
        <v>603</v>
      </c>
      <c r="AH400" t="s">
        <v>353</v>
      </c>
      <c r="AI400" t="s">
        <v>447</v>
      </c>
      <c r="AJ400" t="s">
        <v>251</v>
      </c>
      <c r="AK400" t="s">
        <v>439</v>
      </c>
      <c r="AL400" t="s">
        <v>729</v>
      </c>
      <c r="AM400" t="s">
        <v>292</v>
      </c>
      <c r="AN400" t="s">
        <v>410</v>
      </c>
      <c r="AO400" t="s">
        <v>526</v>
      </c>
      <c r="AP400" t="s">
        <v>561</v>
      </c>
      <c r="AQ400" t="s">
        <v>312</v>
      </c>
      <c r="AR400" t="s">
        <v>289</v>
      </c>
      <c r="AS400" t="s">
        <v>451</v>
      </c>
      <c r="AT400" t="s">
        <v>245</v>
      </c>
      <c r="AU400" t="s">
        <v>465</v>
      </c>
      <c r="AV400" t="s">
        <v>273</v>
      </c>
      <c r="AW400" t="s">
        <v>189</v>
      </c>
      <c r="AX400" t="s">
        <v>229</v>
      </c>
      <c r="AY400" t="s">
        <v>417</v>
      </c>
      <c r="AZ400" t="s">
        <v>360</v>
      </c>
      <c r="BA400" t="s">
        <v>409</v>
      </c>
      <c r="BB400" t="s">
        <v>356</v>
      </c>
      <c r="BC400" t="s">
        <v>433</v>
      </c>
      <c r="BD400" t="s">
        <v>572</v>
      </c>
      <c r="BE400" t="s">
        <v>493</v>
      </c>
      <c r="BF400" t="s">
        <v>646</v>
      </c>
      <c r="BG400" t="s">
        <v>592</v>
      </c>
      <c r="BH400" t="s">
        <v>271</v>
      </c>
      <c r="BI400" t="s">
        <v>198</v>
      </c>
      <c r="BJ400" t="s">
        <v>306</v>
      </c>
      <c r="BK400" t="s">
        <v>559</v>
      </c>
      <c r="BL400" t="s">
        <v>339</v>
      </c>
      <c r="BM400" t="s">
        <v>246</v>
      </c>
      <c r="BN400" s="2">
        <v>0</v>
      </c>
      <c r="BO400">
        <v>0</v>
      </c>
      <c r="BP400">
        <v>0</v>
      </c>
      <c r="BQ400">
        <v>1</v>
      </c>
      <c r="BR400">
        <v>1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1</v>
      </c>
      <c r="DR400" s="2">
        <v>3</v>
      </c>
      <c r="DS400">
        <v>1</v>
      </c>
      <c r="DT400">
        <v>1</v>
      </c>
      <c r="DU400">
        <v>1</v>
      </c>
      <c r="DV400">
        <v>1</v>
      </c>
      <c r="DW400" s="2">
        <v>2017</v>
      </c>
      <c r="DX400" s="1">
        <v>4.0155092592592589E-2</v>
      </c>
      <c r="DY400" s="1">
        <v>4.0341435185185189E-2</v>
      </c>
      <c r="DZ400" s="1">
        <v>4.0510416666666667E-2</v>
      </c>
      <c r="EA400" s="1">
        <v>4.0679398148148145E-2</v>
      </c>
      <c r="EB400" s="1">
        <v>4.0832175925925925E-2</v>
      </c>
      <c r="EC400" s="1">
        <v>4.0916666666666664E-2</v>
      </c>
      <c r="ED400" s="1">
        <v>4.0959490740740741E-2</v>
      </c>
      <c r="EE400" s="1">
        <v>4.1026620370370366E-2</v>
      </c>
      <c r="EF400" s="1">
        <v>4.1055555555555553E-2</v>
      </c>
      <c r="EG400" s="1">
        <v>4.1159722222222223E-2</v>
      </c>
      <c r="EH400" s="3">
        <v>0</v>
      </c>
      <c r="EI400" s="2" t="s">
        <v>1168</v>
      </c>
      <c r="EJ400" t="s">
        <v>1172</v>
      </c>
      <c r="EK400" t="s">
        <v>1175</v>
      </c>
      <c r="EL400" t="s">
        <v>1173</v>
      </c>
      <c r="EM400" t="s">
        <v>1168</v>
      </c>
      <c r="EN400" t="s">
        <v>1174</v>
      </c>
      <c r="EO400" t="s">
        <v>1168</v>
      </c>
      <c r="EP400" t="s">
        <v>1171</v>
      </c>
      <c r="EQ400" t="s">
        <v>1172</v>
      </c>
      <c r="ER400" t="s">
        <v>1168</v>
      </c>
      <c r="ES400" t="s">
        <v>1168</v>
      </c>
      <c r="ET400" t="s">
        <v>1175</v>
      </c>
      <c r="EU400" t="s">
        <v>1175</v>
      </c>
      <c r="EV400" t="s">
        <v>1174</v>
      </c>
      <c r="EW400" t="s">
        <v>1175</v>
      </c>
      <c r="EX400" t="s">
        <v>1173</v>
      </c>
      <c r="EY400" t="s">
        <v>1175</v>
      </c>
      <c r="EZ400" t="s">
        <v>1173</v>
      </c>
      <c r="FA400" t="s">
        <v>1175</v>
      </c>
      <c r="FB400" t="s">
        <v>1173</v>
      </c>
      <c r="FC400" t="s">
        <v>1170</v>
      </c>
      <c r="FD400" t="s">
        <v>1171</v>
      </c>
      <c r="FE400" t="s">
        <v>1173</v>
      </c>
      <c r="FF400" t="s">
        <v>1168</v>
      </c>
      <c r="FG400" t="s">
        <v>1174</v>
      </c>
      <c r="FH400" t="s">
        <v>1169</v>
      </c>
      <c r="FI400" t="s">
        <v>1168</v>
      </c>
      <c r="FJ400" t="s">
        <v>1169</v>
      </c>
      <c r="FK400" t="s">
        <v>1175</v>
      </c>
      <c r="FL400" t="s">
        <v>1171</v>
      </c>
      <c r="FM400" t="s">
        <v>1175</v>
      </c>
      <c r="FN400" t="s">
        <v>1175</v>
      </c>
      <c r="FO400" t="s">
        <v>1175</v>
      </c>
      <c r="FP400" t="s">
        <v>1168</v>
      </c>
      <c r="FQ400" t="s">
        <v>1168</v>
      </c>
      <c r="FR400" t="s">
        <v>1175</v>
      </c>
      <c r="FS400" t="s">
        <v>1172</v>
      </c>
      <c r="FT400" t="s">
        <v>1171</v>
      </c>
      <c r="FU400" t="s">
        <v>1173</v>
      </c>
      <c r="FV400" t="s">
        <v>1171</v>
      </c>
      <c r="FW400" t="s">
        <v>1168</v>
      </c>
      <c r="FX400" t="s">
        <v>1175</v>
      </c>
      <c r="FY400" t="s">
        <v>1168</v>
      </c>
      <c r="FZ400" t="s">
        <v>1168</v>
      </c>
      <c r="GA400" t="s">
        <v>1168</v>
      </c>
      <c r="GB400" t="s">
        <v>1175</v>
      </c>
      <c r="GC400" t="s">
        <v>1168</v>
      </c>
      <c r="GD400" t="s">
        <v>1171</v>
      </c>
      <c r="GE400" t="s">
        <v>1169</v>
      </c>
      <c r="GF400" t="s">
        <v>1168</v>
      </c>
      <c r="GG400" t="s">
        <v>1175</v>
      </c>
      <c r="GH400" t="s">
        <v>1174</v>
      </c>
      <c r="GI400" t="s">
        <v>1173</v>
      </c>
      <c r="GJ400" t="s">
        <v>1168</v>
      </c>
      <c r="GK400" t="s">
        <v>1175</v>
      </c>
      <c r="GL400" t="s">
        <v>1172</v>
      </c>
      <c r="GM400" s="2">
        <f t="shared" si="621"/>
        <v>0</v>
      </c>
      <c r="GN400">
        <f t="shared" si="622"/>
        <v>0</v>
      </c>
      <c r="GO400">
        <f t="shared" si="623"/>
        <v>0</v>
      </c>
      <c r="GP400">
        <f t="shared" si="624"/>
        <v>1</v>
      </c>
      <c r="GQ400">
        <f t="shared" si="625"/>
        <v>0</v>
      </c>
      <c r="GR400">
        <f t="shared" si="626"/>
        <v>0</v>
      </c>
      <c r="GS400">
        <f t="shared" si="627"/>
        <v>0</v>
      </c>
      <c r="GT400">
        <f t="shared" si="628"/>
        <v>0</v>
      </c>
      <c r="GU400">
        <f t="shared" si="679"/>
        <v>0</v>
      </c>
      <c r="GV400">
        <f t="shared" si="629"/>
        <v>0</v>
      </c>
      <c r="GW400">
        <f t="shared" si="630"/>
        <v>0</v>
      </c>
      <c r="GX400">
        <f t="shared" si="631"/>
        <v>0</v>
      </c>
      <c r="GY400">
        <f t="shared" si="632"/>
        <v>0</v>
      </c>
      <c r="GZ400">
        <f t="shared" si="633"/>
        <v>1</v>
      </c>
      <c r="HA400">
        <f t="shared" si="634"/>
        <v>0</v>
      </c>
      <c r="HB400">
        <f t="shared" si="635"/>
        <v>0</v>
      </c>
      <c r="HC400">
        <f t="shared" si="680"/>
        <v>0</v>
      </c>
      <c r="HD400">
        <f t="shared" si="636"/>
        <v>0</v>
      </c>
      <c r="HE400">
        <f t="shared" si="637"/>
        <v>0</v>
      </c>
      <c r="HF400">
        <f t="shared" si="638"/>
        <v>0</v>
      </c>
      <c r="HG400">
        <f t="shared" si="639"/>
        <v>0</v>
      </c>
      <c r="HH400">
        <f t="shared" si="640"/>
        <v>0</v>
      </c>
      <c r="HI400">
        <f t="shared" si="641"/>
        <v>0</v>
      </c>
      <c r="HJ400">
        <f t="shared" si="642"/>
        <v>0</v>
      </c>
      <c r="HK400">
        <f t="shared" si="681"/>
        <v>0</v>
      </c>
      <c r="HL400">
        <f t="shared" si="643"/>
        <v>0</v>
      </c>
      <c r="HM400">
        <f t="shared" si="644"/>
        <v>0</v>
      </c>
      <c r="HN400">
        <f t="shared" si="645"/>
        <v>0</v>
      </c>
      <c r="HO400">
        <f t="shared" si="646"/>
        <v>0</v>
      </c>
      <c r="HP400">
        <f t="shared" si="647"/>
        <v>0</v>
      </c>
      <c r="HQ400">
        <f t="shared" si="648"/>
        <v>0</v>
      </c>
      <c r="HR400">
        <f t="shared" si="649"/>
        <v>0</v>
      </c>
      <c r="HS400">
        <f t="shared" si="682"/>
        <v>0</v>
      </c>
      <c r="HT400">
        <f t="shared" si="650"/>
        <v>0</v>
      </c>
      <c r="HU400">
        <f t="shared" si="651"/>
        <v>0</v>
      </c>
      <c r="HV400">
        <f t="shared" si="652"/>
        <v>0</v>
      </c>
      <c r="HW400">
        <f t="shared" si="653"/>
        <v>0</v>
      </c>
      <c r="HX400">
        <f t="shared" si="654"/>
        <v>0</v>
      </c>
      <c r="HY400">
        <f t="shared" si="655"/>
        <v>0</v>
      </c>
      <c r="HZ400">
        <f t="shared" si="656"/>
        <v>0</v>
      </c>
      <c r="IA400">
        <f t="shared" si="683"/>
        <v>1</v>
      </c>
      <c r="IB400">
        <f t="shared" si="657"/>
        <v>0</v>
      </c>
      <c r="IC400">
        <f t="shared" si="658"/>
        <v>1</v>
      </c>
      <c r="ID400">
        <f t="shared" si="659"/>
        <v>0</v>
      </c>
      <c r="IE400">
        <f t="shared" si="660"/>
        <v>0</v>
      </c>
      <c r="IF400">
        <f t="shared" si="661"/>
        <v>0</v>
      </c>
      <c r="IG400">
        <f t="shared" si="662"/>
        <v>0</v>
      </c>
      <c r="IH400">
        <f t="shared" si="663"/>
        <v>0</v>
      </c>
      <c r="II400">
        <f t="shared" si="684"/>
        <v>0</v>
      </c>
      <c r="IJ400">
        <f t="shared" si="664"/>
        <v>0</v>
      </c>
      <c r="IK400">
        <f t="shared" si="665"/>
        <v>0</v>
      </c>
      <c r="IL400">
        <f t="shared" si="666"/>
        <v>0</v>
      </c>
      <c r="IM400">
        <f t="shared" si="667"/>
        <v>0</v>
      </c>
      <c r="IN400">
        <f t="shared" si="668"/>
        <v>0</v>
      </c>
      <c r="IO400">
        <f t="shared" si="669"/>
        <v>0</v>
      </c>
      <c r="IP400">
        <f t="shared" si="670"/>
        <v>1</v>
      </c>
      <c r="IQ400" s="2">
        <f t="shared" si="685"/>
        <v>1</v>
      </c>
      <c r="IR400" s="4">
        <f t="shared" si="686"/>
        <v>1</v>
      </c>
      <c r="IS400">
        <f t="shared" si="687"/>
        <v>0</v>
      </c>
      <c r="IT400">
        <f t="shared" si="688"/>
        <v>0</v>
      </c>
      <c r="IU400">
        <f t="shared" si="689"/>
        <v>0</v>
      </c>
      <c r="IV400">
        <f t="shared" si="690"/>
        <v>2</v>
      </c>
      <c r="IW400">
        <f t="shared" si="691"/>
        <v>1</v>
      </c>
      <c r="IX400">
        <f t="shared" si="692"/>
        <v>5</v>
      </c>
      <c r="IY400" s="11">
        <f t="shared" si="693"/>
        <v>1</v>
      </c>
      <c r="IZ400" s="12">
        <f t="shared" si="694"/>
        <v>1</v>
      </c>
      <c r="JA400" s="12" t="str">
        <f t="shared" si="695"/>
        <v/>
      </c>
      <c r="JB400" s="12" t="str">
        <f t="shared" si="696"/>
        <v/>
      </c>
      <c r="JC400" s="12">
        <f t="shared" si="697"/>
        <v>0</v>
      </c>
      <c r="JD400" s="12">
        <f t="shared" si="698"/>
        <v>0.25</v>
      </c>
      <c r="JE400" s="12">
        <f t="shared" si="699"/>
        <v>0.14285714285714285</v>
      </c>
      <c r="JF400" s="12">
        <f t="shared" si="700"/>
        <v>0.47857142857142854</v>
      </c>
      <c r="JG400" s="2">
        <f>IF(OR(AND(EI400="Happy",BN400&lt;&gt;1),AND(EI400&lt;&gt;"Happy",BN400=1)),1,0)</f>
        <v>0</v>
      </c>
      <c r="JH400">
        <f>IF(OR(AND(EJ400="Happy",BO400&lt;&gt;1),AND(EJ400&lt;&gt;"Happy",BO400=1)),1,0)</f>
        <v>0</v>
      </c>
      <c r="JI400">
        <f>IF(OR(AND(EK400="Happy",BP400&lt;&gt;1),AND(EK400&lt;&gt;"Happy",BP400=1)),1,0)</f>
        <v>0</v>
      </c>
      <c r="JJ400">
        <f>IF(OR(AND(EL400="Happy",BQ400&lt;&gt;1),AND(EL400&lt;&gt;"Happy",BQ400=1)),1,0)</f>
        <v>0</v>
      </c>
      <c r="JK400">
        <f>IF(OR(AND(EM400="Happy",BR400&lt;&gt;1),AND(EM400&lt;&gt;"Happy",BR400=1)),1,0)</f>
        <v>1</v>
      </c>
      <c r="JL400">
        <f>IF(OR(AND(EN400="Happy",BS400&lt;&gt;1),AND(EN400&lt;&gt;"Happy",BS400=1)),1,0)</f>
        <v>0</v>
      </c>
      <c r="JM400">
        <f>IF(OR(AND(EO400="Happy",BT400&lt;&gt;1),AND(EO400&lt;&gt;"Happy",BT400=1)),1,0)</f>
        <v>0</v>
      </c>
      <c r="JN400">
        <f>IF(OR(AND(EP400="Happy",BU400&lt;&gt;1),AND(EP400&lt;&gt;"Happy",BU400=1)),1,0)</f>
        <v>0</v>
      </c>
      <c r="JO400">
        <f>IF(OR(AND(EQ400="Sad",BV400&lt;&gt;1),AND(EQ400&lt;&gt;"Sad",BV400=1)),1,0)</f>
        <v>0</v>
      </c>
      <c r="JP400">
        <f>IF(OR(AND(ER400="Sad",BW400&lt;&gt;1),AND(ER400&lt;&gt;"Sad",BW400=1)),1,0)</f>
        <v>0</v>
      </c>
      <c r="JQ400">
        <f>IF(OR(AND(ES400="Sad",BX400&lt;&gt;1),AND(ES400&lt;&gt;"Sad",BX400=1)),1,0)</f>
        <v>0</v>
      </c>
      <c r="JR400">
        <f>IF(OR(AND(ET400="Sad",BY400&lt;&gt;1),AND(ET400&lt;&gt;"Sad",BY400=1)),1,0)</f>
        <v>0</v>
      </c>
      <c r="JS400">
        <f>IF(OR(AND(EU400="Sad",BZ400&lt;&gt;1),AND(EU400&lt;&gt;"Sad",BZ400=1)),1,0)</f>
        <v>0</v>
      </c>
      <c r="JT400">
        <f>IF(OR(AND(EV400="Sad",CA400&lt;&gt;1),AND(EV400&lt;&gt;"Sad",CA400=1)),1,0)</f>
        <v>0</v>
      </c>
      <c r="JU400">
        <f>IF(OR(AND(EW400="Sad",CB400&lt;&gt;1),AND(EW400&lt;&gt;"Sad",CB400=1)),1,0)</f>
        <v>0</v>
      </c>
      <c r="JV400">
        <f>IF(OR(AND(EX400="Sad",CC400&lt;&gt;1),AND(EX400&lt;&gt;"Sad",CC400=1)),1,0)</f>
        <v>0</v>
      </c>
      <c r="JW400">
        <f>IF(OR(AND(EY400="Angry",CD400&lt;&gt;1),AND(EY400&lt;&gt;"Angry",CD400=1)),1,0)</f>
        <v>0</v>
      </c>
      <c r="JX400">
        <f>IF(OR(AND(EZ400="Angry",CE400&lt;&gt;1),AND(EZ400&lt;&gt;"Angry",CE400=1)),1,0)</f>
        <v>0</v>
      </c>
      <c r="JY400">
        <f>IF(OR(AND(FA400="Angry",CF400&lt;&gt;1),AND(FA400&lt;&gt;"Angry",CF400=1)),1,0)</f>
        <v>0</v>
      </c>
      <c r="JZ400">
        <f>IF(OR(AND(FB400="Angry",CG400&lt;&gt;1),AND(FB400&lt;&gt;"Angry",CG400=1)),1,0)</f>
        <v>0</v>
      </c>
      <c r="KA400">
        <f>IF(OR(AND(FC400="Angry",CH400&lt;&gt;1),AND(FC400&lt;&gt;"Angry",CH400=1)),1,0)</f>
        <v>0</v>
      </c>
      <c r="KB400">
        <f>IF(OR(AND(FD400="Angry",CI400&lt;&gt;1),AND(FD400&lt;&gt;"Angry",CI400=1)),1,0)</f>
        <v>1</v>
      </c>
      <c r="KC400">
        <f>IF(OR(AND(FE400="Angry",CJ400&lt;&gt;1),AND(FE400&lt;&gt;"Angry",CJ400=1)),1,0)</f>
        <v>0</v>
      </c>
      <c r="KD400">
        <f>IF(OR(AND(FF400="Angry",CK400&lt;&gt;1),AND(FF400&lt;&gt;"Angry",CK400=1)),1,0)</f>
        <v>0</v>
      </c>
      <c r="KE400">
        <f>IF(OR(AND(FG400="Afraid",CL400&lt;&gt;1),AND(FG400&lt;&gt;"Afraid",CL400=1)),1,0)</f>
        <v>1</v>
      </c>
      <c r="KF400">
        <f>IF(OR(AND(FH400="Afraid",CM400&lt;&gt;1),AND(FH400&lt;&gt;"Afraid",CM400=1)),1,0)</f>
        <v>0</v>
      </c>
      <c r="KG400">
        <f>IF(OR(AND(FI400="Afraid",CN400&lt;&gt;1),AND(FI400&lt;&gt;"Afraid",CN400=1)),1,0)</f>
        <v>1</v>
      </c>
      <c r="KH400">
        <f>IF(OR(AND(FJ400="Afraid",CO400&lt;&gt;1),AND(FJ400&lt;&gt;"Afraid",CO400=1)),1,0)</f>
        <v>0</v>
      </c>
      <c r="KI400">
        <f>IF(OR(AND(FK400="Afraid",CP400&lt;&gt;1),AND(FK400&lt;&gt;"Afraid",CP400=1)),1,0)</f>
        <v>0</v>
      </c>
      <c r="KJ400">
        <f>IF(OR(AND(FL400="Afraid",CQ400&lt;&gt;1),AND(FL400&lt;&gt;"Afraid",CQ400=1)),1,0)</f>
        <v>0</v>
      </c>
      <c r="KK400">
        <f>IF(OR(AND(FM400="Afraid",CR400&lt;&gt;1),AND(FM400&lt;&gt;"Afraid",CR400=1)),1,0)</f>
        <v>0</v>
      </c>
      <c r="KL400">
        <f>IF(OR(AND(FN400="Afraid",CS400&lt;&gt;1),AND(FN400&lt;&gt;"Afraid",CS400=1)),1,0)</f>
        <v>0</v>
      </c>
      <c r="KM400">
        <f>IF(OR(AND(FO400="Surprised",CT400&lt;&gt;1),AND(FO400&lt;&gt;"Surprised",CT400=1)),1,0)</f>
        <v>1</v>
      </c>
      <c r="KN400">
        <f>IF(OR(AND(FP400="Surprised",CU400&lt;&gt;1),AND(FP400&lt;&gt;"Surprised",CU400=1)),1,0)</f>
        <v>1</v>
      </c>
      <c r="KO400">
        <f>IF(OR(AND(FQ400="Surprised",CV400&lt;&gt;1),AND(FQ400&lt;&gt;"Surprised",CV400=1)),1,0)</f>
        <v>0</v>
      </c>
      <c r="KP400">
        <f>IF(OR(AND(FR400="Surprised",CW400&lt;&gt;1),AND(FR400&lt;&gt;"Surprised",CW400=1)),1,0)</f>
        <v>1</v>
      </c>
      <c r="KQ400">
        <f>IF(OR(AND(FS400="Surprised",CX400&lt;&gt;1),AND(FS400&lt;&gt;"Surprised",CX400=1)),1,0)</f>
        <v>0</v>
      </c>
      <c r="KR400">
        <f>IF(OR(AND(FT400="Surprised",CY400&lt;&gt;1),AND(FT400&lt;&gt;"Surprised",CY400=1)),1,0)</f>
        <v>0</v>
      </c>
      <c r="KS400">
        <f>IF(OR(AND(FU400="Surprised",CZ400&lt;&gt;1),AND(FU400&lt;&gt;"Surprised",CZ400=1)),1,0)</f>
        <v>0</v>
      </c>
      <c r="KT400">
        <f>IF(OR(AND(FV400="Surprised",DA400&lt;&gt;1),AND(FV400&lt;&gt;"Surprised",DA400=1)),1,0)</f>
        <v>0</v>
      </c>
      <c r="KU400">
        <f>IF(OR(AND(FW400="Happy",DB400=1),AND(FW400&lt;&gt;"Happy",DB400=0)),1,0)</f>
        <v>0</v>
      </c>
      <c r="KV400">
        <f>IF(OR(AND(FX400="Happy",DC400=1),AND(FX400&lt;&gt;"Happy",DC400=0)),1,0)</f>
        <v>1</v>
      </c>
      <c r="KW400">
        <f>IF(OR(AND(FY400="Happy",DD400=1),AND(FY400&lt;&gt;"Happy",DD400=0)),1,0)</f>
        <v>0</v>
      </c>
      <c r="KX400">
        <f>IF(OR(AND(FZ400="Happy",DE400=1),AND(FZ400&lt;&gt;"Happy",DE400=0)),1,0)</f>
        <v>1</v>
      </c>
      <c r="KY400">
        <f>IF(OR(AND(GA400="Happy",DF400=1),AND(GA400&lt;&gt;"Happy",DF400=0)),1,0)</f>
        <v>1</v>
      </c>
      <c r="KZ400">
        <f>IF(OR(AND(GB400="Happy",DG400=1),AND(GB400&lt;&gt;"Happy",DG400=0)),1,0)</f>
        <v>1</v>
      </c>
      <c r="LA400">
        <f>IF(OR(AND(GC400="Happy",DH400=1),AND(GC400&lt;&gt;"Happy",DH400=0)),1,0)</f>
        <v>1</v>
      </c>
      <c r="LB400">
        <f>IF(OR(AND(GD400="Happy",DI400=1),AND(GD400&lt;&gt;"Happy",DI400=0)),1,0)</f>
        <v>1</v>
      </c>
      <c r="LC400">
        <f>IF(OR(AND(GE400="Sad",DJ400=1),AND(GE400&lt;&gt;"Sad",DJ400=0)),1,0)</f>
        <v>1</v>
      </c>
      <c r="LD400">
        <f>IF(OR(AND(GF400="Sad",DK400=1),AND(GF400&lt;&gt;"Sad",DK400=0)),1,0)</f>
        <v>1</v>
      </c>
      <c r="LE400">
        <f>IF(OR(AND(GG400="Sad",DL400=1),AND(GG400&lt;&gt;"Sad",DL400=0)),1,0)</f>
        <v>1</v>
      </c>
      <c r="LF400">
        <f>IF(OR(AND(GH400="Sad",DM400=1),AND(GH400&lt;&gt;"Sad",DM400=0)),1,0)</f>
        <v>0</v>
      </c>
      <c r="LG400">
        <f>IF(OR(AND(GI400="Sad",DN400=1),AND(GI400&lt;&gt;"Sad",DN400=0)),1,0)</f>
        <v>1</v>
      </c>
      <c r="LH400">
        <f>IF(OR(AND(GJ400="Sad",DO400=1),AND(GJ400&lt;&gt;"Sad",DO400=0)),1,0)</f>
        <v>1</v>
      </c>
      <c r="LI400">
        <f>IF(OR(AND(GK400="Sad",DP400=1),AND(GK400&lt;&gt;"Sad",DP400=0)),1,0)</f>
        <v>1</v>
      </c>
      <c r="LJ400">
        <f>IF(OR(AND(GL400="Sad",DQ400=1),AND(GL400&lt;&gt;"Sad",DQ400=0)),1,0)</f>
        <v>0</v>
      </c>
      <c r="LK400" s="2">
        <f t="shared" si="701"/>
        <v>1</v>
      </c>
      <c r="LL400" s="4">
        <f t="shared" si="702"/>
        <v>0</v>
      </c>
      <c r="LM400">
        <f t="shared" si="703"/>
        <v>1</v>
      </c>
      <c r="LN400">
        <f t="shared" si="704"/>
        <v>2</v>
      </c>
      <c r="LO400">
        <f t="shared" si="705"/>
        <v>3</v>
      </c>
      <c r="LP400">
        <f t="shared" si="706"/>
        <v>6</v>
      </c>
      <c r="LQ400">
        <f t="shared" si="707"/>
        <v>6</v>
      </c>
      <c r="LR400">
        <f t="shared" si="708"/>
        <v>19</v>
      </c>
      <c r="LS400" s="11">
        <f t="shared" si="709"/>
        <v>0</v>
      </c>
      <c r="LT400" s="14">
        <f t="shared" si="710"/>
        <v>0</v>
      </c>
      <c r="LU400" s="14" t="str">
        <f t="shared" si="711"/>
        <v/>
      </c>
      <c r="LV400" s="14" t="str">
        <f t="shared" si="712"/>
        <v/>
      </c>
      <c r="LW400" s="14">
        <f t="shared" si="713"/>
        <v>1</v>
      </c>
      <c r="LX400" s="14">
        <f t="shared" si="714"/>
        <v>0.75</v>
      </c>
      <c r="LY400" s="14">
        <f t="shared" si="715"/>
        <v>0.85714285714285721</v>
      </c>
      <c r="LZ400" s="14">
        <f t="shared" si="716"/>
        <v>0.52142857142857146</v>
      </c>
      <c r="MA400" s="15">
        <f t="shared" si="717"/>
        <v>1.8634259259259905E-4</v>
      </c>
      <c r="MB400" s="1">
        <f t="shared" si="671"/>
        <v>1.6898148148147829E-4</v>
      </c>
      <c r="MC400" s="1">
        <f t="shared" si="672"/>
        <v>1.6898148148147829E-4</v>
      </c>
      <c r="MD400" s="1">
        <f t="shared" si="673"/>
        <v>1.5277777777777946E-4</v>
      </c>
      <c r="ME400" s="1">
        <f t="shared" si="674"/>
        <v>8.4490740740739145E-5</v>
      </c>
      <c r="MF400" s="1">
        <f t="shared" si="675"/>
        <v>4.2824074074077068E-5</v>
      </c>
      <c r="MG400" s="1">
        <f t="shared" si="676"/>
        <v>6.712962962962532E-5</v>
      </c>
      <c r="MH400" s="1">
        <f t="shared" si="677"/>
        <v>2.8935185185187395E-5</v>
      </c>
      <c r="MI400" s="1">
        <f t="shared" si="678"/>
        <v>1.0416666666666907E-4</v>
      </c>
      <c r="MJ400" s="1">
        <f t="shared" si="718"/>
        <v>1.0046296296296331E-3</v>
      </c>
      <c r="MK400" s="2" t="str">
        <f>VLOOKUP(B400,age_group!$A$1:$B$101,2,FALSE)</f>
        <v>25 to 44</v>
      </c>
      <c r="ML400" s="2">
        <f t="shared" si="719"/>
        <v>1</v>
      </c>
      <c r="MM400">
        <f t="shared" si="720"/>
        <v>0</v>
      </c>
      <c r="MN400">
        <f t="shared" si="721"/>
        <v>0</v>
      </c>
      <c r="MO400">
        <f t="shared" si="722"/>
        <v>0</v>
      </c>
      <c r="MP400">
        <f t="shared" si="723"/>
        <v>0</v>
      </c>
    </row>
    <row r="401" spans="1:354" x14ac:dyDescent="0.2">
      <c r="A401" t="s">
        <v>1134</v>
      </c>
      <c r="B401">
        <v>49</v>
      </c>
      <c r="C401" t="s">
        <v>195</v>
      </c>
      <c r="D401" t="s">
        <v>140</v>
      </c>
      <c r="E401">
        <v>4</v>
      </c>
      <c r="F401">
        <v>1</v>
      </c>
      <c r="G401">
        <v>1</v>
      </c>
      <c r="H401">
        <v>1</v>
      </c>
      <c r="I401">
        <v>1</v>
      </c>
      <c r="J401" s="2" t="s">
        <v>614</v>
      </c>
      <c r="K401" t="s">
        <v>646</v>
      </c>
      <c r="L401" t="s">
        <v>730</v>
      </c>
      <c r="M401" t="s">
        <v>388</v>
      </c>
      <c r="N401" t="s">
        <v>639</v>
      </c>
      <c r="O401" t="s">
        <v>533</v>
      </c>
      <c r="P401" t="s">
        <v>169</v>
      </c>
      <c r="Q401" t="s">
        <v>544</v>
      </c>
      <c r="R401" t="s">
        <v>626</v>
      </c>
      <c r="S401" t="s">
        <v>484</v>
      </c>
      <c r="T401" t="s">
        <v>201</v>
      </c>
      <c r="U401" t="s">
        <v>264</v>
      </c>
      <c r="V401" t="s">
        <v>364</v>
      </c>
      <c r="W401" t="s">
        <v>322</v>
      </c>
      <c r="X401" t="s">
        <v>385</v>
      </c>
      <c r="Y401" t="s">
        <v>187</v>
      </c>
      <c r="Z401" t="s">
        <v>438</v>
      </c>
      <c r="AA401" t="s">
        <v>468</v>
      </c>
      <c r="AB401" t="s">
        <v>457</v>
      </c>
      <c r="AC401" t="s">
        <v>483</v>
      </c>
      <c r="AD401" t="s">
        <v>302</v>
      </c>
      <c r="AE401" t="s">
        <v>290</v>
      </c>
      <c r="AF401" t="s">
        <v>306</v>
      </c>
      <c r="AG401" t="s">
        <v>277</v>
      </c>
      <c r="AH401" t="s">
        <v>228</v>
      </c>
      <c r="AI401" t="s">
        <v>590</v>
      </c>
      <c r="AJ401" t="s">
        <v>454</v>
      </c>
      <c r="AK401" t="s">
        <v>211</v>
      </c>
      <c r="AL401" t="s">
        <v>438</v>
      </c>
      <c r="AM401" t="s">
        <v>401</v>
      </c>
      <c r="AN401" t="s">
        <v>738</v>
      </c>
      <c r="AO401" t="s">
        <v>344</v>
      </c>
      <c r="AP401" t="s">
        <v>276</v>
      </c>
      <c r="AQ401" t="s">
        <v>486</v>
      </c>
      <c r="AR401" t="s">
        <v>382</v>
      </c>
      <c r="AS401" t="s">
        <v>165</v>
      </c>
      <c r="AT401" t="s">
        <v>432</v>
      </c>
      <c r="AU401" t="s">
        <v>772</v>
      </c>
      <c r="AV401" t="s">
        <v>184</v>
      </c>
      <c r="AW401" t="s">
        <v>595</v>
      </c>
      <c r="AX401" t="s">
        <v>257</v>
      </c>
      <c r="AY401" t="s">
        <v>585</v>
      </c>
      <c r="AZ401" t="s">
        <v>388</v>
      </c>
      <c r="BA401" t="s">
        <v>262</v>
      </c>
      <c r="BB401" t="s">
        <v>585</v>
      </c>
      <c r="BC401" t="s">
        <v>254</v>
      </c>
      <c r="BD401" t="s">
        <v>269</v>
      </c>
      <c r="BE401" t="s">
        <v>806</v>
      </c>
      <c r="BF401" t="s">
        <v>293</v>
      </c>
      <c r="BG401" t="s">
        <v>458</v>
      </c>
      <c r="BH401" t="s">
        <v>616</v>
      </c>
      <c r="BI401" t="s">
        <v>328</v>
      </c>
      <c r="BJ401" t="s">
        <v>691</v>
      </c>
      <c r="BK401" t="s">
        <v>329</v>
      </c>
      <c r="BL401" t="s">
        <v>156</v>
      </c>
      <c r="BM401" t="s">
        <v>348</v>
      </c>
      <c r="BN401" s="2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0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0</v>
      </c>
      <c r="DO401">
        <v>1</v>
      </c>
      <c r="DP401">
        <v>1</v>
      </c>
      <c r="DQ401">
        <v>0</v>
      </c>
      <c r="DR401" s="2">
        <v>4</v>
      </c>
      <c r="DS401">
        <v>1</v>
      </c>
      <c r="DT401">
        <v>1</v>
      </c>
      <c r="DU401">
        <v>1</v>
      </c>
      <c r="DV401">
        <v>1</v>
      </c>
      <c r="DW401" s="2">
        <v>2017</v>
      </c>
      <c r="DX401" s="1">
        <v>3.2116898148148151E-2</v>
      </c>
      <c r="DY401" s="1">
        <v>3.2343749999999998E-2</v>
      </c>
      <c r="DZ401" s="1">
        <v>3.2567129629629633E-2</v>
      </c>
      <c r="EA401" s="1">
        <v>3.2697916666666667E-2</v>
      </c>
      <c r="EB401" s="1">
        <v>3.3153935185185189E-2</v>
      </c>
      <c r="EC401" s="1">
        <v>3.3607638888888895E-2</v>
      </c>
      <c r="ED401" s="1">
        <v>3.373148148148148E-2</v>
      </c>
      <c r="EE401" s="1">
        <v>3.4090277777777782E-2</v>
      </c>
      <c r="EF401" s="1">
        <v>3.4542824074074073E-2</v>
      </c>
      <c r="EG401" s="1">
        <v>3.4762731481481478E-2</v>
      </c>
      <c r="EH401" s="3">
        <v>0</v>
      </c>
      <c r="EI401" s="2" t="s">
        <v>1168</v>
      </c>
      <c r="EJ401" t="s">
        <v>1169</v>
      </c>
      <c r="EK401" t="s">
        <v>1173</v>
      </c>
      <c r="EL401" t="s">
        <v>1168</v>
      </c>
      <c r="EM401" t="s">
        <v>1169</v>
      </c>
      <c r="EN401" t="s">
        <v>1172</v>
      </c>
      <c r="EO401" t="s">
        <v>1168</v>
      </c>
      <c r="EP401" t="s">
        <v>1175</v>
      </c>
      <c r="EQ401" t="s">
        <v>1173</v>
      </c>
      <c r="ER401" t="s">
        <v>1173</v>
      </c>
      <c r="ES401" t="s">
        <v>1175</v>
      </c>
      <c r="ET401" t="s">
        <v>1173</v>
      </c>
      <c r="EU401" t="s">
        <v>1175</v>
      </c>
      <c r="EV401" t="s">
        <v>1168</v>
      </c>
      <c r="EW401" t="s">
        <v>1175</v>
      </c>
      <c r="EX401" t="s">
        <v>1168</v>
      </c>
      <c r="EY401" t="s">
        <v>1173</v>
      </c>
      <c r="EZ401" t="s">
        <v>1168</v>
      </c>
      <c r="FA401" t="s">
        <v>1173</v>
      </c>
      <c r="FB401" t="s">
        <v>1168</v>
      </c>
      <c r="FC401" t="s">
        <v>1168</v>
      </c>
      <c r="FD401" t="s">
        <v>1168</v>
      </c>
      <c r="FE401" t="s">
        <v>1173</v>
      </c>
      <c r="FF401" t="s">
        <v>1175</v>
      </c>
      <c r="FG401" t="s">
        <v>1175</v>
      </c>
      <c r="FH401" t="s">
        <v>1175</v>
      </c>
      <c r="FI401" t="s">
        <v>1175</v>
      </c>
      <c r="FJ401" t="s">
        <v>1175</v>
      </c>
      <c r="FK401" t="s">
        <v>1173</v>
      </c>
      <c r="FL401" t="s">
        <v>1173</v>
      </c>
      <c r="FM401" t="s">
        <v>1173</v>
      </c>
      <c r="FN401" t="s">
        <v>1171</v>
      </c>
      <c r="FO401" t="s">
        <v>1174</v>
      </c>
      <c r="FP401" t="s">
        <v>1175</v>
      </c>
      <c r="FQ401" t="s">
        <v>1168</v>
      </c>
      <c r="FR401" t="s">
        <v>1172</v>
      </c>
      <c r="FS401" t="s">
        <v>1168</v>
      </c>
      <c r="FT401" t="s">
        <v>1168</v>
      </c>
      <c r="FU401" t="s">
        <v>1169</v>
      </c>
      <c r="FV401" t="s">
        <v>1169</v>
      </c>
      <c r="FW401" t="s">
        <v>1171</v>
      </c>
      <c r="FX401" t="s">
        <v>1171</v>
      </c>
      <c r="FY401" t="s">
        <v>1168</v>
      </c>
      <c r="FZ401" t="s">
        <v>1170</v>
      </c>
      <c r="GA401" t="s">
        <v>1171</v>
      </c>
      <c r="GB401" t="s">
        <v>1172</v>
      </c>
      <c r="GC401" t="s">
        <v>1173</v>
      </c>
      <c r="GD401" t="s">
        <v>1168</v>
      </c>
      <c r="GE401" t="s">
        <v>1172</v>
      </c>
      <c r="GF401" t="s">
        <v>1171</v>
      </c>
      <c r="GG401" t="s">
        <v>1168</v>
      </c>
      <c r="GH401" t="s">
        <v>1173</v>
      </c>
      <c r="GI401" t="s">
        <v>1168</v>
      </c>
      <c r="GJ401" t="s">
        <v>1168</v>
      </c>
      <c r="GK401" t="s">
        <v>1171</v>
      </c>
      <c r="GL401" t="s">
        <v>1168</v>
      </c>
      <c r="GM401" s="2">
        <f t="shared" si="621"/>
        <v>0</v>
      </c>
      <c r="GN401">
        <f t="shared" si="622"/>
        <v>0</v>
      </c>
      <c r="GO401">
        <f t="shared" si="623"/>
        <v>1</v>
      </c>
      <c r="GP401">
        <f t="shared" si="624"/>
        <v>0</v>
      </c>
      <c r="GQ401">
        <f t="shared" si="625"/>
        <v>0</v>
      </c>
      <c r="GR401">
        <f t="shared" si="626"/>
        <v>0</v>
      </c>
      <c r="GS401">
        <f t="shared" si="627"/>
        <v>0</v>
      </c>
      <c r="GT401">
        <f t="shared" si="628"/>
        <v>0</v>
      </c>
      <c r="GU401">
        <f t="shared" si="679"/>
        <v>0</v>
      </c>
      <c r="GV401">
        <f t="shared" si="629"/>
        <v>0</v>
      </c>
      <c r="GW401">
        <f t="shared" si="630"/>
        <v>0</v>
      </c>
      <c r="GX401">
        <f t="shared" si="631"/>
        <v>0</v>
      </c>
      <c r="GY401">
        <f t="shared" si="632"/>
        <v>0</v>
      </c>
      <c r="GZ401">
        <f t="shared" si="633"/>
        <v>0</v>
      </c>
      <c r="HA401">
        <f t="shared" si="634"/>
        <v>0</v>
      </c>
      <c r="HB401">
        <f t="shared" si="635"/>
        <v>0</v>
      </c>
      <c r="HC401">
        <f t="shared" si="680"/>
        <v>0</v>
      </c>
      <c r="HD401">
        <f t="shared" si="636"/>
        <v>0</v>
      </c>
      <c r="HE401">
        <f t="shared" si="637"/>
        <v>0</v>
      </c>
      <c r="HF401">
        <f t="shared" si="638"/>
        <v>0</v>
      </c>
      <c r="HG401">
        <f t="shared" si="639"/>
        <v>0</v>
      </c>
      <c r="HH401">
        <f t="shared" si="640"/>
        <v>0</v>
      </c>
      <c r="HI401">
        <f t="shared" si="641"/>
        <v>0</v>
      </c>
      <c r="HJ401">
        <f t="shared" si="642"/>
        <v>0</v>
      </c>
      <c r="HK401">
        <f t="shared" si="681"/>
        <v>0</v>
      </c>
      <c r="HL401">
        <f t="shared" si="643"/>
        <v>0</v>
      </c>
      <c r="HM401">
        <f t="shared" si="644"/>
        <v>0</v>
      </c>
      <c r="HN401">
        <f t="shared" si="645"/>
        <v>0</v>
      </c>
      <c r="HO401">
        <f t="shared" si="646"/>
        <v>0</v>
      </c>
      <c r="HP401">
        <f t="shared" si="647"/>
        <v>0</v>
      </c>
      <c r="HQ401">
        <f t="shared" si="648"/>
        <v>0</v>
      </c>
      <c r="HR401">
        <f t="shared" si="649"/>
        <v>0</v>
      </c>
      <c r="HS401">
        <f t="shared" si="682"/>
        <v>0</v>
      </c>
      <c r="HT401">
        <f t="shared" si="650"/>
        <v>1</v>
      </c>
      <c r="HU401">
        <f t="shared" si="651"/>
        <v>0</v>
      </c>
      <c r="HV401">
        <f t="shared" si="652"/>
        <v>0</v>
      </c>
      <c r="HW401">
        <f t="shared" si="653"/>
        <v>0</v>
      </c>
      <c r="HX401">
        <f t="shared" si="654"/>
        <v>0</v>
      </c>
      <c r="HY401">
        <f t="shared" si="655"/>
        <v>0</v>
      </c>
      <c r="HZ401">
        <f t="shared" si="656"/>
        <v>0</v>
      </c>
      <c r="IA401">
        <f t="shared" si="683"/>
        <v>1</v>
      </c>
      <c r="IB401">
        <f t="shared" si="657"/>
        <v>1</v>
      </c>
      <c r="IC401">
        <f t="shared" si="658"/>
        <v>1</v>
      </c>
      <c r="ID401">
        <f t="shared" si="659"/>
        <v>1</v>
      </c>
      <c r="IE401">
        <f t="shared" si="660"/>
        <v>1</v>
      </c>
      <c r="IF401">
        <f t="shared" si="661"/>
        <v>1</v>
      </c>
      <c r="IG401">
        <f t="shared" si="662"/>
        <v>0</v>
      </c>
      <c r="IH401">
        <f t="shared" si="663"/>
        <v>1</v>
      </c>
      <c r="II401">
        <f t="shared" si="684"/>
        <v>1</v>
      </c>
      <c r="IJ401">
        <f t="shared" si="664"/>
        <v>1</v>
      </c>
      <c r="IK401">
        <f t="shared" si="665"/>
        <v>1</v>
      </c>
      <c r="IL401">
        <f t="shared" si="666"/>
        <v>1</v>
      </c>
      <c r="IM401">
        <f t="shared" si="667"/>
        <v>0</v>
      </c>
      <c r="IN401">
        <f t="shared" si="668"/>
        <v>1</v>
      </c>
      <c r="IO401">
        <f t="shared" si="669"/>
        <v>1</v>
      </c>
      <c r="IP401">
        <f t="shared" si="670"/>
        <v>0</v>
      </c>
      <c r="IQ401" s="2">
        <f t="shared" si="685"/>
        <v>1</v>
      </c>
      <c r="IR401" s="4">
        <f t="shared" si="686"/>
        <v>0</v>
      </c>
      <c r="IS401">
        <f t="shared" si="687"/>
        <v>0</v>
      </c>
      <c r="IT401">
        <f t="shared" si="688"/>
        <v>0</v>
      </c>
      <c r="IU401">
        <f t="shared" si="689"/>
        <v>1</v>
      </c>
      <c r="IV401">
        <f t="shared" si="690"/>
        <v>7</v>
      </c>
      <c r="IW401">
        <f t="shared" si="691"/>
        <v>6</v>
      </c>
      <c r="IX401">
        <f t="shared" si="692"/>
        <v>15</v>
      </c>
      <c r="IY401" s="11">
        <f t="shared" si="693"/>
        <v>1</v>
      </c>
      <c r="IZ401" s="12" t="str">
        <f t="shared" si="694"/>
        <v/>
      </c>
      <c r="JA401" s="12" t="str">
        <f t="shared" si="695"/>
        <v/>
      </c>
      <c r="JB401" s="12" t="str">
        <f t="shared" si="696"/>
        <v/>
      </c>
      <c r="JC401" s="12">
        <f t="shared" si="697"/>
        <v>1</v>
      </c>
      <c r="JD401" s="12">
        <f t="shared" si="698"/>
        <v>1</v>
      </c>
      <c r="JE401" s="12">
        <f t="shared" si="699"/>
        <v>0.75</v>
      </c>
      <c r="JF401" s="12">
        <f t="shared" si="700"/>
        <v>0.9375</v>
      </c>
      <c r="JG401" s="2">
        <f>IF(OR(AND(EI401="Happy",BN401&lt;&gt;1),AND(EI401&lt;&gt;"Happy",BN401=1)),1,0)</f>
        <v>0</v>
      </c>
      <c r="JH401">
        <f>IF(OR(AND(EJ401="Happy",BO401&lt;&gt;1),AND(EJ401&lt;&gt;"Happy",BO401=1)),1,0)</f>
        <v>0</v>
      </c>
      <c r="JI401">
        <f>IF(OR(AND(EK401="Happy",BP401&lt;&gt;1),AND(EK401&lt;&gt;"Happy",BP401=1)),1,0)</f>
        <v>0</v>
      </c>
      <c r="JJ401">
        <f>IF(OR(AND(EL401="Happy",BQ401&lt;&gt;1),AND(EL401&lt;&gt;"Happy",BQ401=1)),1,0)</f>
        <v>0</v>
      </c>
      <c r="JK401">
        <f>IF(OR(AND(EM401="Happy",BR401&lt;&gt;1),AND(EM401&lt;&gt;"Happy",BR401=1)),1,0)</f>
        <v>0</v>
      </c>
      <c r="JL401">
        <f>IF(OR(AND(EN401="Happy",BS401&lt;&gt;1),AND(EN401&lt;&gt;"Happy",BS401=1)),1,0)</f>
        <v>0</v>
      </c>
      <c r="JM401">
        <f>IF(OR(AND(EO401="Happy",BT401&lt;&gt;1),AND(EO401&lt;&gt;"Happy",BT401=1)),1,0)</f>
        <v>0</v>
      </c>
      <c r="JN401">
        <f>IF(OR(AND(EP401="Happy",BU401&lt;&gt;1),AND(EP401&lt;&gt;"Happy",BU401=1)),1,0)</f>
        <v>0</v>
      </c>
      <c r="JO401">
        <f>IF(OR(AND(EQ401="Sad",BV401&lt;&gt;1),AND(EQ401&lt;&gt;"Sad",BV401=1)),1,0)</f>
        <v>0</v>
      </c>
      <c r="JP401">
        <f>IF(OR(AND(ER401="Sad",BW401&lt;&gt;1),AND(ER401&lt;&gt;"Sad",BW401=1)),1,0)</f>
        <v>0</v>
      </c>
      <c r="JQ401">
        <f>IF(OR(AND(ES401="Sad",BX401&lt;&gt;1),AND(ES401&lt;&gt;"Sad",BX401=1)),1,0)</f>
        <v>0</v>
      </c>
      <c r="JR401">
        <f>IF(OR(AND(ET401="Sad",BY401&lt;&gt;1),AND(ET401&lt;&gt;"Sad",BY401=1)),1,0)</f>
        <v>0</v>
      </c>
      <c r="JS401">
        <f>IF(OR(AND(EU401="Sad",BZ401&lt;&gt;1),AND(EU401&lt;&gt;"Sad",BZ401=1)),1,0)</f>
        <v>0</v>
      </c>
      <c r="JT401">
        <f>IF(OR(AND(EV401="Sad",CA401&lt;&gt;1),AND(EV401&lt;&gt;"Sad",CA401=1)),1,0)</f>
        <v>1</v>
      </c>
      <c r="JU401">
        <f>IF(OR(AND(EW401="Sad",CB401&lt;&gt;1),AND(EW401&lt;&gt;"Sad",CB401=1)),1,0)</f>
        <v>0</v>
      </c>
      <c r="JV401">
        <f>IF(OR(AND(EX401="Sad",CC401&lt;&gt;1),AND(EX401&lt;&gt;"Sad",CC401=1)),1,0)</f>
        <v>0</v>
      </c>
      <c r="JW401">
        <f>IF(OR(AND(EY401="Angry",CD401&lt;&gt;1),AND(EY401&lt;&gt;"Angry",CD401=1)),1,0)</f>
        <v>0</v>
      </c>
      <c r="JX401">
        <f>IF(OR(AND(EZ401="Angry",CE401&lt;&gt;1),AND(EZ401&lt;&gt;"Angry",CE401=1)),1,0)</f>
        <v>0</v>
      </c>
      <c r="JY401">
        <f>IF(OR(AND(FA401="Angry",CF401&lt;&gt;1),AND(FA401&lt;&gt;"Angry",CF401=1)),1,0)</f>
        <v>0</v>
      </c>
      <c r="JZ401">
        <f>IF(OR(AND(FB401="Angry",CG401&lt;&gt;1),AND(FB401&lt;&gt;"Angry",CG401=1)),1,0)</f>
        <v>0</v>
      </c>
      <c r="KA401">
        <f>IF(OR(AND(FC401="Angry",CH401&lt;&gt;1),AND(FC401&lt;&gt;"Angry",CH401=1)),1,0)</f>
        <v>1</v>
      </c>
      <c r="KB401">
        <f>IF(OR(AND(FD401="Angry",CI401&lt;&gt;1),AND(FD401&lt;&gt;"Angry",CI401=1)),1,0)</f>
        <v>0</v>
      </c>
      <c r="KC401">
        <f>IF(OR(AND(FE401="Angry",CJ401&lt;&gt;1),AND(FE401&lt;&gt;"Angry",CJ401=1)),1,0)</f>
        <v>0</v>
      </c>
      <c r="KD401">
        <f>IF(OR(AND(FF401="Angry",CK401&lt;&gt;1),AND(FF401&lt;&gt;"Angry",CK401=1)),1,0)</f>
        <v>0</v>
      </c>
      <c r="KE401">
        <f>IF(OR(AND(FG401="Afraid",CL401&lt;&gt;1),AND(FG401&lt;&gt;"Afraid",CL401=1)),1,0)</f>
        <v>1</v>
      </c>
      <c r="KF401">
        <f>IF(OR(AND(FH401="Afraid",CM401&lt;&gt;1),AND(FH401&lt;&gt;"Afraid",CM401=1)),1,0)</f>
        <v>0</v>
      </c>
      <c r="KG401">
        <f>IF(OR(AND(FI401="Afraid",CN401&lt;&gt;1),AND(FI401&lt;&gt;"Afraid",CN401=1)),1,0)</f>
        <v>0</v>
      </c>
      <c r="KH401">
        <f>IF(OR(AND(FJ401="Afraid",CO401&lt;&gt;1),AND(FJ401&lt;&gt;"Afraid",CO401=1)),1,0)</f>
        <v>0</v>
      </c>
      <c r="KI401">
        <f>IF(OR(AND(FK401="Afraid",CP401&lt;&gt;1),AND(FK401&lt;&gt;"Afraid",CP401=1)),1,0)</f>
        <v>0</v>
      </c>
      <c r="KJ401">
        <f>IF(OR(AND(FL401="Afraid",CQ401&lt;&gt;1),AND(FL401&lt;&gt;"Afraid",CQ401=1)),1,0)</f>
        <v>0</v>
      </c>
      <c r="KK401">
        <f>IF(OR(AND(FM401="Afraid",CR401&lt;&gt;1),AND(FM401&lt;&gt;"Afraid",CR401=1)),1,0)</f>
        <v>0</v>
      </c>
      <c r="KL401">
        <f>IF(OR(AND(FN401="Afraid",CS401&lt;&gt;1),AND(FN401&lt;&gt;"Afraid",CS401=1)),1,0)</f>
        <v>0</v>
      </c>
      <c r="KM401">
        <f>IF(OR(AND(FO401="Surprised",CT401&lt;&gt;1),AND(FO401&lt;&gt;"Surprised",CT401=1)),1,0)</f>
        <v>0</v>
      </c>
      <c r="KN401">
        <f>IF(OR(AND(FP401="Surprised",CU401&lt;&gt;1),AND(FP401&lt;&gt;"Surprised",CU401=1)),1,0)</f>
        <v>0</v>
      </c>
      <c r="KO401">
        <f>IF(OR(AND(FQ401="Surprised",CV401&lt;&gt;1),AND(FQ401&lt;&gt;"Surprised",CV401=1)),1,0)</f>
        <v>0</v>
      </c>
      <c r="KP401">
        <f>IF(OR(AND(FR401="Surprised",CW401&lt;&gt;1),AND(FR401&lt;&gt;"Surprised",CW401=1)),1,0)</f>
        <v>0</v>
      </c>
      <c r="KQ401">
        <f>IF(OR(AND(FS401="Surprised",CX401&lt;&gt;1),AND(FS401&lt;&gt;"Surprised",CX401=1)),1,0)</f>
        <v>0</v>
      </c>
      <c r="KR401">
        <f>IF(OR(AND(FT401="Surprised",CY401&lt;&gt;1),AND(FT401&lt;&gt;"Surprised",CY401=1)),1,0)</f>
        <v>0</v>
      </c>
      <c r="KS401">
        <f>IF(OR(AND(FU401="Surprised",CZ401&lt;&gt;1),AND(FU401&lt;&gt;"Surprised",CZ401=1)),1,0)</f>
        <v>0</v>
      </c>
      <c r="KT401">
        <f>IF(OR(AND(FV401="Surprised",DA401&lt;&gt;1),AND(FV401&lt;&gt;"Surprised",DA401=1)),1,0)</f>
        <v>0</v>
      </c>
      <c r="KU401">
        <f>IF(OR(AND(FW401="Happy",DB401=1),AND(FW401&lt;&gt;"Happy",DB401=0)),1,0)</f>
        <v>0</v>
      </c>
      <c r="KV401">
        <f>IF(OR(AND(FX401="Happy",DC401=1),AND(FX401&lt;&gt;"Happy",DC401=0)),1,0)</f>
        <v>0</v>
      </c>
      <c r="KW401">
        <f>IF(OR(AND(FY401="Happy",DD401=1),AND(FY401&lt;&gt;"Happy",DD401=0)),1,0)</f>
        <v>0</v>
      </c>
      <c r="KX401">
        <f>IF(OR(AND(FZ401="Happy",DE401=1),AND(FZ401&lt;&gt;"Happy",DE401=0)),1,0)</f>
        <v>0</v>
      </c>
      <c r="KY401">
        <f>IF(OR(AND(GA401="Happy",DF401=1),AND(GA401&lt;&gt;"Happy",DF401=0)),1,0)</f>
        <v>0</v>
      </c>
      <c r="KZ401">
        <f>IF(OR(AND(GB401="Happy",DG401=1),AND(GB401&lt;&gt;"Happy",DG401=0)),1,0)</f>
        <v>0</v>
      </c>
      <c r="LA401">
        <f>IF(OR(AND(GC401="Happy",DH401=1),AND(GC401&lt;&gt;"Happy",DH401=0)),1,0)</f>
        <v>0</v>
      </c>
      <c r="LB401">
        <f>IF(OR(AND(GD401="Happy",DI401=1),AND(GD401&lt;&gt;"Happy",DI401=0)),1,0)</f>
        <v>0</v>
      </c>
      <c r="LC401">
        <f>IF(OR(AND(GE401="Sad",DJ401=1),AND(GE401&lt;&gt;"Sad",DJ401=0)),1,0)</f>
        <v>0</v>
      </c>
      <c r="LD401">
        <f>IF(OR(AND(GF401="Sad",DK401=1),AND(GF401&lt;&gt;"Sad",DK401=0)),1,0)</f>
        <v>0</v>
      </c>
      <c r="LE401">
        <f>IF(OR(AND(GG401="Sad",DL401=1),AND(GG401&lt;&gt;"Sad",DL401=0)),1,0)</f>
        <v>0</v>
      </c>
      <c r="LF401">
        <f>IF(OR(AND(GH401="Sad",DM401=1),AND(GH401&lt;&gt;"Sad",DM401=0)),1,0)</f>
        <v>0</v>
      </c>
      <c r="LG401">
        <f>IF(OR(AND(GI401="Sad",DN401=1),AND(GI401&lt;&gt;"Sad",DN401=0)),1,0)</f>
        <v>1</v>
      </c>
      <c r="LH401">
        <f>IF(OR(AND(GJ401="Sad",DO401=1),AND(GJ401&lt;&gt;"Sad",DO401=0)),1,0)</f>
        <v>0</v>
      </c>
      <c r="LI401">
        <f>IF(OR(AND(GK401="Sad",DP401=1),AND(GK401&lt;&gt;"Sad",DP401=0)),1,0)</f>
        <v>0</v>
      </c>
      <c r="LJ401">
        <f>IF(OR(AND(GL401="Sad",DQ401=1),AND(GL401&lt;&gt;"Sad",DQ401=0)),1,0)</f>
        <v>1</v>
      </c>
      <c r="LK401" s="2">
        <f t="shared" si="701"/>
        <v>0</v>
      </c>
      <c r="LL401" s="4">
        <f t="shared" si="702"/>
        <v>1</v>
      </c>
      <c r="LM401">
        <f t="shared" si="703"/>
        <v>1</v>
      </c>
      <c r="LN401">
        <f t="shared" si="704"/>
        <v>1</v>
      </c>
      <c r="LO401">
        <f t="shared" si="705"/>
        <v>0</v>
      </c>
      <c r="LP401">
        <f t="shared" si="706"/>
        <v>0</v>
      </c>
      <c r="LQ401">
        <f t="shared" si="707"/>
        <v>2</v>
      </c>
      <c r="LR401">
        <f t="shared" si="708"/>
        <v>5</v>
      </c>
      <c r="LS401" s="11">
        <f t="shared" si="709"/>
        <v>0</v>
      </c>
      <c r="LT401" s="14" t="str">
        <f t="shared" si="710"/>
        <v/>
      </c>
      <c r="LU401" s="14" t="str">
        <f t="shared" si="711"/>
        <v/>
      </c>
      <c r="LV401" s="14" t="str">
        <f t="shared" si="712"/>
        <v/>
      </c>
      <c r="LW401" s="14">
        <f t="shared" si="713"/>
        <v>0</v>
      </c>
      <c r="LX401" s="14">
        <f t="shared" si="714"/>
        <v>0</v>
      </c>
      <c r="LY401" s="14">
        <f t="shared" si="715"/>
        <v>0.25</v>
      </c>
      <c r="LZ401" s="14">
        <f t="shared" si="716"/>
        <v>6.25E-2</v>
      </c>
      <c r="MA401" s="15">
        <f t="shared" si="717"/>
        <v>2.2685185185184614E-4</v>
      </c>
      <c r="MB401" s="1">
        <f t="shared" si="671"/>
        <v>2.2337962962963587E-4</v>
      </c>
      <c r="MC401" s="1">
        <f t="shared" si="672"/>
        <v>1.3078703703703343E-4</v>
      </c>
      <c r="MD401" s="1">
        <f t="shared" si="673"/>
        <v>4.5601851851852226E-4</v>
      </c>
      <c r="ME401" s="1">
        <f t="shared" si="674"/>
        <v>4.5370370370370616E-4</v>
      </c>
      <c r="MF401" s="1">
        <f t="shared" si="675"/>
        <v>1.2384259259258512E-4</v>
      </c>
      <c r="MG401" s="1">
        <f t="shared" si="676"/>
        <v>3.587962962963015E-4</v>
      </c>
      <c r="MH401" s="1">
        <f t="shared" si="677"/>
        <v>4.5254629629629117E-4</v>
      </c>
      <c r="MI401" s="1">
        <f t="shared" si="678"/>
        <v>2.1990740740740478E-4</v>
      </c>
      <c r="MJ401" s="1">
        <f t="shared" si="718"/>
        <v>2.6458333333333264E-3</v>
      </c>
      <c r="MK401" s="2" t="str">
        <f>VLOOKUP(B401,age_group!$A$1:$B$101,2,FALSE)</f>
        <v>45 to 64</v>
      </c>
      <c r="ML401" s="2">
        <f t="shared" si="719"/>
        <v>1</v>
      </c>
      <c r="MM401">
        <f t="shared" si="720"/>
        <v>0</v>
      </c>
      <c r="MN401">
        <f t="shared" si="721"/>
        <v>0</v>
      </c>
      <c r="MO401">
        <f t="shared" si="722"/>
        <v>0</v>
      </c>
      <c r="MP401">
        <f t="shared" si="723"/>
        <v>0</v>
      </c>
    </row>
    <row r="402" spans="1:354" x14ac:dyDescent="0.2">
      <c r="A402" t="s">
        <v>1135</v>
      </c>
      <c r="B402">
        <v>21</v>
      </c>
      <c r="C402" t="s">
        <v>195</v>
      </c>
      <c r="D402" t="s">
        <v>140</v>
      </c>
      <c r="E402">
        <v>4</v>
      </c>
      <c r="F402">
        <v>1</v>
      </c>
      <c r="G402">
        <v>2</v>
      </c>
      <c r="H402">
        <v>2</v>
      </c>
      <c r="I402">
        <v>2</v>
      </c>
      <c r="J402" s="2" t="s">
        <v>518</v>
      </c>
      <c r="K402" t="s">
        <v>728</v>
      </c>
      <c r="L402" t="s">
        <v>184</v>
      </c>
      <c r="M402" t="s">
        <v>567</v>
      </c>
      <c r="N402" t="s">
        <v>313</v>
      </c>
      <c r="O402" t="s">
        <v>550</v>
      </c>
      <c r="P402" t="s">
        <v>447</v>
      </c>
      <c r="Q402" t="s">
        <v>467</v>
      </c>
      <c r="R402" t="s">
        <v>146</v>
      </c>
      <c r="S402" t="s">
        <v>524</v>
      </c>
      <c r="T402" t="s">
        <v>293</v>
      </c>
      <c r="U402" t="s">
        <v>469</v>
      </c>
      <c r="V402" t="s">
        <v>475</v>
      </c>
      <c r="W402" t="s">
        <v>387</v>
      </c>
      <c r="X402" t="s">
        <v>317</v>
      </c>
      <c r="Y402" t="s">
        <v>311</v>
      </c>
      <c r="Z402" t="s">
        <v>267</v>
      </c>
      <c r="AA402" t="s">
        <v>169</v>
      </c>
      <c r="AB402" t="s">
        <v>645</v>
      </c>
      <c r="AC402" t="s">
        <v>145</v>
      </c>
      <c r="AD402" t="s">
        <v>576</v>
      </c>
      <c r="AE402" t="s">
        <v>550</v>
      </c>
      <c r="AF402" t="s">
        <v>359</v>
      </c>
      <c r="AG402" t="s">
        <v>354</v>
      </c>
      <c r="AH402" t="s">
        <v>386</v>
      </c>
      <c r="AI402" t="s">
        <v>286</v>
      </c>
      <c r="AJ402" t="s">
        <v>193</v>
      </c>
      <c r="AK402" t="s">
        <v>382</v>
      </c>
      <c r="AL402" t="s">
        <v>348</v>
      </c>
      <c r="AM402" t="s">
        <v>234</v>
      </c>
      <c r="AN402" t="s">
        <v>431</v>
      </c>
      <c r="AO402" t="s">
        <v>141</v>
      </c>
      <c r="AP402" t="s">
        <v>169</v>
      </c>
      <c r="AQ402" t="s">
        <v>616</v>
      </c>
      <c r="AR402" t="s">
        <v>253</v>
      </c>
      <c r="AS402" t="s">
        <v>151</v>
      </c>
      <c r="AT402" t="s">
        <v>605</v>
      </c>
      <c r="AU402" t="s">
        <v>325</v>
      </c>
      <c r="AV402" t="s">
        <v>744</v>
      </c>
      <c r="AW402" t="s">
        <v>310</v>
      </c>
      <c r="AX402" t="s">
        <v>354</v>
      </c>
      <c r="AY402" t="s">
        <v>516</v>
      </c>
      <c r="AZ402" t="s">
        <v>201</v>
      </c>
      <c r="BA402" t="s">
        <v>271</v>
      </c>
      <c r="BB402" t="s">
        <v>750</v>
      </c>
      <c r="BC402" t="s">
        <v>169</v>
      </c>
      <c r="BD402" t="s">
        <v>204</v>
      </c>
      <c r="BE402" t="s">
        <v>298</v>
      </c>
      <c r="BF402" t="s">
        <v>191</v>
      </c>
      <c r="BG402" t="s">
        <v>475</v>
      </c>
      <c r="BH402" t="s">
        <v>734</v>
      </c>
      <c r="BI402" t="s">
        <v>328</v>
      </c>
      <c r="BJ402" t="s">
        <v>465</v>
      </c>
      <c r="BK402" t="s">
        <v>460</v>
      </c>
      <c r="BL402" t="s">
        <v>543</v>
      </c>
      <c r="BM402" t="s">
        <v>283</v>
      </c>
      <c r="BN402" s="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1</v>
      </c>
      <c r="DC402">
        <v>0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0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0</v>
      </c>
      <c r="DR402" s="2">
        <v>4</v>
      </c>
      <c r="DS402">
        <v>1</v>
      </c>
      <c r="DT402">
        <v>3</v>
      </c>
      <c r="DU402">
        <v>2</v>
      </c>
      <c r="DV402">
        <v>1</v>
      </c>
      <c r="DW402" s="2">
        <v>2017</v>
      </c>
      <c r="DX402" s="1">
        <v>2.7752314814814813E-2</v>
      </c>
      <c r="DY402" s="1">
        <v>2.8412037037037038E-2</v>
      </c>
      <c r="DZ402" s="1">
        <v>2.8944444444444443E-2</v>
      </c>
      <c r="EA402" s="1">
        <v>2.9187500000000002E-2</v>
      </c>
      <c r="EB402" s="1">
        <v>2.9574074074074072E-2</v>
      </c>
      <c r="EC402" s="1">
        <v>2.9726851851851852E-2</v>
      </c>
      <c r="ED402" s="1">
        <v>3.0019675925925925E-2</v>
      </c>
      <c r="EE402" s="1">
        <v>3.0508101851851849E-2</v>
      </c>
      <c r="EF402" s="1">
        <v>3.0660879629629628E-2</v>
      </c>
      <c r="EG402" s="1">
        <v>3.1020833333333334E-2</v>
      </c>
      <c r="EH402" s="3">
        <v>0</v>
      </c>
      <c r="EI402" s="2" t="s">
        <v>1170</v>
      </c>
      <c r="EJ402" t="s">
        <v>1168</v>
      </c>
      <c r="EK402" t="s">
        <v>1169</v>
      </c>
      <c r="EL402" t="s">
        <v>1168</v>
      </c>
      <c r="EM402" t="s">
        <v>1168</v>
      </c>
      <c r="EN402" t="s">
        <v>1168</v>
      </c>
      <c r="EO402" t="s">
        <v>1169</v>
      </c>
      <c r="EP402" t="s">
        <v>1173</v>
      </c>
      <c r="EQ402" t="s">
        <v>1168</v>
      </c>
      <c r="ER402" t="s">
        <v>1172</v>
      </c>
      <c r="ES402" t="s">
        <v>1172</v>
      </c>
      <c r="ET402" t="s">
        <v>1169</v>
      </c>
      <c r="EU402" t="s">
        <v>1168</v>
      </c>
      <c r="EV402" t="s">
        <v>1173</v>
      </c>
      <c r="EW402" t="s">
        <v>1168</v>
      </c>
      <c r="EX402" t="s">
        <v>1172</v>
      </c>
      <c r="EY402" t="s">
        <v>1168</v>
      </c>
      <c r="EZ402" t="s">
        <v>1168</v>
      </c>
      <c r="FA402" t="s">
        <v>1171</v>
      </c>
      <c r="FB402" t="s">
        <v>1175</v>
      </c>
      <c r="FC402" t="s">
        <v>1168</v>
      </c>
      <c r="FD402" t="s">
        <v>1168</v>
      </c>
      <c r="FE402" t="s">
        <v>1175</v>
      </c>
      <c r="FF402" t="s">
        <v>1174</v>
      </c>
      <c r="FG402" t="s">
        <v>1168</v>
      </c>
      <c r="FH402" t="s">
        <v>1175</v>
      </c>
      <c r="FI402" t="s">
        <v>1175</v>
      </c>
      <c r="FJ402" t="s">
        <v>1168</v>
      </c>
      <c r="FK402" t="s">
        <v>1168</v>
      </c>
      <c r="FL402" t="s">
        <v>1175</v>
      </c>
      <c r="FM402" t="s">
        <v>1171</v>
      </c>
      <c r="FN402" t="s">
        <v>1171</v>
      </c>
      <c r="FO402" t="s">
        <v>1168</v>
      </c>
      <c r="FP402" t="s">
        <v>1168</v>
      </c>
      <c r="FQ402" t="s">
        <v>1172</v>
      </c>
      <c r="FR402" t="s">
        <v>1174</v>
      </c>
      <c r="FS402" t="s">
        <v>1168</v>
      </c>
      <c r="FT402" t="s">
        <v>1175</v>
      </c>
      <c r="FU402" t="s">
        <v>1168</v>
      </c>
      <c r="FV402" t="s">
        <v>1173</v>
      </c>
      <c r="FW402" t="s">
        <v>1174</v>
      </c>
      <c r="FX402" t="s">
        <v>1173</v>
      </c>
      <c r="FY402" t="s">
        <v>1175</v>
      </c>
      <c r="FZ402" t="s">
        <v>1175</v>
      </c>
      <c r="GA402" t="s">
        <v>1168</v>
      </c>
      <c r="GB402" t="s">
        <v>1168</v>
      </c>
      <c r="GC402" t="s">
        <v>1171</v>
      </c>
      <c r="GD402" t="s">
        <v>1175</v>
      </c>
      <c r="GE402" t="s">
        <v>1169</v>
      </c>
      <c r="GF402" t="s">
        <v>1168</v>
      </c>
      <c r="GG402" t="s">
        <v>1168</v>
      </c>
      <c r="GH402" t="s">
        <v>1173</v>
      </c>
      <c r="GI402" t="s">
        <v>1171</v>
      </c>
      <c r="GJ402" t="s">
        <v>1168</v>
      </c>
      <c r="GK402" t="s">
        <v>1171</v>
      </c>
      <c r="GL402" t="s">
        <v>1168</v>
      </c>
      <c r="GM402" s="2">
        <f t="shared" si="621"/>
        <v>0</v>
      </c>
      <c r="GN402">
        <f t="shared" si="622"/>
        <v>0</v>
      </c>
      <c r="GO402">
        <f t="shared" si="623"/>
        <v>0</v>
      </c>
      <c r="GP402">
        <f t="shared" si="624"/>
        <v>0</v>
      </c>
      <c r="GQ402">
        <f t="shared" si="625"/>
        <v>0</v>
      </c>
      <c r="GR402">
        <f t="shared" si="626"/>
        <v>0</v>
      </c>
      <c r="GS402">
        <f t="shared" si="627"/>
        <v>0</v>
      </c>
      <c r="GT402">
        <f t="shared" si="628"/>
        <v>1</v>
      </c>
      <c r="GU402">
        <f t="shared" si="679"/>
        <v>0</v>
      </c>
      <c r="GV402">
        <f t="shared" si="629"/>
        <v>0</v>
      </c>
      <c r="GW402">
        <f t="shared" si="630"/>
        <v>0</v>
      </c>
      <c r="GX402">
        <f t="shared" si="631"/>
        <v>0</v>
      </c>
      <c r="GY402">
        <f t="shared" si="632"/>
        <v>0</v>
      </c>
      <c r="GZ402">
        <f t="shared" si="633"/>
        <v>0</v>
      </c>
      <c r="HA402">
        <f t="shared" si="634"/>
        <v>0</v>
      </c>
      <c r="HB402">
        <f t="shared" si="635"/>
        <v>0</v>
      </c>
      <c r="HC402">
        <f t="shared" si="680"/>
        <v>0</v>
      </c>
      <c r="HD402">
        <f t="shared" si="636"/>
        <v>0</v>
      </c>
      <c r="HE402">
        <f t="shared" si="637"/>
        <v>0</v>
      </c>
      <c r="HF402">
        <f t="shared" si="638"/>
        <v>0</v>
      </c>
      <c r="HG402">
        <f t="shared" si="639"/>
        <v>0</v>
      </c>
      <c r="HH402">
        <f t="shared" si="640"/>
        <v>0</v>
      </c>
      <c r="HI402">
        <f t="shared" si="641"/>
        <v>0</v>
      </c>
      <c r="HJ402">
        <f t="shared" si="642"/>
        <v>0</v>
      </c>
      <c r="HK402">
        <f t="shared" si="681"/>
        <v>0</v>
      </c>
      <c r="HL402">
        <f t="shared" si="643"/>
        <v>0</v>
      </c>
      <c r="HM402">
        <f t="shared" si="644"/>
        <v>0</v>
      </c>
      <c r="HN402">
        <f t="shared" si="645"/>
        <v>0</v>
      </c>
      <c r="HO402">
        <f t="shared" si="646"/>
        <v>0</v>
      </c>
      <c r="HP402">
        <f t="shared" si="647"/>
        <v>0</v>
      </c>
      <c r="HQ402">
        <f t="shared" si="648"/>
        <v>0</v>
      </c>
      <c r="HR402">
        <f t="shared" si="649"/>
        <v>0</v>
      </c>
      <c r="HS402">
        <f t="shared" si="682"/>
        <v>0</v>
      </c>
      <c r="HT402">
        <f t="shared" si="650"/>
        <v>0</v>
      </c>
      <c r="HU402">
        <f t="shared" si="651"/>
        <v>0</v>
      </c>
      <c r="HV402">
        <f t="shared" si="652"/>
        <v>0</v>
      </c>
      <c r="HW402">
        <f t="shared" si="653"/>
        <v>0</v>
      </c>
      <c r="HX402">
        <f t="shared" si="654"/>
        <v>1</v>
      </c>
      <c r="HY402">
        <f t="shared" si="655"/>
        <v>0</v>
      </c>
      <c r="HZ402">
        <f t="shared" si="656"/>
        <v>0</v>
      </c>
      <c r="IA402">
        <f t="shared" si="683"/>
        <v>1</v>
      </c>
      <c r="IB402">
        <f t="shared" si="657"/>
        <v>0</v>
      </c>
      <c r="IC402">
        <f t="shared" si="658"/>
        <v>1</v>
      </c>
      <c r="ID402">
        <f t="shared" si="659"/>
        <v>1</v>
      </c>
      <c r="IE402">
        <f t="shared" si="660"/>
        <v>1</v>
      </c>
      <c r="IF402">
        <f t="shared" si="661"/>
        <v>1</v>
      </c>
      <c r="IG402">
        <f t="shared" si="662"/>
        <v>1</v>
      </c>
      <c r="IH402">
        <f t="shared" si="663"/>
        <v>1</v>
      </c>
      <c r="II402">
        <f t="shared" si="684"/>
        <v>1</v>
      </c>
      <c r="IJ402">
        <f t="shared" si="664"/>
        <v>0</v>
      </c>
      <c r="IK402">
        <f t="shared" si="665"/>
        <v>1</v>
      </c>
      <c r="IL402">
        <f t="shared" si="666"/>
        <v>1</v>
      </c>
      <c r="IM402">
        <f t="shared" si="667"/>
        <v>1</v>
      </c>
      <c r="IN402">
        <f t="shared" si="668"/>
        <v>1</v>
      </c>
      <c r="IO402">
        <f t="shared" si="669"/>
        <v>1</v>
      </c>
      <c r="IP402">
        <f t="shared" si="670"/>
        <v>0</v>
      </c>
      <c r="IQ402" s="2">
        <f t="shared" si="685"/>
        <v>1</v>
      </c>
      <c r="IR402" s="4">
        <f t="shared" si="686"/>
        <v>0</v>
      </c>
      <c r="IS402">
        <f t="shared" si="687"/>
        <v>0</v>
      </c>
      <c r="IT402">
        <f t="shared" si="688"/>
        <v>0</v>
      </c>
      <c r="IU402">
        <f t="shared" si="689"/>
        <v>1</v>
      </c>
      <c r="IV402">
        <f t="shared" si="690"/>
        <v>7</v>
      </c>
      <c r="IW402">
        <f t="shared" si="691"/>
        <v>6</v>
      </c>
      <c r="IX402">
        <f t="shared" si="692"/>
        <v>15</v>
      </c>
      <c r="IY402" s="11">
        <f t="shared" si="693"/>
        <v>1</v>
      </c>
      <c r="IZ402" s="12" t="str">
        <f t="shared" si="694"/>
        <v/>
      </c>
      <c r="JA402" s="12" t="str">
        <f t="shared" si="695"/>
        <v/>
      </c>
      <c r="JB402" s="12" t="str">
        <f t="shared" si="696"/>
        <v/>
      </c>
      <c r="JC402" s="12">
        <f t="shared" si="697"/>
        <v>1</v>
      </c>
      <c r="JD402" s="12">
        <f t="shared" si="698"/>
        <v>1</v>
      </c>
      <c r="JE402" s="12">
        <f t="shared" si="699"/>
        <v>0.75</v>
      </c>
      <c r="JF402" s="12">
        <f t="shared" si="700"/>
        <v>0.9375</v>
      </c>
      <c r="JG402" s="2">
        <f>IF(OR(AND(EI402="Happy",BN402&lt;&gt;1),AND(EI402&lt;&gt;"Happy",BN402=1)),1,0)</f>
        <v>0</v>
      </c>
      <c r="JH402">
        <f>IF(OR(AND(EJ402="Happy",BO402&lt;&gt;1),AND(EJ402&lt;&gt;"Happy",BO402=1)),1,0)</f>
        <v>0</v>
      </c>
      <c r="JI402">
        <f>IF(OR(AND(EK402="Happy",BP402&lt;&gt;1),AND(EK402&lt;&gt;"Happy",BP402=1)),1,0)</f>
        <v>0</v>
      </c>
      <c r="JJ402">
        <f>IF(OR(AND(EL402="Happy",BQ402&lt;&gt;1),AND(EL402&lt;&gt;"Happy",BQ402=1)),1,0)</f>
        <v>0</v>
      </c>
      <c r="JK402">
        <f>IF(OR(AND(EM402="Happy",BR402&lt;&gt;1),AND(EM402&lt;&gt;"Happy",BR402=1)),1,0)</f>
        <v>0</v>
      </c>
      <c r="JL402">
        <f>IF(OR(AND(EN402="Happy",BS402&lt;&gt;1),AND(EN402&lt;&gt;"Happy",BS402=1)),1,0)</f>
        <v>0</v>
      </c>
      <c r="JM402">
        <f>IF(OR(AND(EO402="Happy",BT402&lt;&gt;1),AND(EO402&lt;&gt;"Happy",BT402=1)),1,0)</f>
        <v>0</v>
      </c>
      <c r="JN402">
        <f>IF(OR(AND(EP402="Happy",BU402&lt;&gt;1),AND(EP402&lt;&gt;"Happy",BU402=1)),1,0)</f>
        <v>0</v>
      </c>
      <c r="JO402">
        <f>IF(OR(AND(EQ402="Sad",BV402&lt;&gt;1),AND(EQ402&lt;&gt;"Sad",BV402=1)),1,0)</f>
        <v>0</v>
      </c>
      <c r="JP402">
        <f>IF(OR(AND(ER402="Sad",BW402&lt;&gt;1),AND(ER402&lt;&gt;"Sad",BW402=1)),1,0)</f>
        <v>0</v>
      </c>
      <c r="JQ402">
        <f>IF(OR(AND(ES402="Sad",BX402&lt;&gt;1),AND(ES402&lt;&gt;"Sad",BX402=1)),1,0)</f>
        <v>0</v>
      </c>
      <c r="JR402">
        <f>IF(OR(AND(ET402="Sad",BY402&lt;&gt;1),AND(ET402&lt;&gt;"Sad",BY402=1)),1,0)</f>
        <v>0</v>
      </c>
      <c r="JS402">
        <f>IF(OR(AND(EU402="Sad",BZ402&lt;&gt;1),AND(EU402&lt;&gt;"Sad",BZ402=1)),1,0)</f>
        <v>1</v>
      </c>
      <c r="JT402">
        <f>IF(OR(AND(EV402="Sad",CA402&lt;&gt;1),AND(EV402&lt;&gt;"Sad",CA402=1)),1,0)</f>
        <v>0</v>
      </c>
      <c r="JU402">
        <f>IF(OR(AND(EW402="Sad",CB402&lt;&gt;1),AND(EW402&lt;&gt;"Sad",CB402=1)),1,0)</f>
        <v>1</v>
      </c>
      <c r="JV402">
        <f>IF(OR(AND(EX402="Sad",CC402&lt;&gt;1),AND(EX402&lt;&gt;"Sad",CC402=1)),1,0)</f>
        <v>0</v>
      </c>
      <c r="JW402">
        <f>IF(OR(AND(EY402="Angry",CD402&lt;&gt;1),AND(EY402&lt;&gt;"Angry",CD402=1)),1,0)</f>
        <v>0</v>
      </c>
      <c r="JX402">
        <f>IF(OR(AND(EZ402="Angry",CE402&lt;&gt;1),AND(EZ402&lt;&gt;"Angry",CE402=1)),1,0)</f>
        <v>0</v>
      </c>
      <c r="JY402">
        <f>IF(OR(AND(FA402="Angry",CF402&lt;&gt;1),AND(FA402&lt;&gt;"Angry",CF402=1)),1,0)</f>
        <v>1</v>
      </c>
      <c r="JZ402">
        <f>IF(OR(AND(FB402="Angry",CG402&lt;&gt;1),AND(FB402&lt;&gt;"Angry",CG402=1)),1,0)</f>
        <v>0</v>
      </c>
      <c r="KA402">
        <f>IF(OR(AND(FC402="Angry",CH402&lt;&gt;1),AND(FC402&lt;&gt;"Angry",CH402=1)),1,0)</f>
        <v>0</v>
      </c>
      <c r="KB402">
        <f>IF(OR(AND(FD402="Angry",CI402&lt;&gt;1),AND(FD402&lt;&gt;"Angry",CI402=1)),1,0)</f>
        <v>0</v>
      </c>
      <c r="KC402">
        <f>IF(OR(AND(FE402="Angry",CJ402&lt;&gt;1),AND(FE402&lt;&gt;"Angry",CJ402=1)),1,0)</f>
        <v>0</v>
      </c>
      <c r="KD402">
        <f>IF(OR(AND(FF402="Angry",CK402&lt;&gt;1),AND(FF402&lt;&gt;"Angry",CK402=1)),1,0)</f>
        <v>0</v>
      </c>
      <c r="KE402">
        <f>IF(OR(AND(FG402="Afraid",CL402&lt;&gt;1),AND(FG402&lt;&gt;"Afraid",CL402=1)),1,0)</f>
        <v>0</v>
      </c>
      <c r="KF402">
        <f>IF(OR(AND(FH402="Afraid",CM402&lt;&gt;1),AND(FH402&lt;&gt;"Afraid",CM402=1)),1,0)</f>
        <v>1</v>
      </c>
      <c r="KG402">
        <f>IF(OR(AND(FI402="Afraid",CN402&lt;&gt;1),AND(FI402&lt;&gt;"Afraid",CN402=1)),1,0)</f>
        <v>1</v>
      </c>
      <c r="KH402">
        <f>IF(OR(AND(FJ402="Afraid",CO402&lt;&gt;1),AND(FJ402&lt;&gt;"Afraid",CO402=1)),1,0)</f>
        <v>0</v>
      </c>
      <c r="KI402">
        <f>IF(OR(AND(FK402="Afraid",CP402&lt;&gt;1),AND(FK402&lt;&gt;"Afraid",CP402=1)),1,0)</f>
        <v>0</v>
      </c>
      <c r="KJ402">
        <f>IF(OR(AND(FL402="Afraid",CQ402&lt;&gt;1),AND(FL402&lt;&gt;"Afraid",CQ402=1)),1,0)</f>
        <v>0</v>
      </c>
      <c r="KK402">
        <f>IF(OR(AND(FM402="Afraid",CR402&lt;&gt;1),AND(FM402&lt;&gt;"Afraid",CR402=1)),1,0)</f>
        <v>0</v>
      </c>
      <c r="KL402">
        <f>IF(OR(AND(FN402="Afraid",CS402&lt;&gt;1),AND(FN402&lt;&gt;"Afraid",CS402=1)),1,0)</f>
        <v>0</v>
      </c>
      <c r="KM402">
        <f>IF(OR(AND(FO402="Surprised",CT402&lt;&gt;1),AND(FO402&lt;&gt;"Surprised",CT402=1)),1,0)</f>
        <v>0</v>
      </c>
      <c r="KN402">
        <f>IF(OR(AND(FP402="Surprised",CU402&lt;&gt;1),AND(FP402&lt;&gt;"Surprised",CU402=1)),1,0)</f>
        <v>0</v>
      </c>
      <c r="KO402">
        <f>IF(OR(AND(FQ402="Surprised",CV402&lt;&gt;1),AND(FQ402&lt;&gt;"Surprised",CV402=1)),1,0)</f>
        <v>1</v>
      </c>
      <c r="KP402">
        <f>IF(OR(AND(FR402="Surprised",CW402&lt;&gt;1),AND(FR402&lt;&gt;"Surprised",CW402=1)),1,0)</f>
        <v>0</v>
      </c>
      <c r="KQ402">
        <f>IF(OR(AND(FS402="Surprised",CX402&lt;&gt;1),AND(FS402&lt;&gt;"Surprised",CX402=1)),1,0)</f>
        <v>0</v>
      </c>
      <c r="KR402">
        <f>IF(OR(AND(FT402="Surprised",CY402&lt;&gt;1),AND(FT402&lt;&gt;"Surprised",CY402=1)),1,0)</f>
        <v>0</v>
      </c>
      <c r="KS402">
        <f>IF(OR(AND(FU402="Surprised",CZ402&lt;&gt;1),AND(FU402&lt;&gt;"Surprised",CZ402=1)),1,0)</f>
        <v>1</v>
      </c>
      <c r="KT402">
        <f>IF(OR(AND(FV402="Surprised",DA402&lt;&gt;1),AND(FV402&lt;&gt;"Surprised",DA402=1)),1,0)</f>
        <v>0</v>
      </c>
      <c r="KU402">
        <f>IF(OR(AND(FW402="Happy",DB402=1),AND(FW402&lt;&gt;"Happy",DB402=0)),1,0)</f>
        <v>0</v>
      </c>
      <c r="KV402">
        <f>IF(OR(AND(FX402="Happy",DC402=1),AND(FX402&lt;&gt;"Happy",DC402=0)),1,0)</f>
        <v>0</v>
      </c>
      <c r="KW402">
        <f>IF(OR(AND(FY402="Happy",DD402=1),AND(FY402&lt;&gt;"Happy",DD402=0)),1,0)</f>
        <v>0</v>
      </c>
      <c r="KX402">
        <f>IF(OR(AND(FZ402="Happy",DE402=1),AND(FZ402&lt;&gt;"Happy",DE402=0)),1,0)</f>
        <v>0</v>
      </c>
      <c r="KY402">
        <f>IF(OR(AND(GA402="Happy",DF402=1),AND(GA402&lt;&gt;"Happy",DF402=0)),1,0)</f>
        <v>0</v>
      </c>
      <c r="KZ402">
        <f>IF(OR(AND(GB402="Happy",DG402=1),AND(GB402&lt;&gt;"Happy",DG402=0)),1,0)</f>
        <v>0</v>
      </c>
      <c r="LA402">
        <f>IF(OR(AND(GC402="Happy",DH402=1),AND(GC402&lt;&gt;"Happy",DH402=0)),1,0)</f>
        <v>0</v>
      </c>
      <c r="LB402">
        <f>IF(OR(AND(GD402="Happy",DI402=1),AND(GD402&lt;&gt;"Happy",DI402=0)),1,0)</f>
        <v>0</v>
      </c>
      <c r="LC402">
        <f>IF(OR(AND(GE402="Sad",DJ402=1),AND(GE402&lt;&gt;"Sad",DJ402=0)),1,0)</f>
        <v>0</v>
      </c>
      <c r="LD402">
        <f>IF(OR(AND(GF402="Sad",DK402=1),AND(GF402&lt;&gt;"Sad",DK402=0)),1,0)</f>
        <v>1</v>
      </c>
      <c r="LE402">
        <f>IF(OR(AND(GG402="Sad",DL402=1),AND(GG402&lt;&gt;"Sad",DL402=0)),1,0)</f>
        <v>0</v>
      </c>
      <c r="LF402">
        <f>IF(OR(AND(GH402="Sad",DM402=1),AND(GH402&lt;&gt;"Sad",DM402=0)),1,0)</f>
        <v>0</v>
      </c>
      <c r="LG402">
        <f>IF(OR(AND(GI402="Sad",DN402=1),AND(GI402&lt;&gt;"Sad",DN402=0)),1,0)</f>
        <v>0</v>
      </c>
      <c r="LH402">
        <f>IF(OR(AND(GJ402="Sad",DO402=1),AND(GJ402&lt;&gt;"Sad",DO402=0)),1,0)</f>
        <v>0</v>
      </c>
      <c r="LI402">
        <f>IF(OR(AND(GK402="Sad",DP402=1),AND(GK402&lt;&gt;"Sad",DP402=0)),1,0)</f>
        <v>0</v>
      </c>
      <c r="LJ402">
        <f>IF(OR(AND(GL402="Sad",DQ402=1),AND(GL402&lt;&gt;"Sad",DQ402=0)),1,0)</f>
        <v>1</v>
      </c>
      <c r="LK402" s="2">
        <f t="shared" si="701"/>
        <v>0</v>
      </c>
      <c r="LL402" s="4">
        <f t="shared" si="702"/>
        <v>2</v>
      </c>
      <c r="LM402">
        <f t="shared" si="703"/>
        <v>1</v>
      </c>
      <c r="LN402">
        <f t="shared" si="704"/>
        <v>2</v>
      </c>
      <c r="LO402">
        <f t="shared" si="705"/>
        <v>2</v>
      </c>
      <c r="LP402">
        <f t="shared" si="706"/>
        <v>0</v>
      </c>
      <c r="LQ402">
        <f t="shared" si="707"/>
        <v>2</v>
      </c>
      <c r="LR402">
        <f t="shared" si="708"/>
        <v>9</v>
      </c>
      <c r="LS402" s="11">
        <f t="shared" si="709"/>
        <v>0</v>
      </c>
      <c r="LT402" s="14" t="str">
        <f t="shared" si="710"/>
        <v/>
      </c>
      <c r="LU402" s="14" t="str">
        <f t="shared" si="711"/>
        <v/>
      </c>
      <c r="LV402" s="14" t="str">
        <f t="shared" si="712"/>
        <v/>
      </c>
      <c r="LW402" s="14">
        <f t="shared" si="713"/>
        <v>0</v>
      </c>
      <c r="LX402" s="14">
        <f t="shared" si="714"/>
        <v>0</v>
      </c>
      <c r="LY402" s="14">
        <f t="shared" si="715"/>
        <v>0.25</v>
      </c>
      <c r="LZ402" s="14">
        <f t="shared" si="716"/>
        <v>6.25E-2</v>
      </c>
      <c r="MA402" s="15">
        <f t="shared" si="717"/>
        <v>6.5972222222222474E-4</v>
      </c>
      <c r="MB402" s="1">
        <f t="shared" si="671"/>
        <v>5.3240740740740505E-4</v>
      </c>
      <c r="MC402" s="1">
        <f t="shared" si="672"/>
        <v>2.4305555555555886E-4</v>
      </c>
      <c r="MD402" s="1">
        <f t="shared" si="673"/>
        <v>3.8657407407407043E-4</v>
      </c>
      <c r="ME402" s="1">
        <f t="shared" si="674"/>
        <v>1.5277777777777946E-4</v>
      </c>
      <c r="MF402" s="1">
        <f t="shared" si="675"/>
        <v>2.9282407407407382E-4</v>
      </c>
      <c r="MG402" s="1">
        <f t="shared" si="676"/>
        <v>4.884259259259234E-4</v>
      </c>
      <c r="MH402" s="1">
        <f t="shared" si="677"/>
        <v>1.5277777777777946E-4</v>
      </c>
      <c r="MI402" s="1">
        <f t="shared" si="678"/>
        <v>3.5995370370370608E-4</v>
      </c>
      <c r="MJ402" s="1">
        <f t="shared" si="718"/>
        <v>3.2685185185185213E-3</v>
      </c>
      <c r="MK402" s="2" t="str">
        <f>VLOOKUP(B402,age_group!$A$1:$B$101,2,FALSE)</f>
        <v>18 to 24</v>
      </c>
      <c r="ML402" s="2">
        <f t="shared" si="719"/>
        <v>1</v>
      </c>
      <c r="MM402">
        <f t="shared" si="720"/>
        <v>0</v>
      </c>
      <c r="MN402">
        <f t="shared" si="721"/>
        <v>0</v>
      </c>
      <c r="MO402">
        <f t="shared" si="722"/>
        <v>0</v>
      </c>
      <c r="MP402">
        <f t="shared" si="723"/>
        <v>0</v>
      </c>
    </row>
    <row r="403" spans="1:354" x14ac:dyDescent="0.2">
      <c r="A403" t="s">
        <v>1136</v>
      </c>
      <c r="B403">
        <v>30</v>
      </c>
      <c r="C403" t="s">
        <v>139</v>
      </c>
      <c r="D403" t="s">
        <v>140</v>
      </c>
      <c r="E403">
        <v>4</v>
      </c>
      <c r="F403">
        <v>2</v>
      </c>
      <c r="G403">
        <v>2</v>
      </c>
      <c r="H403">
        <v>2</v>
      </c>
      <c r="I403">
        <v>2</v>
      </c>
      <c r="J403" s="2" t="s">
        <v>351</v>
      </c>
      <c r="K403" t="s">
        <v>262</v>
      </c>
      <c r="L403" t="s">
        <v>708</v>
      </c>
      <c r="M403" t="s">
        <v>364</v>
      </c>
      <c r="N403" t="s">
        <v>320</v>
      </c>
      <c r="O403" t="s">
        <v>490</v>
      </c>
      <c r="P403" t="s">
        <v>145</v>
      </c>
      <c r="Q403" t="s">
        <v>450</v>
      </c>
      <c r="R403" t="s">
        <v>543</v>
      </c>
      <c r="S403" t="s">
        <v>180</v>
      </c>
      <c r="T403" t="s">
        <v>737</v>
      </c>
      <c r="U403" t="s">
        <v>171</v>
      </c>
      <c r="V403" t="s">
        <v>257</v>
      </c>
      <c r="W403" t="s">
        <v>433</v>
      </c>
      <c r="X403" t="s">
        <v>376</v>
      </c>
      <c r="Y403" t="s">
        <v>160</v>
      </c>
      <c r="Z403" t="s">
        <v>405</v>
      </c>
      <c r="AA403" t="s">
        <v>364</v>
      </c>
      <c r="AB403" t="s">
        <v>545</v>
      </c>
      <c r="AC403" t="s">
        <v>511</v>
      </c>
      <c r="AD403" t="s">
        <v>153</v>
      </c>
      <c r="AE403" t="s">
        <v>351</v>
      </c>
      <c r="AF403" t="s">
        <v>669</v>
      </c>
      <c r="AG403" t="s">
        <v>142</v>
      </c>
      <c r="AH403" t="s">
        <v>213</v>
      </c>
      <c r="AI403" t="s">
        <v>412</v>
      </c>
      <c r="AJ403" t="s">
        <v>571</v>
      </c>
      <c r="AK403" t="s">
        <v>657</v>
      </c>
      <c r="AL403" t="s">
        <v>472</v>
      </c>
      <c r="AM403" t="s">
        <v>262</v>
      </c>
      <c r="AN403" t="s">
        <v>311</v>
      </c>
      <c r="AO403" t="s">
        <v>214</v>
      </c>
      <c r="AP403" t="s">
        <v>315</v>
      </c>
      <c r="AQ403" t="s">
        <v>556</v>
      </c>
      <c r="AR403" t="s">
        <v>232</v>
      </c>
      <c r="AS403" t="s">
        <v>447</v>
      </c>
      <c r="AT403" t="s">
        <v>199</v>
      </c>
      <c r="AU403" t="s">
        <v>277</v>
      </c>
      <c r="AV403" t="s">
        <v>615</v>
      </c>
      <c r="AW403" t="s">
        <v>211</v>
      </c>
      <c r="AX403" t="s">
        <v>142</v>
      </c>
      <c r="AY403" t="s">
        <v>179</v>
      </c>
      <c r="AZ403" t="s">
        <v>619</v>
      </c>
      <c r="BA403" t="s">
        <v>611</v>
      </c>
      <c r="BB403" t="s">
        <v>269</v>
      </c>
      <c r="BC403" t="s">
        <v>739</v>
      </c>
      <c r="BD403" t="s">
        <v>345</v>
      </c>
      <c r="BE403" t="s">
        <v>237</v>
      </c>
      <c r="BF403" t="s">
        <v>196</v>
      </c>
      <c r="BG403" t="s">
        <v>179</v>
      </c>
      <c r="BH403" t="s">
        <v>182</v>
      </c>
      <c r="BI403" t="s">
        <v>526</v>
      </c>
      <c r="BJ403" t="s">
        <v>442</v>
      </c>
      <c r="BK403" t="s">
        <v>503</v>
      </c>
      <c r="BL403" t="s">
        <v>368</v>
      </c>
      <c r="BM403" t="s">
        <v>532</v>
      </c>
      <c r="BN403" s="2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0</v>
      </c>
      <c r="DP403">
        <v>0</v>
      </c>
      <c r="DQ403">
        <v>0</v>
      </c>
      <c r="DR403" s="2">
        <v>4</v>
      </c>
      <c r="DS403">
        <v>1</v>
      </c>
      <c r="DT403">
        <v>1</v>
      </c>
      <c r="DU403">
        <v>1</v>
      </c>
      <c r="DV403">
        <v>1</v>
      </c>
      <c r="DW403" s="2">
        <v>2017</v>
      </c>
      <c r="DX403" s="1">
        <v>8.4861111111111127E-3</v>
      </c>
      <c r="DY403" s="1">
        <v>8.6388888888888887E-3</v>
      </c>
      <c r="DZ403" s="1">
        <v>8.7002314814814807E-3</v>
      </c>
      <c r="EA403" s="1">
        <v>8.7766203703703704E-3</v>
      </c>
      <c r="EB403" s="1">
        <v>8.8518518518518521E-3</v>
      </c>
      <c r="EC403" s="1">
        <v>8.952546296296297E-3</v>
      </c>
      <c r="ED403" s="1">
        <v>9.0543981481481482E-3</v>
      </c>
      <c r="EE403" s="1">
        <v>9.1284722222222218E-3</v>
      </c>
      <c r="EF403" s="1">
        <v>9.208333333333334E-3</v>
      </c>
      <c r="EG403" s="1">
        <v>9.3090277777777772E-3</v>
      </c>
      <c r="EH403" s="3">
        <v>0</v>
      </c>
      <c r="EI403" s="2" t="s">
        <v>1168</v>
      </c>
      <c r="EJ403" t="s">
        <v>1170</v>
      </c>
      <c r="EK403" t="s">
        <v>1168</v>
      </c>
      <c r="EL403" t="s">
        <v>1175</v>
      </c>
      <c r="EM403" t="s">
        <v>1175</v>
      </c>
      <c r="EN403" t="s">
        <v>1171</v>
      </c>
      <c r="EO403" t="s">
        <v>1175</v>
      </c>
      <c r="EP403" t="s">
        <v>1173</v>
      </c>
      <c r="EQ403" t="s">
        <v>1171</v>
      </c>
      <c r="ER403" t="s">
        <v>1174</v>
      </c>
      <c r="ES403" t="s">
        <v>1173</v>
      </c>
      <c r="ET403" t="s">
        <v>1171</v>
      </c>
      <c r="EU403" t="s">
        <v>1171</v>
      </c>
      <c r="EV403" t="s">
        <v>1175</v>
      </c>
      <c r="EW403" t="s">
        <v>1168</v>
      </c>
      <c r="EX403" t="s">
        <v>1175</v>
      </c>
      <c r="EY403" t="s">
        <v>1174</v>
      </c>
      <c r="EZ403" t="s">
        <v>1175</v>
      </c>
      <c r="FA403" t="s">
        <v>1172</v>
      </c>
      <c r="FB403" t="s">
        <v>1168</v>
      </c>
      <c r="FC403" t="s">
        <v>1175</v>
      </c>
      <c r="FD403" t="s">
        <v>1168</v>
      </c>
      <c r="FE403" t="s">
        <v>1168</v>
      </c>
      <c r="FF403" t="s">
        <v>1169</v>
      </c>
      <c r="FG403" t="s">
        <v>1169</v>
      </c>
      <c r="FH403" t="s">
        <v>1168</v>
      </c>
      <c r="FI403" t="s">
        <v>1175</v>
      </c>
      <c r="FJ403" t="s">
        <v>1175</v>
      </c>
      <c r="FK403" t="s">
        <v>1174</v>
      </c>
      <c r="FL403" t="s">
        <v>1170</v>
      </c>
      <c r="FM403" t="s">
        <v>1172</v>
      </c>
      <c r="FN403" t="s">
        <v>1173</v>
      </c>
      <c r="FO403" t="s">
        <v>1168</v>
      </c>
      <c r="FP403" t="s">
        <v>1175</v>
      </c>
      <c r="FQ403" t="s">
        <v>1168</v>
      </c>
      <c r="FR403" t="s">
        <v>1169</v>
      </c>
      <c r="FS403" t="s">
        <v>1174</v>
      </c>
      <c r="FT403" t="s">
        <v>1175</v>
      </c>
      <c r="FU403" t="s">
        <v>1168</v>
      </c>
      <c r="FV403" t="s">
        <v>1175</v>
      </c>
      <c r="FW403" t="s">
        <v>1169</v>
      </c>
      <c r="FX403" t="s">
        <v>1173</v>
      </c>
      <c r="FY403" t="s">
        <v>1169</v>
      </c>
      <c r="FZ403" t="s">
        <v>1175</v>
      </c>
      <c r="GA403" t="s">
        <v>1173</v>
      </c>
      <c r="GB403" t="s">
        <v>1168</v>
      </c>
      <c r="GC403" t="s">
        <v>1171</v>
      </c>
      <c r="GD403" t="s">
        <v>1169</v>
      </c>
      <c r="GE403" t="s">
        <v>1168</v>
      </c>
      <c r="GF403" t="s">
        <v>1173</v>
      </c>
      <c r="GG403" t="s">
        <v>1175</v>
      </c>
      <c r="GH403" t="s">
        <v>1175</v>
      </c>
      <c r="GI403" t="s">
        <v>1169</v>
      </c>
      <c r="GJ403" t="s">
        <v>1168</v>
      </c>
      <c r="GK403" t="s">
        <v>1168</v>
      </c>
      <c r="GL403" t="s">
        <v>1171</v>
      </c>
      <c r="GM403" s="2">
        <f t="shared" si="621"/>
        <v>0</v>
      </c>
      <c r="GN403">
        <f t="shared" si="622"/>
        <v>0</v>
      </c>
      <c r="GO403">
        <f t="shared" si="623"/>
        <v>0</v>
      </c>
      <c r="GP403">
        <f t="shared" si="624"/>
        <v>0</v>
      </c>
      <c r="GQ403">
        <f t="shared" si="625"/>
        <v>0</v>
      </c>
      <c r="GR403">
        <f t="shared" si="626"/>
        <v>0</v>
      </c>
      <c r="GS403">
        <f t="shared" si="627"/>
        <v>0</v>
      </c>
      <c r="GT403">
        <f t="shared" si="628"/>
        <v>1</v>
      </c>
      <c r="GU403">
        <f t="shared" si="679"/>
        <v>0</v>
      </c>
      <c r="GV403">
        <f t="shared" si="629"/>
        <v>1</v>
      </c>
      <c r="GW403">
        <f t="shared" si="630"/>
        <v>0</v>
      </c>
      <c r="GX403">
        <f t="shared" si="631"/>
        <v>0</v>
      </c>
      <c r="GY403">
        <f t="shared" si="632"/>
        <v>0</v>
      </c>
      <c r="GZ403">
        <f t="shared" si="633"/>
        <v>0</v>
      </c>
      <c r="HA403">
        <f t="shared" si="634"/>
        <v>0</v>
      </c>
      <c r="HB403">
        <f t="shared" si="635"/>
        <v>0</v>
      </c>
      <c r="HC403">
        <f t="shared" si="680"/>
        <v>0</v>
      </c>
      <c r="HD403">
        <f t="shared" si="636"/>
        <v>0</v>
      </c>
      <c r="HE403">
        <f t="shared" si="637"/>
        <v>0</v>
      </c>
      <c r="HF403">
        <f t="shared" si="638"/>
        <v>0</v>
      </c>
      <c r="HG403">
        <f t="shared" si="639"/>
        <v>0</v>
      </c>
      <c r="HH403">
        <f t="shared" si="640"/>
        <v>0</v>
      </c>
      <c r="HI403">
        <f t="shared" si="641"/>
        <v>0</v>
      </c>
      <c r="HJ403">
        <f t="shared" si="642"/>
        <v>1</v>
      </c>
      <c r="HK403">
        <f t="shared" si="681"/>
        <v>0</v>
      </c>
      <c r="HL403">
        <f t="shared" si="643"/>
        <v>0</v>
      </c>
      <c r="HM403">
        <f t="shared" si="644"/>
        <v>0</v>
      </c>
      <c r="HN403">
        <f t="shared" si="645"/>
        <v>0</v>
      </c>
      <c r="HO403">
        <f t="shared" si="646"/>
        <v>0</v>
      </c>
      <c r="HP403">
        <f t="shared" si="647"/>
        <v>0</v>
      </c>
      <c r="HQ403">
        <f t="shared" si="648"/>
        <v>0</v>
      </c>
      <c r="HR403">
        <f t="shared" si="649"/>
        <v>0</v>
      </c>
      <c r="HS403">
        <f t="shared" si="682"/>
        <v>0</v>
      </c>
      <c r="HT403">
        <f t="shared" si="650"/>
        <v>0</v>
      </c>
      <c r="HU403">
        <f t="shared" si="651"/>
        <v>0</v>
      </c>
      <c r="HV403">
        <f t="shared" si="652"/>
        <v>0</v>
      </c>
      <c r="HW403">
        <f t="shared" si="653"/>
        <v>0</v>
      </c>
      <c r="HX403">
        <f t="shared" si="654"/>
        <v>0</v>
      </c>
      <c r="HY403">
        <f t="shared" si="655"/>
        <v>0</v>
      </c>
      <c r="HZ403">
        <f t="shared" si="656"/>
        <v>0</v>
      </c>
      <c r="IA403">
        <f t="shared" si="683"/>
        <v>0</v>
      </c>
      <c r="IB403">
        <f t="shared" si="657"/>
        <v>0</v>
      </c>
      <c r="IC403">
        <f t="shared" si="658"/>
        <v>0</v>
      </c>
      <c r="ID403">
        <f t="shared" si="659"/>
        <v>0</v>
      </c>
      <c r="IE403">
        <f t="shared" si="660"/>
        <v>0</v>
      </c>
      <c r="IF403">
        <f t="shared" si="661"/>
        <v>0</v>
      </c>
      <c r="IG403">
        <f t="shared" si="662"/>
        <v>0</v>
      </c>
      <c r="IH403">
        <f t="shared" si="663"/>
        <v>1</v>
      </c>
      <c r="II403">
        <f t="shared" si="684"/>
        <v>0</v>
      </c>
      <c r="IJ403">
        <f t="shared" si="664"/>
        <v>0</v>
      </c>
      <c r="IK403">
        <f t="shared" si="665"/>
        <v>1</v>
      </c>
      <c r="IL403">
        <f t="shared" si="666"/>
        <v>0</v>
      </c>
      <c r="IM403">
        <f t="shared" si="667"/>
        <v>0</v>
      </c>
      <c r="IN403">
        <f t="shared" si="668"/>
        <v>0</v>
      </c>
      <c r="IO403">
        <f t="shared" si="669"/>
        <v>0</v>
      </c>
      <c r="IP403">
        <f t="shared" si="670"/>
        <v>0</v>
      </c>
      <c r="IQ403" s="2">
        <f t="shared" si="685"/>
        <v>1</v>
      </c>
      <c r="IR403" s="4">
        <f t="shared" si="686"/>
        <v>1</v>
      </c>
      <c r="IS403">
        <f t="shared" si="687"/>
        <v>1</v>
      </c>
      <c r="IT403">
        <f t="shared" si="688"/>
        <v>0</v>
      </c>
      <c r="IU403">
        <f t="shared" si="689"/>
        <v>0</v>
      </c>
      <c r="IV403">
        <f t="shared" si="690"/>
        <v>1</v>
      </c>
      <c r="IW403">
        <f t="shared" si="691"/>
        <v>1</v>
      </c>
      <c r="IX403">
        <f t="shared" si="692"/>
        <v>5</v>
      </c>
      <c r="IY403" s="11">
        <f t="shared" si="693"/>
        <v>1</v>
      </c>
      <c r="IZ403" s="12">
        <f t="shared" si="694"/>
        <v>1</v>
      </c>
      <c r="JA403" s="12">
        <f t="shared" si="695"/>
        <v>1</v>
      </c>
      <c r="JB403" s="12">
        <f t="shared" si="696"/>
        <v>0</v>
      </c>
      <c r="JC403" s="12">
        <f t="shared" si="697"/>
        <v>0</v>
      </c>
      <c r="JD403" s="12">
        <f t="shared" si="698"/>
        <v>0.16666666666666666</v>
      </c>
      <c r="JE403" s="12">
        <f t="shared" si="699"/>
        <v>0.125</v>
      </c>
      <c r="JF403" s="12">
        <f t="shared" si="700"/>
        <v>0.47023809523809523</v>
      </c>
      <c r="JG403" s="2">
        <f>IF(OR(AND(EI403="Happy",BN403&lt;&gt;1),AND(EI403&lt;&gt;"Happy",BN403=1)),1,0)</f>
        <v>0</v>
      </c>
      <c r="JH403">
        <f>IF(OR(AND(EJ403="Happy",BO403&lt;&gt;1),AND(EJ403&lt;&gt;"Happy",BO403=1)),1,0)</f>
        <v>0</v>
      </c>
      <c r="JI403">
        <f>IF(OR(AND(EK403="Happy",BP403&lt;&gt;1),AND(EK403&lt;&gt;"Happy",BP403=1)),1,0)</f>
        <v>0</v>
      </c>
      <c r="JJ403">
        <f>IF(OR(AND(EL403="Happy",BQ403&lt;&gt;1),AND(EL403&lt;&gt;"Happy",BQ403=1)),1,0)</f>
        <v>0</v>
      </c>
      <c r="JK403">
        <f>IF(OR(AND(EM403="Happy",BR403&lt;&gt;1),AND(EM403&lt;&gt;"Happy",BR403=1)),1,0)</f>
        <v>0</v>
      </c>
      <c r="JL403">
        <f>IF(OR(AND(EN403="Happy",BS403&lt;&gt;1),AND(EN403&lt;&gt;"Happy",BS403=1)),1,0)</f>
        <v>0</v>
      </c>
      <c r="JM403">
        <f>IF(OR(AND(EO403="Happy",BT403&lt;&gt;1),AND(EO403&lt;&gt;"Happy",BT403=1)),1,0)</f>
        <v>0</v>
      </c>
      <c r="JN403">
        <f>IF(OR(AND(EP403="Happy",BU403&lt;&gt;1),AND(EP403&lt;&gt;"Happy",BU403=1)),1,0)</f>
        <v>0</v>
      </c>
      <c r="JO403">
        <f>IF(OR(AND(EQ403="Sad",BV403&lt;&gt;1),AND(EQ403&lt;&gt;"Sad",BV403=1)),1,0)</f>
        <v>0</v>
      </c>
      <c r="JP403">
        <f>IF(OR(AND(ER403="Sad",BW403&lt;&gt;1),AND(ER403&lt;&gt;"Sad",BW403=1)),1,0)</f>
        <v>0</v>
      </c>
      <c r="JQ403">
        <f>IF(OR(AND(ES403="Sad",BX403&lt;&gt;1),AND(ES403&lt;&gt;"Sad",BX403=1)),1,0)</f>
        <v>0</v>
      </c>
      <c r="JR403">
        <f>IF(OR(AND(ET403="Sad",BY403&lt;&gt;1),AND(ET403&lt;&gt;"Sad",BY403=1)),1,0)</f>
        <v>0</v>
      </c>
      <c r="JS403">
        <f>IF(OR(AND(EU403="Sad",BZ403&lt;&gt;1),AND(EU403&lt;&gt;"Sad",BZ403=1)),1,0)</f>
        <v>0</v>
      </c>
      <c r="JT403">
        <f>IF(OR(AND(EV403="Sad",CA403&lt;&gt;1),AND(EV403&lt;&gt;"Sad",CA403=1)),1,0)</f>
        <v>0</v>
      </c>
      <c r="JU403">
        <f>IF(OR(AND(EW403="Sad",CB403&lt;&gt;1),AND(EW403&lt;&gt;"Sad",CB403=1)),1,0)</f>
        <v>0</v>
      </c>
      <c r="JV403">
        <f>IF(OR(AND(EX403="Sad",CC403&lt;&gt;1),AND(EX403&lt;&gt;"Sad",CC403=1)),1,0)</f>
        <v>0</v>
      </c>
      <c r="JW403">
        <f>IF(OR(AND(EY403="Angry",CD403&lt;&gt;1),AND(EY403&lt;&gt;"Angry",CD403=1)),1,0)</f>
        <v>0</v>
      </c>
      <c r="JX403">
        <f>IF(OR(AND(EZ403="Angry",CE403&lt;&gt;1),AND(EZ403&lt;&gt;"Angry",CE403=1)),1,0)</f>
        <v>0</v>
      </c>
      <c r="JY403">
        <f>IF(OR(AND(FA403="Angry",CF403&lt;&gt;1),AND(FA403&lt;&gt;"Angry",CF403=1)),1,0)</f>
        <v>0</v>
      </c>
      <c r="JZ403">
        <f>IF(OR(AND(FB403="Angry",CG403&lt;&gt;1),AND(FB403&lt;&gt;"Angry",CG403=1)),1,0)</f>
        <v>0</v>
      </c>
      <c r="KA403">
        <f>IF(OR(AND(FC403="Angry",CH403&lt;&gt;1),AND(FC403&lt;&gt;"Angry",CH403=1)),1,0)</f>
        <v>0</v>
      </c>
      <c r="KB403">
        <f>IF(OR(AND(FD403="Angry",CI403&lt;&gt;1),AND(FD403&lt;&gt;"Angry",CI403=1)),1,0)</f>
        <v>0</v>
      </c>
      <c r="KC403">
        <f>IF(OR(AND(FE403="Angry",CJ403&lt;&gt;1),AND(FE403&lt;&gt;"Angry",CJ403=1)),1,0)</f>
        <v>0</v>
      </c>
      <c r="KD403">
        <f>IF(OR(AND(FF403="Angry",CK403&lt;&gt;1),AND(FF403&lt;&gt;"Angry",CK403=1)),1,0)</f>
        <v>0</v>
      </c>
      <c r="KE403">
        <f>IF(OR(AND(FG403="Afraid",CL403&lt;&gt;1),AND(FG403&lt;&gt;"Afraid",CL403=1)),1,0)</f>
        <v>0</v>
      </c>
      <c r="KF403">
        <f>IF(OR(AND(FH403="Afraid",CM403&lt;&gt;1),AND(FH403&lt;&gt;"Afraid",CM403=1)),1,0)</f>
        <v>0</v>
      </c>
      <c r="KG403">
        <f>IF(OR(AND(FI403="Afraid",CN403&lt;&gt;1),AND(FI403&lt;&gt;"Afraid",CN403=1)),1,0)</f>
        <v>0</v>
      </c>
      <c r="KH403">
        <f>IF(OR(AND(FJ403="Afraid",CO403&lt;&gt;1),AND(FJ403&lt;&gt;"Afraid",CO403=1)),1,0)</f>
        <v>0</v>
      </c>
      <c r="KI403">
        <f>IF(OR(AND(FK403="Afraid",CP403&lt;&gt;1),AND(FK403&lt;&gt;"Afraid",CP403=1)),1,0)</f>
        <v>0</v>
      </c>
      <c r="KJ403">
        <f>IF(OR(AND(FL403="Afraid",CQ403&lt;&gt;1),AND(FL403&lt;&gt;"Afraid",CQ403=1)),1,0)</f>
        <v>1</v>
      </c>
      <c r="KK403">
        <f>IF(OR(AND(FM403="Afraid",CR403&lt;&gt;1),AND(FM403&lt;&gt;"Afraid",CR403=1)),1,0)</f>
        <v>1</v>
      </c>
      <c r="KL403">
        <f>IF(OR(AND(FN403="Afraid",CS403&lt;&gt;1),AND(FN403&lt;&gt;"Afraid",CS403=1)),1,0)</f>
        <v>0</v>
      </c>
      <c r="KM403">
        <f>IF(OR(AND(FO403="Surprised",CT403&lt;&gt;1),AND(FO403&lt;&gt;"Surprised",CT403=1)),1,0)</f>
        <v>0</v>
      </c>
      <c r="KN403">
        <f>IF(OR(AND(FP403="Surprised",CU403&lt;&gt;1),AND(FP403&lt;&gt;"Surprised",CU403=1)),1,0)</f>
        <v>1</v>
      </c>
      <c r="KO403">
        <f>IF(OR(AND(FQ403="Surprised",CV403&lt;&gt;1),AND(FQ403&lt;&gt;"Surprised",CV403=1)),1,0)</f>
        <v>0</v>
      </c>
      <c r="KP403">
        <f>IF(OR(AND(FR403="Surprised",CW403&lt;&gt;1),AND(FR403&lt;&gt;"Surprised",CW403=1)),1,0)</f>
        <v>0</v>
      </c>
      <c r="KQ403">
        <f>IF(OR(AND(FS403="Surprised",CX403&lt;&gt;1),AND(FS403&lt;&gt;"Surprised",CX403=1)),1,0)</f>
        <v>0</v>
      </c>
      <c r="KR403">
        <f>IF(OR(AND(FT403="Surprised",CY403&lt;&gt;1),AND(FT403&lt;&gt;"Surprised",CY403=1)),1,0)</f>
        <v>1</v>
      </c>
      <c r="KS403">
        <f>IF(OR(AND(FU403="Surprised",CZ403&lt;&gt;1),AND(FU403&lt;&gt;"Surprised",CZ403=1)),1,0)</f>
        <v>1</v>
      </c>
      <c r="KT403">
        <f>IF(OR(AND(FV403="Surprised",DA403&lt;&gt;1),AND(FV403&lt;&gt;"Surprised",DA403=1)),1,0)</f>
        <v>1</v>
      </c>
      <c r="KU403">
        <f>IF(OR(AND(FW403="Happy",DB403=1),AND(FW403&lt;&gt;"Happy",DB403=0)),1,0)</f>
        <v>1</v>
      </c>
      <c r="KV403">
        <f>IF(OR(AND(FX403="Happy",DC403=1),AND(FX403&lt;&gt;"Happy",DC403=0)),1,0)</f>
        <v>0</v>
      </c>
      <c r="KW403">
        <f>IF(OR(AND(FY403="Happy",DD403=1),AND(FY403&lt;&gt;"Happy",DD403=0)),1,0)</f>
        <v>1</v>
      </c>
      <c r="KX403">
        <f>IF(OR(AND(FZ403="Happy",DE403=1),AND(FZ403&lt;&gt;"Happy",DE403=0)),1,0)</f>
        <v>1</v>
      </c>
      <c r="KY403">
        <f>IF(OR(AND(GA403="Happy",DF403=1),AND(GA403&lt;&gt;"Happy",DF403=0)),1,0)</f>
        <v>0</v>
      </c>
      <c r="KZ403">
        <f>IF(OR(AND(GB403="Happy",DG403=1),AND(GB403&lt;&gt;"Happy",DG403=0)),1,0)</f>
        <v>1</v>
      </c>
      <c r="LA403">
        <f>IF(OR(AND(GC403="Happy",DH403=1),AND(GC403&lt;&gt;"Happy",DH403=0)),1,0)</f>
        <v>1</v>
      </c>
      <c r="LB403">
        <f>IF(OR(AND(GD403="Happy",DI403=1),AND(GD403&lt;&gt;"Happy",DI403=0)),1,0)</f>
        <v>0</v>
      </c>
      <c r="LC403">
        <f>IF(OR(AND(GE403="Sad",DJ403=1),AND(GE403&lt;&gt;"Sad",DJ403=0)),1,0)</f>
        <v>1</v>
      </c>
      <c r="LD403">
        <f>IF(OR(AND(GF403="Sad",DK403=1),AND(GF403&lt;&gt;"Sad",DK403=0)),1,0)</f>
        <v>1</v>
      </c>
      <c r="LE403">
        <f>IF(OR(AND(GG403="Sad",DL403=1),AND(GG403&lt;&gt;"Sad",DL403=0)),1,0)</f>
        <v>0</v>
      </c>
      <c r="LF403">
        <f>IF(OR(AND(GH403="Sad",DM403=1),AND(GH403&lt;&gt;"Sad",DM403=0)),1,0)</f>
        <v>1</v>
      </c>
      <c r="LG403">
        <f>IF(OR(AND(GI403="Sad",DN403=1),AND(GI403&lt;&gt;"Sad",DN403=0)),1,0)</f>
        <v>1</v>
      </c>
      <c r="LH403">
        <f>IF(OR(AND(GJ403="Sad",DO403=1),AND(GJ403&lt;&gt;"Sad",DO403=0)),1,0)</f>
        <v>1</v>
      </c>
      <c r="LI403">
        <f>IF(OR(AND(GK403="Sad",DP403=1),AND(GK403&lt;&gt;"Sad",DP403=0)),1,0)</f>
        <v>1</v>
      </c>
      <c r="LJ403">
        <f>IF(OR(AND(GL403="Sad",DQ403=1),AND(GL403&lt;&gt;"Sad",DQ403=0)),1,0)</f>
        <v>1</v>
      </c>
      <c r="LK403" s="2">
        <f t="shared" si="701"/>
        <v>0</v>
      </c>
      <c r="LL403" s="4">
        <f t="shared" si="702"/>
        <v>0</v>
      </c>
      <c r="LM403">
        <f t="shared" si="703"/>
        <v>0</v>
      </c>
      <c r="LN403">
        <f t="shared" si="704"/>
        <v>2</v>
      </c>
      <c r="LO403">
        <f t="shared" si="705"/>
        <v>4</v>
      </c>
      <c r="LP403">
        <f t="shared" si="706"/>
        <v>5</v>
      </c>
      <c r="LQ403">
        <f t="shared" si="707"/>
        <v>7</v>
      </c>
      <c r="LR403">
        <f t="shared" si="708"/>
        <v>18</v>
      </c>
      <c r="LS403" s="11">
        <f t="shared" si="709"/>
        <v>0</v>
      </c>
      <c r="LT403" s="14">
        <f t="shared" si="710"/>
        <v>0</v>
      </c>
      <c r="LU403" s="14">
        <f t="shared" si="711"/>
        <v>0</v>
      </c>
      <c r="LV403" s="14">
        <f t="shared" si="712"/>
        <v>1</v>
      </c>
      <c r="LW403" s="14">
        <f t="shared" si="713"/>
        <v>1</v>
      </c>
      <c r="LX403" s="14">
        <f t="shared" si="714"/>
        <v>0.83333333333333337</v>
      </c>
      <c r="LY403" s="14">
        <f t="shared" si="715"/>
        <v>0.875</v>
      </c>
      <c r="LZ403" s="14">
        <f t="shared" si="716"/>
        <v>0.52976190476190477</v>
      </c>
      <c r="MA403" s="15">
        <f t="shared" si="717"/>
        <v>1.5277777777777599E-4</v>
      </c>
      <c r="MB403" s="1">
        <f t="shared" si="671"/>
        <v>6.1342592592592005E-5</v>
      </c>
      <c r="MC403" s="1">
        <f t="shared" si="672"/>
        <v>7.6388888888889728E-5</v>
      </c>
      <c r="MD403" s="1">
        <f t="shared" si="673"/>
        <v>7.5231481481481677E-5</v>
      </c>
      <c r="ME403" s="1">
        <f t="shared" si="674"/>
        <v>1.0069444444444492E-4</v>
      </c>
      <c r="MF403" s="1">
        <f t="shared" si="675"/>
        <v>1.0185185185185124E-4</v>
      </c>
      <c r="MG403" s="1">
        <f t="shared" si="676"/>
        <v>7.4074074074073626E-5</v>
      </c>
      <c r="MH403" s="1">
        <f t="shared" si="677"/>
        <v>7.9861111111112146E-5</v>
      </c>
      <c r="MI403" s="1">
        <f t="shared" si="678"/>
        <v>1.0069444444444318E-4</v>
      </c>
      <c r="MJ403" s="1">
        <f t="shared" si="718"/>
        <v>8.2291666666666451E-4</v>
      </c>
      <c r="MK403" s="2" t="str">
        <f>VLOOKUP(B403,age_group!$A$1:$B$101,2,FALSE)</f>
        <v>25 to 44</v>
      </c>
      <c r="ML403" s="2">
        <f t="shared" si="719"/>
        <v>1</v>
      </c>
      <c r="MM403">
        <f t="shared" si="720"/>
        <v>0</v>
      </c>
      <c r="MN403">
        <f t="shared" si="721"/>
        <v>0</v>
      </c>
      <c r="MO403">
        <f t="shared" si="722"/>
        <v>0</v>
      </c>
      <c r="MP403">
        <f t="shared" si="723"/>
        <v>0</v>
      </c>
    </row>
    <row r="404" spans="1:354" x14ac:dyDescent="0.2">
      <c r="A404" t="s">
        <v>1137</v>
      </c>
      <c r="B404">
        <v>-30</v>
      </c>
      <c r="C404" t="s">
        <v>195</v>
      </c>
      <c r="D404" t="s">
        <v>140</v>
      </c>
      <c r="E404">
        <v>3</v>
      </c>
      <c r="F404">
        <v>1</v>
      </c>
      <c r="G404">
        <v>1</v>
      </c>
      <c r="H404">
        <v>2</v>
      </c>
      <c r="I404">
        <v>1</v>
      </c>
      <c r="J404" s="2" t="s">
        <v>475</v>
      </c>
      <c r="K404" t="s">
        <v>664</v>
      </c>
      <c r="L404" t="s">
        <v>382</v>
      </c>
      <c r="M404" t="s">
        <v>417</v>
      </c>
      <c r="N404" t="s">
        <v>363</v>
      </c>
      <c r="O404" t="s">
        <v>147</v>
      </c>
      <c r="P404" t="s">
        <v>204</v>
      </c>
      <c r="Q404" t="s">
        <v>205</v>
      </c>
      <c r="R404" t="s">
        <v>563</v>
      </c>
      <c r="S404" t="s">
        <v>631</v>
      </c>
      <c r="T404" t="s">
        <v>145</v>
      </c>
      <c r="U404" t="s">
        <v>587</v>
      </c>
      <c r="V404" t="s">
        <v>235</v>
      </c>
      <c r="W404" t="s">
        <v>553</v>
      </c>
      <c r="X404" t="s">
        <v>173</v>
      </c>
      <c r="Y404" t="s">
        <v>602</v>
      </c>
      <c r="Z404" t="s">
        <v>252</v>
      </c>
      <c r="AA404" t="s">
        <v>412</v>
      </c>
      <c r="AB404" t="s">
        <v>212</v>
      </c>
      <c r="AC404" t="s">
        <v>311</v>
      </c>
      <c r="AD404" t="s">
        <v>141</v>
      </c>
      <c r="AE404" t="s">
        <v>303</v>
      </c>
      <c r="AF404" t="s">
        <v>670</v>
      </c>
      <c r="AG404" t="s">
        <v>559</v>
      </c>
      <c r="AH404" t="s">
        <v>269</v>
      </c>
      <c r="AI404" t="s">
        <v>485</v>
      </c>
      <c r="AJ404" t="s">
        <v>389</v>
      </c>
      <c r="AK404" t="s">
        <v>488</v>
      </c>
      <c r="AL404" t="s">
        <v>470</v>
      </c>
      <c r="AM404" t="s">
        <v>463</v>
      </c>
      <c r="AN404" t="s">
        <v>486</v>
      </c>
      <c r="AO404" t="s">
        <v>309</v>
      </c>
      <c r="AP404" t="s">
        <v>456</v>
      </c>
      <c r="AQ404" t="s">
        <v>369</v>
      </c>
      <c r="AR404" t="s">
        <v>457</v>
      </c>
      <c r="AS404" t="s">
        <v>741</v>
      </c>
      <c r="AT404" t="s">
        <v>245</v>
      </c>
      <c r="AU404" t="s">
        <v>253</v>
      </c>
      <c r="AV404" t="s">
        <v>490</v>
      </c>
      <c r="AW404" t="s">
        <v>621</v>
      </c>
      <c r="AX404" t="s">
        <v>464</v>
      </c>
      <c r="AY404" t="s">
        <v>191</v>
      </c>
      <c r="AZ404" t="s">
        <v>770</v>
      </c>
      <c r="BA404" t="s">
        <v>370</v>
      </c>
      <c r="BB404" t="s">
        <v>558</v>
      </c>
      <c r="BC404" t="s">
        <v>373</v>
      </c>
      <c r="BD404" t="s">
        <v>656</v>
      </c>
      <c r="BE404" t="s">
        <v>674</v>
      </c>
      <c r="BF404" t="s">
        <v>259</v>
      </c>
      <c r="BG404" t="s">
        <v>163</v>
      </c>
      <c r="BH404" t="s">
        <v>303</v>
      </c>
      <c r="BI404" t="s">
        <v>236</v>
      </c>
      <c r="BJ404" t="s">
        <v>590</v>
      </c>
      <c r="BK404" t="s">
        <v>215</v>
      </c>
      <c r="BL404" t="s">
        <v>616</v>
      </c>
      <c r="BM404" t="s">
        <v>201</v>
      </c>
      <c r="BN404" s="2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 s="2">
        <v>3</v>
      </c>
      <c r="DS404">
        <v>1</v>
      </c>
      <c r="DT404">
        <v>1</v>
      </c>
      <c r="DU404">
        <v>1</v>
      </c>
      <c r="DV404">
        <v>1</v>
      </c>
      <c r="DW404" s="2">
        <v>2017</v>
      </c>
      <c r="DX404" s="1">
        <v>9.2210648148148139E-3</v>
      </c>
      <c r="DY404" s="1">
        <v>9.4849537037037038E-3</v>
      </c>
      <c r="DZ404" s="1">
        <v>9.6273148148148142E-3</v>
      </c>
      <c r="EA404" s="1">
        <v>9.7592592592592592E-3</v>
      </c>
      <c r="EB404" s="1">
        <v>9.9074074074074082E-3</v>
      </c>
      <c r="EC404" s="1">
        <v>1.0004629629629629E-2</v>
      </c>
      <c r="ED404" s="1">
        <v>1.0135416666666668E-2</v>
      </c>
      <c r="EE404" s="1">
        <v>1.0462962962962964E-2</v>
      </c>
      <c r="EF404" s="1">
        <v>1.0646990740740742E-2</v>
      </c>
      <c r="EG404" s="1">
        <v>1.0953703703703703E-2</v>
      </c>
      <c r="EH404" s="3">
        <v>0</v>
      </c>
      <c r="EI404" s="2" t="s">
        <v>1168</v>
      </c>
      <c r="EJ404" t="s">
        <v>1173</v>
      </c>
      <c r="EK404" t="s">
        <v>1168</v>
      </c>
      <c r="EL404" t="s">
        <v>1175</v>
      </c>
      <c r="EM404" t="s">
        <v>1168</v>
      </c>
      <c r="EN404" t="s">
        <v>1173</v>
      </c>
      <c r="EO404" t="s">
        <v>1171</v>
      </c>
      <c r="EP404" t="s">
        <v>1168</v>
      </c>
      <c r="EQ404" t="s">
        <v>1175</v>
      </c>
      <c r="ER404" t="s">
        <v>1168</v>
      </c>
      <c r="ES404" t="s">
        <v>1175</v>
      </c>
      <c r="ET404" t="s">
        <v>1173</v>
      </c>
      <c r="EU404" t="s">
        <v>1169</v>
      </c>
      <c r="EV404" t="s">
        <v>1173</v>
      </c>
      <c r="EW404" t="s">
        <v>1171</v>
      </c>
      <c r="EX404" t="s">
        <v>1173</v>
      </c>
      <c r="EY404" t="s">
        <v>1175</v>
      </c>
      <c r="EZ404" t="s">
        <v>1168</v>
      </c>
      <c r="FA404" t="s">
        <v>1172</v>
      </c>
      <c r="FB404" t="s">
        <v>1172</v>
      </c>
      <c r="FC404" t="s">
        <v>1171</v>
      </c>
      <c r="FD404" t="s">
        <v>1175</v>
      </c>
      <c r="FE404" t="s">
        <v>1168</v>
      </c>
      <c r="FF404" t="s">
        <v>1168</v>
      </c>
      <c r="FG404" t="s">
        <v>1173</v>
      </c>
      <c r="FH404" t="s">
        <v>1168</v>
      </c>
      <c r="FI404" t="s">
        <v>1174</v>
      </c>
      <c r="FJ404" t="s">
        <v>1168</v>
      </c>
      <c r="FK404" t="s">
        <v>1168</v>
      </c>
      <c r="FL404" t="s">
        <v>1174</v>
      </c>
      <c r="FM404" t="s">
        <v>1175</v>
      </c>
      <c r="FN404" t="s">
        <v>1171</v>
      </c>
      <c r="FO404" t="s">
        <v>1174</v>
      </c>
      <c r="FP404" t="s">
        <v>1168</v>
      </c>
      <c r="FQ404" t="s">
        <v>1173</v>
      </c>
      <c r="FR404" t="s">
        <v>1171</v>
      </c>
      <c r="FS404" t="s">
        <v>1172</v>
      </c>
      <c r="FT404" t="s">
        <v>1172</v>
      </c>
      <c r="FU404" t="s">
        <v>1171</v>
      </c>
      <c r="FV404" t="s">
        <v>1173</v>
      </c>
      <c r="FW404" t="s">
        <v>1172</v>
      </c>
      <c r="FX404" t="s">
        <v>1169</v>
      </c>
      <c r="FY404" t="s">
        <v>1168</v>
      </c>
      <c r="FZ404" t="s">
        <v>1168</v>
      </c>
      <c r="GA404" t="s">
        <v>1168</v>
      </c>
      <c r="GB404" t="s">
        <v>1168</v>
      </c>
      <c r="GC404" t="s">
        <v>1168</v>
      </c>
      <c r="GD404" t="s">
        <v>1173</v>
      </c>
      <c r="GE404" t="s">
        <v>1175</v>
      </c>
      <c r="GF404" t="s">
        <v>1174</v>
      </c>
      <c r="GG404" t="s">
        <v>1175</v>
      </c>
      <c r="GH404" t="s">
        <v>1175</v>
      </c>
      <c r="GI404" t="s">
        <v>1175</v>
      </c>
      <c r="GJ404" t="s">
        <v>1169</v>
      </c>
      <c r="GK404" t="s">
        <v>1168</v>
      </c>
      <c r="GL404" t="s">
        <v>1175</v>
      </c>
      <c r="GM404" s="2">
        <f t="shared" si="621"/>
        <v>0</v>
      </c>
      <c r="GN404">
        <f t="shared" si="622"/>
        <v>1</v>
      </c>
      <c r="GO404">
        <f t="shared" si="623"/>
        <v>0</v>
      </c>
      <c r="GP404">
        <f t="shared" si="624"/>
        <v>0</v>
      </c>
      <c r="GQ404">
        <f t="shared" si="625"/>
        <v>0</v>
      </c>
      <c r="GR404">
        <f t="shared" si="626"/>
        <v>0</v>
      </c>
      <c r="GS404">
        <f t="shared" si="627"/>
        <v>0</v>
      </c>
      <c r="GT404">
        <f t="shared" si="628"/>
        <v>0</v>
      </c>
      <c r="GU404">
        <f t="shared" si="679"/>
        <v>0</v>
      </c>
      <c r="GV404">
        <f t="shared" si="629"/>
        <v>0</v>
      </c>
      <c r="GW404">
        <f t="shared" si="630"/>
        <v>0</v>
      </c>
      <c r="GX404">
        <f t="shared" si="631"/>
        <v>0</v>
      </c>
      <c r="GY404">
        <f t="shared" si="632"/>
        <v>0</v>
      </c>
      <c r="GZ404">
        <f t="shared" si="633"/>
        <v>0</v>
      </c>
      <c r="HA404">
        <f t="shared" si="634"/>
        <v>0</v>
      </c>
      <c r="HB404">
        <f t="shared" si="635"/>
        <v>0</v>
      </c>
      <c r="HC404">
        <f t="shared" si="680"/>
        <v>0</v>
      </c>
      <c r="HD404">
        <f t="shared" si="636"/>
        <v>0</v>
      </c>
      <c r="HE404">
        <f t="shared" si="637"/>
        <v>0</v>
      </c>
      <c r="HF404">
        <f t="shared" si="638"/>
        <v>0</v>
      </c>
      <c r="HG404">
        <f t="shared" si="639"/>
        <v>0</v>
      </c>
      <c r="HH404">
        <f t="shared" si="640"/>
        <v>0</v>
      </c>
      <c r="HI404">
        <f t="shared" si="641"/>
        <v>0</v>
      </c>
      <c r="HJ404">
        <f t="shared" si="642"/>
        <v>0</v>
      </c>
      <c r="HK404">
        <f t="shared" si="681"/>
        <v>0</v>
      </c>
      <c r="HL404">
        <f t="shared" si="643"/>
        <v>0</v>
      </c>
      <c r="HM404">
        <f t="shared" si="644"/>
        <v>0</v>
      </c>
      <c r="HN404">
        <f t="shared" si="645"/>
        <v>0</v>
      </c>
      <c r="HO404">
        <f t="shared" si="646"/>
        <v>0</v>
      </c>
      <c r="HP404">
        <f t="shared" si="647"/>
        <v>0</v>
      </c>
      <c r="HQ404">
        <f t="shared" si="648"/>
        <v>0</v>
      </c>
      <c r="HR404">
        <f t="shared" si="649"/>
        <v>0</v>
      </c>
      <c r="HS404">
        <f t="shared" si="682"/>
        <v>0</v>
      </c>
      <c r="HT404">
        <f t="shared" si="650"/>
        <v>0</v>
      </c>
      <c r="HU404">
        <f t="shared" si="651"/>
        <v>0</v>
      </c>
      <c r="HV404">
        <f t="shared" si="652"/>
        <v>0</v>
      </c>
      <c r="HW404">
        <f t="shared" si="653"/>
        <v>0</v>
      </c>
      <c r="HX404">
        <f t="shared" si="654"/>
        <v>0</v>
      </c>
      <c r="HY404">
        <f t="shared" si="655"/>
        <v>0</v>
      </c>
      <c r="HZ404">
        <f t="shared" si="656"/>
        <v>0</v>
      </c>
      <c r="IA404">
        <f t="shared" si="683"/>
        <v>0</v>
      </c>
      <c r="IB404">
        <f t="shared" si="657"/>
        <v>0</v>
      </c>
      <c r="IC404">
        <f t="shared" si="658"/>
        <v>0</v>
      </c>
      <c r="ID404">
        <f t="shared" si="659"/>
        <v>0</v>
      </c>
      <c r="IE404">
        <f t="shared" si="660"/>
        <v>0</v>
      </c>
      <c r="IF404">
        <f t="shared" si="661"/>
        <v>1</v>
      </c>
      <c r="IG404">
        <f t="shared" si="662"/>
        <v>0</v>
      </c>
      <c r="IH404">
        <f t="shared" si="663"/>
        <v>0</v>
      </c>
      <c r="II404">
        <f t="shared" si="684"/>
        <v>0</v>
      </c>
      <c r="IJ404">
        <f t="shared" si="664"/>
        <v>0</v>
      </c>
      <c r="IK404">
        <f t="shared" si="665"/>
        <v>1</v>
      </c>
      <c r="IL404">
        <f t="shared" si="666"/>
        <v>0</v>
      </c>
      <c r="IM404">
        <f t="shared" si="667"/>
        <v>0</v>
      </c>
      <c r="IN404">
        <f t="shared" si="668"/>
        <v>0</v>
      </c>
      <c r="IO404">
        <f t="shared" si="669"/>
        <v>0</v>
      </c>
      <c r="IP404">
        <f t="shared" si="670"/>
        <v>0</v>
      </c>
      <c r="IQ404" s="2">
        <f t="shared" si="685"/>
        <v>1</v>
      </c>
      <c r="IR404" s="4">
        <f t="shared" si="686"/>
        <v>0</v>
      </c>
      <c r="IS404">
        <f t="shared" si="687"/>
        <v>0</v>
      </c>
      <c r="IT404">
        <f t="shared" si="688"/>
        <v>0</v>
      </c>
      <c r="IU404">
        <f t="shared" si="689"/>
        <v>0</v>
      </c>
      <c r="IV404">
        <f t="shared" si="690"/>
        <v>1</v>
      </c>
      <c r="IW404">
        <f t="shared" si="691"/>
        <v>1</v>
      </c>
      <c r="IX404">
        <f t="shared" si="692"/>
        <v>3</v>
      </c>
      <c r="IY404" s="11">
        <f t="shared" si="693"/>
        <v>0.5</v>
      </c>
      <c r="IZ404" s="12" t="str">
        <f t="shared" si="694"/>
        <v/>
      </c>
      <c r="JA404" s="12" t="str">
        <f t="shared" si="695"/>
        <v/>
      </c>
      <c r="JB404" s="12" t="str">
        <f t="shared" si="696"/>
        <v/>
      </c>
      <c r="JC404" s="12" t="str">
        <f t="shared" si="697"/>
        <v/>
      </c>
      <c r="JD404" s="12">
        <f t="shared" si="698"/>
        <v>0.14285714285714285</v>
      </c>
      <c r="JE404" s="12">
        <f t="shared" si="699"/>
        <v>0.14285714285714285</v>
      </c>
      <c r="JF404" s="12">
        <f t="shared" si="700"/>
        <v>0.26190476190476186</v>
      </c>
      <c r="JG404" s="2">
        <f>IF(OR(AND(EI404="Happy",BN404&lt;&gt;1),AND(EI404&lt;&gt;"Happy",BN404=1)),1,0)</f>
        <v>0</v>
      </c>
      <c r="JH404">
        <f>IF(OR(AND(EJ404="Happy",BO404&lt;&gt;1),AND(EJ404&lt;&gt;"Happy",BO404=1)),1,0)</f>
        <v>0</v>
      </c>
      <c r="JI404">
        <f>IF(OR(AND(EK404="Happy",BP404&lt;&gt;1),AND(EK404&lt;&gt;"Happy",BP404=1)),1,0)</f>
        <v>0</v>
      </c>
      <c r="JJ404">
        <f>IF(OR(AND(EL404="Happy",BQ404&lt;&gt;1),AND(EL404&lt;&gt;"Happy",BQ404=1)),1,0)</f>
        <v>0</v>
      </c>
      <c r="JK404">
        <f>IF(OR(AND(EM404="Happy",BR404&lt;&gt;1),AND(EM404&lt;&gt;"Happy",BR404=1)),1,0)</f>
        <v>0</v>
      </c>
      <c r="JL404">
        <f>IF(OR(AND(EN404="Happy",BS404&lt;&gt;1),AND(EN404&lt;&gt;"Happy",BS404=1)),1,0)</f>
        <v>1</v>
      </c>
      <c r="JM404">
        <f>IF(OR(AND(EO404="Happy",BT404&lt;&gt;1),AND(EO404&lt;&gt;"Happy",BT404=1)),1,0)</f>
        <v>0</v>
      </c>
      <c r="JN404">
        <f>IF(OR(AND(EP404="Happy",BU404&lt;&gt;1),AND(EP404&lt;&gt;"Happy",BU404=1)),1,0)</f>
        <v>0</v>
      </c>
      <c r="JO404">
        <f>IF(OR(AND(EQ404="Sad",BV404&lt;&gt;1),AND(EQ404&lt;&gt;"Sad",BV404=1)),1,0)</f>
        <v>0</v>
      </c>
      <c r="JP404">
        <f>IF(OR(AND(ER404="Sad",BW404&lt;&gt;1),AND(ER404&lt;&gt;"Sad",BW404=1)),1,0)</f>
        <v>1</v>
      </c>
      <c r="JQ404">
        <f>IF(OR(AND(ES404="Sad",BX404&lt;&gt;1),AND(ES404&lt;&gt;"Sad",BX404=1)),1,0)</f>
        <v>0</v>
      </c>
      <c r="JR404">
        <f>IF(OR(AND(ET404="Sad",BY404&lt;&gt;1),AND(ET404&lt;&gt;"Sad",BY404=1)),1,0)</f>
        <v>0</v>
      </c>
      <c r="JS404">
        <f>IF(OR(AND(EU404="Sad",BZ404&lt;&gt;1),AND(EU404&lt;&gt;"Sad",BZ404=1)),1,0)</f>
        <v>0</v>
      </c>
      <c r="JT404">
        <f>IF(OR(AND(EV404="Sad",CA404&lt;&gt;1),AND(EV404&lt;&gt;"Sad",CA404=1)),1,0)</f>
        <v>0</v>
      </c>
      <c r="JU404">
        <f>IF(OR(AND(EW404="Sad",CB404&lt;&gt;1),AND(EW404&lt;&gt;"Sad",CB404=1)),1,0)</f>
        <v>0</v>
      </c>
      <c r="JV404">
        <f>IF(OR(AND(EX404="Sad",CC404&lt;&gt;1),AND(EX404&lt;&gt;"Sad",CC404=1)),1,0)</f>
        <v>0</v>
      </c>
      <c r="JW404">
        <f>IF(OR(AND(EY404="Angry",CD404&lt;&gt;1),AND(EY404&lt;&gt;"Angry",CD404=1)),1,0)</f>
        <v>0</v>
      </c>
      <c r="JX404">
        <f>IF(OR(AND(EZ404="Angry",CE404&lt;&gt;1),AND(EZ404&lt;&gt;"Angry",CE404=1)),1,0)</f>
        <v>0</v>
      </c>
      <c r="JY404">
        <f>IF(OR(AND(FA404="Angry",CF404&lt;&gt;1),AND(FA404&lt;&gt;"Angry",CF404=1)),1,0)</f>
        <v>0</v>
      </c>
      <c r="JZ404">
        <f>IF(OR(AND(FB404="Angry",CG404&lt;&gt;1),AND(FB404&lt;&gt;"Angry",CG404=1)),1,0)</f>
        <v>0</v>
      </c>
      <c r="KA404">
        <f>IF(OR(AND(FC404="Angry",CH404&lt;&gt;1),AND(FC404&lt;&gt;"Angry",CH404=1)),1,0)</f>
        <v>0</v>
      </c>
      <c r="KB404">
        <f>IF(OR(AND(FD404="Angry",CI404&lt;&gt;1),AND(FD404&lt;&gt;"Angry",CI404=1)),1,0)</f>
        <v>0</v>
      </c>
      <c r="KC404">
        <f>IF(OR(AND(FE404="Angry",CJ404&lt;&gt;1),AND(FE404&lt;&gt;"Angry",CJ404=1)),1,0)</f>
        <v>0</v>
      </c>
      <c r="KD404">
        <f>IF(OR(AND(FF404="Angry",CK404&lt;&gt;1),AND(FF404&lt;&gt;"Angry",CK404=1)),1,0)</f>
        <v>1</v>
      </c>
      <c r="KE404">
        <f>IF(OR(AND(FG404="Afraid",CL404&lt;&gt;1),AND(FG404&lt;&gt;"Afraid",CL404=1)),1,0)</f>
        <v>0</v>
      </c>
      <c r="KF404">
        <f>IF(OR(AND(FH404="Afraid",CM404&lt;&gt;1),AND(FH404&lt;&gt;"Afraid",CM404=1)),1,0)</f>
        <v>0</v>
      </c>
      <c r="KG404">
        <f>IF(OR(AND(FI404="Afraid",CN404&lt;&gt;1),AND(FI404&lt;&gt;"Afraid",CN404=1)),1,0)</f>
        <v>0</v>
      </c>
      <c r="KH404">
        <f>IF(OR(AND(FJ404="Afraid",CO404&lt;&gt;1),AND(FJ404&lt;&gt;"Afraid",CO404=1)),1,0)</f>
        <v>0</v>
      </c>
      <c r="KI404">
        <f>IF(OR(AND(FK404="Afraid",CP404&lt;&gt;1),AND(FK404&lt;&gt;"Afraid",CP404=1)),1,0)</f>
        <v>0</v>
      </c>
      <c r="KJ404">
        <f>IF(OR(AND(FL404="Afraid",CQ404&lt;&gt;1),AND(FL404&lt;&gt;"Afraid",CQ404=1)),1,0)</f>
        <v>0</v>
      </c>
      <c r="KK404">
        <f>IF(OR(AND(FM404="Afraid",CR404&lt;&gt;1),AND(FM404&lt;&gt;"Afraid",CR404=1)),1,0)</f>
        <v>1</v>
      </c>
      <c r="KL404">
        <f>IF(OR(AND(FN404="Afraid",CS404&lt;&gt;1),AND(FN404&lt;&gt;"Afraid",CS404=1)),1,0)</f>
        <v>0</v>
      </c>
      <c r="KM404">
        <f>IF(OR(AND(FO404="Surprised",CT404&lt;&gt;1),AND(FO404&lt;&gt;"Surprised",CT404=1)),1,0)</f>
        <v>0</v>
      </c>
      <c r="KN404">
        <f>IF(OR(AND(FP404="Surprised",CU404&lt;&gt;1),AND(FP404&lt;&gt;"Surprised",CU404=1)),1,0)</f>
        <v>0</v>
      </c>
      <c r="KO404">
        <f>IF(OR(AND(FQ404="Surprised",CV404&lt;&gt;1),AND(FQ404&lt;&gt;"Surprised",CV404=1)),1,0)</f>
        <v>0</v>
      </c>
      <c r="KP404">
        <f>IF(OR(AND(FR404="Surprised",CW404&lt;&gt;1),AND(FR404&lt;&gt;"Surprised",CW404=1)),1,0)</f>
        <v>0</v>
      </c>
      <c r="KQ404">
        <f>IF(OR(AND(FS404="Surprised",CX404&lt;&gt;1),AND(FS404&lt;&gt;"Surprised",CX404=1)),1,0)</f>
        <v>0</v>
      </c>
      <c r="KR404">
        <f>IF(OR(AND(FT404="Surprised",CY404&lt;&gt;1),AND(FT404&lt;&gt;"Surprised",CY404=1)),1,0)</f>
        <v>0</v>
      </c>
      <c r="KS404">
        <f>IF(OR(AND(FU404="Surprised",CZ404&lt;&gt;1),AND(FU404&lt;&gt;"Surprised",CZ404=1)),1,0)</f>
        <v>0</v>
      </c>
      <c r="KT404">
        <f>IF(OR(AND(FV404="Surprised",DA404&lt;&gt;1),AND(FV404&lt;&gt;"Surprised",DA404=1)),1,0)</f>
        <v>1</v>
      </c>
      <c r="KU404">
        <f>IF(OR(AND(FW404="Happy",DB404=1),AND(FW404&lt;&gt;"Happy",DB404=0)),1,0)</f>
        <v>1</v>
      </c>
      <c r="KV404">
        <f>IF(OR(AND(FX404="Happy",DC404=1),AND(FX404&lt;&gt;"Happy",DC404=0)),1,0)</f>
        <v>1</v>
      </c>
      <c r="KW404">
        <f>IF(OR(AND(FY404="Happy",DD404=1),AND(FY404&lt;&gt;"Happy",DD404=0)),1,0)</f>
        <v>1</v>
      </c>
      <c r="KX404">
        <f>IF(OR(AND(FZ404="Happy",DE404=1),AND(FZ404&lt;&gt;"Happy",DE404=0)),1,0)</f>
        <v>1</v>
      </c>
      <c r="KY404">
        <f>IF(OR(AND(GA404="Happy",DF404=1),AND(GA404&lt;&gt;"Happy",DF404=0)),1,0)</f>
        <v>1</v>
      </c>
      <c r="KZ404">
        <f>IF(OR(AND(GB404="Happy",DG404=1),AND(GB404&lt;&gt;"Happy",DG404=0)),1,0)</f>
        <v>0</v>
      </c>
      <c r="LA404">
        <f>IF(OR(AND(GC404="Happy",DH404=1),AND(GC404&lt;&gt;"Happy",DH404=0)),1,0)</f>
        <v>1</v>
      </c>
      <c r="LB404">
        <f>IF(OR(AND(GD404="Happy",DI404=1),AND(GD404&lt;&gt;"Happy",DI404=0)),1,0)</f>
        <v>0</v>
      </c>
      <c r="LC404">
        <f>IF(OR(AND(GE404="Sad",DJ404=1),AND(GE404&lt;&gt;"Sad",DJ404=0)),1,0)</f>
        <v>1</v>
      </c>
      <c r="LD404">
        <f>IF(OR(AND(GF404="Sad",DK404=1),AND(GF404&lt;&gt;"Sad",DK404=0)),1,0)</f>
        <v>0</v>
      </c>
      <c r="LE404">
        <f>IF(OR(AND(GG404="Sad",DL404=1),AND(GG404&lt;&gt;"Sad",DL404=0)),1,0)</f>
        <v>0</v>
      </c>
      <c r="LF404">
        <f>IF(OR(AND(GH404="Sad",DM404=1),AND(GH404&lt;&gt;"Sad",DM404=0)),1,0)</f>
        <v>1</v>
      </c>
      <c r="LG404">
        <f>IF(OR(AND(GI404="Sad",DN404=1),AND(GI404&lt;&gt;"Sad",DN404=0)),1,0)</f>
        <v>1</v>
      </c>
      <c r="LH404">
        <f>IF(OR(AND(GJ404="Sad",DO404=1),AND(GJ404&lt;&gt;"Sad",DO404=0)),1,0)</f>
        <v>1</v>
      </c>
      <c r="LI404">
        <f>IF(OR(AND(GK404="Sad",DP404=1),AND(GK404&lt;&gt;"Sad",DP404=0)),1,0)</f>
        <v>1</v>
      </c>
      <c r="LJ404">
        <f>IF(OR(AND(GL404="Sad",DQ404=1),AND(GL404&lt;&gt;"Sad",DQ404=0)),1,0)</f>
        <v>1</v>
      </c>
      <c r="LK404" s="2">
        <f t="shared" si="701"/>
        <v>1</v>
      </c>
      <c r="LL404" s="4">
        <f t="shared" si="702"/>
        <v>1</v>
      </c>
      <c r="LM404">
        <f t="shared" si="703"/>
        <v>1</v>
      </c>
      <c r="LN404">
        <f t="shared" si="704"/>
        <v>1</v>
      </c>
      <c r="LO404">
        <f t="shared" si="705"/>
        <v>1</v>
      </c>
      <c r="LP404">
        <f t="shared" si="706"/>
        <v>6</v>
      </c>
      <c r="LQ404">
        <f t="shared" si="707"/>
        <v>6</v>
      </c>
      <c r="LR404">
        <f t="shared" si="708"/>
        <v>17</v>
      </c>
      <c r="LS404" s="11">
        <f t="shared" si="709"/>
        <v>0.5</v>
      </c>
      <c r="LT404" s="14" t="str">
        <f t="shared" si="710"/>
        <v/>
      </c>
      <c r="LU404" s="14" t="str">
        <f t="shared" si="711"/>
        <v/>
      </c>
      <c r="LV404" s="14" t="str">
        <f t="shared" si="712"/>
        <v/>
      </c>
      <c r="LW404" s="14" t="str">
        <f t="shared" si="713"/>
        <v/>
      </c>
      <c r="LX404" s="14">
        <f t="shared" si="714"/>
        <v>0.85714285714285721</v>
      </c>
      <c r="LY404" s="14">
        <f t="shared" si="715"/>
        <v>0.85714285714285721</v>
      </c>
      <c r="LZ404" s="14">
        <f t="shared" si="716"/>
        <v>0.73809523809523814</v>
      </c>
      <c r="MA404" s="15">
        <f t="shared" si="717"/>
        <v>2.6388888888888989E-4</v>
      </c>
      <c r="MB404" s="1">
        <f t="shared" si="671"/>
        <v>1.4236111111111047E-4</v>
      </c>
      <c r="MC404" s="1">
        <f t="shared" si="672"/>
        <v>1.3194444444444495E-4</v>
      </c>
      <c r="MD404" s="1">
        <f t="shared" si="673"/>
        <v>1.4814814814814899E-4</v>
      </c>
      <c r="ME404" s="1">
        <f t="shared" si="674"/>
        <v>9.7222222222220767E-5</v>
      </c>
      <c r="MF404" s="1">
        <f t="shared" si="675"/>
        <v>1.3078703703703863E-4</v>
      </c>
      <c r="MG404" s="1">
        <f t="shared" si="676"/>
        <v>3.2754629629629627E-4</v>
      </c>
      <c r="MH404" s="1">
        <f t="shared" si="677"/>
        <v>1.8402777777777775E-4</v>
      </c>
      <c r="MI404" s="1">
        <f t="shared" si="678"/>
        <v>3.0671296296296176E-4</v>
      </c>
      <c r="MJ404" s="1">
        <f t="shared" si="718"/>
        <v>1.7326388888888895E-3</v>
      </c>
      <c r="MK404" s="2" t="e">
        <f>VLOOKUP(B404,age_group!$A$1:$B$101,2,FALSE)</f>
        <v>#N/A</v>
      </c>
      <c r="ML404" s="2">
        <f t="shared" si="719"/>
        <v>1</v>
      </c>
      <c r="MM404">
        <f t="shared" si="720"/>
        <v>0</v>
      </c>
      <c r="MN404">
        <f t="shared" si="721"/>
        <v>0</v>
      </c>
      <c r="MO404">
        <f t="shared" si="722"/>
        <v>0</v>
      </c>
      <c r="MP404">
        <f t="shared" si="723"/>
        <v>0</v>
      </c>
    </row>
    <row r="405" spans="1:354" x14ac:dyDescent="0.2">
      <c r="A405" t="s">
        <v>1138</v>
      </c>
      <c r="B405">
        <v>34</v>
      </c>
      <c r="C405" t="s">
        <v>139</v>
      </c>
      <c r="D405" t="s">
        <v>140</v>
      </c>
      <c r="E405">
        <v>2</v>
      </c>
      <c r="F405">
        <v>4</v>
      </c>
      <c r="G405">
        <v>4</v>
      </c>
      <c r="H405">
        <v>1</v>
      </c>
      <c r="I405">
        <v>2</v>
      </c>
      <c r="J405" s="2" t="s">
        <v>371</v>
      </c>
      <c r="K405" t="s">
        <v>272</v>
      </c>
      <c r="L405" t="s">
        <v>668</v>
      </c>
      <c r="M405" t="s">
        <v>357</v>
      </c>
      <c r="N405" t="s">
        <v>334</v>
      </c>
      <c r="O405" t="s">
        <v>419</v>
      </c>
      <c r="P405" t="s">
        <v>750</v>
      </c>
      <c r="Q405" t="s">
        <v>345</v>
      </c>
      <c r="R405" t="s">
        <v>474</v>
      </c>
      <c r="S405" t="s">
        <v>245</v>
      </c>
      <c r="T405" t="s">
        <v>402</v>
      </c>
      <c r="U405" t="s">
        <v>410</v>
      </c>
      <c r="V405" t="s">
        <v>368</v>
      </c>
      <c r="W405" t="s">
        <v>468</v>
      </c>
      <c r="X405" t="s">
        <v>155</v>
      </c>
      <c r="Y405" t="s">
        <v>204</v>
      </c>
      <c r="Z405" t="s">
        <v>481</v>
      </c>
      <c r="AA405" t="s">
        <v>503</v>
      </c>
      <c r="AB405" t="s">
        <v>464</v>
      </c>
      <c r="AC405" t="s">
        <v>389</v>
      </c>
      <c r="AD405" t="s">
        <v>516</v>
      </c>
      <c r="AE405" t="s">
        <v>384</v>
      </c>
      <c r="AF405" t="s">
        <v>599</v>
      </c>
      <c r="AG405" t="s">
        <v>222</v>
      </c>
      <c r="AH405" t="s">
        <v>523</v>
      </c>
      <c r="AI405" t="s">
        <v>411</v>
      </c>
      <c r="AJ405" t="s">
        <v>221</v>
      </c>
      <c r="AK405" t="s">
        <v>227</v>
      </c>
      <c r="AL405" t="s">
        <v>259</v>
      </c>
      <c r="AM405" t="s">
        <v>269</v>
      </c>
      <c r="AN405" t="s">
        <v>411</v>
      </c>
      <c r="AO405" t="s">
        <v>235</v>
      </c>
      <c r="AP405" t="s">
        <v>506</v>
      </c>
      <c r="AQ405" t="s">
        <v>315</v>
      </c>
      <c r="AR405" t="s">
        <v>318</v>
      </c>
      <c r="AS405" t="s">
        <v>770</v>
      </c>
      <c r="AT405" t="s">
        <v>544</v>
      </c>
      <c r="AU405" t="s">
        <v>240</v>
      </c>
      <c r="AV405" t="s">
        <v>730</v>
      </c>
      <c r="AW405" t="s">
        <v>245</v>
      </c>
      <c r="AX405" t="s">
        <v>358</v>
      </c>
      <c r="AY405" t="s">
        <v>730</v>
      </c>
      <c r="AZ405" t="s">
        <v>261</v>
      </c>
      <c r="BA405" t="s">
        <v>565</v>
      </c>
      <c r="BB405" t="s">
        <v>246</v>
      </c>
      <c r="BC405" t="s">
        <v>392</v>
      </c>
      <c r="BD405" t="s">
        <v>581</v>
      </c>
      <c r="BE405" t="s">
        <v>233</v>
      </c>
      <c r="BF405" t="s">
        <v>353</v>
      </c>
      <c r="BG405" t="s">
        <v>411</v>
      </c>
      <c r="BH405" t="s">
        <v>464</v>
      </c>
      <c r="BI405" t="s">
        <v>199</v>
      </c>
      <c r="BJ405" t="s">
        <v>501</v>
      </c>
      <c r="BK405" t="s">
        <v>240</v>
      </c>
      <c r="BL405" t="s">
        <v>526</v>
      </c>
      <c r="BM405" t="s">
        <v>458</v>
      </c>
      <c r="BN405" s="2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1</v>
      </c>
      <c r="DI405">
        <v>1</v>
      </c>
      <c r="DJ405">
        <v>0</v>
      </c>
      <c r="DK405">
        <v>1</v>
      </c>
      <c r="DL405">
        <v>1</v>
      </c>
      <c r="DM405">
        <v>0</v>
      </c>
      <c r="DN405">
        <v>1</v>
      </c>
      <c r="DO405">
        <v>0</v>
      </c>
      <c r="DP405">
        <v>1</v>
      </c>
      <c r="DQ405">
        <v>1</v>
      </c>
      <c r="DR405" s="2">
        <v>2</v>
      </c>
      <c r="DS405">
        <v>4</v>
      </c>
      <c r="DT405">
        <v>4</v>
      </c>
      <c r="DU405">
        <v>1</v>
      </c>
      <c r="DV405">
        <v>2</v>
      </c>
      <c r="DW405" s="2">
        <v>2017</v>
      </c>
      <c r="DX405" s="1">
        <v>1.5861111111111111E-2</v>
      </c>
      <c r="DY405" s="1">
        <v>1.6015046296296295E-2</v>
      </c>
      <c r="DZ405" s="1">
        <v>1.6327546296296295E-2</v>
      </c>
      <c r="EA405" s="1">
        <v>1.6505787037037038E-2</v>
      </c>
      <c r="EB405" s="1">
        <v>1.6593750000000001E-2</v>
      </c>
      <c r="EC405" s="1">
        <v>1.6675925925925924E-2</v>
      </c>
      <c r="ED405" s="1">
        <v>1.6807870370370372E-2</v>
      </c>
      <c r="EE405" s="1">
        <v>1.7263888888888888E-2</v>
      </c>
      <c r="EF405" s="1">
        <v>1.7702546296296296E-2</v>
      </c>
      <c r="EG405" s="1">
        <v>1.783912037037037E-2</v>
      </c>
      <c r="EH405" s="3">
        <v>0</v>
      </c>
      <c r="EI405" s="2" t="s">
        <v>1174</v>
      </c>
      <c r="EJ405" t="s">
        <v>1169</v>
      </c>
      <c r="EK405" t="s">
        <v>1168</v>
      </c>
      <c r="EL405" t="s">
        <v>1174</v>
      </c>
      <c r="EM405" t="s">
        <v>1169</v>
      </c>
      <c r="EN405" t="s">
        <v>1168</v>
      </c>
      <c r="EO405" t="s">
        <v>1168</v>
      </c>
      <c r="EP405" t="s">
        <v>1171</v>
      </c>
      <c r="EQ405" t="s">
        <v>1168</v>
      </c>
      <c r="ER405" t="s">
        <v>1172</v>
      </c>
      <c r="ES405" t="s">
        <v>1169</v>
      </c>
      <c r="ET405" t="s">
        <v>1175</v>
      </c>
      <c r="EU405" t="s">
        <v>1168</v>
      </c>
      <c r="EV405" t="s">
        <v>1168</v>
      </c>
      <c r="EW405" t="s">
        <v>1173</v>
      </c>
      <c r="EX405" t="s">
        <v>1171</v>
      </c>
      <c r="EY405" t="s">
        <v>1168</v>
      </c>
      <c r="EZ405" t="s">
        <v>1168</v>
      </c>
      <c r="FA405" t="s">
        <v>1172</v>
      </c>
      <c r="FB405" t="s">
        <v>1174</v>
      </c>
      <c r="FC405" t="s">
        <v>1173</v>
      </c>
      <c r="FD405" t="s">
        <v>1173</v>
      </c>
      <c r="FE405" t="s">
        <v>1171</v>
      </c>
      <c r="FF405" t="s">
        <v>1175</v>
      </c>
      <c r="FG405" t="s">
        <v>1168</v>
      </c>
      <c r="FH405" t="s">
        <v>1175</v>
      </c>
      <c r="FI405" t="s">
        <v>1173</v>
      </c>
      <c r="FJ405" t="s">
        <v>1171</v>
      </c>
      <c r="FK405" t="s">
        <v>1175</v>
      </c>
      <c r="FL405" t="s">
        <v>1173</v>
      </c>
      <c r="FM405" t="s">
        <v>1175</v>
      </c>
      <c r="FN405" t="s">
        <v>1169</v>
      </c>
      <c r="FO405" t="s">
        <v>1168</v>
      </c>
      <c r="FP405" t="s">
        <v>1168</v>
      </c>
      <c r="FQ405" t="s">
        <v>1172</v>
      </c>
      <c r="FR405" t="s">
        <v>1168</v>
      </c>
      <c r="FS405" t="s">
        <v>1175</v>
      </c>
      <c r="FT405" t="s">
        <v>1168</v>
      </c>
      <c r="FU405" t="s">
        <v>1173</v>
      </c>
      <c r="FV405" t="s">
        <v>1172</v>
      </c>
      <c r="FW405" t="s">
        <v>1168</v>
      </c>
      <c r="FX405" t="s">
        <v>1173</v>
      </c>
      <c r="FY405" t="s">
        <v>1175</v>
      </c>
      <c r="FZ405" t="s">
        <v>1173</v>
      </c>
      <c r="GA405" t="s">
        <v>1172</v>
      </c>
      <c r="GB405" t="s">
        <v>1175</v>
      </c>
      <c r="GC405" t="s">
        <v>1169</v>
      </c>
      <c r="GD405" t="s">
        <v>1172</v>
      </c>
      <c r="GE405" t="s">
        <v>1174</v>
      </c>
      <c r="GF405" t="s">
        <v>1175</v>
      </c>
      <c r="GG405" t="s">
        <v>1172</v>
      </c>
      <c r="GH405" t="s">
        <v>1174</v>
      </c>
      <c r="GI405" t="s">
        <v>1168</v>
      </c>
      <c r="GJ405" t="s">
        <v>1168</v>
      </c>
      <c r="GK405" t="s">
        <v>1175</v>
      </c>
      <c r="GL405" t="s">
        <v>1171</v>
      </c>
      <c r="GM405" s="2">
        <f t="shared" si="621"/>
        <v>0</v>
      </c>
      <c r="GN405">
        <f t="shared" si="622"/>
        <v>0</v>
      </c>
      <c r="GO405">
        <f t="shared" si="623"/>
        <v>0</v>
      </c>
      <c r="GP405">
        <f t="shared" si="624"/>
        <v>0</v>
      </c>
      <c r="GQ405">
        <f t="shared" si="625"/>
        <v>0</v>
      </c>
      <c r="GR405">
        <f t="shared" si="626"/>
        <v>0</v>
      </c>
      <c r="GS405">
        <f t="shared" si="627"/>
        <v>0</v>
      </c>
      <c r="GT405">
        <f t="shared" si="628"/>
        <v>0</v>
      </c>
      <c r="GU405">
        <f t="shared" si="679"/>
        <v>0</v>
      </c>
      <c r="GV405">
        <f t="shared" si="629"/>
        <v>0</v>
      </c>
      <c r="GW405">
        <f t="shared" si="630"/>
        <v>0</v>
      </c>
      <c r="GX405">
        <f t="shared" si="631"/>
        <v>0</v>
      </c>
      <c r="GY405">
        <f t="shared" si="632"/>
        <v>0</v>
      </c>
      <c r="GZ405">
        <f t="shared" si="633"/>
        <v>0</v>
      </c>
      <c r="HA405">
        <f t="shared" si="634"/>
        <v>0</v>
      </c>
      <c r="HB405">
        <f t="shared" si="635"/>
        <v>0</v>
      </c>
      <c r="HC405">
        <f t="shared" si="680"/>
        <v>0</v>
      </c>
      <c r="HD405">
        <f t="shared" si="636"/>
        <v>0</v>
      </c>
      <c r="HE405">
        <f t="shared" si="637"/>
        <v>0</v>
      </c>
      <c r="HF405">
        <f t="shared" si="638"/>
        <v>0</v>
      </c>
      <c r="HG405">
        <f t="shared" si="639"/>
        <v>0</v>
      </c>
      <c r="HH405">
        <f t="shared" si="640"/>
        <v>0</v>
      </c>
      <c r="HI405">
        <f t="shared" si="641"/>
        <v>0</v>
      </c>
      <c r="HJ405">
        <f t="shared" si="642"/>
        <v>0</v>
      </c>
      <c r="HK405">
        <f t="shared" si="681"/>
        <v>0</v>
      </c>
      <c r="HL405">
        <f t="shared" si="643"/>
        <v>0</v>
      </c>
      <c r="HM405">
        <f t="shared" si="644"/>
        <v>0</v>
      </c>
      <c r="HN405">
        <f t="shared" si="645"/>
        <v>0</v>
      </c>
      <c r="HO405">
        <f t="shared" si="646"/>
        <v>0</v>
      </c>
      <c r="HP405">
        <f t="shared" si="647"/>
        <v>0</v>
      </c>
      <c r="HQ405">
        <f t="shared" si="648"/>
        <v>0</v>
      </c>
      <c r="HR405">
        <f t="shared" si="649"/>
        <v>0</v>
      </c>
      <c r="HS405">
        <f t="shared" si="682"/>
        <v>0</v>
      </c>
      <c r="HT405">
        <f t="shared" si="650"/>
        <v>0</v>
      </c>
      <c r="HU405">
        <f t="shared" si="651"/>
        <v>0</v>
      </c>
      <c r="HV405">
        <f t="shared" si="652"/>
        <v>0</v>
      </c>
      <c r="HW405">
        <f t="shared" si="653"/>
        <v>1</v>
      </c>
      <c r="HX405">
        <f t="shared" si="654"/>
        <v>0</v>
      </c>
      <c r="HY405">
        <f t="shared" si="655"/>
        <v>0</v>
      </c>
      <c r="HZ405">
        <f t="shared" si="656"/>
        <v>0</v>
      </c>
      <c r="IA405">
        <f t="shared" si="683"/>
        <v>1</v>
      </c>
      <c r="IB405">
        <f t="shared" si="657"/>
        <v>0</v>
      </c>
      <c r="IC405">
        <f t="shared" si="658"/>
        <v>0</v>
      </c>
      <c r="ID405">
        <f t="shared" si="659"/>
        <v>0</v>
      </c>
      <c r="IE405">
        <f t="shared" si="660"/>
        <v>1</v>
      </c>
      <c r="IF405">
        <f t="shared" si="661"/>
        <v>0</v>
      </c>
      <c r="IG405">
        <f t="shared" si="662"/>
        <v>1</v>
      </c>
      <c r="IH405">
        <f t="shared" si="663"/>
        <v>1</v>
      </c>
      <c r="II405">
        <f t="shared" si="684"/>
        <v>0</v>
      </c>
      <c r="IJ405">
        <f t="shared" si="664"/>
        <v>1</v>
      </c>
      <c r="IK405">
        <f t="shared" si="665"/>
        <v>1</v>
      </c>
      <c r="IL405">
        <f t="shared" si="666"/>
        <v>0</v>
      </c>
      <c r="IM405">
        <f t="shared" si="667"/>
        <v>1</v>
      </c>
      <c r="IN405">
        <f t="shared" si="668"/>
        <v>0</v>
      </c>
      <c r="IO405">
        <f t="shared" si="669"/>
        <v>1</v>
      </c>
      <c r="IP405">
        <f t="shared" si="670"/>
        <v>1</v>
      </c>
      <c r="IQ405" s="2">
        <f t="shared" si="685"/>
        <v>0</v>
      </c>
      <c r="IR405" s="4">
        <f t="shared" si="686"/>
        <v>0</v>
      </c>
      <c r="IS405">
        <f t="shared" si="687"/>
        <v>0</v>
      </c>
      <c r="IT405">
        <f t="shared" si="688"/>
        <v>0</v>
      </c>
      <c r="IU405">
        <f t="shared" si="689"/>
        <v>1</v>
      </c>
      <c r="IV405">
        <f t="shared" si="690"/>
        <v>4</v>
      </c>
      <c r="IW405">
        <f t="shared" si="691"/>
        <v>5</v>
      </c>
      <c r="IX405">
        <f t="shared" si="692"/>
        <v>10</v>
      </c>
      <c r="IY405" s="11" t="str">
        <f t="shared" si="693"/>
        <v/>
      </c>
      <c r="IZ405" s="12" t="str">
        <f t="shared" si="694"/>
        <v/>
      </c>
      <c r="JA405" s="12" t="str">
        <f t="shared" si="695"/>
        <v/>
      </c>
      <c r="JB405" s="12" t="str">
        <f t="shared" si="696"/>
        <v/>
      </c>
      <c r="JC405" s="12">
        <f t="shared" si="697"/>
        <v>1</v>
      </c>
      <c r="JD405" s="12">
        <f t="shared" si="698"/>
        <v>0.66666666666666663</v>
      </c>
      <c r="JE405" s="12">
        <f t="shared" si="699"/>
        <v>0.83333333333333337</v>
      </c>
      <c r="JF405" s="12">
        <f t="shared" si="700"/>
        <v>0.83333333333333337</v>
      </c>
      <c r="JG405" s="2">
        <f>IF(OR(AND(EI405="Happy",BN405&lt;&gt;1),AND(EI405&lt;&gt;"Happy",BN405=1)),1,0)</f>
        <v>0</v>
      </c>
      <c r="JH405">
        <f>IF(OR(AND(EJ405="Happy",BO405&lt;&gt;1),AND(EJ405&lt;&gt;"Happy",BO405=1)),1,0)</f>
        <v>0</v>
      </c>
      <c r="JI405">
        <f>IF(OR(AND(EK405="Happy",BP405&lt;&gt;1),AND(EK405&lt;&gt;"Happy",BP405=1)),1,0)</f>
        <v>0</v>
      </c>
      <c r="JJ405">
        <f>IF(OR(AND(EL405="Happy",BQ405&lt;&gt;1),AND(EL405&lt;&gt;"Happy",BQ405=1)),1,0)</f>
        <v>1</v>
      </c>
      <c r="JK405">
        <f>IF(OR(AND(EM405="Happy",BR405&lt;&gt;1),AND(EM405&lt;&gt;"Happy",BR405=1)),1,0)</f>
        <v>0</v>
      </c>
      <c r="JL405">
        <f>IF(OR(AND(EN405="Happy",BS405&lt;&gt;1),AND(EN405&lt;&gt;"Happy",BS405=1)),1,0)</f>
        <v>0</v>
      </c>
      <c r="JM405">
        <f>IF(OR(AND(EO405="Happy",BT405&lt;&gt;1),AND(EO405&lt;&gt;"Happy",BT405=1)),1,0)</f>
        <v>0</v>
      </c>
      <c r="JN405">
        <f>IF(OR(AND(EP405="Happy",BU405&lt;&gt;1),AND(EP405&lt;&gt;"Happy",BU405=1)),1,0)</f>
        <v>0</v>
      </c>
      <c r="JO405">
        <f>IF(OR(AND(EQ405="Sad",BV405&lt;&gt;1),AND(EQ405&lt;&gt;"Sad",BV405=1)),1,0)</f>
        <v>0</v>
      </c>
      <c r="JP405">
        <f>IF(OR(AND(ER405="Sad",BW405&lt;&gt;1),AND(ER405&lt;&gt;"Sad",BW405=1)),1,0)</f>
        <v>1</v>
      </c>
      <c r="JQ405">
        <f>IF(OR(AND(ES405="Sad",BX405&lt;&gt;1),AND(ES405&lt;&gt;"Sad",BX405=1)),1,0)</f>
        <v>1</v>
      </c>
      <c r="JR405">
        <f>IF(OR(AND(ET405="Sad",BY405&lt;&gt;1),AND(ET405&lt;&gt;"Sad",BY405=1)),1,0)</f>
        <v>0</v>
      </c>
      <c r="JS405">
        <f>IF(OR(AND(EU405="Sad",BZ405&lt;&gt;1),AND(EU405&lt;&gt;"Sad",BZ405=1)),1,0)</f>
        <v>0</v>
      </c>
      <c r="JT405">
        <f>IF(OR(AND(EV405="Sad",CA405&lt;&gt;1),AND(EV405&lt;&gt;"Sad",CA405=1)),1,0)</f>
        <v>0</v>
      </c>
      <c r="JU405">
        <f>IF(OR(AND(EW405="Sad",CB405&lt;&gt;1),AND(EW405&lt;&gt;"Sad",CB405=1)),1,0)</f>
        <v>0</v>
      </c>
      <c r="JV405">
        <f>IF(OR(AND(EX405="Sad",CC405&lt;&gt;1),AND(EX405&lt;&gt;"Sad",CC405=1)),1,0)</f>
        <v>0</v>
      </c>
      <c r="JW405">
        <f>IF(OR(AND(EY405="Angry",CD405&lt;&gt;1),AND(EY405&lt;&gt;"Angry",CD405=1)),1,0)</f>
        <v>0</v>
      </c>
      <c r="JX405">
        <f>IF(OR(AND(EZ405="Angry",CE405&lt;&gt;1),AND(EZ405&lt;&gt;"Angry",CE405=1)),1,0)</f>
        <v>1</v>
      </c>
      <c r="JY405">
        <f>IF(OR(AND(FA405="Angry",CF405&lt;&gt;1),AND(FA405&lt;&gt;"Angry",CF405=1)),1,0)</f>
        <v>0</v>
      </c>
      <c r="JZ405">
        <f>IF(OR(AND(FB405="Angry",CG405&lt;&gt;1),AND(FB405&lt;&gt;"Angry",CG405=1)),1,0)</f>
        <v>0</v>
      </c>
      <c r="KA405">
        <f>IF(OR(AND(FC405="Angry",CH405&lt;&gt;1),AND(FC405&lt;&gt;"Angry",CH405=1)),1,0)</f>
        <v>0</v>
      </c>
      <c r="KB405">
        <f>IF(OR(AND(FD405="Angry",CI405&lt;&gt;1),AND(FD405&lt;&gt;"Angry",CI405=1)),1,0)</f>
        <v>0</v>
      </c>
      <c r="KC405">
        <f>IF(OR(AND(FE405="Angry",CJ405&lt;&gt;1),AND(FE405&lt;&gt;"Angry",CJ405=1)),1,0)</f>
        <v>0</v>
      </c>
      <c r="KD405">
        <f>IF(OR(AND(FF405="Angry",CK405&lt;&gt;1),AND(FF405&lt;&gt;"Angry",CK405=1)),1,0)</f>
        <v>0</v>
      </c>
      <c r="KE405">
        <f>IF(OR(AND(FG405="Afraid",CL405&lt;&gt;1),AND(FG405&lt;&gt;"Afraid",CL405=1)),1,0)</f>
        <v>0</v>
      </c>
      <c r="KF405">
        <f>IF(OR(AND(FH405="Afraid",CM405&lt;&gt;1),AND(FH405&lt;&gt;"Afraid",CM405=1)),1,0)</f>
        <v>0</v>
      </c>
      <c r="KG405">
        <f>IF(OR(AND(FI405="Afraid",CN405&lt;&gt;1),AND(FI405&lt;&gt;"Afraid",CN405=1)),1,0)</f>
        <v>0</v>
      </c>
      <c r="KH405">
        <f>IF(OR(AND(FJ405="Afraid",CO405&lt;&gt;1),AND(FJ405&lt;&gt;"Afraid",CO405=1)),1,0)</f>
        <v>0</v>
      </c>
      <c r="KI405">
        <f>IF(OR(AND(FK405="Afraid",CP405&lt;&gt;1),AND(FK405&lt;&gt;"Afraid",CP405=1)),1,0)</f>
        <v>1</v>
      </c>
      <c r="KJ405">
        <f>IF(OR(AND(FL405="Afraid",CQ405&lt;&gt;1),AND(FL405&lt;&gt;"Afraid",CQ405=1)),1,0)</f>
        <v>0</v>
      </c>
      <c r="KK405">
        <f>IF(OR(AND(FM405="Afraid",CR405&lt;&gt;1),AND(FM405&lt;&gt;"Afraid",CR405=1)),1,0)</f>
        <v>0</v>
      </c>
      <c r="KL405">
        <f>IF(OR(AND(FN405="Afraid",CS405&lt;&gt;1),AND(FN405&lt;&gt;"Afraid",CS405=1)),1,0)</f>
        <v>0</v>
      </c>
      <c r="KM405">
        <f>IF(OR(AND(FO405="Surprised",CT405&lt;&gt;1),AND(FO405&lt;&gt;"Surprised",CT405=1)),1,0)</f>
        <v>0</v>
      </c>
      <c r="KN405">
        <f>IF(OR(AND(FP405="Surprised",CU405&lt;&gt;1),AND(FP405&lt;&gt;"Surprised",CU405=1)),1,0)</f>
        <v>0</v>
      </c>
      <c r="KO405">
        <f>IF(OR(AND(FQ405="Surprised",CV405&lt;&gt;1),AND(FQ405&lt;&gt;"Surprised",CV405=1)),1,0)</f>
        <v>0</v>
      </c>
      <c r="KP405">
        <f>IF(OR(AND(FR405="Surprised",CW405&lt;&gt;1),AND(FR405&lt;&gt;"Surprised",CW405=1)),1,0)</f>
        <v>0</v>
      </c>
      <c r="KQ405">
        <f>IF(OR(AND(FS405="Surprised",CX405&lt;&gt;1),AND(FS405&lt;&gt;"Surprised",CX405=1)),1,0)</f>
        <v>0</v>
      </c>
      <c r="KR405">
        <f>IF(OR(AND(FT405="Surprised",CY405&lt;&gt;1),AND(FT405&lt;&gt;"Surprised",CY405=1)),1,0)</f>
        <v>0</v>
      </c>
      <c r="KS405">
        <f>IF(OR(AND(FU405="Surprised",CZ405&lt;&gt;1),AND(FU405&lt;&gt;"Surprised",CZ405=1)),1,0)</f>
        <v>0</v>
      </c>
      <c r="KT405">
        <f>IF(OR(AND(FV405="Surprised",DA405&lt;&gt;1),AND(FV405&lt;&gt;"Surprised",DA405=1)),1,0)</f>
        <v>0</v>
      </c>
      <c r="KU405">
        <f>IF(OR(AND(FW405="Happy",DB405=1),AND(FW405&lt;&gt;"Happy",DB405=0)),1,0)</f>
        <v>0</v>
      </c>
      <c r="KV405">
        <f>IF(OR(AND(FX405="Happy",DC405=1),AND(FX405&lt;&gt;"Happy",DC405=0)),1,0)</f>
        <v>0</v>
      </c>
      <c r="KW405">
        <f>IF(OR(AND(FY405="Happy",DD405=1),AND(FY405&lt;&gt;"Happy",DD405=0)),1,0)</f>
        <v>1</v>
      </c>
      <c r="KX405">
        <f>IF(OR(AND(FZ405="Happy",DE405=1),AND(FZ405&lt;&gt;"Happy",DE405=0)),1,0)</f>
        <v>0</v>
      </c>
      <c r="KY405">
        <f>IF(OR(AND(GA405="Happy",DF405=1),AND(GA405&lt;&gt;"Happy",DF405=0)),1,0)</f>
        <v>0</v>
      </c>
      <c r="KZ405">
        <f>IF(OR(AND(GB405="Happy",DG405=1),AND(GB405&lt;&gt;"Happy",DG405=0)),1,0)</f>
        <v>1</v>
      </c>
      <c r="LA405">
        <f>IF(OR(AND(GC405="Happy",DH405=1),AND(GC405&lt;&gt;"Happy",DH405=0)),1,0)</f>
        <v>0</v>
      </c>
      <c r="LB405">
        <f>IF(OR(AND(GD405="Happy",DI405=1),AND(GD405&lt;&gt;"Happy",DI405=0)),1,0)</f>
        <v>0</v>
      </c>
      <c r="LC405">
        <f>IF(OR(AND(GE405="Sad",DJ405=1),AND(GE405&lt;&gt;"Sad",DJ405=0)),1,0)</f>
        <v>0</v>
      </c>
      <c r="LD405">
        <f>IF(OR(AND(GF405="Sad",DK405=1),AND(GF405&lt;&gt;"Sad",DK405=0)),1,0)</f>
        <v>0</v>
      </c>
      <c r="LE405">
        <f>IF(OR(AND(GG405="Sad",DL405=1),AND(GG405&lt;&gt;"Sad",DL405=0)),1,0)</f>
        <v>0</v>
      </c>
      <c r="LF405">
        <f>IF(OR(AND(GH405="Sad",DM405=1),AND(GH405&lt;&gt;"Sad",DM405=0)),1,0)</f>
        <v>0</v>
      </c>
      <c r="LG405">
        <f>IF(OR(AND(GI405="Sad",DN405=1),AND(GI405&lt;&gt;"Sad",DN405=0)),1,0)</f>
        <v>0</v>
      </c>
      <c r="LH405">
        <f>IF(OR(AND(GJ405="Sad",DO405=1),AND(GJ405&lt;&gt;"Sad",DO405=0)),1,0)</f>
        <v>1</v>
      </c>
      <c r="LI405">
        <f>IF(OR(AND(GK405="Sad",DP405=1),AND(GK405&lt;&gt;"Sad",DP405=0)),1,0)</f>
        <v>0</v>
      </c>
      <c r="LJ405">
        <f>IF(OR(AND(GL405="Sad",DQ405=1),AND(GL405&lt;&gt;"Sad",DQ405=0)),1,0)</f>
        <v>0</v>
      </c>
      <c r="LK405" s="2">
        <f t="shared" si="701"/>
        <v>1</v>
      </c>
      <c r="LL405" s="4">
        <f t="shared" si="702"/>
        <v>2</v>
      </c>
      <c r="LM405">
        <f t="shared" si="703"/>
        <v>1</v>
      </c>
      <c r="LN405">
        <f t="shared" si="704"/>
        <v>1</v>
      </c>
      <c r="LO405">
        <f t="shared" si="705"/>
        <v>0</v>
      </c>
      <c r="LP405">
        <f t="shared" si="706"/>
        <v>2</v>
      </c>
      <c r="LQ405">
        <f t="shared" si="707"/>
        <v>1</v>
      </c>
      <c r="LR405">
        <f t="shared" si="708"/>
        <v>8</v>
      </c>
      <c r="LS405" s="11" t="str">
        <f t="shared" si="709"/>
        <v/>
      </c>
      <c r="LT405" s="14" t="str">
        <f t="shared" si="710"/>
        <v/>
      </c>
      <c r="LU405" s="14" t="str">
        <f t="shared" si="711"/>
        <v/>
      </c>
      <c r="LV405" s="14" t="str">
        <f t="shared" si="712"/>
        <v/>
      </c>
      <c r="LW405" s="14">
        <f t="shared" si="713"/>
        <v>0</v>
      </c>
      <c r="LX405" s="14">
        <f t="shared" si="714"/>
        <v>0.33333333333333337</v>
      </c>
      <c r="LY405" s="14">
        <f t="shared" si="715"/>
        <v>0.16666666666666663</v>
      </c>
      <c r="LZ405" s="14">
        <f t="shared" si="716"/>
        <v>0.16666666666666663</v>
      </c>
      <c r="MA405" s="15">
        <f t="shared" si="717"/>
        <v>1.5393518518518404E-4</v>
      </c>
      <c r="MB405" s="1">
        <f t="shared" si="671"/>
        <v>3.1250000000000028E-4</v>
      </c>
      <c r="MC405" s="1">
        <f t="shared" si="672"/>
        <v>1.782407407407427E-4</v>
      </c>
      <c r="MD405" s="1">
        <f t="shared" si="673"/>
        <v>8.7962962962963298E-5</v>
      </c>
      <c r="ME405" s="1">
        <f t="shared" si="674"/>
        <v>8.2175925925923043E-5</v>
      </c>
      <c r="MF405" s="1">
        <f t="shared" si="675"/>
        <v>1.3194444444444842E-4</v>
      </c>
      <c r="MG405" s="1">
        <f t="shared" si="676"/>
        <v>4.5601851851851533E-4</v>
      </c>
      <c r="MH405" s="1">
        <f t="shared" si="677"/>
        <v>4.3865740740740844E-4</v>
      </c>
      <c r="MI405" s="1">
        <f t="shared" si="678"/>
        <v>1.3657407407407368E-4</v>
      </c>
      <c r="MJ405" s="1">
        <f t="shared" si="718"/>
        <v>1.9780092592592592E-3</v>
      </c>
      <c r="MK405" s="2" t="str">
        <f>VLOOKUP(B405,age_group!$A$1:$B$101,2,FALSE)</f>
        <v>25 to 44</v>
      </c>
      <c r="ML405" s="2">
        <f t="shared" si="719"/>
        <v>0</v>
      </c>
      <c r="MM405">
        <f t="shared" si="720"/>
        <v>1</v>
      </c>
      <c r="MN405">
        <f t="shared" si="721"/>
        <v>1</v>
      </c>
      <c r="MO405">
        <f t="shared" si="722"/>
        <v>0</v>
      </c>
      <c r="MP405">
        <f t="shared" si="723"/>
        <v>0</v>
      </c>
    </row>
    <row r="406" spans="1:354" x14ac:dyDescent="0.2">
      <c r="A406" t="s">
        <v>1139</v>
      </c>
      <c r="B406">
        <v>34</v>
      </c>
      <c r="C406" t="s">
        <v>139</v>
      </c>
      <c r="D406" t="s">
        <v>140</v>
      </c>
      <c r="E406">
        <v>4</v>
      </c>
      <c r="F406">
        <v>1</v>
      </c>
      <c r="G406">
        <v>1</v>
      </c>
      <c r="H406">
        <v>1</v>
      </c>
      <c r="I406">
        <v>1</v>
      </c>
      <c r="J406" s="2" t="s">
        <v>237</v>
      </c>
      <c r="K406" t="s">
        <v>264</v>
      </c>
      <c r="L406" t="s">
        <v>341</v>
      </c>
      <c r="M406" t="s">
        <v>159</v>
      </c>
      <c r="N406" t="s">
        <v>523</v>
      </c>
      <c r="O406" t="s">
        <v>368</v>
      </c>
      <c r="P406" t="s">
        <v>327</v>
      </c>
      <c r="Q406" t="s">
        <v>304</v>
      </c>
      <c r="R406" t="s">
        <v>548</v>
      </c>
      <c r="S406" t="s">
        <v>738</v>
      </c>
      <c r="T406" t="s">
        <v>150</v>
      </c>
      <c r="U406" t="s">
        <v>385</v>
      </c>
      <c r="V406" t="s">
        <v>192</v>
      </c>
      <c r="W406" t="s">
        <v>543</v>
      </c>
      <c r="X406" t="s">
        <v>418</v>
      </c>
      <c r="Y406" t="s">
        <v>319</v>
      </c>
      <c r="Z406" t="s">
        <v>498</v>
      </c>
      <c r="AA406" t="s">
        <v>405</v>
      </c>
      <c r="AB406" t="s">
        <v>635</v>
      </c>
      <c r="AC406" t="s">
        <v>395</v>
      </c>
      <c r="AD406" t="s">
        <v>304</v>
      </c>
      <c r="AE406" t="s">
        <v>627</v>
      </c>
      <c r="AF406" t="s">
        <v>413</v>
      </c>
      <c r="AG406" t="s">
        <v>749</v>
      </c>
      <c r="AH406" t="s">
        <v>308</v>
      </c>
      <c r="AI406" t="s">
        <v>340</v>
      </c>
      <c r="AJ406" t="s">
        <v>348</v>
      </c>
      <c r="AK406" t="s">
        <v>349</v>
      </c>
      <c r="AL406" t="s">
        <v>651</v>
      </c>
      <c r="AM406" t="s">
        <v>320</v>
      </c>
      <c r="AN406" t="s">
        <v>666</v>
      </c>
      <c r="AO406" t="s">
        <v>664</v>
      </c>
      <c r="AP406" t="s">
        <v>431</v>
      </c>
      <c r="AQ406" t="s">
        <v>146</v>
      </c>
      <c r="AR406" t="s">
        <v>614</v>
      </c>
      <c r="AS406" t="s">
        <v>268</v>
      </c>
      <c r="AT406" t="s">
        <v>618</v>
      </c>
      <c r="AU406" t="s">
        <v>464</v>
      </c>
      <c r="AV406" t="s">
        <v>550</v>
      </c>
      <c r="AW406" t="s">
        <v>580</v>
      </c>
      <c r="AX406" t="s">
        <v>456</v>
      </c>
      <c r="AY406" t="s">
        <v>320</v>
      </c>
      <c r="AZ406" t="s">
        <v>424</v>
      </c>
      <c r="BA406" t="s">
        <v>235</v>
      </c>
      <c r="BB406" t="s">
        <v>650</v>
      </c>
      <c r="BC406" t="s">
        <v>550</v>
      </c>
      <c r="BD406" t="s">
        <v>585</v>
      </c>
      <c r="BE406" t="s">
        <v>609</v>
      </c>
      <c r="BF406" t="s">
        <v>588</v>
      </c>
      <c r="BG406" t="s">
        <v>359</v>
      </c>
      <c r="BH406" t="s">
        <v>404</v>
      </c>
      <c r="BI406" t="s">
        <v>169</v>
      </c>
      <c r="BJ406" t="s">
        <v>249</v>
      </c>
      <c r="BK406" t="s">
        <v>628</v>
      </c>
      <c r="BL406" t="s">
        <v>258</v>
      </c>
      <c r="BM406" t="s">
        <v>756</v>
      </c>
      <c r="BN406" s="2">
        <v>0</v>
      </c>
      <c r="BO406">
        <v>1</v>
      </c>
      <c r="BP406">
        <v>1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1</v>
      </c>
      <c r="CE406">
        <v>0</v>
      </c>
      <c r="CF406">
        <v>1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1</v>
      </c>
      <c r="CM406">
        <v>1</v>
      </c>
      <c r="CN406">
        <v>1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1</v>
      </c>
      <c r="DL406">
        <v>0</v>
      </c>
      <c r="DM406">
        <v>1</v>
      </c>
      <c r="DN406">
        <v>1</v>
      </c>
      <c r="DO406">
        <v>1</v>
      </c>
      <c r="DP406">
        <v>0</v>
      </c>
      <c r="DQ406">
        <v>1</v>
      </c>
      <c r="DR406" s="2">
        <v>4</v>
      </c>
      <c r="DS406">
        <v>1</v>
      </c>
      <c r="DT406">
        <v>1</v>
      </c>
      <c r="DU406">
        <v>1</v>
      </c>
      <c r="DV406">
        <v>1</v>
      </c>
      <c r="DW406" s="2">
        <v>2017</v>
      </c>
      <c r="DX406" s="1">
        <v>1.1597222222222222E-2</v>
      </c>
      <c r="DY406" s="1">
        <v>1.3550925925925925E-2</v>
      </c>
      <c r="DZ406" s="1">
        <v>1.3612268518518518E-2</v>
      </c>
      <c r="EA406" s="1">
        <v>1.3714120370370371E-2</v>
      </c>
      <c r="EB406" s="1">
        <v>1.3774305555555555E-2</v>
      </c>
      <c r="EC406" s="1">
        <v>1.3854166666666666E-2</v>
      </c>
      <c r="ED406" s="1">
        <v>1.3943287037037037E-2</v>
      </c>
      <c r="EE406" s="1">
        <v>1.4230324074074074E-2</v>
      </c>
      <c r="EF406" s="1">
        <v>1.4372685185185185E-2</v>
      </c>
      <c r="EG406" s="1">
        <v>1.4460648148148148E-2</v>
      </c>
      <c r="EH406" s="3">
        <v>0</v>
      </c>
      <c r="EI406" s="2" t="s">
        <v>1169</v>
      </c>
      <c r="EJ406" t="s">
        <v>1173</v>
      </c>
      <c r="EK406" t="s">
        <v>1173</v>
      </c>
      <c r="EL406" t="s">
        <v>1175</v>
      </c>
      <c r="EM406" t="s">
        <v>1168</v>
      </c>
      <c r="EN406" t="s">
        <v>1168</v>
      </c>
      <c r="EO406" t="s">
        <v>1168</v>
      </c>
      <c r="EP406" t="s">
        <v>1171</v>
      </c>
      <c r="EQ406" t="s">
        <v>1171</v>
      </c>
      <c r="ER406" t="s">
        <v>1173</v>
      </c>
      <c r="ES406" t="s">
        <v>1168</v>
      </c>
      <c r="ET406" t="s">
        <v>1175</v>
      </c>
      <c r="EU406" t="s">
        <v>1169</v>
      </c>
      <c r="EV406" t="s">
        <v>1171</v>
      </c>
      <c r="EW406" t="s">
        <v>1175</v>
      </c>
      <c r="EX406" t="s">
        <v>1172</v>
      </c>
      <c r="EY406" t="s">
        <v>1171</v>
      </c>
      <c r="EZ406" t="s">
        <v>1174</v>
      </c>
      <c r="FA406" t="s">
        <v>1171</v>
      </c>
      <c r="FB406" t="s">
        <v>1168</v>
      </c>
      <c r="FC406" t="s">
        <v>1171</v>
      </c>
      <c r="FD406" t="s">
        <v>1168</v>
      </c>
      <c r="FE406" t="s">
        <v>1173</v>
      </c>
      <c r="FF406" t="s">
        <v>1168</v>
      </c>
      <c r="FG406" t="s">
        <v>1168</v>
      </c>
      <c r="FH406" t="s">
        <v>1172</v>
      </c>
      <c r="FI406" t="s">
        <v>1168</v>
      </c>
      <c r="FJ406" t="s">
        <v>1168</v>
      </c>
      <c r="FK406" t="s">
        <v>1168</v>
      </c>
      <c r="FL406" t="s">
        <v>1175</v>
      </c>
      <c r="FM406" t="s">
        <v>1169</v>
      </c>
      <c r="FN406" t="s">
        <v>1173</v>
      </c>
      <c r="FO406" t="s">
        <v>1171</v>
      </c>
      <c r="FP406" t="s">
        <v>1168</v>
      </c>
      <c r="FQ406" t="s">
        <v>1168</v>
      </c>
      <c r="FR406" t="s">
        <v>1173</v>
      </c>
      <c r="FS406" t="s">
        <v>1168</v>
      </c>
      <c r="FT406" t="s">
        <v>1172</v>
      </c>
      <c r="FU406" t="s">
        <v>1168</v>
      </c>
      <c r="FV406" t="s">
        <v>1173</v>
      </c>
      <c r="FW406" t="s">
        <v>1174</v>
      </c>
      <c r="FX406" t="s">
        <v>1175</v>
      </c>
      <c r="FY406" t="s">
        <v>1168</v>
      </c>
      <c r="FZ406" t="s">
        <v>1169</v>
      </c>
      <c r="GA406" t="s">
        <v>1168</v>
      </c>
      <c r="GB406" t="s">
        <v>1168</v>
      </c>
      <c r="GC406" t="s">
        <v>1171</v>
      </c>
      <c r="GD406" t="s">
        <v>1168</v>
      </c>
      <c r="GE406" t="s">
        <v>1170</v>
      </c>
      <c r="GF406" t="s">
        <v>1175</v>
      </c>
      <c r="GG406" t="s">
        <v>1175</v>
      </c>
      <c r="GH406" t="s">
        <v>1168</v>
      </c>
      <c r="GI406" t="s">
        <v>1173</v>
      </c>
      <c r="GJ406" t="s">
        <v>1168</v>
      </c>
      <c r="GK406" t="s">
        <v>1168</v>
      </c>
      <c r="GL406" t="s">
        <v>1169</v>
      </c>
      <c r="GM406" s="2">
        <f t="shared" si="621"/>
        <v>0</v>
      </c>
      <c r="GN406">
        <f t="shared" si="622"/>
        <v>1</v>
      </c>
      <c r="GO406">
        <f t="shared" si="623"/>
        <v>1</v>
      </c>
      <c r="GP406">
        <f t="shared" si="624"/>
        <v>0</v>
      </c>
      <c r="GQ406">
        <f t="shared" si="625"/>
        <v>0</v>
      </c>
      <c r="GR406">
        <f t="shared" si="626"/>
        <v>0</v>
      </c>
      <c r="GS406">
        <f t="shared" si="627"/>
        <v>0</v>
      </c>
      <c r="GT406">
        <f t="shared" si="628"/>
        <v>0</v>
      </c>
      <c r="GU406">
        <f t="shared" si="679"/>
        <v>0</v>
      </c>
      <c r="GV406">
        <f t="shared" si="629"/>
        <v>0</v>
      </c>
      <c r="GW406">
        <f t="shared" si="630"/>
        <v>0</v>
      </c>
      <c r="GX406">
        <f t="shared" si="631"/>
        <v>0</v>
      </c>
      <c r="GY406">
        <f t="shared" si="632"/>
        <v>0</v>
      </c>
      <c r="GZ406">
        <f t="shared" si="633"/>
        <v>0</v>
      </c>
      <c r="HA406">
        <f t="shared" si="634"/>
        <v>0</v>
      </c>
      <c r="HB406">
        <f t="shared" si="635"/>
        <v>0</v>
      </c>
      <c r="HC406">
        <f t="shared" si="680"/>
        <v>0</v>
      </c>
      <c r="HD406">
        <f t="shared" si="636"/>
        <v>0</v>
      </c>
      <c r="HE406">
        <f t="shared" si="637"/>
        <v>0</v>
      </c>
      <c r="HF406">
        <f t="shared" si="638"/>
        <v>0</v>
      </c>
      <c r="HG406">
        <f t="shared" si="639"/>
        <v>0</v>
      </c>
      <c r="HH406">
        <f t="shared" si="640"/>
        <v>0</v>
      </c>
      <c r="HI406">
        <f t="shared" si="641"/>
        <v>0</v>
      </c>
      <c r="HJ406">
        <f t="shared" si="642"/>
        <v>0</v>
      </c>
      <c r="HK406">
        <f t="shared" si="681"/>
        <v>0</v>
      </c>
      <c r="HL406">
        <f t="shared" si="643"/>
        <v>1</v>
      </c>
      <c r="HM406">
        <f t="shared" si="644"/>
        <v>0</v>
      </c>
      <c r="HN406">
        <f t="shared" si="645"/>
        <v>0</v>
      </c>
      <c r="HO406">
        <f t="shared" si="646"/>
        <v>0</v>
      </c>
      <c r="HP406">
        <f t="shared" si="647"/>
        <v>0</v>
      </c>
      <c r="HQ406">
        <f t="shared" si="648"/>
        <v>0</v>
      </c>
      <c r="HR406">
        <f t="shared" si="649"/>
        <v>0</v>
      </c>
      <c r="HS406">
        <f t="shared" si="682"/>
        <v>0</v>
      </c>
      <c r="HT406">
        <f t="shared" si="650"/>
        <v>0</v>
      </c>
      <c r="HU406">
        <f t="shared" si="651"/>
        <v>0</v>
      </c>
      <c r="HV406">
        <f t="shared" si="652"/>
        <v>0</v>
      </c>
      <c r="HW406">
        <f t="shared" si="653"/>
        <v>0</v>
      </c>
      <c r="HX406">
        <f t="shared" si="654"/>
        <v>0</v>
      </c>
      <c r="HY406">
        <f t="shared" si="655"/>
        <v>0</v>
      </c>
      <c r="HZ406">
        <f t="shared" si="656"/>
        <v>0</v>
      </c>
      <c r="IA406">
        <f t="shared" si="683"/>
        <v>0</v>
      </c>
      <c r="IB406">
        <f t="shared" si="657"/>
        <v>0</v>
      </c>
      <c r="IC406">
        <f t="shared" si="658"/>
        <v>0</v>
      </c>
      <c r="ID406">
        <f t="shared" si="659"/>
        <v>0</v>
      </c>
      <c r="IE406">
        <f t="shared" si="660"/>
        <v>0</v>
      </c>
      <c r="IF406">
        <f t="shared" si="661"/>
        <v>0</v>
      </c>
      <c r="IG406">
        <f t="shared" si="662"/>
        <v>0</v>
      </c>
      <c r="IH406">
        <f t="shared" si="663"/>
        <v>0</v>
      </c>
      <c r="II406">
        <f t="shared" si="684"/>
        <v>1</v>
      </c>
      <c r="IJ406">
        <f t="shared" si="664"/>
        <v>1</v>
      </c>
      <c r="IK406">
        <f t="shared" si="665"/>
        <v>0</v>
      </c>
      <c r="IL406">
        <f t="shared" si="666"/>
        <v>1</v>
      </c>
      <c r="IM406">
        <f t="shared" si="667"/>
        <v>1</v>
      </c>
      <c r="IN406">
        <f t="shared" si="668"/>
        <v>1</v>
      </c>
      <c r="IO406">
        <f t="shared" si="669"/>
        <v>0</v>
      </c>
      <c r="IP406">
        <f t="shared" si="670"/>
        <v>1</v>
      </c>
      <c r="IQ406" s="2">
        <f t="shared" si="685"/>
        <v>2</v>
      </c>
      <c r="IR406" s="4">
        <f t="shared" si="686"/>
        <v>0</v>
      </c>
      <c r="IS406">
        <f t="shared" si="687"/>
        <v>0</v>
      </c>
      <c r="IT406">
        <f t="shared" si="688"/>
        <v>1</v>
      </c>
      <c r="IU406">
        <f t="shared" si="689"/>
        <v>0</v>
      </c>
      <c r="IV406">
        <f t="shared" si="690"/>
        <v>0</v>
      </c>
      <c r="IW406">
        <f t="shared" si="691"/>
        <v>6</v>
      </c>
      <c r="IX406">
        <f t="shared" si="692"/>
        <v>9</v>
      </c>
      <c r="IY406" s="11">
        <f t="shared" si="693"/>
        <v>1</v>
      </c>
      <c r="IZ406" s="12" t="str">
        <f t="shared" si="694"/>
        <v/>
      </c>
      <c r="JA406" s="12" t="str">
        <f t="shared" si="695"/>
        <v/>
      </c>
      <c r="JB406" s="12">
        <f t="shared" si="696"/>
        <v>1</v>
      </c>
      <c r="JC406" s="12" t="str">
        <f t="shared" si="697"/>
        <v/>
      </c>
      <c r="JD406" s="12">
        <f t="shared" si="698"/>
        <v>0</v>
      </c>
      <c r="JE406" s="12">
        <f t="shared" si="699"/>
        <v>0.75</v>
      </c>
      <c r="JF406" s="12">
        <f t="shared" si="700"/>
        <v>0.6875</v>
      </c>
      <c r="JG406" s="2">
        <f>IF(OR(AND(EI406="Happy",BN406&lt;&gt;1),AND(EI406&lt;&gt;"Happy",BN406=1)),1,0)</f>
        <v>0</v>
      </c>
      <c r="JH406">
        <f>IF(OR(AND(EJ406="Happy",BO406&lt;&gt;1),AND(EJ406&lt;&gt;"Happy",BO406=1)),1,0)</f>
        <v>0</v>
      </c>
      <c r="JI406">
        <f>IF(OR(AND(EK406="Happy",BP406&lt;&gt;1),AND(EK406&lt;&gt;"Happy",BP406=1)),1,0)</f>
        <v>0</v>
      </c>
      <c r="JJ406">
        <f>IF(OR(AND(EL406="Happy",BQ406&lt;&gt;1),AND(EL406&lt;&gt;"Happy",BQ406=1)),1,0)</f>
        <v>0</v>
      </c>
      <c r="JK406">
        <f>IF(OR(AND(EM406="Happy",BR406&lt;&gt;1),AND(EM406&lt;&gt;"Happy",BR406=1)),1,0)</f>
        <v>0</v>
      </c>
      <c r="JL406">
        <f>IF(OR(AND(EN406="Happy",BS406&lt;&gt;1),AND(EN406&lt;&gt;"Happy",BS406=1)),1,0)</f>
        <v>0</v>
      </c>
      <c r="JM406">
        <f>IF(OR(AND(EO406="Happy",BT406&lt;&gt;1),AND(EO406&lt;&gt;"Happy",BT406=1)),1,0)</f>
        <v>1</v>
      </c>
      <c r="JN406">
        <f>IF(OR(AND(EP406="Happy",BU406&lt;&gt;1),AND(EP406&lt;&gt;"Happy",BU406=1)),1,0)</f>
        <v>0</v>
      </c>
      <c r="JO406">
        <f>IF(OR(AND(EQ406="Sad",BV406&lt;&gt;1),AND(EQ406&lt;&gt;"Sad",BV406=1)),1,0)</f>
        <v>0</v>
      </c>
      <c r="JP406">
        <f>IF(OR(AND(ER406="Sad",BW406&lt;&gt;1),AND(ER406&lt;&gt;"Sad",BW406=1)),1,0)</f>
        <v>0</v>
      </c>
      <c r="JQ406">
        <f>IF(OR(AND(ES406="Sad",BX406&lt;&gt;1),AND(ES406&lt;&gt;"Sad",BX406=1)),1,0)</f>
        <v>0</v>
      </c>
      <c r="JR406">
        <f>IF(OR(AND(ET406="Sad",BY406&lt;&gt;1),AND(ET406&lt;&gt;"Sad",BY406=1)),1,0)</f>
        <v>0</v>
      </c>
      <c r="JS406">
        <f>IF(OR(AND(EU406="Sad",BZ406&lt;&gt;1),AND(EU406&lt;&gt;"Sad",BZ406=1)),1,0)</f>
        <v>0</v>
      </c>
      <c r="JT406">
        <f>IF(OR(AND(EV406="Sad",CA406&lt;&gt;1),AND(EV406&lt;&gt;"Sad",CA406=1)),1,0)</f>
        <v>0</v>
      </c>
      <c r="JU406">
        <f>IF(OR(AND(EW406="Sad",CB406&lt;&gt;1),AND(EW406&lt;&gt;"Sad",CB406=1)),1,0)</f>
        <v>0</v>
      </c>
      <c r="JV406">
        <f>IF(OR(AND(EX406="Sad",CC406&lt;&gt;1),AND(EX406&lt;&gt;"Sad",CC406=1)),1,0)</f>
        <v>1</v>
      </c>
      <c r="JW406">
        <f>IF(OR(AND(EY406="Angry",CD406&lt;&gt;1),AND(EY406&lt;&gt;"Angry",CD406=1)),1,0)</f>
        <v>1</v>
      </c>
      <c r="JX406">
        <f>IF(OR(AND(EZ406="Angry",CE406&lt;&gt;1),AND(EZ406&lt;&gt;"Angry",CE406=1)),1,0)</f>
        <v>0</v>
      </c>
      <c r="JY406">
        <f>IF(OR(AND(FA406="Angry",CF406&lt;&gt;1),AND(FA406&lt;&gt;"Angry",CF406=1)),1,0)</f>
        <v>1</v>
      </c>
      <c r="JZ406">
        <f>IF(OR(AND(FB406="Angry",CG406&lt;&gt;1),AND(FB406&lt;&gt;"Angry",CG406=1)),1,0)</f>
        <v>0</v>
      </c>
      <c r="KA406">
        <f>IF(OR(AND(FC406="Angry",CH406&lt;&gt;1),AND(FC406&lt;&gt;"Angry",CH406=1)),1,0)</f>
        <v>1</v>
      </c>
      <c r="KB406">
        <f>IF(OR(AND(FD406="Angry",CI406&lt;&gt;1),AND(FD406&lt;&gt;"Angry",CI406=1)),1,0)</f>
        <v>0</v>
      </c>
      <c r="KC406">
        <f>IF(OR(AND(FE406="Angry",CJ406&lt;&gt;1),AND(FE406&lt;&gt;"Angry",CJ406=1)),1,0)</f>
        <v>0</v>
      </c>
      <c r="KD406">
        <f>IF(OR(AND(FF406="Angry",CK406&lt;&gt;1),AND(FF406&lt;&gt;"Angry",CK406=1)),1,0)</f>
        <v>0</v>
      </c>
      <c r="KE406">
        <f>IF(OR(AND(FG406="Afraid",CL406&lt;&gt;1),AND(FG406&lt;&gt;"Afraid",CL406=1)),1,0)</f>
        <v>1</v>
      </c>
      <c r="KF406">
        <f>IF(OR(AND(FH406="Afraid",CM406&lt;&gt;1),AND(FH406&lt;&gt;"Afraid",CM406=1)),1,0)</f>
        <v>0</v>
      </c>
      <c r="KG406">
        <f>IF(OR(AND(FI406="Afraid",CN406&lt;&gt;1),AND(FI406&lt;&gt;"Afraid",CN406=1)),1,0)</f>
        <v>1</v>
      </c>
      <c r="KH406">
        <f>IF(OR(AND(FJ406="Afraid",CO406&lt;&gt;1),AND(FJ406&lt;&gt;"Afraid",CO406=1)),1,0)</f>
        <v>0</v>
      </c>
      <c r="KI406">
        <f>IF(OR(AND(FK406="Afraid",CP406&lt;&gt;1),AND(FK406&lt;&gt;"Afraid",CP406=1)),1,0)</f>
        <v>0</v>
      </c>
      <c r="KJ406">
        <f>IF(OR(AND(FL406="Afraid",CQ406&lt;&gt;1),AND(FL406&lt;&gt;"Afraid",CQ406=1)),1,0)</f>
        <v>1</v>
      </c>
      <c r="KK406">
        <f>IF(OR(AND(FM406="Afraid",CR406&lt;&gt;1),AND(FM406&lt;&gt;"Afraid",CR406=1)),1,0)</f>
        <v>0</v>
      </c>
      <c r="KL406">
        <f>IF(OR(AND(FN406="Afraid",CS406&lt;&gt;1),AND(FN406&lt;&gt;"Afraid",CS406=1)),1,0)</f>
        <v>0</v>
      </c>
      <c r="KM406">
        <f>IF(OR(AND(FO406="Surprised",CT406&lt;&gt;1),AND(FO406&lt;&gt;"Surprised",CT406=1)),1,0)</f>
        <v>0</v>
      </c>
      <c r="KN406">
        <f>IF(OR(AND(FP406="Surprised",CU406&lt;&gt;1),AND(FP406&lt;&gt;"Surprised",CU406=1)),1,0)</f>
        <v>0</v>
      </c>
      <c r="KO406">
        <f>IF(OR(AND(FQ406="Surprised",CV406&lt;&gt;1),AND(FQ406&lt;&gt;"Surprised",CV406=1)),1,0)</f>
        <v>0</v>
      </c>
      <c r="KP406">
        <f>IF(OR(AND(FR406="Surprised",CW406&lt;&gt;1),AND(FR406&lt;&gt;"Surprised",CW406=1)),1,0)</f>
        <v>0</v>
      </c>
      <c r="KQ406">
        <f>IF(OR(AND(FS406="Surprised",CX406&lt;&gt;1),AND(FS406&lt;&gt;"Surprised",CX406=1)),1,0)</f>
        <v>0</v>
      </c>
      <c r="KR406">
        <f>IF(OR(AND(FT406="Surprised",CY406&lt;&gt;1),AND(FT406&lt;&gt;"Surprised",CY406=1)),1,0)</f>
        <v>1</v>
      </c>
      <c r="KS406">
        <f>IF(OR(AND(FU406="Surprised",CZ406&lt;&gt;1),AND(FU406&lt;&gt;"Surprised",CZ406=1)),1,0)</f>
        <v>0</v>
      </c>
      <c r="KT406">
        <f>IF(OR(AND(FV406="Surprised",DA406&lt;&gt;1),AND(FV406&lt;&gt;"Surprised",DA406=1)),1,0)</f>
        <v>0</v>
      </c>
      <c r="KU406">
        <f>IF(OR(AND(FW406="Happy",DB406=1),AND(FW406&lt;&gt;"Happy",DB406=0)),1,0)</f>
        <v>1</v>
      </c>
      <c r="KV406">
        <f>IF(OR(AND(FX406="Happy",DC406=1),AND(FX406&lt;&gt;"Happy",DC406=0)),1,0)</f>
        <v>1</v>
      </c>
      <c r="KW406">
        <f>IF(OR(AND(FY406="Happy",DD406=1),AND(FY406&lt;&gt;"Happy",DD406=0)),1,0)</f>
        <v>1</v>
      </c>
      <c r="KX406">
        <f>IF(OR(AND(FZ406="Happy",DE406=1),AND(FZ406&lt;&gt;"Happy",DE406=0)),1,0)</f>
        <v>1</v>
      </c>
      <c r="KY406">
        <f>IF(OR(AND(GA406="Happy",DF406=1),AND(GA406&lt;&gt;"Happy",DF406=0)),1,0)</f>
        <v>1</v>
      </c>
      <c r="KZ406">
        <f>IF(OR(AND(GB406="Happy",DG406=1),AND(GB406&lt;&gt;"Happy",DG406=0)),1,0)</f>
        <v>1</v>
      </c>
      <c r="LA406">
        <f>IF(OR(AND(GC406="Happy",DH406=1),AND(GC406&lt;&gt;"Happy",DH406=0)),1,0)</f>
        <v>1</v>
      </c>
      <c r="LB406">
        <f>IF(OR(AND(GD406="Happy",DI406=1),AND(GD406&lt;&gt;"Happy",DI406=0)),1,0)</f>
        <v>1</v>
      </c>
      <c r="LC406">
        <f>IF(OR(AND(GE406="Sad",DJ406=1),AND(GE406&lt;&gt;"Sad",DJ406=0)),1,0)</f>
        <v>0</v>
      </c>
      <c r="LD406">
        <f>IF(OR(AND(GF406="Sad",DK406=1),AND(GF406&lt;&gt;"Sad",DK406=0)),1,0)</f>
        <v>0</v>
      </c>
      <c r="LE406">
        <f>IF(OR(AND(GG406="Sad",DL406=1),AND(GG406&lt;&gt;"Sad",DL406=0)),1,0)</f>
        <v>1</v>
      </c>
      <c r="LF406">
        <f>IF(OR(AND(GH406="Sad",DM406=1),AND(GH406&lt;&gt;"Sad",DM406=0)),1,0)</f>
        <v>0</v>
      </c>
      <c r="LG406">
        <f>IF(OR(AND(GI406="Sad",DN406=1),AND(GI406&lt;&gt;"Sad",DN406=0)),1,0)</f>
        <v>0</v>
      </c>
      <c r="LH406">
        <f>IF(OR(AND(GJ406="Sad",DO406=1),AND(GJ406&lt;&gt;"Sad",DO406=0)),1,0)</f>
        <v>0</v>
      </c>
      <c r="LI406">
        <f>IF(OR(AND(GK406="Sad",DP406=1),AND(GK406&lt;&gt;"Sad",DP406=0)),1,0)</f>
        <v>1</v>
      </c>
      <c r="LJ406">
        <f>IF(OR(AND(GL406="Sad",DQ406=1),AND(GL406&lt;&gt;"Sad",DQ406=0)),1,0)</f>
        <v>0</v>
      </c>
      <c r="LK406" s="2">
        <f t="shared" si="701"/>
        <v>1</v>
      </c>
      <c r="LL406" s="4">
        <f t="shared" si="702"/>
        <v>1</v>
      </c>
      <c r="LM406">
        <f t="shared" si="703"/>
        <v>3</v>
      </c>
      <c r="LN406">
        <f t="shared" si="704"/>
        <v>3</v>
      </c>
      <c r="LO406">
        <f t="shared" si="705"/>
        <v>1</v>
      </c>
      <c r="LP406">
        <f t="shared" si="706"/>
        <v>8</v>
      </c>
      <c r="LQ406">
        <f t="shared" si="707"/>
        <v>2</v>
      </c>
      <c r="LR406">
        <f t="shared" si="708"/>
        <v>19</v>
      </c>
      <c r="LS406" s="11">
        <f t="shared" si="709"/>
        <v>0</v>
      </c>
      <c r="LT406" s="14" t="str">
        <f t="shared" si="710"/>
        <v/>
      </c>
      <c r="LU406" s="14" t="str">
        <f t="shared" si="711"/>
        <v/>
      </c>
      <c r="LV406" s="14">
        <f t="shared" si="712"/>
        <v>0</v>
      </c>
      <c r="LW406" s="14" t="str">
        <f t="shared" si="713"/>
        <v/>
      </c>
      <c r="LX406" s="14">
        <f t="shared" si="714"/>
        <v>1</v>
      </c>
      <c r="LY406" s="14">
        <f t="shared" si="715"/>
        <v>0.25</v>
      </c>
      <c r="LZ406" s="14">
        <f t="shared" si="716"/>
        <v>0.3125</v>
      </c>
      <c r="MA406" s="15">
        <f t="shared" si="717"/>
        <v>1.9537037037037023E-3</v>
      </c>
      <c r="MB406" s="1">
        <f t="shared" si="671"/>
        <v>6.1342592592593739E-5</v>
      </c>
      <c r="MC406" s="1">
        <f t="shared" si="672"/>
        <v>1.0185185185185297E-4</v>
      </c>
      <c r="MD406" s="1">
        <f t="shared" si="673"/>
        <v>6.0185185185183954E-5</v>
      </c>
      <c r="ME406" s="1">
        <f t="shared" si="674"/>
        <v>7.9861111111110411E-5</v>
      </c>
      <c r="MF406" s="1">
        <f t="shared" si="675"/>
        <v>8.9120370370371349E-5</v>
      </c>
      <c r="MG406" s="1">
        <f t="shared" si="676"/>
        <v>2.8703703703703703E-4</v>
      </c>
      <c r="MH406" s="1">
        <f t="shared" si="677"/>
        <v>1.4236111111111047E-4</v>
      </c>
      <c r="MI406" s="1">
        <f t="shared" si="678"/>
        <v>8.7962962962963298E-5</v>
      </c>
      <c r="MJ406" s="1">
        <f t="shared" si="718"/>
        <v>2.8634259259259255E-3</v>
      </c>
      <c r="MK406" s="2" t="str">
        <f>VLOOKUP(B406,age_group!$A$1:$B$101,2,FALSE)</f>
        <v>25 to 44</v>
      </c>
      <c r="ML406" s="2">
        <f t="shared" si="719"/>
        <v>1</v>
      </c>
      <c r="MM406">
        <f t="shared" si="720"/>
        <v>0</v>
      </c>
      <c r="MN406">
        <f t="shared" si="721"/>
        <v>0</v>
      </c>
      <c r="MO406">
        <f t="shared" si="722"/>
        <v>0</v>
      </c>
      <c r="MP406">
        <f t="shared" si="723"/>
        <v>0</v>
      </c>
    </row>
    <row r="407" spans="1:354" x14ac:dyDescent="0.2">
      <c r="A407" t="s">
        <v>1140</v>
      </c>
      <c r="B407">
        <v>43</v>
      </c>
      <c r="C407" t="s">
        <v>195</v>
      </c>
      <c r="D407" t="s">
        <v>140</v>
      </c>
      <c r="E407">
        <v>3</v>
      </c>
      <c r="F407">
        <v>1</v>
      </c>
      <c r="G407">
        <v>1</v>
      </c>
      <c r="H407">
        <v>1</v>
      </c>
      <c r="I407">
        <v>1</v>
      </c>
      <c r="J407" s="2" t="s">
        <v>343</v>
      </c>
      <c r="K407" t="s">
        <v>197</v>
      </c>
      <c r="L407" t="s">
        <v>234</v>
      </c>
      <c r="M407" t="s">
        <v>155</v>
      </c>
      <c r="N407" t="s">
        <v>274</v>
      </c>
      <c r="O407" t="s">
        <v>184</v>
      </c>
      <c r="P407" t="s">
        <v>610</v>
      </c>
      <c r="Q407" t="s">
        <v>260</v>
      </c>
      <c r="R407" t="s">
        <v>370</v>
      </c>
      <c r="S407" t="s">
        <v>164</v>
      </c>
      <c r="T407" t="s">
        <v>211</v>
      </c>
      <c r="U407" t="s">
        <v>160</v>
      </c>
      <c r="V407" t="s">
        <v>723</v>
      </c>
      <c r="W407" t="s">
        <v>409</v>
      </c>
      <c r="X407" t="s">
        <v>698</v>
      </c>
      <c r="Y407" t="s">
        <v>507</v>
      </c>
      <c r="Z407" t="s">
        <v>463</v>
      </c>
      <c r="AA407" t="s">
        <v>639</v>
      </c>
      <c r="AB407" t="s">
        <v>269</v>
      </c>
      <c r="AC407" t="s">
        <v>567</v>
      </c>
      <c r="AD407" t="s">
        <v>621</v>
      </c>
      <c r="AE407" t="s">
        <v>378</v>
      </c>
      <c r="AF407" t="s">
        <v>438</v>
      </c>
      <c r="AG407" t="s">
        <v>543</v>
      </c>
      <c r="AH407" t="s">
        <v>622</v>
      </c>
      <c r="AI407" t="s">
        <v>606</v>
      </c>
      <c r="AJ407" t="s">
        <v>198</v>
      </c>
      <c r="AK407" t="s">
        <v>390</v>
      </c>
      <c r="AL407" t="s">
        <v>296</v>
      </c>
      <c r="AM407" t="s">
        <v>239</v>
      </c>
      <c r="AN407" t="s">
        <v>216</v>
      </c>
      <c r="AO407" t="s">
        <v>245</v>
      </c>
      <c r="AP407" t="s">
        <v>161</v>
      </c>
      <c r="AQ407" t="s">
        <v>254</v>
      </c>
      <c r="AR407" t="s">
        <v>405</v>
      </c>
      <c r="AS407" t="s">
        <v>636</v>
      </c>
      <c r="AT407" t="s">
        <v>158</v>
      </c>
      <c r="AU407" t="s">
        <v>380</v>
      </c>
      <c r="AV407" t="s">
        <v>165</v>
      </c>
      <c r="AW407" t="s">
        <v>391</v>
      </c>
      <c r="AX407" t="s">
        <v>490</v>
      </c>
      <c r="AY407" t="s">
        <v>666</v>
      </c>
      <c r="AZ407" t="s">
        <v>577</v>
      </c>
      <c r="BA407" t="s">
        <v>502</v>
      </c>
      <c r="BB407" t="s">
        <v>528</v>
      </c>
      <c r="BC407" t="s">
        <v>655</v>
      </c>
      <c r="BD407" t="s">
        <v>478</v>
      </c>
      <c r="BE407" t="s">
        <v>672</v>
      </c>
      <c r="BF407" t="s">
        <v>193</v>
      </c>
      <c r="BG407" t="s">
        <v>226</v>
      </c>
      <c r="BH407" t="s">
        <v>168</v>
      </c>
      <c r="BI407" t="s">
        <v>638</v>
      </c>
      <c r="BJ407" t="s">
        <v>216</v>
      </c>
      <c r="BK407" t="s">
        <v>507</v>
      </c>
      <c r="BL407" t="s">
        <v>209</v>
      </c>
      <c r="BM407" t="s">
        <v>154</v>
      </c>
      <c r="BN407" s="2">
        <v>1</v>
      </c>
      <c r="BO407">
        <v>0</v>
      </c>
      <c r="BP407">
        <v>1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1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1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0</v>
      </c>
      <c r="DI407">
        <v>1</v>
      </c>
      <c r="DJ407">
        <v>1</v>
      </c>
      <c r="DK407">
        <v>0</v>
      </c>
      <c r="DL407">
        <v>0</v>
      </c>
      <c r="DM407">
        <v>1</v>
      </c>
      <c r="DN407">
        <v>0</v>
      </c>
      <c r="DO407">
        <v>1</v>
      </c>
      <c r="DP407">
        <v>0</v>
      </c>
      <c r="DQ407">
        <v>1</v>
      </c>
      <c r="DR407" s="2">
        <v>3</v>
      </c>
      <c r="DS407">
        <v>1</v>
      </c>
      <c r="DT407">
        <v>1</v>
      </c>
      <c r="DU407">
        <v>1</v>
      </c>
      <c r="DV407">
        <v>1</v>
      </c>
      <c r="DW407" s="2">
        <v>2017</v>
      </c>
      <c r="DX407" s="1">
        <v>1.1520833333333334E-2</v>
      </c>
      <c r="DY407" s="1">
        <v>1.170486111111111E-2</v>
      </c>
      <c r="DZ407" s="1">
        <v>1.1937500000000002E-2</v>
      </c>
      <c r="EA407" s="1">
        <v>1.2046296296296298E-2</v>
      </c>
      <c r="EB407" s="1">
        <v>1.2155092592592592E-2</v>
      </c>
      <c r="EC407" s="1">
        <v>1.2254629629629631E-2</v>
      </c>
      <c r="ED407" s="1">
        <v>1.2400462962962962E-2</v>
      </c>
      <c r="EE407" s="1">
        <v>1.2619212962962964E-2</v>
      </c>
      <c r="EF407" s="1">
        <v>1.2834490740740738E-2</v>
      </c>
      <c r="EG407" s="1">
        <v>1.2940972222222224E-2</v>
      </c>
      <c r="EH407" s="3">
        <v>0</v>
      </c>
      <c r="EI407" s="2" t="s">
        <v>1168</v>
      </c>
      <c r="EJ407" t="s">
        <v>1171</v>
      </c>
      <c r="EK407" t="s">
        <v>1175</v>
      </c>
      <c r="EL407" t="s">
        <v>1173</v>
      </c>
      <c r="EM407" t="s">
        <v>1168</v>
      </c>
      <c r="EN407" t="s">
        <v>1169</v>
      </c>
      <c r="EO407" t="s">
        <v>1171</v>
      </c>
      <c r="EP407" t="s">
        <v>1175</v>
      </c>
      <c r="EQ407" t="s">
        <v>1168</v>
      </c>
      <c r="ER407" t="s">
        <v>1175</v>
      </c>
      <c r="ES407" t="s">
        <v>1175</v>
      </c>
      <c r="ET407" t="s">
        <v>1175</v>
      </c>
      <c r="EU407" t="s">
        <v>1168</v>
      </c>
      <c r="EV407" t="s">
        <v>1168</v>
      </c>
      <c r="EW407" t="s">
        <v>1168</v>
      </c>
      <c r="EX407" t="s">
        <v>1169</v>
      </c>
      <c r="EY407" t="s">
        <v>1174</v>
      </c>
      <c r="EZ407" t="s">
        <v>1169</v>
      </c>
      <c r="FA407" t="s">
        <v>1173</v>
      </c>
      <c r="FB407" t="s">
        <v>1168</v>
      </c>
      <c r="FC407" t="s">
        <v>1173</v>
      </c>
      <c r="FD407" t="s">
        <v>1171</v>
      </c>
      <c r="FE407" t="s">
        <v>1173</v>
      </c>
      <c r="FF407" t="s">
        <v>1171</v>
      </c>
      <c r="FG407" t="s">
        <v>1171</v>
      </c>
      <c r="FH407" t="s">
        <v>1168</v>
      </c>
      <c r="FI407" t="s">
        <v>1174</v>
      </c>
      <c r="FJ407" t="s">
        <v>1172</v>
      </c>
      <c r="FK407" t="s">
        <v>1171</v>
      </c>
      <c r="FL407" t="s">
        <v>1171</v>
      </c>
      <c r="FM407" t="s">
        <v>1168</v>
      </c>
      <c r="FN407" t="s">
        <v>1172</v>
      </c>
      <c r="FO407" t="s">
        <v>1173</v>
      </c>
      <c r="FP407" t="s">
        <v>1172</v>
      </c>
      <c r="FQ407" t="s">
        <v>1174</v>
      </c>
      <c r="FR407" t="s">
        <v>1170</v>
      </c>
      <c r="FS407" t="s">
        <v>1171</v>
      </c>
      <c r="FT407" t="s">
        <v>1173</v>
      </c>
      <c r="FU407" t="s">
        <v>1172</v>
      </c>
      <c r="FV407" t="s">
        <v>1168</v>
      </c>
      <c r="FW407" t="s">
        <v>1171</v>
      </c>
      <c r="FX407" t="s">
        <v>1169</v>
      </c>
      <c r="FY407" t="s">
        <v>1168</v>
      </c>
      <c r="FZ407" t="s">
        <v>1171</v>
      </c>
      <c r="GA407" t="s">
        <v>1168</v>
      </c>
      <c r="GB407" t="s">
        <v>1175</v>
      </c>
      <c r="GC407" t="s">
        <v>1173</v>
      </c>
      <c r="GD407" t="s">
        <v>1169</v>
      </c>
      <c r="GE407" t="s">
        <v>1175</v>
      </c>
      <c r="GF407" t="s">
        <v>1169</v>
      </c>
      <c r="GG407" t="s">
        <v>1168</v>
      </c>
      <c r="GH407" t="s">
        <v>1173</v>
      </c>
      <c r="GI407" t="s">
        <v>1168</v>
      </c>
      <c r="GJ407" t="s">
        <v>1169</v>
      </c>
      <c r="GK407" t="s">
        <v>1174</v>
      </c>
      <c r="GL407" t="s">
        <v>1171</v>
      </c>
      <c r="GM407" s="2">
        <f t="shared" si="621"/>
        <v>0</v>
      </c>
      <c r="GN407">
        <f t="shared" si="622"/>
        <v>0</v>
      </c>
      <c r="GO407">
        <f t="shared" si="623"/>
        <v>0</v>
      </c>
      <c r="GP407">
        <f t="shared" si="624"/>
        <v>1</v>
      </c>
      <c r="GQ407">
        <f t="shared" si="625"/>
        <v>0</v>
      </c>
      <c r="GR407">
        <f t="shared" si="626"/>
        <v>0</v>
      </c>
      <c r="GS407">
        <f t="shared" si="627"/>
        <v>0</v>
      </c>
      <c r="GT407">
        <f t="shared" si="628"/>
        <v>0</v>
      </c>
      <c r="GU407">
        <f t="shared" si="679"/>
        <v>0</v>
      </c>
      <c r="GV407">
        <f t="shared" si="629"/>
        <v>0</v>
      </c>
      <c r="GW407">
        <f t="shared" si="630"/>
        <v>0</v>
      </c>
      <c r="GX407">
        <f t="shared" si="631"/>
        <v>0</v>
      </c>
      <c r="GY407">
        <f t="shared" si="632"/>
        <v>0</v>
      </c>
      <c r="GZ407">
        <f t="shared" si="633"/>
        <v>0</v>
      </c>
      <c r="HA407">
        <f t="shared" si="634"/>
        <v>0</v>
      </c>
      <c r="HB407">
        <f t="shared" si="635"/>
        <v>0</v>
      </c>
      <c r="HC407">
        <f t="shared" si="680"/>
        <v>0</v>
      </c>
      <c r="HD407">
        <f t="shared" si="636"/>
        <v>1</v>
      </c>
      <c r="HE407">
        <f t="shared" si="637"/>
        <v>0</v>
      </c>
      <c r="HF407">
        <f t="shared" si="638"/>
        <v>0</v>
      </c>
      <c r="HG407">
        <f t="shared" si="639"/>
        <v>0</v>
      </c>
      <c r="HH407">
        <f t="shared" si="640"/>
        <v>0</v>
      </c>
      <c r="HI407">
        <f t="shared" si="641"/>
        <v>0</v>
      </c>
      <c r="HJ407">
        <f t="shared" si="642"/>
        <v>0</v>
      </c>
      <c r="HK407">
        <f t="shared" si="681"/>
        <v>0</v>
      </c>
      <c r="HL407">
        <f t="shared" si="643"/>
        <v>0</v>
      </c>
      <c r="HM407">
        <f t="shared" si="644"/>
        <v>0</v>
      </c>
      <c r="HN407">
        <f t="shared" si="645"/>
        <v>0</v>
      </c>
      <c r="HO407">
        <f t="shared" si="646"/>
        <v>0</v>
      </c>
      <c r="HP407">
        <f t="shared" si="647"/>
        <v>0</v>
      </c>
      <c r="HQ407">
        <f t="shared" si="648"/>
        <v>0</v>
      </c>
      <c r="HR407">
        <f t="shared" si="649"/>
        <v>1</v>
      </c>
      <c r="HS407">
        <f t="shared" si="682"/>
        <v>0</v>
      </c>
      <c r="HT407">
        <f t="shared" si="650"/>
        <v>0</v>
      </c>
      <c r="HU407">
        <f t="shared" si="651"/>
        <v>0</v>
      </c>
      <c r="HV407">
        <f t="shared" si="652"/>
        <v>0</v>
      </c>
      <c r="HW407">
        <f t="shared" si="653"/>
        <v>0</v>
      </c>
      <c r="HX407">
        <f t="shared" si="654"/>
        <v>0</v>
      </c>
      <c r="HY407">
        <f t="shared" si="655"/>
        <v>0</v>
      </c>
      <c r="HZ407">
        <f t="shared" si="656"/>
        <v>0</v>
      </c>
      <c r="IA407">
        <f t="shared" si="683"/>
        <v>1</v>
      </c>
      <c r="IB407">
        <f t="shared" si="657"/>
        <v>1</v>
      </c>
      <c r="IC407">
        <f t="shared" si="658"/>
        <v>0</v>
      </c>
      <c r="ID407">
        <f t="shared" si="659"/>
        <v>1</v>
      </c>
      <c r="IE407">
        <f t="shared" si="660"/>
        <v>1</v>
      </c>
      <c r="IF407">
        <f t="shared" si="661"/>
        <v>1</v>
      </c>
      <c r="IG407">
        <f t="shared" si="662"/>
        <v>0</v>
      </c>
      <c r="IH407">
        <f t="shared" si="663"/>
        <v>1</v>
      </c>
      <c r="II407">
        <f t="shared" si="684"/>
        <v>1</v>
      </c>
      <c r="IJ407">
        <f t="shared" si="664"/>
        <v>0</v>
      </c>
      <c r="IK407">
        <f t="shared" si="665"/>
        <v>0</v>
      </c>
      <c r="IL407">
        <f t="shared" si="666"/>
        <v>1</v>
      </c>
      <c r="IM407">
        <f t="shared" si="667"/>
        <v>0</v>
      </c>
      <c r="IN407">
        <f t="shared" si="668"/>
        <v>1</v>
      </c>
      <c r="IO407">
        <f t="shared" si="669"/>
        <v>0</v>
      </c>
      <c r="IP407">
        <f t="shared" si="670"/>
        <v>1</v>
      </c>
      <c r="IQ407" s="2">
        <f t="shared" si="685"/>
        <v>1</v>
      </c>
      <c r="IR407" s="4">
        <f t="shared" si="686"/>
        <v>0</v>
      </c>
      <c r="IS407">
        <f t="shared" si="687"/>
        <v>1</v>
      </c>
      <c r="IT407">
        <f t="shared" si="688"/>
        <v>1</v>
      </c>
      <c r="IU407">
        <f t="shared" si="689"/>
        <v>0</v>
      </c>
      <c r="IV407">
        <f t="shared" si="690"/>
        <v>6</v>
      </c>
      <c r="IW407">
        <f t="shared" si="691"/>
        <v>4</v>
      </c>
      <c r="IX407">
        <f t="shared" si="692"/>
        <v>13</v>
      </c>
      <c r="IY407" s="11">
        <f t="shared" si="693"/>
        <v>1</v>
      </c>
      <c r="IZ407" s="12" t="str">
        <f t="shared" si="694"/>
        <v/>
      </c>
      <c r="JA407" s="12">
        <f t="shared" si="695"/>
        <v>1</v>
      </c>
      <c r="JB407" s="12">
        <f t="shared" si="696"/>
        <v>0.5</v>
      </c>
      <c r="JC407" s="12" t="str">
        <f t="shared" si="697"/>
        <v/>
      </c>
      <c r="JD407" s="12">
        <f t="shared" si="698"/>
        <v>0.8571428571428571</v>
      </c>
      <c r="JE407" s="12">
        <f t="shared" si="699"/>
        <v>0.5714285714285714</v>
      </c>
      <c r="JF407" s="12">
        <f t="shared" si="700"/>
        <v>0.78571428571428581</v>
      </c>
      <c r="JG407" s="2">
        <f>IF(OR(AND(EI407="Happy",BN407&lt;&gt;1),AND(EI407&lt;&gt;"Happy",BN407=1)),1,0)</f>
        <v>1</v>
      </c>
      <c r="JH407">
        <f>IF(OR(AND(EJ407="Happy",BO407&lt;&gt;1),AND(EJ407&lt;&gt;"Happy",BO407=1)),1,0)</f>
        <v>0</v>
      </c>
      <c r="JI407">
        <f>IF(OR(AND(EK407="Happy",BP407&lt;&gt;1),AND(EK407&lt;&gt;"Happy",BP407=1)),1,0)</f>
        <v>1</v>
      </c>
      <c r="JJ407">
        <f>IF(OR(AND(EL407="Happy",BQ407&lt;&gt;1),AND(EL407&lt;&gt;"Happy",BQ407=1)),1,0)</f>
        <v>0</v>
      </c>
      <c r="JK407">
        <f>IF(OR(AND(EM407="Happy",BR407&lt;&gt;1),AND(EM407&lt;&gt;"Happy",BR407=1)),1,0)</f>
        <v>0</v>
      </c>
      <c r="JL407">
        <f>IF(OR(AND(EN407="Happy",BS407&lt;&gt;1),AND(EN407&lt;&gt;"Happy",BS407=1)),1,0)</f>
        <v>0</v>
      </c>
      <c r="JM407">
        <f>IF(OR(AND(EO407="Happy",BT407&lt;&gt;1),AND(EO407&lt;&gt;"Happy",BT407=1)),1,0)</f>
        <v>0</v>
      </c>
      <c r="JN407">
        <f>IF(OR(AND(EP407="Happy",BU407&lt;&gt;1),AND(EP407&lt;&gt;"Happy",BU407=1)),1,0)</f>
        <v>0</v>
      </c>
      <c r="JO407">
        <f>IF(OR(AND(EQ407="Sad",BV407&lt;&gt;1),AND(EQ407&lt;&gt;"Sad",BV407=1)),1,0)</f>
        <v>1</v>
      </c>
      <c r="JP407">
        <f>IF(OR(AND(ER407="Sad",BW407&lt;&gt;1),AND(ER407&lt;&gt;"Sad",BW407=1)),1,0)</f>
        <v>0</v>
      </c>
      <c r="JQ407">
        <f>IF(OR(AND(ES407="Sad",BX407&lt;&gt;1),AND(ES407&lt;&gt;"Sad",BX407=1)),1,0)</f>
        <v>0</v>
      </c>
      <c r="JR407">
        <f>IF(OR(AND(ET407="Sad",BY407&lt;&gt;1),AND(ET407&lt;&gt;"Sad",BY407=1)),1,0)</f>
        <v>0</v>
      </c>
      <c r="JS407">
        <f>IF(OR(AND(EU407="Sad",BZ407&lt;&gt;1),AND(EU407&lt;&gt;"Sad",BZ407=1)),1,0)</f>
        <v>0</v>
      </c>
      <c r="JT407">
        <f>IF(OR(AND(EV407="Sad",CA407&lt;&gt;1),AND(EV407&lt;&gt;"Sad",CA407=1)),1,0)</f>
        <v>0</v>
      </c>
      <c r="JU407">
        <f>IF(OR(AND(EW407="Sad",CB407&lt;&gt;1),AND(EW407&lt;&gt;"Sad",CB407=1)),1,0)</f>
        <v>1</v>
      </c>
      <c r="JV407">
        <f>IF(OR(AND(EX407="Sad",CC407&lt;&gt;1),AND(EX407&lt;&gt;"Sad",CC407=1)),1,0)</f>
        <v>0</v>
      </c>
      <c r="JW407">
        <f>IF(OR(AND(EY407="Angry",CD407&lt;&gt;1),AND(EY407&lt;&gt;"Angry",CD407=1)),1,0)</f>
        <v>0</v>
      </c>
      <c r="JX407">
        <f>IF(OR(AND(EZ407="Angry",CE407&lt;&gt;1),AND(EZ407&lt;&gt;"Angry",CE407=1)),1,0)</f>
        <v>0</v>
      </c>
      <c r="JY407">
        <f>IF(OR(AND(FA407="Angry",CF407&lt;&gt;1),AND(FA407&lt;&gt;"Angry",CF407=1)),1,0)</f>
        <v>0</v>
      </c>
      <c r="JZ407">
        <f>IF(OR(AND(FB407="Angry",CG407&lt;&gt;1),AND(FB407&lt;&gt;"Angry",CG407=1)),1,0)</f>
        <v>1</v>
      </c>
      <c r="KA407">
        <f>IF(OR(AND(FC407="Angry",CH407&lt;&gt;1),AND(FC407&lt;&gt;"Angry",CH407=1)),1,0)</f>
        <v>0</v>
      </c>
      <c r="KB407">
        <f>IF(OR(AND(FD407="Angry",CI407&lt;&gt;1),AND(FD407&lt;&gt;"Angry",CI407=1)),1,0)</f>
        <v>1</v>
      </c>
      <c r="KC407">
        <f>IF(OR(AND(FE407="Angry",CJ407&lt;&gt;1),AND(FE407&lt;&gt;"Angry",CJ407=1)),1,0)</f>
        <v>0</v>
      </c>
      <c r="KD407">
        <f>IF(OR(AND(FF407="Angry",CK407&lt;&gt;1),AND(FF407&lt;&gt;"Angry",CK407=1)),1,0)</f>
        <v>1</v>
      </c>
      <c r="KE407">
        <f>IF(OR(AND(FG407="Afraid",CL407&lt;&gt;1),AND(FG407&lt;&gt;"Afraid",CL407=1)),1,0)</f>
        <v>0</v>
      </c>
      <c r="KF407">
        <f>IF(OR(AND(FH407="Afraid",CM407&lt;&gt;1),AND(FH407&lt;&gt;"Afraid",CM407=1)),1,0)</f>
        <v>0</v>
      </c>
      <c r="KG407">
        <f>IF(OR(AND(FI407="Afraid",CN407&lt;&gt;1),AND(FI407&lt;&gt;"Afraid",CN407=1)),1,0)</f>
        <v>0</v>
      </c>
      <c r="KH407">
        <f>IF(OR(AND(FJ407="Afraid",CO407&lt;&gt;1),AND(FJ407&lt;&gt;"Afraid",CO407=1)),1,0)</f>
        <v>1</v>
      </c>
      <c r="KI407">
        <f>IF(OR(AND(FK407="Afraid",CP407&lt;&gt;1),AND(FK407&lt;&gt;"Afraid",CP407=1)),1,0)</f>
        <v>0</v>
      </c>
      <c r="KJ407">
        <f>IF(OR(AND(FL407="Afraid",CQ407&lt;&gt;1),AND(FL407&lt;&gt;"Afraid",CQ407=1)),1,0)</f>
        <v>0</v>
      </c>
      <c r="KK407">
        <f>IF(OR(AND(FM407="Afraid",CR407&lt;&gt;1),AND(FM407&lt;&gt;"Afraid",CR407=1)),1,0)</f>
        <v>0</v>
      </c>
      <c r="KL407">
        <f>IF(OR(AND(FN407="Afraid",CS407&lt;&gt;1),AND(FN407&lt;&gt;"Afraid",CS407=1)),1,0)</f>
        <v>0</v>
      </c>
      <c r="KM407">
        <f>IF(OR(AND(FO407="Surprised",CT407&lt;&gt;1),AND(FO407&lt;&gt;"Surprised",CT407=1)),1,0)</f>
        <v>0</v>
      </c>
      <c r="KN407">
        <f>IF(OR(AND(FP407="Surprised",CU407&lt;&gt;1),AND(FP407&lt;&gt;"Surprised",CU407=1)),1,0)</f>
        <v>0</v>
      </c>
      <c r="KO407">
        <f>IF(OR(AND(FQ407="Surprised",CV407&lt;&gt;1),AND(FQ407&lt;&gt;"Surprised",CV407=1)),1,0)</f>
        <v>0</v>
      </c>
      <c r="KP407">
        <f>IF(OR(AND(FR407="Surprised",CW407&lt;&gt;1),AND(FR407&lt;&gt;"Surprised",CW407=1)),1,0)</f>
        <v>0</v>
      </c>
      <c r="KQ407">
        <f>IF(OR(AND(FS407="Surprised",CX407&lt;&gt;1),AND(FS407&lt;&gt;"Surprised",CX407=1)),1,0)</f>
        <v>0</v>
      </c>
      <c r="KR407">
        <f>IF(OR(AND(FT407="Surprised",CY407&lt;&gt;1),AND(FT407&lt;&gt;"Surprised",CY407=1)),1,0)</f>
        <v>1</v>
      </c>
      <c r="KS407">
        <f>IF(OR(AND(FU407="Surprised",CZ407&lt;&gt;1),AND(FU407&lt;&gt;"Surprised",CZ407=1)),1,0)</f>
        <v>0</v>
      </c>
      <c r="KT407">
        <f>IF(OR(AND(FV407="Surprised",DA407&lt;&gt;1),AND(FV407&lt;&gt;"Surprised",DA407=1)),1,0)</f>
        <v>0</v>
      </c>
      <c r="KU407">
        <f>IF(OR(AND(FW407="Happy",DB407=1),AND(FW407&lt;&gt;"Happy",DB407=0)),1,0)</f>
        <v>0</v>
      </c>
      <c r="KV407">
        <f>IF(OR(AND(FX407="Happy",DC407=1),AND(FX407&lt;&gt;"Happy",DC407=0)),1,0)</f>
        <v>0</v>
      </c>
      <c r="KW407">
        <f>IF(OR(AND(FY407="Happy",DD407=1),AND(FY407&lt;&gt;"Happy",DD407=0)),1,0)</f>
        <v>1</v>
      </c>
      <c r="KX407">
        <f>IF(OR(AND(FZ407="Happy",DE407=1),AND(FZ407&lt;&gt;"Happy",DE407=0)),1,0)</f>
        <v>0</v>
      </c>
      <c r="KY407">
        <f>IF(OR(AND(GA407="Happy",DF407=1),AND(GA407&lt;&gt;"Happy",DF407=0)),1,0)</f>
        <v>0</v>
      </c>
      <c r="KZ407">
        <f>IF(OR(AND(GB407="Happy",DG407=1),AND(GB407&lt;&gt;"Happy",DG407=0)),1,0)</f>
        <v>0</v>
      </c>
      <c r="LA407">
        <f>IF(OR(AND(GC407="Happy",DH407=1),AND(GC407&lt;&gt;"Happy",DH407=0)),1,0)</f>
        <v>0</v>
      </c>
      <c r="LB407">
        <f>IF(OR(AND(GD407="Happy",DI407=1),AND(GD407&lt;&gt;"Happy",DI407=0)),1,0)</f>
        <v>0</v>
      </c>
      <c r="LC407">
        <f>IF(OR(AND(GE407="Sad",DJ407=1),AND(GE407&lt;&gt;"Sad",DJ407=0)),1,0)</f>
        <v>0</v>
      </c>
      <c r="LD407">
        <f>IF(OR(AND(GF407="Sad",DK407=1),AND(GF407&lt;&gt;"Sad",DK407=0)),1,0)</f>
        <v>1</v>
      </c>
      <c r="LE407">
        <f>IF(OR(AND(GG407="Sad",DL407=1),AND(GG407&lt;&gt;"Sad",DL407=0)),1,0)</f>
        <v>1</v>
      </c>
      <c r="LF407">
        <f>IF(OR(AND(GH407="Sad",DM407=1),AND(GH407&lt;&gt;"Sad",DM407=0)),1,0)</f>
        <v>0</v>
      </c>
      <c r="LG407">
        <f>IF(OR(AND(GI407="Sad",DN407=1),AND(GI407&lt;&gt;"Sad",DN407=0)),1,0)</f>
        <v>1</v>
      </c>
      <c r="LH407">
        <f>IF(OR(AND(GJ407="Sad",DO407=1),AND(GJ407&lt;&gt;"Sad",DO407=0)),1,0)</f>
        <v>0</v>
      </c>
      <c r="LI407">
        <f>IF(OR(AND(GK407="Sad",DP407=1),AND(GK407&lt;&gt;"Sad",DP407=0)),1,0)</f>
        <v>0</v>
      </c>
      <c r="LJ407">
        <f>IF(OR(AND(GL407="Sad",DQ407=1),AND(GL407&lt;&gt;"Sad",DQ407=0)),1,0)</f>
        <v>0</v>
      </c>
      <c r="LK407" s="2">
        <f t="shared" si="701"/>
        <v>2</v>
      </c>
      <c r="LL407" s="4">
        <f t="shared" si="702"/>
        <v>2</v>
      </c>
      <c r="LM407">
        <f t="shared" si="703"/>
        <v>3</v>
      </c>
      <c r="LN407">
        <f t="shared" si="704"/>
        <v>1</v>
      </c>
      <c r="LO407">
        <f t="shared" si="705"/>
        <v>1</v>
      </c>
      <c r="LP407">
        <f t="shared" si="706"/>
        <v>1</v>
      </c>
      <c r="LQ407">
        <f t="shared" si="707"/>
        <v>3</v>
      </c>
      <c r="LR407">
        <f t="shared" si="708"/>
        <v>13</v>
      </c>
      <c r="LS407" s="11">
        <f t="shared" si="709"/>
        <v>0</v>
      </c>
      <c r="LT407" s="14" t="str">
        <f t="shared" si="710"/>
        <v/>
      </c>
      <c r="LU407" s="14">
        <f t="shared" si="711"/>
        <v>0</v>
      </c>
      <c r="LV407" s="14">
        <f t="shared" si="712"/>
        <v>0.5</v>
      </c>
      <c r="LW407" s="14" t="str">
        <f t="shared" si="713"/>
        <v/>
      </c>
      <c r="LX407" s="14">
        <f t="shared" si="714"/>
        <v>0.1428571428571429</v>
      </c>
      <c r="LY407" s="14">
        <f t="shared" si="715"/>
        <v>0.4285714285714286</v>
      </c>
      <c r="LZ407" s="14">
        <f t="shared" si="716"/>
        <v>0.21428571428571419</v>
      </c>
      <c r="MA407" s="15">
        <f t="shared" si="717"/>
        <v>1.8402777777777601E-4</v>
      </c>
      <c r="MB407" s="1">
        <f t="shared" si="671"/>
        <v>2.326388888888916E-4</v>
      </c>
      <c r="MC407" s="1">
        <f t="shared" si="672"/>
        <v>1.0879629629629607E-4</v>
      </c>
      <c r="MD407" s="1">
        <f t="shared" si="673"/>
        <v>1.0879629629629434E-4</v>
      </c>
      <c r="ME407" s="1">
        <f t="shared" si="674"/>
        <v>9.9537037037038603E-5</v>
      </c>
      <c r="MF407" s="1">
        <f t="shared" si="675"/>
        <v>1.4583333333333115E-4</v>
      </c>
      <c r="MG407" s="1">
        <f t="shared" si="676"/>
        <v>2.1875000000000193E-4</v>
      </c>
      <c r="MH407" s="1">
        <f t="shared" si="677"/>
        <v>2.1527777777777431E-4</v>
      </c>
      <c r="MI407" s="1">
        <f t="shared" si="678"/>
        <v>1.0648148148148517E-4</v>
      </c>
      <c r="MJ407" s="1">
        <f t="shared" si="718"/>
        <v>1.4201388888888892E-3</v>
      </c>
      <c r="MK407" s="2" t="str">
        <f>VLOOKUP(B407,age_group!$A$1:$B$101,2,FALSE)</f>
        <v>25 to 44</v>
      </c>
      <c r="ML407" s="2">
        <f t="shared" si="719"/>
        <v>1</v>
      </c>
      <c r="MM407">
        <f t="shared" si="720"/>
        <v>0</v>
      </c>
      <c r="MN407">
        <f t="shared" si="721"/>
        <v>0</v>
      </c>
      <c r="MO407">
        <f t="shared" si="722"/>
        <v>0</v>
      </c>
      <c r="MP407">
        <f t="shared" si="723"/>
        <v>0</v>
      </c>
    </row>
    <row r="408" spans="1:354" x14ac:dyDescent="0.2">
      <c r="A408" t="s">
        <v>1141</v>
      </c>
      <c r="B408">
        <v>32</v>
      </c>
      <c r="C408" t="s">
        <v>139</v>
      </c>
      <c r="D408" t="s">
        <v>140</v>
      </c>
      <c r="E408">
        <v>4</v>
      </c>
      <c r="F408">
        <v>2</v>
      </c>
      <c r="G408">
        <v>1</v>
      </c>
      <c r="H408">
        <v>2</v>
      </c>
      <c r="I408">
        <v>4</v>
      </c>
      <c r="J408" s="2" t="s">
        <v>323</v>
      </c>
      <c r="K408" t="s">
        <v>165</v>
      </c>
      <c r="L408" t="s">
        <v>629</v>
      </c>
      <c r="M408" t="s">
        <v>254</v>
      </c>
      <c r="N408" t="s">
        <v>351</v>
      </c>
      <c r="O408" t="s">
        <v>302</v>
      </c>
      <c r="P408" t="s">
        <v>347</v>
      </c>
      <c r="Q408" t="s">
        <v>537</v>
      </c>
      <c r="R408" t="s">
        <v>212</v>
      </c>
      <c r="S408" t="s">
        <v>201</v>
      </c>
      <c r="T408" t="s">
        <v>488</v>
      </c>
      <c r="U408" t="s">
        <v>700</v>
      </c>
      <c r="V408" t="s">
        <v>449</v>
      </c>
      <c r="W408" t="s">
        <v>245</v>
      </c>
      <c r="X408" t="s">
        <v>621</v>
      </c>
      <c r="Y408" t="s">
        <v>177</v>
      </c>
      <c r="Z408" t="s">
        <v>454</v>
      </c>
      <c r="AA408" t="s">
        <v>515</v>
      </c>
      <c r="AB408" t="s">
        <v>262</v>
      </c>
      <c r="AC408" t="s">
        <v>347</v>
      </c>
      <c r="AD408" t="s">
        <v>650</v>
      </c>
      <c r="AE408" t="s">
        <v>163</v>
      </c>
      <c r="AF408" t="s">
        <v>430</v>
      </c>
      <c r="AG408" t="s">
        <v>631</v>
      </c>
      <c r="AH408" t="s">
        <v>378</v>
      </c>
      <c r="AI408" t="s">
        <v>330</v>
      </c>
      <c r="AJ408" t="s">
        <v>278</v>
      </c>
      <c r="AK408" t="s">
        <v>372</v>
      </c>
      <c r="AL408" t="s">
        <v>170</v>
      </c>
      <c r="AM408" t="s">
        <v>323</v>
      </c>
      <c r="AN408" t="s">
        <v>206</v>
      </c>
      <c r="AO408" t="s">
        <v>160</v>
      </c>
      <c r="AP408" t="s">
        <v>589</v>
      </c>
      <c r="AQ408" t="s">
        <v>492</v>
      </c>
      <c r="AR408" t="s">
        <v>627</v>
      </c>
      <c r="AS408" t="s">
        <v>400</v>
      </c>
      <c r="AT408" t="s">
        <v>368</v>
      </c>
      <c r="AU408" t="s">
        <v>265</v>
      </c>
      <c r="AV408" t="s">
        <v>438</v>
      </c>
      <c r="AW408" t="s">
        <v>274</v>
      </c>
      <c r="AX408" t="s">
        <v>677</v>
      </c>
      <c r="AY408" t="s">
        <v>315</v>
      </c>
      <c r="AZ408" t="s">
        <v>347</v>
      </c>
      <c r="BA408" t="s">
        <v>489</v>
      </c>
      <c r="BB408" t="s">
        <v>528</v>
      </c>
      <c r="BC408" t="s">
        <v>689</v>
      </c>
      <c r="BD408" t="s">
        <v>797</v>
      </c>
      <c r="BE408" t="s">
        <v>672</v>
      </c>
      <c r="BF408" t="s">
        <v>152</v>
      </c>
      <c r="BG408" t="s">
        <v>161</v>
      </c>
      <c r="BH408" t="s">
        <v>444</v>
      </c>
      <c r="BI408" t="s">
        <v>203</v>
      </c>
      <c r="BJ408" t="s">
        <v>154</v>
      </c>
      <c r="BK408" t="s">
        <v>568</v>
      </c>
      <c r="BL408" t="s">
        <v>336</v>
      </c>
      <c r="BM408" t="s">
        <v>412</v>
      </c>
      <c r="BN408" s="2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0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0</v>
      </c>
      <c r="DK408">
        <v>1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 s="2">
        <v>4</v>
      </c>
      <c r="DS408">
        <v>2</v>
      </c>
      <c r="DT408">
        <v>1</v>
      </c>
      <c r="DU408">
        <v>2</v>
      </c>
      <c r="DV408">
        <v>5</v>
      </c>
      <c r="DW408" s="2">
        <v>2017</v>
      </c>
      <c r="DX408" s="1">
        <v>1.1521990740740741E-2</v>
      </c>
      <c r="DY408" s="1">
        <v>1.1603009259259257E-2</v>
      </c>
      <c r="DZ408" s="1">
        <v>1.1688657407407406E-2</v>
      </c>
      <c r="EA408" s="1">
        <v>1.1758101851851851E-2</v>
      </c>
      <c r="EB408" s="1">
        <v>1.1844907407407408E-2</v>
      </c>
      <c r="EC408" s="1">
        <v>1.1935185185185186E-2</v>
      </c>
      <c r="ED408" s="1">
        <v>1.2034722222222223E-2</v>
      </c>
      <c r="EE408" s="1">
        <v>1.2125000000000002E-2</v>
      </c>
      <c r="EF408" s="1">
        <v>1.2188657407407407E-2</v>
      </c>
      <c r="EG408" s="1">
        <v>1.2253472222222221E-2</v>
      </c>
      <c r="EH408" s="3">
        <v>0</v>
      </c>
      <c r="EI408" s="2" t="s">
        <v>1175</v>
      </c>
      <c r="EJ408" t="s">
        <v>1172</v>
      </c>
      <c r="EK408" t="s">
        <v>1168</v>
      </c>
      <c r="EL408" t="s">
        <v>1172</v>
      </c>
      <c r="EM408" t="s">
        <v>1168</v>
      </c>
      <c r="EN408" t="s">
        <v>1168</v>
      </c>
      <c r="EO408" t="s">
        <v>1172</v>
      </c>
      <c r="EP408" t="s">
        <v>1169</v>
      </c>
      <c r="EQ408" t="s">
        <v>1172</v>
      </c>
      <c r="ER408" t="s">
        <v>1175</v>
      </c>
      <c r="ES408" t="s">
        <v>1168</v>
      </c>
      <c r="ET408" t="s">
        <v>1173</v>
      </c>
      <c r="EU408" t="s">
        <v>1168</v>
      </c>
      <c r="EV408" t="s">
        <v>1172</v>
      </c>
      <c r="EW408" t="s">
        <v>1173</v>
      </c>
      <c r="EX408" t="s">
        <v>1174</v>
      </c>
      <c r="EY408" t="s">
        <v>1175</v>
      </c>
      <c r="EZ408" t="s">
        <v>1168</v>
      </c>
      <c r="FA408" t="s">
        <v>1170</v>
      </c>
      <c r="FB408" t="s">
        <v>1172</v>
      </c>
      <c r="FC408" t="s">
        <v>1168</v>
      </c>
      <c r="FD408" t="s">
        <v>1174</v>
      </c>
      <c r="FE408" t="s">
        <v>1169</v>
      </c>
      <c r="FF408" t="s">
        <v>1168</v>
      </c>
      <c r="FG408" t="s">
        <v>1171</v>
      </c>
      <c r="FH408" t="s">
        <v>1168</v>
      </c>
      <c r="FI408" t="s">
        <v>1168</v>
      </c>
      <c r="FJ408" t="s">
        <v>1169</v>
      </c>
      <c r="FK408" t="s">
        <v>1175</v>
      </c>
      <c r="FL408" t="s">
        <v>1175</v>
      </c>
      <c r="FM408" t="s">
        <v>1168</v>
      </c>
      <c r="FN408" t="s">
        <v>1175</v>
      </c>
      <c r="FO408" t="s">
        <v>1170</v>
      </c>
      <c r="FP408" t="s">
        <v>1175</v>
      </c>
      <c r="FQ408" t="s">
        <v>1168</v>
      </c>
      <c r="FR408" t="s">
        <v>1174</v>
      </c>
      <c r="FS408" t="s">
        <v>1168</v>
      </c>
      <c r="FT408" t="s">
        <v>1168</v>
      </c>
      <c r="FU408" t="s">
        <v>1173</v>
      </c>
      <c r="FV408" t="s">
        <v>1168</v>
      </c>
      <c r="FW408" t="s">
        <v>1169</v>
      </c>
      <c r="FX408" t="s">
        <v>1168</v>
      </c>
      <c r="FY408" t="s">
        <v>1172</v>
      </c>
      <c r="FZ408" t="s">
        <v>1169</v>
      </c>
      <c r="GA408" t="s">
        <v>1168</v>
      </c>
      <c r="GB408" t="s">
        <v>1169</v>
      </c>
      <c r="GC408" t="s">
        <v>1168</v>
      </c>
      <c r="GD408" t="s">
        <v>1169</v>
      </c>
      <c r="GE408" t="s">
        <v>1168</v>
      </c>
      <c r="GF408" t="s">
        <v>1173</v>
      </c>
      <c r="GG408" t="s">
        <v>1174</v>
      </c>
      <c r="GH408" t="s">
        <v>1168</v>
      </c>
      <c r="GI408" t="s">
        <v>1171</v>
      </c>
      <c r="GJ408" t="s">
        <v>1168</v>
      </c>
      <c r="GK408" t="s">
        <v>1169</v>
      </c>
      <c r="GL408" t="s">
        <v>1168</v>
      </c>
      <c r="GM408" s="2">
        <f t="shared" si="621"/>
        <v>0</v>
      </c>
      <c r="GN408">
        <f t="shared" si="622"/>
        <v>0</v>
      </c>
      <c r="GO408">
        <f t="shared" si="623"/>
        <v>0</v>
      </c>
      <c r="GP408">
        <f t="shared" si="624"/>
        <v>0</v>
      </c>
      <c r="GQ408">
        <f t="shared" si="625"/>
        <v>0</v>
      </c>
      <c r="GR408">
        <f t="shared" si="626"/>
        <v>0</v>
      </c>
      <c r="GS408">
        <f t="shared" si="627"/>
        <v>0</v>
      </c>
      <c r="GT408">
        <f t="shared" si="628"/>
        <v>0</v>
      </c>
      <c r="GU408">
        <f t="shared" si="679"/>
        <v>0</v>
      </c>
      <c r="GV408">
        <f t="shared" si="629"/>
        <v>0</v>
      </c>
      <c r="GW408">
        <f t="shared" si="630"/>
        <v>0</v>
      </c>
      <c r="GX408">
        <f t="shared" si="631"/>
        <v>0</v>
      </c>
      <c r="GY408">
        <f t="shared" si="632"/>
        <v>0</v>
      </c>
      <c r="GZ408">
        <f t="shared" si="633"/>
        <v>0</v>
      </c>
      <c r="HA408">
        <f t="shared" si="634"/>
        <v>0</v>
      </c>
      <c r="HB408">
        <f t="shared" si="635"/>
        <v>1</v>
      </c>
      <c r="HC408">
        <f t="shared" si="680"/>
        <v>0</v>
      </c>
      <c r="HD408">
        <f t="shared" si="636"/>
        <v>0</v>
      </c>
      <c r="HE408">
        <f t="shared" si="637"/>
        <v>0</v>
      </c>
      <c r="HF408">
        <f t="shared" si="638"/>
        <v>0</v>
      </c>
      <c r="HG408">
        <f t="shared" si="639"/>
        <v>0</v>
      </c>
      <c r="HH408">
        <f t="shared" si="640"/>
        <v>0</v>
      </c>
      <c r="HI408">
        <f t="shared" si="641"/>
        <v>1</v>
      </c>
      <c r="HJ408">
        <f t="shared" si="642"/>
        <v>0</v>
      </c>
      <c r="HK408">
        <f t="shared" si="681"/>
        <v>0</v>
      </c>
      <c r="HL408">
        <f t="shared" si="643"/>
        <v>0</v>
      </c>
      <c r="HM408">
        <f t="shared" si="644"/>
        <v>0</v>
      </c>
      <c r="HN408">
        <f t="shared" si="645"/>
        <v>0</v>
      </c>
      <c r="HO408">
        <f t="shared" si="646"/>
        <v>0</v>
      </c>
      <c r="HP408">
        <f t="shared" si="647"/>
        <v>0</v>
      </c>
      <c r="HQ408">
        <f t="shared" si="648"/>
        <v>0</v>
      </c>
      <c r="HR408">
        <f t="shared" si="649"/>
        <v>0</v>
      </c>
      <c r="HS408">
        <f t="shared" si="682"/>
        <v>0</v>
      </c>
      <c r="HT408">
        <f t="shared" si="650"/>
        <v>1</v>
      </c>
      <c r="HU408">
        <f t="shared" si="651"/>
        <v>0</v>
      </c>
      <c r="HV408">
        <f t="shared" si="652"/>
        <v>0</v>
      </c>
      <c r="HW408">
        <f t="shared" si="653"/>
        <v>0</v>
      </c>
      <c r="HX408">
        <f t="shared" si="654"/>
        <v>0</v>
      </c>
      <c r="HY408">
        <f t="shared" si="655"/>
        <v>0</v>
      </c>
      <c r="HZ408">
        <f t="shared" si="656"/>
        <v>0</v>
      </c>
      <c r="IA408">
        <f t="shared" si="683"/>
        <v>1</v>
      </c>
      <c r="IB408">
        <f t="shared" si="657"/>
        <v>1</v>
      </c>
      <c r="IC408">
        <f t="shared" si="658"/>
        <v>1</v>
      </c>
      <c r="ID408">
        <f t="shared" si="659"/>
        <v>1</v>
      </c>
      <c r="IE408">
        <f t="shared" si="660"/>
        <v>1</v>
      </c>
      <c r="IF408">
        <f t="shared" si="661"/>
        <v>1</v>
      </c>
      <c r="IG408">
        <f t="shared" si="662"/>
        <v>1</v>
      </c>
      <c r="IH408">
        <f t="shared" si="663"/>
        <v>1</v>
      </c>
      <c r="II408">
        <f t="shared" si="684"/>
        <v>0</v>
      </c>
      <c r="IJ408">
        <f t="shared" si="664"/>
        <v>1</v>
      </c>
      <c r="IK408">
        <f t="shared" si="665"/>
        <v>0</v>
      </c>
      <c r="IL408">
        <f t="shared" si="666"/>
        <v>0</v>
      </c>
      <c r="IM408">
        <f t="shared" si="667"/>
        <v>0</v>
      </c>
      <c r="IN408">
        <f t="shared" si="668"/>
        <v>0</v>
      </c>
      <c r="IO408">
        <f t="shared" si="669"/>
        <v>0</v>
      </c>
      <c r="IP408">
        <f t="shared" si="670"/>
        <v>0</v>
      </c>
      <c r="IQ408" s="2">
        <f t="shared" si="685"/>
        <v>0</v>
      </c>
      <c r="IR408" s="4">
        <f t="shared" si="686"/>
        <v>1</v>
      </c>
      <c r="IS408">
        <f t="shared" si="687"/>
        <v>1</v>
      </c>
      <c r="IT408">
        <f t="shared" si="688"/>
        <v>0</v>
      </c>
      <c r="IU408">
        <f t="shared" si="689"/>
        <v>1</v>
      </c>
      <c r="IV408">
        <f t="shared" si="690"/>
        <v>8</v>
      </c>
      <c r="IW408">
        <f t="shared" si="691"/>
        <v>1</v>
      </c>
      <c r="IX408">
        <f t="shared" si="692"/>
        <v>12</v>
      </c>
      <c r="IY408" s="11" t="str">
        <f t="shared" si="693"/>
        <v/>
      </c>
      <c r="IZ408" s="12">
        <f t="shared" si="694"/>
        <v>1</v>
      </c>
      <c r="JA408" s="12">
        <f t="shared" si="695"/>
        <v>1</v>
      </c>
      <c r="JB408" s="12" t="str">
        <f t="shared" si="696"/>
        <v/>
      </c>
      <c r="JC408" s="12">
        <f t="shared" si="697"/>
        <v>1</v>
      </c>
      <c r="JD408" s="12">
        <f t="shared" si="698"/>
        <v>1</v>
      </c>
      <c r="JE408" s="12">
        <f t="shared" si="699"/>
        <v>0.14285714285714285</v>
      </c>
      <c r="JF408" s="12">
        <f t="shared" si="700"/>
        <v>0.82857142857142863</v>
      </c>
      <c r="JG408" s="2">
        <f>IF(OR(AND(EI408="Happy",BN408&lt;&gt;1),AND(EI408&lt;&gt;"Happy",BN408=1)),1,0)</f>
        <v>1</v>
      </c>
      <c r="JH408">
        <f>IF(OR(AND(EJ408="Happy",BO408&lt;&gt;1),AND(EJ408&lt;&gt;"Happy",BO408=1)),1,0)</f>
        <v>0</v>
      </c>
      <c r="JI408">
        <f>IF(OR(AND(EK408="Happy",BP408&lt;&gt;1),AND(EK408&lt;&gt;"Happy",BP408=1)),1,0)</f>
        <v>0</v>
      </c>
      <c r="JJ408">
        <f>IF(OR(AND(EL408="Happy",BQ408&lt;&gt;1),AND(EL408&lt;&gt;"Happy",BQ408=1)),1,0)</f>
        <v>0</v>
      </c>
      <c r="JK408">
        <f>IF(OR(AND(EM408="Happy",BR408&lt;&gt;1),AND(EM408&lt;&gt;"Happy",BR408=1)),1,0)</f>
        <v>0</v>
      </c>
      <c r="JL408">
        <f>IF(OR(AND(EN408="Happy",BS408&lt;&gt;1),AND(EN408&lt;&gt;"Happy",BS408=1)),1,0)</f>
        <v>0</v>
      </c>
      <c r="JM408">
        <f>IF(OR(AND(EO408="Happy",BT408&lt;&gt;1),AND(EO408&lt;&gt;"Happy",BT408=1)),1,0)</f>
        <v>0</v>
      </c>
      <c r="JN408">
        <f>IF(OR(AND(EP408="Happy",BU408&lt;&gt;1),AND(EP408&lt;&gt;"Happy",BU408=1)),1,0)</f>
        <v>0</v>
      </c>
      <c r="JO408">
        <f>IF(OR(AND(EQ408="Sad",BV408&lt;&gt;1),AND(EQ408&lt;&gt;"Sad",BV408=1)),1,0)</f>
        <v>0</v>
      </c>
      <c r="JP408">
        <f>IF(OR(AND(ER408="Sad",BW408&lt;&gt;1),AND(ER408&lt;&gt;"Sad",BW408=1)),1,0)</f>
        <v>0</v>
      </c>
      <c r="JQ408">
        <f>IF(OR(AND(ES408="Sad",BX408&lt;&gt;1),AND(ES408&lt;&gt;"Sad",BX408=1)),1,0)</f>
        <v>1</v>
      </c>
      <c r="JR408">
        <f>IF(OR(AND(ET408="Sad",BY408&lt;&gt;1),AND(ET408&lt;&gt;"Sad",BY408=1)),1,0)</f>
        <v>0</v>
      </c>
      <c r="JS408">
        <f>IF(OR(AND(EU408="Sad",BZ408&lt;&gt;1),AND(EU408&lt;&gt;"Sad",BZ408=1)),1,0)</f>
        <v>0</v>
      </c>
      <c r="JT408">
        <f>IF(OR(AND(EV408="Sad",CA408&lt;&gt;1),AND(EV408&lt;&gt;"Sad",CA408=1)),1,0)</f>
        <v>0</v>
      </c>
      <c r="JU408">
        <f>IF(OR(AND(EW408="Sad",CB408&lt;&gt;1),AND(EW408&lt;&gt;"Sad",CB408=1)),1,0)</f>
        <v>0</v>
      </c>
      <c r="JV408">
        <f>IF(OR(AND(EX408="Sad",CC408&lt;&gt;1),AND(EX408&lt;&gt;"Sad",CC408=1)),1,0)</f>
        <v>0</v>
      </c>
      <c r="JW408">
        <f>IF(OR(AND(EY408="Angry",CD408&lt;&gt;1),AND(EY408&lt;&gt;"Angry",CD408=1)),1,0)</f>
        <v>0</v>
      </c>
      <c r="JX408">
        <f>IF(OR(AND(EZ408="Angry",CE408&lt;&gt;1),AND(EZ408&lt;&gt;"Angry",CE408=1)),1,0)</f>
        <v>0</v>
      </c>
      <c r="JY408">
        <f>IF(OR(AND(FA408="Angry",CF408&lt;&gt;1),AND(FA408&lt;&gt;"Angry",CF408=1)),1,0)</f>
        <v>0</v>
      </c>
      <c r="JZ408">
        <f>IF(OR(AND(FB408="Angry",CG408&lt;&gt;1),AND(FB408&lt;&gt;"Angry",CG408=1)),1,0)</f>
        <v>0</v>
      </c>
      <c r="KA408">
        <f>IF(OR(AND(FC408="Angry",CH408&lt;&gt;1),AND(FC408&lt;&gt;"Angry",CH408=1)),1,0)</f>
        <v>0</v>
      </c>
      <c r="KB408">
        <f>IF(OR(AND(FD408="Angry",CI408&lt;&gt;1),AND(FD408&lt;&gt;"Angry",CI408=1)),1,0)</f>
        <v>0</v>
      </c>
      <c r="KC408">
        <f>IF(OR(AND(FE408="Angry",CJ408&lt;&gt;1),AND(FE408&lt;&gt;"Angry",CJ408=1)),1,0)</f>
        <v>0</v>
      </c>
      <c r="KD408">
        <f>IF(OR(AND(FF408="Angry",CK408&lt;&gt;1),AND(FF408&lt;&gt;"Angry",CK408=1)),1,0)</f>
        <v>0</v>
      </c>
      <c r="KE408">
        <f>IF(OR(AND(FG408="Afraid",CL408&lt;&gt;1),AND(FG408&lt;&gt;"Afraid",CL408=1)),1,0)</f>
        <v>0</v>
      </c>
      <c r="KF408">
        <f>IF(OR(AND(FH408="Afraid",CM408&lt;&gt;1),AND(FH408&lt;&gt;"Afraid",CM408=1)),1,0)</f>
        <v>0</v>
      </c>
      <c r="KG408">
        <f>IF(OR(AND(FI408="Afraid",CN408&lt;&gt;1),AND(FI408&lt;&gt;"Afraid",CN408=1)),1,0)</f>
        <v>0</v>
      </c>
      <c r="KH408">
        <f>IF(OR(AND(FJ408="Afraid",CO408&lt;&gt;1),AND(FJ408&lt;&gt;"Afraid",CO408=1)),1,0)</f>
        <v>0</v>
      </c>
      <c r="KI408">
        <f>IF(OR(AND(FK408="Afraid",CP408&lt;&gt;1),AND(FK408&lt;&gt;"Afraid",CP408=1)),1,0)</f>
        <v>1</v>
      </c>
      <c r="KJ408">
        <f>IF(OR(AND(FL408="Afraid",CQ408&lt;&gt;1),AND(FL408&lt;&gt;"Afraid",CQ408=1)),1,0)</f>
        <v>1</v>
      </c>
      <c r="KK408">
        <f>IF(OR(AND(FM408="Afraid",CR408&lt;&gt;1),AND(FM408&lt;&gt;"Afraid",CR408=1)),1,0)</f>
        <v>0</v>
      </c>
      <c r="KL408">
        <f>IF(OR(AND(FN408="Afraid",CS408&lt;&gt;1),AND(FN408&lt;&gt;"Afraid",CS408=1)),1,0)</f>
        <v>1</v>
      </c>
      <c r="KM408">
        <f>IF(OR(AND(FO408="Surprised",CT408&lt;&gt;1),AND(FO408&lt;&gt;"Surprised",CT408=1)),1,0)</f>
        <v>0</v>
      </c>
      <c r="KN408">
        <f>IF(OR(AND(FP408="Surprised",CU408&lt;&gt;1),AND(FP408&lt;&gt;"Surprised",CU408=1)),1,0)</f>
        <v>0</v>
      </c>
      <c r="KO408">
        <f>IF(OR(AND(FQ408="Surprised",CV408&lt;&gt;1),AND(FQ408&lt;&gt;"Surprised",CV408=1)),1,0)</f>
        <v>0</v>
      </c>
      <c r="KP408">
        <f>IF(OR(AND(FR408="Surprised",CW408&lt;&gt;1),AND(FR408&lt;&gt;"Surprised",CW408=1)),1,0)</f>
        <v>0</v>
      </c>
      <c r="KQ408">
        <f>IF(OR(AND(FS408="Surprised",CX408&lt;&gt;1),AND(FS408&lt;&gt;"Surprised",CX408=1)),1,0)</f>
        <v>0</v>
      </c>
      <c r="KR408">
        <f>IF(OR(AND(FT408="Surprised",CY408&lt;&gt;1),AND(FT408&lt;&gt;"Surprised",CY408=1)),1,0)</f>
        <v>0</v>
      </c>
      <c r="KS408">
        <f>IF(OR(AND(FU408="Surprised",CZ408&lt;&gt;1),AND(FU408&lt;&gt;"Surprised",CZ408=1)),1,0)</f>
        <v>0</v>
      </c>
      <c r="KT408">
        <f>IF(OR(AND(FV408="Surprised",DA408&lt;&gt;1),AND(FV408&lt;&gt;"Surprised",DA408=1)),1,0)</f>
        <v>0</v>
      </c>
      <c r="KU408">
        <f>IF(OR(AND(FW408="Happy",DB408=1),AND(FW408&lt;&gt;"Happy",DB408=0)),1,0)</f>
        <v>0</v>
      </c>
      <c r="KV408">
        <f>IF(OR(AND(FX408="Happy",DC408=1),AND(FX408&lt;&gt;"Happy",DC408=0)),1,0)</f>
        <v>0</v>
      </c>
      <c r="KW408">
        <f>IF(OR(AND(FY408="Happy",DD408=1),AND(FY408&lt;&gt;"Happy",DD408=0)),1,0)</f>
        <v>0</v>
      </c>
      <c r="KX408">
        <f>IF(OR(AND(FZ408="Happy",DE408=1),AND(FZ408&lt;&gt;"Happy",DE408=0)),1,0)</f>
        <v>0</v>
      </c>
      <c r="KY408">
        <f>IF(OR(AND(GA408="Happy",DF408=1),AND(GA408&lt;&gt;"Happy",DF408=0)),1,0)</f>
        <v>0</v>
      </c>
      <c r="KZ408">
        <f>IF(OR(AND(GB408="Happy",DG408=1),AND(GB408&lt;&gt;"Happy",DG408=0)),1,0)</f>
        <v>0</v>
      </c>
      <c r="LA408">
        <f>IF(OR(AND(GC408="Happy",DH408=1),AND(GC408&lt;&gt;"Happy",DH408=0)),1,0)</f>
        <v>0</v>
      </c>
      <c r="LB408">
        <f>IF(OR(AND(GD408="Happy",DI408=1),AND(GD408&lt;&gt;"Happy",DI408=0)),1,0)</f>
        <v>0</v>
      </c>
      <c r="LC408">
        <f>IF(OR(AND(GE408="Sad",DJ408=1),AND(GE408&lt;&gt;"Sad",DJ408=0)),1,0)</f>
        <v>1</v>
      </c>
      <c r="LD408">
        <f>IF(OR(AND(GF408="Sad",DK408=1),AND(GF408&lt;&gt;"Sad",DK408=0)),1,0)</f>
        <v>0</v>
      </c>
      <c r="LE408">
        <f>IF(OR(AND(GG408="Sad",DL408=1),AND(GG408&lt;&gt;"Sad",DL408=0)),1,0)</f>
        <v>0</v>
      </c>
      <c r="LF408">
        <f>IF(OR(AND(GH408="Sad",DM408=1),AND(GH408&lt;&gt;"Sad",DM408=0)),1,0)</f>
        <v>1</v>
      </c>
      <c r="LG408">
        <f>IF(OR(AND(GI408="Sad",DN408=1),AND(GI408&lt;&gt;"Sad",DN408=0)),1,0)</f>
        <v>1</v>
      </c>
      <c r="LH408">
        <f>IF(OR(AND(GJ408="Sad",DO408=1),AND(GJ408&lt;&gt;"Sad",DO408=0)),1,0)</f>
        <v>1</v>
      </c>
      <c r="LI408">
        <f>IF(OR(AND(GK408="Sad",DP408=1),AND(GK408&lt;&gt;"Sad",DP408=0)),1,0)</f>
        <v>1</v>
      </c>
      <c r="LJ408">
        <f>IF(OR(AND(GL408="Sad",DQ408=1),AND(GL408&lt;&gt;"Sad",DQ408=0)),1,0)</f>
        <v>1</v>
      </c>
      <c r="LK408" s="2">
        <f t="shared" si="701"/>
        <v>1</v>
      </c>
      <c r="LL408" s="4">
        <f t="shared" si="702"/>
        <v>1</v>
      </c>
      <c r="LM408">
        <f t="shared" si="703"/>
        <v>0</v>
      </c>
      <c r="LN408">
        <f t="shared" si="704"/>
        <v>3</v>
      </c>
      <c r="LO408">
        <f t="shared" si="705"/>
        <v>0</v>
      </c>
      <c r="LP408">
        <f t="shared" si="706"/>
        <v>0</v>
      </c>
      <c r="LQ408">
        <f t="shared" si="707"/>
        <v>6</v>
      </c>
      <c r="LR408">
        <f t="shared" si="708"/>
        <v>11</v>
      </c>
      <c r="LS408" s="11" t="str">
        <f t="shared" si="709"/>
        <v/>
      </c>
      <c r="LT408" s="14">
        <f t="shared" si="710"/>
        <v>0</v>
      </c>
      <c r="LU408" s="14">
        <f t="shared" si="711"/>
        <v>0</v>
      </c>
      <c r="LV408" s="14" t="str">
        <f t="shared" si="712"/>
        <v/>
      </c>
      <c r="LW408" s="14">
        <f t="shared" si="713"/>
        <v>0</v>
      </c>
      <c r="LX408" s="14">
        <f t="shared" si="714"/>
        <v>0</v>
      </c>
      <c r="LY408" s="14">
        <f t="shared" si="715"/>
        <v>0.85714285714285721</v>
      </c>
      <c r="LZ408" s="14">
        <f t="shared" si="716"/>
        <v>0.17142857142857137</v>
      </c>
      <c r="MA408" s="15">
        <f t="shared" si="717"/>
        <v>8.1018518518516727E-5</v>
      </c>
      <c r="MB408" s="1">
        <f t="shared" si="671"/>
        <v>8.5648148148148931E-5</v>
      </c>
      <c r="MC408" s="1">
        <f t="shared" si="672"/>
        <v>6.9444444444444892E-5</v>
      </c>
      <c r="MD408" s="1">
        <f t="shared" si="673"/>
        <v>8.6805555555556982E-5</v>
      </c>
      <c r="ME408" s="1">
        <f t="shared" si="674"/>
        <v>9.0277777777777665E-5</v>
      </c>
      <c r="MF408" s="1">
        <f t="shared" si="675"/>
        <v>9.9537037037036868E-5</v>
      </c>
      <c r="MG408" s="1">
        <f t="shared" si="676"/>
        <v>9.02777777777794E-5</v>
      </c>
      <c r="MH408" s="1">
        <f t="shared" si="677"/>
        <v>6.3657407407404637E-5</v>
      </c>
      <c r="MI408" s="1">
        <f t="shared" si="678"/>
        <v>6.4814814814814423E-5</v>
      </c>
      <c r="MJ408" s="1">
        <f t="shared" si="718"/>
        <v>7.3148148148148052E-4</v>
      </c>
      <c r="MK408" s="2" t="str">
        <f>VLOOKUP(B408,age_group!$A$1:$B$101,2,FALSE)</f>
        <v>25 to 44</v>
      </c>
      <c r="ML408" s="2">
        <f t="shared" si="719"/>
        <v>1</v>
      </c>
      <c r="MM408">
        <f t="shared" si="720"/>
        <v>0</v>
      </c>
      <c r="MN408">
        <f t="shared" si="721"/>
        <v>0</v>
      </c>
      <c r="MO408">
        <f t="shared" si="722"/>
        <v>0</v>
      </c>
      <c r="MP408">
        <f t="shared" si="723"/>
        <v>1</v>
      </c>
    </row>
    <row r="409" spans="1:354" x14ac:dyDescent="0.2">
      <c r="A409" t="s">
        <v>1142</v>
      </c>
      <c r="B409">
        <v>30</v>
      </c>
      <c r="C409" t="s">
        <v>139</v>
      </c>
      <c r="D409" t="s">
        <v>140</v>
      </c>
      <c r="E409">
        <v>4</v>
      </c>
      <c r="F409">
        <v>2</v>
      </c>
      <c r="G409">
        <v>2</v>
      </c>
      <c r="H409">
        <v>1</v>
      </c>
      <c r="I409">
        <v>2</v>
      </c>
      <c r="J409" s="2" t="s">
        <v>336</v>
      </c>
      <c r="K409" t="s">
        <v>344</v>
      </c>
      <c r="L409" t="s">
        <v>531</v>
      </c>
      <c r="M409" t="s">
        <v>385</v>
      </c>
      <c r="N409" t="s">
        <v>728</v>
      </c>
      <c r="O409" t="s">
        <v>153</v>
      </c>
      <c r="P409" t="s">
        <v>291</v>
      </c>
      <c r="Q409" t="s">
        <v>292</v>
      </c>
      <c r="R409" t="s">
        <v>340</v>
      </c>
      <c r="S409" t="s">
        <v>576</v>
      </c>
      <c r="T409" t="s">
        <v>559</v>
      </c>
      <c r="U409" t="s">
        <v>599</v>
      </c>
      <c r="V409" t="s">
        <v>371</v>
      </c>
      <c r="W409" t="s">
        <v>315</v>
      </c>
      <c r="X409" t="s">
        <v>310</v>
      </c>
      <c r="Y409" t="s">
        <v>337</v>
      </c>
      <c r="Z409" t="s">
        <v>415</v>
      </c>
      <c r="AA409" t="s">
        <v>386</v>
      </c>
      <c r="AB409" t="s">
        <v>515</v>
      </c>
      <c r="AC409" t="s">
        <v>183</v>
      </c>
      <c r="AD409" t="s">
        <v>314</v>
      </c>
      <c r="AE409" t="s">
        <v>679</v>
      </c>
      <c r="AF409" t="s">
        <v>304</v>
      </c>
      <c r="AG409" t="s">
        <v>685</v>
      </c>
      <c r="AH409" t="s">
        <v>399</v>
      </c>
      <c r="AI409" t="s">
        <v>756</v>
      </c>
      <c r="AJ409" t="s">
        <v>700</v>
      </c>
      <c r="AK409" t="s">
        <v>593</v>
      </c>
      <c r="AL409" t="s">
        <v>197</v>
      </c>
      <c r="AM409" t="s">
        <v>304</v>
      </c>
      <c r="AN409" t="s">
        <v>298</v>
      </c>
      <c r="AO409" t="s">
        <v>585</v>
      </c>
      <c r="AP409" t="s">
        <v>671</v>
      </c>
      <c r="AQ409" t="s">
        <v>171</v>
      </c>
      <c r="AR409" t="s">
        <v>283</v>
      </c>
      <c r="AS409" t="s">
        <v>230</v>
      </c>
      <c r="AT409" t="s">
        <v>245</v>
      </c>
      <c r="AU409" t="s">
        <v>756</v>
      </c>
      <c r="AV409" t="s">
        <v>164</v>
      </c>
      <c r="AW409" t="s">
        <v>215</v>
      </c>
      <c r="AX409" t="s">
        <v>659</v>
      </c>
      <c r="AY409" t="s">
        <v>390</v>
      </c>
      <c r="AZ409" t="s">
        <v>608</v>
      </c>
      <c r="BA409" t="s">
        <v>290</v>
      </c>
      <c r="BB409" t="s">
        <v>542</v>
      </c>
      <c r="BC409" t="s">
        <v>500</v>
      </c>
      <c r="BD409" t="s">
        <v>651</v>
      </c>
      <c r="BE409" t="s">
        <v>270</v>
      </c>
      <c r="BF409" t="s">
        <v>542</v>
      </c>
      <c r="BG409" t="s">
        <v>584</v>
      </c>
      <c r="BH409" t="s">
        <v>532</v>
      </c>
      <c r="BI409" t="s">
        <v>165</v>
      </c>
      <c r="BJ409" t="s">
        <v>175</v>
      </c>
      <c r="BK409" t="s">
        <v>597</v>
      </c>
      <c r="BL409" t="s">
        <v>639</v>
      </c>
      <c r="BM409" t="s">
        <v>262</v>
      </c>
      <c r="BN409" s="2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0</v>
      </c>
      <c r="BW409">
        <v>1</v>
      </c>
      <c r="BX409">
        <v>0</v>
      </c>
      <c r="BY409">
        <v>1</v>
      </c>
      <c r="BZ409">
        <v>1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 s="2">
        <v>3</v>
      </c>
      <c r="DS409">
        <v>2</v>
      </c>
      <c r="DT409">
        <v>2</v>
      </c>
      <c r="DU409">
        <v>1</v>
      </c>
      <c r="DV409">
        <v>3</v>
      </c>
      <c r="DW409" s="2">
        <v>2017</v>
      </c>
      <c r="DX409" s="1">
        <v>3.9851851851851854E-2</v>
      </c>
      <c r="DY409" s="1">
        <v>3.9956018518518523E-2</v>
      </c>
      <c r="DZ409" s="1">
        <v>4.0065972222222225E-2</v>
      </c>
      <c r="EA409" s="1">
        <v>4.014699074074074E-2</v>
      </c>
      <c r="EB409" s="1">
        <v>4.0250000000000001E-2</v>
      </c>
      <c r="EC409" s="1">
        <v>4.034837962962963E-2</v>
      </c>
      <c r="ED409" s="1">
        <v>4.0427083333333336E-2</v>
      </c>
      <c r="EE409" s="1">
        <v>4.0568287037037042E-2</v>
      </c>
      <c r="EF409" s="1">
        <v>4.0688657407407409E-2</v>
      </c>
      <c r="EG409" s="1">
        <v>4.0790509259259256E-2</v>
      </c>
      <c r="EH409" s="3">
        <v>0</v>
      </c>
      <c r="EI409" s="2" t="s">
        <v>1169</v>
      </c>
      <c r="EJ409" t="s">
        <v>1171</v>
      </c>
      <c r="EK409" t="s">
        <v>1168</v>
      </c>
      <c r="EL409" t="s">
        <v>1175</v>
      </c>
      <c r="EM409" t="s">
        <v>1168</v>
      </c>
      <c r="EN409" t="s">
        <v>1175</v>
      </c>
      <c r="EO409" t="s">
        <v>1173</v>
      </c>
      <c r="EP409" t="s">
        <v>1171</v>
      </c>
      <c r="EQ409" t="s">
        <v>1172</v>
      </c>
      <c r="ER409" t="s">
        <v>1168</v>
      </c>
      <c r="ES409" t="s">
        <v>1168</v>
      </c>
      <c r="ET409" t="s">
        <v>1171</v>
      </c>
      <c r="EU409" t="s">
        <v>1174</v>
      </c>
      <c r="EV409" t="s">
        <v>1168</v>
      </c>
      <c r="EW409" t="s">
        <v>1173</v>
      </c>
      <c r="EX409" t="s">
        <v>1169</v>
      </c>
      <c r="EY409" t="s">
        <v>1168</v>
      </c>
      <c r="EZ409" t="s">
        <v>1168</v>
      </c>
      <c r="FA409" t="s">
        <v>1168</v>
      </c>
      <c r="FB409" t="s">
        <v>1168</v>
      </c>
      <c r="FC409" t="s">
        <v>1169</v>
      </c>
      <c r="FD409" t="s">
        <v>1168</v>
      </c>
      <c r="FE409" t="s">
        <v>1171</v>
      </c>
      <c r="FF409" t="s">
        <v>1173</v>
      </c>
      <c r="FG409" t="s">
        <v>1168</v>
      </c>
      <c r="FH409" t="s">
        <v>1169</v>
      </c>
      <c r="FI409" t="s">
        <v>1173</v>
      </c>
      <c r="FJ409" t="s">
        <v>1174</v>
      </c>
      <c r="FK409" t="s">
        <v>1171</v>
      </c>
      <c r="FL409" t="s">
        <v>1171</v>
      </c>
      <c r="FM409" t="s">
        <v>1175</v>
      </c>
      <c r="FN409" t="s">
        <v>1171</v>
      </c>
      <c r="FO409" t="s">
        <v>1171</v>
      </c>
      <c r="FP409" t="s">
        <v>1171</v>
      </c>
      <c r="FQ409" t="s">
        <v>1168</v>
      </c>
      <c r="FR409" t="s">
        <v>1175</v>
      </c>
      <c r="FS409" t="s">
        <v>1172</v>
      </c>
      <c r="FT409" t="s">
        <v>1169</v>
      </c>
      <c r="FU409" t="s">
        <v>1175</v>
      </c>
      <c r="FV409" t="s">
        <v>1169</v>
      </c>
      <c r="FW409" t="s">
        <v>1175</v>
      </c>
      <c r="FX409" t="s">
        <v>1172</v>
      </c>
      <c r="FY409" t="s">
        <v>1175</v>
      </c>
      <c r="FZ409" t="s">
        <v>1168</v>
      </c>
      <c r="GA409" t="s">
        <v>1171</v>
      </c>
      <c r="GB409" t="s">
        <v>1175</v>
      </c>
      <c r="GC409" t="s">
        <v>1168</v>
      </c>
      <c r="GD409" t="s">
        <v>1169</v>
      </c>
      <c r="GE409" t="s">
        <v>1171</v>
      </c>
      <c r="GF409" t="s">
        <v>1168</v>
      </c>
      <c r="GG409" t="s">
        <v>1171</v>
      </c>
      <c r="GH409" t="s">
        <v>1172</v>
      </c>
      <c r="GI409" t="s">
        <v>1168</v>
      </c>
      <c r="GJ409" t="s">
        <v>1171</v>
      </c>
      <c r="GK409" t="s">
        <v>1169</v>
      </c>
      <c r="GL409" t="s">
        <v>1170</v>
      </c>
      <c r="GM409" s="2">
        <f t="shared" si="621"/>
        <v>0</v>
      </c>
      <c r="GN409">
        <f t="shared" si="622"/>
        <v>0</v>
      </c>
      <c r="GO409">
        <f t="shared" si="623"/>
        <v>0</v>
      </c>
      <c r="GP409">
        <f t="shared" si="624"/>
        <v>0</v>
      </c>
      <c r="GQ409">
        <f t="shared" si="625"/>
        <v>0</v>
      </c>
      <c r="GR409">
        <f t="shared" si="626"/>
        <v>0</v>
      </c>
      <c r="GS409">
        <f t="shared" si="627"/>
        <v>1</v>
      </c>
      <c r="GT409">
        <f t="shared" si="628"/>
        <v>0</v>
      </c>
      <c r="GU409">
        <f t="shared" si="679"/>
        <v>0</v>
      </c>
      <c r="GV409">
        <f t="shared" si="629"/>
        <v>0</v>
      </c>
      <c r="GW409">
        <f t="shared" si="630"/>
        <v>0</v>
      </c>
      <c r="GX409">
        <f t="shared" si="631"/>
        <v>0</v>
      </c>
      <c r="GY409">
        <f t="shared" si="632"/>
        <v>1</v>
      </c>
      <c r="GZ409">
        <f t="shared" si="633"/>
        <v>0</v>
      </c>
      <c r="HA409">
        <f t="shared" si="634"/>
        <v>0</v>
      </c>
      <c r="HB409">
        <f t="shared" si="635"/>
        <v>0</v>
      </c>
      <c r="HC409">
        <f t="shared" si="680"/>
        <v>0</v>
      </c>
      <c r="HD409">
        <f t="shared" si="636"/>
        <v>0</v>
      </c>
      <c r="HE409">
        <f t="shared" si="637"/>
        <v>0</v>
      </c>
      <c r="HF409">
        <f t="shared" si="638"/>
        <v>0</v>
      </c>
      <c r="HG409">
        <f t="shared" si="639"/>
        <v>1</v>
      </c>
      <c r="HH409">
        <f t="shared" si="640"/>
        <v>0</v>
      </c>
      <c r="HI409">
        <f t="shared" si="641"/>
        <v>0</v>
      </c>
      <c r="HJ409">
        <f t="shared" si="642"/>
        <v>0</v>
      </c>
      <c r="HK409">
        <f t="shared" si="681"/>
        <v>0</v>
      </c>
      <c r="HL409">
        <f t="shared" si="643"/>
        <v>0</v>
      </c>
      <c r="HM409">
        <f t="shared" si="644"/>
        <v>0</v>
      </c>
      <c r="HN409">
        <f t="shared" si="645"/>
        <v>0</v>
      </c>
      <c r="HO409">
        <f t="shared" si="646"/>
        <v>0</v>
      </c>
      <c r="HP409">
        <f t="shared" si="647"/>
        <v>0</v>
      </c>
      <c r="HQ409">
        <f t="shared" si="648"/>
        <v>0</v>
      </c>
      <c r="HR409">
        <f t="shared" si="649"/>
        <v>0</v>
      </c>
      <c r="HS409">
        <f t="shared" si="682"/>
        <v>0</v>
      </c>
      <c r="HT409">
        <f t="shared" si="650"/>
        <v>0</v>
      </c>
      <c r="HU409">
        <f t="shared" si="651"/>
        <v>0</v>
      </c>
      <c r="HV409">
        <f t="shared" si="652"/>
        <v>1</v>
      </c>
      <c r="HW409">
        <f t="shared" si="653"/>
        <v>0</v>
      </c>
      <c r="HX409">
        <f t="shared" si="654"/>
        <v>0</v>
      </c>
      <c r="HY409">
        <f t="shared" si="655"/>
        <v>1</v>
      </c>
      <c r="HZ409">
        <f t="shared" si="656"/>
        <v>0</v>
      </c>
      <c r="IA409">
        <f t="shared" si="683"/>
        <v>1</v>
      </c>
      <c r="IB409">
        <f t="shared" si="657"/>
        <v>1</v>
      </c>
      <c r="IC409">
        <f t="shared" si="658"/>
        <v>1</v>
      </c>
      <c r="ID409">
        <f t="shared" si="659"/>
        <v>1</v>
      </c>
      <c r="IE409">
        <f t="shared" si="660"/>
        <v>1</v>
      </c>
      <c r="IF409">
        <f t="shared" si="661"/>
        <v>1</v>
      </c>
      <c r="IG409">
        <f t="shared" si="662"/>
        <v>1</v>
      </c>
      <c r="IH409">
        <f t="shared" si="663"/>
        <v>1</v>
      </c>
      <c r="II409">
        <f t="shared" si="684"/>
        <v>0</v>
      </c>
      <c r="IJ409">
        <f t="shared" si="664"/>
        <v>1</v>
      </c>
      <c r="IK409">
        <f t="shared" si="665"/>
        <v>0</v>
      </c>
      <c r="IL409">
        <f t="shared" si="666"/>
        <v>0</v>
      </c>
      <c r="IM409">
        <f t="shared" si="667"/>
        <v>0</v>
      </c>
      <c r="IN409">
        <f t="shared" si="668"/>
        <v>0</v>
      </c>
      <c r="IO409">
        <f t="shared" si="669"/>
        <v>0</v>
      </c>
      <c r="IP409">
        <f t="shared" si="670"/>
        <v>0</v>
      </c>
      <c r="IQ409" s="2">
        <f t="shared" si="685"/>
        <v>1</v>
      </c>
      <c r="IR409" s="4">
        <f t="shared" si="686"/>
        <v>1</v>
      </c>
      <c r="IS409">
        <f t="shared" si="687"/>
        <v>1</v>
      </c>
      <c r="IT409">
        <f t="shared" si="688"/>
        <v>0</v>
      </c>
      <c r="IU409">
        <f t="shared" si="689"/>
        <v>2</v>
      </c>
      <c r="IV409">
        <f t="shared" si="690"/>
        <v>8</v>
      </c>
      <c r="IW409">
        <f t="shared" si="691"/>
        <v>1</v>
      </c>
      <c r="IX409">
        <f t="shared" si="692"/>
        <v>14</v>
      </c>
      <c r="IY409" s="11">
        <f t="shared" si="693"/>
        <v>1</v>
      </c>
      <c r="IZ409" s="12">
        <f t="shared" si="694"/>
        <v>1</v>
      </c>
      <c r="JA409" s="12">
        <f t="shared" si="695"/>
        <v>1</v>
      </c>
      <c r="JB409" s="12" t="str">
        <f t="shared" si="696"/>
        <v/>
      </c>
      <c r="JC409" s="12">
        <f t="shared" si="697"/>
        <v>1</v>
      </c>
      <c r="JD409" s="12">
        <f t="shared" si="698"/>
        <v>1</v>
      </c>
      <c r="JE409" s="12">
        <f t="shared" si="699"/>
        <v>0.125</v>
      </c>
      <c r="JF409" s="12">
        <f t="shared" si="700"/>
        <v>0.85416666666666663</v>
      </c>
      <c r="JG409" s="2">
        <f>IF(OR(AND(EI409="Happy",BN409&lt;&gt;1),AND(EI409&lt;&gt;"Happy",BN409=1)),1,0)</f>
        <v>0</v>
      </c>
      <c r="JH409">
        <f>IF(OR(AND(EJ409="Happy",BO409&lt;&gt;1),AND(EJ409&lt;&gt;"Happy",BO409=1)),1,0)</f>
        <v>0</v>
      </c>
      <c r="JI409">
        <f>IF(OR(AND(EK409="Happy",BP409&lt;&gt;1),AND(EK409&lt;&gt;"Happy",BP409=1)),1,0)</f>
        <v>0</v>
      </c>
      <c r="JJ409">
        <f>IF(OR(AND(EL409="Happy",BQ409&lt;&gt;1),AND(EL409&lt;&gt;"Happy",BQ409=1)),1,0)</f>
        <v>0</v>
      </c>
      <c r="JK409">
        <f>IF(OR(AND(EM409="Happy",BR409&lt;&gt;1),AND(EM409&lt;&gt;"Happy",BR409=1)),1,0)</f>
        <v>1</v>
      </c>
      <c r="JL409">
        <f>IF(OR(AND(EN409="Happy",BS409&lt;&gt;1),AND(EN409&lt;&gt;"Happy",BS409=1)),1,0)</f>
        <v>0</v>
      </c>
      <c r="JM409">
        <f>IF(OR(AND(EO409="Happy",BT409&lt;&gt;1),AND(EO409&lt;&gt;"Happy",BT409=1)),1,0)</f>
        <v>0</v>
      </c>
      <c r="JN409">
        <f>IF(OR(AND(EP409="Happy",BU409&lt;&gt;1),AND(EP409&lt;&gt;"Happy",BU409=1)),1,0)</f>
        <v>0</v>
      </c>
      <c r="JO409">
        <f>IF(OR(AND(EQ409="Sad",BV409&lt;&gt;1),AND(EQ409&lt;&gt;"Sad",BV409=1)),1,0)</f>
        <v>0</v>
      </c>
      <c r="JP409">
        <f>IF(OR(AND(ER409="Sad",BW409&lt;&gt;1),AND(ER409&lt;&gt;"Sad",BW409=1)),1,0)</f>
        <v>1</v>
      </c>
      <c r="JQ409">
        <f>IF(OR(AND(ES409="Sad",BX409&lt;&gt;1),AND(ES409&lt;&gt;"Sad",BX409=1)),1,0)</f>
        <v>0</v>
      </c>
      <c r="JR409">
        <f>IF(OR(AND(ET409="Sad",BY409&lt;&gt;1),AND(ET409&lt;&gt;"Sad",BY409=1)),1,0)</f>
        <v>1</v>
      </c>
      <c r="JS409">
        <f>IF(OR(AND(EU409="Sad",BZ409&lt;&gt;1),AND(EU409&lt;&gt;"Sad",BZ409=1)),1,0)</f>
        <v>0</v>
      </c>
      <c r="JT409">
        <f>IF(OR(AND(EV409="Sad",CA409&lt;&gt;1),AND(EV409&lt;&gt;"Sad",CA409=1)),1,0)</f>
        <v>0</v>
      </c>
      <c r="JU409">
        <f>IF(OR(AND(EW409="Sad",CB409&lt;&gt;1),AND(EW409&lt;&gt;"Sad",CB409=1)),1,0)</f>
        <v>0</v>
      </c>
      <c r="JV409">
        <f>IF(OR(AND(EX409="Sad",CC409&lt;&gt;1),AND(EX409&lt;&gt;"Sad",CC409=1)),1,0)</f>
        <v>1</v>
      </c>
      <c r="JW409">
        <f>IF(OR(AND(EY409="Angry",CD409&lt;&gt;1),AND(EY409&lt;&gt;"Angry",CD409=1)),1,0)</f>
        <v>0</v>
      </c>
      <c r="JX409">
        <f>IF(OR(AND(EZ409="Angry",CE409&lt;&gt;1),AND(EZ409&lt;&gt;"Angry",CE409=1)),1,0)</f>
        <v>1</v>
      </c>
      <c r="JY409">
        <f>IF(OR(AND(FA409="Angry",CF409&lt;&gt;1),AND(FA409&lt;&gt;"Angry",CF409=1)),1,0)</f>
        <v>0</v>
      </c>
      <c r="JZ409">
        <f>IF(OR(AND(FB409="Angry",CG409&lt;&gt;1),AND(FB409&lt;&gt;"Angry",CG409=1)),1,0)</f>
        <v>0</v>
      </c>
      <c r="KA409">
        <f>IF(OR(AND(FC409="Angry",CH409&lt;&gt;1),AND(FC409&lt;&gt;"Angry",CH409=1)),1,0)</f>
        <v>0</v>
      </c>
      <c r="KB409">
        <f>IF(OR(AND(FD409="Angry",CI409&lt;&gt;1),AND(FD409&lt;&gt;"Angry",CI409=1)),1,0)</f>
        <v>0</v>
      </c>
      <c r="KC409">
        <f>IF(OR(AND(FE409="Angry",CJ409&lt;&gt;1),AND(FE409&lt;&gt;"Angry",CJ409=1)),1,0)</f>
        <v>1</v>
      </c>
      <c r="KD409">
        <f>IF(OR(AND(FF409="Angry",CK409&lt;&gt;1),AND(FF409&lt;&gt;"Angry",CK409=1)),1,0)</f>
        <v>0</v>
      </c>
      <c r="KE409">
        <f>IF(OR(AND(FG409="Afraid",CL409&lt;&gt;1),AND(FG409&lt;&gt;"Afraid",CL409=1)),1,0)</f>
        <v>0</v>
      </c>
      <c r="KF409">
        <f>IF(OR(AND(FH409="Afraid",CM409&lt;&gt;1),AND(FH409&lt;&gt;"Afraid",CM409=1)),1,0)</f>
        <v>0</v>
      </c>
      <c r="KG409">
        <f>IF(OR(AND(FI409="Afraid",CN409&lt;&gt;1),AND(FI409&lt;&gt;"Afraid",CN409=1)),1,0)</f>
        <v>0</v>
      </c>
      <c r="KH409">
        <f>IF(OR(AND(FJ409="Afraid",CO409&lt;&gt;1),AND(FJ409&lt;&gt;"Afraid",CO409=1)),1,0)</f>
        <v>0</v>
      </c>
      <c r="KI409">
        <f>IF(OR(AND(FK409="Afraid",CP409&lt;&gt;1),AND(FK409&lt;&gt;"Afraid",CP409=1)),1,0)</f>
        <v>0</v>
      </c>
      <c r="KJ409">
        <f>IF(OR(AND(FL409="Afraid",CQ409&lt;&gt;1),AND(FL409&lt;&gt;"Afraid",CQ409=1)),1,0)</f>
        <v>0</v>
      </c>
      <c r="KK409">
        <f>IF(OR(AND(FM409="Afraid",CR409&lt;&gt;1),AND(FM409&lt;&gt;"Afraid",CR409=1)),1,0)</f>
        <v>1</v>
      </c>
      <c r="KL409">
        <f>IF(OR(AND(FN409="Afraid",CS409&lt;&gt;1),AND(FN409&lt;&gt;"Afraid",CS409=1)),1,0)</f>
        <v>0</v>
      </c>
      <c r="KM409">
        <f>IF(OR(AND(FO409="Surprised",CT409&lt;&gt;1),AND(FO409&lt;&gt;"Surprised",CT409=1)),1,0)</f>
        <v>0</v>
      </c>
      <c r="KN409">
        <f>IF(OR(AND(FP409="Surprised",CU409&lt;&gt;1),AND(FP409&lt;&gt;"Surprised",CU409=1)),1,0)</f>
        <v>0</v>
      </c>
      <c r="KO409">
        <f>IF(OR(AND(FQ409="Surprised",CV409&lt;&gt;1),AND(FQ409&lt;&gt;"Surprised",CV409=1)),1,0)</f>
        <v>0</v>
      </c>
      <c r="KP409">
        <f>IF(OR(AND(FR409="Surprised",CW409&lt;&gt;1),AND(FR409&lt;&gt;"Surprised",CW409=1)),1,0)</f>
        <v>0</v>
      </c>
      <c r="KQ409">
        <f>IF(OR(AND(FS409="Surprised",CX409&lt;&gt;1),AND(FS409&lt;&gt;"Surprised",CX409=1)),1,0)</f>
        <v>0</v>
      </c>
      <c r="KR409">
        <f>IF(OR(AND(FT409="Surprised",CY409&lt;&gt;1),AND(FT409&lt;&gt;"Surprised",CY409=1)),1,0)</f>
        <v>0</v>
      </c>
      <c r="KS409">
        <f>IF(OR(AND(FU409="Surprised",CZ409&lt;&gt;1),AND(FU409&lt;&gt;"Surprised",CZ409=1)),1,0)</f>
        <v>0</v>
      </c>
      <c r="KT409">
        <f>IF(OR(AND(FV409="Surprised",DA409&lt;&gt;1),AND(FV409&lt;&gt;"Surprised",DA409=1)),1,0)</f>
        <v>0</v>
      </c>
      <c r="KU409">
        <f>IF(OR(AND(FW409="Happy",DB409=1),AND(FW409&lt;&gt;"Happy",DB409=0)),1,0)</f>
        <v>0</v>
      </c>
      <c r="KV409">
        <f>IF(OR(AND(FX409="Happy",DC409=1),AND(FX409&lt;&gt;"Happy",DC409=0)),1,0)</f>
        <v>0</v>
      </c>
      <c r="KW409">
        <f>IF(OR(AND(FY409="Happy",DD409=1),AND(FY409&lt;&gt;"Happy",DD409=0)),1,0)</f>
        <v>0</v>
      </c>
      <c r="KX409">
        <f>IF(OR(AND(FZ409="Happy",DE409=1),AND(FZ409&lt;&gt;"Happy",DE409=0)),1,0)</f>
        <v>0</v>
      </c>
      <c r="KY409">
        <f>IF(OR(AND(GA409="Happy",DF409=1),AND(GA409&lt;&gt;"Happy",DF409=0)),1,0)</f>
        <v>0</v>
      </c>
      <c r="KZ409">
        <f>IF(OR(AND(GB409="Happy",DG409=1),AND(GB409&lt;&gt;"Happy",DG409=0)),1,0)</f>
        <v>0</v>
      </c>
      <c r="LA409">
        <f>IF(OR(AND(GC409="Happy",DH409=1),AND(GC409&lt;&gt;"Happy",DH409=0)),1,0)</f>
        <v>0</v>
      </c>
      <c r="LB409">
        <f>IF(OR(AND(GD409="Happy",DI409=1),AND(GD409&lt;&gt;"Happy",DI409=0)),1,0)</f>
        <v>0</v>
      </c>
      <c r="LC409">
        <f>IF(OR(AND(GE409="Sad",DJ409=1),AND(GE409&lt;&gt;"Sad",DJ409=0)),1,0)</f>
        <v>1</v>
      </c>
      <c r="LD409">
        <f>IF(OR(AND(GF409="Sad",DK409=1),AND(GF409&lt;&gt;"Sad",DK409=0)),1,0)</f>
        <v>0</v>
      </c>
      <c r="LE409">
        <f>IF(OR(AND(GG409="Sad",DL409=1),AND(GG409&lt;&gt;"Sad",DL409=0)),1,0)</f>
        <v>1</v>
      </c>
      <c r="LF409">
        <f>IF(OR(AND(GH409="Sad",DM409=1),AND(GH409&lt;&gt;"Sad",DM409=0)),1,0)</f>
        <v>1</v>
      </c>
      <c r="LG409">
        <f>IF(OR(AND(GI409="Sad",DN409=1),AND(GI409&lt;&gt;"Sad",DN409=0)),1,0)</f>
        <v>1</v>
      </c>
      <c r="LH409">
        <f>IF(OR(AND(GJ409="Sad",DO409=1),AND(GJ409&lt;&gt;"Sad",DO409=0)),1,0)</f>
        <v>1</v>
      </c>
      <c r="LI409">
        <f>IF(OR(AND(GK409="Sad",DP409=1),AND(GK409&lt;&gt;"Sad",DP409=0)),1,0)</f>
        <v>1</v>
      </c>
      <c r="LJ409">
        <f>IF(OR(AND(GL409="Sad",DQ409=1),AND(GL409&lt;&gt;"Sad",DQ409=0)),1,0)</f>
        <v>1</v>
      </c>
      <c r="LK409" s="2">
        <f t="shared" si="701"/>
        <v>1</v>
      </c>
      <c r="LL409" s="4">
        <f t="shared" si="702"/>
        <v>3</v>
      </c>
      <c r="LM409">
        <f t="shared" si="703"/>
        <v>2</v>
      </c>
      <c r="LN409">
        <f t="shared" si="704"/>
        <v>1</v>
      </c>
      <c r="LO409">
        <f t="shared" si="705"/>
        <v>0</v>
      </c>
      <c r="LP409">
        <f t="shared" si="706"/>
        <v>0</v>
      </c>
      <c r="LQ409">
        <f t="shared" si="707"/>
        <v>7</v>
      </c>
      <c r="LR409">
        <f t="shared" si="708"/>
        <v>14</v>
      </c>
      <c r="LS409" s="11">
        <f t="shared" si="709"/>
        <v>0</v>
      </c>
      <c r="LT409" s="14">
        <f t="shared" si="710"/>
        <v>0</v>
      </c>
      <c r="LU409" s="14">
        <f t="shared" si="711"/>
        <v>0</v>
      </c>
      <c r="LV409" s="14" t="str">
        <f t="shared" si="712"/>
        <v/>
      </c>
      <c r="LW409" s="14">
        <f t="shared" si="713"/>
        <v>0</v>
      </c>
      <c r="LX409" s="14">
        <f t="shared" si="714"/>
        <v>0</v>
      </c>
      <c r="LY409" s="14">
        <f t="shared" si="715"/>
        <v>0.875</v>
      </c>
      <c r="LZ409" s="14">
        <f t="shared" si="716"/>
        <v>0.14583333333333337</v>
      </c>
      <c r="MA409" s="15">
        <f t="shared" si="717"/>
        <v>1.0416666666666907E-4</v>
      </c>
      <c r="MB409" s="1">
        <f t="shared" si="671"/>
        <v>1.0995370370370239E-4</v>
      </c>
      <c r="MC409" s="1">
        <f t="shared" si="672"/>
        <v>8.1018518518514993E-5</v>
      </c>
      <c r="MD409" s="1">
        <f t="shared" si="673"/>
        <v>1.0300925925926102E-4</v>
      </c>
      <c r="ME409" s="1">
        <f t="shared" si="674"/>
        <v>9.8379629629628818E-5</v>
      </c>
      <c r="MF409" s="1">
        <f t="shared" si="675"/>
        <v>7.870370370370583E-5</v>
      </c>
      <c r="MG409" s="1">
        <f t="shared" si="676"/>
        <v>1.4120370370370589E-4</v>
      </c>
      <c r="MH409" s="1">
        <f t="shared" si="677"/>
        <v>1.2037037037036791E-4</v>
      </c>
      <c r="MI409" s="1">
        <f t="shared" si="678"/>
        <v>1.0185185185184603E-4</v>
      </c>
      <c r="MJ409" s="1">
        <f t="shared" si="718"/>
        <v>9.3865740740740194E-4</v>
      </c>
      <c r="MK409" s="2" t="str">
        <f>VLOOKUP(B409,age_group!$A$1:$B$101,2,FALSE)</f>
        <v>25 to 44</v>
      </c>
      <c r="ML409" s="2">
        <f t="shared" si="719"/>
        <v>1</v>
      </c>
      <c r="MM409">
        <f t="shared" si="720"/>
        <v>0</v>
      </c>
      <c r="MN409">
        <f t="shared" si="721"/>
        <v>0</v>
      </c>
      <c r="MO409">
        <f t="shared" si="722"/>
        <v>0</v>
      </c>
      <c r="MP409">
        <f t="shared" si="723"/>
        <v>0</v>
      </c>
    </row>
    <row r="410" spans="1:354" x14ac:dyDescent="0.2">
      <c r="A410" t="s">
        <v>1143</v>
      </c>
      <c r="B410">
        <v>28</v>
      </c>
      <c r="C410" t="s">
        <v>139</v>
      </c>
      <c r="D410" t="s">
        <v>140</v>
      </c>
      <c r="E410">
        <v>4</v>
      </c>
      <c r="F410">
        <v>3</v>
      </c>
      <c r="G410">
        <v>4</v>
      </c>
      <c r="H410">
        <v>3</v>
      </c>
      <c r="I410">
        <v>4</v>
      </c>
      <c r="J410" s="2" t="s">
        <v>227</v>
      </c>
      <c r="K410" t="s">
        <v>233</v>
      </c>
      <c r="L410" t="s">
        <v>308</v>
      </c>
      <c r="M410" t="s">
        <v>626</v>
      </c>
      <c r="N410" t="s">
        <v>541</v>
      </c>
      <c r="O410" t="s">
        <v>464</v>
      </c>
      <c r="P410" t="s">
        <v>423</v>
      </c>
      <c r="Q410" t="s">
        <v>629</v>
      </c>
      <c r="R410" t="s">
        <v>551</v>
      </c>
      <c r="S410" t="s">
        <v>262</v>
      </c>
      <c r="T410" t="s">
        <v>484</v>
      </c>
      <c r="U410" t="s">
        <v>446</v>
      </c>
      <c r="V410" t="s">
        <v>712</v>
      </c>
      <c r="W410" t="s">
        <v>451</v>
      </c>
      <c r="X410" t="s">
        <v>180</v>
      </c>
      <c r="Y410" t="s">
        <v>333</v>
      </c>
      <c r="Z410" t="s">
        <v>155</v>
      </c>
      <c r="AA410" t="s">
        <v>581</v>
      </c>
      <c r="AB410" t="s">
        <v>674</v>
      </c>
      <c r="AC410" t="s">
        <v>442</v>
      </c>
      <c r="AD410" t="s">
        <v>732</v>
      </c>
      <c r="AE410" t="s">
        <v>522</v>
      </c>
      <c r="AF410" t="s">
        <v>409</v>
      </c>
      <c r="AG410" t="s">
        <v>312</v>
      </c>
      <c r="AH410" t="s">
        <v>509</v>
      </c>
      <c r="AI410" t="s">
        <v>253</v>
      </c>
      <c r="AJ410" t="s">
        <v>606</v>
      </c>
      <c r="AK410" t="s">
        <v>739</v>
      </c>
      <c r="AL410" t="s">
        <v>283</v>
      </c>
      <c r="AM410" t="s">
        <v>320</v>
      </c>
      <c r="AN410" t="s">
        <v>697</v>
      </c>
      <c r="AO410" t="s">
        <v>293</v>
      </c>
      <c r="AP410" t="s">
        <v>581</v>
      </c>
      <c r="AQ410" t="s">
        <v>671</v>
      </c>
      <c r="AR410" t="s">
        <v>291</v>
      </c>
      <c r="AS410" t="s">
        <v>569</v>
      </c>
      <c r="AT410" t="s">
        <v>500</v>
      </c>
      <c r="AU410" t="s">
        <v>165</v>
      </c>
      <c r="AV410" t="s">
        <v>166</v>
      </c>
      <c r="AW410" t="s">
        <v>320</v>
      </c>
      <c r="AX410" t="s">
        <v>611</v>
      </c>
      <c r="AY410" t="s">
        <v>597</v>
      </c>
      <c r="AZ410" t="s">
        <v>542</v>
      </c>
      <c r="BA410" t="s">
        <v>474</v>
      </c>
      <c r="BB410" t="s">
        <v>374</v>
      </c>
      <c r="BC410" t="s">
        <v>467</v>
      </c>
      <c r="BD410" t="s">
        <v>768</v>
      </c>
      <c r="BE410" t="s">
        <v>496</v>
      </c>
      <c r="BF410" t="s">
        <v>605</v>
      </c>
      <c r="BG410" t="s">
        <v>191</v>
      </c>
      <c r="BH410" t="s">
        <v>345</v>
      </c>
      <c r="BI410" t="s">
        <v>585</v>
      </c>
      <c r="BJ410" t="s">
        <v>335</v>
      </c>
      <c r="BK410" t="s">
        <v>320</v>
      </c>
      <c r="BL410" t="s">
        <v>249</v>
      </c>
      <c r="BM410" t="s">
        <v>170</v>
      </c>
      <c r="BN410" s="2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0</v>
      </c>
      <c r="DR410" s="2">
        <v>4</v>
      </c>
      <c r="DS410">
        <v>3</v>
      </c>
      <c r="DT410">
        <v>4</v>
      </c>
      <c r="DU410">
        <v>3</v>
      </c>
      <c r="DV410">
        <v>3</v>
      </c>
      <c r="DW410" s="2">
        <v>2017</v>
      </c>
      <c r="DX410" s="1">
        <v>4.1016203703703701E-2</v>
      </c>
      <c r="DY410" s="1">
        <v>4.1233796296296296E-2</v>
      </c>
      <c r="DZ410" s="1">
        <v>2.9976851851851849E-4</v>
      </c>
      <c r="EA410" s="1">
        <v>5.2430555555555553E-4</v>
      </c>
      <c r="EB410" s="1">
        <v>9.8379629629629642E-4</v>
      </c>
      <c r="EC410" s="1">
        <v>1.3206018518518521E-3</v>
      </c>
      <c r="ED410" s="1">
        <v>1.914351851851852E-3</v>
      </c>
      <c r="EE410" s="1">
        <v>2.0636574074074073E-3</v>
      </c>
      <c r="EF410" s="1">
        <v>2.2349537037037038E-3</v>
      </c>
      <c r="EG410" s="1">
        <v>2.3206018518518519E-3</v>
      </c>
      <c r="EH410" s="3">
        <v>0</v>
      </c>
      <c r="EI410" s="2" t="s">
        <v>1171</v>
      </c>
      <c r="EJ410" t="s">
        <v>1172</v>
      </c>
      <c r="EK410" t="s">
        <v>1168</v>
      </c>
      <c r="EL410" t="s">
        <v>1173</v>
      </c>
      <c r="EM410" t="s">
        <v>1168</v>
      </c>
      <c r="EN410" t="s">
        <v>1172</v>
      </c>
      <c r="EO410" t="s">
        <v>1175</v>
      </c>
      <c r="EP410" t="s">
        <v>1168</v>
      </c>
      <c r="EQ410" t="s">
        <v>1169</v>
      </c>
      <c r="ER410" t="s">
        <v>1170</v>
      </c>
      <c r="ES410" t="s">
        <v>1173</v>
      </c>
      <c r="ET410" t="s">
        <v>1168</v>
      </c>
      <c r="EU410" t="s">
        <v>1168</v>
      </c>
      <c r="EV410" t="s">
        <v>1175</v>
      </c>
      <c r="EW410" t="s">
        <v>1174</v>
      </c>
      <c r="EX410" t="s">
        <v>1172</v>
      </c>
      <c r="EY410" t="s">
        <v>1173</v>
      </c>
      <c r="EZ410" t="s">
        <v>1169</v>
      </c>
      <c r="FA410" t="s">
        <v>1173</v>
      </c>
      <c r="FB410" t="s">
        <v>1169</v>
      </c>
      <c r="FC410" t="s">
        <v>1173</v>
      </c>
      <c r="FD410" t="s">
        <v>1168</v>
      </c>
      <c r="FE410" t="s">
        <v>1168</v>
      </c>
      <c r="FF410" t="s">
        <v>1168</v>
      </c>
      <c r="FG410" t="s">
        <v>1173</v>
      </c>
      <c r="FH410" t="s">
        <v>1172</v>
      </c>
      <c r="FI410" t="s">
        <v>1168</v>
      </c>
      <c r="FJ410" t="s">
        <v>1168</v>
      </c>
      <c r="FK410" t="s">
        <v>1168</v>
      </c>
      <c r="FL410" t="s">
        <v>1175</v>
      </c>
      <c r="FM410" t="s">
        <v>1173</v>
      </c>
      <c r="FN410" t="s">
        <v>1172</v>
      </c>
      <c r="FO410" t="s">
        <v>1169</v>
      </c>
      <c r="FP410" t="s">
        <v>1171</v>
      </c>
      <c r="FQ410" t="s">
        <v>1173</v>
      </c>
      <c r="FR410" t="s">
        <v>1173</v>
      </c>
      <c r="FS410" t="s">
        <v>1175</v>
      </c>
      <c r="FT410" t="s">
        <v>1172</v>
      </c>
      <c r="FU410" t="s">
        <v>1175</v>
      </c>
      <c r="FV410" t="s">
        <v>1175</v>
      </c>
      <c r="FW410" t="s">
        <v>1175</v>
      </c>
      <c r="FX410" t="s">
        <v>1171</v>
      </c>
      <c r="FY410" t="s">
        <v>1171</v>
      </c>
      <c r="FZ410" t="s">
        <v>1168</v>
      </c>
      <c r="GA410" t="s">
        <v>1173</v>
      </c>
      <c r="GB410" t="s">
        <v>1173</v>
      </c>
      <c r="GC410" t="s">
        <v>1168</v>
      </c>
      <c r="GD410" t="s">
        <v>1172</v>
      </c>
      <c r="GE410" t="s">
        <v>1168</v>
      </c>
      <c r="GF410" t="s">
        <v>1169</v>
      </c>
      <c r="GG410" t="s">
        <v>1171</v>
      </c>
      <c r="GH410" t="s">
        <v>1171</v>
      </c>
      <c r="GI410" t="s">
        <v>1169</v>
      </c>
      <c r="GJ410" t="s">
        <v>1175</v>
      </c>
      <c r="GK410" t="s">
        <v>1173</v>
      </c>
      <c r="GL410" t="s">
        <v>1175</v>
      </c>
      <c r="GM410" s="2">
        <f t="shared" si="621"/>
        <v>0</v>
      </c>
      <c r="GN410">
        <f t="shared" si="622"/>
        <v>0</v>
      </c>
      <c r="GO410">
        <f t="shared" si="623"/>
        <v>0</v>
      </c>
      <c r="GP410">
        <f t="shared" si="624"/>
        <v>1</v>
      </c>
      <c r="GQ410">
        <f t="shared" si="625"/>
        <v>0</v>
      </c>
      <c r="GR410">
        <f t="shared" si="626"/>
        <v>0</v>
      </c>
      <c r="GS410">
        <f t="shared" si="627"/>
        <v>0</v>
      </c>
      <c r="GT410">
        <f t="shared" si="628"/>
        <v>0</v>
      </c>
      <c r="GU410">
        <f t="shared" si="679"/>
        <v>0</v>
      </c>
      <c r="GV410">
        <f t="shared" si="629"/>
        <v>0</v>
      </c>
      <c r="GW410">
        <f t="shared" si="630"/>
        <v>0</v>
      </c>
      <c r="GX410">
        <f t="shared" si="631"/>
        <v>0</v>
      </c>
      <c r="GY410">
        <f t="shared" si="632"/>
        <v>0</v>
      </c>
      <c r="GZ410">
        <f t="shared" si="633"/>
        <v>0</v>
      </c>
      <c r="HA410">
        <f t="shared" si="634"/>
        <v>1</v>
      </c>
      <c r="HB410">
        <f t="shared" si="635"/>
        <v>0</v>
      </c>
      <c r="HC410">
        <f t="shared" si="680"/>
        <v>0</v>
      </c>
      <c r="HD410">
        <f t="shared" si="636"/>
        <v>1</v>
      </c>
      <c r="HE410">
        <f t="shared" si="637"/>
        <v>0</v>
      </c>
      <c r="HF410">
        <f t="shared" si="638"/>
        <v>0</v>
      </c>
      <c r="HG410">
        <f t="shared" si="639"/>
        <v>0</v>
      </c>
      <c r="HH410">
        <f t="shared" si="640"/>
        <v>0</v>
      </c>
      <c r="HI410">
        <f t="shared" si="641"/>
        <v>0</v>
      </c>
      <c r="HJ410">
        <f t="shared" si="642"/>
        <v>0</v>
      </c>
      <c r="HK410">
        <f t="shared" si="681"/>
        <v>0</v>
      </c>
      <c r="HL410">
        <f t="shared" si="643"/>
        <v>0</v>
      </c>
      <c r="HM410">
        <f t="shared" si="644"/>
        <v>0</v>
      </c>
      <c r="HN410">
        <f t="shared" si="645"/>
        <v>0</v>
      </c>
      <c r="HO410">
        <f t="shared" si="646"/>
        <v>0</v>
      </c>
      <c r="HP410">
        <f t="shared" si="647"/>
        <v>0</v>
      </c>
      <c r="HQ410">
        <f t="shared" si="648"/>
        <v>0</v>
      </c>
      <c r="HR410">
        <f t="shared" si="649"/>
        <v>0</v>
      </c>
      <c r="HS410">
        <f t="shared" si="682"/>
        <v>0</v>
      </c>
      <c r="HT410">
        <f t="shared" si="650"/>
        <v>0</v>
      </c>
      <c r="HU410">
        <f t="shared" si="651"/>
        <v>0</v>
      </c>
      <c r="HV410">
        <f t="shared" si="652"/>
        <v>0</v>
      </c>
      <c r="HW410">
        <f t="shared" si="653"/>
        <v>0</v>
      </c>
      <c r="HX410">
        <f t="shared" si="654"/>
        <v>0</v>
      </c>
      <c r="HY410">
        <f t="shared" si="655"/>
        <v>1</v>
      </c>
      <c r="HZ410">
        <f t="shared" si="656"/>
        <v>0</v>
      </c>
      <c r="IA410">
        <f t="shared" si="683"/>
        <v>0</v>
      </c>
      <c r="IB410">
        <f t="shared" si="657"/>
        <v>0</v>
      </c>
      <c r="IC410">
        <f t="shared" si="658"/>
        <v>0</v>
      </c>
      <c r="ID410">
        <f t="shared" si="659"/>
        <v>0</v>
      </c>
      <c r="IE410">
        <f t="shared" si="660"/>
        <v>0</v>
      </c>
      <c r="IF410">
        <f t="shared" si="661"/>
        <v>0</v>
      </c>
      <c r="IG410">
        <f t="shared" si="662"/>
        <v>1</v>
      </c>
      <c r="IH410">
        <f t="shared" si="663"/>
        <v>0</v>
      </c>
      <c r="II410">
        <f t="shared" si="684"/>
        <v>0</v>
      </c>
      <c r="IJ410">
        <f t="shared" si="664"/>
        <v>0</v>
      </c>
      <c r="IK410">
        <f t="shared" si="665"/>
        <v>0</v>
      </c>
      <c r="IL410">
        <f t="shared" si="666"/>
        <v>0</v>
      </c>
      <c r="IM410">
        <f t="shared" si="667"/>
        <v>0</v>
      </c>
      <c r="IN410">
        <f t="shared" si="668"/>
        <v>0</v>
      </c>
      <c r="IO410">
        <f t="shared" si="669"/>
        <v>1</v>
      </c>
      <c r="IP410">
        <f t="shared" si="670"/>
        <v>0</v>
      </c>
      <c r="IQ410" s="2">
        <f t="shared" si="685"/>
        <v>1</v>
      </c>
      <c r="IR410" s="4">
        <f t="shared" si="686"/>
        <v>1</v>
      </c>
      <c r="IS410">
        <f t="shared" si="687"/>
        <v>1</v>
      </c>
      <c r="IT410">
        <f t="shared" si="688"/>
        <v>0</v>
      </c>
      <c r="IU410">
        <f t="shared" si="689"/>
        <v>1</v>
      </c>
      <c r="IV410">
        <f t="shared" si="690"/>
        <v>1</v>
      </c>
      <c r="IW410">
        <f t="shared" si="691"/>
        <v>1</v>
      </c>
      <c r="IX410">
        <f t="shared" si="692"/>
        <v>6</v>
      </c>
      <c r="IY410" s="11">
        <f t="shared" si="693"/>
        <v>1</v>
      </c>
      <c r="IZ410" s="12">
        <f t="shared" si="694"/>
        <v>1</v>
      </c>
      <c r="JA410" s="12">
        <f t="shared" si="695"/>
        <v>0.5</v>
      </c>
      <c r="JB410" s="12">
        <f t="shared" si="696"/>
        <v>0</v>
      </c>
      <c r="JC410" s="12">
        <f t="shared" si="697"/>
        <v>0.33333333333333331</v>
      </c>
      <c r="JD410" s="12">
        <f t="shared" si="698"/>
        <v>0.16666666666666666</v>
      </c>
      <c r="JE410" s="12">
        <f t="shared" si="699"/>
        <v>0.125</v>
      </c>
      <c r="JF410" s="12">
        <f t="shared" si="700"/>
        <v>0.44642857142857145</v>
      </c>
      <c r="JG410" s="2">
        <f>IF(OR(AND(EI410="Happy",BN410&lt;&gt;1),AND(EI410&lt;&gt;"Happy",BN410=1)),1,0)</f>
        <v>0</v>
      </c>
      <c r="JH410">
        <f>IF(OR(AND(EJ410="Happy",BO410&lt;&gt;1),AND(EJ410&lt;&gt;"Happy",BO410=1)),1,0)</f>
        <v>0</v>
      </c>
      <c r="JI410">
        <f>IF(OR(AND(EK410="Happy",BP410&lt;&gt;1),AND(EK410&lt;&gt;"Happy",BP410=1)),1,0)</f>
        <v>0</v>
      </c>
      <c r="JJ410">
        <f>IF(OR(AND(EL410="Happy",BQ410&lt;&gt;1),AND(EL410&lt;&gt;"Happy",BQ410=1)),1,0)</f>
        <v>0</v>
      </c>
      <c r="JK410">
        <f>IF(OR(AND(EM410="Happy",BR410&lt;&gt;1),AND(EM410&lt;&gt;"Happy",BR410=1)),1,0)</f>
        <v>0</v>
      </c>
      <c r="JL410">
        <f>IF(OR(AND(EN410="Happy",BS410&lt;&gt;1),AND(EN410&lt;&gt;"Happy",BS410=1)),1,0)</f>
        <v>0</v>
      </c>
      <c r="JM410">
        <f>IF(OR(AND(EO410="Happy",BT410&lt;&gt;1),AND(EO410&lt;&gt;"Happy",BT410=1)),1,0)</f>
        <v>0</v>
      </c>
      <c r="JN410">
        <f>IF(OR(AND(EP410="Happy",BU410&lt;&gt;1),AND(EP410&lt;&gt;"Happy",BU410=1)),1,0)</f>
        <v>0</v>
      </c>
      <c r="JO410">
        <f>IF(OR(AND(EQ410="Sad",BV410&lt;&gt;1),AND(EQ410&lt;&gt;"Sad",BV410=1)),1,0)</f>
        <v>0</v>
      </c>
      <c r="JP410">
        <f>IF(OR(AND(ER410="Sad",BW410&lt;&gt;1),AND(ER410&lt;&gt;"Sad",BW410=1)),1,0)</f>
        <v>0</v>
      </c>
      <c r="JQ410">
        <f>IF(OR(AND(ES410="Sad",BX410&lt;&gt;1),AND(ES410&lt;&gt;"Sad",BX410=1)),1,0)</f>
        <v>0</v>
      </c>
      <c r="JR410">
        <f>IF(OR(AND(ET410="Sad",BY410&lt;&gt;1),AND(ET410&lt;&gt;"Sad",BY410=1)),1,0)</f>
        <v>0</v>
      </c>
      <c r="JS410">
        <f>IF(OR(AND(EU410="Sad",BZ410&lt;&gt;1),AND(EU410&lt;&gt;"Sad",BZ410=1)),1,0)</f>
        <v>0</v>
      </c>
      <c r="JT410">
        <f>IF(OR(AND(EV410="Sad",CA410&lt;&gt;1),AND(EV410&lt;&gt;"Sad",CA410=1)),1,0)</f>
        <v>0</v>
      </c>
      <c r="JU410">
        <f>IF(OR(AND(EW410="Sad",CB410&lt;&gt;1),AND(EW410&lt;&gt;"Sad",CB410=1)),1,0)</f>
        <v>0</v>
      </c>
      <c r="JV410">
        <f>IF(OR(AND(EX410="Sad",CC410&lt;&gt;1),AND(EX410&lt;&gt;"Sad",CC410=1)),1,0)</f>
        <v>0</v>
      </c>
      <c r="JW410">
        <f>IF(OR(AND(EY410="Angry",CD410&lt;&gt;1),AND(EY410&lt;&gt;"Angry",CD410=1)),1,0)</f>
        <v>0</v>
      </c>
      <c r="JX410">
        <f>IF(OR(AND(EZ410="Angry",CE410&lt;&gt;1),AND(EZ410&lt;&gt;"Angry",CE410=1)),1,0)</f>
        <v>0</v>
      </c>
      <c r="JY410">
        <f>IF(OR(AND(FA410="Angry",CF410&lt;&gt;1),AND(FA410&lt;&gt;"Angry",CF410=1)),1,0)</f>
        <v>0</v>
      </c>
      <c r="JZ410">
        <f>IF(OR(AND(FB410="Angry",CG410&lt;&gt;1),AND(FB410&lt;&gt;"Angry",CG410=1)),1,0)</f>
        <v>1</v>
      </c>
      <c r="KA410">
        <f>IF(OR(AND(FC410="Angry",CH410&lt;&gt;1),AND(FC410&lt;&gt;"Angry",CH410=1)),1,0)</f>
        <v>0</v>
      </c>
      <c r="KB410">
        <f>IF(OR(AND(FD410="Angry",CI410&lt;&gt;1),AND(FD410&lt;&gt;"Angry",CI410=1)),1,0)</f>
        <v>0</v>
      </c>
      <c r="KC410">
        <f>IF(OR(AND(FE410="Angry",CJ410&lt;&gt;1),AND(FE410&lt;&gt;"Angry",CJ410=1)),1,0)</f>
        <v>0</v>
      </c>
      <c r="KD410">
        <f>IF(OR(AND(FF410="Angry",CK410&lt;&gt;1),AND(FF410&lt;&gt;"Angry",CK410=1)),1,0)</f>
        <v>0</v>
      </c>
      <c r="KE410">
        <f>IF(OR(AND(FG410="Afraid",CL410&lt;&gt;1),AND(FG410&lt;&gt;"Afraid",CL410=1)),1,0)</f>
        <v>0</v>
      </c>
      <c r="KF410">
        <f>IF(OR(AND(FH410="Afraid",CM410&lt;&gt;1),AND(FH410&lt;&gt;"Afraid",CM410=1)),1,0)</f>
        <v>1</v>
      </c>
      <c r="KG410">
        <f>IF(OR(AND(FI410="Afraid",CN410&lt;&gt;1),AND(FI410&lt;&gt;"Afraid",CN410=1)),1,0)</f>
        <v>0</v>
      </c>
      <c r="KH410">
        <f>IF(OR(AND(FJ410="Afraid",CO410&lt;&gt;1),AND(FJ410&lt;&gt;"Afraid",CO410=1)),1,0)</f>
        <v>0</v>
      </c>
      <c r="KI410">
        <f>IF(OR(AND(FK410="Afraid",CP410&lt;&gt;1),AND(FK410&lt;&gt;"Afraid",CP410=1)),1,0)</f>
        <v>0</v>
      </c>
      <c r="KJ410">
        <f>IF(OR(AND(FL410="Afraid",CQ410&lt;&gt;1),AND(FL410&lt;&gt;"Afraid",CQ410=1)),1,0)</f>
        <v>1</v>
      </c>
      <c r="KK410">
        <f>IF(OR(AND(FM410="Afraid",CR410&lt;&gt;1),AND(FM410&lt;&gt;"Afraid",CR410=1)),1,0)</f>
        <v>0</v>
      </c>
      <c r="KL410">
        <f>IF(OR(AND(FN410="Afraid",CS410&lt;&gt;1),AND(FN410&lt;&gt;"Afraid",CS410=1)),1,0)</f>
        <v>1</v>
      </c>
      <c r="KM410">
        <f>IF(OR(AND(FO410="Surprised",CT410&lt;&gt;1),AND(FO410&lt;&gt;"Surprised",CT410=1)),1,0)</f>
        <v>0</v>
      </c>
      <c r="KN410">
        <f>IF(OR(AND(FP410="Surprised",CU410&lt;&gt;1),AND(FP410&lt;&gt;"Surprised",CU410=1)),1,0)</f>
        <v>0</v>
      </c>
      <c r="KO410">
        <f>IF(OR(AND(FQ410="Surprised",CV410&lt;&gt;1),AND(FQ410&lt;&gt;"Surprised",CV410=1)),1,0)</f>
        <v>0</v>
      </c>
      <c r="KP410">
        <f>IF(OR(AND(FR410="Surprised",CW410&lt;&gt;1),AND(FR410&lt;&gt;"Surprised",CW410=1)),1,0)</f>
        <v>0</v>
      </c>
      <c r="KQ410">
        <f>IF(OR(AND(FS410="Surprised",CX410&lt;&gt;1),AND(FS410&lt;&gt;"Surprised",CX410=1)),1,0)</f>
        <v>1</v>
      </c>
      <c r="KR410">
        <f>IF(OR(AND(FT410="Surprised",CY410&lt;&gt;1),AND(FT410&lt;&gt;"Surprised",CY410=1)),1,0)</f>
        <v>0</v>
      </c>
      <c r="KS410">
        <f>IF(OR(AND(FU410="Surprised",CZ410&lt;&gt;1),AND(FU410&lt;&gt;"Surprised",CZ410=1)),1,0)</f>
        <v>0</v>
      </c>
      <c r="KT410">
        <f>IF(OR(AND(FV410="Surprised",DA410&lt;&gt;1),AND(FV410&lt;&gt;"Surprised",DA410=1)),1,0)</f>
        <v>1</v>
      </c>
      <c r="KU410">
        <f>IF(OR(AND(FW410="Happy",DB410=1),AND(FW410&lt;&gt;"Happy",DB410=0)),1,0)</f>
        <v>1</v>
      </c>
      <c r="KV410">
        <f>IF(OR(AND(FX410="Happy",DC410=1),AND(FX410&lt;&gt;"Happy",DC410=0)),1,0)</f>
        <v>1</v>
      </c>
      <c r="KW410">
        <f>IF(OR(AND(FY410="Happy",DD410=1),AND(FY410&lt;&gt;"Happy",DD410=0)),1,0)</f>
        <v>1</v>
      </c>
      <c r="KX410">
        <f>IF(OR(AND(FZ410="Happy",DE410=1),AND(FZ410&lt;&gt;"Happy",DE410=0)),1,0)</f>
        <v>1</v>
      </c>
      <c r="KY410">
        <f>IF(OR(AND(GA410="Happy",DF410=1),AND(GA410&lt;&gt;"Happy",DF410=0)),1,0)</f>
        <v>0</v>
      </c>
      <c r="KZ410">
        <f>IF(OR(AND(GB410="Happy",DG410=1),AND(GB410&lt;&gt;"Happy",DG410=0)),1,0)</f>
        <v>0</v>
      </c>
      <c r="LA410">
        <f>IF(OR(AND(GC410="Happy",DH410=1),AND(GC410&lt;&gt;"Happy",DH410=0)),1,0)</f>
        <v>0</v>
      </c>
      <c r="LB410">
        <f>IF(OR(AND(GD410="Happy",DI410=1),AND(GD410&lt;&gt;"Happy",DI410=0)),1,0)</f>
        <v>1</v>
      </c>
      <c r="LC410">
        <f>IF(OR(AND(GE410="Sad",DJ410=1),AND(GE410&lt;&gt;"Sad",DJ410=0)),1,0)</f>
        <v>1</v>
      </c>
      <c r="LD410">
        <f>IF(OR(AND(GF410="Sad",DK410=1),AND(GF410&lt;&gt;"Sad",DK410=0)),1,0)</f>
        <v>1</v>
      </c>
      <c r="LE410">
        <f>IF(OR(AND(GG410="Sad",DL410=1),AND(GG410&lt;&gt;"Sad",DL410=0)),1,0)</f>
        <v>1</v>
      </c>
      <c r="LF410">
        <f>IF(OR(AND(GH410="Sad",DM410=1),AND(GH410&lt;&gt;"Sad",DM410=0)),1,0)</f>
        <v>1</v>
      </c>
      <c r="LG410">
        <f>IF(OR(AND(GI410="Sad",DN410=1),AND(GI410&lt;&gt;"Sad",DN410=0)),1,0)</f>
        <v>1</v>
      </c>
      <c r="LH410">
        <f>IF(OR(AND(GJ410="Sad",DO410=1),AND(GJ410&lt;&gt;"Sad",DO410=0)),1,0)</f>
        <v>1</v>
      </c>
      <c r="LI410">
        <f>IF(OR(AND(GK410="Sad",DP410=1),AND(GK410&lt;&gt;"Sad",DP410=0)),1,0)</f>
        <v>0</v>
      </c>
      <c r="LJ410">
        <f>IF(OR(AND(GL410="Sad",DQ410=1),AND(GL410&lt;&gt;"Sad",DQ410=0)),1,0)</f>
        <v>1</v>
      </c>
      <c r="LK410" s="2">
        <f t="shared" si="701"/>
        <v>0</v>
      </c>
      <c r="LL410" s="4">
        <f t="shared" si="702"/>
        <v>0</v>
      </c>
      <c r="LM410">
        <f t="shared" si="703"/>
        <v>1</v>
      </c>
      <c r="LN410">
        <f t="shared" si="704"/>
        <v>3</v>
      </c>
      <c r="LO410">
        <f t="shared" si="705"/>
        <v>2</v>
      </c>
      <c r="LP410">
        <f t="shared" si="706"/>
        <v>5</v>
      </c>
      <c r="LQ410">
        <f t="shared" si="707"/>
        <v>7</v>
      </c>
      <c r="LR410">
        <f t="shared" si="708"/>
        <v>18</v>
      </c>
      <c r="LS410" s="11">
        <f t="shared" si="709"/>
        <v>0</v>
      </c>
      <c r="LT410" s="14">
        <f t="shared" si="710"/>
        <v>0</v>
      </c>
      <c r="LU410" s="14">
        <f t="shared" si="711"/>
        <v>0.5</v>
      </c>
      <c r="LV410" s="14">
        <f t="shared" si="712"/>
        <v>1</v>
      </c>
      <c r="LW410" s="14">
        <f t="shared" si="713"/>
        <v>0.66666666666666674</v>
      </c>
      <c r="LX410" s="14">
        <f t="shared" si="714"/>
        <v>0.83333333333333337</v>
      </c>
      <c r="LY410" s="14">
        <f t="shared" si="715"/>
        <v>0.875</v>
      </c>
      <c r="LZ410" s="14">
        <f t="shared" si="716"/>
        <v>0.5535714285714286</v>
      </c>
      <c r="MA410" s="15">
        <f t="shared" si="717"/>
        <v>2.1759259259259561E-4</v>
      </c>
      <c r="MB410" s="1">
        <f>DZ410-DY410+1</f>
        <v>0.95906597222222223</v>
      </c>
      <c r="MC410" s="1">
        <f t="shared" si="672"/>
        <v>2.2453703703703703E-4</v>
      </c>
      <c r="MD410" s="1">
        <f t="shared" si="673"/>
        <v>4.5949074074074089E-4</v>
      </c>
      <c r="ME410" s="1">
        <f t="shared" si="674"/>
        <v>3.3680555555555569E-4</v>
      </c>
      <c r="MF410" s="1">
        <f t="shared" si="675"/>
        <v>5.9374999999999988E-4</v>
      </c>
      <c r="MG410" s="1">
        <f t="shared" si="676"/>
        <v>1.493055555555553E-4</v>
      </c>
      <c r="MH410" s="1">
        <f t="shared" si="677"/>
        <v>1.7129629629629656E-4</v>
      </c>
      <c r="MI410" s="1">
        <f t="shared" si="678"/>
        <v>8.5648148148148064E-5</v>
      </c>
      <c r="MJ410" s="1">
        <f t="shared" si="718"/>
        <v>0.96130439814814816</v>
      </c>
      <c r="MK410" s="2" t="str">
        <f>VLOOKUP(B410,age_group!$A$1:$B$101,2,FALSE)</f>
        <v>25 to 44</v>
      </c>
      <c r="ML410" s="2">
        <f t="shared" si="719"/>
        <v>1</v>
      </c>
      <c r="MM410">
        <f t="shared" si="720"/>
        <v>1</v>
      </c>
      <c r="MN410">
        <f t="shared" si="721"/>
        <v>1</v>
      </c>
      <c r="MO410">
        <f t="shared" si="722"/>
        <v>1</v>
      </c>
      <c r="MP410">
        <f t="shared" si="723"/>
        <v>1</v>
      </c>
    </row>
    <row r="411" spans="1:354" x14ac:dyDescent="0.2">
      <c r="A411" t="s">
        <v>1144</v>
      </c>
      <c r="B411">
        <v>28</v>
      </c>
      <c r="C411" t="s">
        <v>195</v>
      </c>
      <c r="D411" t="s">
        <v>140</v>
      </c>
      <c r="E411">
        <v>3</v>
      </c>
      <c r="F411">
        <v>4</v>
      </c>
      <c r="G411">
        <v>3</v>
      </c>
      <c r="H411">
        <v>3</v>
      </c>
      <c r="I411">
        <v>2</v>
      </c>
      <c r="J411" s="2" t="s">
        <v>426</v>
      </c>
      <c r="K411" t="s">
        <v>234</v>
      </c>
      <c r="L411" t="s">
        <v>496</v>
      </c>
      <c r="M411" t="s">
        <v>211</v>
      </c>
      <c r="N411" t="s">
        <v>704</v>
      </c>
      <c r="O411" t="s">
        <v>216</v>
      </c>
      <c r="P411" t="s">
        <v>387</v>
      </c>
      <c r="Q411" t="s">
        <v>352</v>
      </c>
      <c r="R411" t="s">
        <v>492</v>
      </c>
      <c r="S411" t="s">
        <v>677</v>
      </c>
      <c r="T411" t="s">
        <v>432</v>
      </c>
      <c r="U411" t="s">
        <v>177</v>
      </c>
      <c r="V411" t="s">
        <v>244</v>
      </c>
      <c r="W411" t="s">
        <v>561</v>
      </c>
      <c r="X411" t="s">
        <v>213</v>
      </c>
      <c r="Y411" t="s">
        <v>383</v>
      </c>
      <c r="Z411" t="s">
        <v>265</v>
      </c>
      <c r="AA411" t="s">
        <v>421</v>
      </c>
      <c r="AB411" t="s">
        <v>350</v>
      </c>
      <c r="AC411" t="s">
        <v>418</v>
      </c>
      <c r="AD411" t="s">
        <v>198</v>
      </c>
      <c r="AE411" t="s">
        <v>612</v>
      </c>
      <c r="AF411" t="s">
        <v>418</v>
      </c>
      <c r="AG411" t="s">
        <v>379</v>
      </c>
      <c r="AH411" t="s">
        <v>264</v>
      </c>
      <c r="AI411" t="s">
        <v>729</v>
      </c>
      <c r="AJ411" t="s">
        <v>608</v>
      </c>
      <c r="AK411" t="s">
        <v>526</v>
      </c>
      <c r="AL411" t="s">
        <v>362</v>
      </c>
      <c r="AM411" t="s">
        <v>497</v>
      </c>
      <c r="AN411" t="s">
        <v>571</v>
      </c>
      <c r="AO411" t="s">
        <v>785</v>
      </c>
      <c r="AP411" t="s">
        <v>404</v>
      </c>
      <c r="AQ411" t="s">
        <v>808</v>
      </c>
      <c r="AR411" t="s">
        <v>454</v>
      </c>
      <c r="AS411" t="s">
        <v>479</v>
      </c>
      <c r="AT411" t="s">
        <v>314</v>
      </c>
      <c r="AU411" t="s">
        <v>359</v>
      </c>
      <c r="AV411" t="s">
        <v>323</v>
      </c>
      <c r="AW411" t="s">
        <v>280</v>
      </c>
      <c r="AX411" t="s">
        <v>524</v>
      </c>
      <c r="AY411" t="s">
        <v>661</v>
      </c>
      <c r="AZ411" t="s">
        <v>439</v>
      </c>
      <c r="BA411" t="s">
        <v>361</v>
      </c>
      <c r="BB411" t="s">
        <v>768</v>
      </c>
      <c r="BC411" t="s">
        <v>541</v>
      </c>
      <c r="BD411" t="s">
        <v>559</v>
      </c>
      <c r="BE411" t="s">
        <v>591</v>
      </c>
      <c r="BF411" t="s">
        <v>270</v>
      </c>
      <c r="BG411" t="s">
        <v>253</v>
      </c>
      <c r="BH411" t="s">
        <v>407</v>
      </c>
      <c r="BI411" t="s">
        <v>313</v>
      </c>
      <c r="BJ411" t="s">
        <v>174</v>
      </c>
      <c r="BK411" t="s">
        <v>255</v>
      </c>
      <c r="BL411" t="s">
        <v>240</v>
      </c>
      <c r="BM411" t="s">
        <v>698</v>
      </c>
      <c r="BN411" s="2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1</v>
      </c>
      <c r="BV411">
        <v>0</v>
      </c>
      <c r="BW411">
        <v>0</v>
      </c>
      <c r="BX411">
        <v>0</v>
      </c>
      <c r="BY411">
        <v>1</v>
      </c>
      <c r="BZ411">
        <v>1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1</v>
      </c>
      <c r="CU411">
        <v>0</v>
      </c>
      <c r="CV411">
        <v>1</v>
      </c>
      <c r="CW411">
        <v>1</v>
      </c>
      <c r="CX411">
        <v>0</v>
      </c>
      <c r="CY411">
        <v>1</v>
      </c>
      <c r="CZ411">
        <v>1</v>
      </c>
      <c r="DA411">
        <v>0</v>
      </c>
      <c r="DB411">
        <v>1</v>
      </c>
      <c r="DC411">
        <v>0</v>
      </c>
      <c r="DD411">
        <v>1</v>
      </c>
      <c r="DE411">
        <v>0</v>
      </c>
      <c r="DF411">
        <v>1</v>
      </c>
      <c r="DG411">
        <v>1</v>
      </c>
      <c r="DH411">
        <v>1</v>
      </c>
      <c r="DI411">
        <v>1</v>
      </c>
      <c r="DJ411">
        <v>0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0</v>
      </c>
      <c r="DR411" s="2">
        <v>3</v>
      </c>
      <c r="DS411">
        <v>2</v>
      </c>
      <c r="DT411">
        <v>3</v>
      </c>
      <c r="DU411">
        <v>4</v>
      </c>
      <c r="DV411">
        <v>3</v>
      </c>
      <c r="DW411" s="2">
        <v>2017</v>
      </c>
      <c r="DX411" s="1">
        <v>5.4537037037037037E-3</v>
      </c>
      <c r="DY411" s="1">
        <v>5.5752314814814822E-3</v>
      </c>
      <c r="DZ411" s="1">
        <v>5.7141203703703703E-3</v>
      </c>
      <c r="EA411" s="1">
        <v>5.8472222222222224E-3</v>
      </c>
      <c r="EB411" s="1">
        <v>5.9432870370370377E-3</v>
      </c>
      <c r="EC411" s="1">
        <v>6.1423611111111115E-3</v>
      </c>
      <c r="ED411" s="1">
        <v>6.3055555555555564E-3</v>
      </c>
      <c r="EE411" s="1">
        <v>6.4999999999999997E-3</v>
      </c>
      <c r="EF411" s="1">
        <v>6.7175925925925936E-3</v>
      </c>
      <c r="EG411" s="1">
        <v>6.851851851851852E-3</v>
      </c>
      <c r="EH411" s="3">
        <v>0</v>
      </c>
      <c r="EI411" s="2" t="s">
        <v>1169</v>
      </c>
      <c r="EJ411" t="s">
        <v>1175</v>
      </c>
      <c r="EK411" t="s">
        <v>1172</v>
      </c>
      <c r="EL411" t="s">
        <v>1175</v>
      </c>
      <c r="EM411" t="s">
        <v>1168</v>
      </c>
      <c r="EN411" t="s">
        <v>1168</v>
      </c>
      <c r="EO411" t="s">
        <v>1173</v>
      </c>
      <c r="EP411" t="s">
        <v>1173</v>
      </c>
      <c r="EQ411" t="s">
        <v>1175</v>
      </c>
      <c r="ER411" t="s">
        <v>1169</v>
      </c>
      <c r="ES411" t="s">
        <v>1168</v>
      </c>
      <c r="ET411" t="s">
        <v>1174</v>
      </c>
      <c r="EU411" t="s">
        <v>1170</v>
      </c>
      <c r="EV411" t="s">
        <v>1175</v>
      </c>
      <c r="EW411" t="s">
        <v>1169</v>
      </c>
      <c r="EX411" t="s">
        <v>1168</v>
      </c>
      <c r="EY411" t="s">
        <v>1168</v>
      </c>
      <c r="EZ411" t="s">
        <v>1168</v>
      </c>
      <c r="FA411" t="s">
        <v>1175</v>
      </c>
      <c r="FB411" t="s">
        <v>1175</v>
      </c>
      <c r="FC411" t="s">
        <v>1174</v>
      </c>
      <c r="FD411" t="s">
        <v>1173</v>
      </c>
      <c r="FE411" t="s">
        <v>1175</v>
      </c>
      <c r="FF411" t="s">
        <v>1175</v>
      </c>
      <c r="FG411" t="s">
        <v>1173</v>
      </c>
      <c r="FH411" t="s">
        <v>1175</v>
      </c>
      <c r="FI411" t="s">
        <v>1175</v>
      </c>
      <c r="FJ411" t="s">
        <v>1175</v>
      </c>
      <c r="FK411" t="s">
        <v>1170</v>
      </c>
      <c r="FL411" t="s">
        <v>1170</v>
      </c>
      <c r="FM411" t="s">
        <v>1175</v>
      </c>
      <c r="FN411" t="s">
        <v>1168</v>
      </c>
      <c r="FO411" t="s">
        <v>1175</v>
      </c>
      <c r="FP411" t="s">
        <v>1171</v>
      </c>
      <c r="FQ411" t="s">
        <v>1175</v>
      </c>
      <c r="FR411" t="s">
        <v>1175</v>
      </c>
      <c r="FS411" t="s">
        <v>1169</v>
      </c>
      <c r="FT411" t="s">
        <v>1175</v>
      </c>
      <c r="FU411" t="s">
        <v>1175</v>
      </c>
      <c r="FV411" t="s">
        <v>1168</v>
      </c>
      <c r="FW411" t="s">
        <v>1172</v>
      </c>
      <c r="FX411" t="s">
        <v>1173</v>
      </c>
      <c r="FY411" t="s">
        <v>1169</v>
      </c>
      <c r="FZ411" t="s">
        <v>1173</v>
      </c>
      <c r="GA411" t="s">
        <v>1168</v>
      </c>
      <c r="GB411" t="s">
        <v>1168</v>
      </c>
      <c r="GC411" t="s">
        <v>1168</v>
      </c>
      <c r="GD411" t="s">
        <v>1174</v>
      </c>
      <c r="GE411" t="s">
        <v>1169</v>
      </c>
      <c r="GF411" t="s">
        <v>1172</v>
      </c>
      <c r="GG411" t="s">
        <v>1175</v>
      </c>
      <c r="GH411" t="s">
        <v>1168</v>
      </c>
      <c r="GI411" t="s">
        <v>1175</v>
      </c>
      <c r="GJ411" t="s">
        <v>1171</v>
      </c>
      <c r="GK411" t="s">
        <v>1168</v>
      </c>
      <c r="GL411" t="s">
        <v>1168</v>
      </c>
      <c r="GM411" s="2">
        <f t="shared" si="621"/>
        <v>0</v>
      </c>
      <c r="GN411">
        <f t="shared" si="622"/>
        <v>0</v>
      </c>
      <c r="GO411">
        <f t="shared" si="623"/>
        <v>0</v>
      </c>
      <c r="GP411">
        <f t="shared" si="624"/>
        <v>0</v>
      </c>
      <c r="GQ411">
        <f t="shared" si="625"/>
        <v>0</v>
      </c>
      <c r="GR411">
        <f t="shared" si="626"/>
        <v>0</v>
      </c>
      <c r="GS411">
        <f t="shared" si="627"/>
        <v>1</v>
      </c>
      <c r="GT411">
        <f t="shared" si="628"/>
        <v>1</v>
      </c>
      <c r="GU411">
        <f t="shared" si="679"/>
        <v>0</v>
      </c>
      <c r="GV411">
        <f t="shared" si="629"/>
        <v>0</v>
      </c>
      <c r="GW411">
        <f t="shared" si="630"/>
        <v>0</v>
      </c>
      <c r="GX411">
        <f t="shared" si="631"/>
        <v>1</v>
      </c>
      <c r="GY411">
        <f t="shared" si="632"/>
        <v>0</v>
      </c>
      <c r="GZ411">
        <f t="shared" si="633"/>
        <v>0</v>
      </c>
      <c r="HA411">
        <f t="shared" si="634"/>
        <v>0</v>
      </c>
      <c r="HB411">
        <f t="shared" si="635"/>
        <v>0</v>
      </c>
      <c r="HC411">
        <f t="shared" si="680"/>
        <v>0</v>
      </c>
      <c r="HD411">
        <f t="shared" si="636"/>
        <v>0</v>
      </c>
      <c r="HE411">
        <f t="shared" si="637"/>
        <v>0</v>
      </c>
      <c r="HF411">
        <f t="shared" si="638"/>
        <v>0</v>
      </c>
      <c r="HG411">
        <f t="shared" si="639"/>
        <v>0</v>
      </c>
      <c r="HH411">
        <f t="shared" si="640"/>
        <v>0</v>
      </c>
      <c r="HI411">
        <f t="shared" si="641"/>
        <v>0</v>
      </c>
      <c r="HJ411">
        <f t="shared" si="642"/>
        <v>0</v>
      </c>
      <c r="HK411">
        <f t="shared" si="681"/>
        <v>0</v>
      </c>
      <c r="HL411">
        <f t="shared" si="643"/>
        <v>0</v>
      </c>
      <c r="HM411">
        <f t="shared" si="644"/>
        <v>0</v>
      </c>
      <c r="HN411">
        <f t="shared" si="645"/>
        <v>0</v>
      </c>
      <c r="HO411">
        <f t="shared" si="646"/>
        <v>0</v>
      </c>
      <c r="HP411">
        <f t="shared" si="647"/>
        <v>0</v>
      </c>
      <c r="HQ411">
        <f t="shared" si="648"/>
        <v>0</v>
      </c>
      <c r="HR411">
        <f t="shared" si="649"/>
        <v>0</v>
      </c>
      <c r="HS411">
        <f t="shared" si="682"/>
        <v>1</v>
      </c>
      <c r="HT411">
        <f t="shared" si="650"/>
        <v>0</v>
      </c>
      <c r="HU411">
        <f t="shared" si="651"/>
        <v>1</v>
      </c>
      <c r="HV411">
        <f t="shared" si="652"/>
        <v>1</v>
      </c>
      <c r="HW411">
        <f t="shared" si="653"/>
        <v>0</v>
      </c>
      <c r="HX411">
        <f t="shared" si="654"/>
        <v>1</v>
      </c>
      <c r="HY411">
        <f t="shared" si="655"/>
        <v>1</v>
      </c>
      <c r="HZ411">
        <f t="shared" si="656"/>
        <v>0</v>
      </c>
      <c r="IA411">
        <f t="shared" si="683"/>
        <v>1</v>
      </c>
      <c r="IB411">
        <f t="shared" si="657"/>
        <v>0</v>
      </c>
      <c r="IC411">
        <f t="shared" si="658"/>
        <v>1</v>
      </c>
      <c r="ID411">
        <f t="shared" si="659"/>
        <v>0</v>
      </c>
      <c r="IE411">
        <f t="shared" si="660"/>
        <v>1</v>
      </c>
      <c r="IF411">
        <f t="shared" si="661"/>
        <v>1</v>
      </c>
      <c r="IG411">
        <f t="shared" si="662"/>
        <v>1</v>
      </c>
      <c r="IH411">
        <f t="shared" si="663"/>
        <v>1</v>
      </c>
      <c r="II411">
        <f t="shared" si="684"/>
        <v>0</v>
      </c>
      <c r="IJ411">
        <f t="shared" si="664"/>
        <v>1</v>
      </c>
      <c r="IK411">
        <f t="shared" si="665"/>
        <v>1</v>
      </c>
      <c r="IL411">
        <f t="shared" si="666"/>
        <v>1</v>
      </c>
      <c r="IM411">
        <f t="shared" si="667"/>
        <v>1</v>
      </c>
      <c r="IN411">
        <f t="shared" si="668"/>
        <v>1</v>
      </c>
      <c r="IO411">
        <f t="shared" si="669"/>
        <v>1</v>
      </c>
      <c r="IP411">
        <f t="shared" si="670"/>
        <v>0</v>
      </c>
      <c r="IQ411" s="2">
        <f t="shared" si="685"/>
        <v>2</v>
      </c>
      <c r="IR411" s="4">
        <f t="shared" si="686"/>
        <v>1</v>
      </c>
      <c r="IS411">
        <f t="shared" si="687"/>
        <v>0</v>
      </c>
      <c r="IT411">
        <f t="shared" si="688"/>
        <v>0</v>
      </c>
      <c r="IU411">
        <f t="shared" si="689"/>
        <v>5</v>
      </c>
      <c r="IV411">
        <f t="shared" si="690"/>
        <v>6</v>
      </c>
      <c r="IW411">
        <f t="shared" si="691"/>
        <v>6</v>
      </c>
      <c r="IX411">
        <f t="shared" si="692"/>
        <v>20</v>
      </c>
      <c r="IY411" s="11">
        <f t="shared" si="693"/>
        <v>1</v>
      </c>
      <c r="IZ411" s="12">
        <f t="shared" si="694"/>
        <v>1</v>
      </c>
      <c r="JA411" s="12" t="str">
        <f t="shared" si="695"/>
        <v/>
      </c>
      <c r="JB411" s="12" t="str">
        <f t="shared" si="696"/>
        <v/>
      </c>
      <c r="JC411" s="12">
        <f t="shared" si="697"/>
        <v>1</v>
      </c>
      <c r="JD411" s="12">
        <f t="shared" si="698"/>
        <v>1</v>
      </c>
      <c r="JE411" s="12">
        <f t="shared" si="699"/>
        <v>0.75</v>
      </c>
      <c r="JF411" s="12">
        <f t="shared" si="700"/>
        <v>0.95</v>
      </c>
      <c r="JG411" s="2">
        <f>IF(OR(AND(EI411="Happy",BN411&lt;&gt;1),AND(EI411&lt;&gt;"Happy",BN411=1)),1,0)</f>
        <v>0</v>
      </c>
      <c r="JH411">
        <f>IF(OR(AND(EJ411="Happy",BO411&lt;&gt;1),AND(EJ411&lt;&gt;"Happy",BO411=1)),1,0)</f>
        <v>0</v>
      </c>
      <c r="JI411">
        <f>IF(OR(AND(EK411="Happy",BP411&lt;&gt;1),AND(EK411&lt;&gt;"Happy",BP411=1)),1,0)</f>
        <v>0</v>
      </c>
      <c r="JJ411">
        <f>IF(OR(AND(EL411="Happy",BQ411&lt;&gt;1),AND(EL411&lt;&gt;"Happy",BQ411=1)),1,0)</f>
        <v>0</v>
      </c>
      <c r="JK411">
        <f>IF(OR(AND(EM411="Happy",BR411&lt;&gt;1),AND(EM411&lt;&gt;"Happy",BR411=1)),1,0)</f>
        <v>0</v>
      </c>
      <c r="JL411">
        <f>IF(OR(AND(EN411="Happy",BS411&lt;&gt;1),AND(EN411&lt;&gt;"Happy",BS411=1)),1,0)</f>
        <v>0</v>
      </c>
      <c r="JM411">
        <f>IF(OR(AND(EO411="Happy",BT411&lt;&gt;1),AND(EO411&lt;&gt;"Happy",BT411=1)),1,0)</f>
        <v>0</v>
      </c>
      <c r="JN411">
        <f>IF(OR(AND(EP411="Happy",BU411&lt;&gt;1),AND(EP411&lt;&gt;"Happy",BU411=1)),1,0)</f>
        <v>0</v>
      </c>
      <c r="JO411">
        <f>IF(OR(AND(EQ411="Sad",BV411&lt;&gt;1),AND(EQ411&lt;&gt;"Sad",BV411=1)),1,0)</f>
        <v>0</v>
      </c>
      <c r="JP411">
        <f>IF(OR(AND(ER411="Sad",BW411&lt;&gt;1),AND(ER411&lt;&gt;"Sad",BW411=1)),1,0)</f>
        <v>0</v>
      </c>
      <c r="JQ411">
        <f>IF(OR(AND(ES411="Sad",BX411&lt;&gt;1),AND(ES411&lt;&gt;"Sad",BX411=1)),1,0)</f>
        <v>0</v>
      </c>
      <c r="JR411">
        <f>IF(OR(AND(ET411="Sad",BY411&lt;&gt;1),AND(ET411&lt;&gt;"Sad",BY411=1)),1,0)</f>
        <v>0</v>
      </c>
      <c r="JS411">
        <f>IF(OR(AND(EU411="Sad",BZ411&lt;&gt;1),AND(EU411&lt;&gt;"Sad",BZ411=1)),1,0)</f>
        <v>1</v>
      </c>
      <c r="JT411">
        <f>IF(OR(AND(EV411="Sad",CA411&lt;&gt;1),AND(EV411&lt;&gt;"Sad",CA411=1)),1,0)</f>
        <v>0</v>
      </c>
      <c r="JU411">
        <f>IF(OR(AND(EW411="Sad",CB411&lt;&gt;1),AND(EW411&lt;&gt;"Sad",CB411=1)),1,0)</f>
        <v>1</v>
      </c>
      <c r="JV411">
        <f>IF(OR(AND(EX411="Sad",CC411&lt;&gt;1),AND(EX411&lt;&gt;"Sad",CC411=1)),1,0)</f>
        <v>0</v>
      </c>
      <c r="JW411">
        <f>IF(OR(AND(EY411="Angry",CD411&lt;&gt;1),AND(EY411&lt;&gt;"Angry",CD411=1)),1,0)</f>
        <v>0</v>
      </c>
      <c r="JX411">
        <f>IF(OR(AND(EZ411="Angry",CE411&lt;&gt;1),AND(EZ411&lt;&gt;"Angry",CE411=1)),1,0)</f>
        <v>0</v>
      </c>
      <c r="JY411">
        <f>IF(OR(AND(FA411="Angry",CF411&lt;&gt;1),AND(FA411&lt;&gt;"Angry",CF411=1)),1,0)</f>
        <v>0</v>
      </c>
      <c r="JZ411">
        <f>IF(OR(AND(FB411="Angry",CG411&lt;&gt;1),AND(FB411&lt;&gt;"Angry",CG411=1)),1,0)</f>
        <v>0</v>
      </c>
      <c r="KA411">
        <f>IF(OR(AND(FC411="Angry",CH411&lt;&gt;1),AND(FC411&lt;&gt;"Angry",CH411=1)),1,0)</f>
        <v>1</v>
      </c>
      <c r="KB411">
        <f>IF(OR(AND(FD411="Angry",CI411&lt;&gt;1),AND(FD411&lt;&gt;"Angry",CI411=1)),1,0)</f>
        <v>0</v>
      </c>
      <c r="KC411">
        <f>IF(OR(AND(FE411="Angry",CJ411&lt;&gt;1),AND(FE411&lt;&gt;"Angry",CJ411=1)),1,0)</f>
        <v>0</v>
      </c>
      <c r="KD411">
        <f>IF(OR(AND(FF411="Angry",CK411&lt;&gt;1),AND(FF411&lt;&gt;"Angry",CK411=1)),1,0)</f>
        <v>0</v>
      </c>
      <c r="KE411">
        <f>IF(OR(AND(FG411="Afraid",CL411&lt;&gt;1),AND(FG411&lt;&gt;"Afraid",CL411=1)),1,0)</f>
        <v>0</v>
      </c>
      <c r="KF411">
        <f>IF(OR(AND(FH411="Afraid",CM411&lt;&gt;1),AND(FH411&lt;&gt;"Afraid",CM411=1)),1,0)</f>
        <v>0</v>
      </c>
      <c r="KG411">
        <f>IF(OR(AND(FI411="Afraid",CN411&lt;&gt;1),AND(FI411&lt;&gt;"Afraid",CN411=1)),1,0)</f>
        <v>0</v>
      </c>
      <c r="KH411">
        <f>IF(OR(AND(FJ411="Afraid",CO411&lt;&gt;1),AND(FJ411&lt;&gt;"Afraid",CO411=1)),1,0)</f>
        <v>0</v>
      </c>
      <c r="KI411">
        <f>IF(OR(AND(FK411="Afraid",CP411&lt;&gt;1),AND(FK411&lt;&gt;"Afraid",CP411=1)),1,0)</f>
        <v>0</v>
      </c>
      <c r="KJ411">
        <f>IF(OR(AND(FL411="Afraid",CQ411&lt;&gt;1),AND(FL411&lt;&gt;"Afraid",CQ411=1)),1,0)</f>
        <v>1</v>
      </c>
      <c r="KK411">
        <f>IF(OR(AND(FM411="Afraid",CR411&lt;&gt;1),AND(FM411&lt;&gt;"Afraid",CR411=1)),1,0)</f>
        <v>0</v>
      </c>
      <c r="KL411">
        <f>IF(OR(AND(FN411="Afraid",CS411&lt;&gt;1),AND(FN411&lt;&gt;"Afraid",CS411=1)),1,0)</f>
        <v>0</v>
      </c>
      <c r="KM411">
        <f>IF(OR(AND(FO411="Surprised",CT411&lt;&gt;1),AND(FO411&lt;&gt;"Surprised",CT411=1)),1,0)</f>
        <v>0</v>
      </c>
      <c r="KN411">
        <f>IF(OR(AND(FP411="Surprised",CU411&lt;&gt;1),AND(FP411&lt;&gt;"Surprised",CU411=1)),1,0)</f>
        <v>0</v>
      </c>
      <c r="KO411">
        <f>IF(OR(AND(FQ411="Surprised",CV411&lt;&gt;1),AND(FQ411&lt;&gt;"Surprised",CV411=1)),1,0)</f>
        <v>0</v>
      </c>
      <c r="KP411">
        <f>IF(OR(AND(FR411="Surprised",CW411&lt;&gt;1),AND(FR411&lt;&gt;"Surprised",CW411=1)),1,0)</f>
        <v>0</v>
      </c>
      <c r="KQ411">
        <f>IF(OR(AND(FS411="Surprised",CX411&lt;&gt;1),AND(FS411&lt;&gt;"Surprised",CX411=1)),1,0)</f>
        <v>0</v>
      </c>
      <c r="KR411">
        <f>IF(OR(AND(FT411="Surprised",CY411&lt;&gt;1),AND(FT411&lt;&gt;"Surprised",CY411=1)),1,0)</f>
        <v>0</v>
      </c>
      <c r="KS411">
        <f>IF(OR(AND(FU411="Surprised",CZ411&lt;&gt;1),AND(FU411&lt;&gt;"Surprised",CZ411=1)),1,0)</f>
        <v>0</v>
      </c>
      <c r="KT411">
        <f>IF(OR(AND(FV411="Surprised",DA411&lt;&gt;1),AND(FV411&lt;&gt;"Surprised",DA411=1)),1,0)</f>
        <v>0</v>
      </c>
      <c r="KU411">
        <f>IF(OR(AND(FW411="Happy",DB411=1),AND(FW411&lt;&gt;"Happy",DB411=0)),1,0)</f>
        <v>0</v>
      </c>
      <c r="KV411">
        <f>IF(OR(AND(FX411="Happy",DC411=1),AND(FX411&lt;&gt;"Happy",DC411=0)),1,0)</f>
        <v>0</v>
      </c>
      <c r="KW411">
        <f>IF(OR(AND(FY411="Happy",DD411=1),AND(FY411&lt;&gt;"Happy",DD411=0)),1,0)</f>
        <v>0</v>
      </c>
      <c r="KX411">
        <f>IF(OR(AND(FZ411="Happy",DE411=1),AND(FZ411&lt;&gt;"Happy",DE411=0)),1,0)</f>
        <v>0</v>
      </c>
      <c r="KY411">
        <f>IF(OR(AND(GA411="Happy",DF411=1),AND(GA411&lt;&gt;"Happy",DF411=0)),1,0)</f>
        <v>0</v>
      </c>
      <c r="KZ411">
        <f>IF(OR(AND(GB411="Happy",DG411=1),AND(GB411&lt;&gt;"Happy",DG411=0)),1,0)</f>
        <v>0</v>
      </c>
      <c r="LA411">
        <f>IF(OR(AND(GC411="Happy",DH411=1),AND(GC411&lt;&gt;"Happy",DH411=0)),1,0)</f>
        <v>0</v>
      </c>
      <c r="LB411">
        <f>IF(OR(AND(GD411="Happy",DI411=1),AND(GD411&lt;&gt;"Happy",DI411=0)),1,0)</f>
        <v>0</v>
      </c>
      <c r="LC411">
        <f>IF(OR(AND(GE411="Sad",DJ411=1),AND(GE411&lt;&gt;"Sad",DJ411=0)),1,0)</f>
        <v>1</v>
      </c>
      <c r="LD411">
        <f>IF(OR(AND(GF411="Sad",DK411=1),AND(GF411&lt;&gt;"Sad",DK411=0)),1,0)</f>
        <v>0</v>
      </c>
      <c r="LE411">
        <f>IF(OR(AND(GG411="Sad",DL411=1),AND(GG411&lt;&gt;"Sad",DL411=0)),1,0)</f>
        <v>0</v>
      </c>
      <c r="LF411">
        <f>IF(OR(AND(GH411="Sad",DM411=1),AND(GH411&lt;&gt;"Sad",DM411=0)),1,0)</f>
        <v>0</v>
      </c>
      <c r="LG411">
        <f>IF(OR(AND(GI411="Sad",DN411=1),AND(GI411&lt;&gt;"Sad",DN411=0)),1,0)</f>
        <v>0</v>
      </c>
      <c r="LH411">
        <f>IF(OR(AND(GJ411="Sad",DO411=1),AND(GJ411&lt;&gt;"Sad",DO411=0)),1,0)</f>
        <v>0</v>
      </c>
      <c r="LI411">
        <f>IF(OR(AND(GK411="Sad",DP411=1),AND(GK411&lt;&gt;"Sad",DP411=0)),1,0)</f>
        <v>0</v>
      </c>
      <c r="LJ411">
        <f>IF(OR(AND(GL411="Sad",DQ411=1),AND(GL411&lt;&gt;"Sad",DQ411=0)),1,0)</f>
        <v>1</v>
      </c>
      <c r="LK411" s="2">
        <f t="shared" si="701"/>
        <v>0</v>
      </c>
      <c r="LL411" s="4">
        <f t="shared" si="702"/>
        <v>2</v>
      </c>
      <c r="LM411">
        <f t="shared" si="703"/>
        <v>1</v>
      </c>
      <c r="LN411">
        <f t="shared" si="704"/>
        <v>1</v>
      </c>
      <c r="LO411">
        <f t="shared" si="705"/>
        <v>0</v>
      </c>
      <c r="LP411">
        <f t="shared" si="706"/>
        <v>0</v>
      </c>
      <c r="LQ411">
        <f t="shared" si="707"/>
        <v>2</v>
      </c>
      <c r="LR411">
        <f t="shared" si="708"/>
        <v>6</v>
      </c>
      <c r="LS411" s="11">
        <f t="shared" si="709"/>
        <v>0</v>
      </c>
      <c r="LT411" s="14">
        <f t="shared" si="710"/>
        <v>0</v>
      </c>
      <c r="LU411" s="14" t="str">
        <f t="shared" si="711"/>
        <v/>
      </c>
      <c r="LV411" s="14" t="str">
        <f t="shared" si="712"/>
        <v/>
      </c>
      <c r="LW411" s="14">
        <f t="shared" si="713"/>
        <v>0</v>
      </c>
      <c r="LX411" s="14">
        <f t="shared" si="714"/>
        <v>0</v>
      </c>
      <c r="LY411" s="14">
        <f t="shared" si="715"/>
        <v>0.25</v>
      </c>
      <c r="LZ411" s="14">
        <f t="shared" si="716"/>
        <v>5.0000000000000044E-2</v>
      </c>
      <c r="MA411" s="15">
        <f t="shared" si="717"/>
        <v>1.2152777777777856E-4</v>
      </c>
      <c r="MB411" s="1">
        <f t="shared" si="671"/>
        <v>1.3888888888888805E-4</v>
      </c>
      <c r="MC411" s="1">
        <f t="shared" si="672"/>
        <v>1.3310185185185213E-4</v>
      </c>
      <c r="MD411" s="1">
        <f t="shared" si="673"/>
        <v>9.6064814814815318E-5</v>
      </c>
      <c r="ME411" s="1">
        <f t="shared" si="674"/>
        <v>1.9907407407407374E-4</v>
      </c>
      <c r="MF411" s="1">
        <f t="shared" si="675"/>
        <v>1.6319444444444497E-4</v>
      </c>
      <c r="MG411" s="1">
        <f t="shared" si="676"/>
        <v>1.9444444444444327E-4</v>
      </c>
      <c r="MH411" s="1">
        <f t="shared" si="677"/>
        <v>2.1759259259259388E-4</v>
      </c>
      <c r="MI411" s="1">
        <f t="shared" si="678"/>
        <v>1.3425925925925845E-4</v>
      </c>
      <c r="MJ411" s="1">
        <f t="shared" si="718"/>
        <v>1.3981481481481484E-3</v>
      </c>
      <c r="MK411" s="2" t="str">
        <f>VLOOKUP(B411,age_group!$A$1:$B$101,2,FALSE)</f>
        <v>25 to 44</v>
      </c>
      <c r="ML411" s="2">
        <f t="shared" si="719"/>
        <v>1</v>
      </c>
      <c r="MM411">
        <f t="shared" si="720"/>
        <v>1</v>
      </c>
      <c r="MN411">
        <f t="shared" si="721"/>
        <v>1</v>
      </c>
      <c r="MO411">
        <f t="shared" si="722"/>
        <v>1</v>
      </c>
      <c r="MP411">
        <f t="shared" si="723"/>
        <v>0</v>
      </c>
    </row>
    <row r="412" spans="1:354" x14ac:dyDescent="0.2">
      <c r="A412" t="s">
        <v>1145</v>
      </c>
      <c r="B412">
        <v>33</v>
      </c>
      <c r="C412" t="s">
        <v>195</v>
      </c>
      <c r="D412" t="s">
        <v>140</v>
      </c>
      <c r="E412">
        <v>3</v>
      </c>
      <c r="F412">
        <v>2</v>
      </c>
      <c r="G412">
        <v>2</v>
      </c>
      <c r="H412">
        <v>1</v>
      </c>
      <c r="I412">
        <v>1</v>
      </c>
      <c r="J412" s="2" t="s">
        <v>432</v>
      </c>
      <c r="K412" t="s">
        <v>289</v>
      </c>
      <c r="L412" t="s">
        <v>406</v>
      </c>
      <c r="M412" t="s">
        <v>397</v>
      </c>
      <c r="N412" t="s">
        <v>898</v>
      </c>
      <c r="O412" t="s">
        <v>629</v>
      </c>
      <c r="P412" t="s">
        <v>402</v>
      </c>
      <c r="Q412" t="s">
        <v>212</v>
      </c>
      <c r="R412" t="s">
        <v>738</v>
      </c>
      <c r="S412" t="s">
        <v>726</v>
      </c>
      <c r="T412" t="s">
        <v>642</v>
      </c>
      <c r="U412" t="s">
        <v>392</v>
      </c>
      <c r="V412" t="s">
        <v>305</v>
      </c>
      <c r="W412" t="s">
        <v>793</v>
      </c>
      <c r="X412" t="s">
        <v>448</v>
      </c>
      <c r="Y412" t="s">
        <v>414</v>
      </c>
      <c r="Z412" t="s">
        <v>170</v>
      </c>
      <c r="AA412" t="s">
        <v>523</v>
      </c>
      <c r="AB412" t="s">
        <v>269</v>
      </c>
      <c r="AC412" t="s">
        <v>490</v>
      </c>
      <c r="AD412" t="s">
        <v>408</v>
      </c>
      <c r="AE412" t="s">
        <v>768</v>
      </c>
      <c r="AF412" t="s">
        <v>350</v>
      </c>
      <c r="AG412" t="s">
        <v>719</v>
      </c>
      <c r="AH412" t="s">
        <v>405</v>
      </c>
      <c r="AI412" t="s">
        <v>418</v>
      </c>
      <c r="AJ412" t="s">
        <v>500</v>
      </c>
      <c r="AK412" t="s">
        <v>171</v>
      </c>
      <c r="AL412" t="s">
        <v>361</v>
      </c>
      <c r="AM412" t="s">
        <v>691</v>
      </c>
      <c r="AN412" t="s">
        <v>767</v>
      </c>
      <c r="AO412" t="s">
        <v>471</v>
      </c>
      <c r="AP412" t="s">
        <v>599</v>
      </c>
      <c r="AQ412" t="s">
        <v>407</v>
      </c>
      <c r="AR412" t="s">
        <v>263</v>
      </c>
      <c r="AS412" t="s">
        <v>448</v>
      </c>
      <c r="AT412" t="s">
        <v>487</v>
      </c>
      <c r="AU412" t="s">
        <v>347</v>
      </c>
      <c r="AV412" t="s">
        <v>625</v>
      </c>
      <c r="AW412" t="s">
        <v>167</v>
      </c>
      <c r="AX412" t="s">
        <v>516</v>
      </c>
      <c r="AY412" t="s">
        <v>258</v>
      </c>
      <c r="AZ412" t="s">
        <v>380</v>
      </c>
      <c r="BA412" t="s">
        <v>229</v>
      </c>
      <c r="BB412" t="s">
        <v>281</v>
      </c>
      <c r="BC412" t="s">
        <v>449</v>
      </c>
      <c r="BD412" t="s">
        <v>357</v>
      </c>
      <c r="BE412" t="s">
        <v>579</v>
      </c>
      <c r="BF412" t="s">
        <v>502</v>
      </c>
      <c r="BG412" t="s">
        <v>293</v>
      </c>
      <c r="BH412" t="s">
        <v>428</v>
      </c>
      <c r="BI412" t="s">
        <v>525</v>
      </c>
      <c r="BJ412" t="s">
        <v>464</v>
      </c>
      <c r="BK412" t="s">
        <v>305</v>
      </c>
      <c r="BL412" t="s">
        <v>433</v>
      </c>
      <c r="BM412" t="s">
        <v>304</v>
      </c>
      <c r="BN412" s="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0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0</v>
      </c>
      <c r="DN412">
        <v>0</v>
      </c>
      <c r="DO412">
        <v>1</v>
      </c>
      <c r="DP412">
        <v>1</v>
      </c>
      <c r="DQ412">
        <v>1</v>
      </c>
      <c r="DR412" s="2">
        <v>3</v>
      </c>
      <c r="DS412">
        <v>1</v>
      </c>
      <c r="DT412">
        <v>1</v>
      </c>
      <c r="DU412">
        <v>1</v>
      </c>
      <c r="DV412">
        <v>1</v>
      </c>
      <c r="DW412" s="2">
        <v>2017</v>
      </c>
      <c r="DX412" s="1">
        <v>9.8229166666666656E-3</v>
      </c>
      <c r="DY412" s="1">
        <v>9.9710648148148145E-3</v>
      </c>
      <c r="DZ412" s="1">
        <v>1.0070601851851853E-2</v>
      </c>
      <c r="EA412" s="1">
        <v>1.0221064814814815E-2</v>
      </c>
      <c r="EB412" s="1">
        <v>1.0335648148148148E-2</v>
      </c>
      <c r="EC412" s="1">
        <v>1.0487268518518519E-2</v>
      </c>
      <c r="ED412" s="1">
        <v>1.0589120370370369E-2</v>
      </c>
      <c r="EE412" s="1">
        <v>1.074537037037037E-2</v>
      </c>
      <c r="EF412" s="1">
        <v>1.0950231481481483E-2</v>
      </c>
      <c r="EG412" s="1">
        <v>1.1212962962962965E-2</v>
      </c>
      <c r="EH412" s="3">
        <v>0</v>
      </c>
      <c r="EI412" s="2" t="s">
        <v>1168</v>
      </c>
      <c r="EJ412" t="s">
        <v>1168</v>
      </c>
      <c r="EK412" t="s">
        <v>1168</v>
      </c>
      <c r="EL412" t="s">
        <v>1173</v>
      </c>
      <c r="EM412" t="s">
        <v>1168</v>
      </c>
      <c r="EN412" t="s">
        <v>1168</v>
      </c>
      <c r="EO412" t="s">
        <v>1169</v>
      </c>
      <c r="EP412" t="s">
        <v>1172</v>
      </c>
      <c r="EQ412" t="s">
        <v>1173</v>
      </c>
      <c r="ER412" t="s">
        <v>1168</v>
      </c>
      <c r="ES412" t="s">
        <v>1175</v>
      </c>
      <c r="ET412" t="s">
        <v>1175</v>
      </c>
      <c r="EU412" t="s">
        <v>1169</v>
      </c>
      <c r="EV412" t="s">
        <v>1168</v>
      </c>
      <c r="EW412" t="s">
        <v>1169</v>
      </c>
      <c r="EX412" t="s">
        <v>1168</v>
      </c>
      <c r="EY412" t="s">
        <v>1175</v>
      </c>
      <c r="EZ412" t="s">
        <v>1168</v>
      </c>
      <c r="FA412" t="s">
        <v>1173</v>
      </c>
      <c r="FB412" t="s">
        <v>1171</v>
      </c>
      <c r="FC412" t="s">
        <v>1168</v>
      </c>
      <c r="FD412" t="s">
        <v>1168</v>
      </c>
      <c r="FE412" t="s">
        <v>1175</v>
      </c>
      <c r="FF412" t="s">
        <v>1168</v>
      </c>
      <c r="FG412" t="s">
        <v>1174</v>
      </c>
      <c r="FH412" t="s">
        <v>1175</v>
      </c>
      <c r="FI412" t="s">
        <v>1175</v>
      </c>
      <c r="FJ412" t="s">
        <v>1171</v>
      </c>
      <c r="FK412" t="s">
        <v>1173</v>
      </c>
      <c r="FL412" t="s">
        <v>1168</v>
      </c>
      <c r="FM412" t="s">
        <v>1168</v>
      </c>
      <c r="FN412" t="s">
        <v>1168</v>
      </c>
      <c r="FO412" t="s">
        <v>1171</v>
      </c>
      <c r="FP412" t="s">
        <v>1175</v>
      </c>
      <c r="FQ412" t="s">
        <v>1175</v>
      </c>
      <c r="FR412" t="s">
        <v>1169</v>
      </c>
      <c r="FS412" t="s">
        <v>1171</v>
      </c>
      <c r="FT412" t="s">
        <v>1172</v>
      </c>
      <c r="FU412" t="s">
        <v>1168</v>
      </c>
      <c r="FV412" t="s">
        <v>1175</v>
      </c>
      <c r="FW412" t="s">
        <v>1173</v>
      </c>
      <c r="FX412" t="s">
        <v>1168</v>
      </c>
      <c r="FY412" t="s">
        <v>1173</v>
      </c>
      <c r="FZ412" t="s">
        <v>1168</v>
      </c>
      <c r="GA412" t="s">
        <v>1168</v>
      </c>
      <c r="GB412" t="s">
        <v>1168</v>
      </c>
      <c r="GC412" t="s">
        <v>1174</v>
      </c>
      <c r="GD412" t="s">
        <v>1170</v>
      </c>
      <c r="GE412" t="s">
        <v>1171</v>
      </c>
      <c r="GF412" t="s">
        <v>1172</v>
      </c>
      <c r="GG412" t="s">
        <v>1173</v>
      </c>
      <c r="GH412" t="s">
        <v>1168</v>
      </c>
      <c r="GI412" t="s">
        <v>1172</v>
      </c>
      <c r="GJ412" t="s">
        <v>1169</v>
      </c>
      <c r="GK412" t="s">
        <v>1175</v>
      </c>
      <c r="GL412" t="s">
        <v>1171</v>
      </c>
      <c r="GM412" s="2">
        <f t="shared" si="621"/>
        <v>0</v>
      </c>
      <c r="GN412">
        <f t="shared" si="622"/>
        <v>0</v>
      </c>
      <c r="GO412">
        <f t="shared" si="623"/>
        <v>0</v>
      </c>
      <c r="GP412">
        <f t="shared" si="624"/>
        <v>1</v>
      </c>
      <c r="GQ412">
        <f t="shared" si="625"/>
        <v>0</v>
      </c>
      <c r="GR412">
        <f t="shared" si="626"/>
        <v>0</v>
      </c>
      <c r="GS412">
        <f t="shared" si="627"/>
        <v>0</v>
      </c>
      <c r="GT412">
        <f t="shared" si="628"/>
        <v>0</v>
      </c>
      <c r="GU412">
        <f t="shared" si="679"/>
        <v>0</v>
      </c>
      <c r="GV412">
        <f t="shared" si="629"/>
        <v>0</v>
      </c>
      <c r="GW412">
        <f t="shared" si="630"/>
        <v>0</v>
      </c>
      <c r="GX412">
        <f t="shared" si="631"/>
        <v>0</v>
      </c>
      <c r="GY412">
        <f t="shared" si="632"/>
        <v>0</v>
      </c>
      <c r="GZ412">
        <f t="shared" si="633"/>
        <v>0</v>
      </c>
      <c r="HA412">
        <f t="shared" si="634"/>
        <v>0</v>
      </c>
      <c r="HB412">
        <f t="shared" si="635"/>
        <v>0</v>
      </c>
      <c r="HC412">
        <f t="shared" si="680"/>
        <v>0</v>
      </c>
      <c r="HD412">
        <f t="shared" si="636"/>
        <v>0</v>
      </c>
      <c r="HE412">
        <f t="shared" si="637"/>
        <v>0</v>
      </c>
      <c r="HF412">
        <f t="shared" si="638"/>
        <v>0</v>
      </c>
      <c r="HG412">
        <f t="shared" si="639"/>
        <v>0</v>
      </c>
      <c r="HH412">
        <f t="shared" si="640"/>
        <v>0</v>
      </c>
      <c r="HI412">
        <f t="shared" si="641"/>
        <v>0</v>
      </c>
      <c r="HJ412">
        <f t="shared" si="642"/>
        <v>0</v>
      </c>
      <c r="HK412">
        <f t="shared" si="681"/>
        <v>0</v>
      </c>
      <c r="HL412">
        <f t="shared" si="643"/>
        <v>0</v>
      </c>
      <c r="HM412">
        <f t="shared" si="644"/>
        <v>0</v>
      </c>
      <c r="HN412">
        <f t="shared" si="645"/>
        <v>0</v>
      </c>
      <c r="HO412">
        <f t="shared" si="646"/>
        <v>0</v>
      </c>
      <c r="HP412">
        <f t="shared" si="647"/>
        <v>0</v>
      </c>
      <c r="HQ412">
        <f t="shared" si="648"/>
        <v>0</v>
      </c>
      <c r="HR412">
        <f t="shared" si="649"/>
        <v>0</v>
      </c>
      <c r="HS412">
        <f t="shared" si="682"/>
        <v>0</v>
      </c>
      <c r="HT412">
        <f t="shared" si="650"/>
        <v>1</v>
      </c>
      <c r="HU412">
        <f t="shared" si="651"/>
        <v>1</v>
      </c>
      <c r="HV412">
        <f t="shared" si="652"/>
        <v>0</v>
      </c>
      <c r="HW412">
        <f t="shared" si="653"/>
        <v>0</v>
      </c>
      <c r="HX412">
        <f t="shared" si="654"/>
        <v>0</v>
      </c>
      <c r="HY412">
        <f t="shared" si="655"/>
        <v>0</v>
      </c>
      <c r="HZ412">
        <f t="shared" si="656"/>
        <v>1</v>
      </c>
      <c r="IA412">
        <f t="shared" si="683"/>
        <v>0</v>
      </c>
      <c r="IB412">
        <f t="shared" si="657"/>
        <v>1</v>
      </c>
      <c r="IC412">
        <f t="shared" si="658"/>
        <v>0</v>
      </c>
      <c r="ID412">
        <f t="shared" si="659"/>
        <v>1</v>
      </c>
      <c r="IE412">
        <f t="shared" si="660"/>
        <v>1</v>
      </c>
      <c r="IF412">
        <f t="shared" si="661"/>
        <v>0</v>
      </c>
      <c r="IG412">
        <f t="shared" si="662"/>
        <v>1</v>
      </c>
      <c r="IH412">
        <f t="shared" si="663"/>
        <v>1</v>
      </c>
      <c r="II412">
        <f t="shared" si="684"/>
        <v>1</v>
      </c>
      <c r="IJ412">
        <f t="shared" si="664"/>
        <v>1</v>
      </c>
      <c r="IK412">
        <f t="shared" si="665"/>
        <v>1</v>
      </c>
      <c r="IL412">
        <f t="shared" si="666"/>
        <v>0</v>
      </c>
      <c r="IM412">
        <f t="shared" si="667"/>
        <v>0</v>
      </c>
      <c r="IN412">
        <f t="shared" si="668"/>
        <v>1</v>
      </c>
      <c r="IO412">
        <f t="shared" si="669"/>
        <v>1</v>
      </c>
      <c r="IP412">
        <f t="shared" si="670"/>
        <v>1</v>
      </c>
      <c r="IQ412" s="2">
        <f t="shared" si="685"/>
        <v>1</v>
      </c>
      <c r="IR412" s="4">
        <f t="shared" si="686"/>
        <v>0</v>
      </c>
      <c r="IS412">
        <f t="shared" si="687"/>
        <v>0</v>
      </c>
      <c r="IT412">
        <f t="shared" si="688"/>
        <v>0</v>
      </c>
      <c r="IU412">
        <f t="shared" si="689"/>
        <v>3</v>
      </c>
      <c r="IV412">
        <f t="shared" si="690"/>
        <v>5</v>
      </c>
      <c r="IW412">
        <f t="shared" si="691"/>
        <v>6</v>
      </c>
      <c r="IX412">
        <f t="shared" si="692"/>
        <v>15</v>
      </c>
      <c r="IY412" s="11">
        <f t="shared" si="693"/>
        <v>1</v>
      </c>
      <c r="IZ412" s="12" t="str">
        <f t="shared" si="694"/>
        <v/>
      </c>
      <c r="JA412" s="12" t="str">
        <f t="shared" si="695"/>
        <v/>
      </c>
      <c r="JB412" s="12" t="str">
        <f t="shared" si="696"/>
        <v/>
      </c>
      <c r="JC412" s="12">
        <f t="shared" si="697"/>
        <v>1</v>
      </c>
      <c r="JD412" s="12">
        <f t="shared" si="698"/>
        <v>0.83333333333333337</v>
      </c>
      <c r="JE412" s="12">
        <f t="shared" si="699"/>
        <v>0.75</v>
      </c>
      <c r="JF412" s="12">
        <f t="shared" si="700"/>
        <v>0.89583333333333337</v>
      </c>
      <c r="JG412" s="2">
        <f>IF(OR(AND(EI412="Happy",BN412&lt;&gt;1),AND(EI412&lt;&gt;"Happy",BN412=1)),1,0)</f>
        <v>0</v>
      </c>
      <c r="JH412">
        <f>IF(OR(AND(EJ412="Happy",BO412&lt;&gt;1),AND(EJ412&lt;&gt;"Happy",BO412=1)),1,0)</f>
        <v>0</v>
      </c>
      <c r="JI412">
        <f>IF(OR(AND(EK412="Happy",BP412&lt;&gt;1),AND(EK412&lt;&gt;"Happy",BP412=1)),1,0)</f>
        <v>0</v>
      </c>
      <c r="JJ412">
        <f>IF(OR(AND(EL412="Happy",BQ412&lt;&gt;1),AND(EL412&lt;&gt;"Happy",BQ412=1)),1,0)</f>
        <v>0</v>
      </c>
      <c r="JK412">
        <f>IF(OR(AND(EM412="Happy",BR412&lt;&gt;1),AND(EM412&lt;&gt;"Happy",BR412=1)),1,0)</f>
        <v>0</v>
      </c>
      <c r="JL412">
        <f>IF(OR(AND(EN412="Happy",BS412&lt;&gt;1),AND(EN412&lt;&gt;"Happy",BS412=1)),1,0)</f>
        <v>0</v>
      </c>
      <c r="JM412">
        <f>IF(OR(AND(EO412="Happy",BT412&lt;&gt;1),AND(EO412&lt;&gt;"Happy",BT412=1)),1,0)</f>
        <v>0</v>
      </c>
      <c r="JN412">
        <f>IF(OR(AND(EP412="Happy",BU412&lt;&gt;1),AND(EP412&lt;&gt;"Happy",BU412=1)),1,0)</f>
        <v>0</v>
      </c>
      <c r="JO412">
        <f>IF(OR(AND(EQ412="Sad",BV412&lt;&gt;1),AND(EQ412&lt;&gt;"Sad",BV412=1)),1,0)</f>
        <v>0</v>
      </c>
      <c r="JP412">
        <f>IF(OR(AND(ER412="Sad",BW412&lt;&gt;1),AND(ER412&lt;&gt;"Sad",BW412=1)),1,0)</f>
        <v>0</v>
      </c>
      <c r="JQ412">
        <f>IF(OR(AND(ES412="Sad",BX412&lt;&gt;1),AND(ES412&lt;&gt;"Sad",BX412=1)),1,0)</f>
        <v>0</v>
      </c>
      <c r="JR412">
        <f>IF(OR(AND(ET412="Sad",BY412&lt;&gt;1),AND(ET412&lt;&gt;"Sad",BY412=1)),1,0)</f>
        <v>0</v>
      </c>
      <c r="JS412">
        <f>IF(OR(AND(EU412="Sad",BZ412&lt;&gt;1),AND(EU412&lt;&gt;"Sad",BZ412=1)),1,0)</f>
        <v>0</v>
      </c>
      <c r="JT412">
        <f>IF(OR(AND(EV412="Sad",CA412&lt;&gt;1),AND(EV412&lt;&gt;"Sad",CA412=1)),1,0)</f>
        <v>1</v>
      </c>
      <c r="JU412">
        <f>IF(OR(AND(EW412="Sad",CB412&lt;&gt;1),AND(EW412&lt;&gt;"Sad",CB412=1)),1,0)</f>
        <v>1</v>
      </c>
      <c r="JV412">
        <f>IF(OR(AND(EX412="Sad",CC412&lt;&gt;1),AND(EX412&lt;&gt;"Sad",CC412=1)),1,0)</f>
        <v>0</v>
      </c>
      <c r="JW412">
        <f>IF(OR(AND(EY412="Angry",CD412&lt;&gt;1),AND(EY412&lt;&gt;"Angry",CD412=1)),1,0)</f>
        <v>0</v>
      </c>
      <c r="JX412">
        <f>IF(OR(AND(EZ412="Angry",CE412&lt;&gt;1),AND(EZ412&lt;&gt;"Angry",CE412=1)),1,0)</f>
        <v>0</v>
      </c>
      <c r="JY412">
        <f>IF(OR(AND(FA412="Angry",CF412&lt;&gt;1),AND(FA412&lt;&gt;"Angry",CF412=1)),1,0)</f>
        <v>0</v>
      </c>
      <c r="JZ412">
        <f>IF(OR(AND(FB412="Angry",CG412&lt;&gt;1),AND(FB412&lt;&gt;"Angry",CG412=1)),1,0)</f>
        <v>1</v>
      </c>
      <c r="KA412">
        <f>IF(OR(AND(FC412="Angry",CH412&lt;&gt;1),AND(FC412&lt;&gt;"Angry",CH412=1)),1,0)</f>
        <v>0</v>
      </c>
      <c r="KB412">
        <f>IF(OR(AND(FD412="Angry",CI412&lt;&gt;1),AND(FD412&lt;&gt;"Angry",CI412=1)),1,0)</f>
        <v>0</v>
      </c>
      <c r="KC412">
        <f>IF(OR(AND(FE412="Angry",CJ412&lt;&gt;1),AND(FE412&lt;&gt;"Angry",CJ412=1)),1,0)</f>
        <v>0</v>
      </c>
      <c r="KD412">
        <f>IF(OR(AND(FF412="Angry",CK412&lt;&gt;1),AND(FF412&lt;&gt;"Angry",CK412=1)),1,0)</f>
        <v>0</v>
      </c>
      <c r="KE412">
        <f>IF(OR(AND(FG412="Afraid",CL412&lt;&gt;1),AND(FG412&lt;&gt;"Afraid",CL412=1)),1,0)</f>
        <v>0</v>
      </c>
      <c r="KF412">
        <f>IF(OR(AND(FH412="Afraid",CM412&lt;&gt;1),AND(FH412&lt;&gt;"Afraid",CM412=1)),1,0)</f>
        <v>0</v>
      </c>
      <c r="KG412">
        <f>IF(OR(AND(FI412="Afraid",CN412&lt;&gt;1),AND(FI412&lt;&gt;"Afraid",CN412=1)),1,0)</f>
        <v>1</v>
      </c>
      <c r="KH412">
        <f>IF(OR(AND(FJ412="Afraid",CO412&lt;&gt;1),AND(FJ412&lt;&gt;"Afraid",CO412=1)),1,0)</f>
        <v>0</v>
      </c>
      <c r="KI412">
        <f>IF(OR(AND(FK412="Afraid",CP412&lt;&gt;1),AND(FK412&lt;&gt;"Afraid",CP412=1)),1,0)</f>
        <v>0</v>
      </c>
      <c r="KJ412">
        <f>IF(OR(AND(FL412="Afraid",CQ412&lt;&gt;1),AND(FL412&lt;&gt;"Afraid",CQ412=1)),1,0)</f>
        <v>1</v>
      </c>
      <c r="KK412">
        <f>IF(OR(AND(FM412="Afraid",CR412&lt;&gt;1),AND(FM412&lt;&gt;"Afraid",CR412=1)),1,0)</f>
        <v>0</v>
      </c>
      <c r="KL412">
        <f>IF(OR(AND(FN412="Afraid",CS412&lt;&gt;1),AND(FN412&lt;&gt;"Afraid",CS412=1)),1,0)</f>
        <v>0</v>
      </c>
      <c r="KM412">
        <f>IF(OR(AND(FO412="Surprised",CT412&lt;&gt;1),AND(FO412&lt;&gt;"Surprised",CT412=1)),1,0)</f>
        <v>0</v>
      </c>
      <c r="KN412">
        <f>IF(OR(AND(FP412="Surprised",CU412&lt;&gt;1),AND(FP412&lt;&gt;"Surprised",CU412=1)),1,0)</f>
        <v>0</v>
      </c>
      <c r="KO412">
        <f>IF(OR(AND(FQ412="Surprised",CV412&lt;&gt;1),AND(FQ412&lt;&gt;"Surprised",CV412=1)),1,0)</f>
        <v>0</v>
      </c>
      <c r="KP412">
        <f>IF(OR(AND(FR412="Surprised",CW412&lt;&gt;1),AND(FR412&lt;&gt;"Surprised",CW412=1)),1,0)</f>
        <v>0</v>
      </c>
      <c r="KQ412">
        <f>IF(OR(AND(FS412="Surprised",CX412&lt;&gt;1),AND(FS412&lt;&gt;"Surprised",CX412=1)),1,0)</f>
        <v>0</v>
      </c>
      <c r="KR412">
        <f>IF(OR(AND(FT412="Surprised",CY412&lt;&gt;1),AND(FT412&lt;&gt;"Surprised",CY412=1)),1,0)</f>
        <v>0</v>
      </c>
      <c r="KS412">
        <f>IF(OR(AND(FU412="Surprised",CZ412&lt;&gt;1),AND(FU412&lt;&gt;"Surprised",CZ412=1)),1,0)</f>
        <v>0</v>
      </c>
      <c r="KT412">
        <f>IF(OR(AND(FV412="Surprised",DA412&lt;&gt;1),AND(FV412&lt;&gt;"Surprised",DA412=1)),1,0)</f>
        <v>0</v>
      </c>
      <c r="KU412">
        <f>IF(OR(AND(FW412="Happy",DB412=1),AND(FW412&lt;&gt;"Happy",DB412=0)),1,0)</f>
        <v>0</v>
      </c>
      <c r="KV412">
        <f>IF(OR(AND(FX412="Happy",DC412=1),AND(FX412&lt;&gt;"Happy",DC412=0)),1,0)</f>
        <v>0</v>
      </c>
      <c r="KW412">
        <f>IF(OR(AND(FY412="Happy",DD412=1),AND(FY412&lt;&gt;"Happy",DD412=0)),1,0)</f>
        <v>0</v>
      </c>
      <c r="KX412">
        <f>IF(OR(AND(FZ412="Happy",DE412=1),AND(FZ412&lt;&gt;"Happy",DE412=0)),1,0)</f>
        <v>0</v>
      </c>
      <c r="KY412">
        <f>IF(OR(AND(GA412="Happy",DF412=1),AND(GA412&lt;&gt;"Happy",DF412=0)),1,0)</f>
        <v>0</v>
      </c>
      <c r="KZ412">
        <f>IF(OR(AND(GB412="Happy",DG412=1),AND(GB412&lt;&gt;"Happy",DG412=0)),1,0)</f>
        <v>1</v>
      </c>
      <c r="LA412">
        <f>IF(OR(AND(GC412="Happy",DH412=1),AND(GC412&lt;&gt;"Happy",DH412=0)),1,0)</f>
        <v>0</v>
      </c>
      <c r="LB412">
        <f>IF(OR(AND(GD412="Happy",DI412=1),AND(GD412&lt;&gt;"Happy",DI412=0)),1,0)</f>
        <v>0</v>
      </c>
      <c r="LC412">
        <f>IF(OR(AND(GE412="Sad",DJ412=1),AND(GE412&lt;&gt;"Sad",DJ412=0)),1,0)</f>
        <v>0</v>
      </c>
      <c r="LD412">
        <f>IF(OR(AND(GF412="Sad",DK412=1),AND(GF412&lt;&gt;"Sad",DK412=0)),1,0)</f>
        <v>0</v>
      </c>
      <c r="LE412">
        <f>IF(OR(AND(GG412="Sad",DL412=1),AND(GG412&lt;&gt;"Sad",DL412=0)),1,0)</f>
        <v>0</v>
      </c>
      <c r="LF412">
        <f>IF(OR(AND(GH412="Sad",DM412=1),AND(GH412&lt;&gt;"Sad",DM412=0)),1,0)</f>
        <v>1</v>
      </c>
      <c r="LG412">
        <f>IF(OR(AND(GI412="Sad",DN412=1),AND(GI412&lt;&gt;"Sad",DN412=0)),1,0)</f>
        <v>1</v>
      </c>
      <c r="LH412">
        <f>IF(OR(AND(GJ412="Sad",DO412=1),AND(GJ412&lt;&gt;"Sad",DO412=0)),1,0)</f>
        <v>0</v>
      </c>
      <c r="LI412">
        <f>IF(OR(AND(GK412="Sad",DP412=1),AND(GK412&lt;&gt;"Sad",DP412=0)),1,0)</f>
        <v>0</v>
      </c>
      <c r="LJ412">
        <f>IF(OR(AND(GL412="Sad",DQ412=1),AND(GL412&lt;&gt;"Sad",DQ412=0)),1,0)</f>
        <v>0</v>
      </c>
      <c r="LK412" s="2">
        <f t="shared" si="701"/>
        <v>0</v>
      </c>
      <c r="LL412" s="4">
        <f t="shared" si="702"/>
        <v>2</v>
      </c>
      <c r="LM412">
        <f t="shared" si="703"/>
        <v>1</v>
      </c>
      <c r="LN412">
        <f t="shared" si="704"/>
        <v>2</v>
      </c>
      <c r="LO412">
        <f t="shared" si="705"/>
        <v>0</v>
      </c>
      <c r="LP412">
        <f t="shared" si="706"/>
        <v>1</v>
      </c>
      <c r="LQ412">
        <f t="shared" si="707"/>
        <v>2</v>
      </c>
      <c r="LR412">
        <f t="shared" si="708"/>
        <v>8</v>
      </c>
      <c r="LS412" s="11">
        <f t="shared" si="709"/>
        <v>0</v>
      </c>
      <c r="LT412" s="14" t="str">
        <f t="shared" si="710"/>
        <v/>
      </c>
      <c r="LU412" s="14" t="str">
        <f t="shared" si="711"/>
        <v/>
      </c>
      <c r="LV412" s="14" t="str">
        <f t="shared" si="712"/>
        <v/>
      </c>
      <c r="LW412" s="14">
        <f t="shared" si="713"/>
        <v>0</v>
      </c>
      <c r="LX412" s="14">
        <f t="shared" si="714"/>
        <v>0.16666666666666663</v>
      </c>
      <c r="LY412" s="14">
        <f t="shared" si="715"/>
        <v>0.25</v>
      </c>
      <c r="LZ412" s="14">
        <f t="shared" si="716"/>
        <v>0.10416666666666663</v>
      </c>
      <c r="MA412" s="15">
        <f t="shared" si="717"/>
        <v>1.4814814814814899E-4</v>
      </c>
      <c r="MB412" s="1">
        <f t="shared" si="671"/>
        <v>9.9537037037038603E-5</v>
      </c>
      <c r="MC412" s="1">
        <f t="shared" si="672"/>
        <v>1.5046296296296162E-4</v>
      </c>
      <c r="MD412" s="1">
        <f t="shared" si="673"/>
        <v>1.1458333333333286E-4</v>
      </c>
      <c r="ME412" s="1">
        <f t="shared" si="674"/>
        <v>1.516203703703714E-4</v>
      </c>
      <c r="MF412" s="1">
        <f t="shared" si="675"/>
        <v>1.018518518518495E-4</v>
      </c>
      <c r="MG412" s="1">
        <f t="shared" si="676"/>
        <v>1.5625000000000187E-4</v>
      </c>
      <c r="MH412" s="1">
        <f t="shared" si="677"/>
        <v>2.0486111111111226E-4</v>
      </c>
      <c r="MI412" s="1">
        <f t="shared" si="678"/>
        <v>2.6273148148148184E-4</v>
      </c>
      <c r="MJ412" s="1">
        <f t="shared" si="718"/>
        <v>1.3900462962962989E-3</v>
      </c>
      <c r="MK412" s="2" t="str">
        <f>VLOOKUP(B412,age_group!$A$1:$B$101,2,FALSE)</f>
        <v>25 to 44</v>
      </c>
      <c r="ML412" s="2">
        <f t="shared" si="719"/>
        <v>1</v>
      </c>
      <c r="MM412">
        <f t="shared" si="720"/>
        <v>0</v>
      </c>
      <c r="MN412">
        <f t="shared" si="721"/>
        <v>0</v>
      </c>
      <c r="MO412">
        <f t="shared" si="722"/>
        <v>0</v>
      </c>
      <c r="MP412">
        <f t="shared" si="723"/>
        <v>0</v>
      </c>
    </row>
    <row r="413" spans="1:354" x14ac:dyDescent="0.2">
      <c r="A413" t="s">
        <v>1146</v>
      </c>
      <c r="B413">
        <v>23</v>
      </c>
      <c r="C413" t="s">
        <v>139</v>
      </c>
      <c r="D413" t="s">
        <v>521</v>
      </c>
      <c r="E413">
        <v>4</v>
      </c>
      <c r="F413">
        <v>1</v>
      </c>
      <c r="G413">
        <v>1</v>
      </c>
      <c r="H413">
        <v>1</v>
      </c>
      <c r="I413">
        <v>2</v>
      </c>
      <c r="J413" s="2" t="s">
        <v>259</v>
      </c>
      <c r="K413" t="s">
        <v>196</v>
      </c>
      <c r="L413" t="s">
        <v>555</v>
      </c>
      <c r="M413" t="s">
        <v>427</v>
      </c>
      <c r="N413" t="s">
        <v>233</v>
      </c>
      <c r="O413" t="s">
        <v>741</v>
      </c>
      <c r="P413" t="s">
        <v>358</v>
      </c>
      <c r="Q413" t="s">
        <v>694</v>
      </c>
      <c r="R413" t="s">
        <v>406</v>
      </c>
      <c r="S413" t="s">
        <v>360</v>
      </c>
      <c r="T413" t="s">
        <v>542</v>
      </c>
      <c r="U413" t="s">
        <v>607</v>
      </c>
      <c r="V413" t="s">
        <v>414</v>
      </c>
      <c r="W413" t="s">
        <v>261</v>
      </c>
      <c r="X413" t="s">
        <v>436</v>
      </c>
      <c r="Y413" t="s">
        <v>277</v>
      </c>
      <c r="Z413" t="s">
        <v>203</v>
      </c>
      <c r="AA413" t="s">
        <v>492</v>
      </c>
      <c r="AB413" t="s">
        <v>655</v>
      </c>
      <c r="AC413" t="s">
        <v>236</v>
      </c>
      <c r="AD413" t="s">
        <v>333</v>
      </c>
      <c r="AE413" t="s">
        <v>738</v>
      </c>
      <c r="AF413" t="s">
        <v>815</v>
      </c>
      <c r="AG413" t="s">
        <v>756</v>
      </c>
      <c r="AH413" t="s">
        <v>191</v>
      </c>
      <c r="AI413" t="s">
        <v>358</v>
      </c>
      <c r="AJ413" t="s">
        <v>364</v>
      </c>
      <c r="AK413" t="s">
        <v>347</v>
      </c>
      <c r="AL413" t="s">
        <v>175</v>
      </c>
      <c r="AM413" t="s">
        <v>335</v>
      </c>
      <c r="AN413" t="s">
        <v>252</v>
      </c>
      <c r="AO413" t="s">
        <v>638</v>
      </c>
      <c r="AP413" t="s">
        <v>648</v>
      </c>
      <c r="AQ413" t="s">
        <v>186</v>
      </c>
      <c r="AR413" t="s">
        <v>276</v>
      </c>
      <c r="AS413" t="s">
        <v>609</v>
      </c>
      <c r="AT413" t="s">
        <v>332</v>
      </c>
      <c r="AU413" t="s">
        <v>576</v>
      </c>
      <c r="AV413" t="s">
        <v>725</v>
      </c>
      <c r="AW413" t="s">
        <v>573</v>
      </c>
      <c r="AX413" t="s">
        <v>190</v>
      </c>
      <c r="AY413" t="s">
        <v>507</v>
      </c>
      <c r="AZ413" t="s">
        <v>325</v>
      </c>
      <c r="BA413" t="s">
        <v>292</v>
      </c>
      <c r="BB413" t="s">
        <v>474</v>
      </c>
      <c r="BC413" t="s">
        <v>453</v>
      </c>
      <c r="BD413" t="s">
        <v>587</v>
      </c>
      <c r="BE413" t="s">
        <v>708</v>
      </c>
      <c r="BF413" t="s">
        <v>478</v>
      </c>
      <c r="BG413" t="s">
        <v>259</v>
      </c>
      <c r="BH413" t="s">
        <v>291</v>
      </c>
      <c r="BI413" t="s">
        <v>306</v>
      </c>
      <c r="BJ413" t="s">
        <v>385</v>
      </c>
      <c r="BK413" t="s">
        <v>144</v>
      </c>
      <c r="BL413" t="s">
        <v>254</v>
      </c>
      <c r="BM413" t="s">
        <v>641</v>
      </c>
      <c r="BN413" s="2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1</v>
      </c>
      <c r="DD413">
        <v>0</v>
      </c>
      <c r="DE413">
        <v>1</v>
      </c>
      <c r="DF413">
        <v>1</v>
      </c>
      <c r="DG413">
        <v>0</v>
      </c>
      <c r="DH413">
        <v>0</v>
      </c>
      <c r="DI413">
        <v>1</v>
      </c>
      <c r="DJ413">
        <v>1</v>
      </c>
      <c r="DK413">
        <v>0</v>
      </c>
      <c r="DL413">
        <v>1</v>
      </c>
      <c r="DM413">
        <v>1</v>
      </c>
      <c r="DN413">
        <v>0</v>
      </c>
      <c r="DO413">
        <v>0</v>
      </c>
      <c r="DP413">
        <v>0</v>
      </c>
      <c r="DQ413">
        <v>0</v>
      </c>
      <c r="DR413" s="2">
        <v>4</v>
      </c>
      <c r="DS413">
        <v>1</v>
      </c>
      <c r="DT413">
        <v>1</v>
      </c>
      <c r="DU413">
        <v>1</v>
      </c>
      <c r="DV413">
        <v>1</v>
      </c>
      <c r="DW413" s="2">
        <v>2017</v>
      </c>
      <c r="DX413" s="1">
        <v>3.9853009259259262E-2</v>
      </c>
      <c r="DY413" s="1">
        <v>4.0012731481481482E-2</v>
      </c>
      <c r="DZ413" s="1">
        <v>4.0372685185185185E-2</v>
      </c>
      <c r="EA413" s="1">
        <v>4.0560185185185185E-2</v>
      </c>
      <c r="EB413" s="1">
        <v>4.0707175925925924E-2</v>
      </c>
      <c r="EC413" s="1">
        <v>4.0870370370370369E-2</v>
      </c>
      <c r="ED413" s="1">
        <v>4.0983796296296296E-2</v>
      </c>
      <c r="EE413" s="1">
        <v>4.1189814814814811E-2</v>
      </c>
      <c r="EF413" s="1">
        <v>4.1346064814814815E-2</v>
      </c>
      <c r="EG413" s="1">
        <v>4.149537037037037E-2</v>
      </c>
      <c r="EH413" s="3">
        <v>0</v>
      </c>
      <c r="EI413" s="2" t="s">
        <v>1175</v>
      </c>
      <c r="EJ413" t="s">
        <v>1168</v>
      </c>
      <c r="EK413" t="s">
        <v>1168</v>
      </c>
      <c r="EL413" t="s">
        <v>1168</v>
      </c>
      <c r="EM413" t="s">
        <v>1172</v>
      </c>
      <c r="EN413" t="s">
        <v>1171</v>
      </c>
      <c r="EO413" t="s">
        <v>1168</v>
      </c>
      <c r="EP413" t="s">
        <v>1168</v>
      </c>
      <c r="EQ413" t="s">
        <v>1168</v>
      </c>
      <c r="ER413" t="s">
        <v>1168</v>
      </c>
      <c r="ES413" t="s">
        <v>1171</v>
      </c>
      <c r="ET413" t="s">
        <v>1168</v>
      </c>
      <c r="EU413" t="s">
        <v>1168</v>
      </c>
      <c r="EV413" t="s">
        <v>1175</v>
      </c>
      <c r="EW413" t="s">
        <v>1175</v>
      </c>
      <c r="EX413" t="s">
        <v>1175</v>
      </c>
      <c r="EY413" t="s">
        <v>1168</v>
      </c>
      <c r="EZ413" t="s">
        <v>1175</v>
      </c>
      <c r="FA413" t="s">
        <v>1175</v>
      </c>
      <c r="FB413" t="s">
        <v>1175</v>
      </c>
      <c r="FC413" t="s">
        <v>1172</v>
      </c>
      <c r="FD413" t="s">
        <v>1173</v>
      </c>
      <c r="FE413" t="s">
        <v>1168</v>
      </c>
      <c r="FF413" t="s">
        <v>1169</v>
      </c>
      <c r="FG413" t="s">
        <v>1169</v>
      </c>
      <c r="FH413" t="s">
        <v>1168</v>
      </c>
      <c r="FI413" t="s">
        <v>1175</v>
      </c>
      <c r="FJ413" t="s">
        <v>1172</v>
      </c>
      <c r="FK413" t="s">
        <v>1168</v>
      </c>
      <c r="FL413" t="s">
        <v>1169</v>
      </c>
      <c r="FM413" t="s">
        <v>1175</v>
      </c>
      <c r="FN413" t="s">
        <v>1173</v>
      </c>
      <c r="FO413" t="s">
        <v>1173</v>
      </c>
      <c r="FP413" t="s">
        <v>1173</v>
      </c>
      <c r="FQ413" t="s">
        <v>1174</v>
      </c>
      <c r="FR413" t="s">
        <v>1168</v>
      </c>
      <c r="FS413" t="s">
        <v>1169</v>
      </c>
      <c r="FT413" t="s">
        <v>1168</v>
      </c>
      <c r="FU413" t="s">
        <v>1168</v>
      </c>
      <c r="FV413" t="s">
        <v>1175</v>
      </c>
      <c r="FW413" t="s">
        <v>1168</v>
      </c>
      <c r="FX413" t="s">
        <v>1169</v>
      </c>
      <c r="FY413" t="s">
        <v>1175</v>
      </c>
      <c r="FZ413" t="s">
        <v>1171</v>
      </c>
      <c r="GA413" t="s">
        <v>1168</v>
      </c>
      <c r="GB413" t="s">
        <v>1175</v>
      </c>
      <c r="GC413" t="s">
        <v>1173</v>
      </c>
      <c r="GD413" t="s">
        <v>1168</v>
      </c>
      <c r="GE413" t="s">
        <v>1173</v>
      </c>
      <c r="GF413" t="s">
        <v>1175</v>
      </c>
      <c r="GG413" t="s">
        <v>1173</v>
      </c>
      <c r="GH413" t="s">
        <v>1173</v>
      </c>
      <c r="GI413" t="s">
        <v>1175</v>
      </c>
      <c r="GJ413" t="s">
        <v>1171</v>
      </c>
      <c r="GK413" t="s">
        <v>1172</v>
      </c>
      <c r="GL413" t="s">
        <v>1168</v>
      </c>
      <c r="GM413" s="2">
        <f t="shared" si="621"/>
        <v>0</v>
      </c>
      <c r="GN413">
        <f t="shared" si="622"/>
        <v>0</v>
      </c>
      <c r="GO413">
        <f t="shared" si="623"/>
        <v>0</v>
      </c>
      <c r="GP413">
        <f t="shared" si="624"/>
        <v>0</v>
      </c>
      <c r="GQ413">
        <f t="shared" si="625"/>
        <v>0</v>
      </c>
      <c r="GR413">
        <f t="shared" si="626"/>
        <v>0</v>
      </c>
      <c r="GS413">
        <f t="shared" si="627"/>
        <v>0</v>
      </c>
      <c r="GT413">
        <f t="shared" si="628"/>
        <v>0</v>
      </c>
      <c r="GU413">
        <f t="shared" si="679"/>
        <v>0</v>
      </c>
      <c r="GV413">
        <f t="shared" si="629"/>
        <v>0</v>
      </c>
      <c r="GW413">
        <f t="shared" si="630"/>
        <v>0</v>
      </c>
      <c r="GX413">
        <f t="shared" si="631"/>
        <v>0</v>
      </c>
      <c r="GY413">
        <f t="shared" si="632"/>
        <v>0</v>
      </c>
      <c r="GZ413">
        <f t="shared" si="633"/>
        <v>0</v>
      </c>
      <c r="HA413">
        <f t="shared" si="634"/>
        <v>0</v>
      </c>
      <c r="HB413">
        <f t="shared" si="635"/>
        <v>0</v>
      </c>
      <c r="HC413">
        <f t="shared" si="680"/>
        <v>0</v>
      </c>
      <c r="HD413">
        <f t="shared" si="636"/>
        <v>0</v>
      </c>
      <c r="HE413">
        <f t="shared" si="637"/>
        <v>0</v>
      </c>
      <c r="HF413">
        <f t="shared" si="638"/>
        <v>0</v>
      </c>
      <c r="HG413">
        <f t="shared" si="639"/>
        <v>0</v>
      </c>
      <c r="HH413">
        <f t="shared" si="640"/>
        <v>0</v>
      </c>
      <c r="HI413">
        <f t="shared" si="641"/>
        <v>0</v>
      </c>
      <c r="HJ413">
        <f t="shared" si="642"/>
        <v>0</v>
      </c>
      <c r="HK413">
        <f t="shared" si="681"/>
        <v>0</v>
      </c>
      <c r="HL413">
        <f t="shared" si="643"/>
        <v>0</v>
      </c>
      <c r="HM413">
        <f t="shared" si="644"/>
        <v>0</v>
      </c>
      <c r="HN413">
        <f t="shared" si="645"/>
        <v>1</v>
      </c>
      <c r="HO413">
        <f t="shared" si="646"/>
        <v>0</v>
      </c>
      <c r="HP413">
        <f t="shared" si="647"/>
        <v>0</v>
      </c>
      <c r="HQ413">
        <f t="shared" si="648"/>
        <v>0</v>
      </c>
      <c r="HR413">
        <f t="shared" si="649"/>
        <v>0</v>
      </c>
      <c r="HS413">
        <f t="shared" si="682"/>
        <v>0</v>
      </c>
      <c r="HT413">
        <f t="shared" si="650"/>
        <v>0</v>
      </c>
      <c r="HU413">
        <f t="shared" si="651"/>
        <v>0</v>
      </c>
      <c r="HV413">
        <f t="shared" si="652"/>
        <v>0</v>
      </c>
      <c r="HW413">
        <f t="shared" si="653"/>
        <v>0</v>
      </c>
      <c r="HX413">
        <f t="shared" si="654"/>
        <v>0</v>
      </c>
      <c r="HY413">
        <f t="shared" si="655"/>
        <v>0</v>
      </c>
      <c r="HZ413">
        <f t="shared" si="656"/>
        <v>1</v>
      </c>
      <c r="IA413">
        <f t="shared" si="683"/>
        <v>1</v>
      </c>
      <c r="IB413">
        <f t="shared" si="657"/>
        <v>1</v>
      </c>
      <c r="IC413">
        <f t="shared" si="658"/>
        <v>0</v>
      </c>
      <c r="ID413">
        <f t="shared" si="659"/>
        <v>1</v>
      </c>
      <c r="IE413">
        <f t="shared" si="660"/>
        <v>1</v>
      </c>
      <c r="IF413">
        <f t="shared" si="661"/>
        <v>0</v>
      </c>
      <c r="IG413">
        <f t="shared" si="662"/>
        <v>0</v>
      </c>
      <c r="IH413">
        <f t="shared" si="663"/>
        <v>1</v>
      </c>
      <c r="II413">
        <f t="shared" si="684"/>
        <v>1</v>
      </c>
      <c r="IJ413">
        <f t="shared" si="664"/>
        <v>0</v>
      </c>
      <c r="IK413">
        <f t="shared" si="665"/>
        <v>1</v>
      </c>
      <c r="IL413">
        <f t="shared" si="666"/>
        <v>1</v>
      </c>
      <c r="IM413">
        <f t="shared" si="667"/>
        <v>0</v>
      </c>
      <c r="IN413">
        <f t="shared" si="668"/>
        <v>0</v>
      </c>
      <c r="IO413">
        <f t="shared" si="669"/>
        <v>0</v>
      </c>
      <c r="IP413">
        <f t="shared" si="670"/>
        <v>0</v>
      </c>
      <c r="IQ413" s="2">
        <f t="shared" si="685"/>
        <v>0</v>
      </c>
      <c r="IR413" s="4">
        <f t="shared" si="686"/>
        <v>0</v>
      </c>
      <c r="IS413">
        <f t="shared" si="687"/>
        <v>0</v>
      </c>
      <c r="IT413">
        <f t="shared" si="688"/>
        <v>1</v>
      </c>
      <c r="IU413">
        <f t="shared" si="689"/>
        <v>1</v>
      </c>
      <c r="IV413">
        <f t="shared" si="690"/>
        <v>5</v>
      </c>
      <c r="IW413">
        <f t="shared" si="691"/>
        <v>3</v>
      </c>
      <c r="IX413">
        <f t="shared" si="692"/>
        <v>10</v>
      </c>
      <c r="IY413" s="11" t="str">
        <f t="shared" si="693"/>
        <v/>
      </c>
      <c r="IZ413" s="12" t="str">
        <f t="shared" si="694"/>
        <v/>
      </c>
      <c r="JA413" s="12">
        <f t="shared" si="695"/>
        <v>0</v>
      </c>
      <c r="JB413" s="12">
        <f t="shared" si="696"/>
        <v>1</v>
      </c>
      <c r="JC413" s="12">
        <f t="shared" si="697"/>
        <v>1</v>
      </c>
      <c r="JD413" s="12">
        <f t="shared" si="698"/>
        <v>0.7142857142857143</v>
      </c>
      <c r="JE413" s="12">
        <f t="shared" si="699"/>
        <v>0.375</v>
      </c>
      <c r="JF413" s="12">
        <f t="shared" si="700"/>
        <v>0.61785714285714288</v>
      </c>
      <c r="JG413" s="2">
        <f>IF(OR(AND(EI413="Happy",BN413&lt;&gt;1),AND(EI413&lt;&gt;"Happy",BN413=1)),1,0)</f>
        <v>0</v>
      </c>
      <c r="JH413">
        <f>IF(OR(AND(EJ413="Happy",BO413&lt;&gt;1),AND(EJ413&lt;&gt;"Happy",BO413=1)),1,0)</f>
        <v>0</v>
      </c>
      <c r="JI413">
        <f>IF(OR(AND(EK413="Happy",BP413&lt;&gt;1),AND(EK413&lt;&gt;"Happy",BP413=1)),1,0)</f>
        <v>0</v>
      </c>
      <c r="JJ413">
        <f>IF(OR(AND(EL413="Happy",BQ413&lt;&gt;1),AND(EL413&lt;&gt;"Happy",BQ413=1)),1,0)</f>
        <v>0</v>
      </c>
      <c r="JK413">
        <f>IF(OR(AND(EM413="Happy",BR413&lt;&gt;1),AND(EM413&lt;&gt;"Happy",BR413=1)),1,0)</f>
        <v>0</v>
      </c>
      <c r="JL413">
        <f>IF(OR(AND(EN413="Happy",BS413&lt;&gt;1),AND(EN413&lt;&gt;"Happy",BS413=1)),1,0)</f>
        <v>0</v>
      </c>
      <c r="JM413">
        <f>IF(OR(AND(EO413="Happy",BT413&lt;&gt;1),AND(EO413&lt;&gt;"Happy",BT413=1)),1,0)</f>
        <v>0</v>
      </c>
      <c r="JN413">
        <f>IF(OR(AND(EP413="Happy",BU413&lt;&gt;1),AND(EP413&lt;&gt;"Happy",BU413=1)),1,0)</f>
        <v>1</v>
      </c>
      <c r="JO413">
        <f>IF(OR(AND(EQ413="Sad",BV413&lt;&gt;1),AND(EQ413&lt;&gt;"Sad",BV413=1)),1,0)</f>
        <v>0</v>
      </c>
      <c r="JP413">
        <f>IF(OR(AND(ER413="Sad",BW413&lt;&gt;1),AND(ER413&lt;&gt;"Sad",BW413=1)),1,0)</f>
        <v>0</v>
      </c>
      <c r="JQ413">
        <f>IF(OR(AND(ES413="Sad",BX413&lt;&gt;1),AND(ES413&lt;&gt;"Sad",BX413=1)),1,0)</f>
        <v>1</v>
      </c>
      <c r="JR413">
        <f>IF(OR(AND(ET413="Sad",BY413&lt;&gt;1),AND(ET413&lt;&gt;"Sad",BY413=1)),1,0)</f>
        <v>0</v>
      </c>
      <c r="JS413">
        <f>IF(OR(AND(EU413="Sad",BZ413&lt;&gt;1),AND(EU413&lt;&gt;"Sad",BZ413=1)),1,0)</f>
        <v>0</v>
      </c>
      <c r="JT413">
        <f>IF(OR(AND(EV413="Sad",CA413&lt;&gt;1),AND(EV413&lt;&gt;"Sad",CA413=1)),1,0)</f>
        <v>0</v>
      </c>
      <c r="JU413">
        <f>IF(OR(AND(EW413="Sad",CB413&lt;&gt;1),AND(EW413&lt;&gt;"Sad",CB413=1)),1,0)</f>
        <v>0</v>
      </c>
      <c r="JV413">
        <f>IF(OR(AND(EX413="Sad",CC413&lt;&gt;1),AND(EX413&lt;&gt;"Sad",CC413=1)),1,0)</f>
        <v>0</v>
      </c>
      <c r="JW413">
        <f>IF(OR(AND(EY413="Angry",CD413&lt;&gt;1),AND(EY413&lt;&gt;"Angry",CD413=1)),1,0)</f>
        <v>0</v>
      </c>
      <c r="JX413">
        <f>IF(OR(AND(EZ413="Angry",CE413&lt;&gt;1),AND(EZ413&lt;&gt;"Angry",CE413=1)),1,0)</f>
        <v>0</v>
      </c>
      <c r="JY413">
        <f>IF(OR(AND(FA413="Angry",CF413&lt;&gt;1),AND(FA413&lt;&gt;"Angry",CF413=1)),1,0)</f>
        <v>0</v>
      </c>
      <c r="JZ413">
        <f>IF(OR(AND(FB413="Angry",CG413&lt;&gt;1),AND(FB413&lt;&gt;"Angry",CG413=1)),1,0)</f>
        <v>0</v>
      </c>
      <c r="KA413">
        <f>IF(OR(AND(FC413="Angry",CH413&lt;&gt;1),AND(FC413&lt;&gt;"Angry",CH413=1)),1,0)</f>
        <v>1</v>
      </c>
      <c r="KB413">
        <f>IF(OR(AND(FD413="Angry",CI413&lt;&gt;1),AND(FD413&lt;&gt;"Angry",CI413=1)),1,0)</f>
        <v>0</v>
      </c>
      <c r="KC413">
        <f>IF(OR(AND(FE413="Angry",CJ413&lt;&gt;1),AND(FE413&lt;&gt;"Angry",CJ413=1)),1,0)</f>
        <v>0</v>
      </c>
      <c r="KD413">
        <f>IF(OR(AND(FF413="Angry",CK413&lt;&gt;1),AND(FF413&lt;&gt;"Angry",CK413=1)),1,0)</f>
        <v>1</v>
      </c>
      <c r="KE413">
        <f>IF(OR(AND(FG413="Afraid",CL413&lt;&gt;1),AND(FG413&lt;&gt;"Afraid",CL413=1)),1,0)</f>
        <v>0</v>
      </c>
      <c r="KF413">
        <f>IF(OR(AND(FH413="Afraid",CM413&lt;&gt;1),AND(FH413&lt;&gt;"Afraid",CM413=1)),1,0)</f>
        <v>0</v>
      </c>
      <c r="KG413">
        <f>IF(OR(AND(FI413="Afraid",CN413&lt;&gt;1),AND(FI413&lt;&gt;"Afraid",CN413=1)),1,0)</f>
        <v>0</v>
      </c>
      <c r="KH413">
        <f>IF(OR(AND(FJ413="Afraid",CO413&lt;&gt;1),AND(FJ413&lt;&gt;"Afraid",CO413=1)),1,0)</f>
        <v>0</v>
      </c>
      <c r="KI413">
        <f>IF(OR(AND(FK413="Afraid",CP413&lt;&gt;1),AND(FK413&lt;&gt;"Afraid",CP413=1)),1,0)</f>
        <v>0</v>
      </c>
      <c r="KJ413">
        <f>IF(OR(AND(FL413="Afraid",CQ413&lt;&gt;1),AND(FL413&lt;&gt;"Afraid",CQ413=1)),1,0)</f>
        <v>0</v>
      </c>
      <c r="KK413">
        <f>IF(OR(AND(FM413="Afraid",CR413&lt;&gt;1),AND(FM413&lt;&gt;"Afraid",CR413=1)),1,0)</f>
        <v>0</v>
      </c>
      <c r="KL413">
        <f>IF(OR(AND(FN413="Afraid",CS413&lt;&gt;1),AND(FN413&lt;&gt;"Afraid",CS413=1)),1,0)</f>
        <v>0</v>
      </c>
      <c r="KM413">
        <f>IF(OR(AND(FO413="Surprised",CT413&lt;&gt;1),AND(FO413&lt;&gt;"Surprised",CT413=1)),1,0)</f>
        <v>0</v>
      </c>
      <c r="KN413">
        <f>IF(OR(AND(FP413="Surprised",CU413&lt;&gt;1),AND(FP413&lt;&gt;"Surprised",CU413=1)),1,0)</f>
        <v>0</v>
      </c>
      <c r="KO413">
        <f>IF(OR(AND(FQ413="Surprised",CV413&lt;&gt;1),AND(FQ413&lt;&gt;"Surprised",CV413=1)),1,0)</f>
        <v>0</v>
      </c>
      <c r="KP413">
        <f>IF(OR(AND(FR413="Surprised",CW413&lt;&gt;1),AND(FR413&lt;&gt;"Surprised",CW413=1)),1,0)</f>
        <v>0</v>
      </c>
      <c r="KQ413">
        <f>IF(OR(AND(FS413="Surprised",CX413&lt;&gt;1),AND(FS413&lt;&gt;"Surprised",CX413=1)),1,0)</f>
        <v>0</v>
      </c>
      <c r="KR413">
        <f>IF(OR(AND(FT413="Surprised",CY413&lt;&gt;1),AND(FT413&lt;&gt;"Surprised",CY413=1)),1,0)</f>
        <v>0</v>
      </c>
      <c r="KS413">
        <f>IF(OR(AND(FU413="Surprised",CZ413&lt;&gt;1),AND(FU413&lt;&gt;"Surprised",CZ413=1)),1,0)</f>
        <v>0</v>
      </c>
      <c r="KT413">
        <f>IF(OR(AND(FV413="Surprised",DA413&lt;&gt;1),AND(FV413&lt;&gt;"Surprised",DA413=1)),1,0)</f>
        <v>0</v>
      </c>
      <c r="KU413">
        <f>IF(OR(AND(FW413="Happy",DB413=1),AND(FW413&lt;&gt;"Happy",DB413=0)),1,0)</f>
        <v>0</v>
      </c>
      <c r="KV413">
        <f>IF(OR(AND(FX413="Happy",DC413=1),AND(FX413&lt;&gt;"Happy",DC413=0)),1,0)</f>
        <v>0</v>
      </c>
      <c r="KW413">
        <f>IF(OR(AND(FY413="Happy",DD413=1),AND(FY413&lt;&gt;"Happy",DD413=0)),1,0)</f>
        <v>1</v>
      </c>
      <c r="KX413">
        <f>IF(OR(AND(FZ413="Happy",DE413=1),AND(FZ413&lt;&gt;"Happy",DE413=0)),1,0)</f>
        <v>0</v>
      </c>
      <c r="KY413">
        <f>IF(OR(AND(GA413="Happy",DF413=1),AND(GA413&lt;&gt;"Happy",DF413=0)),1,0)</f>
        <v>0</v>
      </c>
      <c r="KZ413">
        <f>IF(OR(AND(GB413="Happy",DG413=1),AND(GB413&lt;&gt;"Happy",DG413=0)),1,0)</f>
        <v>1</v>
      </c>
      <c r="LA413">
        <f>IF(OR(AND(GC413="Happy",DH413=1),AND(GC413&lt;&gt;"Happy",DH413=0)),1,0)</f>
        <v>0</v>
      </c>
      <c r="LB413">
        <f>IF(OR(AND(GD413="Happy",DI413=1),AND(GD413&lt;&gt;"Happy",DI413=0)),1,0)</f>
        <v>0</v>
      </c>
      <c r="LC413">
        <f>IF(OR(AND(GE413="Sad",DJ413=1),AND(GE413&lt;&gt;"Sad",DJ413=0)),1,0)</f>
        <v>0</v>
      </c>
      <c r="LD413">
        <f>IF(OR(AND(GF413="Sad",DK413=1),AND(GF413&lt;&gt;"Sad",DK413=0)),1,0)</f>
        <v>1</v>
      </c>
      <c r="LE413">
        <f>IF(OR(AND(GG413="Sad",DL413=1),AND(GG413&lt;&gt;"Sad",DL413=0)),1,0)</f>
        <v>0</v>
      </c>
      <c r="LF413">
        <f>IF(OR(AND(GH413="Sad",DM413=1),AND(GH413&lt;&gt;"Sad",DM413=0)),1,0)</f>
        <v>0</v>
      </c>
      <c r="LG413">
        <f>IF(OR(AND(GI413="Sad",DN413=1),AND(GI413&lt;&gt;"Sad",DN413=0)),1,0)</f>
        <v>1</v>
      </c>
      <c r="LH413">
        <f>IF(OR(AND(GJ413="Sad",DO413=1),AND(GJ413&lt;&gt;"Sad",DO413=0)),1,0)</f>
        <v>1</v>
      </c>
      <c r="LI413">
        <f>IF(OR(AND(GK413="Sad",DP413=1),AND(GK413&lt;&gt;"Sad",DP413=0)),1,0)</f>
        <v>1</v>
      </c>
      <c r="LJ413">
        <f>IF(OR(AND(GL413="Sad",DQ413=1),AND(GL413&lt;&gt;"Sad",DQ413=0)),1,0)</f>
        <v>1</v>
      </c>
      <c r="LK413" s="2">
        <f t="shared" si="701"/>
        <v>1</v>
      </c>
      <c r="LL413" s="4">
        <f t="shared" si="702"/>
        <v>1</v>
      </c>
      <c r="LM413">
        <f t="shared" si="703"/>
        <v>2</v>
      </c>
      <c r="LN413">
        <f t="shared" si="704"/>
        <v>0</v>
      </c>
      <c r="LO413">
        <f t="shared" si="705"/>
        <v>0</v>
      </c>
      <c r="LP413">
        <f t="shared" si="706"/>
        <v>2</v>
      </c>
      <c r="LQ413">
        <f t="shared" si="707"/>
        <v>5</v>
      </c>
      <c r="LR413">
        <f t="shared" si="708"/>
        <v>11</v>
      </c>
      <c r="LS413" s="11" t="str">
        <f t="shared" si="709"/>
        <v/>
      </c>
      <c r="LT413" s="14" t="str">
        <f t="shared" si="710"/>
        <v/>
      </c>
      <c r="LU413" s="14">
        <f t="shared" si="711"/>
        <v>1</v>
      </c>
      <c r="LV413" s="14">
        <f t="shared" si="712"/>
        <v>0</v>
      </c>
      <c r="LW413" s="14">
        <f t="shared" si="713"/>
        <v>0</v>
      </c>
      <c r="LX413" s="14">
        <f t="shared" si="714"/>
        <v>0.2857142857142857</v>
      </c>
      <c r="LY413" s="14">
        <f t="shared" si="715"/>
        <v>0.625</v>
      </c>
      <c r="LZ413" s="14">
        <f t="shared" si="716"/>
        <v>0.38214285714285712</v>
      </c>
      <c r="MA413" s="15">
        <f t="shared" si="717"/>
        <v>1.5972222222222082E-4</v>
      </c>
      <c r="MB413" s="1">
        <f t="shared" si="671"/>
        <v>3.5995370370370261E-4</v>
      </c>
      <c r="MC413" s="1">
        <f t="shared" si="672"/>
        <v>1.8750000000000017E-4</v>
      </c>
      <c r="MD413" s="1">
        <f t="shared" si="673"/>
        <v>1.469907407407392E-4</v>
      </c>
      <c r="ME413" s="1">
        <f t="shared" si="674"/>
        <v>1.6319444444444497E-4</v>
      </c>
      <c r="MF413" s="1">
        <f t="shared" si="675"/>
        <v>1.1342592592592654E-4</v>
      </c>
      <c r="MG413" s="1">
        <f t="shared" si="676"/>
        <v>2.060185185185151E-4</v>
      </c>
      <c r="MH413" s="1">
        <f t="shared" si="677"/>
        <v>1.5625000000000361E-4</v>
      </c>
      <c r="MI413" s="1">
        <f t="shared" si="678"/>
        <v>1.493055555555553E-4</v>
      </c>
      <c r="MJ413" s="1">
        <f t="shared" si="718"/>
        <v>1.6423611111111083E-3</v>
      </c>
      <c r="MK413" s="2" t="str">
        <f>VLOOKUP(B413,age_group!$A$1:$B$101,2,FALSE)</f>
        <v>18 to 24</v>
      </c>
      <c r="ML413" s="2">
        <f t="shared" si="719"/>
        <v>1</v>
      </c>
      <c r="MM413">
        <f t="shared" si="720"/>
        <v>0</v>
      </c>
      <c r="MN413">
        <f t="shared" si="721"/>
        <v>0</v>
      </c>
      <c r="MO413">
        <f t="shared" si="722"/>
        <v>0</v>
      </c>
      <c r="MP413">
        <f t="shared" si="723"/>
        <v>0</v>
      </c>
    </row>
    <row r="414" spans="1:354" x14ac:dyDescent="0.2">
      <c r="A414" t="s">
        <v>1147</v>
      </c>
      <c r="B414">
        <v>27</v>
      </c>
      <c r="C414" t="s">
        <v>139</v>
      </c>
      <c r="D414" t="s">
        <v>140</v>
      </c>
      <c r="E414">
        <v>4</v>
      </c>
      <c r="F414">
        <v>4</v>
      </c>
      <c r="G414">
        <v>5</v>
      </c>
      <c r="H414">
        <v>4</v>
      </c>
      <c r="I414">
        <v>4</v>
      </c>
      <c r="J414" s="2" t="s">
        <v>305</v>
      </c>
      <c r="K414" t="s">
        <v>608</v>
      </c>
      <c r="L414" t="s">
        <v>606</v>
      </c>
      <c r="M414" t="s">
        <v>738</v>
      </c>
      <c r="N414" t="s">
        <v>275</v>
      </c>
      <c r="O414" t="s">
        <v>264</v>
      </c>
      <c r="P414" t="s">
        <v>374</v>
      </c>
      <c r="Q414" t="s">
        <v>344</v>
      </c>
      <c r="R414" t="s">
        <v>440</v>
      </c>
      <c r="S414" t="s">
        <v>570</v>
      </c>
      <c r="T414" t="s">
        <v>593</v>
      </c>
      <c r="U414" t="s">
        <v>271</v>
      </c>
      <c r="V414" t="s">
        <v>198</v>
      </c>
      <c r="W414" t="s">
        <v>320</v>
      </c>
      <c r="X414" t="s">
        <v>468</v>
      </c>
      <c r="Y414" t="s">
        <v>302</v>
      </c>
      <c r="Z414" t="s">
        <v>204</v>
      </c>
      <c r="AA414" t="s">
        <v>447</v>
      </c>
      <c r="AB414" t="s">
        <v>283</v>
      </c>
      <c r="AC414" t="s">
        <v>167</v>
      </c>
      <c r="AD414" t="s">
        <v>318</v>
      </c>
      <c r="AE414" t="s">
        <v>698</v>
      </c>
      <c r="AF414" t="s">
        <v>532</v>
      </c>
      <c r="AG414" t="s">
        <v>298</v>
      </c>
      <c r="AH414" t="s">
        <v>627</v>
      </c>
      <c r="AI414" t="s">
        <v>359</v>
      </c>
      <c r="AJ414" t="s">
        <v>245</v>
      </c>
      <c r="AK414" t="s">
        <v>532</v>
      </c>
      <c r="AL414" t="s">
        <v>155</v>
      </c>
      <c r="AM414" t="s">
        <v>528</v>
      </c>
      <c r="AN414" t="s">
        <v>221</v>
      </c>
      <c r="AO414" t="s">
        <v>608</v>
      </c>
      <c r="AP414" t="s">
        <v>413</v>
      </c>
      <c r="AQ414" t="s">
        <v>456</v>
      </c>
      <c r="AR414" t="s">
        <v>730</v>
      </c>
      <c r="AS414" t="s">
        <v>473</v>
      </c>
      <c r="AT414" t="s">
        <v>793</v>
      </c>
      <c r="AU414" t="s">
        <v>165</v>
      </c>
      <c r="AV414" t="s">
        <v>456</v>
      </c>
      <c r="AW414" t="s">
        <v>549</v>
      </c>
      <c r="AX414" t="s">
        <v>389</v>
      </c>
      <c r="AY414" t="s">
        <v>412</v>
      </c>
      <c r="AZ414" t="s">
        <v>436</v>
      </c>
      <c r="BA414" t="s">
        <v>697</v>
      </c>
      <c r="BB414" t="s">
        <v>700</v>
      </c>
      <c r="BC414" t="s">
        <v>292</v>
      </c>
      <c r="BD414" t="s">
        <v>490</v>
      </c>
      <c r="BE414" t="s">
        <v>623</v>
      </c>
      <c r="BF414" t="s">
        <v>158</v>
      </c>
      <c r="BG414" t="s">
        <v>360</v>
      </c>
      <c r="BH414" t="s">
        <v>671</v>
      </c>
      <c r="BI414" t="s">
        <v>757</v>
      </c>
      <c r="BJ414" t="s">
        <v>565</v>
      </c>
      <c r="BK414" t="s">
        <v>473</v>
      </c>
      <c r="BL414" t="s">
        <v>266</v>
      </c>
      <c r="BM414" t="s">
        <v>283</v>
      </c>
      <c r="BN414" s="2">
        <v>0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 s="2">
        <v>4</v>
      </c>
      <c r="DS414">
        <v>4</v>
      </c>
      <c r="DT414">
        <v>5</v>
      </c>
      <c r="DU414">
        <v>4</v>
      </c>
      <c r="DV414">
        <v>4</v>
      </c>
      <c r="DW414" s="2">
        <v>2017</v>
      </c>
      <c r="DX414" s="1">
        <v>8.6145833333333335E-3</v>
      </c>
      <c r="DY414" s="1">
        <v>8.7048611111111111E-3</v>
      </c>
      <c r="DZ414" s="1">
        <v>8.8310185185185176E-3</v>
      </c>
      <c r="EA414" s="1">
        <v>8.9918981481481482E-3</v>
      </c>
      <c r="EB414" s="1">
        <v>9.1180555555555563E-3</v>
      </c>
      <c r="EC414" s="1">
        <v>9.1909722222222219E-3</v>
      </c>
      <c r="ED414" s="1">
        <v>9.4201388888888894E-3</v>
      </c>
      <c r="EE414" s="1">
        <v>9.5300925925925917E-3</v>
      </c>
      <c r="EF414" s="1">
        <v>9.6365740740740734E-3</v>
      </c>
      <c r="EG414" s="1">
        <v>9.7361111111111103E-3</v>
      </c>
      <c r="EH414" s="3">
        <v>0</v>
      </c>
      <c r="EI414" s="2" t="s">
        <v>1169</v>
      </c>
      <c r="EJ414" t="s">
        <v>1175</v>
      </c>
      <c r="EK414" t="s">
        <v>1168</v>
      </c>
      <c r="EL414" t="s">
        <v>1173</v>
      </c>
      <c r="EM414" t="s">
        <v>1174</v>
      </c>
      <c r="EN414" t="s">
        <v>1173</v>
      </c>
      <c r="EO414" t="s">
        <v>1173</v>
      </c>
      <c r="EP414" t="s">
        <v>1171</v>
      </c>
      <c r="EQ414" t="s">
        <v>1168</v>
      </c>
      <c r="ER414" t="s">
        <v>1168</v>
      </c>
      <c r="ES414" t="s">
        <v>1174</v>
      </c>
      <c r="ET414" t="s">
        <v>1175</v>
      </c>
      <c r="EU414" t="s">
        <v>1174</v>
      </c>
      <c r="EV414" t="s">
        <v>1175</v>
      </c>
      <c r="EW414" t="s">
        <v>1168</v>
      </c>
      <c r="EX414" t="s">
        <v>1168</v>
      </c>
      <c r="EY414" t="s">
        <v>1171</v>
      </c>
      <c r="EZ414" t="s">
        <v>1169</v>
      </c>
      <c r="FA414" t="s">
        <v>1168</v>
      </c>
      <c r="FB414" t="s">
        <v>1175</v>
      </c>
      <c r="FC414" t="s">
        <v>1172</v>
      </c>
      <c r="FD414" t="s">
        <v>1168</v>
      </c>
      <c r="FE414" t="s">
        <v>1171</v>
      </c>
      <c r="FF414" t="s">
        <v>1175</v>
      </c>
      <c r="FG414" t="s">
        <v>1168</v>
      </c>
      <c r="FH414" t="s">
        <v>1175</v>
      </c>
      <c r="FI414" t="s">
        <v>1172</v>
      </c>
      <c r="FJ414" t="s">
        <v>1171</v>
      </c>
      <c r="FK414" t="s">
        <v>1173</v>
      </c>
      <c r="FL414" t="s">
        <v>1168</v>
      </c>
      <c r="FM414" t="s">
        <v>1173</v>
      </c>
      <c r="FN414" t="s">
        <v>1175</v>
      </c>
      <c r="FO414" t="s">
        <v>1173</v>
      </c>
      <c r="FP414" t="s">
        <v>1174</v>
      </c>
      <c r="FQ414" t="s">
        <v>1173</v>
      </c>
      <c r="FR414" t="s">
        <v>1172</v>
      </c>
      <c r="FS414" t="s">
        <v>1168</v>
      </c>
      <c r="FT414" t="s">
        <v>1172</v>
      </c>
      <c r="FU414" t="s">
        <v>1174</v>
      </c>
      <c r="FV414" t="s">
        <v>1173</v>
      </c>
      <c r="FW414" t="s">
        <v>1174</v>
      </c>
      <c r="FX414" t="s">
        <v>1168</v>
      </c>
      <c r="FY414" t="s">
        <v>1175</v>
      </c>
      <c r="FZ414" t="s">
        <v>1173</v>
      </c>
      <c r="GA414" t="s">
        <v>1173</v>
      </c>
      <c r="GB414" t="s">
        <v>1171</v>
      </c>
      <c r="GC414" t="s">
        <v>1171</v>
      </c>
      <c r="GD414" t="s">
        <v>1168</v>
      </c>
      <c r="GE414" t="s">
        <v>1171</v>
      </c>
      <c r="GF414" t="s">
        <v>1168</v>
      </c>
      <c r="GG414" t="s">
        <v>1171</v>
      </c>
      <c r="GH414" t="s">
        <v>1168</v>
      </c>
      <c r="GI414" t="s">
        <v>1173</v>
      </c>
      <c r="GJ414" t="s">
        <v>1172</v>
      </c>
      <c r="GK414" t="s">
        <v>1168</v>
      </c>
      <c r="GL414" t="s">
        <v>1168</v>
      </c>
      <c r="GM414" s="2">
        <f t="shared" si="621"/>
        <v>0</v>
      </c>
      <c r="GN414">
        <f t="shared" si="622"/>
        <v>0</v>
      </c>
      <c r="GO414">
        <f t="shared" si="623"/>
        <v>0</v>
      </c>
      <c r="GP414">
        <f t="shared" si="624"/>
        <v>1</v>
      </c>
      <c r="GQ414">
        <f t="shared" si="625"/>
        <v>0</v>
      </c>
      <c r="GR414">
        <f t="shared" si="626"/>
        <v>0</v>
      </c>
      <c r="GS414">
        <f t="shared" si="627"/>
        <v>0</v>
      </c>
      <c r="GT414">
        <f t="shared" si="628"/>
        <v>0</v>
      </c>
      <c r="GU414">
        <f t="shared" si="679"/>
        <v>0</v>
      </c>
      <c r="GV414">
        <f t="shared" si="629"/>
        <v>0</v>
      </c>
      <c r="GW414">
        <f t="shared" si="630"/>
        <v>1</v>
      </c>
      <c r="GX414">
        <f t="shared" si="631"/>
        <v>0</v>
      </c>
      <c r="GY414">
        <f t="shared" si="632"/>
        <v>0</v>
      </c>
      <c r="GZ414">
        <f t="shared" si="633"/>
        <v>0</v>
      </c>
      <c r="HA414">
        <f t="shared" si="634"/>
        <v>0</v>
      </c>
      <c r="HB414">
        <f t="shared" si="635"/>
        <v>0</v>
      </c>
      <c r="HC414">
        <f t="shared" si="680"/>
        <v>0</v>
      </c>
      <c r="HD414">
        <f t="shared" si="636"/>
        <v>0</v>
      </c>
      <c r="HE414">
        <f t="shared" si="637"/>
        <v>0</v>
      </c>
      <c r="HF414">
        <f t="shared" si="638"/>
        <v>0</v>
      </c>
      <c r="HG414">
        <f t="shared" si="639"/>
        <v>0</v>
      </c>
      <c r="HH414">
        <f t="shared" si="640"/>
        <v>0</v>
      </c>
      <c r="HI414">
        <f t="shared" si="641"/>
        <v>0</v>
      </c>
      <c r="HJ414">
        <f t="shared" si="642"/>
        <v>0</v>
      </c>
      <c r="HK414">
        <f t="shared" si="681"/>
        <v>0</v>
      </c>
      <c r="HL414">
        <f t="shared" si="643"/>
        <v>0</v>
      </c>
      <c r="HM414">
        <f t="shared" si="644"/>
        <v>0</v>
      </c>
      <c r="HN414">
        <f t="shared" si="645"/>
        <v>0</v>
      </c>
      <c r="HO414">
        <f t="shared" si="646"/>
        <v>0</v>
      </c>
      <c r="HP414">
        <f t="shared" si="647"/>
        <v>0</v>
      </c>
      <c r="HQ414">
        <f t="shared" si="648"/>
        <v>0</v>
      </c>
      <c r="HR414">
        <f t="shared" si="649"/>
        <v>0</v>
      </c>
      <c r="HS414">
        <f t="shared" si="682"/>
        <v>0</v>
      </c>
      <c r="HT414">
        <f t="shared" si="650"/>
        <v>0</v>
      </c>
      <c r="HU414">
        <f t="shared" si="651"/>
        <v>0</v>
      </c>
      <c r="HV414">
        <f t="shared" si="652"/>
        <v>0</v>
      </c>
      <c r="HW414">
        <f t="shared" si="653"/>
        <v>0</v>
      </c>
      <c r="HX414">
        <f t="shared" si="654"/>
        <v>0</v>
      </c>
      <c r="HY414">
        <f t="shared" si="655"/>
        <v>0</v>
      </c>
      <c r="HZ414">
        <f t="shared" si="656"/>
        <v>0</v>
      </c>
      <c r="IA414">
        <f t="shared" si="683"/>
        <v>0</v>
      </c>
      <c r="IB414">
        <f t="shared" si="657"/>
        <v>1</v>
      </c>
      <c r="IC414">
        <f t="shared" si="658"/>
        <v>0</v>
      </c>
      <c r="ID414">
        <f t="shared" si="659"/>
        <v>0</v>
      </c>
      <c r="IE414">
        <f t="shared" si="660"/>
        <v>0</v>
      </c>
      <c r="IF414">
        <f t="shared" si="661"/>
        <v>0</v>
      </c>
      <c r="IG414">
        <f t="shared" si="662"/>
        <v>0</v>
      </c>
      <c r="IH414">
        <f t="shared" si="663"/>
        <v>0</v>
      </c>
      <c r="II414">
        <f t="shared" si="684"/>
        <v>0</v>
      </c>
      <c r="IJ414">
        <f t="shared" si="664"/>
        <v>0</v>
      </c>
      <c r="IK414">
        <f t="shared" si="665"/>
        <v>1</v>
      </c>
      <c r="IL414">
        <f t="shared" si="666"/>
        <v>0</v>
      </c>
      <c r="IM414">
        <f t="shared" si="667"/>
        <v>0</v>
      </c>
      <c r="IN414">
        <f t="shared" si="668"/>
        <v>0</v>
      </c>
      <c r="IO414">
        <f t="shared" si="669"/>
        <v>0</v>
      </c>
      <c r="IP414">
        <f t="shared" si="670"/>
        <v>0</v>
      </c>
      <c r="IQ414" s="2">
        <f t="shared" si="685"/>
        <v>1</v>
      </c>
      <c r="IR414" s="4">
        <f t="shared" si="686"/>
        <v>1</v>
      </c>
      <c r="IS414">
        <f t="shared" si="687"/>
        <v>0</v>
      </c>
      <c r="IT414">
        <f t="shared" si="688"/>
        <v>0</v>
      </c>
      <c r="IU414">
        <f t="shared" si="689"/>
        <v>0</v>
      </c>
      <c r="IV414">
        <f t="shared" si="690"/>
        <v>1</v>
      </c>
      <c r="IW414">
        <f t="shared" si="691"/>
        <v>1</v>
      </c>
      <c r="IX414">
        <f t="shared" si="692"/>
        <v>4</v>
      </c>
      <c r="IY414" s="11">
        <f t="shared" si="693"/>
        <v>0.33333333333333331</v>
      </c>
      <c r="IZ414" s="12">
        <f t="shared" si="694"/>
        <v>0.5</v>
      </c>
      <c r="JA414" s="12">
        <f t="shared" si="695"/>
        <v>0</v>
      </c>
      <c r="JB414" s="12">
        <f t="shared" si="696"/>
        <v>0</v>
      </c>
      <c r="JC414" s="12" t="str">
        <f t="shared" si="697"/>
        <v/>
      </c>
      <c r="JD414" s="12">
        <f t="shared" si="698"/>
        <v>0.16666666666666666</v>
      </c>
      <c r="JE414" s="12">
        <f t="shared" si="699"/>
        <v>0.125</v>
      </c>
      <c r="JF414" s="12">
        <f t="shared" si="700"/>
        <v>0.1875</v>
      </c>
      <c r="JG414" s="2">
        <f>IF(OR(AND(EI414="Happy",BN414&lt;&gt;1),AND(EI414&lt;&gt;"Happy",BN414=1)),1,0)</f>
        <v>0</v>
      </c>
      <c r="JH414">
        <f>IF(OR(AND(EJ414="Happy",BO414&lt;&gt;1),AND(EJ414&lt;&gt;"Happy",BO414=1)),1,0)</f>
        <v>0</v>
      </c>
      <c r="JI414">
        <f>IF(OR(AND(EK414="Happy",BP414&lt;&gt;1),AND(EK414&lt;&gt;"Happy",BP414=1)),1,0)</f>
        <v>0</v>
      </c>
      <c r="JJ414">
        <f>IF(OR(AND(EL414="Happy",BQ414&lt;&gt;1),AND(EL414&lt;&gt;"Happy",BQ414=1)),1,0)</f>
        <v>0</v>
      </c>
      <c r="JK414">
        <f>IF(OR(AND(EM414="Happy",BR414&lt;&gt;1),AND(EM414&lt;&gt;"Happy",BR414=1)),1,0)</f>
        <v>0</v>
      </c>
      <c r="JL414">
        <f>IF(OR(AND(EN414="Happy",BS414&lt;&gt;1),AND(EN414&lt;&gt;"Happy",BS414=1)),1,0)</f>
        <v>1</v>
      </c>
      <c r="JM414">
        <f>IF(OR(AND(EO414="Happy",BT414&lt;&gt;1),AND(EO414&lt;&gt;"Happy",BT414=1)),1,0)</f>
        <v>1</v>
      </c>
      <c r="JN414">
        <f>IF(OR(AND(EP414="Happy",BU414&lt;&gt;1),AND(EP414&lt;&gt;"Happy",BU414=1)),1,0)</f>
        <v>0</v>
      </c>
      <c r="JO414">
        <f>IF(OR(AND(EQ414="Sad",BV414&lt;&gt;1),AND(EQ414&lt;&gt;"Sad",BV414=1)),1,0)</f>
        <v>0</v>
      </c>
      <c r="JP414">
        <f>IF(OR(AND(ER414="Sad",BW414&lt;&gt;1),AND(ER414&lt;&gt;"Sad",BW414=1)),1,0)</f>
        <v>0</v>
      </c>
      <c r="JQ414">
        <f>IF(OR(AND(ES414="Sad",BX414&lt;&gt;1),AND(ES414&lt;&gt;"Sad",BX414=1)),1,0)</f>
        <v>0</v>
      </c>
      <c r="JR414">
        <f>IF(OR(AND(ET414="Sad",BY414&lt;&gt;1),AND(ET414&lt;&gt;"Sad",BY414=1)),1,0)</f>
        <v>0</v>
      </c>
      <c r="JS414">
        <f>IF(OR(AND(EU414="Sad",BZ414&lt;&gt;1),AND(EU414&lt;&gt;"Sad",BZ414=1)),1,0)</f>
        <v>1</v>
      </c>
      <c r="JT414">
        <f>IF(OR(AND(EV414="Sad",CA414&lt;&gt;1),AND(EV414&lt;&gt;"Sad",CA414=1)),1,0)</f>
        <v>0</v>
      </c>
      <c r="JU414">
        <f>IF(OR(AND(EW414="Sad",CB414&lt;&gt;1),AND(EW414&lt;&gt;"Sad",CB414=1)),1,0)</f>
        <v>0</v>
      </c>
      <c r="JV414">
        <f>IF(OR(AND(EX414="Sad",CC414&lt;&gt;1),AND(EX414&lt;&gt;"Sad",CC414=1)),1,0)</f>
        <v>0</v>
      </c>
      <c r="JW414">
        <f>IF(OR(AND(EY414="Angry",CD414&lt;&gt;1),AND(EY414&lt;&gt;"Angry",CD414=1)),1,0)</f>
        <v>0</v>
      </c>
      <c r="JX414">
        <f>IF(OR(AND(EZ414="Angry",CE414&lt;&gt;1),AND(EZ414&lt;&gt;"Angry",CE414=1)),1,0)</f>
        <v>1</v>
      </c>
      <c r="JY414">
        <f>IF(OR(AND(FA414="Angry",CF414&lt;&gt;1),AND(FA414&lt;&gt;"Angry",CF414=1)),1,0)</f>
        <v>0</v>
      </c>
      <c r="JZ414">
        <f>IF(OR(AND(FB414="Angry",CG414&lt;&gt;1),AND(FB414&lt;&gt;"Angry",CG414=1)),1,0)</f>
        <v>0</v>
      </c>
      <c r="KA414">
        <f>IF(OR(AND(FC414="Angry",CH414&lt;&gt;1),AND(FC414&lt;&gt;"Angry",CH414=1)),1,0)</f>
        <v>1</v>
      </c>
      <c r="KB414">
        <f>IF(OR(AND(FD414="Angry",CI414&lt;&gt;1),AND(FD414&lt;&gt;"Angry",CI414=1)),1,0)</f>
        <v>0</v>
      </c>
      <c r="KC414">
        <f>IF(OR(AND(FE414="Angry",CJ414&lt;&gt;1),AND(FE414&lt;&gt;"Angry",CJ414=1)),1,0)</f>
        <v>0</v>
      </c>
      <c r="KD414">
        <f>IF(OR(AND(FF414="Angry",CK414&lt;&gt;1),AND(FF414&lt;&gt;"Angry",CK414=1)),1,0)</f>
        <v>0</v>
      </c>
      <c r="KE414">
        <f>IF(OR(AND(FG414="Afraid",CL414&lt;&gt;1),AND(FG414&lt;&gt;"Afraid",CL414=1)),1,0)</f>
        <v>0</v>
      </c>
      <c r="KF414">
        <f>IF(OR(AND(FH414="Afraid",CM414&lt;&gt;1),AND(FH414&lt;&gt;"Afraid",CM414=1)),1,0)</f>
        <v>0</v>
      </c>
      <c r="KG414">
        <f>IF(OR(AND(FI414="Afraid",CN414&lt;&gt;1),AND(FI414&lt;&gt;"Afraid",CN414=1)),1,0)</f>
        <v>1</v>
      </c>
      <c r="KH414">
        <f>IF(OR(AND(FJ414="Afraid",CO414&lt;&gt;1),AND(FJ414&lt;&gt;"Afraid",CO414=1)),1,0)</f>
        <v>0</v>
      </c>
      <c r="KI414">
        <f>IF(OR(AND(FK414="Afraid",CP414&lt;&gt;1),AND(FK414&lt;&gt;"Afraid",CP414=1)),1,0)</f>
        <v>0</v>
      </c>
      <c r="KJ414">
        <f>IF(OR(AND(FL414="Afraid",CQ414&lt;&gt;1),AND(FL414&lt;&gt;"Afraid",CQ414=1)),1,0)</f>
        <v>0</v>
      </c>
      <c r="KK414">
        <f>IF(OR(AND(FM414="Afraid",CR414&lt;&gt;1),AND(FM414&lt;&gt;"Afraid",CR414=1)),1,0)</f>
        <v>0</v>
      </c>
      <c r="KL414">
        <f>IF(OR(AND(FN414="Afraid",CS414&lt;&gt;1),AND(FN414&lt;&gt;"Afraid",CS414=1)),1,0)</f>
        <v>1</v>
      </c>
      <c r="KM414">
        <f>IF(OR(AND(FO414="Surprised",CT414&lt;&gt;1),AND(FO414&lt;&gt;"Surprised",CT414=1)),1,0)</f>
        <v>1</v>
      </c>
      <c r="KN414">
        <f>IF(OR(AND(FP414="Surprised",CU414&lt;&gt;1),AND(FP414&lt;&gt;"Surprised",CU414=1)),1,0)</f>
        <v>0</v>
      </c>
      <c r="KO414">
        <f>IF(OR(AND(FQ414="Surprised",CV414&lt;&gt;1),AND(FQ414&lt;&gt;"Surprised",CV414=1)),1,0)</f>
        <v>0</v>
      </c>
      <c r="KP414">
        <f>IF(OR(AND(FR414="Surprised",CW414&lt;&gt;1),AND(FR414&lt;&gt;"Surprised",CW414=1)),1,0)</f>
        <v>0</v>
      </c>
      <c r="KQ414">
        <f>IF(OR(AND(FS414="Surprised",CX414&lt;&gt;1),AND(FS414&lt;&gt;"Surprised",CX414=1)),1,0)</f>
        <v>0</v>
      </c>
      <c r="KR414">
        <f>IF(OR(AND(FT414="Surprised",CY414&lt;&gt;1),AND(FT414&lt;&gt;"Surprised",CY414=1)),1,0)</f>
        <v>0</v>
      </c>
      <c r="KS414">
        <f>IF(OR(AND(FU414="Surprised",CZ414&lt;&gt;1),AND(FU414&lt;&gt;"Surprised",CZ414=1)),1,0)</f>
        <v>0</v>
      </c>
      <c r="KT414">
        <f>IF(OR(AND(FV414="Surprised",DA414&lt;&gt;1),AND(FV414&lt;&gt;"Surprised",DA414=1)),1,0)</f>
        <v>0</v>
      </c>
      <c r="KU414">
        <f>IF(OR(AND(FW414="Happy",DB414=1),AND(FW414&lt;&gt;"Happy",DB414=0)),1,0)</f>
        <v>1</v>
      </c>
      <c r="KV414">
        <f>IF(OR(AND(FX414="Happy",DC414=1),AND(FX414&lt;&gt;"Happy",DC414=0)),1,0)</f>
        <v>0</v>
      </c>
      <c r="KW414">
        <f>IF(OR(AND(FY414="Happy",DD414=1),AND(FY414&lt;&gt;"Happy",DD414=0)),1,0)</f>
        <v>1</v>
      </c>
      <c r="KX414">
        <f>IF(OR(AND(FZ414="Happy",DE414=1),AND(FZ414&lt;&gt;"Happy",DE414=0)),1,0)</f>
        <v>0</v>
      </c>
      <c r="KY414">
        <f>IF(OR(AND(GA414="Happy",DF414=1),AND(GA414&lt;&gt;"Happy",DF414=0)),1,0)</f>
        <v>0</v>
      </c>
      <c r="KZ414">
        <f>IF(OR(AND(GB414="Happy",DG414=1),AND(GB414&lt;&gt;"Happy",DG414=0)),1,0)</f>
        <v>1</v>
      </c>
      <c r="LA414">
        <f>IF(OR(AND(GC414="Happy",DH414=1),AND(GC414&lt;&gt;"Happy",DH414=0)),1,0)</f>
        <v>1</v>
      </c>
      <c r="LB414">
        <f>IF(OR(AND(GD414="Happy",DI414=1),AND(GD414&lt;&gt;"Happy",DI414=0)),1,0)</f>
        <v>1</v>
      </c>
      <c r="LC414">
        <f>IF(OR(AND(GE414="Sad",DJ414=1),AND(GE414&lt;&gt;"Sad",DJ414=0)),1,0)</f>
        <v>1</v>
      </c>
      <c r="LD414">
        <f>IF(OR(AND(GF414="Sad",DK414=1),AND(GF414&lt;&gt;"Sad",DK414=0)),1,0)</f>
        <v>1</v>
      </c>
      <c r="LE414">
        <f>IF(OR(AND(GG414="Sad",DL414=1),AND(GG414&lt;&gt;"Sad",DL414=0)),1,0)</f>
        <v>0</v>
      </c>
      <c r="LF414">
        <f>IF(OR(AND(GH414="Sad",DM414=1),AND(GH414&lt;&gt;"Sad",DM414=0)),1,0)</f>
        <v>1</v>
      </c>
      <c r="LG414">
        <f>IF(OR(AND(GI414="Sad",DN414=1),AND(GI414&lt;&gt;"Sad",DN414=0)),1,0)</f>
        <v>1</v>
      </c>
      <c r="LH414">
        <f>IF(OR(AND(GJ414="Sad",DO414=1),AND(GJ414&lt;&gt;"Sad",DO414=0)),1,0)</f>
        <v>1</v>
      </c>
      <c r="LI414">
        <f>IF(OR(AND(GK414="Sad",DP414=1),AND(GK414&lt;&gt;"Sad",DP414=0)),1,0)</f>
        <v>1</v>
      </c>
      <c r="LJ414">
        <f>IF(OR(AND(GL414="Sad",DQ414=1),AND(GL414&lt;&gt;"Sad",DQ414=0)),1,0)</f>
        <v>1</v>
      </c>
      <c r="LK414" s="2">
        <f t="shared" si="701"/>
        <v>2</v>
      </c>
      <c r="LL414" s="4">
        <f t="shared" si="702"/>
        <v>1</v>
      </c>
      <c r="LM414">
        <f t="shared" si="703"/>
        <v>2</v>
      </c>
      <c r="LN414">
        <f t="shared" si="704"/>
        <v>2</v>
      </c>
      <c r="LO414">
        <f t="shared" si="705"/>
        <v>1</v>
      </c>
      <c r="LP414">
        <f t="shared" si="706"/>
        <v>5</v>
      </c>
      <c r="LQ414">
        <f t="shared" si="707"/>
        <v>7</v>
      </c>
      <c r="LR414">
        <f t="shared" si="708"/>
        <v>20</v>
      </c>
      <c r="LS414" s="11">
        <f t="shared" si="709"/>
        <v>0.66666666666666674</v>
      </c>
      <c r="LT414" s="14">
        <f t="shared" si="710"/>
        <v>0.5</v>
      </c>
      <c r="LU414" s="14">
        <f t="shared" si="711"/>
        <v>1</v>
      </c>
      <c r="LV414" s="14">
        <f t="shared" si="712"/>
        <v>1</v>
      </c>
      <c r="LW414" s="14" t="str">
        <f t="shared" si="713"/>
        <v/>
      </c>
      <c r="LX414" s="14">
        <f t="shared" si="714"/>
        <v>0.83333333333333337</v>
      </c>
      <c r="LY414" s="14">
        <f t="shared" si="715"/>
        <v>0.875</v>
      </c>
      <c r="LZ414" s="14">
        <f t="shared" si="716"/>
        <v>0.8125</v>
      </c>
      <c r="MA414" s="15">
        <f t="shared" si="717"/>
        <v>9.0277777777777665E-5</v>
      </c>
      <c r="MB414" s="1">
        <f t="shared" si="671"/>
        <v>1.2615740740740643E-4</v>
      </c>
      <c r="MC414" s="1">
        <f t="shared" si="672"/>
        <v>1.6087962962963061E-4</v>
      </c>
      <c r="MD414" s="1">
        <f t="shared" si="673"/>
        <v>1.2615740740740816E-4</v>
      </c>
      <c r="ME414" s="1">
        <f t="shared" si="674"/>
        <v>7.2916666666665575E-5</v>
      </c>
      <c r="MF414" s="1">
        <f t="shared" si="675"/>
        <v>2.2916666666666745E-4</v>
      </c>
      <c r="MG414" s="1">
        <f t="shared" si="676"/>
        <v>1.0995370370370239E-4</v>
      </c>
      <c r="MH414" s="1">
        <f t="shared" si="677"/>
        <v>1.064814814814817E-4</v>
      </c>
      <c r="MI414" s="1">
        <f t="shared" si="678"/>
        <v>9.9537037037036868E-5</v>
      </c>
      <c r="MJ414" s="1">
        <f t="shared" si="718"/>
        <v>1.1215277777777768E-3</v>
      </c>
      <c r="MK414" s="2" t="str">
        <f>VLOOKUP(B414,age_group!$A$1:$B$101,2,FALSE)</f>
        <v>25 to 44</v>
      </c>
      <c r="ML414" s="2">
        <f t="shared" si="719"/>
        <v>1</v>
      </c>
      <c r="MM414">
        <f t="shared" si="720"/>
        <v>1</v>
      </c>
      <c r="MN414">
        <f t="shared" si="721"/>
        <v>1</v>
      </c>
      <c r="MO414">
        <f t="shared" si="722"/>
        <v>1</v>
      </c>
      <c r="MP414">
        <f t="shared" si="723"/>
        <v>1</v>
      </c>
    </row>
    <row r="415" spans="1:354" x14ac:dyDescent="0.2">
      <c r="A415" t="s">
        <v>1148</v>
      </c>
      <c r="B415">
        <v>26</v>
      </c>
      <c r="C415" t="s">
        <v>139</v>
      </c>
      <c r="D415" t="s">
        <v>140</v>
      </c>
      <c r="E415">
        <v>5</v>
      </c>
      <c r="F415">
        <v>2</v>
      </c>
      <c r="G415">
        <v>3</v>
      </c>
      <c r="H415">
        <v>3</v>
      </c>
      <c r="I415">
        <v>2</v>
      </c>
      <c r="J415" s="2" t="s">
        <v>316</v>
      </c>
      <c r="K415" t="s">
        <v>456</v>
      </c>
      <c r="L415" t="s">
        <v>372</v>
      </c>
      <c r="M415" t="s">
        <v>622</v>
      </c>
      <c r="N415" t="s">
        <v>162</v>
      </c>
      <c r="O415" t="s">
        <v>199</v>
      </c>
      <c r="P415" t="s">
        <v>573</v>
      </c>
      <c r="Q415" t="s">
        <v>708</v>
      </c>
      <c r="R415" t="s">
        <v>309</v>
      </c>
      <c r="S415" t="s">
        <v>316</v>
      </c>
      <c r="T415" t="s">
        <v>412</v>
      </c>
      <c r="U415" t="s">
        <v>528</v>
      </c>
      <c r="V415" t="s">
        <v>641</v>
      </c>
      <c r="W415" t="s">
        <v>479</v>
      </c>
      <c r="X415" t="s">
        <v>640</v>
      </c>
      <c r="Y415" t="s">
        <v>348</v>
      </c>
      <c r="Z415" t="s">
        <v>181</v>
      </c>
      <c r="AA415" t="s">
        <v>573</v>
      </c>
      <c r="AB415" t="s">
        <v>462</v>
      </c>
      <c r="AC415" t="s">
        <v>353</v>
      </c>
      <c r="AD415" t="s">
        <v>562</v>
      </c>
      <c r="AE415" t="s">
        <v>165</v>
      </c>
      <c r="AF415" t="s">
        <v>629</v>
      </c>
      <c r="AG415" t="s">
        <v>177</v>
      </c>
      <c r="AH415" t="s">
        <v>233</v>
      </c>
      <c r="AI415" t="s">
        <v>475</v>
      </c>
      <c r="AJ415" t="s">
        <v>294</v>
      </c>
      <c r="AK415" t="s">
        <v>515</v>
      </c>
      <c r="AL415" t="s">
        <v>584</v>
      </c>
      <c r="AM415" t="s">
        <v>252</v>
      </c>
      <c r="AN415" t="s">
        <v>309</v>
      </c>
      <c r="AO415" t="s">
        <v>711</v>
      </c>
      <c r="AP415" t="s">
        <v>164</v>
      </c>
      <c r="AQ415" t="s">
        <v>212</v>
      </c>
      <c r="AR415" t="s">
        <v>548</v>
      </c>
      <c r="AS415" t="s">
        <v>246</v>
      </c>
      <c r="AT415" t="s">
        <v>524</v>
      </c>
      <c r="AU415" t="s">
        <v>350</v>
      </c>
      <c r="AV415" t="s">
        <v>483</v>
      </c>
      <c r="AW415" t="s">
        <v>427</v>
      </c>
      <c r="AX415" t="s">
        <v>182</v>
      </c>
      <c r="AY415" t="s">
        <v>646</v>
      </c>
      <c r="AZ415" t="s">
        <v>442</v>
      </c>
      <c r="BA415" t="s">
        <v>359</v>
      </c>
      <c r="BB415" t="s">
        <v>448</v>
      </c>
      <c r="BC415" t="s">
        <v>526</v>
      </c>
      <c r="BD415" t="s">
        <v>260</v>
      </c>
      <c r="BE415" t="s">
        <v>426</v>
      </c>
      <c r="BF415" t="s">
        <v>645</v>
      </c>
      <c r="BG415" t="s">
        <v>494</v>
      </c>
      <c r="BH415" t="s">
        <v>440</v>
      </c>
      <c r="BI415" t="s">
        <v>236</v>
      </c>
      <c r="BJ415" t="s">
        <v>513</v>
      </c>
      <c r="BK415" t="s">
        <v>478</v>
      </c>
      <c r="BL415" t="s">
        <v>184</v>
      </c>
      <c r="BM415" t="s">
        <v>363</v>
      </c>
      <c r="BN415" s="2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</v>
      </c>
      <c r="DN415">
        <v>0</v>
      </c>
      <c r="DO415">
        <v>1</v>
      </c>
      <c r="DP415">
        <v>0</v>
      </c>
      <c r="DQ415">
        <v>0</v>
      </c>
      <c r="DR415" s="2">
        <v>4</v>
      </c>
      <c r="DS415">
        <v>4</v>
      </c>
      <c r="DT415">
        <v>3</v>
      </c>
      <c r="DU415">
        <v>3</v>
      </c>
      <c r="DV415">
        <v>2</v>
      </c>
      <c r="DW415" s="2">
        <v>2017</v>
      </c>
      <c r="DX415" s="1">
        <v>9.3692129629629629E-3</v>
      </c>
      <c r="DY415" s="1">
        <v>9.5844907407407406E-3</v>
      </c>
      <c r="DZ415" s="1">
        <v>9.6562499999999999E-3</v>
      </c>
      <c r="EA415" s="1">
        <v>9.7048611111111103E-3</v>
      </c>
      <c r="EB415" s="1">
        <v>9.7766203703703713E-3</v>
      </c>
      <c r="EC415" s="1">
        <v>9.8842592592592576E-3</v>
      </c>
      <c r="ED415" s="1">
        <v>9.945601851851853E-3</v>
      </c>
      <c r="EE415" s="1">
        <v>1.0028935185185184E-2</v>
      </c>
      <c r="EF415" s="1">
        <v>1.0075231481481482E-2</v>
      </c>
      <c r="EG415" s="1">
        <v>1.0144675925925925E-2</v>
      </c>
      <c r="EH415" s="3">
        <v>0</v>
      </c>
      <c r="EI415" s="2" t="s">
        <v>1175</v>
      </c>
      <c r="EJ415" t="s">
        <v>1174</v>
      </c>
      <c r="EK415" t="s">
        <v>1169</v>
      </c>
      <c r="EL415" t="s">
        <v>1171</v>
      </c>
      <c r="EM415" t="s">
        <v>1168</v>
      </c>
      <c r="EN415" t="s">
        <v>1174</v>
      </c>
      <c r="EO415" t="s">
        <v>1175</v>
      </c>
      <c r="EP415" t="s">
        <v>1168</v>
      </c>
      <c r="EQ415" t="s">
        <v>1171</v>
      </c>
      <c r="ER415" t="s">
        <v>1175</v>
      </c>
      <c r="ES415" t="s">
        <v>1168</v>
      </c>
      <c r="ET415" t="s">
        <v>1168</v>
      </c>
      <c r="EU415" t="s">
        <v>1168</v>
      </c>
      <c r="EV415" t="s">
        <v>1175</v>
      </c>
      <c r="EW415" t="s">
        <v>1168</v>
      </c>
      <c r="EX415" t="s">
        <v>1168</v>
      </c>
      <c r="EY415" t="s">
        <v>1168</v>
      </c>
      <c r="EZ415" t="s">
        <v>1175</v>
      </c>
      <c r="FA415" t="s">
        <v>1174</v>
      </c>
      <c r="FB415" t="s">
        <v>1174</v>
      </c>
      <c r="FC415" t="s">
        <v>1168</v>
      </c>
      <c r="FD415" t="s">
        <v>1172</v>
      </c>
      <c r="FE415" t="s">
        <v>1168</v>
      </c>
      <c r="FF415" t="s">
        <v>1174</v>
      </c>
      <c r="FG415" t="s">
        <v>1172</v>
      </c>
      <c r="FH415" t="s">
        <v>1168</v>
      </c>
      <c r="FI415" t="s">
        <v>1169</v>
      </c>
      <c r="FJ415" t="s">
        <v>1168</v>
      </c>
      <c r="FK415" t="s">
        <v>1168</v>
      </c>
      <c r="FL415" t="s">
        <v>1175</v>
      </c>
      <c r="FM415" t="s">
        <v>1171</v>
      </c>
      <c r="FN415" t="s">
        <v>1171</v>
      </c>
      <c r="FO415" t="s">
        <v>1175</v>
      </c>
      <c r="FP415" t="s">
        <v>1172</v>
      </c>
      <c r="FQ415" t="s">
        <v>1171</v>
      </c>
      <c r="FR415" t="s">
        <v>1172</v>
      </c>
      <c r="FS415" t="s">
        <v>1172</v>
      </c>
      <c r="FT415" t="s">
        <v>1175</v>
      </c>
      <c r="FU415" t="s">
        <v>1168</v>
      </c>
      <c r="FV415" t="s">
        <v>1168</v>
      </c>
      <c r="FW415" t="s">
        <v>1175</v>
      </c>
      <c r="FX415" t="s">
        <v>1169</v>
      </c>
      <c r="FY415" t="s">
        <v>1169</v>
      </c>
      <c r="FZ415" t="s">
        <v>1175</v>
      </c>
      <c r="GA415" t="s">
        <v>1169</v>
      </c>
      <c r="GB415" t="s">
        <v>1175</v>
      </c>
      <c r="GC415" t="s">
        <v>1175</v>
      </c>
      <c r="GD415" t="s">
        <v>1169</v>
      </c>
      <c r="GE415" t="s">
        <v>1171</v>
      </c>
      <c r="GF415" t="s">
        <v>1171</v>
      </c>
      <c r="GG415" t="s">
        <v>1168</v>
      </c>
      <c r="GH415" t="s">
        <v>1175</v>
      </c>
      <c r="GI415" t="s">
        <v>1175</v>
      </c>
      <c r="GJ415" t="s">
        <v>1173</v>
      </c>
      <c r="GK415" t="s">
        <v>1169</v>
      </c>
      <c r="GL415" t="s">
        <v>1168</v>
      </c>
      <c r="GM415" s="2">
        <f t="shared" si="621"/>
        <v>0</v>
      </c>
      <c r="GN415">
        <f t="shared" si="622"/>
        <v>0</v>
      </c>
      <c r="GO415">
        <f t="shared" si="623"/>
        <v>0</v>
      </c>
      <c r="GP415">
        <f t="shared" si="624"/>
        <v>0</v>
      </c>
      <c r="GQ415">
        <f t="shared" si="625"/>
        <v>0</v>
      </c>
      <c r="GR415">
        <f t="shared" si="626"/>
        <v>0</v>
      </c>
      <c r="GS415">
        <f t="shared" si="627"/>
        <v>0</v>
      </c>
      <c r="GT415">
        <f t="shared" si="628"/>
        <v>0</v>
      </c>
      <c r="GU415">
        <f t="shared" si="679"/>
        <v>0</v>
      </c>
      <c r="GV415">
        <f t="shared" si="629"/>
        <v>0</v>
      </c>
      <c r="GW415">
        <f t="shared" si="630"/>
        <v>0</v>
      </c>
      <c r="GX415">
        <f t="shared" si="631"/>
        <v>0</v>
      </c>
      <c r="GY415">
        <f t="shared" si="632"/>
        <v>0</v>
      </c>
      <c r="GZ415">
        <f t="shared" si="633"/>
        <v>0</v>
      </c>
      <c r="HA415">
        <f t="shared" si="634"/>
        <v>0</v>
      </c>
      <c r="HB415">
        <f t="shared" si="635"/>
        <v>0</v>
      </c>
      <c r="HC415">
        <f t="shared" si="680"/>
        <v>0</v>
      </c>
      <c r="HD415">
        <f t="shared" si="636"/>
        <v>0</v>
      </c>
      <c r="HE415">
        <f t="shared" si="637"/>
        <v>0</v>
      </c>
      <c r="HF415">
        <f t="shared" si="638"/>
        <v>0</v>
      </c>
      <c r="HG415">
        <f t="shared" si="639"/>
        <v>0</v>
      </c>
      <c r="HH415">
        <f t="shared" si="640"/>
        <v>0</v>
      </c>
      <c r="HI415">
        <f t="shared" si="641"/>
        <v>0</v>
      </c>
      <c r="HJ415">
        <f t="shared" si="642"/>
        <v>0</v>
      </c>
      <c r="HK415">
        <f t="shared" si="681"/>
        <v>0</v>
      </c>
      <c r="HL415">
        <f t="shared" si="643"/>
        <v>0</v>
      </c>
      <c r="HM415">
        <f t="shared" si="644"/>
        <v>0</v>
      </c>
      <c r="HN415">
        <f t="shared" si="645"/>
        <v>0</v>
      </c>
      <c r="HO415">
        <f t="shared" si="646"/>
        <v>0</v>
      </c>
      <c r="HP415">
        <f t="shared" si="647"/>
        <v>0</v>
      </c>
      <c r="HQ415">
        <f t="shared" si="648"/>
        <v>0</v>
      </c>
      <c r="HR415">
        <f t="shared" si="649"/>
        <v>0</v>
      </c>
      <c r="HS415">
        <f t="shared" si="682"/>
        <v>0</v>
      </c>
      <c r="HT415">
        <f t="shared" si="650"/>
        <v>0</v>
      </c>
      <c r="HU415">
        <f t="shared" si="651"/>
        <v>0</v>
      </c>
      <c r="HV415">
        <f t="shared" si="652"/>
        <v>0</v>
      </c>
      <c r="HW415">
        <f t="shared" si="653"/>
        <v>0</v>
      </c>
      <c r="HX415">
        <f t="shared" si="654"/>
        <v>1</v>
      </c>
      <c r="HY415">
        <f t="shared" si="655"/>
        <v>0</v>
      </c>
      <c r="HZ415">
        <f t="shared" si="656"/>
        <v>0</v>
      </c>
      <c r="IA415">
        <f t="shared" si="683"/>
        <v>0</v>
      </c>
      <c r="IB415">
        <f t="shared" si="657"/>
        <v>1</v>
      </c>
      <c r="IC415">
        <f t="shared" si="658"/>
        <v>1</v>
      </c>
      <c r="ID415">
        <f t="shared" si="659"/>
        <v>0</v>
      </c>
      <c r="IE415">
        <f t="shared" si="660"/>
        <v>1</v>
      </c>
      <c r="IF415">
        <f t="shared" si="661"/>
        <v>0</v>
      </c>
      <c r="IG415">
        <f t="shared" si="662"/>
        <v>0</v>
      </c>
      <c r="IH415">
        <f t="shared" si="663"/>
        <v>0</v>
      </c>
      <c r="II415">
        <f t="shared" si="684"/>
        <v>0</v>
      </c>
      <c r="IJ415">
        <f t="shared" si="664"/>
        <v>0</v>
      </c>
      <c r="IK415">
        <f t="shared" si="665"/>
        <v>1</v>
      </c>
      <c r="IL415">
        <f t="shared" si="666"/>
        <v>0</v>
      </c>
      <c r="IM415">
        <f t="shared" si="667"/>
        <v>0</v>
      </c>
      <c r="IN415">
        <f t="shared" si="668"/>
        <v>1</v>
      </c>
      <c r="IO415">
        <f t="shared" si="669"/>
        <v>0</v>
      </c>
      <c r="IP415">
        <f t="shared" si="670"/>
        <v>0</v>
      </c>
      <c r="IQ415" s="2">
        <f t="shared" si="685"/>
        <v>0</v>
      </c>
      <c r="IR415" s="4">
        <f t="shared" si="686"/>
        <v>0</v>
      </c>
      <c r="IS415">
        <f t="shared" si="687"/>
        <v>0</v>
      </c>
      <c r="IT415">
        <f t="shared" si="688"/>
        <v>0</v>
      </c>
      <c r="IU415">
        <f t="shared" si="689"/>
        <v>1</v>
      </c>
      <c r="IV415">
        <f t="shared" si="690"/>
        <v>3</v>
      </c>
      <c r="IW415">
        <f t="shared" si="691"/>
        <v>2</v>
      </c>
      <c r="IX415">
        <f t="shared" si="692"/>
        <v>6</v>
      </c>
      <c r="IY415" s="11" t="str">
        <f t="shared" si="693"/>
        <v/>
      </c>
      <c r="IZ415" s="12" t="str">
        <f t="shared" si="694"/>
        <v/>
      </c>
      <c r="JA415" s="12" t="str">
        <f t="shared" si="695"/>
        <v/>
      </c>
      <c r="JB415" s="12">
        <f t="shared" si="696"/>
        <v>0</v>
      </c>
      <c r="JC415" s="12">
        <f t="shared" si="697"/>
        <v>0.5</v>
      </c>
      <c r="JD415" s="12">
        <f t="shared" si="698"/>
        <v>0.375</v>
      </c>
      <c r="JE415" s="12">
        <f t="shared" si="699"/>
        <v>0.25</v>
      </c>
      <c r="JF415" s="12">
        <f t="shared" si="700"/>
        <v>0.28125</v>
      </c>
      <c r="JG415" s="2">
        <f>IF(OR(AND(EI415="Happy",BN415&lt;&gt;1),AND(EI415&lt;&gt;"Happy",BN415=1)),1,0)</f>
        <v>0</v>
      </c>
      <c r="JH415">
        <f>IF(OR(AND(EJ415="Happy",BO415&lt;&gt;1),AND(EJ415&lt;&gt;"Happy",BO415=1)),1,0)</f>
        <v>0</v>
      </c>
      <c r="JI415">
        <f>IF(OR(AND(EK415="Happy",BP415&lt;&gt;1),AND(EK415&lt;&gt;"Happy",BP415=1)),1,0)</f>
        <v>0</v>
      </c>
      <c r="JJ415">
        <f>IF(OR(AND(EL415="Happy",BQ415&lt;&gt;1),AND(EL415&lt;&gt;"Happy",BQ415=1)),1,0)</f>
        <v>0</v>
      </c>
      <c r="JK415">
        <f>IF(OR(AND(EM415="Happy",BR415&lt;&gt;1),AND(EM415&lt;&gt;"Happy",BR415=1)),1,0)</f>
        <v>0</v>
      </c>
      <c r="JL415">
        <f>IF(OR(AND(EN415="Happy",BS415&lt;&gt;1),AND(EN415&lt;&gt;"Happy",BS415=1)),1,0)</f>
        <v>0</v>
      </c>
      <c r="JM415">
        <f>IF(OR(AND(EO415="Happy",BT415&lt;&gt;1),AND(EO415&lt;&gt;"Happy",BT415=1)),1,0)</f>
        <v>1</v>
      </c>
      <c r="JN415">
        <f>IF(OR(AND(EP415="Happy",BU415&lt;&gt;1),AND(EP415&lt;&gt;"Happy",BU415=1)),1,0)</f>
        <v>0</v>
      </c>
      <c r="JO415">
        <f>IF(OR(AND(EQ415="Sad",BV415&lt;&gt;1),AND(EQ415&lt;&gt;"Sad",BV415=1)),1,0)</f>
        <v>0</v>
      </c>
      <c r="JP415">
        <f>IF(OR(AND(ER415="Sad",BW415&lt;&gt;1),AND(ER415&lt;&gt;"Sad",BW415=1)),1,0)</f>
        <v>0</v>
      </c>
      <c r="JQ415">
        <f>IF(OR(AND(ES415="Sad",BX415&lt;&gt;1),AND(ES415&lt;&gt;"Sad",BX415=1)),1,0)</f>
        <v>1</v>
      </c>
      <c r="JR415">
        <f>IF(OR(AND(ET415="Sad",BY415&lt;&gt;1),AND(ET415&lt;&gt;"Sad",BY415=1)),1,0)</f>
        <v>0</v>
      </c>
      <c r="JS415">
        <f>IF(OR(AND(EU415="Sad",BZ415&lt;&gt;1),AND(EU415&lt;&gt;"Sad",BZ415=1)),1,0)</f>
        <v>1</v>
      </c>
      <c r="JT415">
        <f>IF(OR(AND(EV415="Sad",CA415&lt;&gt;1),AND(EV415&lt;&gt;"Sad",CA415=1)),1,0)</f>
        <v>0</v>
      </c>
      <c r="JU415">
        <f>IF(OR(AND(EW415="Sad",CB415&lt;&gt;1),AND(EW415&lt;&gt;"Sad",CB415=1)),1,0)</f>
        <v>0</v>
      </c>
      <c r="JV415">
        <f>IF(OR(AND(EX415="Sad",CC415&lt;&gt;1),AND(EX415&lt;&gt;"Sad",CC415=1)),1,0)</f>
        <v>0</v>
      </c>
      <c r="JW415">
        <f>IF(OR(AND(EY415="Angry",CD415&lt;&gt;1),AND(EY415&lt;&gt;"Angry",CD415=1)),1,0)</f>
        <v>0</v>
      </c>
      <c r="JX415">
        <f>IF(OR(AND(EZ415="Angry",CE415&lt;&gt;1),AND(EZ415&lt;&gt;"Angry",CE415=1)),1,0)</f>
        <v>0</v>
      </c>
      <c r="JY415">
        <f>IF(OR(AND(FA415="Angry",CF415&lt;&gt;1),AND(FA415&lt;&gt;"Angry",CF415=1)),1,0)</f>
        <v>1</v>
      </c>
      <c r="JZ415">
        <f>IF(OR(AND(FB415="Angry",CG415&lt;&gt;1),AND(FB415&lt;&gt;"Angry",CG415=1)),1,0)</f>
        <v>0</v>
      </c>
      <c r="KA415">
        <f>IF(OR(AND(FC415="Angry",CH415&lt;&gt;1),AND(FC415&lt;&gt;"Angry",CH415=1)),1,0)</f>
        <v>0</v>
      </c>
      <c r="KB415">
        <f>IF(OR(AND(FD415="Angry",CI415&lt;&gt;1),AND(FD415&lt;&gt;"Angry",CI415=1)),1,0)</f>
        <v>0</v>
      </c>
      <c r="KC415">
        <f>IF(OR(AND(FE415="Angry",CJ415&lt;&gt;1),AND(FE415&lt;&gt;"Angry",CJ415=1)),1,0)</f>
        <v>1</v>
      </c>
      <c r="KD415">
        <f>IF(OR(AND(FF415="Angry",CK415&lt;&gt;1),AND(FF415&lt;&gt;"Angry",CK415=1)),1,0)</f>
        <v>1</v>
      </c>
      <c r="KE415">
        <f>IF(OR(AND(FG415="Afraid",CL415&lt;&gt;1),AND(FG415&lt;&gt;"Afraid",CL415=1)),1,0)</f>
        <v>1</v>
      </c>
      <c r="KF415">
        <f>IF(OR(AND(FH415="Afraid",CM415&lt;&gt;1),AND(FH415&lt;&gt;"Afraid",CM415=1)),1,0)</f>
        <v>0</v>
      </c>
      <c r="KG415">
        <f>IF(OR(AND(FI415="Afraid",CN415&lt;&gt;1),AND(FI415&lt;&gt;"Afraid",CN415=1)),1,0)</f>
        <v>0</v>
      </c>
      <c r="KH415">
        <f>IF(OR(AND(FJ415="Afraid",CO415&lt;&gt;1),AND(FJ415&lt;&gt;"Afraid",CO415=1)),1,0)</f>
        <v>1</v>
      </c>
      <c r="KI415">
        <f>IF(OR(AND(FK415="Afraid",CP415&lt;&gt;1),AND(FK415&lt;&gt;"Afraid",CP415=1)),1,0)</f>
        <v>0</v>
      </c>
      <c r="KJ415">
        <f>IF(OR(AND(FL415="Afraid",CQ415&lt;&gt;1),AND(FL415&lt;&gt;"Afraid",CQ415=1)),1,0)</f>
        <v>0</v>
      </c>
      <c r="KK415">
        <f>IF(OR(AND(FM415="Afraid",CR415&lt;&gt;1),AND(FM415&lt;&gt;"Afraid",CR415=1)),1,0)</f>
        <v>0</v>
      </c>
      <c r="KL415">
        <f>IF(OR(AND(FN415="Afraid",CS415&lt;&gt;1),AND(FN415&lt;&gt;"Afraid",CS415=1)),1,0)</f>
        <v>1</v>
      </c>
      <c r="KM415">
        <f>IF(OR(AND(FO415="Surprised",CT415&lt;&gt;1),AND(FO415&lt;&gt;"Surprised",CT415=1)),1,0)</f>
        <v>1</v>
      </c>
      <c r="KN415">
        <f>IF(OR(AND(FP415="Surprised",CU415&lt;&gt;1),AND(FP415&lt;&gt;"Surprised",CU415=1)),1,0)</f>
        <v>1</v>
      </c>
      <c r="KO415">
        <f>IF(OR(AND(FQ415="Surprised",CV415&lt;&gt;1),AND(FQ415&lt;&gt;"Surprised",CV415=1)),1,0)</f>
        <v>0</v>
      </c>
      <c r="KP415">
        <f>IF(OR(AND(FR415="Surprised",CW415&lt;&gt;1),AND(FR415&lt;&gt;"Surprised",CW415=1)),1,0)</f>
        <v>0</v>
      </c>
      <c r="KQ415">
        <f>IF(OR(AND(FS415="Surprised",CX415&lt;&gt;1),AND(FS415&lt;&gt;"Surprised",CX415=1)),1,0)</f>
        <v>1</v>
      </c>
      <c r="KR415">
        <f>IF(OR(AND(FT415="Surprised",CY415&lt;&gt;1),AND(FT415&lt;&gt;"Surprised",CY415=1)),1,0)</f>
        <v>0</v>
      </c>
      <c r="KS415">
        <f>IF(OR(AND(FU415="Surprised",CZ415&lt;&gt;1),AND(FU415&lt;&gt;"Surprised",CZ415=1)),1,0)</f>
        <v>0</v>
      </c>
      <c r="KT415">
        <f>IF(OR(AND(FV415="Surprised",DA415&lt;&gt;1),AND(FV415&lt;&gt;"Surprised",DA415=1)),1,0)</f>
        <v>0</v>
      </c>
      <c r="KU415">
        <f>IF(OR(AND(FW415="Happy",DB415=1),AND(FW415&lt;&gt;"Happy",DB415=0)),1,0)</f>
        <v>1</v>
      </c>
      <c r="KV415">
        <f>IF(OR(AND(FX415="Happy",DC415=1),AND(FX415&lt;&gt;"Happy",DC415=0)),1,0)</f>
        <v>0</v>
      </c>
      <c r="KW415">
        <f>IF(OR(AND(FY415="Happy",DD415=1),AND(FY415&lt;&gt;"Happy",DD415=0)),1,0)</f>
        <v>0</v>
      </c>
      <c r="KX415">
        <f>IF(OR(AND(FZ415="Happy",DE415=1),AND(FZ415&lt;&gt;"Happy",DE415=0)),1,0)</f>
        <v>1</v>
      </c>
      <c r="KY415">
        <f>IF(OR(AND(GA415="Happy",DF415=1),AND(GA415&lt;&gt;"Happy",DF415=0)),1,0)</f>
        <v>0</v>
      </c>
      <c r="KZ415">
        <f>IF(OR(AND(GB415="Happy",DG415=1),AND(GB415&lt;&gt;"Happy",DG415=0)),1,0)</f>
        <v>1</v>
      </c>
      <c r="LA415">
        <f>IF(OR(AND(GC415="Happy",DH415=1),AND(GC415&lt;&gt;"Happy",DH415=0)),1,0)</f>
        <v>1</v>
      </c>
      <c r="LB415">
        <f>IF(OR(AND(GD415="Happy",DI415=1),AND(GD415&lt;&gt;"Happy",DI415=0)),1,0)</f>
        <v>1</v>
      </c>
      <c r="LC415">
        <f>IF(OR(AND(GE415="Sad",DJ415=1),AND(GE415&lt;&gt;"Sad",DJ415=0)),1,0)</f>
        <v>1</v>
      </c>
      <c r="LD415">
        <f>IF(OR(AND(GF415="Sad",DK415=1),AND(GF415&lt;&gt;"Sad",DK415=0)),1,0)</f>
        <v>1</v>
      </c>
      <c r="LE415">
        <f>IF(OR(AND(GG415="Sad",DL415=1),AND(GG415&lt;&gt;"Sad",DL415=0)),1,0)</f>
        <v>0</v>
      </c>
      <c r="LF415">
        <f>IF(OR(AND(GH415="Sad",DM415=1),AND(GH415&lt;&gt;"Sad",DM415=0)),1,0)</f>
        <v>1</v>
      </c>
      <c r="LG415">
        <f>IF(OR(AND(GI415="Sad",DN415=1),AND(GI415&lt;&gt;"Sad",DN415=0)),1,0)</f>
        <v>1</v>
      </c>
      <c r="LH415">
        <f>IF(OR(AND(GJ415="Sad",DO415=1),AND(GJ415&lt;&gt;"Sad",DO415=0)),1,0)</f>
        <v>0</v>
      </c>
      <c r="LI415">
        <f>IF(OR(AND(GK415="Sad",DP415=1),AND(GK415&lt;&gt;"Sad",DP415=0)),1,0)</f>
        <v>1</v>
      </c>
      <c r="LJ415">
        <f>IF(OR(AND(GL415="Sad",DQ415=1),AND(GL415&lt;&gt;"Sad",DQ415=0)),1,0)</f>
        <v>1</v>
      </c>
      <c r="LK415" s="2">
        <f t="shared" si="701"/>
        <v>1</v>
      </c>
      <c r="LL415" s="4">
        <f t="shared" si="702"/>
        <v>2</v>
      </c>
      <c r="LM415">
        <f t="shared" si="703"/>
        <v>3</v>
      </c>
      <c r="LN415">
        <f t="shared" si="704"/>
        <v>3</v>
      </c>
      <c r="LO415">
        <f t="shared" si="705"/>
        <v>3</v>
      </c>
      <c r="LP415">
        <f t="shared" si="706"/>
        <v>5</v>
      </c>
      <c r="LQ415">
        <f t="shared" si="707"/>
        <v>6</v>
      </c>
      <c r="LR415">
        <f t="shared" si="708"/>
        <v>23</v>
      </c>
      <c r="LS415" s="11" t="str">
        <f t="shared" si="709"/>
        <v/>
      </c>
      <c r="LT415" s="14" t="str">
        <f t="shared" si="710"/>
        <v/>
      </c>
      <c r="LU415" s="14" t="str">
        <f t="shared" si="711"/>
        <v/>
      </c>
      <c r="LV415" s="14">
        <f t="shared" si="712"/>
        <v>1</v>
      </c>
      <c r="LW415" s="14">
        <f t="shared" si="713"/>
        <v>0.5</v>
      </c>
      <c r="LX415" s="14">
        <f t="shared" si="714"/>
        <v>0.625</v>
      </c>
      <c r="LY415" s="14">
        <f t="shared" si="715"/>
        <v>0.75</v>
      </c>
      <c r="LZ415" s="14">
        <f t="shared" si="716"/>
        <v>0.71875</v>
      </c>
      <c r="MA415" s="15">
        <f t="shared" si="717"/>
        <v>2.1527777777777778E-4</v>
      </c>
      <c r="MB415" s="1">
        <f t="shared" si="671"/>
        <v>7.1759259259259259E-5</v>
      </c>
      <c r="MC415" s="1">
        <f t="shared" si="672"/>
        <v>4.8611111111110383E-5</v>
      </c>
      <c r="MD415" s="1">
        <f t="shared" si="673"/>
        <v>7.1759259259260993E-5</v>
      </c>
      <c r="ME415" s="1">
        <f t="shared" si="674"/>
        <v>1.0763888888888629E-4</v>
      </c>
      <c r="MF415" s="1">
        <f t="shared" si="675"/>
        <v>6.1342592592595474E-5</v>
      </c>
      <c r="MG415" s="1">
        <f t="shared" si="676"/>
        <v>8.3333333333331094E-5</v>
      </c>
      <c r="MH415" s="1">
        <f t="shared" si="677"/>
        <v>4.6296296296297751E-5</v>
      </c>
      <c r="MI415" s="1">
        <f t="shared" si="678"/>
        <v>6.9444444444443157E-5</v>
      </c>
      <c r="MJ415" s="1">
        <f t="shared" si="718"/>
        <v>7.7546296296296217E-4</v>
      </c>
      <c r="MK415" s="2" t="str">
        <f>VLOOKUP(B415,age_group!$A$1:$B$101,2,FALSE)</f>
        <v>25 to 44</v>
      </c>
      <c r="ML415" s="2">
        <f t="shared" si="719"/>
        <v>1</v>
      </c>
      <c r="MM415">
        <f t="shared" si="720"/>
        <v>0</v>
      </c>
      <c r="MN415">
        <f t="shared" si="721"/>
        <v>1</v>
      </c>
      <c r="MO415">
        <f t="shared" si="722"/>
        <v>1</v>
      </c>
      <c r="MP415">
        <f t="shared" si="723"/>
        <v>0</v>
      </c>
    </row>
    <row r="416" spans="1:354" x14ac:dyDescent="0.2">
      <c r="A416" t="s">
        <v>1149</v>
      </c>
      <c r="B416">
        <v>3</v>
      </c>
      <c r="C416" t="s">
        <v>139</v>
      </c>
      <c r="D416" t="s">
        <v>140</v>
      </c>
      <c r="E416">
        <v>3</v>
      </c>
      <c r="F416">
        <v>3</v>
      </c>
      <c r="G416">
        <v>3</v>
      </c>
      <c r="H416">
        <v>3</v>
      </c>
      <c r="I416">
        <v>3</v>
      </c>
      <c r="J416" s="2" t="s">
        <v>650</v>
      </c>
      <c r="K416" t="s">
        <v>392</v>
      </c>
      <c r="L416" t="s">
        <v>243</v>
      </c>
      <c r="M416" t="s">
        <v>415</v>
      </c>
      <c r="N416" t="s">
        <v>597</v>
      </c>
      <c r="O416" t="s">
        <v>308</v>
      </c>
      <c r="P416" t="s">
        <v>572</v>
      </c>
      <c r="Q416" t="s">
        <v>730</v>
      </c>
      <c r="R416" t="s">
        <v>450</v>
      </c>
      <c r="S416" t="s">
        <v>141</v>
      </c>
      <c r="T416" t="s">
        <v>483</v>
      </c>
      <c r="U416" t="s">
        <v>337</v>
      </c>
      <c r="V416" t="s">
        <v>282</v>
      </c>
      <c r="W416" t="s">
        <v>400</v>
      </c>
      <c r="X416" t="s">
        <v>436</v>
      </c>
      <c r="Y416" t="s">
        <v>308</v>
      </c>
      <c r="Z416" t="s">
        <v>187</v>
      </c>
      <c r="AA416" t="s">
        <v>442</v>
      </c>
      <c r="AB416" t="s">
        <v>180</v>
      </c>
      <c r="AC416" t="s">
        <v>217</v>
      </c>
      <c r="AD416" t="s">
        <v>277</v>
      </c>
      <c r="AE416" t="s">
        <v>227</v>
      </c>
      <c r="AF416" t="s">
        <v>348</v>
      </c>
      <c r="AG416" t="s">
        <v>454</v>
      </c>
      <c r="AH416" t="s">
        <v>354</v>
      </c>
      <c r="AI416" t="s">
        <v>178</v>
      </c>
      <c r="AJ416" t="s">
        <v>359</v>
      </c>
      <c r="AK416" t="s">
        <v>334</v>
      </c>
      <c r="AL416" t="s">
        <v>622</v>
      </c>
      <c r="AM416" t="s">
        <v>236</v>
      </c>
      <c r="AN416" t="s">
        <v>249</v>
      </c>
      <c r="AO416" t="s">
        <v>182</v>
      </c>
      <c r="AP416" t="s">
        <v>172</v>
      </c>
      <c r="AQ416" t="s">
        <v>734</v>
      </c>
      <c r="AR416" t="s">
        <v>519</v>
      </c>
      <c r="AS416" t="s">
        <v>336</v>
      </c>
      <c r="AT416" t="s">
        <v>343</v>
      </c>
      <c r="AU416" t="s">
        <v>189</v>
      </c>
      <c r="AV416" t="s">
        <v>263</v>
      </c>
      <c r="AW416" t="s">
        <v>335</v>
      </c>
      <c r="AX416" t="s">
        <v>402</v>
      </c>
      <c r="AY416" t="s">
        <v>458</v>
      </c>
      <c r="AZ416" t="s">
        <v>316</v>
      </c>
      <c r="BA416" t="s">
        <v>487</v>
      </c>
      <c r="BB416" t="s">
        <v>561</v>
      </c>
      <c r="BC416" t="s">
        <v>450</v>
      </c>
      <c r="BD416" t="s">
        <v>490</v>
      </c>
      <c r="BE416" t="s">
        <v>155</v>
      </c>
      <c r="BF416" t="s">
        <v>298</v>
      </c>
      <c r="BG416" t="s">
        <v>333</v>
      </c>
      <c r="BH416" t="s">
        <v>828</v>
      </c>
      <c r="BI416" t="s">
        <v>293</v>
      </c>
      <c r="BJ416" t="s">
        <v>533</v>
      </c>
      <c r="BK416" t="s">
        <v>238</v>
      </c>
      <c r="BL416" t="s">
        <v>247</v>
      </c>
      <c r="BM416" t="s">
        <v>639</v>
      </c>
      <c r="BN416" s="2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 s="2">
        <v>3</v>
      </c>
      <c r="DS416">
        <v>3</v>
      </c>
      <c r="DT416">
        <v>3</v>
      </c>
      <c r="DU416">
        <v>3</v>
      </c>
      <c r="DV416">
        <v>3</v>
      </c>
      <c r="DW416" s="2">
        <v>2017</v>
      </c>
      <c r="DX416" s="1">
        <v>1.2530092592592593E-2</v>
      </c>
      <c r="DY416" s="1">
        <v>1.260763888888889E-2</v>
      </c>
      <c r="DZ416" s="1">
        <v>1.2721064814814817E-2</v>
      </c>
      <c r="EA416" s="1">
        <v>1.3322916666666665E-2</v>
      </c>
      <c r="EB416" s="1">
        <v>1.3339120370370369E-2</v>
      </c>
      <c r="EC416" s="1">
        <v>1.3348379629629632E-2</v>
      </c>
      <c r="ED416" s="1">
        <v>1.3368055555555557E-2</v>
      </c>
      <c r="EE416" s="1">
        <v>1.3380787037037038E-2</v>
      </c>
      <c r="EF416" s="1">
        <v>1.3436342592592592E-2</v>
      </c>
      <c r="EG416" s="1">
        <v>1.3547453703703702E-2</v>
      </c>
      <c r="EH416" s="3">
        <v>0</v>
      </c>
      <c r="EI416" s="2" t="s">
        <v>1168</v>
      </c>
      <c r="EJ416" t="s">
        <v>1175</v>
      </c>
      <c r="EK416" t="s">
        <v>1170</v>
      </c>
      <c r="EL416" t="s">
        <v>1168</v>
      </c>
      <c r="EM416" t="s">
        <v>1171</v>
      </c>
      <c r="EN416" t="s">
        <v>1168</v>
      </c>
      <c r="EO416" t="s">
        <v>1168</v>
      </c>
      <c r="EP416" t="s">
        <v>1173</v>
      </c>
      <c r="EQ416" t="s">
        <v>1173</v>
      </c>
      <c r="ER416" t="s">
        <v>1171</v>
      </c>
      <c r="ES416" t="s">
        <v>1168</v>
      </c>
      <c r="ET416" t="s">
        <v>1169</v>
      </c>
      <c r="EU416" t="s">
        <v>1171</v>
      </c>
      <c r="EV416" t="s">
        <v>1174</v>
      </c>
      <c r="EW416" t="s">
        <v>1175</v>
      </c>
      <c r="EX416" t="s">
        <v>1168</v>
      </c>
      <c r="EY416" t="s">
        <v>1168</v>
      </c>
      <c r="EZ416" t="s">
        <v>1169</v>
      </c>
      <c r="FA416" t="s">
        <v>1174</v>
      </c>
      <c r="FB416" t="s">
        <v>1175</v>
      </c>
      <c r="FC416" t="s">
        <v>1175</v>
      </c>
      <c r="FD416" t="s">
        <v>1171</v>
      </c>
      <c r="FE416" t="s">
        <v>1168</v>
      </c>
      <c r="FF416" t="s">
        <v>1175</v>
      </c>
      <c r="FG416" t="s">
        <v>1174</v>
      </c>
      <c r="FH416" t="s">
        <v>1168</v>
      </c>
      <c r="FI416" t="s">
        <v>1175</v>
      </c>
      <c r="FJ416" t="s">
        <v>1169</v>
      </c>
      <c r="FK416" t="s">
        <v>1171</v>
      </c>
      <c r="FL416" t="s">
        <v>1175</v>
      </c>
      <c r="FM416" t="s">
        <v>1173</v>
      </c>
      <c r="FN416" t="s">
        <v>1175</v>
      </c>
      <c r="FO416" t="s">
        <v>1168</v>
      </c>
      <c r="FP416" t="s">
        <v>1168</v>
      </c>
      <c r="FQ416" t="s">
        <v>1175</v>
      </c>
      <c r="FR416" t="s">
        <v>1169</v>
      </c>
      <c r="FS416" t="s">
        <v>1168</v>
      </c>
      <c r="FT416" t="s">
        <v>1171</v>
      </c>
      <c r="FU416" t="s">
        <v>1175</v>
      </c>
      <c r="FV416" t="s">
        <v>1169</v>
      </c>
      <c r="FW416" t="s">
        <v>1169</v>
      </c>
      <c r="FX416" t="s">
        <v>1171</v>
      </c>
      <c r="FY416" t="s">
        <v>1175</v>
      </c>
      <c r="FZ416" t="s">
        <v>1171</v>
      </c>
      <c r="GA416" t="s">
        <v>1175</v>
      </c>
      <c r="GB416" t="s">
        <v>1173</v>
      </c>
      <c r="GC416" t="s">
        <v>1171</v>
      </c>
      <c r="GD416" t="s">
        <v>1173</v>
      </c>
      <c r="GE416" t="s">
        <v>1175</v>
      </c>
      <c r="GF416" t="s">
        <v>1172</v>
      </c>
      <c r="GG416" t="s">
        <v>1168</v>
      </c>
      <c r="GH416" t="s">
        <v>1172</v>
      </c>
      <c r="GI416" t="s">
        <v>1172</v>
      </c>
      <c r="GJ416" t="s">
        <v>1175</v>
      </c>
      <c r="GK416" t="s">
        <v>1170</v>
      </c>
      <c r="GL416" t="s">
        <v>1169</v>
      </c>
      <c r="GM416" s="2">
        <f t="shared" si="621"/>
        <v>0</v>
      </c>
      <c r="GN416">
        <f t="shared" si="622"/>
        <v>0</v>
      </c>
      <c r="GO416">
        <f t="shared" si="623"/>
        <v>0</v>
      </c>
      <c r="GP416">
        <f t="shared" si="624"/>
        <v>0</v>
      </c>
      <c r="GQ416">
        <f t="shared" si="625"/>
        <v>0</v>
      </c>
      <c r="GR416">
        <f t="shared" si="626"/>
        <v>0</v>
      </c>
      <c r="GS416">
        <f t="shared" si="627"/>
        <v>0</v>
      </c>
      <c r="GT416">
        <f t="shared" si="628"/>
        <v>1</v>
      </c>
      <c r="GU416">
        <f t="shared" si="679"/>
        <v>0</v>
      </c>
      <c r="GV416">
        <f t="shared" si="629"/>
        <v>0</v>
      </c>
      <c r="GW416">
        <f t="shared" si="630"/>
        <v>0</v>
      </c>
      <c r="GX416">
        <f t="shared" si="631"/>
        <v>0</v>
      </c>
      <c r="GY416">
        <f t="shared" si="632"/>
        <v>0</v>
      </c>
      <c r="GZ416">
        <f t="shared" si="633"/>
        <v>0</v>
      </c>
      <c r="HA416">
        <f t="shared" si="634"/>
        <v>0</v>
      </c>
      <c r="HB416">
        <f t="shared" si="635"/>
        <v>0</v>
      </c>
      <c r="HC416">
        <f t="shared" si="680"/>
        <v>0</v>
      </c>
      <c r="HD416">
        <f t="shared" si="636"/>
        <v>0</v>
      </c>
      <c r="HE416">
        <f t="shared" si="637"/>
        <v>0</v>
      </c>
      <c r="HF416">
        <f t="shared" si="638"/>
        <v>0</v>
      </c>
      <c r="HG416">
        <f t="shared" si="639"/>
        <v>0</v>
      </c>
      <c r="HH416">
        <f t="shared" si="640"/>
        <v>0</v>
      </c>
      <c r="HI416">
        <f t="shared" si="641"/>
        <v>0</v>
      </c>
      <c r="HJ416">
        <f t="shared" si="642"/>
        <v>0</v>
      </c>
      <c r="HK416">
        <f t="shared" si="681"/>
        <v>0</v>
      </c>
      <c r="HL416">
        <f t="shared" si="643"/>
        <v>0</v>
      </c>
      <c r="HM416">
        <f t="shared" si="644"/>
        <v>0</v>
      </c>
      <c r="HN416">
        <f t="shared" si="645"/>
        <v>0</v>
      </c>
      <c r="HO416">
        <f t="shared" si="646"/>
        <v>0</v>
      </c>
      <c r="HP416">
        <f t="shared" si="647"/>
        <v>0</v>
      </c>
      <c r="HQ416">
        <f t="shared" si="648"/>
        <v>0</v>
      </c>
      <c r="HR416">
        <f t="shared" si="649"/>
        <v>0</v>
      </c>
      <c r="HS416">
        <f t="shared" si="682"/>
        <v>0</v>
      </c>
      <c r="HT416">
        <f t="shared" si="650"/>
        <v>0</v>
      </c>
      <c r="HU416">
        <f t="shared" si="651"/>
        <v>0</v>
      </c>
      <c r="HV416">
        <f t="shared" si="652"/>
        <v>0</v>
      </c>
      <c r="HW416">
        <f t="shared" si="653"/>
        <v>0</v>
      </c>
      <c r="HX416">
        <f t="shared" si="654"/>
        <v>0</v>
      </c>
      <c r="HY416">
        <f t="shared" si="655"/>
        <v>0</v>
      </c>
      <c r="HZ416">
        <f t="shared" si="656"/>
        <v>0</v>
      </c>
      <c r="IA416">
        <f t="shared" si="683"/>
        <v>0</v>
      </c>
      <c r="IB416">
        <f t="shared" si="657"/>
        <v>0</v>
      </c>
      <c r="IC416">
        <f t="shared" si="658"/>
        <v>0</v>
      </c>
      <c r="ID416">
        <f t="shared" si="659"/>
        <v>0</v>
      </c>
      <c r="IE416">
        <f t="shared" si="660"/>
        <v>0</v>
      </c>
      <c r="IF416">
        <f t="shared" si="661"/>
        <v>0</v>
      </c>
      <c r="IG416">
        <f t="shared" si="662"/>
        <v>0</v>
      </c>
      <c r="IH416">
        <f t="shared" si="663"/>
        <v>0</v>
      </c>
      <c r="II416">
        <f t="shared" si="684"/>
        <v>0</v>
      </c>
      <c r="IJ416">
        <f t="shared" si="664"/>
        <v>0</v>
      </c>
      <c r="IK416">
        <f t="shared" si="665"/>
        <v>0</v>
      </c>
      <c r="IL416">
        <f t="shared" si="666"/>
        <v>0</v>
      </c>
      <c r="IM416">
        <f t="shared" si="667"/>
        <v>0</v>
      </c>
      <c r="IN416">
        <f t="shared" si="668"/>
        <v>0</v>
      </c>
      <c r="IO416">
        <f t="shared" si="669"/>
        <v>0</v>
      </c>
      <c r="IP416">
        <f t="shared" si="670"/>
        <v>0</v>
      </c>
      <c r="IQ416" s="2">
        <f t="shared" si="685"/>
        <v>1</v>
      </c>
      <c r="IR416" s="4">
        <f t="shared" si="686"/>
        <v>0</v>
      </c>
      <c r="IS416">
        <f t="shared" si="687"/>
        <v>0</v>
      </c>
      <c r="IT416">
        <f t="shared" si="688"/>
        <v>0</v>
      </c>
      <c r="IU416">
        <f t="shared" si="689"/>
        <v>0</v>
      </c>
      <c r="IV416">
        <f t="shared" si="690"/>
        <v>0</v>
      </c>
      <c r="IW416">
        <f t="shared" si="691"/>
        <v>0</v>
      </c>
      <c r="IX416">
        <f t="shared" si="692"/>
        <v>1</v>
      </c>
      <c r="IY416" s="11">
        <f t="shared" si="693"/>
        <v>1</v>
      </c>
      <c r="IZ416" s="12">
        <f t="shared" si="694"/>
        <v>0</v>
      </c>
      <c r="JA416" s="12">
        <f t="shared" si="695"/>
        <v>0</v>
      </c>
      <c r="JB416" s="12" t="str">
        <f t="shared" si="696"/>
        <v/>
      </c>
      <c r="JC416" s="12">
        <f t="shared" si="697"/>
        <v>0</v>
      </c>
      <c r="JD416" s="12">
        <f t="shared" si="698"/>
        <v>0</v>
      </c>
      <c r="JE416" s="12">
        <f t="shared" si="699"/>
        <v>0</v>
      </c>
      <c r="JF416" s="12">
        <f t="shared" si="700"/>
        <v>0.16666666666666666</v>
      </c>
      <c r="JG416" s="2">
        <f>IF(OR(AND(EI416="Happy",BN416&lt;&gt;1),AND(EI416&lt;&gt;"Happy",BN416=1)),1,0)</f>
        <v>0</v>
      </c>
      <c r="JH416">
        <f>IF(OR(AND(EJ416="Happy",BO416&lt;&gt;1),AND(EJ416&lt;&gt;"Happy",BO416=1)),1,0)</f>
        <v>0</v>
      </c>
      <c r="JI416">
        <f>IF(OR(AND(EK416="Happy",BP416&lt;&gt;1),AND(EK416&lt;&gt;"Happy",BP416=1)),1,0)</f>
        <v>0</v>
      </c>
      <c r="JJ416">
        <f>IF(OR(AND(EL416="Happy",BQ416&lt;&gt;1),AND(EL416&lt;&gt;"Happy",BQ416=1)),1,0)</f>
        <v>0</v>
      </c>
      <c r="JK416">
        <f>IF(OR(AND(EM416="Happy",BR416&lt;&gt;1),AND(EM416&lt;&gt;"Happy",BR416=1)),1,0)</f>
        <v>0</v>
      </c>
      <c r="JL416">
        <f>IF(OR(AND(EN416="Happy",BS416&lt;&gt;1),AND(EN416&lt;&gt;"Happy",BS416=1)),1,0)</f>
        <v>0</v>
      </c>
      <c r="JM416">
        <f>IF(OR(AND(EO416="Happy",BT416&lt;&gt;1),AND(EO416&lt;&gt;"Happy",BT416=1)),1,0)</f>
        <v>0</v>
      </c>
      <c r="JN416">
        <f>IF(OR(AND(EP416="Happy",BU416&lt;&gt;1),AND(EP416&lt;&gt;"Happy",BU416=1)),1,0)</f>
        <v>0</v>
      </c>
      <c r="JO416">
        <f>IF(OR(AND(EQ416="Sad",BV416&lt;&gt;1),AND(EQ416&lt;&gt;"Sad",BV416=1)),1,0)</f>
        <v>0</v>
      </c>
      <c r="JP416">
        <f>IF(OR(AND(ER416="Sad",BW416&lt;&gt;1),AND(ER416&lt;&gt;"Sad",BW416=1)),1,0)</f>
        <v>0</v>
      </c>
      <c r="JQ416">
        <f>IF(OR(AND(ES416="Sad",BX416&lt;&gt;1),AND(ES416&lt;&gt;"Sad",BX416=1)),1,0)</f>
        <v>0</v>
      </c>
      <c r="JR416">
        <f>IF(OR(AND(ET416="Sad",BY416&lt;&gt;1),AND(ET416&lt;&gt;"Sad",BY416=1)),1,0)</f>
        <v>0</v>
      </c>
      <c r="JS416">
        <f>IF(OR(AND(EU416="Sad",BZ416&lt;&gt;1),AND(EU416&lt;&gt;"Sad",BZ416=1)),1,0)</f>
        <v>0</v>
      </c>
      <c r="JT416">
        <f>IF(OR(AND(EV416="Sad",CA416&lt;&gt;1),AND(EV416&lt;&gt;"Sad",CA416=1)),1,0)</f>
        <v>1</v>
      </c>
      <c r="JU416">
        <f>IF(OR(AND(EW416="Sad",CB416&lt;&gt;1),AND(EW416&lt;&gt;"Sad",CB416=1)),1,0)</f>
        <v>0</v>
      </c>
      <c r="JV416">
        <f>IF(OR(AND(EX416="Sad",CC416&lt;&gt;1),AND(EX416&lt;&gt;"Sad",CC416=1)),1,0)</f>
        <v>0</v>
      </c>
      <c r="JW416">
        <f>IF(OR(AND(EY416="Angry",CD416&lt;&gt;1),AND(EY416&lt;&gt;"Angry",CD416=1)),1,0)</f>
        <v>0</v>
      </c>
      <c r="JX416">
        <f>IF(OR(AND(EZ416="Angry",CE416&lt;&gt;1),AND(EZ416&lt;&gt;"Angry",CE416=1)),1,0)</f>
        <v>1</v>
      </c>
      <c r="JY416">
        <f>IF(OR(AND(FA416="Angry",CF416&lt;&gt;1),AND(FA416&lt;&gt;"Angry",CF416=1)),1,0)</f>
        <v>0</v>
      </c>
      <c r="JZ416">
        <f>IF(OR(AND(FB416="Angry",CG416&lt;&gt;1),AND(FB416&lt;&gt;"Angry",CG416=1)),1,0)</f>
        <v>0</v>
      </c>
      <c r="KA416">
        <f>IF(OR(AND(FC416="Angry",CH416&lt;&gt;1),AND(FC416&lt;&gt;"Angry",CH416=1)),1,0)</f>
        <v>0</v>
      </c>
      <c r="KB416">
        <f>IF(OR(AND(FD416="Angry",CI416&lt;&gt;1),AND(FD416&lt;&gt;"Angry",CI416=1)),1,0)</f>
        <v>0</v>
      </c>
      <c r="KC416">
        <f>IF(OR(AND(FE416="Angry",CJ416&lt;&gt;1),AND(FE416&lt;&gt;"Angry",CJ416=1)),1,0)</f>
        <v>0</v>
      </c>
      <c r="KD416">
        <f>IF(OR(AND(FF416="Angry",CK416&lt;&gt;1),AND(FF416&lt;&gt;"Angry",CK416=1)),1,0)</f>
        <v>0</v>
      </c>
      <c r="KE416">
        <f>IF(OR(AND(FG416="Afraid",CL416&lt;&gt;1),AND(FG416&lt;&gt;"Afraid",CL416=1)),1,0)</f>
        <v>0</v>
      </c>
      <c r="KF416">
        <f>IF(OR(AND(FH416="Afraid",CM416&lt;&gt;1),AND(FH416&lt;&gt;"Afraid",CM416=1)),1,0)</f>
        <v>0</v>
      </c>
      <c r="KG416">
        <f>IF(OR(AND(FI416="Afraid",CN416&lt;&gt;1),AND(FI416&lt;&gt;"Afraid",CN416=1)),1,0)</f>
        <v>0</v>
      </c>
      <c r="KH416">
        <f>IF(OR(AND(FJ416="Afraid",CO416&lt;&gt;1),AND(FJ416&lt;&gt;"Afraid",CO416=1)),1,0)</f>
        <v>0</v>
      </c>
      <c r="KI416">
        <f>IF(OR(AND(FK416="Afraid",CP416&lt;&gt;1),AND(FK416&lt;&gt;"Afraid",CP416=1)),1,0)</f>
        <v>0</v>
      </c>
      <c r="KJ416">
        <f>IF(OR(AND(FL416="Afraid",CQ416&lt;&gt;1),AND(FL416&lt;&gt;"Afraid",CQ416=1)),1,0)</f>
        <v>0</v>
      </c>
      <c r="KK416">
        <f>IF(OR(AND(FM416="Afraid",CR416&lt;&gt;1),AND(FM416&lt;&gt;"Afraid",CR416=1)),1,0)</f>
        <v>0</v>
      </c>
      <c r="KL416">
        <f>IF(OR(AND(FN416="Afraid",CS416&lt;&gt;1),AND(FN416&lt;&gt;"Afraid",CS416=1)),1,0)</f>
        <v>0</v>
      </c>
      <c r="KM416">
        <f>IF(OR(AND(FO416="Surprised",CT416&lt;&gt;1),AND(FO416&lt;&gt;"Surprised",CT416=1)),1,0)</f>
        <v>0</v>
      </c>
      <c r="KN416">
        <f>IF(OR(AND(FP416="Surprised",CU416&lt;&gt;1),AND(FP416&lt;&gt;"Surprised",CU416=1)),1,0)</f>
        <v>0</v>
      </c>
      <c r="KO416">
        <f>IF(OR(AND(FQ416="Surprised",CV416&lt;&gt;1),AND(FQ416&lt;&gt;"Surprised",CV416=1)),1,0)</f>
        <v>1</v>
      </c>
      <c r="KP416">
        <f>IF(OR(AND(FR416="Surprised",CW416&lt;&gt;1),AND(FR416&lt;&gt;"Surprised",CW416=1)),1,0)</f>
        <v>0</v>
      </c>
      <c r="KQ416">
        <f>IF(OR(AND(FS416="Surprised",CX416&lt;&gt;1),AND(FS416&lt;&gt;"Surprised",CX416=1)),1,0)</f>
        <v>0</v>
      </c>
      <c r="KR416">
        <f>IF(OR(AND(FT416="Surprised",CY416&lt;&gt;1),AND(FT416&lt;&gt;"Surprised",CY416=1)),1,0)</f>
        <v>0</v>
      </c>
      <c r="KS416">
        <f>IF(OR(AND(FU416="Surprised",CZ416&lt;&gt;1),AND(FU416&lt;&gt;"Surprised",CZ416=1)),1,0)</f>
        <v>1</v>
      </c>
      <c r="KT416">
        <f>IF(OR(AND(FV416="Surprised",DA416&lt;&gt;1),AND(FV416&lt;&gt;"Surprised",DA416=1)),1,0)</f>
        <v>0</v>
      </c>
      <c r="KU416">
        <f>IF(OR(AND(FW416="Happy",DB416=1),AND(FW416&lt;&gt;"Happy",DB416=0)),1,0)</f>
        <v>1</v>
      </c>
      <c r="KV416">
        <f>IF(OR(AND(FX416="Happy",DC416=1),AND(FX416&lt;&gt;"Happy",DC416=0)),1,0)</f>
        <v>1</v>
      </c>
      <c r="KW416">
        <f>IF(OR(AND(FY416="Happy",DD416=1),AND(FY416&lt;&gt;"Happy",DD416=0)),1,0)</f>
        <v>1</v>
      </c>
      <c r="KX416">
        <f>IF(OR(AND(FZ416="Happy",DE416=1),AND(FZ416&lt;&gt;"Happy",DE416=0)),1,0)</f>
        <v>1</v>
      </c>
      <c r="KY416">
        <f>IF(OR(AND(GA416="Happy",DF416=1),AND(GA416&lt;&gt;"Happy",DF416=0)),1,0)</f>
        <v>1</v>
      </c>
      <c r="KZ416">
        <f>IF(OR(AND(GB416="Happy",DG416=1),AND(GB416&lt;&gt;"Happy",DG416=0)),1,0)</f>
        <v>0</v>
      </c>
      <c r="LA416">
        <f>IF(OR(AND(GC416="Happy",DH416=1),AND(GC416&lt;&gt;"Happy",DH416=0)),1,0)</f>
        <v>1</v>
      </c>
      <c r="LB416">
        <f>IF(OR(AND(GD416="Happy",DI416=1),AND(GD416&lt;&gt;"Happy",DI416=0)),1,0)</f>
        <v>0</v>
      </c>
      <c r="LC416">
        <f>IF(OR(AND(GE416="Sad",DJ416=1),AND(GE416&lt;&gt;"Sad",DJ416=0)),1,0)</f>
        <v>1</v>
      </c>
      <c r="LD416">
        <f>IF(OR(AND(GF416="Sad",DK416=1),AND(GF416&lt;&gt;"Sad",DK416=0)),1,0)</f>
        <v>1</v>
      </c>
      <c r="LE416">
        <f>IF(OR(AND(GG416="Sad",DL416=1),AND(GG416&lt;&gt;"Sad",DL416=0)),1,0)</f>
        <v>1</v>
      </c>
      <c r="LF416">
        <f>IF(OR(AND(GH416="Sad",DM416=1),AND(GH416&lt;&gt;"Sad",DM416=0)),1,0)</f>
        <v>1</v>
      </c>
      <c r="LG416">
        <f>IF(OR(AND(GI416="Sad",DN416=1),AND(GI416&lt;&gt;"Sad",DN416=0)),1,0)</f>
        <v>1</v>
      </c>
      <c r="LH416">
        <f>IF(OR(AND(GJ416="Sad",DO416=1),AND(GJ416&lt;&gt;"Sad",DO416=0)),1,0)</f>
        <v>1</v>
      </c>
      <c r="LI416">
        <f>IF(OR(AND(GK416="Sad",DP416=1),AND(GK416&lt;&gt;"Sad",DP416=0)),1,0)</f>
        <v>1</v>
      </c>
      <c r="LJ416">
        <f>IF(OR(AND(GL416="Sad",DQ416=1),AND(GL416&lt;&gt;"Sad",DQ416=0)),1,0)</f>
        <v>1</v>
      </c>
      <c r="LK416" s="2">
        <f t="shared" si="701"/>
        <v>0</v>
      </c>
      <c r="LL416" s="4">
        <f t="shared" si="702"/>
        <v>1</v>
      </c>
      <c r="LM416">
        <f t="shared" si="703"/>
        <v>1</v>
      </c>
      <c r="LN416">
        <f t="shared" si="704"/>
        <v>0</v>
      </c>
      <c r="LO416">
        <f t="shared" si="705"/>
        <v>2</v>
      </c>
      <c r="LP416">
        <f t="shared" si="706"/>
        <v>6</v>
      </c>
      <c r="LQ416">
        <f t="shared" si="707"/>
        <v>8</v>
      </c>
      <c r="LR416">
        <f t="shared" si="708"/>
        <v>18</v>
      </c>
      <c r="LS416" s="11">
        <f t="shared" si="709"/>
        <v>0</v>
      </c>
      <c r="LT416" s="14">
        <f t="shared" si="710"/>
        <v>1</v>
      </c>
      <c r="LU416" s="14">
        <f t="shared" si="711"/>
        <v>1</v>
      </c>
      <c r="LV416" s="14" t="str">
        <f t="shared" si="712"/>
        <v/>
      </c>
      <c r="LW416" s="14">
        <f t="shared" si="713"/>
        <v>1</v>
      </c>
      <c r="LX416" s="14">
        <f t="shared" si="714"/>
        <v>1</v>
      </c>
      <c r="LY416" s="14">
        <f t="shared" si="715"/>
        <v>1</v>
      </c>
      <c r="LZ416" s="14">
        <f t="shared" si="716"/>
        <v>0.83333333333333337</v>
      </c>
      <c r="MA416" s="15">
        <f t="shared" si="717"/>
        <v>7.7546296296297779E-5</v>
      </c>
      <c r="MB416" s="1">
        <f t="shared" si="671"/>
        <v>1.1342592592592654E-4</v>
      </c>
      <c r="MC416" s="1">
        <f t="shared" si="672"/>
        <v>6.0185185185184821E-4</v>
      </c>
      <c r="MD416" s="1">
        <f t="shared" si="673"/>
        <v>1.6203703703704039E-5</v>
      </c>
      <c r="ME416" s="1">
        <f t="shared" si="674"/>
        <v>9.2592592592626727E-6</v>
      </c>
      <c r="MF416" s="1">
        <f t="shared" si="675"/>
        <v>1.9675925925924723E-5</v>
      </c>
      <c r="MG416" s="1">
        <f t="shared" si="676"/>
        <v>1.2731481481481621E-5</v>
      </c>
      <c r="MH416" s="1">
        <f t="shared" si="677"/>
        <v>5.5555555555553485E-5</v>
      </c>
      <c r="MI416" s="1">
        <f t="shared" si="678"/>
        <v>1.1111111111111044E-4</v>
      </c>
      <c r="MJ416" s="1">
        <f t="shared" si="718"/>
        <v>1.0173611111111095E-3</v>
      </c>
      <c r="MK416" s="2" t="str">
        <f>VLOOKUP(B416,age_group!$A$1:$B$101,2,FALSE)</f>
        <v>under 18</v>
      </c>
      <c r="ML416" s="2">
        <f t="shared" si="719"/>
        <v>1</v>
      </c>
      <c r="MM416">
        <f t="shared" si="720"/>
        <v>1</v>
      </c>
      <c r="MN416">
        <f t="shared" si="721"/>
        <v>1</v>
      </c>
      <c r="MO416">
        <f t="shared" si="722"/>
        <v>1</v>
      </c>
      <c r="MP416">
        <f t="shared" si="723"/>
        <v>1</v>
      </c>
    </row>
    <row r="417" spans="1:354" x14ac:dyDescent="0.2">
      <c r="A417" t="s">
        <v>1150</v>
      </c>
      <c r="B417">
        <v>21</v>
      </c>
      <c r="C417" t="s">
        <v>195</v>
      </c>
      <c r="D417" t="s">
        <v>140</v>
      </c>
      <c r="E417">
        <v>4</v>
      </c>
      <c r="F417">
        <v>1</v>
      </c>
      <c r="G417">
        <v>1</v>
      </c>
      <c r="H417">
        <v>1</v>
      </c>
      <c r="I417">
        <v>1</v>
      </c>
      <c r="J417" s="2" t="s">
        <v>320</v>
      </c>
      <c r="K417" t="s">
        <v>456</v>
      </c>
      <c r="L417" t="s">
        <v>483</v>
      </c>
      <c r="M417" t="s">
        <v>666</v>
      </c>
      <c r="N417" t="s">
        <v>524</v>
      </c>
      <c r="O417" t="s">
        <v>744</v>
      </c>
      <c r="P417" t="s">
        <v>648</v>
      </c>
      <c r="Q417" t="s">
        <v>145</v>
      </c>
      <c r="R417" t="s">
        <v>615</v>
      </c>
      <c r="S417" t="s">
        <v>424</v>
      </c>
      <c r="T417" t="s">
        <v>441</v>
      </c>
      <c r="U417" t="s">
        <v>629</v>
      </c>
      <c r="V417" t="s">
        <v>457</v>
      </c>
      <c r="W417" t="s">
        <v>316</v>
      </c>
      <c r="X417" t="s">
        <v>430</v>
      </c>
      <c r="Y417" t="s">
        <v>438</v>
      </c>
      <c r="Z417" t="s">
        <v>309</v>
      </c>
      <c r="AA417" t="s">
        <v>342</v>
      </c>
      <c r="AB417" t="s">
        <v>591</v>
      </c>
      <c r="AC417" t="s">
        <v>645</v>
      </c>
      <c r="AD417" t="s">
        <v>353</v>
      </c>
      <c r="AE417" t="s">
        <v>610</v>
      </c>
      <c r="AF417" t="s">
        <v>529</v>
      </c>
      <c r="AG417" t="s">
        <v>682</v>
      </c>
      <c r="AH417" t="s">
        <v>478</v>
      </c>
      <c r="AI417" t="s">
        <v>211</v>
      </c>
      <c r="AJ417" t="s">
        <v>170</v>
      </c>
      <c r="AK417" t="s">
        <v>246</v>
      </c>
      <c r="AL417" t="s">
        <v>565</v>
      </c>
      <c r="AM417" t="s">
        <v>601</v>
      </c>
      <c r="AN417" t="s">
        <v>293</v>
      </c>
      <c r="AO417" t="s">
        <v>634</v>
      </c>
      <c r="AP417" t="s">
        <v>214</v>
      </c>
      <c r="AQ417" t="s">
        <v>557</v>
      </c>
      <c r="AR417" t="s">
        <v>535</v>
      </c>
      <c r="AS417" t="s">
        <v>261</v>
      </c>
      <c r="AT417" t="s">
        <v>268</v>
      </c>
      <c r="AU417" t="s">
        <v>793</v>
      </c>
      <c r="AV417" t="s">
        <v>310</v>
      </c>
      <c r="AW417" t="s">
        <v>159</v>
      </c>
      <c r="AX417" t="s">
        <v>571</v>
      </c>
      <c r="AY417" t="s">
        <v>358</v>
      </c>
      <c r="AZ417" t="s">
        <v>496</v>
      </c>
      <c r="BA417" t="s">
        <v>313</v>
      </c>
      <c r="BB417" t="s">
        <v>228</v>
      </c>
      <c r="BC417" t="s">
        <v>558</v>
      </c>
      <c r="BD417" t="s">
        <v>427</v>
      </c>
      <c r="BE417" t="s">
        <v>380</v>
      </c>
      <c r="BF417" t="s">
        <v>491</v>
      </c>
      <c r="BG417" t="s">
        <v>598</v>
      </c>
      <c r="BH417" t="s">
        <v>553</v>
      </c>
      <c r="BI417" t="s">
        <v>473</v>
      </c>
      <c r="BJ417" t="s">
        <v>146</v>
      </c>
      <c r="BK417" t="s">
        <v>590</v>
      </c>
      <c r="BL417" t="s">
        <v>235</v>
      </c>
      <c r="BM417" t="s">
        <v>563</v>
      </c>
      <c r="BN417" s="2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0</v>
      </c>
      <c r="DJ417">
        <v>0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 s="2">
        <v>4</v>
      </c>
      <c r="DS417">
        <v>1</v>
      </c>
      <c r="DT417">
        <v>1</v>
      </c>
      <c r="DU417">
        <v>1</v>
      </c>
      <c r="DV417">
        <v>1</v>
      </c>
      <c r="DW417" s="2">
        <v>2017</v>
      </c>
      <c r="DX417" s="1">
        <v>3.9983796296296295E-2</v>
      </c>
      <c r="DY417" s="1">
        <v>4.0089120370370372E-2</v>
      </c>
      <c r="DZ417" s="1">
        <v>4.0174768518518519E-2</v>
      </c>
      <c r="EA417" s="1">
        <v>4.0394675925925931E-2</v>
      </c>
      <c r="EB417" s="1">
        <v>4.0567129629629627E-2</v>
      </c>
      <c r="EC417" s="1">
        <v>4.0704861111111108E-2</v>
      </c>
      <c r="ED417" s="1">
        <v>4.0831018518518516E-2</v>
      </c>
      <c r="EE417" s="1">
        <v>4.0923611111111112E-2</v>
      </c>
      <c r="EF417" s="1">
        <v>4.1046296296296296E-2</v>
      </c>
      <c r="EG417" s="1">
        <v>4.1153935185185182E-2</v>
      </c>
      <c r="EH417" s="3">
        <v>0</v>
      </c>
      <c r="EI417" s="2" t="s">
        <v>1175</v>
      </c>
      <c r="EJ417" t="s">
        <v>1174</v>
      </c>
      <c r="EK417" t="s">
        <v>1168</v>
      </c>
      <c r="EL417" t="s">
        <v>1169</v>
      </c>
      <c r="EM417" t="s">
        <v>1172</v>
      </c>
      <c r="EN417" t="s">
        <v>1168</v>
      </c>
      <c r="EO417" t="s">
        <v>1173</v>
      </c>
      <c r="EP417" t="s">
        <v>1175</v>
      </c>
      <c r="EQ417" t="s">
        <v>1168</v>
      </c>
      <c r="ER417" t="s">
        <v>1168</v>
      </c>
      <c r="ES417" t="s">
        <v>1175</v>
      </c>
      <c r="ET417" t="s">
        <v>1168</v>
      </c>
      <c r="EU417" t="s">
        <v>1173</v>
      </c>
      <c r="EV417" t="s">
        <v>1175</v>
      </c>
      <c r="EW417" t="s">
        <v>1169</v>
      </c>
      <c r="EX417" t="s">
        <v>1173</v>
      </c>
      <c r="EY417" t="s">
        <v>1171</v>
      </c>
      <c r="EZ417" t="s">
        <v>1168</v>
      </c>
      <c r="FA417" t="s">
        <v>1174</v>
      </c>
      <c r="FB417" t="s">
        <v>1171</v>
      </c>
      <c r="FC417" t="s">
        <v>1174</v>
      </c>
      <c r="FD417" t="s">
        <v>1171</v>
      </c>
      <c r="FE417" t="s">
        <v>1169</v>
      </c>
      <c r="FF417" t="s">
        <v>1168</v>
      </c>
      <c r="FG417" t="s">
        <v>1173</v>
      </c>
      <c r="FH417" t="s">
        <v>1175</v>
      </c>
      <c r="FI417" t="s">
        <v>1175</v>
      </c>
      <c r="FJ417" t="s">
        <v>1172</v>
      </c>
      <c r="FK417" t="s">
        <v>1173</v>
      </c>
      <c r="FL417" t="s">
        <v>1171</v>
      </c>
      <c r="FM417" t="s">
        <v>1172</v>
      </c>
      <c r="FN417" t="s">
        <v>1173</v>
      </c>
      <c r="FO417" t="s">
        <v>1173</v>
      </c>
      <c r="FP417" t="s">
        <v>1168</v>
      </c>
      <c r="FQ417" t="s">
        <v>1168</v>
      </c>
      <c r="FR417" t="s">
        <v>1175</v>
      </c>
      <c r="FS417" t="s">
        <v>1173</v>
      </c>
      <c r="FT417" t="s">
        <v>1168</v>
      </c>
      <c r="FU417" t="s">
        <v>1173</v>
      </c>
      <c r="FV417" t="s">
        <v>1175</v>
      </c>
      <c r="FW417" t="s">
        <v>1175</v>
      </c>
      <c r="FX417" t="s">
        <v>1168</v>
      </c>
      <c r="FY417" t="s">
        <v>1172</v>
      </c>
      <c r="FZ417" t="s">
        <v>1168</v>
      </c>
      <c r="GA417" t="s">
        <v>1175</v>
      </c>
      <c r="GB417" t="s">
        <v>1168</v>
      </c>
      <c r="GC417" t="s">
        <v>1168</v>
      </c>
      <c r="GD417" t="s">
        <v>1173</v>
      </c>
      <c r="GE417" t="s">
        <v>1168</v>
      </c>
      <c r="GF417" t="s">
        <v>1175</v>
      </c>
      <c r="GG417" t="s">
        <v>1173</v>
      </c>
      <c r="GH417" t="s">
        <v>1172</v>
      </c>
      <c r="GI417" t="s">
        <v>1168</v>
      </c>
      <c r="GJ417" t="s">
        <v>1175</v>
      </c>
      <c r="GK417" t="s">
        <v>1169</v>
      </c>
      <c r="GL417" t="s">
        <v>1175</v>
      </c>
      <c r="GM417" s="2">
        <f t="shared" si="621"/>
        <v>0</v>
      </c>
      <c r="GN417">
        <f t="shared" si="622"/>
        <v>0</v>
      </c>
      <c r="GO417">
        <f t="shared" si="623"/>
        <v>0</v>
      </c>
      <c r="GP417">
        <f t="shared" si="624"/>
        <v>0</v>
      </c>
      <c r="GQ417">
        <f t="shared" si="625"/>
        <v>0</v>
      </c>
      <c r="GR417">
        <f t="shared" si="626"/>
        <v>0</v>
      </c>
      <c r="GS417">
        <f t="shared" si="627"/>
        <v>1</v>
      </c>
      <c r="GT417">
        <f t="shared" si="628"/>
        <v>0</v>
      </c>
      <c r="GU417">
        <f t="shared" si="679"/>
        <v>0</v>
      </c>
      <c r="GV417">
        <f t="shared" si="629"/>
        <v>0</v>
      </c>
      <c r="GW417">
        <f t="shared" si="630"/>
        <v>0</v>
      </c>
      <c r="GX417">
        <f t="shared" si="631"/>
        <v>0</v>
      </c>
      <c r="GY417">
        <f t="shared" si="632"/>
        <v>0</v>
      </c>
      <c r="GZ417">
        <f t="shared" si="633"/>
        <v>0</v>
      </c>
      <c r="HA417">
        <f t="shared" si="634"/>
        <v>0</v>
      </c>
      <c r="HB417">
        <f t="shared" si="635"/>
        <v>0</v>
      </c>
      <c r="HC417">
        <f t="shared" si="680"/>
        <v>0</v>
      </c>
      <c r="HD417">
        <f t="shared" si="636"/>
        <v>0</v>
      </c>
      <c r="HE417">
        <f t="shared" si="637"/>
        <v>0</v>
      </c>
      <c r="HF417">
        <f t="shared" si="638"/>
        <v>0</v>
      </c>
      <c r="HG417">
        <f t="shared" si="639"/>
        <v>0</v>
      </c>
      <c r="HH417">
        <f t="shared" si="640"/>
        <v>0</v>
      </c>
      <c r="HI417">
        <f t="shared" si="641"/>
        <v>1</v>
      </c>
      <c r="HJ417">
        <f t="shared" si="642"/>
        <v>0</v>
      </c>
      <c r="HK417">
        <f t="shared" si="681"/>
        <v>0</v>
      </c>
      <c r="HL417">
        <f t="shared" si="643"/>
        <v>0</v>
      </c>
      <c r="HM417">
        <f t="shared" si="644"/>
        <v>0</v>
      </c>
      <c r="HN417">
        <f t="shared" si="645"/>
        <v>1</v>
      </c>
      <c r="HO417">
        <f t="shared" si="646"/>
        <v>0</v>
      </c>
      <c r="HP417">
        <f t="shared" si="647"/>
        <v>0</v>
      </c>
      <c r="HQ417">
        <f t="shared" si="648"/>
        <v>0</v>
      </c>
      <c r="HR417">
        <f t="shared" si="649"/>
        <v>0</v>
      </c>
      <c r="HS417">
        <f t="shared" si="682"/>
        <v>0</v>
      </c>
      <c r="HT417">
        <f t="shared" si="650"/>
        <v>0</v>
      </c>
      <c r="HU417">
        <f t="shared" si="651"/>
        <v>0</v>
      </c>
      <c r="HV417">
        <f t="shared" si="652"/>
        <v>1</v>
      </c>
      <c r="HW417">
        <f t="shared" si="653"/>
        <v>0</v>
      </c>
      <c r="HX417">
        <f t="shared" si="654"/>
        <v>0</v>
      </c>
      <c r="HY417">
        <f t="shared" si="655"/>
        <v>0</v>
      </c>
      <c r="HZ417">
        <f t="shared" si="656"/>
        <v>1</v>
      </c>
      <c r="IA417">
        <f t="shared" si="683"/>
        <v>1</v>
      </c>
      <c r="IB417">
        <f t="shared" si="657"/>
        <v>1</v>
      </c>
      <c r="IC417">
        <f t="shared" si="658"/>
        <v>1</v>
      </c>
      <c r="ID417">
        <f t="shared" si="659"/>
        <v>1</v>
      </c>
      <c r="IE417">
        <f t="shared" si="660"/>
        <v>1</v>
      </c>
      <c r="IF417">
        <f t="shared" si="661"/>
        <v>1</v>
      </c>
      <c r="IG417">
        <f t="shared" si="662"/>
        <v>1</v>
      </c>
      <c r="IH417">
        <f t="shared" si="663"/>
        <v>0</v>
      </c>
      <c r="II417">
        <f t="shared" si="684"/>
        <v>0</v>
      </c>
      <c r="IJ417">
        <f t="shared" si="664"/>
        <v>1</v>
      </c>
      <c r="IK417">
        <f t="shared" si="665"/>
        <v>1</v>
      </c>
      <c r="IL417">
        <f t="shared" si="666"/>
        <v>1</v>
      </c>
      <c r="IM417">
        <f t="shared" si="667"/>
        <v>1</v>
      </c>
      <c r="IN417">
        <f t="shared" si="668"/>
        <v>1</v>
      </c>
      <c r="IO417">
        <f t="shared" si="669"/>
        <v>1</v>
      </c>
      <c r="IP417">
        <f t="shared" si="670"/>
        <v>1</v>
      </c>
      <c r="IQ417" s="2">
        <f t="shared" si="685"/>
        <v>1</v>
      </c>
      <c r="IR417" s="4">
        <f t="shared" si="686"/>
        <v>0</v>
      </c>
      <c r="IS417">
        <f t="shared" si="687"/>
        <v>1</v>
      </c>
      <c r="IT417">
        <f t="shared" si="688"/>
        <v>1</v>
      </c>
      <c r="IU417">
        <f t="shared" si="689"/>
        <v>2</v>
      </c>
      <c r="IV417">
        <f t="shared" si="690"/>
        <v>7</v>
      </c>
      <c r="IW417">
        <f t="shared" si="691"/>
        <v>7</v>
      </c>
      <c r="IX417">
        <f t="shared" si="692"/>
        <v>19</v>
      </c>
      <c r="IY417" s="11">
        <f t="shared" si="693"/>
        <v>1</v>
      </c>
      <c r="IZ417" s="12" t="str">
        <f t="shared" si="694"/>
        <v/>
      </c>
      <c r="JA417" s="12">
        <f t="shared" si="695"/>
        <v>1</v>
      </c>
      <c r="JB417" s="12">
        <f t="shared" si="696"/>
        <v>0.5</v>
      </c>
      <c r="JC417" s="12">
        <f t="shared" si="697"/>
        <v>1</v>
      </c>
      <c r="JD417" s="12">
        <f t="shared" si="698"/>
        <v>1</v>
      </c>
      <c r="JE417" s="12">
        <f t="shared" si="699"/>
        <v>0.875</v>
      </c>
      <c r="JF417" s="12">
        <f t="shared" si="700"/>
        <v>0.89583333333333337</v>
      </c>
      <c r="JG417" s="2">
        <f>IF(OR(AND(EI417="Happy",BN417&lt;&gt;1),AND(EI417&lt;&gt;"Happy",BN417=1)),1,0)</f>
        <v>0</v>
      </c>
      <c r="JH417">
        <f>IF(OR(AND(EJ417="Happy",BO417&lt;&gt;1),AND(EJ417&lt;&gt;"Happy",BO417=1)),1,0)</f>
        <v>0</v>
      </c>
      <c r="JI417">
        <f>IF(OR(AND(EK417="Happy",BP417&lt;&gt;1),AND(EK417&lt;&gt;"Happy",BP417=1)),1,0)</f>
        <v>0</v>
      </c>
      <c r="JJ417">
        <f>IF(OR(AND(EL417="Happy",BQ417&lt;&gt;1),AND(EL417&lt;&gt;"Happy",BQ417=1)),1,0)</f>
        <v>0</v>
      </c>
      <c r="JK417">
        <f>IF(OR(AND(EM417="Happy",BR417&lt;&gt;1),AND(EM417&lt;&gt;"Happy",BR417=1)),1,0)</f>
        <v>0</v>
      </c>
      <c r="JL417">
        <f>IF(OR(AND(EN417="Happy",BS417&lt;&gt;1),AND(EN417&lt;&gt;"Happy",BS417=1)),1,0)</f>
        <v>0</v>
      </c>
      <c r="JM417">
        <f>IF(OR(AND(EO417="Happy",BT417&lt;&gt;1),AND(EO417&lt;&gt;"Happy",BT417=1)),1,0)</f>
        <v>0</v>
      </c>
      <c r="JN417">
        <f>IF(OR(AND(EP417="Happy",BU417&lt;&gt;1),AND(EP417&lt;&gt;"Happy",BU417=1)),1,0)</f>
        <v>0</v>
      </c>
      <c r="JO417">
        <f>IF(OR(AND(EQ417="Sad",BV417&lt;&gt;1),AND(EQ417&lt;&gt;"Sad",BV417=1)),1,0)</f>
        <v>0</v>
      </c>
      <c r="JP417">
        <f>IF(OR(AND(ER417="Sad",BW417&lt;&gt;1),AND(ER417&lt;&gt;"Sad",BW417=1)),1,0)</f>
        <v>1</v>
      </c>
      <c r="JQ417">
        <f>IF(OR(AND(ES417="Sad",BX417&lt;&gt;1),AND(ES417&lt;&gt;"Sad",BX417=1)),1,0)</f>
        <v>0</v>
      </c>
      <c r="JR417">
        <f>IF(OR(AND(ET417="Sad",BY417&lt;&gt;1),AND(ET417&lt;&gt;"Sad",BY417=1)),1,0)</f>
        <v>0</v>
      </c>
      <c r="JS417">
        <f>IF(OR(AND(EU417="Sad",BZ417&lt;&gt;1),AND(EU417&lt;&gt;"Sad",BZ417=1)),1,0)</f>
        <v>0</v>
      </c>
      <c r="JT417">
        <f>IF(OR(AND(EV417="Sad",CA417&lt;&gt;1),AND(EV417&lt;&gt;"Sad",CA417=1)),1,0)</f>
        <v>0</v>
      </c>
      <c r="JU417">
        <f>IF(OR(AND(EW417="Sad",CB417&lt;&gt;1),AND(EW417&lt;&gt;"Sad",CB417=1)),1,0)</f>
        <v>0</v>
      </c>
      <c r="JV417">
        <f>IF(OR(AND(EX417="Sad",CC417&lt;&gt;1),AND(EX417&lt;&gt;"Sad",CC417=1)),1,0)</f>
        <v>0</v>
      </c>
      <c r="JW417">
        <f>IF(OR(AND(EY417="Angry",CD417&lt;&gt;1),AND(EY417&lt;&gt;"Angry",CD417=1)),1,0)</f>
        <v>1</v>
      </c>
      <c r="JX417">
        <f>IF(OR(AND(EZ417="Angry",CE417&lt;&gt;1),AND(EZ417&lt;&gt;"Angry",CE417=1)),1,0)</f>
        <v>0</v>
      </c>
      <c r="JY417">
        <f>IF(OR(AND(FA417="Angry",CF417&lt;&gt;1),AND(FA417&lt;&gt;"Angry",CF417=1)),1,0)</f>
        <v>0</v>
      </c>
      <c r="JZ417">
        <f>IF(OR(AND(FB417="Angry",CG417&lt;&gt;1),AND(FB417&lt;&gt;"Angry",CG417=1)),1,0)</f>
        <v>0</v>
      </c>
      <c r="KA417">
        <f>IF(OR(AND(FC417="Angry",CH417&lt;&gt;1),AND(FC417&lt;&gt;"Angry",CH417=1)),1,0)</f>
        <v>0</v>
      </c>
      <c r="KB417">
        <f>IF(OR(AND(FD417="Angry",CI417&lt;&gt;1),AND(FD417&lt;&gt;"Angry",CI417=1)),1,0)</f>
        <v>0</v>
      </c>
      <c r="KC417">
        <f>IF(OR(AND(FE417="Angry",CJ417&lt;&gt;1),AND(FE417&lt;&gt;"Angry",CJ417=1)),1,0)</f>
        <v>0</v>
      </c>
      <c r="KD417">
        <f>IF(OR(AND(FF417="Angry",CK417&lt;&gt;1),AND(FF417&lt;&gt;"Angry",CK417=1)),1,0)</f>
        <v>0</v>
      </c>
      <c r="KE417">
        <f>IF(OR(AND(FG417="Afraid",CL417&lt;&gt;1),AND(FG417&lt;&gt;"Afraid",CL417=1)),1,0)</f>
        <v>0</v>
      </c>
      <c r="KF417">
        <f>IF(OR(AND(FH417="Afraid",CM417&lt;&gt;1),AND(FH417&lt;&gt;"Afraid",CM417=1)),1,0)</f>
        <v>0</v>
      </c>
      <c r="KG417">
        <f>IF(OR(AND(FI417="Afraid",CN417&lt;&gt;1),AND(FI417&lt;&gt;"Afraid",CN417=1)),1,0)</f>
        <v>0</v>
      </c>
      <c r="KH417">
        <f>IF(OR(AND(FJ417="Afraid",CO417&lt;&gt;1),AND(FJ417&lt;&gt;"Afraid",CO417=1)),1,0)</f>
        <v>0</v>
      </c>
      <c r="KI417">
        <f>IF(OR(AND(FK417="Afraid",CP417&lt;&gt;1),AND(FK417&lt;&gt;"Afraid",CP417=1)),1,0)</f>
        <v>0</v>
      </c>
      <c r="KJ417">
        <f>IF(OR(AND(FL417="Afraid",CQ417&lt;&gt;1),AND(FL417&lt;&gt;"Afraid",CQ417=1)),1,0)</f>
        <v>0</v>
      </c>
      <c r="KK417">
        <f>IF(OR(AND(FM417="Afraid",CR417&lt;&gt;1),AND(FM417&lt;&gt;"Afraid",CR417=1)),1,0)</f>
        <v>1</v>
      </c>
      <c r="KL417">
        <f>IF(OR(AND(FN417="Afraid",CS417&lt;&gt;1),AND(FN417&lt;&gt;"Afraid",CS417=1)),1,0)</f>
        <v>0</v>
      </c>
      <c r="KM417">
        <f>IF(OR(AND(FO417="Surprised",CT417&lt;&gt;1),AND(FO417&lt;&gt;"Surprised",CT417=1)),1,0)</f>
        <v>0</v>
      </c>
      <c r="KN417">
        <f>IF(OR(AND(FP417="Surprised",CU417&lt;&gt;1),AND(FP417&lt;&gt;"Surprised",CU417=1)),1,0)</f>
        <v>0</v>
      </c>
      <c r="KO417">
        <f>IF(OR(AND(FQ417="Surprised",CV417&lt;&gt;1),AND(FQ417&lt;&gt;"Surprised",CV417=1)),1,0)</f>
        <v>0</v>
      </c>
      <c r="KP417">
        <f>IF(OR(AND(FR417="Surprised",CW417&lt;&gt;1),AND(FR417&lt;&gt;"Surprised",CW417=1)),1,0)</f>
        <v>0</v>
      </c>
      <c r="KQ417">
        <f>IF(OR(AND(FS417="Surprised",CX417&lt;&gt;1),AND(FS417&lt;&gt;"Surprised",CX417=1)),1,0)</f>
        <v>0</v>
      </c>
      <c r="KR417">
        <f>IF(OR(AND(FT417="Surprised",CY417&lt;&gt;1),AND(FT417&lt;&gt;"Surprised",CY417=1)),1,0)</f>
        <v>0</v>
      </c>
      <c r="KS417">
        <f>IF(OR(AND(FU417="Surprised",CZ417&lt;&gt;1),AND(FU417&lt;&gt;"Surprised",CZ417=1)),1,0)</f>
        <v>0</v>
      </c>
      <c r="KT417">
        <f>IF(OR(AND(FV417="Surprised",DA417&lt;&gt;1),AND(FV417&lt;&gt;"Surprised",DA417=1)),1,0)</f>
        <v>0</v>
      </c>
      <c r="KU417">
        <f>IF(OR(AND(FW417="Happy",DB417=1),AND(FW417&lt;&gt;"Happy",DB417=0)),1,0)</f>
        <v>0</v>
      </c>
      <c r="KV417">
        <f>IF(OR(AND(FX417="Happy",DC417=1),AND(FX417&lt;&gt;"Happy",DC417=0)),1,0)</f>
        <v>0</v>
      </c>
      <c r="KW417">
        <f>IF(OR(AND(FY417="Happy",DD417=1),AND(FY417&lt;&gt;"Happy",DD417=0)),1,0)</f>
        <v>0</v>
      </c>
      <c r="KX417">
        <f>IF(OR(AND(FZ417="Happy",DE417=1),AND(FZ417&lt;&gt;"Happy",DE417=0)),1,0)</f>
        <v>0</v>
      </c>
      <c r="KY417">
        <f>IF(OR(AND(GA417="Happy",DF417=1),AND(GA417&lt;&gt;"Happy",DF417=0)),1,0)</f>
        <v>0</v>
      </c>
      <c r="KZ417">
        <f>IF(OR(AND(GB417="Happy",DG417=1),AND(GB417&lt;&gt;"Happy",DG417=0)),1,0)</f>
        <v>0</v>
      </c>
      <c r="LA417">
        <f>IF(OR(AND(GC417="Happy",DH417=1),AND(GC417&lt;&gt;"Happy",DH417=0)),1,0)</f>
        <v>0</v>
      </c>
      <c r="LB417">
        <f>IF(OR(AND(GD417="Happy",DI417=1),AND(GD417&lt;&gt;"Happy",DI417=0)),1,0)</f>
        <v>0</v>
      </c>
      <c r="LC417">
        <f>IF(OR(AND(GE417="Sad",DJ417=1),AND(GE417&lt;&gt;"Sad",DJ417=0)),1,0)</f>
        <v>1</v>
      </c>
      <c r="LD417">
        <f>IF(OR(AND(GF417="Sad",DK417=1),AND(GF417&lt;&gt;"Sad",DK417=0)),1,0)</f>
        <v>0</v>
      </c>
      <c r="LE417">
        <f>IF(OR(AND(GG417="Sad",DL417=1),AND(GG417&lt;&gt;"Sad",DL417=0)),1,0)</f>
        <v>0</v>
      </c>
      <c r="LF417">
        <f>IF(OR(AND(GH417="Sad",DM417=1),AND(GH417&lt;&gt;"Sad",DM417=0)),1,0)</f>
        <v>0</v>
      </c>
      <c r="LG417">
        <f>IF(OR(AND(GI417="Sad",DN417=1),AND(GI417&lt;&gt;"Sad",DN417=0)),1,0)</f>
        <v>0</v>
      </c>
      <c r="LH417">
        <f>IF(OR(AND(GJ417="Sad",DO417=1),AND(GJ417&lt;&gt;"Sad",DO417=0)),1,0)</f>
        <v>0</v>
      </c>
      <c r="LI417">
        <f>IF(OR(AND(GK417="Sad",DP417=1),AND(GK417&lt;&gt;"Sad",DP417=0)),1,0)</f>
        <v>0</v>
      </c>
      <c r="LJ417">
        <f>IF(OR(AND(GL417="Sad",DQ417=1),AND(GL417&lt;&gt;"Sad",DQ417=0)),1,0)</f>
        <v>0</v>
      </c>
      <c r="LK417" s="2">
        <f t="shared" si="701"/>
        <v>0</v>
      </c>
      <c r="LL417" s="4">
        <f t="shared" si="702"/>
        <v>1</v>
      </c>
      <c r="LM417">
        <f t="shared" si="703"/>
        <v>1</v>
      </c>
      <c r="LN417">
        <f t="shared" si="704"/>
        <v>1</v>
      </c>
      <c r="LO417">
        <f t="shared" si="705"/>
        <v>0</v>
      </c>
      <c r="LP417">
        <f t="shared" si="706"/>
        <v>0</v>
      </c>
      <c r="LQ417">
        <f t="shared" si="707"/>
        <v>1</v>
      </c>
      <c r="LR417">
        <f t="shared" si="708"/>
        <v>4</v>
      </c>
      <c r="LS417" s="11">
        <f t="shared" si="709"/>
        <v>0</v>
      </c>
      <c r="LT417" s="14" t="str">
        <f t="shared" si="710"/>
        <v/>
      </c>
      <c r="LU417" s="14">
        <f t="shared" si="711"/>
        <v>0</v>
      </c>
      <c r="LV417" s="14">
        <f t="shared" si="712"/>
        <v>0.5</v>
      </c>
      <c r="LW417" s="14">
        <f t="shared" si="713"/>
        <v>0</v>
      </c>
      <c r="LX417" s="14">
        <f t="shared" si="714"/>
        <v>0</v>
      </c>
      <c r="LY417" s="14">
        <f t="shared" si="715"/>
        <v>0.125</v>
      </c>
      <c r="LZ417" s="14">
        <f t="shared" si="716"/>
        <v>0.10416666666666663</v>
      </c>
      <c r="MA417" s="15">
        <f t="shared" si="717"/>
        <v>1.0532407407407712E-4</v>
      </c>
      <c r="MB417" s="1">
        <f t="shared" si="671"/>
        <v>8.5648148148147196E-5</v>
      </c>
      <c r="MC417" s="1">
        <f t="shared" si="672"/>
        <v>2.1990740740741171E-4</v>
      </c>
      <c r="MD417" s="1">
        <f t="shared" si="673"/>
        <v>1.724537037036955E-4</v>
      </c>
      <c r="ME417" s="1">
        <f t="shared" si="674"/>
        <v>1.3773148148148173E-4</v>
      </c>
      <c r="MF417" s="1">
        <f t="shared" si="675"/>
        <v>1.2615740740740816E-4</v>
      </c>
      <c r="MG417" s="1">
        <f t="shared" si="676"/>
        <v>9.2592592592595502E-5</v>
      </c>
      <c r="MH417" s="1">
        <f t="shared" si="677"/>
        <v>1.2268518518518401E-4</v>
      </c>
      <c r="MI417" s="1">
        <f t="shared" si="678"/>
        <v>1.0763888888888629E-4</v>
      </c>
      <c r="MJ417" s="1">
        <f t="shared" si="718"/>
        <v>1.1701388888888872E-3</v>
      </c>
      <c r="MK417" s="2" t="str">
        <f>VLOOKUP(B417,age_group!$A$1:$B$101,2,FALSE)</f>
        <v>18 to 24</v>
      </c>
      <c r="ML417" s="2">
        <f t="shared" si="719"/>
        <v>1</v>
      </c>
      <c r="MM417">
        <f t="shared" si="720"/>
        <v>0</v>
      </c>
      <c r="MN417">
        <f t="shared" si="721"/>
        <v>0</v>
      </c>
      <c r="MO417">
        <f t="shared" si="722"/>
        <v>0</v>
      </c>
      <c r="MP417">
        <f t="shared" si="723"/>
        <v>0</v>
      </c>
    </row>
    <row r="418" spans="1:354" x14ac:dyDescent="0.2">
      <c r="A418" t="s">
        <v>1151</v>
      </c>
      <c r="B418">
        <v>33</v>
      </c>
      <c r="C418" t="s">
        <v>139</v>
      </c>
      <c r="D418" t="s">
        <v>140</v>
      </c>
      <c r="E418">
        <v>4</v>
      </c>
      <c r="F418">
        <v>2</v>
      </c>
      <c r="G418">
        <v>1</v>
      </c>
      <c r="H418">
        <v>1</v>
      </c>
      <c r="I418">
        <v>1</v>
      </c>
      <c r="J418" s="2" t="s">
        <v>228</v>
      </c>
      <c r="K418" t="s">
        <v>260</v>
      </c>
      <c r="L418" t="s">
        <v>456</v>
      </c>
      <c r="M418" t="s">
        <v>483</v>
      </c>
      <c r="N418" t="s">
        <v>371</v>
      </c>
      <c r="O418" t="s">
        <v>381</v>
      </c>
      <c r="P418" t="s">
        <v>588</v>
      </c>
      <c r="Q418" t="s">
        <v>620</v>
      </c>
      <c r="R418" t="s">
        <v>423</v>
      </c>
      <c r="S418" t="s">
        <v>212</v>
      </c>
      <c r="T418" t="s">
        <v>346</v>
      </c>
      <c r="U418" t="s">
        <v>619</v>
      </c>
      <c r="V418" t="s">
        <v>512</v>
      </c>
      <c r="W418" t="s">
        <v>351</v>
      </c>
      <c r="X418" t="s">
        <v>285</v>
      </c>
      <c r="Y418" t="s">
        <v>147</v>
      </c>
      <c r="Z418" t="s">
        <v>589</v>
      </c>
      <c r="AA418" t="s">
        <v>653</v>
      </c>
      <c r="AB418" t="s">
        <v>402</v>
      </c>
      <c r="AC418" t="s">
        <v>269</v>
      </c>
      <c r="AD418" t="s">
        <v>334</v>
      </c>
      <c r="AE418" t="s">
        <v>309</v>
      </c>
      <c r="AF418" t="s">
        <v>263</v>
      </c>
      <c r="AG418" t="s">
        <v>659</v>
      </c>
      <c r="AH418" t="s">
        <v>732</v>
      </c>
      <c r="AI418" t="s">
        <v>383</v>
      </c>
      <c r="AJ418" t="s">
        <v>619</v>
      </c>
      <c r="AK418" t="s">
        <v>353</v>
      </c>
      <c r="AL418" t="s">
        <v>283</v>
      </c>
      <c r="AM418" t="s">
        <v>551</v>
      </c>
      <c r="AN418" t="s">
        <v>597</v>
      </c>
      <c r="AO418" t="s">
        <v>224</v>
      </c>
      <c r="AP418" t="s">
        <v>144</v>
      </c>
      <c r="AQ418" t="s">
        <v>172</v>
      </c>
      <c r="AR418" t="s">
        <v>632</v>
      </c>
      <c r="AS418" t="s">
        <v>305</v>
      </c>
      <c r="AT418" t="s">
        <v>564</v>
      </c>
      <c r="AU418" t="s">
        <v>252</v>
      </c>
      <c r="AV418" t="s">
        <v>702</v>
      </c>
      <c r="AW418" t="s">
        <v>741</v>
      </c>
      <c r="AX418" t="s">
        <v>186</v>
      </c>
      <c r="AY418" t="s">
        <v>223</v>
      </c>
      <c r="AZ418" t="s">
        <v>440</v>
      </c>
      <c r="BA418" t="s">
        <v>513</v>
      </c>
      <c r="BB418" t="s">
        <v>282</v>
      </c>
      <c r="BC418" t="s">
        <v>473</v>
      </c>
      <c r="BD418" t="s">
        <v>164</v>
      </c>
      <c r="BE418" t="s">
        <v>446</v>
      </c>
      <c r="BF418" t="s">
        <v>392</v>
      </c>
      <c r="BG418" t="s">
        <v>556</v>
      </c>
      <c r="BH418" t="s">
        <v>529</v>
      </c>
      <c r="BI418" t="s">
        <v>204</v>
      </c>
      <c r="BJ418" t="s">
        <v>218</v>
      </c>
      <c r="BK418" t="s">
        <v>314</v>
      </c>
      <c r="BL418" t="s">
        <v>739</v>
      </c>
      <c r="BM418" t="s">
        <v>335</v>
      </c>
      <c r="BN418" s="2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 s="2">
        <v>3</v>
      </c>
      <c r="DS418">
        <v>1</v>
      </c>
      <c r="DT418">
        <v>1</v>
      </c>
      <c r="DU418">
        <v>1</v>
      </c>
      <c r="DV418">
        <v>1</v>
      </c>
      <c r="DW418" s="2">
        <v>2017</v>
      </c>
      <c r="DX418" s="1">
        <v>8.7673611111111112E-3</v>
      </c>
      <c r="DY418" s="1">
        <v>9.0219907407407419E-3</v>
      </c>
      <c r="DZ418" s="1">
        <v>9.2407407407407403E-3</v>
      </c>
      <c r="EA418" s="1">
        <v>9.4560185185185181E-3</v>
      </c>
      <c r="EB418" s="1">
        <v>9.5740740740740734E-3</v>
      </c>
      <c r="EC418" s="1">
        <v>9.7083333333333344E-3</v>
      </c>
      <c r="ED418" s="1">
        <v>9.9074074074074082E-3</v>
      </c>
      <c r="EE418" s="1">
        <v>1.0091435185185184E-2</v>
      </c>
      <c r="EF418" s="1">
        <v>1.0214120370370372E-2</v>
      </c>
      <c r="EG418" s="1">
        <v>1.0296296296296296E-2</v>
      </c>
      <c r="EH418" s="3">
        <v>0</v>
      </c>
      <c r="EI418" s="2" t="s">
        <v>1175</v>
      </c>
      <c r="EJ418" t="s">
        <v>1175</v>
      </c>
      <c r="EK418" t="s">
        <v>1174</v>
      </c>
      <c r="EL418" t="s">
        <v>1168</v>
      </c>
      <c r="EM418" t="s">
        <v>1174</v>
      </c>
      <c r="EN418" t="s">
        <v>1168</v>
      </c>
      <c r="EO418" t="s">
        <v>1170</v>
      </c>
      <c r="EP418" t="s">
        <v>1168</v>
      </c>
      <c r="EQ418" t="s">
        <v>1175</v>
      </c>
      <c r="ER418" t="s">
        <v>1172</v>
      </c>
      <c r="ES418" t="s">
        <v>1175</v>
      </c>
      <c r="ET418" t="s">
        <v>1169</v>
      </c>
      <c r="EU418" t="s">
        <v>1171</v>
      </c>
      <c r="EV418" t="s">
        <v>1168</v>
      </c>
      <c r="EW418" t="s">
        <v>1168</v>
      </c>
      <c r="EX418" t="s">
        <v>1173</v>
      </c>
      <c r="EY418" t="s">
        <v>1170</v>
      </c>
      <c r="EZ418" t="s">
        <v>1173</v>
      </c>
      <c r="FA418" t="s">
        <v>1169</v>
      </c>
      <c r="FB418" t="s">
        <v>1173</v>
      </c>
      <c r="FC418" t="s">
        <v>1169</v>
      </c>
      <c r="FD418" t="s">
        <v>1171</v>
      </c>
      <c r="FE418" t="s">
        <v>1175</v>
      </c>
      <c r="FF418" t="s">
        <v>1175</v>
      </c>
      <c r="FG418" t="s">
        <v>1173</v>
      </c>
      <c r="FH418" t="s">
        <v>1168</v>
      </c>
      <c r="FI418" t="s">
        <v>1169</v>
      </c>
      <c r="FJ418" t="s">
        <v>1174</v>
      </c>
      <c r="FK418" t="s">
        <v>1168</v>
      </c>
      <c r="FL418" t="s">
        <v>1169</v>
      </c>
      <c r="FM418" t="s">
        <v>1171</v>
      </c>
      <c r="FN418" t="s">
        <v>1175</v>
      </c>
      <c r="FO418" t="s">
        <v>1171</v>
      </c>
      <c r="FP418" t="s">
        <v>1168</v>
      </c>
      <c r="FQ418" t="s">
        <v>1168</v>
      </c>
      <c r="FR418" t="s">
        <v>1169</v>
      </c>
      <c r="FS418" t="s">
        <v>1168</v>
      </c>
      <c r="FT418" t="s">
        <v>1175</v>
      </c>
      <c r="FU418" t="s">
        <v>1168</v>
      </c>
      <c r="FV418" t="s">
        <v>1171</v>
      </c>
      <c r="FW418" t="s">
        <v>1173</v>
      </c>
      <c r="FX418" t="s">
        <v>1173</v>
      </c>
      <c r="FY418" t="s">
        <v>1168</v>
      </c>
      <c r="FZ418" t="s">
        <v>1175</v>
      </c>
      <c r="GA418" t="s">
        <v>1171</v>
      </c>
      <c r="GB418" t="s">
        <v>1172</v>
      </c>
      <c r="GC418" t="s">
        <v>1175</v>
      </c>
      <c r="GD418" t="s">
        <v>1168</v>
      </c>
      <c r="GE418" t="s">
        <v>1175</v>
      </c>
      <c r="GF418" t="s">
        <v>1175</v>
      </c>
      <c r="GG418" t="s">
        <v>1169</v>
      </c>
      <c r="GH418" t="s">
        <v>1171</v>
      </c>
      <c r="GI418" t="s">
        <v>1174</v>
      </c>
      <c r="GJ418" t="s">
        <v>1169</v>
      </c>
      <c r="GK418" t="s">
        <v>1168</v>
      </c>
      <c r="GL418" t="s">
        <v>1169</v>
      </c>
      <c r="GM418" s="2">
        <f t="shared" si="621"/>
        <v>0</v>
      </c>
      <c r="GN418">
        <f t="shared" si="622"/>
        <v>0</v>
      </c>
      <c r="GO418">
        <f t="shared" si="623"/>
        <v>0</v>
      </c>
      <c r="GP418">
        <f t="shared" si="624"/>
        <v>0</v>
      </c>
      <c r="GQ418">
        <f t="shared" si="625"/>
        <v>0</v>
      </c>
      <c r="GR418">
        <f t="shared" si="626"/>
        <v>0</v>
      </c>
      <c r="GS418">
        <f t="shared" si="627"/>
        <v>0</v>
      </c>
      <c r="GT418">
        <f t="shared" si="628"/>
        <v>0</v>
      </c>
      <c r="GU418">
        <f t="shared" si="679"/>
        <v>0</v>
      </c>
      <c r="GV418">
        <f t="shared" si="629"/>
        <v>0</v>
      </c>
      <c r="GW418">
        <f t="shared" si="630"/>
        <v>0</v>
      </c>
      <c r="GX418">
        <f t="shared" si="631"/>
        <v>0</v>
      </c>
      <c r="GY418">
        <f t="shared" si="632"/>
        <v>0</v>
      </c>
      <c r="GZ418">
        <f t="shared" si="633"/>
        <v>0</v>
      </c>
      <c r="HA418">
        <f t="shared" si="634"/>
        <v>0</v>
      </c>
      <c r="HB418">
        <f t="shared" si="635"/>
        <v>0</v>
      </c>
      <c r="HC418">
        <f t="shared" si="680"/>
        <v>0</v>
      </c>
      <c r="HD418">
        <f t="shared" si="636"/>
        <v>0</v>
      </c>
      <c r="HE418">
        <f t="shared" si="637"/>
        <v>0</v>
      </c>
      <c r="HF418">
        <f t="shared" si="638"/>
        <v>0</v>
      </c>
      <c r="HG418">
        <f t="shared" si="639"/>
        <v>0</v>
      </c>
      <c r="HH418">
        <f t="shared" si="640"/>
        <v>0</v>
      </c>
      <c r="HI418">
        <f t="shared" si="641"/>
        <v>0</v>
      </c>
      <c r="HJ418">
        <f t="shared" si="642"/>
        <v>0</v>
      </c>
      <c r="HK418">
        <f t="shared" si="681"/>
        <v>0</v>
      </c>
      <c r="HL418">
        <f t="shared" si="643"/>
        <v>0</v>
      </c>
      <c r="HM418">
        <f t="shared" si="644"/>
        <v>0</v>
      </c>
      <c r="HN418">
        <f t="shared" si="645"/>
        <v>0</v>
      </c>
      <c r="HO418">
        <f t="shared" si="646"/>
        <v>0</v>
      </c>
      <c r="HP418">
        <f t="shared" si="647"/>
        <v>0</v>
      </c>
      <c r="HQ418">
        <f t="shared" si="648"/>
        <v>0</v>
      </c>
      <c r="HR418">
        <f t="shared" si="649"/>
        <v>0</v>
      </c>
      <c r="HS418">
        <f t="shared" si="682"/>
        <v>0</v>
      </c>
      <c r="HT418">
        <f t="shared" si="650"/>
        <v>0</v>
      </c>
      <c r="HU418">
        <f t="shared" si="651"/>
        <v>0</v>
      </c>
      <c r="HV418">
        <f t="shared" si="652"/>
        <v>0</v>
      </c>
      <c r="HW418">
        <f t="shared" si="653"/>
        <v>0</v>
      </c>
      <c r="HX418">
        <f t="shared" si="654"/>
        <v>0</v>
      </c>
      <c r="HY418">
        <f t="shared" si="655"/>
        <v>0</v>
      </c>
      <c r="HZ418">
        <f t="shared" si="656"/>
        <v>0</v>
      </c>
      <c r="IA418">
        <f t="shared" si="683"/>
        <v>0</v>
      </c>
      <c r="IB418">
        <f t="shared" si="657"/>
        <v>0</v>
      </c>
      <c r="IC418">
        <f t="shared" si="658"/>
        <v>0</v>
      </c>
      <c r="ID418">
        <f t="shared" si="659"/>
        <v>0</v>
      </c>
      <c r="IE418">
        <f t="shared" si="660"/>
        <v>1</v>
      </c>
      <c r="IF418">
        <f t="shared" si="661"/>
        <v>0</v>
      </c>
      <c r="IG418">
        <f t="shared" si="662"/>
        <v>0</v>
      </c>
      <c r="IH418">
        <f t="shared" si="663"/>
        <v>0</v>
      </c>
      <c r="II418">
        <f t="shared" si="684"/>
        <v>1</v>
      </c>
      <c r="IJ418">
        <f t="shared" si="664"/>
        <v>0</v>
      </c>
      <c r="IK418">
        <f t="shared" si="665"/>
        <v>0</v>
      </c>
      <c r="IL418">
        <f t="shared" si="666"/>
        <v>0</v>
      </c>
      <c r="IM418">
        <f t="shared" si="667"/>
        <v>0</v>
      </c>
      <c r="IN418">
        <f t="shared" si="668"/>
        <v>0</v>
      </c>
      <c r="IO418">
        <f t="shared" si="669"/>
        <v>0</v>
      </c>
      <c r="IP418">
        <f t="shared" si="670"/>
        <v>0</v>
      </c>
      <c r="IQ418" s="2">
        <f t="shared" si="685"/>
        <v>0</v>
      </c>
      <c r="IR418" s="4">
        <f t="shared" si="686"/>
        <v>0</v>
      </c>
      <c r="IS418">
        <f t="shared" si="687"/>
        <v>0</v>
      </c>
      <c r="IT418">
        <f t="shared" si="688"/>
        <v>0</v>
      </c>
      <c r="IU418">
        <f t="shared" si="689"/>
        <v>0</v>
      </c>
      <c r="IV418">
        <f t="shared" si="690"/>
        <v>1</v>
      </c>
      <c r="IW418">
        <f t="shared" si="691"/>
        <v>1</v>
      </c>
      <c r="IX418">
        <f t="shared" si="692"/>
        <v>2</v>
      </c>
      <c r="IY418" s="11" t="str">
        <f t="shared" si="693"/>
        <v/>
      </c>
      <c r="IZ418" s="12" t="str">
        <f t="shared" si="694"/>
        <v/>
      </c>
      <c r="JA418" s="12">
        <f t="shared" si="695"/>
        <v>0</v>
      </c>
      <c r="JB418" s="12" t="str">
        <f t="shared" si="696"/>
        <v/>
      </c>
      <c r="JC418" s="12">
        <f t="shared" si="697"/>
        <v>0</v>
      </c>
      <c r="JD418" s="12">
        <f t="shared" si="698"/>
        <v>0.16666666666666666</v>
      </c>
      <c r="JE418" s="12">
        <f t="shared" si="699"/>
        <v>0.14285714285714285</v>
      </c>
      <c r="JF418" s="12">
        <f t="shared" si="700"/>
        <v>7.7380952380952384E-2</v>
      </c>
      <c r="JG418" s="2">
        <f>IF(OR(AND(EI418="Happy",BN418&lt;&gt;1),AND(EI418&lt;&gt;"Happy",BN418=1)),1,0)</f>
        <v>0</v>
      </c>
      <c r="JH418">
        <f>IF(OR(AND(EJ418="Happy",BO418&lt;&gt;1),AND(EJ418&lt;&gt;"Happy",BO418=1)),1,0)</f>
        <v>0</v>
      </c>
      <c r="JI418">
        <f>IF(OR(AND(EK418="Happy",BP418&lt;&gt;1),AND(EK418&lt;&gt;"Happy",BP418=1)),1,0)</f>
        <v>0</v>
      </c>
      <c r="JJ418">
        <f>IF(OR(AND(EL418="Happy",BQ418&lt;&gt;1),AND(EL418&lt;&gt;"Happy",BQ418=1)),1,0)</f>
        <v>0</v>
      </c>
      <c r="JK418">
        <f>IF(OR(AND(EM418="Happy",BR418&lt;&gt;1),AND(EM418&lt;&gt;"Happy",BR418=1)),1,0)</f>
        <v>0</v>
      </c>
      <c r="JL418">
        <f>IF(OR(AND(EN418="Happy",BS418&lt;&gt;1),AND(EN418&lt;&gt;"Happy",BS418=1)),1,0)</f>
        <v>0</v>
      </c>
      <c r="JM418">
        <f>IF(OR(AND(EO418="Happy",BT418&lt;&gt;1),AND(EO418&lt;&gt;"Happy",BT418=1)),1,0)</f>
        <v>0</v>
      </c>
      <c r="JN418">
        <f>IF(OR(AND(EP418="Happy",BU418&lt;&gt;1),AND(EP418&lt;&gt;"Happy",BU418=1)),1,0)</f>
        <v>1</v>
      </c>
      <c r="JO418">
        <f>IF(OR(AND(EQ418="Sad",BV418&lt;&gt;1),AND(EQ418&lt;&gt;"Sad",BV418=1)),1,0)</f>
        <v>0</v>
      </c>
      <c r="JP418">
        <f>IF(OR(AND(ER418="Sad",BW418&lt;&gt;1),AND(ER418&lt;&gt;"Sad",BW418=1)),1,0)</f>
        <v>1</v>
      </c>
      <c r="JQ418">
        <f>IF(OR(AND(ES418="Sad",BX418&lt;&gt;1),AND(ES418&lt;&gt;"Sad",BX418=1)),1,0)</f>
        <v>0</v>
      </c>
      <c r="JR418">
        <f>IF(OR(AND(ET418="Sad",BY418&lt;&gt;1),AND(ET418&lt;&gt;"Sad",BY418=1)),1,0)</f>
        <v>0</v>
      </c>
      <c r="JS418">
        <f>IF(OR(AND(EU418="Sad",BZ418&lt;&gt;1),AND(EU418&lt;&gt;"Sad",BZ418=1)),1,0)</f>
        <v>0</v>
      </c>
      <c r="JT418">
        <f>IF(OR(AND(EV418="Sad",CA418&lt;&gt;1),AND(EV418&lt;&gt;"Sad",CA418=1)),1,0)</f>
        <v>0</v>
      </c>
      <c r="JU418">
        <f>IF(OR(AND(EW418="Sad",CB418&lt;&gt;1),AND(EW418&lt;&gt;"Sad",CB418=1)),1,0)</f>
        <v>0</v>
      </c>
      <c r="JV418">
        <f>IF(OR(AND(EX418="Sad",CC418&lt;&gt;1),AND(EX418&lt;&gt;"Sad",CC418=1)),1,0)</f>
        <v>0</v>
      </c>
      <c r="JW418">
        <f>IF(OR(AND(EY418="Angry",CD418&lt;&gt;1),AND(EY418&lt;&gt;"Angry",CD418=1)),1,0)</f>
        <v>0</v>
      </c>
      <c r="JX418">
        <f>IF(OR(AND(EZ418="Angry",CE418&lt;&gt;1),AND(EZ418&lt;&gt;"Angry",CE418=1)),1,0)</f>
        <v>0</v>
      </c>
      <c r="JY418">
        <f>IF(OR(AND(FA418="Angry",CF418&lt;&gt;1),AND(FA418&lt;&gt;"Angry",CF418=1)),1,0)</f>
        <v>1</v>
      </c>
      <c r="JZ418">
        <f>IF(OR(AND(FB418="Angry",CG418&lt;&gt;1),AND(FB418&lt;&gt;"Angry",CG418=1)),1,0)</f>
        <v>0</v>
      </c>
      <c r="KA418">
        <f>IF(OR(AND(FC418="Angry",CH418&lt;&gt;1),AND(FC418&lt;&gt;"Angry",CH418=1)),1,0)</f>
        <v>1</v>
      </c>
      <c r="KB418">
        <f>IF(OR(AND(FD418="Angry",CI418&lt;&gt;1),AND(FD418&lt;&gt;"Angry",CI418=1)),1,0)</f>
        <v>1</v>
      </c>
      <c r="KC418">
        <f>IF(OR(AND(FE418="Angry",CJ418&lt;&gt;1),AND(FE418&lt;&gt;"Angry",CJ418=1)),1,0)</f>
        <v>0</v>
      </c>
      <c r="KD418">
        <f>IF(OR(AND(FF418="Angry",CK418&lt;&gt;1),AND(FF418&lt;&gt;"Angry",CK418=1)),1,0)</f>
        <v>0</v>
      </c>
      <c r="KE418">
        <f>IF(OR(AND(FG418="Afraid",CL418&lt;&gt;1),AND(FG418&lt;&gt;"Afraid",CL418=1)),1,0)</f>
        <v>0</v>
      </c>
      <c r="KF418">
        <f>IF(OR(AND(FH418="Afraid",CM418&lt;&gt;1),AND(FH418&lt;&gt;"Afraid",CM418=1)),1,0)</f>
        <v>0</v>
      </c>
      <c r="KG418">
        <f>IF(OR(AND(FI418="Afraid",CN418&lt;&gt;1),AND(FI418&lt;&gt;"Afraid",CN418=1)),1,0)</f>
        <v>0</v>
      </c>
      <c r="KH418">
        <f>IF(OR(AND(FJ418="Afraid",CO418&lt;&gt;1),AND(FJ418&lt;&gt;"Afraid",CO418=1)),1,0)</f>
        <v>1</v>
      </c>
      <c r="KI418">
        <f>IF(OR(AND(FK418="Afraid",CP418&lt;&gt;1),AND(FK418&lt;&gt;"Afraid",CP418=1)),1,0)</f>
        <v>0</v>
      </c>
      <c r="KJ418">
        <f>IF(OR(AND(FL418="Afraid",CQ418&lt;&gt;1),AND(FL418&lt;&gt;"Afraid",CQ418=1)),1,0)</f>
        <v>0</v>
      </c>
      <c r="KK418">
        <f>IF(OR(AND(FM418="Afraid",CR418&lt;&gt;1),AND(FM418&lt;&gt;"Afraid",CR418=1)),1,0)</f>
        <v>0</v>
      </c>
      <c r="KL418">
        <f>IF(OR(AND(FN418="Afraid",CS418&lt;&gt;1),AND(FN418&lt;&gt;"Afraid",CS418=1)),1,0)</f>
        <v>0</v>
      </c>
      <c r="KM418">
        <f>IF(OR(AND(FO418="Surprised",CT418&lt;&gt;1),AND(FO418&lt;&gt;"Surprised",CT418=1)),1,0)</f>
        <v>0</v>
      </c>
      <c r="KN418">
        <f>IF(OR(AND(FP418="Surprised",CU418&lt;&gt;1),AND(FP418&lt;&gt;"Surprised",CU418=1)),1,0)</f>
        <v>0</v>
      </c>
      <c r="KO418">
        <f>IF(OR(AND(FQ418="Surprised",CV418&lt;&gt;1),AND(FQ418&lt;&gt;"Surprised",CV418=1)),1,0)</f>
        <v>0</v>
      </c>
      <c r="KP418">
        <f>IF(OR(AND(FR418="Surprised",CW418&lt;&gt;1),AND(FR418&lt;&gt;"Surprised",CW418=1)),1,0)</f>
        <v>1</v>
      </c>
      <c r="KQ418">
        <f>IF(OR(AND(FS418="Surprised",CX418&lt;&gt;1),AND(FS418&lt;&gt;"Surprised",CX418=1)),1,0)</f>
        <v>0</v>
      </c>
      <c r="KR418">
        <f>IF(OR(AND(FT418="Surprised",CY418&lt;&gt;1),AND(FT418&lt;&gt;"Surprised",CY418=1)),1,0)</f>
        <v>1</v>
      </c>
      <c r="KS418">
        <f>IF(OR(AND(FU418="Surprised",CZ418&lt;&gt;1),AND(FU418&lt;&gt;"Surprised",CZ418=1)),1,0)</f>
        <v>0</v>
      </c>
      <c r="KT418">
        <f>IF(OR(AND(FV418="Surprised",DA418&lt;&gt;1),AND(FV418&lt;&gt;"Surprised",DA418=1)),1,0)</f>
        <v>0</v>
      </c>
      <c r="KU418">
        <f>IF(OR(AND(FW418="Happy",DB418=1),AND(FW418&lt;&gt;"Happy",DB418=0)),1,0)</f>
        <v>0</v>
      </c>
      <c r="KV418">
        <f>IF(OR(AND(FX418="Happy",DC418=1),AND(FX418&lt;&gt;"Happy",DC418=0)),1,0)</f>
        <v>0</v>
      </c>
      <c r="KW418">
        <f>IF(OR(AND(FY418="Happy",DD418=1),AND(FY418&lt;&gt;"Happy",DD418=0)),1,0)</f>
        <v>1</v>
      </c>
      <c r="KX418">
        <f>IF(OR(AND(FZ418="Happy",DE418=1),AND(FZ418&lt;&gt;"Happy",DE418=0)),1,0)</f>
        <v>1</v>
      </c>
      <c r="KY418">
        <f>IF(OR(AND(GA418="Happy",DF418=1),AND(GA418&lt;&gt;"Happy",DF418=0)),1,0)</f>
        <v>0</v>
      </c>
      <c r="KZ418">
        <f>IF(OR(AND(GB418="Happy",DG418=1),AND(GB418&lt;&gt;"Happy",DG418=0)),1,0)</f>
        <v>1</v>
      </c>
      <c r="LA418">
        <f>IF(OR(AND(GC418="Happy",DH418=1),AND(GC418&lt;&gt;"Happy",DH418=0)),1,0)</f>
        <v>1</v>
      </c>
      <c r="LB418">
        <f>IF(OR(AND(GD418="Happy",DI418=1),AND(GD418&lt;&gt;"Happy",DI418=0)),1,0)</f>
        <v>1</v>
      </c>
      <c r="LC418">
        <f>IF(OR(AND(GE418="Sad",DJ418=1),AND(GE418&lt;&gt;"Sad",DJ418=0)),1,0)</f>
        <v>0</v>
      </c>
      <c r="LD418">
        <f>IF(OR(AND(GF418="Sad",DK418=1),AND(GF418&lt;&gt;"Sad",DK418=0)),1,0)</f>
        <v>1</v>
      </c>
      <c r="LE418">
        <f>IF(OR(AND(GG418="Sad",DL418=1),AND(GG418&lt;&gt;"Sad",DL418=0)),1,0)</f>
        <v>1</v>
      </c>
      <c r="LF418">
        <f>IF(OR(AND(GH418="Sad",DM418=1),AND(GH418&lt;&gt;"Sad",DM418=0)),1,0)</f>
        <v>1</v>
      </c>
      <c r="LG418">
        <f>IF(OR(AND(GI418="Sad",DN418=1),AND(GI418&lt;&gt;"Sad",DN418=0)),1,0)</f>
        <v>0</v>
      </c>
      <c r="LH418">
        <f>IF(OR(AND(GJ418="Sad",DO418=1),AND(GJ418&lt;&gt;"Sad",DO418=0)),1,0)</f>
        <v>1</v>
      </c>
      <c r="LI418">
        <f>IF(OR(AND(GK418="Sad",DP418=1),AND(GK418&lt;&gt;"Sad",DP418=0)),1,0)</f>
        <v>1</v>
      </c>
      <c r="LJ418">
        <f>IF(OR(AND(GL418="Sad",DQ418=1),AND(GL418&lt;&gt;"Sad",DQ418=0)),1,0)</f>
        <v>1</v>
      </c>
      <c r="LK418" s="2">
        <f t="shared" si="701"/>
        <v>1</v>
      </c>
      <c r="LL418" s="4">
        <f t="shared" si="702"/>
        <v>1</v>
      </c>
      <c r="LM418">
        <f t="shared" si="703"/>
        <v>3</v>
      </c>
      <c r="LN418">
        <f t="shared" si="704"/>
        <v>1</v>
      </c>
      <c r="LO418">
        <f t="shared" si="705"/>
        <v>2</v>
      </c>
      <c r="LP418">
        <f t="shared" si="706"/>
        <v>5</v>
      </c>
      <c r="LQ418">
        <f t="shared" si="707"/>
        <v>6</v>
      </c>
      <c r="LR418">
        <f t="shared" si="708"/>
        <v>19</v>
      </c>
      <c r="LS418" s="11" t="str">
        <f t="shared" si="709"/>
        <v/>
      </c>
      <c r="LT418" s="14" t="str">
        <f t="shared" si="710"/>
        <v/>
      </c>
      <c r="LU418" s="14">
        <f t="shared" si="711"/>
        <v>1</v>
      </c>
      <c r="LV418" s="14" t="str">
        <f t="shared" si="712"/>
        <v/>
      </c>
      <c r="LW418" s="14">
        <f t="shared" si="713"/>
        <v>1</v>
      </c>
      <c r="LX418" s="14">
        <f t="shared" si="714"/>
        <v>0.83333333333333337</v>
      </c>
      <c r="LY418" s="14">
        <f t="shared" si="715"/>
        <v>0.85714285714285721</v>
      </c>
      <c r="LZ418" s="14">
        <f t="shared" si="716"/>
        <v>0.92261904761904767</v>
      </c>
      <c r="MA418" s="15">
        <f t="shared" si="717"/>
        <v>2.5462962962963069E-4</v>
      </c>
      <c r="MB418" s="1">
        <f t="shared" si="671"/>
        <v>2.1874999999999846E-4</v>
      </c>
      <c r="MC418" s="1">
        <f t="shared" si="672"/>
        <v>2.1527777777777778E-4</v>
      </c>
      <c r="MD418" s="1">
        <f t="shared" si="673"/>
        <v>1.1805555555555527E-4</v>
      </c>
      <c r="ME418" s="1">
        <f t="shared" si="674"/>
        <v>1.3425925925926105E-4</v>
      </c>
      <c r="MF418" s="1">
        <f t="shared" si="675"/>
        <v>1.9907407407407374E-4</v>
      </c>
      <c r="MG418" s="1">
        <f t="shared" si="676"/>
        <v>1.8402777777777601E-4</v>
      </c>
      <c r="MH418" s="1">
        <f t="shared" si="677"/>
        <v>1.2268518518518748E-4</v>
      </c>
      <c r="MI418" s="1">
        <f t="shared" si="678"/>
        <v>8.2175925925924778E-5</v>
      </c>
      <c r="MJ418" s="1">
        <f t="shared" si="718"/>
        <v>1.5289351851851853E-3</v>
      </c>
      <c r="MK418" s="2" t="str">
        <f>VLOOKUP(B418,age_group!$A$1:$B$101,2,FALSE)</f>
        <v>25 to 44</v>
      </c>
      <c r="ML418" s="2">
        <f t="shared" si="719"/>
        <v>1</v>
      </c>
      <c r="MM418">
        <f t="shared" si="720"/>
        <v>0</v>
      </c>
      <c r="MN418">
        <f t="shared" si="721"/>
        <v>0</v>
      </c>
      <c r="MO418">
        <f t="shared" si="722"/>
        <v>0</v>
      </c>
      <c r="MP418">
        <f t="shared" si="723"/>
        <v>0</v>
      </c>
    </row>
    <row r="419" spans="1:354" x14ac:dyDescent="0.2">
      <c r="A419" t="s">
        <v>1152</v>
      </c>
      <c r="B419">
        <v>30</v>
      </c>
      <c r="C419" t="s">
        <v>195</v>
      </c>
      <c r="D419" t="s">
        <v>140</v>
      </c>
      <c r="E419">
        <v>2</v>
      </c>
      <c r="F419">
        <v>4</v>
      </c>
      <c r="G419">
        <v>3</v>
      </c>
      <c r="H419">
        <v>2</v>
      </c>
      <c r="I419">
        <v>2</v>
      </c>
      <c r="J419" s="2" t="s">
        <v>666</v>
      </c>
      <c r="K419" t="s">
        <v>210</v>
      </c>
      <c r="L419" t="s">
        <v>294</v>
      </c>
      <c r="M419" t="s">
        <v>468</v>
      </c>
      <c r="N419" t="s">
        <v>232</v>
      </c>
      <c r="O419" t="s">
        <v>166</v>
      </c>
      <c r="P419" t="s">
        <v>630</v>
      </c>
      <c r="Q419" t="s">
        <v>471</v>
      </c>
      <c r="R419" t="s">
        <v>206</v>
      </c>
      <c r="S419" t="s">
        <v>655</v>
      </c>
      <c r="T419" t="s">
        <v>189</v>
      </c>
      <c r="U419" t="s">
        <v>179</v>
      </c>
      <c r="V419" t="s">
        <v>693</v>
      </c>
      <c r="W419" t="s">
        <v>601</v>
      </c>
      <c r="X419" t="s">
        <v>298</v>
      </c>
      <c r="Y419" t="s">
        <v>654</v>
      </c>
      <c r="Z419" t="s">
        <v>756</v>
      </c>
      <c r="AA419" t="s">
        <v>293</v>
      </c>
      <c r="AB419" t="s">
        <v>541</v>
      </c>
      <c r="AC419" t="s">
        <v>212</v>
      </c>
      <c r="AD419" t="s">
        <v>286</v>
      </c>
      <c r="AE419" t="s">
        <v>631</v>
      </c>
      <c r="AF419" t="s">
        <v>273</v>
      </c>
      <c r="AG419" t="s">
        <v>382</v>
      </c>
      <c r="AH419" t="s">
        <v>428</v>
      </c>
      <c r="AI419" t="s">
        <v>283</v>
      </c>
      <c r="AJ419" t="s">
        <v>502</v>
      </c>
      <c r="AK419" t="s">
        <v>551</v>
      </c>
      <c r="AL419" t="s">
        <v>169</v>
      </c>
      <c r="AM419" t="s">
        <v>356</v>
      </c>
      <c r="AN419" t="s">
        <v>332</v>
      </c>
      <c r="AO419" t="s">
        <v>563</v>
      </c>
      <c r="AP419" t="s">
        <v>361</v>
      </c>
      <c r="AQ419" t="s">
        <v>191</v>
      </c>
      <c r="AR419" t="s">
        <v>196</v>
      </c>
      <c r="AS419" t="s">
        <v>433</v>
      </c>
      <c r="AT419" t="s">
        <v>511</v>
      </c>
      <c r="AU419" t="s">
        <v>161</v>
      </c>
      <c r="AV419" t="s">
        <v>553</v>
      </c>
      <c r="AW419" t="s">
        <v>748</v>
      </c>
      <c r="AX419" t="s">
        <v>458</v>
      </c>
      <c r="AY419" t="s">
        <v>207</v>
      </c>
      <c r="AZ419" t="s">
        <v>179</v>
      </c>
      <c r="BA419" t="s">
        <v>338</v>
      </c>
      <c r="BB419" t="s">
        <v>828</v>
      </c>
      <c r="BC419" t="s">
        <v>239</v>
      </c>
      <c r="BD419" t="s">
        <v>230</v>
      </c>
      <c r="BE419" t="s">
        <v>459</v>
      </c>
      <c r="BF419" t="s">
        <v>234</v>
      </c>
      <c r="BG419" t="s">
        <v>197</v>
      </c>
      <c r="BH419" t="s">
        <v>642</v>
      </c>
      <c r="BI419" t="s">
        <v>292</v>
      </c>
      <c r="BJ419" t="s">
        <v>197</v>
      </c>
      <c r="BK419" t="s">
        <v>530</v>
      </c>
      <c r="BL419" t="s">
        <v>595</v>
      </c>
      <c r="BM419" t="s">
        <v>297</v>
      </c>
      <c r="BN419" s="2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1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1</v>
      </c>
      <c r="DF419">
        <v>0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0</v>
      </c>
      <c r="DQ419">
        <v>0</v>
      </c>
      <c r="DR419" s="2">
        <v>2</v>
      </c>
      <c r="DS419">
        <v>4</v>
      </c>
      <c r="DT419">
        <v>3</v>
      </c>
      <c r="DU419">
        <v>2</v>
      </c>
      <c r="DV419">
        <v>2</v>
      </c>
      <c r="DW419" s="2">
        <v>2017</v>
      </c>
      <c r="DX419" s="1">
        <v>4.084259259259259E-2</v>
      </c>
      <c r="DY419" s="1">
        <v>4.0974537037037038E-2</v>
      </c>
      <c r="DZ419" s="1">
        <v>4.1048611111111112E-2</v>
      </c>
      <c r="EA419" s="1">
        <v>4.1180555555555554E-2</v>
      </c>
      <c r="EB419" s="1">
        <v>4.1275462962962965E-2</v>
      </c>
      <c r="EC419" s="1">
        <v>4.1371527777777778E-2</v>
      </c>
      <c r="ED419" s="1">
        <v>4.1483796296296296E-2</v>
      </c>
      <c r="EE419" s="1">
        <v>4.1637731481481484E-2</v>
      </c>
      <c r="EF419" s="1">
        <v>1.1574074074074073E-4</v>
      </c>
      <c r="EG419" s="1">
        <v>2.6273148148148146E-4</v>
      </c>
      <c r="EH419" s="3">
        <v>0</v>
      </c>
      <c r="EI419" s="2" t="s">
        <v>1169</v>
      </c>
      <c r="EJ419" t="s">
        <v>1168</v>
      </c>
      <c r="EK419" t="s">
        <v>1169</v>
      </c>
      <c r="EL419" t="s">
        <v>1168</v>
      </c>
      <c r="EM419" t="s">
        <v>1168</v>
      </c>
      <c r="EN419" t="s">
        <v>1175</v>
      </c>
      <c r="EO419" t="s">
        <v>1168</v>
      </c>
      <c r="EP419" t="s">
        <v>1168</v>
      </c>
      <c r="EQ419" t="s">
        <v>1168</v>
      </c>
      <c r="ER419" t="s">
        <v>1175</v>
      </c>
      <c r="ES419" t="s">
        <v>1171</v>
      </c>
      <c r="ET419" t="s">
        <v>1173</v>
      </c>
      <c r="EU419" t="s">
        <v>1171</v>
      </c>
      <c r="EV419" t="s">
        <v>1171</v>
      </c>
      <c r="EW419" t="s">
        <v>1175</v>
      </c>
      <c r="EX419" t="s">
        <v>1168</v>
      </c>
      <c r="EY419" t="s">
        <v>1169</v>
      </c>
      <c r="EZ419" t="s">
        <v>1172</v>
      </c>
      <c r="FA419" t="s">
        <v>1168</v>
      </c>
      <c r="FB419" t="s">
        <v>1172</v>
      </c>
      <c r="FC419" t="s">
        <v>1175</v>
      </c>
      <c r="FD419" t="s">
        <v>1168</v>
      </c>
      <c r="FE419" t="s">
        <v>1173</v>
      </c>
      <c r="FF419" t="s">
        <v>1168</v>
      </c>
      <c r="FG419" t="s">
        <v>1173</v>
      </c>
      <c r="FH419" t="s">
        <v>1168</v>
      </c>
      <c r="FI419" t="s">
        <v>1171</v>
      </c>
      <c r="FJ419" t="s">
        <v>1169</v>
      </c>
      <c r="FK419" t="s">
        <v>1168</v>
      </c>
      <c r="FL419" t="s">
        <v>1168</v>
      </c>
      <c r="FM419" t="s">
        <v>1169</v>
      </c>
      <c r="FN419" t="s">
        <v>1175</v>
      </c>
      <c r="FO419" t="s">
        <v>1173</v>
      </c>
      <c r="FP419" t="s">
        <v>1169</v>
      </c>
      <c r="FQ419" t="s">
        <v>1168</v>
      </c>
      <c r="FR419" t="s">
        <v>1175</v>
      </c>
      <c r="FS419" t="s">
        <v>1168</v>
      </c>
      <c r="FT419" t="s">
        <v>1173</v>
      </c>
      <c r="FU419" t="s">
        <v>1173</v>
      </c>
      <c r="FV419" t="s">
        <v>1171</v>
      </c>
      <c r="FW419" t="s">
        <v>1171</v>
      </c>
      <c r="FX419" t="s">
        <v>1173</v>
      </c>
      <c r="FY419" t="s">
        <v>1173</v>
      </c>
      <c r="FZ419" t="s">
        <v>1174</v>
      </c>
      <c r="GA419" t="s">
        <v>1168</v>
      </c>
      <c r="GB419" t="s">
        <v>1171</v>
      </c>
      <c r="GC419" t="s">
        <v>1175</v>
      </c>
      <c r="GD419" t="s">
        <v>1168</v>
      </c>
      <c r="GE419" t="s">
        <v>1175</v>
      </c>
      <c r="GF419" t="s">
        <v>1171</v>
      </c>
      <c r="GG419" t="s">
        <v>1175</v>
      </c>
      <c r="GH419" t="s">
        <v>1171</v>
      </c>
      <c r="GI419" t="s">
        <v>1171</v>
      </c>
      <c r="GJ419" t="s">
        <v>1168</v>
      </c>
      <c r="GK419" t="s">
        <v>1169</v>
      </c>
      <c r="GL419" t="s">
        <v>1170</v>
      </c>
      <c r="GM419" s="2">
        <f t="shared" si="621"/>
        <v>0</v>
      </c>
      <c r="GN419">
        <f t="shared" si="622"/>
        <v>0</v>
      </c>
      <c r="GO419">
        <f t="shared" si="623"/>
        <v>0</v>
      </c>
      <c r="GP419">
        <f t="shared" si="624"/>
        <v>0</v>
      </c>
      <c r="GQ419">
        <f t="shared" si="625"/>
        <v>0</v>
      </c>
      <c r="GR419">
        <f t="shared" si="626"/>
        <v>0</v>
      </c>
      <c r="GS419">
        <f t="shared" si="627"/>
        <v>0</v>
      </c>
      <c r="GT419">
        <f t="shared" si="628"/>
        <v>0</v>
      </c>
      <c r="GU419">
        <f t="shared" si="679"/>
        <v>0</v>
      </c>
      <c r="GV419">
        <f t="shared" si="629"/>
        <v>0</v>
      </c>
      <c r="GW419">
        <f t="shared" si="630"/>
        <v>0</v>
      </c>
      <c r="GX419">
        <f t="shared" si="631"/>
        <v>0</v>
      </c>
      <c r="GY419">
        <f t="shared" si="632"/>
        <v>0</v>
      </c>
      <c r="GZ419">
        <f t="shared" si="633"/>
        <v>0</v>
      </c>
      <c r="HA419">
        <f t="shared" si="634"/>
        <v>0</v>
      </c>
      <c r="HB419">
        <f t="shared" si="635"/>
        <v>0</v>
      </c>
      <c r="HC419">
        <f t="shared" si="680"/>
        <v>1</v>
      </c>
      <c r="HD419">
        <f t="shared" si="636"/>
        <v>0</v>
      </c>
      <c r="HE419">
        <f t="shared" si="637"/>
        <v>0</v>
      </c>
      <c r="HF419">
        <f t="shared" si="638"/>
        <v>0</v>
      </c>
      <c r="HG419">
        <f t="shared" si="639"/>
        <v>0</v>
      </c>
      <c r="HH419">
        <f t="shared" si="640"/>
        <v>0</v>
      </c>
      <c r="HI419">
        <f t="shared" si="641"/>
        <v>0</v>
      </c>
      <c r="HJ419">
        <f t="shared" si="642"/>
        <v>0</v>
      </c>
      <c r="HK419">
        <f t="shared" si="681"/>
        <v>0</v>
      </c>
      <c r="HL419">
        <f t="shared" si="643"/>
        <v>0</v>
      </c>
      <c r="HM419">
        <f t="shared" si="644"/>
        <v>0</v>
      </c>
      <c r="HN419">
        <f t="shared" si="645"/>
        <v>0</v>
      </c>
      <c r="HO419">
        <f t="shared" si="646"/>
        <v>0</v>
      </c>
      <c r="HP419">
        <f t="shared" si="647"/>
        <v>0</v>
      </c>
      <c r="HQ419">
        <f t="shared" si="648"/>
        <v>0</v>
      </c>
      <c r="HR419">
        <f t="shared" si="649"/>
        <v>0</v>
      </c>
      <c r="HS419">
        <f t="shared" si="682"/>
        <v>0</v>
      </c>
      <c r="HT419">
        <f t="shared" si="650"/>
        <v>0</v>
      </c>
      <c r="HU419">
        <f t="shared" si="651"/>
        <v>0</v>
      </c>
      <c r="HV419">
        <f t="shared" si="652"/>
        <v>1</v>
      </c>
      <c r="HW419">
        <f t="shared" si="653"/>
        <v>0</v>
      </c>
      <c r="HX419">
        <f t="shared" si="654"/>
        <v>0</v>
      </c>
      <c r="HY419">
        <f t="shared" si="655"/>
        <v>0</v>
      </c>
      <c r="HZ419">
        <f t="shared" si="656"/>
        <v>0</v>
      </c>
      <c r="IA419">
        <f t="shared" si="683"/>
        <v>1</v>
      </c>
      <c r="IB419">
        <f t="shared" si="657"/>
        <v>0</v>
      </c>
      <c r="IC419">
        <f t="shared" si="658"/>
        <v>0</v>
      </c>
      <c r="ID419">
        <f t="shared" si="659"/>
        <v>1</v>
      </c>
      <c r="IE419">
        <f t="shared" si="660"/>
        <v>0</v>
      </c>
      <c r="IF419">
        <f t="shared" si="661"/>
        <v>1</v>
      </c>
      <c r="IG419">
        <f t="shared" si="662"/>
        <v>1</v>
      </c>
      <c r="IH419">
        <f t="shared" si="663"/>
        <v>1</v>
      </c>
      <c r="II419">
        <f t="shared" si="684"/>
        <v>1</v>
      </c>
      <c r="IJ419">
        <f t="shared" si="664"/>
        <v>1</v>
      </c>
      <c r="IK419">
        <f t="shared" si="665"/>
        <v>1</v>
      </c>
      <c r="IL419">
        <f t="shared" si="666"/>
        <v>1</v>
      </c>
      <c r="IM419">
        <f t="shared" si="667"/>
        <v>1</v>
      </c>
      <c r="IN419">
        <f t="shared" si="668"/>
        <v>1</v>
      </c>
      <c r="IO419">
        <f t="shared" si="669"/>
        <v>0</v>
      </c>
      <c r="IP419">
        <f t="shared" si="670"/>
        <v>0</v>
      </c>
      <c r="IQ419" s="2">
        <f t="shared" si="685"/>
        <v>0</v>
      </c>
      <c r="IR419" s="4">
        <f t="shared" si="686"/>
        <v>0</v>
      </c>
      <c r="IS419">
        <f t="shared" si="687"/>
        <v>1</v>
      </c>
      <c r="IT419">
        <f t="shared" si="688"/>
        <v>0</v>
      </c>
      <c r="IU419">
        <f t="shared" si="689"/>
        <v>1</v>
      </c>
      <c r="IV419">
        <f t="shared" si="690"/>
        <v>5</v>
      </c>
      <c r="IW419">
        <f t="shared" si="691"/>
        <v>6</v>
      </c>
      <c r="IX419">
        <f t="shared" si="692"/>
        <v>13</v>
      </c>
      <c r="IY419" s="11" t="str">
        <f t="shared" si="693"/>
        <v/>
      </c>
      <c r="IZ419" s="12" t="str">
        <f t="shared" si="694"/>
        <v/>
      </c>
      <c r="JA419" s="12">
        <f t="shared" si="695"/>
        <v>1</v>
      </c>
      <c r="JB419" s="12" t="str">
        <f t="shared" si="696"/>
        <v/>
      </c>
      <c r="JC419" s="12">
        <f t="shared" si="697"/>
        <v>1</v>
      </c>
      <c r="JD419" s="12">
        <f t="shared" si="698"/>
        <v>0.83333333333333337</v>
      </c>
      <c r="JE419" s="12">
        <f t="shared" si="699"/>
        <v>0.75</v>
      </c>
      <c r="JF419" s="12">
        <f t="shared" si="700"/>
        <v>0.89583333333333337</v>
      </c>
      <c r="JG419" s="2">
        <f>IF(OR(AND(EI419="Happy",BN419&lt;&gt;1),AND(EI419&lt;&gt;"Happy",BN419=1)),1,0)</f>
        <v>0</v>
      </c>
      <c r="JH419">
        <f>IF(OR(AND(EJ419="Happy",BO419&lt;&gt;1),AND(EJ419&lt;&gt;"Happy",BO419=1)),1,0)</f>
        <v>1</v>
      </c>
      <c r="JI419">
        <f>IF(OR(AND(EK419="Happy",BP419&lt;&gt;1),AND(EK419&lt;&gt;"Happy",BP419=1)),1,0)</f>
        <v>0</v>
      </c>
      <c r="JJ419">
        <f>IF(OR(AND(EL419="Happy",BQ419&lt;&gt;1),AND(EL419&lt;&gt;"Happy",BQ419=1)),1,0)</f>
        <v>0</v>
      </c>
      <c r="JK419">
        <f>IF(OR(AND(EM419="Happy",BR419&lt;&gt;1),AND(EM419&lt;&gt;"Happy",BR419=1)),1,0)</f>
        <v>0</v>
      </c>
      <c r="JL419">
        <f>IF(OR(AND(EN419="Happy",BS419&lt;&gt;1),AND(EN419&lt;&gt;"Happy",BS419=1)),1,0)</f>
        <v>0</v>
      </c>
      <c r="JM419">
        <f>IF(OR(AND(EO419="Happy",BT419&lt;&gt;1),AND(EO419&lt;&gt;"Happy",BT419=1)),1,0)</f>
        <v>0</v>
      </c>
      <c r="JN419">
        <f>IF(OR(AND(EP419="Happy",BU419&lt;&gt;1),AND(EP419&lt;&gt;"Happy",BU419=1)),1,0)</f>
        <v>0</v>
      </c>
      <c r="JO419">
        <f>IF(OR(AND(EQ419="Sad",BV419&lt;&gt;1),AND(EQ419&lt;&gt;"Sad",BV419=1)),1,0)</f>
        <v>1</v>
      </c>
      <c r="JP419">
        <f>IF(OR(AND(ER419="Sad",BW419&lt;&gt;1),AND(ER419&lt;&gt;"Sad",BW419=1)),1,0)</f>
        <v>0</v>
      </c>
      <c r="JQ419">
        <f>IF(OR(AND(ES419="Sad",BX419&lt;&gt;1),AND(ES419&lt;&gt;"Sad",BX419=1)),1,0)</f>
        <v>0</v>
      </c>
      <c r="JR419">
        <f>IF(OR(AND(ET419="Sad",BY419&lt;&gt;1),AND(ET419&lt;&gt;"Sad",BY419=1)),1,0)</f>
        <v>0</v>
      </c>
      <c r="JS419">
        <f>IF(OR(AND(EU419="Sad",BZ419&lt;&gt;1),AND(EU419&lt;&gt;"Sad",BZ419=1)),1,0)</f>
        <v>0</v>
      </c>
      <c r="JT419">
        <f>IF(OR(AND(EV419="Sad",CA419&lt;&gt;1),AND(EV419&lt;&gt;"Sad",CA419=1)),1,0)</f>
        <v>0</v>
      </c>
      <c r="JU419">
        <f>IF(OR(AND(EW419="Sad",CB419&lt;&gt;1),AND(EW419&lt;&gt;"Sad",CB419=1)),1,0)</f>
        <v>0</v>
      </c>
      <c r="JV419">
        <f>IF(OR(AND(EX419="Sad",CC419&lt;&gt;1),AND(EX419&lt;&gt;"Sad",CC419=1)),1,0)</f>
        <v>0</v>
      </c>
      <c r="JW419">
        <f>IF(OR(AND(EY419="Angry",CD419&lt;&gt;1),AND(EY419&lt;&gt;"Angry",CD419=1)),1,0)</f>
        <v>0</v>
      </c>
      <c r="JX419">
        <f>IF(OR(AND(EZ419="Angry",CE419&lt;&gt;1),AND(EZ419&lt;&gt;"Angry",CE419=1)),1,0)</f>
        <v>0</v>
      </c>
      <c r="JY419">
        <f>IF(OR(AND(FA419="Angry",CF419&lt;&gt;1),AND(FA419&lt;&gt;"Angry",CF419=1)),1,0)</f>
        <v>1</v>
      </c>
      <c r="JZ419">
        <f>IF(OR(AND(FB419="Angry",CG419&lt;&gt;1),AND(FB419&lt;&gt;"Angry",CG419=1)),1,0)</f>
        <v>0</v>
      </c>
      <c r="KA419">
        <f>IF(OR(AND(FC419="Angry",CH419&lt;&gt;1),AND(FC419&lt;&gt;"Angry",CH419=1)),1,0)</f>
        <v>0</v>
      </c>
      <c r="KB419">
        <f>IF(OR(AND(FD419="Angry",CI419&lt;&gt;1),AND(FD419&lt;&gt;"Angry",CI419=1)),1,0)</f>
        <v>1</v>
      </c>
      <c r="KC419">
        <f>IF(OR(AND(FE419="Angry",CJ419&lt;&gt;1),AND(FE419&lt;&gt;"Angry",CJ419=1)),1,0)</f>
        <v>0</v>
      </c>
      <c r="KD419">
        <f>IF(OR(AND(FF419="Angry",CK419&lt;&gt;1),AND(FF419&lt;&gt;"Angry",CK419=1)),1,0)</f>
        <v>0</v>
      </c>
      <c r="KE419">
        <f>IF(OR(AND(FG419="Afraid",CL419&lt;&gt;1),AND(FG419&lt;&gt;"Afraid",CL419=1)),1,0)</f>
        <v>0</v>
      </c>
      <c r="KF419">
        <f>IF(OR(AND(FH419="Afraid",CM419&lt;&gt;1),AND(FH419&lt;&gt;"Afraid",CM419=1)),1,0)</f>
        <v>0</v>
      </c>
      <c r="KG419">
        <f>IF(OR(AND(FI419="Afraid",CN419&lt;&gt;1),AND(FI419&lt;&gt;"Afraid",CN419=1)),1,0)</f>
        <v>0</v>
      </c>
      <c r="KH419">
        <f>IF(OR(AND(FJ419="Afraid",CO419&lt;&gt;1),AND(FJ419&lt;&gt;"Afraid",CO419=1)),1,0)</f>
        <v>0</v>
      </c>
      <c r="KI419">
        <f>IF(OR(AND(FK419="Afraid",CP419&lt;&gt;1),AND(FK419&lt;&gt;"Afraid",CP419=1)),1,0)</f>
        <v>1</v>
      </c>
      <c r="KJ419">
        <f>IF(OR(AND(FL419="Afraid",CQ419&lt;&gt;1),AND(FL419&lt;&gt;"Afraid",CQ419=1)),1,0)</f>
        <v>0</v>
      </c>
      <c r="KK419">
        <f>IF(OR(AND(FM419="Afraid",CR419&lt;&gt;1),AND(FM419&lt;&gt;"Afraid",CR419=1)),1,0)</f>
        <v>0</v>
      </c>
      <c r="KL419">
        <f>IF(OR(AND(FN419="Afraid",CS419&lt;&gt;1),AND(FN419&lt;&gt;"Afraid",CS419=1)),1,0)</f>
        <v>0</v>
      </c>
      <c r="KM419">
        <f>IF(OR(AND(FO419="Surprised",CT419&lt;&gt;1),AND(FO419&lt;&gt;"Surprised",CT419=1)),1,0)</f>
        <v>0</v>
      </c>
      <c r="KN419">
        <f>IF(OR(AND(FP419="Surprised",CU419&lt;&gt;1),AND(FP419&lt;&gt;"Surprised",CU419=1)),1,0)</f>
        <v>0</v>
      </c>
      <c r="KO419">
        <f>IF(OR(AND(FQ419="Surprised",CV419&lt;&gt;1),AND(FQ419&lt;&gt;"Surprised",CV419=1)),1,0)</f>
        <v>0</v>
      </c>
      <c r="KP419">
        <f>IF(OR(AND(FR419="Surprised",CW419&lt;&gt;1),AND(FR419&lt;&gt;"Surprised",CW419=1)),1,0)</f>
        <v>0</v>
      </c>
      <c r="KQ419">
        <f>IF(OR(AND(FS419="Surprised",CX419&lt;&gt;1),AND(FS419&lt;&gt;"Surprised",CX419=1)),1,0)</f>
        <v>0</v>
      </c>
      <c r="KR419">
        <f>IF(OR(AND(FT419="Surprised",CY419&lt;&gt;1),AND(FT419&lt;&gt;"Surprised",CY419=1)),1,0)</f>
        <v>0</v>
      </c>
      <c r="KS419">
        <f>IF(OR(AND(FU419="Surprised",CZ419&lt;&gt;1),AND(FU419&lt;&gt;"Surprised",CZ419=1)),1,0)</f>
        <v>0</v>
      </c>
      <c r="KT419">
        <f>IF(OR(AND(FV419="Surprised",DA419&lt;&gt;1),AND(FV419&lt;&gt;"Surprised",DA419=1)),1,0)</f>
        <v>0</v>
      </c>
      <c r="KU419">
        <f>IF(OR(AND(FW419="Happy",DB419=1),AND(FW419&lt;&gt;"Happy",DB419=0)),1,0)</f>
        <v>0</v>
      </c>
      <c r="KV419">
        <f>IF(OR(AND(FX419="Happy",DC419=1),AND(FX419&lt;&gt;"Happy",DC419=0)),1,0)</f>
        <v>0</v>
      </c>
      <c r="KW419">
        <f>IF(OR(AND(FY419="Happy",DD419=1),AND(FY419&lt;&gt;"Happy",DD419=0)),1,0)</f>
        <v>0</v>
      </c>
      <c r="KX419">
        <f>IF(OR(AND(FZ419="Happy",DE419=1),AND(FZ419&lt;&gt;"Happy",DE419=0)),1,0)</f>
        <v>0</v>
      </c>
      <c r="KY419">
        <f>IF(OR(AND(GA419="Happy",DF419=1),AND(GA419&lt;&gt;"Happy",DF419=0)),1,0)</f>
        <v>1</v>
      </c>
      <c r="KZ419">
        <f>IF(OR(AND(GB419="Happy",DG419=1),AND(GB419&lt;&gt;"Happy",DG419=0)),1,0)</f>
        <v>0</v>
      </c>
      <c r="LA419">
        <f>IF(OR(AND(GC419="Happy",DH419=1),AND(GC419&lt;&gt;"Happy",DH419=0)),1,0)</f>
        <v>0</v>
      </c>
      <c r="LB419">
        <f>IF(OR(AND(GD419="Happy",DI419=1),AND(GD419&lt;&gt;"Happy",DI419=0)),1,0)</f>
        <v>0</v>
      </c>
      <c r="LC419">
        <f>IF(OR(AND(GE419="Sad",DJ419=1),AND(GE419&lt;&gt;"Sad",DJ419=0)),1,0)</f>
        <v>0</v>
      </c>
      <c r="LD419">
        <f>IF(OR(AND(GF419="Sad",DK419=1),AND(GF419&lt;&gt;"Sad",DK419=0)),1,0)</f>
        <v>0</v>
      </c>
      <c r="LE419">
        <f>IF(OR(AND(GG419="Sad",DL419=1),AND(GG419&lt;&gt;"Sad",DL419=0)),1,0)</f>
        <v>0</v>
      </c>
      <c r="LF419">
        <f>IF(OR(AND(GH419="Sad",DM419=1),AND(GH419&lt;&gt;"Sad",DM419=0)),1,0)</f>
        <v>0</v>
      </c>
      <c r="LG419">
        <f>IF(OR(AND(GI419="Sad",DN419=1),AND(GI419&lt;&gt;"Sad",DN419=0)),1,0)</f>
        <v>0</v>
      </c>
      <c r="LH419">
        <f>IF(OR(AND(GJ419="Sad",DO419=1),AND(GJ419&lt;&gt;"Sad",DO419=0)),1,0)</f>
        <v>0</v>
      </c>
      <c r="LI419">
        <f>IF(OR(AND(GK419="Sad",DP419=1),AND(GK419&lt;&gt;"Sad",DP419=0)),1,0)</f>
        <v>1</v>
      </c>
      <c r="LJ419">
        <f>IF(OR(AND(GL419="Sad",DQ419=1),AND(GL419&lt;&gt;"Sad",DQ419=0)),1,0)</f>
        <v>1</v>
      </c>
      <c r="LK419" s="2">
        <f t="shared" si="701"/>
        <v>1</v>
      </c>
      <c r="LL419" s="4">
        <f t="shared" si="702"/>
        <v>1</v>
      </c>
      <c r="LM419">
        <f t="shared" si="703"/>
        <v>2</v>
      </c>
      <c r="LN419">
        <f t="shared" si="704"/>
        <v>1</v>
      </c>
      <c r="LO419">
        <f t="shared" si="705"/>
        <v>0</v>
      </c>
      <c r="LP419">
        <f t="shared" si="706"/>
        <v>1</v>
      </c>
      <c r="LQ419">
        <f t="shared" si="707"/>
        <v>2</v>
      </c>
      <c r="LR419">
        <f t="shared" si="708"/>
        <v>8</v>
      </c>
      <c r="LS419" s="11" t="str">
        <f t="shared" si="709"/>
        <v/>
      </c>
      <c r="LT419" s="14" t="str">
        <f t="shared" si="710"/>
        <v/>
      </c>
      <c r="LU419" s="14">
        <f t="shared" si="711"/>
        <v>0</v>
      </c>
      <c r="LV419" s="14" t="str">
        <f t="shared" si="712"/>
        <v/>
      </c>
      <c r="LW419" s="14">
        <f t="shared" si="713"/>
        <v>0</v>
      </c>
      <c r="LX419" s="14">
        <f t="shared" si="714"/>
        <v>0.16666666666666663</v>
      </c>
      <c r="LY419" s="14">
        <f t="shared" si="715"/>
        <v>0.25</v>
      </c>
      <c r="LZ419" s="14">
        <f t="shared" si="716"/>
        <v>0.10416666666666663</v>
      </c>
      <c r="MA419" s="15">
        <f t="shared" si="717"/>
        <v>1.3194444444444842E-4</v>
      </c>
      <c r="MB419" s="1">
        <f t="shared" si="671"/>
        <v>7.4074074074073626E-5</v>
      </c>
      <c r="MC419" s="1">
        <f t="shared" si="672"/>
        <v>1.3194444444444148E-4</v>
      </c>
      <c r="MD419" s="1">
        <f t="shared" si="673"/>
        <v>9.4907407407411604E-5</v>
      </c>
      <c r="ME419" s="1">
        <f t="shared" si="674"/>
        <v>9.6064814814812716E-5</v>
      </c>
      <c r="MF419" s="1">
        <f t="shared" si="675"/>
        <v>1.1226851851851849E-4</v>
      </c>
      <c r="MG419" s="1">
        <f t="shared" si="676"/>
        <v>1.5393518518518751E-4</v>
      </c>
      <c r="MH419" s="1">
        <f>EF419-EE419+1</f>
        <v>0.9584780092592593</v>
      </c>
      <c r="MI419" s="1">
        <f t="shared" si="678"/>
        <v>1.4699074074074072E-4</v>
      </c>
      <c r="MJ419" s="1">
        <f t="shared" si="718"/>
        <v>0.959420138888889</v>
      </c>
      <c r="MK419" s="2" t="str">
        <f>VLOOKUP(B419,age_group!$A$1:$B$101,2,FALSE)</f>
        <v>25 to 44</v>
      </c>
      <c r="ML419" s="2">
        <f t="shared" si="719"/>
        <v>0</v>
      </c>
      <c r="MM419">
        <f t="shared" si="720"/>
        <v>1</v>
      </c>
      <c r="MN419">
        <f t="shared" si="721"/>
        <v>1</v>
      </c>
      <c r="MO419">
        <f t="shared" si="722"/>
        <v>0</v>
      </c>
      <c r="MP419">
        <f t="shared" si="723"/>
        <v>0</v>
      </c>
    </row>
    <row r="420" spans="1:354" x14ac:dyDescent="0.2">
      <c r="A420" t="s">
        <v>1153</v>
      </c>
      <c r="B420">
        <v>30</v>
      </c>
      <c r="C420" t="s">
        <v>195</v>
      </c>
      <c r="D420" t="s">
        <v>140</v>
      </c>
      <c r="E420">
        <v>2</v>
      </c>
      <c r="F420">
        <v>2</v>
      </c>
      <c r="G420">
        <v>4</v>
      </c>
      <c r="H420">
        <v>1</v>
      </c>
      <c r="I420">
        <v>1</v>
      </c>
      <c r="J420" s="2" t="s">
        <v>316</v>
      </c>
      <c r="K420" t="s">
        <v>329</v>
      </c>
      <c r="L420" t="s">
        <v>509</v>
      </c>
      <c r="M420" t="s">
        <v>270</v>
      </c>
      <c r="N420" t="s">
        <v>693</v>
      </c>
      <c r="O420" t="s">
        <v>397</v>
      </c>
      <c r="P420" t="s">
        <v>545</v>
      </c>
      <c r="Q420" t="s">
        <v>416</v>
      </c>
      <c r="R420" t="s">
        <v>626</v>
      </c>
      <c r="S420" t="s">
        <v>378</v>
      </c>
      <c r="T420" t="s">
        <v>376</v>
      </c>
      <c r="U420" t="s">
        <v>519</v>
      </c>
      <c r="V420" t="s">
        <v>379</v>
      </c>
      <c r="W420" t="s">
        <v>245</v>
      </c>
      <c r="X420" t="s">
        <v>238</v>
      </c>
      <c r="Y420" t="s">
        <v>503</v>
      </c>
      <c r="Z420" t="s">
        <v>515</v>
      </c>
      <c r="AA420" t="s">
        <v>697</v>
      </c>
      <c r="AB420" t="s">
        <v>212</v>
      </c>
      <c r="AC420" t="s">
        <v>468</v>
      </c>
      <c r="AD420" t="s">
        <v>569</v>
      </c>
      <c r="AE420" t="s">
        <v>197</v>
      </c>
      <c r="AF420" t="s">
        <v>657</v>
      </c>
      <c r="AG420" t="s">
        <v>336</v>
      </c>
      <c r="AH420" t="s">
        <v>469</v>
      </c>
      <c r="AI420" t="s">
        <v>250</v>
      </c>
      <c r="AJ420" t="s">
        <v>655</v>
      </c>
      <c r="AK420" t="s">
        <v>641</v>
      </c>
      <c r="AL420" t="s">
        <v>410</v>
      </c>
      <c r="AM420" t="s">
        <v>423</v>
      </c>
      <c r="AN420" t="s">
        <v>666</v>
      </c>
      <c r="AO420" t="s">
        <v>217</v>
      </c>
      <c r="AP420" t="s">
        <v>423</v>
      </c>
      <c r="AQ420" t="s">
        <v>165</v>
      </c>
      <c r="AR420" t="s">
        <v>510</v>
      </c>
      <c r="AS420" t="s">
        <v>580</v>
      </c>
      <c r="AT420" t="s">
        <v>169</v>
      </c>
      <c r="AU420" t="s">
        <v>276</v>
      </c>
      <c r="AV420" t="s">
        <v>541</v>
      </c>
      <c r="AW420" t="s">
        <v>234</v>
      </c>
      <c r="AX420" t="s">
        <v>482</v>
      </c>
      <c r="AY420" t="s">
        <v>422</v>
      </c>
      <c r="AZ420" t="s">
        <v>175</v>
      </c>
      <c r="BA420" t="s">
        <v>261</v>
      </c>
      <c r="BB420" t="s">
        <v>566</v>
      </c>
      <c r="BC420" t="s">
        <v>181</v>
      </c>
      <c r="BD420" t="s">
        <v>233</v>
      </c>
      <c r="BE420" t="s">
        <v>253</v>
      </c>
      <c r="BF420" t="s">
        <v>271</v>
      </c>
      <c r="BG420" t="s">
        <v>632</v>
      </c>
      <c r="BH420" t="s">
        <v>556</v>
      </c>
      <c r="BI420" t="s">
        <v>386</v>
      </c>
      <c r="BJ420" t="s">
        <v>325</v>
      </c>
      <c r="BK420" t="s">
        <v>442</v>
      </c>
      <c r="BL420" t="s">
        <v>516</v>
      </c>
      <c r="BM420" t="s">
        <v>179</v>
      </c>
      <c r="BN420" s="2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0</v>
      </c>
      <c r="CN420">
        <v>1</v>
      </c>
      <c r="CO420">
        <v>0</v>
      </c>
      <c r="CP420">
        <v>1</v>
      </c>
      <c r="CQ420">
        <v>1</v>
      </c>
      <c r="CR420">
        <v>0</v>
      </c>
      <c r="CS420">
        <v>1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0</v>
      </c>
      <c r="DL420">
        <v>1</v>
      </c>
      <c r="DM420">
        <v>1</v>
      </c>
      <c r="DN420">
        <v>1</v>
      </c>
      <c r="DO420">
        <v>0</v>
      </c>
      <c r="DP420">
        <v>1</v>
      </c>
      <c r="DQ420">
        <v>1</v>
      </c>
      <c r="DR420" s="2">
        <v>2</v>
      </c>
      <c r="DS420">
        <v>1</v>
      </c>
      <c r="DT420">
        <v>4</v>
      </c>
      <c r="DU420">
        <v>1</v>
      </c>
      <c r="DV420">
        <v>1</v>
      </c>
      <c r="DW420" s="2">
        <v>2017</v>
      </c>
      <c r="DX420" s="1">
        <v>1.3826388888888888E-2</v>
      </c>
      <c r="DY420" s="1">
        <v>1.5622685185185184E-2</v>
      </c>
      <c r="DZ420" s="1">
        <v>1.5681712962962963E-2</v>
      </c>
      <c r="EA420" s="1">
        <v>1.5878472222222221E-2</v>
      </c>
      <c r="EB420" s="1">
        <v>1.6012731481481482E-2</v>
      </c>
      <c r="EC420" s="1">
        <v>1.6089120370370368E-2</v>
      </c>
      <c r="ED420" s="1">
        <v>1.6166666666666666E-2</v>
      </c>
      <c r="EE420" s="1">
        <v>1.6304398148148148E-2</v>
      </c>
      <c r="EF420" s="1">
        <v>1.6487268518518519E-2</v>
      </c>
      <c r="EG420" s="1">
        <v>1.7407407407407406E-2</v>
      </c>
      <c r="EH420" s="3">
        <v>0</v>
      </c>
      <c r="EI420" s="2" t="s">
        <v>1175</v>
      </c>
      <c r="EJ420" t="s">
        <v>1168</v>
      </c>
      <c r="EK420" t="s">
        <v>1173</v>
      </c>
      <c r="EL420" t="s">
        <v>1169</v>
      </c>
      <c r="EM420" t="s">
        <v>1171</v>
      </c>
      <c r="EN420" t="s">
        <v>1173</v>
      </c>
      <c r="EO420" t="s">
        <v>1172</v>
      </c>
      <c r="EP420" t="s">
        <v>1175</v>
      </c>
      <c r="EQ420" t="s">
        <v>1173</v>
      </c>
      <c r="ER420" t="s">
        <v>1171</v>
      </c>
      <c r="ES420" t="s">
        <v>1168</v>
      </c>
      <c r="ET420" t="s">
        <v>1175</v>
      </c>
      <c r="EU420" t="s">
        <v>1175</v>
      </c>
      <c r="EV420" t="s">
        <v>1172</v>
      </c>
      <c r="EW420" t="s">
        <v>1175</v>
      </c>
      <c r="EX420" t="s">
        <v>1168</v>
      </c>
      <c r="EY420" t="s">
        <v>1168</v>
      </c>
      <c r="EZ420" t="s">
        <v>1173</v>
      </c>
      <c r="FA420" t="s">
        <v>1172</v>
      </c>
      <c r="FB420" t="s">
        <v>1168</v>
      </c>
      <c r="FC420" t="s">
        <v>1173</v>
      </c>
      <c r="FD420" t="s">
        <v>1171</v>
      </c>
      <c r="FE420" t="s">
        <v>1175</v>
      </c>
      <c r="FF420" t="s">
        <v>1169</v>
      </c>
      <c r="FG420" t="s">
        <v>1169</v>
      </c>
      <c r="FH420" t="s">
        <v>1171</v>
      </c>
      <c r="FI420" t="s">
        <v>1175</v>
      </c>
      <c r="FJ420" t="s">
        <v>1168</v>
      </c>
      <c r="FK420" t="s">
        <v>1175</v>
      </c>
      <c r="FL420" t="s">
        <v>1175</v>
      </c>
      <c r="FM420" t="s">
        <v>1169</v>
      </c>
      <c r="FN420" t="s">
        <v>1175</v>
      </c>
      <c r="FO420" t="s">
        <v>1175</v>
      </c>
      <c r="FP420" t="s">
        <v>1172</v>
      </c>
      <c r="FQ420" t="s">
        <v>1168</v>
      </c>
      <c r="FR420" t="s">
        <v>1173</v>
      </c>
      <c r="FS420" t="s">
        <v>1168</v>
      </c>
      <c r="FT420" t="s">
        <v>1174</v>
      </c>
      <c r="FU420" t="s">
        <v>1168</v>
      </c>
      <c r="FV420" t="s">
        <v>1175</v>
      </c>
      <c r="FW420" t="s">
        <v>1171</v>
      </c>
      <c r="FX420" t="s">
        <v>1172</v>
      </c>
      <c r="FY420" t="s">
        <v>1168</v>
      </c>
      <c r="FZ420" t="s">
        <v>1175</v>
      </c>
      <c r="GA420" t="s">
        <v>1168</v>
      </c>
      <c r="GB420" t="s">
        <v>1168</v>
      </c>
      <c r="GC420" t="s">
        <v>1172</v>
      </c>
      <c r="GD420" t="s">
        <v>1172</v>
      </c>
      <c r="GE420" t="s">
        <v>1175</v>
      </c>
      <c r="GF420" t="s">
        <v>1168</v>
      </c>
      <c r="GG420" t="s">
        <v>1175</v>
      </c>
      <c r="GH420" t="s">
        <v>1168</v>
      </c>
      <c r="GI420" t="s">
        <v>1175</v>
      </c>
      <c r="GJ420" t="s">
        <v>1169</v>
      </c>
      <c r="GK420" t="s">
        <v>1173</v>
      </c>
      <c r="GL420" t="s">
        <v>1173</v>
      </c>
      <c r="GM420" s="2">
        <f t="shared" si="621"/>
        <v>0</v>
      </c>
      <c r="GN420">
        <f t="shared" si="622"/>
        <v>0</v>
      </c>
      <c r="GO420">
        <f t="shared" si="623"/>
        <v>1</v>
      </c>
      <c r="GP420">
        <f t="shared" si="624"/>
        <v>0</v>
      </c>
      <c r="GQ420">
        <f t="shared" si="625"/>
        <v>0</v>
      </c>
      <c r="GR420">
        <f t="shared" si="626"/>
        <v>0</v>
      </c>
      <c r="GS420">
        <f t="shared" si="627"/>
        <v>0</v>
      </c>
      <c r="GT420">
        <f t="shared" si="628"/>
        <v>0</v>
      </c>
      <c r="GU420">
        <f t="shared" si="679"/>
        <v>0</v>
      </c>
      <c r="GV420">
        <f t="shared" si="629"/>
        <v>0</v>
      </c>
      <c r="GW420">
        <f t="shared" si="630"/>
        <v>0</v>
      </c>
      <c r="GX420">
        <f t="shared" si="631"/>
        <v>0</v>
      </c>
      <c r="GY420">
        <f t="shared" si="632"/>
        <v>0</v>
      </c>
      <c r="GZ420">
        <f t="shared" si="633"/>
        <v>0</v>
      </c>
      <c r="HA420">
        <f t="shared" si="634"/>
        <v>0</v>
      </c>
      <c r="HB420">
        <f t="shared" si="635"/>
        <v>0</v>
      </c>
      <c r="HC420">
        <f t="shared" si="680"/>
        <v>0</v>
      </c>
      <c r="HD420">
        <f t="shared" si="636"/>
        <v>0</v>
      </c>
      <c r="HE420">
        <f t="shared" si="637"/>
        <v>0</v>
      </c>
      <c r="HF420">
        <f t="shared" si="638"/>
        <v>0</v>
      </c>
      <c r="HG420">
        <f t="shared" si="639"/>
        <v>0</v>
      </c>
      <c r="HH420">
        <f t="shared" si="640"/>
        <v>0</v>
      </c>
      <c r="HI420">
        <f t="shared" si="641"/>
        <v>0</v>
      </c>
      <c r="HJ420">
        <f t="shared" si="642"/>
        <v>1</v>
      </c>
      <c r="HK420">
        <f t="shared" si="681"/>
        <v>0</v>
      </c>
      <c r="HL420">
        <f t="shared" si="643"/>
        <v>0</v>
      </c>
      <c r="HM420">
        <f t="shared" si="644"/>
        <v>0</v>
      </c>
      <c r="HN420">
        <f t="shared" si="645"/>
        <v>0</v>
      </c>
      <c r="HO420">
        <f t="shared" si="646"/>
        <v>0</v>
      </c>
      <c r="HP420">
        <f t="shared" si="647"/>
        <v>0</v>
      </c>
      <c r="HQ420">
        <f t="shared" si="648"/>
        <v>0</v>
      </c>
      <c r="HR420">
        <f t="shared" si="649"/>
        <v>0</v>
      </c>
      <c r="HS420">
        <f t="shared" si="682"/>
        <v>1</v>
      </c>
      <c r="HT420">
        <f t="shared" si="650"/>
        <v>0</v>
      </c>
      <c r="HU420">
        <f t="shared" si="651"/>
        <v>0</v>
      </c>
      <c r="HV420">
        <f t="shared" si="652"/>
        <v>0</v>
      </c>
      <c r="HW420">
        <f t="shared" si="653"/>
        <v>0</v>
      </c>
      <c r="HX420">
        <f t="shared" si="654"/>
        <v>0</v>
      </c>
      <c r="HY420">
        <f t="shared" si="655"/>
        <v>0</v>
      </c>
      <c r="HZ420">
        <f t="shared" si="656"/>
        <v>1</v>
      </c>
      <c r="IA420">
        <f t="shared" si="683"/>
        <v>1</v>
      </c>
      <c r="IB420">
        <f t="shared" si="657"/>
        <v>1</v>
      </c>
      <c r="IC420">
        <f t="shared" si="658"/>
        <v>1</v>
      </c>
      <c r="ID420">
        <f t="shared" si="659"/>
        <v>1</v>
      </c>
      <c r="IE420">
        <f t="shared" si="660"/>
        <v>1</v>
      </c>
      <c r="IF420">
        <f t="shared" si="661"/>
        <v>1</v>
      </c>
      <c r="IG420">
        <f t="shared" si="662"/>
        <v>1</v>
      </c>
      <c r="IH420">
        <f t="shared" si="663"/>
        <v>1</v>
      </c>
      <c r="II420">
        <f t="shared" si="684"/>
        <v>1</v>
      </c>
      <c r="IJ420">
        <f t="shared" si="664"/>
        <v>0</v>
      </c>
      <c r="IK420">
        <f t="shared" si="665"/>
        <v>1</v>
      </c>
      <c r="IL420">
        <f t="shared" si="666"/>
        <v>1</v>
      </c>
      <c r="IM420">
        <f t="shared" si="667"/>
        <v>1</v>
      </c>
      <c r="IN420">
        <f t="shared" si="668"/>
        <v>0</v>
      </c>
      <c r="IO420">
        <f t="shared" si="669"/>
        <v>1</v>
      </c>
      <c r="IP420">
        <f t="shared" si="670"/>
        <v>1</v>
      </c>
      <c r="IQ420" s="2">
        <f t="shared" si="685"/>
        <v>1</v>
      </c>
      <c r="IR420" s="4">
        <f t="shared" si="686"/>
        <v>0</v>
      </c>
      <c r="IS420">
        <f t="shared" si="687"/>
        <v>1</v>
      </c>
      <c r="IT420">
        <f t="shared" si="688"/>
        <v>0</v>
      </c>
      <c r="IU420">
        <f t="shared" si="689"/>
        <v>2</v>
      </c>
      <c r="IV420">
        <f t="shared" si="690"/>
        <v>8</v>
      </c>
      <c r="IW420">
        <f t="shared" si="691"/>
        <v>6</v>
      </c>
      <c r="IX420">
        <f t="shared" si="692"/>
        <v>18</v>
      </c>
      <c r="IY420" s="11">
        <f t="shared" si="693"/>
        <v>0.5</v>
      </c>
      <c r="IZ420" s="12" t="str">
        <f t="shared" si="694"/>
        <v/>
      </c>
      <c r="JA420" s="12">
        <f t="shared" si="695"/>
        <v>1</v>
      </c>
      <c r="JB420" s="12" t="str">
        <f t="shared" si="696"/>
        <v/>
      </c>
      <c r="JC420" s="12">
        <f t="shared" si="697"/>
        <v>1</v>
      </c>
      <c r="JD420" s="12">
        <f t="shared" si="698"/>
        <v>1</v>
      </c>
      <c r="JE420" s="12">
        <f t="shared" si="699"/>
        <v>0.75</v>
      </c>
      <c r="JF420" s="12">
        <f t="shared" si="700"/>
        <v>0.85</v>
      </c>
      <c r="JG420" s="2">
        <f>IF(OR(AND(EI420="Happy",BN420&lt;&gt;1),AND(EI420&lt;&gt;"Happy",BN420=1)),1,0)</f>
        <v>0</v>
      </c>
      <c r="JH420">
        <f>IF(OR(AND(EJ420="Happy",BO420&lt;&gt;1),AND(EJ420&lt;&gt;"Happy",BO420=1)),1,0)</f>
        <v>0</v>
      </c>
      <c r="JI420">
        <f>IF(OR(AND(EK420="Happy",BP420&lt;&gt;1),AND(EK420&lt;&gt;"Happy",BP420=1)),1,0)</f>
        <v>0</v>
      </c>
      <c r="JJ420">
        <f>IF(OR(AND(EL420="Happy",BQ420&lt;&gt;1),AND(EL420&lt;&gt;"Happy",BQ420=1)),1,0)</f>
        <v>0</v>
      </c>
      <c r="JK420">
        <f>IF(OR(AND(EM420="Happy",BR420&lt;&gt;1),AND(EM420&lt;&gt;"Happy",BR420=1)),1,0)</f>
        <v>0</v>
      </c>
      <c r="JL420">
        <f>IF(OR(AND(EN420="Happy",BS420&lt;&gt;1),AND(EN420&lt;&gt;"Happy",BS420=1)),1,0)</f>
        <v>1</v>
      </c>
      <c r="JM420">
        <f>IF(OR(AND(EO420="Happy",BT420&lt;&gt;1),AND(EO420&lt;&gt;"Happy",BT420=1)),1,0)</f>
        <v>0</v>
      </c>
      <c r="JN420">
        <f>IF(OR(AND(EP420="Happy",BU420&lt;&gt;1),AND(EP420&lt;&gt;"Happy",BU420=1)),1,0)</f>
        <v>0</v>
      </c>
      <c r="JO420">
        <f>IF(OR(AND(EQ420="Sad",BV420&lt;&gt;1),AND(EQ420&lt;&gt;"Sad",BV420=1)),1,0)</f>
        <v>0</v>
      </c>
      <c r="JP420">
        <f>IF(OR(AND(ER420="Sad",BW420&lt;&gt;1),AND(ER420&lt;&gt;"Sad",BW420=1)),1,0)</f>
        <v>0</v>
      </c>
      <c r="JQ420">
        <f>IF(OR(AND(ES420="Sad",BX420&lt;&gt;1),AND(ES420&lt;&gt;"Sad",BX420=1)),1,0)</f>
        <v>1</v>
      </c>
      <c r="JR420">
        <f>IF(OR(AND(ET420="Sad",BY420&lt;&gt;1),AND(ET420&lt;&gt;"Sad",BY420=1)),1,0)</f>
        <v>0</v>
      </c>
      <c r="JS420">
        <f>IF(OR(AND(EU420="Sad",BZ420&lt;&gt;1),AND(EU420&lt;&gt;"Sad",BZ420=1)),1,0)</f>
        <v>1</v>
      </c>
      <c r="JT420">
        <f>IF(OR(AND(EV420="Sad",CA420&lt;&gt;1),AND(EV420&lt;&gt;"Sad",CA420=1)),1,0)</f>
        <v>0</v>
      </c>
      <c r="JU420">
        <f>IF(OR(AND(EW420="Sad",CB420&lt;&gt;1),AND(EW420&lt;&gt;"Sad",CB420=1)),1,0)</f>
        <v>0</v>
      </c>
      <c r="JV420">
        <f>IF(OR(AND(EX420="Sad",CC420&lt;&gt;1),AND(EX420&lt;&gt;"Sad",CC420=1)),1,0)</f>
        <v>0</v>
      </c>
      <c r="JW420">
        <f>IF(OR(AND(EY420="Angry",CD420&lt;&gt;1),AND(EY420&lt;&gt;"Angry",CD420=1)),1,0)</f>
        <v>0</v>
      </c>
      <c r="JX420">
        <f>IF(OR(AND(EZ420="Angry",CE420&lt;&gt;1),AND(EZ420&lt;&gt;"Angry",CE420=1)),1,0)</f>
        <v>0</v>
      </c>
      <c r="JY420">
        <f>IF(OR(AND(FA420="Angry",CF420&lt;&gt;1),AND(FA420&lt;&gt;"Angry",CF420=1)),1,0)</f>
        <v>0</v>
      </c>
      <c r="JZ420">
        <f>IF(OR(AND(FB420="Angry",CG420&lt;&gt;1),AND(FB420&lt;&gt;"Angry",CG420=1)),1,0)</f>
        <v>0</v>
      </c>
      <c r="KA420">
        <f>IF(OR(AND(FC420="Angry",CH420&lt;&gt;1),AND(FC420&lt;&gt;"Angry",CH420=1)),1,0)</f>
        <v>0</v>
      </c>
      <c r="KB420">
        <f>IF(OR(AND(FD420="Angry",CI420&lt;&gt;1),AND(FD420&lt;&gt;"Angry",CI420=1)),1,0)</f>
        <v>1</v>
      </c>
      <c r="KC420">
        <f>IF(OR(AND(FE420="Angry",CJ420&lt;&gt;1),AND(FE420&lt;&gt;"Angry",CJ420=1)),1,0)</f>
        <v>0</v>
      </c>
      <c r="KD420">
        <f>IF(OR(AND(FF420="Angry",CK420&lt;&gt;1),AND(FF420&lt;&gt;"Angry",CK420=1)),1,0)</f>
        <v>0</v>
      </c>
      <c r="KE420">
        <f>IF(OR(AND(FG420="Afraid",CL420&lt;&gt;1),AND(FG420&lt;&gt;"Afraid",CL420=1)),1,0)</f>
        <v>0</v>
      </c>
      <c r="KF420">
        <f>IF(OR(AND(FH420="Afraid",CM420&lt;&gt;1),AND(FH420&lt;&gt;"Afraid",CM420=1)),1,0)</f>
        <v>0</v>
      </c>
      <c r="KG420">
        <f>IF(OR(AND(FI420="Afraid",CN420&lt;&gt;1),AND(FI420&lt;&gt;"Afraid",CN420=1)),1,0)</f>
        <v>1</v>
      </c>
      <c r="KH420">
        <f>IF(OR(AND(FJ420="Afraid",CO420&lt;&gt;1),AND(FJ420&lt;&gt;"Afraid",CO420=1)),1,0)</f>
        <v>0</v>
      </c>
      <c r="KI420">
        <f>IF(OR(AND(FK420="Afraid",CP420&lt;&gt;1),AND(FK420&lt;&gt;"Afraid",CP420=1)),1,0)</f>
        <v>1</v>
      </c>
      <c r="KJ420">
        <f>IF(OR(AND(FL420="Afraid",CQ420&lt;&gt;1),AND(FL420&lt;&gt;"Afraid",CQ420=1)),1,0)</f>
        <v>1</v>
      </c>
      <c r="KK420">
        <f>IF(OR(AND(FM420="Afraid",CR420&lt;&gt;1),AND(FM420&lt;&gt;"Afraid",CR420=1)),1,0)</f>
        <v>0</v>
      </c>
      <c r="KL420">
        <f>IF(OR(AND(FN420="Afraid",CS420&lt;&gt;1),AND(FN420&lt;&gt;"Afraid",CS420=1)),1,0)</f>
        <v>1</v>
      </c>
      <c r="KM420">
        <f>IF(OR(AND(FO420="Surprised",CT420&lt;&gt;1),AND(FO420&lt;&gt;"Surprised",CT420=1)),1,0)</f>
        <v>0</v>
      </c>
      <c r="KN420">
        <f>IF(OR(AND(FP420="Surprised",CU420&lt;&gt;1),AND(FP420&lt;&gt;"Surprised",CU420=1)),1,0)</f>
        <v>0</v>
      </c>
      <c r="KO420">
        <f>IF(OR(AND(FQ420="Surprised",CV420&lt;&gt;1),AND(FQ420&lt;&gt;"Surprised",CV420=1)),1,0)</f>
        <v>0</v>
      </c>
      <c r="KP420">
        <f>IF(OR(AND(FR420="Surprised",CW420&lt;&gt;1),AND(FR420&lt;&gt;"Surprised",CW420=1)),1,0)</f>
        <v>0</v>
      </c>
      <c r="KQ420">
        <f>IF(OR(AND(FS420="Surprised",CX420&lt;&gt;1),AND(FS420&lt;&gt;"Surprised",CX420=1)),1,0)</f>
        <v>0</v>
      </c>
      <c r="KR420">
        <f>IF(OR(AND(FT420="Surprised",CY420&lt;&gt;1),AND(FT420&lt;&gt;"Surprised",CY420=1)),1,0)</f>
        <v>0</v>
      </c>
      <c r="KS420">
        <f>IF(OR(AND(FU420="Surprised",CZ420&lt;&gt;1),AND(FU420&lt;&gt;"Surprised",CZ420=1)),1,0)</f>
        <v>0</v>
      </c>
      <c r="KT420">
        <f>IF(OR(AND(FV420="Surprised",DA420&lt;&gt;1),AND(FV420&lt;&gt;"Surprised",DA420=1)),1,0)</f>
        <v>0</v>
      </c>
      <c r="KU420">
        <f>IF(OR(AND(FW420="Happy",DB420=1),AND(FW420&lt;&gt;"Happy",DB420=0)),1,0)</f>
        <v>0</v>
      </c>
      <c r="KV420">
        <f>IF(OR(AND(FX420="Happy",DC420=1),AND(FX420&lt;&gt;"Happy",DC420=0)),1,0)</f>
        <v>0</v>
      </c>
      <c r="KW420">
        <f>IF(OR(AND(FY420="Happy",DD420=1),AND(FY420&lt;&gt;"Happy",DD420=0)),1,0)</f>
        <v>0</v>
      </c>
      <c r="KX420">
        <f>IF(OR(AND(FZ420="Happy",DE420=1),AND(FZ420&lt;&gt;"Happy",DE420=0)),1,0)</f>
        <v>0</v>
      </c>
      <c r="KY420">
        <f>IF(OR(AND(GA420="Happy",DF420=1),AND(GA420&lt;&gt;"Happy",DF420=0)),1,0)</f>
        <v>0</v>
      </c>
      <c r="KZ420">
        <f>IF(OR(AND(GB420="Happy",DG420=1),AND(GB420&lt;&gt;"Happy",DG420=0)),1,0)</f>
        <v>0</v>
      </c>
      <c r="LA420">
        <f>IF(OR(AND(GC420="Happy",DH420=1),AND(GC420&lt;&gt;"Happy",DH420=0)),1,0)</f>
        <v>0</v>
      </c>
      <c r="LB420">
        <f>IF(OR(AND(GD420="Happy",DI420=1),AND(GD420&lt;&gt;"Happy",DI420=0)),1,0)</f>
        <v>0</v>
      </c>
      <c r="LC420">
        <f>IF(OR(AND(GE420="Sad",DJ420=1),AND(GE420&lt;&gt;"Sad",DJ420=0)),1,0)</f>
        <v>0</v>
      </c>
      <c r="LD420">
        <f>IF(OR(AND(GF420="Sad",DK420=1),AND(GF420&lt;&gt;"Sad",DK420=0)),1,0)</f>
        <v>1</v>
      </c>
      <c r="LE420">
        <f>IF(OR(AND(GG420="Sad",DL420=1),AND(GG420&lt;&gt;"Sad",DL420=0)),1,0)</f>
        <v>0</v>
      </c>
      <c r="LF420">
        <f>IF(OR(AND(GH420="Sad",DM420=1),AND(GH420&lt;&gt;"Sad",DM420=0)),1,0)</f>
        <v>0</v>
      </c>
      <c r="LG420">
        <f>IF(OR(AND(GI420="Sad",DN420=1),AND(GI420&lt;&gt;"Sad",DN420=0)),1,0)</f>
        <v>0</v>
      </c>
      <c r="LH420">
        <f>IF(OR(AND(GJ420="Sad",DO420=1),AND(GJ420&lt;&gt;"Sad",DO420=0)),1,0)</f>
        <v>1</v>
      </c>
      <c r="LI420">
        <f>IF(OR(AND(GK420="Sad",DP420=1),AND(GK420&lt;&gt;"Sad",DP420=0)),1,0)</f>
        <v>0</v>
      </c>
      <c r="LJ420">
        <f>IF(OR(AND(GL420="Sad",DQ420=1),AND(GL420&lt;&gt;"Sad",DQ420=0)),1,0)</f>
        <v>0</v>
      </c>
      <c r="LK420" s="2">
        <f t="shared" si="701"/>
        <v>1</v>
      </c>
      <c r="LL420" s="4">
        <f t="shared" si="702"/>
        <v>2</v>
      </c>
      <c r="LM420">
        <f t="shared" si="703"/>
        <v>1</v>
      </c>
      <c r="LN420">
        <f t="shared" si="704"/>
        <v>4</v>
      </c>
      <c r="LO420">
        <f t="shared" si="705"/>
        <v>0</v>
      </c>
      <c r="LP420">
        <f t="shared" si="706"/>
        <v>0</v>
      </c>
      <c r="LQ420">
        <f t="shared" si="707"/>
        <v>2</v>
      </c>
      <c r="LR420">
        <f t="shared" si="708"/>
        <v>10</v>
      </c>
      <c r="LS420" s="11">
        <f t="shared" si="709"/>
        <v>0.5</v>
      </c>
      <c r="LT420" s="14" t="str">
        <f t="shared" si="710"/>
        <v/>
      </c>
      <c r="LU420" s="14">
        <f t="shared" si="711"/>
        <v>0</v>
      </c>
      <c r="LV420" s="14" t="str">
        <f t="shared" si="712"/>
        <v/>
      </c>
      <c r="LW420" s="14">
        <f t="shared" si="713"/>
        <v>0</v>
      </c>
      <c r="LX420" s="14">
        <f t="shared" si="714"/>
        <v>0</v>
      </c>
      <c r="LY420" s="14">
        <f t="shared" si="715"/>
        <v>0.25</v>
      </c>
      <c r="LZ420" s="14">
        <f t="shared" si="716"/>
        <v>0.15000000000000002</v>
      </c>
      <c r="MA420" s="15">
        <f t="shared" si="717"/>
        <v>1.7962962962962958E-3</v>
      </c>
      <c r="MB420" s="1">
        <f t="shared" si="671"/>
        <v>5.9027777777779372E-5</v>
      </c>
      <c r="MC420" s="1">
        <f t="shared" si="672"/>
        <v>1.9675925925925764E-4</v>
      </c>
      <c r="MD420" s="1">
        <f t="shared" si="673"/>
        <v>1.3425925925926105E-4</v>
      </c>
      <c r="ME420" s="1">
        <f t="shared" si="674"/>
        <v>7.6388888888886258E-5</v>
      </c>
      <c r="MF420" s="1">
        <f t="shared" si="675"/>
        <v>7.7546296296297779E-5</v>
      </c>
      <c r="MG420" s="1">
        <f t="shared" si="676"/>
        <v>1.3773148148148173E-4</v>
      </c>
      <c r="MH420" s="1">
        <f t="shared" si="677"/>
        <v>1.8287037037037143E-4</v>
      </c>
      <c r="MI420" s="1">
        <f t="shared" si="678"/>
        <v>9.2013888888888701E-4</v>
      </c>
      <c r="MJ420" s="1">
        <f t="shared" si="718"/>
        <v>3.5810185185185181E-3</v>
      </c>
      <c r="MK420" s="2" t="str">
        <f>VLOOKUP(B420,age_group!$A$1:$B$101,2,FALSE)</f>
        <v>25 to 44</v>
      </c>
      <c r="ML420" s="2">
        <f t="shared" si="719"/>
        <v>0</v>
      </c>
      <c r="MM420">
        <f t="shared" si="720"/>
        <v>0</v>
      </c>
      <c r="MN420">
        <f t="shared" si="721"/>
        <v>1</v>
      </c>
      <c r="MO420">
        <f t="shared" si="722"/>
        <v>0</v>
      </c>
      <c r="MP420">
        <f t="shared" si="723"/>
        <v>0</v>
      </c>
    </row>
    <row r="421" spans="1:354" x14ac:dyDescent="0.2">
      <c r="A421" t="s">
        <v>1154</v>
      </c>
      <c r="B421">
        <v>26</v>
      </c>
      <c r="C421" t="s">
        <v>195</v>
      </c>
      <c r="D421" t="s">
        <v>140</v>
      </c>
      <c r="E421">
        <v>4</v>
      </c>
      <c r="F421">
        <v>1</v>
      </c>
      <c r="G421">
        <v>1</v>
      </c>
      <c r="H421">
        <v>1</v>
      </c>
      <c r="I421">
        <v>1</v>
      </c>
      <c r="J421" s="2" t="s">
        <v>571</v>
      </c>
      <c r="K421" t="s">
        <v>300</v>
      </c>
      <c r="L421" t="s">
        <v>365</v>
      </c>
      <c r="M421" t="s">
        <v>184</v>
      </c>
      <c r="N421" t="s">
        <v>487</v>
      </c>
      <c r="O421" t="s">
        <v>385</v>
      </c>
      <c r="P421" t="s">
        <v>643</v>
      </c>
      <c r="Q421" t="s">
        <v>418</v>
      </c>
      <c r="R421" t="s">
        <v>621</v>
      </c>
      <c r="S421" t="s">
        <v>271</v>
      </c>
      <c r="T421" t="s">
        <v>313</v>
      </c>
      <c r="U421" t="s">
        <v>501</v>
      </c>
      <c r="V421" t="s">
        <v>728</v>
      </c>
      <c r="W421" t="s">
        <v>683</v>
      </c>
      <c r="X421" t="s">
        <v>258</v>
      </c>
      <c r="Y421" t="s">
        <v>507</v>
      </c>
      <c r="Z421" t="s">
        <v>159</v>
      </c>
      <c r="AA421" t="s">
        <v>263</v>
      </c>
      <c r="AB421" t="s">
        <v>432</v>
      </c>
      <c r="AC421" t="s">
        <v>671</v>
      </c>
      <c r="AD421" t="s">
        <v>235</v>
      </c>
      <c r="AE421" t="s">
        <v>450</v>
      </c>
      <c r="AF421" t="s">
        <v>436</v>
      </c>
      <c r="AG421" t="s">
        <v>569</v>
      </c>
      <c r="AH421" t="s">
        <v>362</v>
      </c>
      <c r="AI421" t="s">
        <v>151</v>
      </c>
      <c r="AJ421" t="s">
        <v>659</v>
      </c>
      <c r="AK421" t="s">
        <v>540</v>
      </c>
      <c r="AL421" t="s">
        <v>299</v>
      </c>
      <c r="AM421" t="s">
        <v>269</v>
      </c>
      <c r="AN421" t="s">
        <v>489</v>
      </c>
      <c r="AO421" t="s">
        <v>344</v>
      </c>
      <c r="AP421" t="s">
        <v>576</v>
      </c>
      <c r="AQ421" t="s">
        <v>508</v>
      </c>
      <c r="AR421" t="s">
        <v>388</v>
      </c>
      <c r="AS421" t="s">
        <v>144</v>
      </c>
      <c r="AT421" t="s">
        <v>638</v>
      </c>
      <c r="AU421" t="s">
        <v>627</v>
      </c>
      <c r="AV421" t="s">
        <v>381</v>
      </c>
      <c r="AW421" t="s">
        <v>240</v>
      </c>
      <c r="AX421" t="s">
        <v>610</v>
      </c>
      <c r="AY421" t="s">
        <v>632</v>
      </c>
      <c r="AZ421" t="s">
        <v>209</v>
      </c>
      <c r="BA421" t="s">
        <v>308</v>
      </c>
      <c r="BB421" t="s">
        <v>453</v>
      </c>
      <c r="BC421" t="s">
        <v>404</v>
      </c>
      <c r="BD421" t="s">
        <v>262</v>
      </c>
      <c r="BE421" t="s">
        <v>731</v>
      </c>
      <c r="BF421" t="s">
        <v>637</v>
      </c>
      <c r="BG421" t="s">
        <v>199</v>
      </c>
      <c r="BH421" t="s">
        <v>315</v>
      </c>
      <c r="BI421" t="s">
        <v>465</v>
      </c>
      <c r="BJ421" t="s">
        <v>174</v>
      </c>
      <c r="BK421" t="s">
        <v>551</v>
      </c>
      <c r="BL421" t="s">
        <v>381</v>
      </c>
      <c r="BM421" t="s">
        <v>455</v>
      </c>
      <c r="BN421" s="2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</v>
      </c>
      <c r="DR421" s="2">
        <v>4</v>
      </c>
      <c r="DS421">
        <v>1</v>
      </c>
      <c r="DT421">
        <v>1</v>
      </c>
      <c r="DU421">
        <v>1</v>
      </c>
      <c r="DV421">
        <v>1</v>
      </c>
      <c r="DW421" s="2">
        <v>2017</v>
      </c>
      <c r="DX421" s="1">
        <v>1.163773148148148E-2</v>
      </c>
      <c r="DY421" s="1">
        <v>1.1769675925925926E-2</v>
      </c>
      <c r="DZ421" s="1">
        <v>1.1826388888888888E-2</v>
      </c>
      <c r="EA421" s="1">
        <v>1.1877314814814813E-2</v>
      </c>
      <c r="EB421" s="1">
        <v>1.1942129629629629E-2</v>
      </c>
      <c r="EC421" s="1">
        <v>1.1987268518518517E-2</v>
      </c>
      <c r="ED421" s="1">
        <v>1.2108796296296296E-2</v>
      </c>
      <c r="EE421" s="1">
        <v>1.2174768518518517E-2</v>
      </c>
      <c r="EF421" s="1">
        <v>1.2295138888888888E-2</v>
      </c>
      <c r="EG421" s="1">
        <v>1.2372685185185186E-2</v>
      </c>
      <c r="EH421" s="3">
        <v>0</v>
      </c>
      <c r="EI421" s="2" t="s">
        <v>1175</v>
      </c>
      <c r="EJ421" t="s">
        <v>1172</v>
      </c>
      <c r="EK421" t="s">
        <v>1175</v>
      </c>
      <c r="EL421" t="s">
        <v>1169</v>
      </c>
      <c r="EM421" t="s">
        <v>1171</v>
      </c>
      <c r="EN421" t="s">
        <v>1175</v>
      </c>
      <c r="EO421" t="s">
        <v>1173</v>
      </c>
      <c r="EP421" t="s">
        <v>1175</v>
      </c>
      <c r="EQ421" t="s">
        <v>1173</v>
      </c>
      <c r="ER421" t="s">
        <v>1175</v>
      </c>
      <c r="ES421" t="s">
        <v>1168</v>
      </c>
      <c r="ET421" t="s">
        <v>1168</v>
      </c>
      <c r="EU421" t="s">
        <v>1168</v>
      </c>
      <c r="EV421" t="s">
        <v>1168</v>
      </c>
      <c r="EW421" t="s">
        <v>1168</v>
      </c>
      <c r="EX421" t="s">
        <v>1169</v>
      </c>
      <c r="EY421" t="s">
        <v>1175</v>
      </c>
      <c r="EZ421" t="s">
        <v>1175</v>
      </c>
      <c r="FA421" t="s">
        <v>1168</v>
      </c>
      <c r="FB421" t="s">
        <v>1171</v>
      </c>
      <c r="FC421" t="s">
        <v>1169</v>
      </c>
      <c r="FD421" t="s">
        <v>1173</v>
      </c>
      <c r="FE421" t="s">
        <v>1175</v>
      </c>
      <c r="FF421" t="s">
        <v>1173</v>
      </c>
      <c r="FG421" t="s">
        <v>1170</v>
      </c>
      <c r="FH421" t="s">
        <v>1174</v>
      </c>
      <c r="FI421" t="s">
        <v>1175</v>
      </c>
      <c r="FJ421" t="s">
        <v>1168</v>
      </c>
      <c r="FK421" t="s">
        <v>1174</v>
      </c>
      <c r="FL421" t="s">
        <v>1173</v>
      </c>
      <c r="FM421" t="s">
        <v>1169</v>
      </c>
      <c r="FN421" t="s">
        <v>1171</v>
      </c>
      <c r="FO421" t="s">
        <v>1168</v>
      </c>
      <c r="FP421" t="s">
        <v>1168</v>
      </c>
      <c r="FQ421" t="s">
        <v>1168</v>
      </c>
      <c r="FR421" t="s">
        <v>1171</v>
      </c>
      <c r="FS421" t="s">
        <v>1173</v>
      </c>
      <c r="FT421" t="s">
        <v>1168</v>
      </c>
      <c r="FU421" t="s">
        <v>1168</v>
      </c>
      <c r="FV421" t="s">
        <v>1168</v>
      </c>
      <c r="FW421" t="s">
        <v>1171</v>
      </c>
      <c r="FX421" t="s">
        <v>1168</v>
      </c>
      <c r="FY421" t="s">
        <v>1174</v>
      </c>
      <c r="FZ421" t="s">
        <v>1168</v>
      </c>
      <c r="GA421" t="s">
        <v>1175</v>
      </c>
      <c r="GB421" t="s">
        <v>1175</v>
      </c>
      <c r="GC421" t="s">
        <v>1170</v>
      </c>
      <c r="GD421" t="s">
        <v>1168</v>
      </c>
      <c r="GE421" t="s">
        <v>1168</v>
      </c>
      <c r="GF421" t="s">
        <v>1174</v>
      </c>
      <c r="GG421" t="s">
        <v>1168</v>
      </c>
      <c r="GH421" t="s">
        <v>1171</v>
      </c>
      <c r="GI421" t="s">
        <v>1175</v>
      </c>
      <c r="GJ421" t="s">
        <v>1169</v>
      </c>
      <c r="GK421" t="s">
        <v>1168</v>
      </c>
      <c r="GL421" t="s">
        <v>1175</v>
      </c>
      <c r="GM421" s="2">
        <f t="shared" si="621"/>
        <v>0</v>
      </c>
      <c r="GN421">
        <f t="shared" si="622"/>
        <v>0</v>
      </c>
      <c r="GO421">
        <f t="shared" si="623"/>
        <v>0</v>
      </c>
      <c r="GP421">
        <f t="shared" si="624"/>
        <v>0</v>
      </c>
      <c r="GQ421">
        <f t="shared" si="625"/>
        <v>0</v>
      </c>
      <c r="GR421">
        <f t="shared" si="626"/>
        <v>0</v>
      </c>
      <c r="GS421">
        <f t="shared" si="627"/>
        <v>1</v>
      </c>
      <c r="GT421">
        <f t="shared" si="628"/>
        <v>0</v>
      </c>
      <c r="GU421">
        <f t="shared" si="679"/>
        <v>0</v>
      </c>
      <c r="GV421">
        <f t="shared" si="629"/>
        <v>0</v>
      </c>
      <c r="GW421">
        <f t="shared" si="630"/>
        <v>0</v>
      </c>
      <c r="GX421">
        <f t="shared" si="631"/>
        <v>0</v>
      </c>
      <c r="GY421">
        <f t="shared" si="632"/>
        <v>0</v>
      </c>
      <c r="GZ421">
        <f t="shared" si="633"/>
        <v>0</v>
      </c>
      <c r="HA421">
        <f t="shared" si="634"/>
        <v>0</v>
      </c>
      <c r="HB421">
        <f t="shared" si="635"/>
        <v>0</v>
      </c>
      <c r="HC421">
        <f t="shared" si="680"/>
        <v>0</v>
      </c>
      <c r="HD421">
        <f t="shared" si="636"/>
        <v>0</v>
      </c>
      <c r="HE421">
        <f t="shared" si="637"/>
        <v>0</v>
      </c>
      <c r="HF421">
        <f t="shared" si="638"/>
        <v>0</v>
      </c>
      <c r="HG421">
        <f t="shared" si="639"/>
        <v>0</v>
      </c>
      <c r="HH421">
        <f t="shared" si="640"/>
        <v>0</v>
      </c>
      <c r="HI421">
        <f t="shared" si="641"/>
        <v>0</v>
      </c>
      <c r="HJ421">
        <f t="shared" si="642"/>
        <v>0</v>
      </c>
      <c r="HK421">
        <f t="shared" si="681"/>
        <v>0</v>
      </c>
      <c r="HL421">
        <f t="shared" si="643"/>
        <v>0</v>
      </c>
      <c r="HM421">
        <f t="shared" si="644"/>
        <v>0</v>
      </c>
      <c r="HN421">
        <f t="shared" si="645"/>
        <v>0</v>
      </c>
      <c r="HO421">
        <f t="shared" si="646"/>
        <v>0</v>
      </c>
      <c r="HP421">
        <f t="shared" si="647"/>
        <v>0</v>
      </c>
      <c r="HQ421">
        <f t="shared" si="648"/>
        <v>0</v>
      </c>
      <c r="HR421">
        <f t="shared" si="649"/>
        <v>0</v>
      </c>
      <c r="HS421">
        <f t="shared" si="682"/>
        <v>0</v>
      </c>
      <c r="HT421">
        <f t="shared" si="650"/>
        <v>0</v>
      </c>
      <c r="HU421">
        <f t="shared" si="651"/>
        <v>0</v>
      </c>
      <c r="HV421">
        <f t="shared" si="652"/>
        <v>0</v>
      </c>
      <c r="HW421">
        <f t="shared" si="653"/>
        <v>0</v>
      </c>
      <c r="HX421">
        <f t="shared" si="654"/>
        <v>0</v>
      </c>
      <c r="HY421">
        <f t="shared" si="655"/>
        <v>0</v>
      </c>
      <c r="HZ421">
        <f t="shared" si="656"/>
        <v>0</v>
      </c>
      <c r="IA421">
        <f t="shared" si="683"/>
        <v>1</v>
      </c>
      <c r="IB421">
        <f t="shared" si="657"/>
        <v>0</v>
      </c>
      <c r="IC421">
        <f t="shared" si="658"/>
        <v>0</v>
      </c>
      <c r="ID421">
        <f t="shared" si="659"/>
        <v>0</v>
      </c>
      <c r="IE421">
        <f t="shared" si="660"/>
        <v>0</v>
      </c>
      <c r="IF421">
        <f t="shared" si="661"/>
        <v>0</v>
      </c>
      <c r="IG421">
        <f t="shared" si="662"/>
        <v>0</v>
      </c>
      <c r="IH421">
        <f t="shared" si="663"/>
        <v>0</v>
      </c>
      <c r="II421">
        <f t="shared" si="684"/>
        <v>0</v>
      </c>
      <c r="IJ421">
        <f t="shared" si="664"/>
        <v>0</v>
      </c>
      <c r="IK421">
        <f t="shared" si="665"/>
        <v>0</v>
      </c>
      <c r="IL421">
        <f t="shared" si="666"/>
        <v>0</v>
      </c>
      <c r="IM421">
        <f t="shared" si="667"/>
        <v>0</v>
      </c>
      <c r="IN421">
        <f t="shared" si="668"/>
        <v>0</v>
      </c>
      <c r="IO421">
        <f t="shared" si="669"/>
        <v>0</v>
      </c>
      <c r="IP421">
        <f t="shared" si="670"/>
        <v>1</v>
      </c>
      <c r="IQ421" s="2">
        <f t="shared" si="685"/>
        <v>1</v>
      </c>
      <c r="IR421" s="4">
        <f t="shared" si="686"/>
        <v>0</v>
      </c>
      <c r="IS421">
        <f t="shared" si="687"/>
        <v>0</v>
      </c>
      <c r="IT421">
        <f t="shared" si="688"/>
        <v>0</v>
      </c>
      <c r="IU421">
        <f t="shared" si="689"/>
        <v>0</v>
      </c>
      <c r="IV421">
        <f t="shared" si="690"/>
        <v>1</v>
      </c>
      <c r="IW421">
        <f t="shared" si="691"/>
        <v>1</v>
      </c>
      <c r="IX421">
        <f t="shared" si="692"/>
        <v>3</v>
      </c>
      <c r="IY421" s="11">
        <f t="shared" si="693"/>
        <v>1</v>
      </c>
      <c r="IZ421" s="12" t="str">
        <f t="shared" si="694"/>
        <v/>
      </c>
      <c r="JA421" s="12">
        <f t="shared" si="695"/>
        <v>0</v>
      </c>
      <c r="JB421" s="12" t="str">
        <f t="shared" si="696"/>
        <v/>
      </c>
      <c r="JC421" s="12" t="str">
        <f t="shared" si="697"/>
        <v/>
      </c>
      <c r="JD421" s="12">
        <f t="shared" si="698"/>
        <v>0.125</v>
      </c>
      <c r="JE421" s="12">
        <f t="shared" si="699"/>
        <v>0.14285714285714285</v>
      </c>
      <c r="JF421" s="12">
        <f t="shared" si="700"/>
        <v>0.3169642857142857</v>
      </c>
      <c r="JG421" s="2">
        <f>IF(OR(AND(EI421="Happy",BN421&lt;&gt;1),AND(EI421&lt;&gt;"Happy",BN421=1)),1,0)</f>
        <v>0</v>
      </c>
      <c r="JH421">
        <f>IF(OR(AND(EJ421="Happy",BO421&lt;&gt;1),AND(EJ421&lt;&gt;"Happy",BO421=1)),1,0)</f>
        <v>0</v>
      </c>
      <c r="JI421">
        <f>IF(OR(AND(EK421="Happy",BP421&lt;&gt;1),AND(EK421&lt;&gt;"Happy",BP421=1)),1,0)</f>
        <v>0</v>
      </c>
      <c r="JJ421">
        <f>IF(OR(AND(EL421="Happy",BQ421&lt;&gt;1),AND(EL421&lt;&gt;"Happy",BQ421=1)),1,0)</f>
        <v>0</v>
      </c>
      <c r="JK421">
        <f>IF(OR(AND(EM421="Happy",BR421&lt;&gt;1),AND(EM421&lt;&gt;"Happy",BR421=1)),1,0)</f>
        <v>0</v>
      </c>
      <c r="JL421">
        <f>IF(OR(AND(EN421="Happy",BS421&lt;&gt;1),AND(EN421&lt;&gt;"Happy",BS421=1)),1,0)</f>
        <v>0</v>
      </c>
      <c r="JM421">
        <f>IF(OR(AND(EO421="Happy",BT421&lt;&gt;1),AND(EO421&lt;&gt;"Happy",BT421=1)),1,0)</f>
        <v>0</v>
      </c>
      <c r="JN421">
        <f>IF(OR(AND(EP421="Happy",BU421&lt;&gt;1),AND(EP421&lt;&gt;"Happy",BU421=1)),1,0)</f>
        <v>0</v>
      </c>
      <c r="JO421">
        <f>IF(OR(AND(EQ421="Sad",BV421&lt;&gt;1),AND(EQ421&lt;&gt;"Sad",BV421=1)),1,0)</f>
        <v>0</v>
      </c>
      <c r="JP421">
        <f>IF(OR(AND(ER421="Sad",BW421&lt;&gt;1),AND(ER421&lt;&gt;"Sad",BW421=1)),1,0)</f>
        <v>0</v>
      </c>
      <c r="JQ421">
        <f>IF(OR(AND(ES421="Sad",BX421&lt;&gt;1),AND(ES421&lt;&gt;"Sad",BX421=1)),1,0)</f>
        <v>0</v>
      </c>
      <c r="JR421">
        <f>IF(OR(AND(ET421="Sad",BY421&lt;&gt;1),AND(ET421&lt;&gt;"Sad",BY421=1)),1,0)</f>
        <v>0</v>
      </c>
      <c r="JS421">
        <f>IF(OR(AND(EU421="Sad",BZ421&lt;&gt;1),AND(EU421&lt;&gt;"Sad",BZ421=1)),1,0)</f>
        <v>0</v>
      </c>
      <c r="JT421">
        <f>IF(OR(AND(EV421="Sad",CA421&lt;&gt;1),AND(EV421&lt;&gt;"Sad",CA421=1)),1,0)</f>
        <v>0</v>
      </c>
      <c r="JU421">
        <f>IF(OR(AND(EW421="Sad",CB421&lt;&gt;1),AND(EW421&lt;&gt;"Sad",CB421=1)),1,0)</f>
        <v>1</v>
      </c>
      <c r="JV421">
        <f>IF(OR(AND(EX421="Sad",CC421&lt;&gt;1),AND(EX421&lt;&gt;"Sad",CC421=1)),1,0)</f>
        <v>0</v>
      </c>
      <c r="JW421">
        <f>IF(OR(AND(EY421="Angry",CD421&lt;&gt;1),AND(EY421&lt;&gt;"Angry",CD421=1)),1,0)</f>
        <v>0</v>
      </c>
      <c r="JX421">
        <f>IF(OR(AND(EZ421="Angry",CE421&lt;&gt;1),AND(EZ421&lt;&gt;"Angry",CE421=1)),1,0)</f>
        <v>0</v>
      </c>
      <c r="JY421">
        <f>IF(OR(AND(FA421="Angry",CF421&lt;&gt;1),AND(FA421&lt;&gt;"Angry",CF421=1)),1,0)</f>
        <v>1</v>
      </c>
      <c r="JZ421">
        <f>IF(OR(AND(FB421="Angry",CG421&lt;&gt;1),AND(FB421&lt;&gt;"Angry",CG421=1)),1,0)</f>
        <v>0</v>
      </c>
      <c r="KA421">
        <f>IF(OR(AND(FC421="Angry",CH421&lt;&gt;1),AND(FC421&lt;&gt;"Angry",CH421=1)),1,0)</f>
        <v>1</v>
      </c>
      <c r="KB421">
        <f>IF(OR(AND(FD421="Angry",CI421&lt;&gt;1),AND(FD421&lt;&gt;"Angry",CI421=1)),1,0)</f>
        <v>0</v>
      </c>
      <c r="KC421">
        <f>IF(OR(AND(FE421="Angry",CJ421&lt;&gt;1),AND(FE421&lt;&gt;"Angry",CJ421=1)),1,0)</f>
        <v>0</v>
      </c>
      <c r="KD421">
        <f>IF(OR(AND(FF421="Angry",CK421&lt;&gt;1),AND(FF421&lt;&gt;"Angry",CK421=1)),1,0)</f>
        <v>0</v>
      </c>
      <c r="KE421">
        <f>IF(OR(AND(FG421="Afraid",CL421&lt;&gt;1),AND(FG421&lt;&gt;"Afraid",CL421=1)),1,0)</f>
        <v>0</v>
      </c>
      <c r="KF421">
        <f>IF(OR(AND(FH421="Afraid",CM421&lt;&gt;1),AND(FH421&lt;&gt;"Afraid",CM421=1)),1,0)</f>
        <v>0</v>
      </c>
      <c r="KG421">
        <f>IF(OR(AND(FI421="Afraid",CN421&lt;&gt;1),AND(FI421&lt;&gt;"Afraid",CN421=1)),1,0)</f>
        <v>1</v>
      </c>
      <c r="KH421">
        <f>IF(OR(AND(FJ421="Afraid",CO421&lt;&gt;1),AND(FJ421&lt;&gt;"Afraid",CO421=1)),1,0)</f>
        <v>0</v>
      </c>
      <c r="KI421">
        <f>IF(OR(AND(FK421="Afraid",CP421&lt;&gt;1),AND(FK421&lt;&gt;"Afraid",CP421=1)),1,0)</f>
        <v>0</v>
      </c>
      <c r="KJ421">
        <f>IF(OR(AND(FL421="Afraid",CQ421&lt;&gt;1),AND(FL421&lt;&gt;"Afraid",CQ421=1)),1,0)</f>
        <v>0</v>
      </c>
      <c r="KK421">
        <f>IF(OR(AND(FM421="Afraid",CR421&lt;&gt;1),AND(FM421&lt;&gt;"Afraid",CR421=1)),1,0)</f>
        <v>0</v>
      </c>
      <c r="KL421">
        <f>IF(OR(AND(FN421="Afraid",CS421&lt;&gt;1),AND(FN421&lt;&gt;"Afraid",CS421=1)),1,0)</f>
        <v>0</v>
      </c>
      <c r="KM421">
        <f>IF(OR(AND(FO421="Surprised",CT421&lt;&gt;1),AND(FO421&lt;&gt;"Surprised",CT421=1)),1,0)</f>
        <v>0</v>
      </c>
      <c r="KN421">
        <f>IF(OR(AND(FP421="Surprised",CU421&lt;&gt;1),AND(FP421&lt;&gt;"Surprised",CU421=1)),1,0)</f>
        <v>1</v>
      </c>
      <c r="KO421">
        <f>IF(OR(AND(FQ421="Surprised",CV421&lt;&gt;1),AND(FQ421&lt;&gt;"Surprised",CV421=1)),1,0)</f>
        <v>0</v>
      </c>
      <c r="KP421">
        <f>IF(OR(AND(FR421="Surprised",CW421&lt;&gt;1),AND(FR421&lt;&gt;"Surprised",CW421=1)),1,0)</f>
        <v>0</v>
      </c>
      <c r="KQ421">
        <f>IF(OR(AND(FS421="Surprised",CX421&lt;&gt;1),AND(FS421&lt;&gt;"Surprised",CX421=1)),1,0)</f>
        <v>0</v>
      </c>
      <c r="KR421">
        <f>IF(OR(AND(FT421="Surprised",CY421&lt;&gt;1),AND(FT421&lt;&gt;"Surprised",CY421=1)),1,0)</f>
        <v>0</v>
      </c>
      <c r="KS421">
        <f>IF(OR(AND(FU421="Surprised",CZ421&lt;&gt;1),AND(FU421&lt;&gt;"Surprised",CZ421=1)),1,0)</f>
        <v>0</v>
      </c>
      <c r="KT421">
        <f>IF(OR(AND(FV421="Surprised",DA421&lt;&gt;1),AND(FV421&lt;&gt;"Surprised",DA421=1)),1,0)</f>
        <v>0</v>
      </c>
      <c r="KU421">
        <f>IF(OR(AND(FW421="Happy",DB421=1),AND(FW421&lt;&gt;"Happy",DB421=0)),1,0)</f>
        <v>0</v>
      </c>
      <c r="KV421">
        <f>IF(OR(AND(FX421="Happy",DC421=1),AND(FX421&lt;&gt;"Happy",DC421=0)),1,0)</f>
        <v>1</v>
      </c>
      <c r="KW421">
        <f>IF(OR(AND(FY421="Happy",DD421=1),AND(FY421&lt;&gt;"Happy",DD421=0)),1,0)</f>
        <v>1</v>
      </c>
      <c r="KX421">
        <f>IF(OR(AND(FZ421="Happy",DE421=1),AND(FZ421&lt;&gt;"Happy",DE421=0)),1,0)</f>
        <v>1</v>
      </c>
      <c r="KY421">
        <f>IF(OR(AND(GA421="Happy",DF421=1),AND(GA421&lt;&gt;"Happy",DF421=0)),1,0)</f>
        <v>1</v>
      </c>
      <c r="KZ421">
        <f>IF(OR(AND(GB421="Happy",DG421=1),AND(GB421&lt;&gt;"Happy",DG421=0)),1,0)</f>
        <v>1</v>
      </c>
      <c r="LA421">
        <f>IF(OR(AND(GC421="Happy",DH421=1),AND(GC421&lt;&gt;"Happy",DH421=0)),1,0)</f>
        <v>1</v>
      </c>
      <c r="LB421">
        <f>IF(OR(AND(GD421="Happy",DI421=1),AND(GD421&lt;&gt;"Happy",DI421=0)),1,0)</f>
        <v>1</v>
      </c>
      <c r="LC421">
        <f>IF(OR(AND(GE421="Sad",DJ421=1),AND(GE421&lt;&gt;"Sad",DJ421=0)),1,0)</f>
        <v>1</v>
      </c>
      <c r="LD421">
        <f>IF(OR(AND(GF421="Sad",DK421=1),AND(GF421&lt;&gt;"Sad",DK421=0)),1,0)</f>
        <v>0</v>
      </c>
      <c r="LE421">
        <f>IF(OR(AND(GG421="Sad",DL421=1),AND(GG421&lt;&gt;"Sad",DL421=0)),1,0)</f>
        <v>1</v>
      </c>
      <c r="LF421">
        <f>IF(OR(AND(GH421="Sad",DM421=1),AND(GH421&lt;&gt;"Sad",DM421=0)),1,0)</f>
        <v>1</v>
      </c>
      <c r="LG421">
        <f>IF(OR(AND(GI421="Sad",DN421=1),AND(GI421&lt;&gt;"Sad",DN421=0)),1,0)</f>
        <v>1</v>
      </c>
      <c r="LH421">
        <f>IF(OR(AND(GJ421="Sad",DO421=1),AND(GJ421&lt;&gt;"Sad",DO421=0)),1,0)</f>
        <v>1</v>
      </c>
      <c r="LI421">
        <f>IF(OR(AND(GK421="Sad",DP421=1),AND(GK421&lt;&gt;"Sad",DP421=0)),1,0)</f>
        <v>1</v>
      </c>
      <c r="LJ421">
        <f>IF(OR(AND(GL421="Sad",DQ421=1),AND(GL421&lt;&gt;"Sad",DQ421=0)),1,0)</f>
        <v>0</v>
      </c>
      <c r="LK421" s="2">
        <f t="shared" si="701"/>
        <v>0</v>
      </c>
      <c r="LL421" s="4">
        <f t="shared" si="702"/>
        <v>1</v>
      </c>
      <c r="LM421">
        <f t="shared" si="703"/>
        <v>2</v>
      </c>
      <c r="LN421">
        <f t="shared" si="704"/>
        <v>1</v>
      </c>
      <c r="LO421">
        <f t="shared" si="705"/>
        <v>1</v>
      </c>
      <c r="LP421">
        <f t="shared" si="706"/>
        <v>7</v>
      </c>
      <c r="LQ421">
        <f t="shared" si="707"/>
        <v>6</v>
      </c>
      <c r="LR421">
        <f t="shared" si="708"/>
        <v>18</v>
      </c>
      <c r="LS421" s="11">
        <f t="shared" si="709"/>
        <v>0</v>
      </c>
      <c r="LT421" s="14" t="str">
        <f t="shared" si="710"/>
        <v/>
      </c>
      <c r="LU421" s="14">
        <f t="shared" si="711"/>
        <v>1</v>
      </c>
      <c r="LV421" s="14" t="str">
        <f t="shared" si="712"/>
        <v/>
      </c>
      <c r="LW421" s="14" t="str">
        <f t="shared" si="713"/>
        <v/>
      </c>
      <c r="LX421" s="14">
        <f t="shared" si="714"/>
        <v>0.875</v>
      </c>
      <c r="LY421" s="14">
        <f t="shared" si="715"/>
        <v>0.85714285714285721</v>
      </c>
      <c r="LZ421" s="14">
        <f t="shared" si="716"/>
        <v>0.6830357142857143</v>
      </c>
      <c r="MA421" s="15">
        <f t="shared" si="717"/>
        <v>1.3194444444444668E-4</v>
      </c>
      <c r="MB421" s="1">
        <f t="shared" si="671"/>
        <v>5.6712962962961536E-5</v>
      </c>
      <c r="MC421" s="1">
        <f t="shared" si="672"/>
        <v>5.092592592592475E-5</v>
      </c>
      <c r="MD421" s="1">
        <f t="shared" si="673"/>
        <v>6.4814814814816157E-5</v>
      </c>
      <c r="ME421" s="1">
        <f t="shared" si="674"/>
        <v>4.5138888888887965E-5</v>
      </c>
      <c r="MF421" s="1">
        <f t="shared" si="675"/>
        <v>1.2152777777777943E-4</v>
      </c>
      <c r="MG421" s="1">
        <f t="shared" si="676"/>
        <v>6.5972222222220739E-5</v>
      </c>
      <c r="MH421" s="1">
        <f t="shared" si="677"/>
        <v>1.2037037037037138E-4</v>
      </c>
      <c r="MI421" s="1">
        <f t="shared" si="678"/>
        <v>7.7546296296297779E-5</v>
      </c>
      <c r="MJ421" s="1">
        <f t="shared" si="718"/>
        <v>7.3495370370370641E-4</v>
      </c>
      <c r="MK421" s="2" t="str">
        <f>VLOOKUP(B421,age_group!$A$1:$B$101,2,FALSE)</f>
        <v>25 to 44</v>
      </c>
      <c r="ML421" s="2">
        <f t="shared" si="719"/>
        <v>1</v>
      </c>
      <c r="MM421">
        <f t="shared" si="720"/>
        <v>0</v>
      </c>
      <c r="MN421">
        <f t="shared" si="721"/>
        <v>0</v>
      </c>
      <c r="MO421">
        <f t="shared" si="722"/>
        <v>0</v>
      </c>
      <c r="MP421">
        <f t="shared" si="723"/>
        <v>0</v>
      </c>
    </row>
    <row r="422" spans="1:354" x14ac:dyDescent="0.2">
      <c r="A422" t="s">
        <v>1155</v>
      </c>
      <c r="B422">
        <v>69</v>
      </c>
      <c r="C422" t="s">
        <v>139</v>
      </c>
      <c r="D422" t="s">
        <v>140</v>
      </c>
      <c r="E422">
        <v>3</v>
      </c>
      <c r="F422">
        <v>1</v>
      </c>
      <c r="G422">
        <v>1</v>
      </c>
      <c r="H422">
        <v>1</v>
      </c>
      <c r="I422">
        <v>1</v>
      </c>
      <c r="J422" s="2" t="s">
        <v>272</v>
      </c>
      <c r="K422" t="s">
        <v>286</v>
      </c>
      <c r="L422" t="s">
        <v>339</v>
      </c>
      <c r="M422" t="s">
        <v>344</v>
      </c>
      <c r="N422" t="s">
        <v>599</v>
      </c>
      <c r="O422" t="s">
        <v>291</v>
      </c>
      <c r="P422" t="s">
        <v>347</v>
      </c>
      <c r="Q422" t="s">
        <v>305</v>
      </c>
      <c r="R422" t="s">
        <v>412</v>
      </c>
      <c r="S422" t="s">
        <v>462</v>
      </c>
      <c r="T422" t="s">
        <v>544</v>
      </c>
      <c r="U422" t="s">
        <v>717</v>
      </c>
      <c r="V422" t="s">
        <v>269</v>
      </c>
      <c r="W422" t="s">
        <v>626</v>
      </c>
      <c r="X422" t="s">
        <v>655</v>
      </c>
      <c r="Y422" t="s">
        <v>742</v>
      </c>
      <c r="Z422" t="s">
        <v>650</v>
      </c>
      <c r="AA422" t="s">
        <v>637</v>
      </c>
      <c r="AB422" t="s">
        <v>453</v>
      </c>
      <c r="AC422" t="s">
        <v>488</v>
      </c>
      <c r="AD422" t="s">
        <v>453</v>
      </c>
      <c r="AE422" t="s">
        <v>473</v>
      </c>
      <c r="AF422" t="s">
        <v>238</v>
      </c>
      <c r="AG422" t="s">
        <v>663</v>
      </c>
      <c r="AH422" t="s">
        <v>741</v>
      </c>
      <c r="AI422" t="s">
        <v>759</v>
      </c>
      <c r="AJ422" t="s">
        <v>289</v>
      </c>
      <c r="AK422" t="s">
        <v>158</v>
      </c>
      <c r="AL422" t="s">
        <v>359</v>
      </c>
      <c r="AM422" t="s">
        <v>164</v>
      </c>
      <c r="AN422" t="s">
        <v>549</v>
      </c>
      <c r="AO422" t="s">
        <v>460</v>
      </c>
      <c r="AP422" t="s">
        <v>303</v>
      </c>
      <c r="AQ422" t="s">
        <v>416</v>
      </c>
      <c r="AR422" t="s">
        <v>619</v>
      </c>
      <c r="AS422" t="s">
        <v>439</v>
      </c>
      <c r="AT422" t="s">
        <v>726</v>
      </c>
      <c r="AU422" t="s">
        <v>204</v>
      </c>
      <c r="AV422" t="s">
        <v>392</v>
      </c>
      <c r="AW422" t="s">
        <v>576</v>
      </c>
      <c r="AX422" t="s">
        <v>484</v>
      </c>
      <c r="AY422" t="s">
        <v>595</v>
      </c>
      <c r="AZ422" t="s">
        <v>412</v>
      </c>
      <c r="BA422" t="s">
        <v>728</v>
      </c>
      <c r="BB422" t="s">
        <v>403</v>
      </c>
      <c r="BC422" t="s">
        <v>456</v>
      </c>
      <c r="BD422" t="s">
        <v>468</v>
      </c>
      <c r="BE422" t="s">
        <v>155</v>
      </c>
      <c r="BF422" t="s">
        <v>175</v>
      </c>
      <c r="BG422" t="s">
        <v>356</v>
      </c>
      <c r="BH422" t="s">
        <v>478</v>
      </c>
      <c r="BI422" t="s">
        <v>219</v>
      </c>
      <c r="BJ422" t="s">
        <v>339</v>
      </c>
      <c r="BK422" t="s">
        <v>659</v>
      </c>
      <c r="BL422" t="s">
        <v>328</v>
      </c>
      <c r="BM422" t="s">
        <v>251</v>
      </c>
      <c r="BN422" s="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1</v>
      </c>
      <c r="CQ422">
        <v>1</v>
      </c>
      <c r="CR422">
        <v>0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1</v>
      </c>
      <c r="DG422">
        <v>1</v>
      </c>
      <c r="DH422">
        <v>1</v>
      </c>
      <c r="DI422">
        <v>0</v>
      </c>
      <c r="DJ422">
        <v>0</v>
      </c>
      <c r="DK422">
        <v>0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 s="2">
        <v>3</v>
      </c>
      <c r="DS422">
        <v>1</v>
      </c>
      <c r="DT422">
        <v>1</v>
      </c>
      <c r="DU422">
        <v>1</v>
      </c>
      <c r="DV422">
        <v>3</v>
      </c>
      <c r="DW422" s="2">
        <v>2017</v>
      </c>
      <c r="DX422" s="1">
        <v>1.1898148148148149E-2</v>
      </c>
      <c r="DY422" s="1">
        <v>1.2087962962962962E-2</v>
      </c>
      <c r="DZ422" s="1">
        <v>1.2202546296296295E-2</v>
      </c>
      <c r="EA422" s="1">
        <v>1.2299768518518517E-2</v>
      </c>
      <c r="EB422" s="1">
        <v>1.2403935185185186E-2</v>
      </c>
      <c r="EC422" s="1">
        <v>1.2527777777777777E-2</v>
      </c>
      <c r="ED422" s="1">
        <v>1.2652777777777777E-2</v>
      </c>
      <c r="EE422" s="1">
        <v>1.2774305555555554E-2</v>
      </c>
      <c r="EF422" s="1">
        <v>1.2939814814814814E-2</v>
      </c>
      <c r="EG422" s="1">
        <v>1.3153935185185185E-2</v>
      </c>
      <c r="EH422" s="3">
        <v>0</v>
      </c>
      <c r="EI422" s="2" t="s">
        <v>1169</v>
      </c>
      <c r="EJ422" t="s">
        <v>1175</v>
      </c>
      <c r="EK422" t="s">
        <v>1175</v>
      </c>
      <c r="EL422" t="s">
        <v>1171</v>
      </c>
      <c r="EM422" t="s">
        <v>1171</v>
      </c>
      <c r="EN422" t="s">
        <v>1173</v>
      </c>
      <c r="EO422" t="s">
        <v>1172</v>
      </c>
      <c r="EP422" t="s">
        <v>1169</v>
      </c>
      <c r="EQ422" t="s">
        <v>1168</v>
      </c>
      <c r="ER422" t="s">
        <v>1174</v>
      </c>
      <c r="ES422" t="s">
        <v>1175</v>
      </c>
      <c r="ET422" t="s">
        <v>1168</v>
      </c>
      <c r="EU422" t="s">
        <v>1173</v>
      </c>
      <c r="EV422" t="s">
        <v>1173</v>
      </c>
      <c r="EW422" t="s">
        <v>1175</v>
      </c>
      <c r="EX422" t="s">
        <v>1168</v>
      </c>
      <c r="EY422" t="s">
        <v>1168</v>
      </c>
      <c r="EZ422" t="s">
        <v>1168</v>
      </c>
      <c r="FA422" t="s">
        <v>1175</v>
      </c>
      <c r="FB422" t="s">
        <v>1168</v>
      </c>
      <c r="FC422" t="s">
        <v>1175</v>
      </c>
      <c r="FD422" t="s">
        <v>1172</v>
      </c>
      <c r="FE422" t="s">
        <v>1175</v>
      </c>
      <c r="FF422" t="s">
        <v>1170</v>
      </c>
      <c r="FG422" t="s">
        <v>1171</v>
      </c>
      <c r="FH422" t="s">
        <v>1168</v>
      </c>
      <c r="FI422" t="s">
        <v>1168</v>
      </c>
      <c r="FJ422" t="s">
        <v>1171</v>
      </c>
      <c r="FK422" t="s">
        <v>1175</v>
      </c>
      <c r="FL422" t="s">
        <v>1175</v>
      </c>
      <c r="FM422" t="s">
        <v>1173</v>
      </c>
      <c r="FN422" t="s">
        <v>1168</v>
      </c>
      <c r="FO422" t="s">
        <v>1175</v>
      </c>
      <c r="FP422" t="s">
        <v>1175</v>
      </c>
      <c r="FQ422" t="s">
        <v>1169</v>
      </c>
      <c r="FR422" t="s">
        <v>1169</v>
      </c>
      <c r="FS422" t="s">
        <v>1168</v>
      </c>
      <c r="FT422" t="s">
        <v>1171</v>
      </c>
      <c r="FU422" t="s">
        <v>1175</v>
      </c>
      <c r="FV422" t="s">
        <v>1168</v>
      </c>
      <c r="FW422" t="s">
        <v>1173</v>
      </c>
      <c r="FX422" t="s">
        <v>1169</v>
      </c>
      <c r="FY422" t="s">
        <v>1168</v>
      </c>
      <c r="FZ422" t="s">
        <v>1168</v>
      </c>
      <c r="GA422" t="s">
        <v>1174</v>
      </c>
      <c r="GB422" t="s">
        <v>1174</v>
      </c>
      <c r="GC422" t="s">
        <v>1168</v>
      </c>
      <c r="GD422" t="s">
        <v>1173</v>
      </c>
      <c r="GE422" t="s">
        <v>1168</v>
      </c>
      <c r="GF422" t="s">
        <v>1168</v>
      </c>
      <c r="GG422" t="s">
        <v>1173</v>
      </c>
      <c r="GH422" t="s">
        <v>1168</v>
      </c>
      <c r="GI422" t="s">
        <v>1175</v>
      </c>
      <c r="GJ422" t="s">
        <v>1175</v>
      </c>
      <c r="GK422" t="s">
        <v>1173</v>
      </c>
      <c r="GL422" t="s">
        <v>1168</v>
      </c>
      <c r="GM422" s="2">
        <f t="shared" si="621"/>
        <v>0</v>
      </c>
      <c r="GN422">
        <f t="shared" si="622"/>
        <v>0</v>
      </c>
      <c r="GO422">
        <f t="shared" si="623"/>
        <v>0</v>
      </c>
      <c r="GP422">
        <f t="shared" si="624"/>
        <v>0</v>
      </c>
      <c r="GQ422">
        <f t="shared" si="625"/>
        <v>0</v>
      </c>
      <c r="GR422">
        <f t="shared" si="626"/>
        <v>1</v>
      </c>
      <c r="GS422">
        <f t="shared" si="627"/>
        <v>0</v>
      </c>
      <c r="GT422">
        <f t="shared" si="628"/>
        <v>0</v>
      </c>
      <c r="GU422">
        <f t="shared" si="679"/>
        <v>0</v>
      </c>
      <c r="GV422">
        <f t="shared" si="629"/>
        <v>1</v>
      </c>
      <c r="GW422">
        <f t="shared" si="630"/>
        <v>0</v>
      </c>
      <c r="GX422">
        <f t="shared" si="631"/>
        <v>0</v>
      </c>
      <c r="GY422">
        <f t="shared" si="632"/>
        <v>0</v>
      </c>
      <c r="GZ422">
        <f t="shared" si="633"/>
        <v>0</v>
      </c>
      <c r="HA422">
        <f t="shared" si="634"/>
        <v>0</v>
      </c>
      <c r="HB422">
        <f t="shared" si="635"/>
        <v>0</v>
      </c>
      <c r="HC422">
        <f t="shared" si="680"/>
        <v>0</v>
      </c>
      <c r="HD422">
        <f t="shared" si="636"/>
        <v>0</v>
      </c>
      <c r="HE422">
        <f t="shared" si="637"/>
        <v>0</v>
      </c>
      <c r="HF422">
        <f t="shared" si="638"/>
        <v>0</v>
      </c>
      <c r="HG422">
        <f t="shared" si="639"/>
        <v>0</v>
      </c>
      <c r="HH422">
        <f t="shared" si="640"/>
        <v>0</v>
      </c>
      <c r="HI422">
        <f t="shared" si="641"/>
        <v>0</v>
      </c>
      <c r="HJ422">
        <f t="shared" si="642"/>
        <v>0</v>
      </c>
      <c r="HK422">
        <f t="shared" si="681"/>
        <v>0</v>
      </c>
      <c r="HL422">
        <f t="shared" si="643"/>
        <v>0</v>
      </c>
      <c r="HM422">
        <f t="shared" si="644"/>
        <v>0</v>
      </c>
      <c r="HN422">
        <f t="shared" si="645"/>
        <v>0</v>
      </c>
      <c r="HO422">
        <f t="shared" si="646"/>
        <v>0</v>
      </c>
      <c r="HP422">
        <f t="shared" si="647"/>
        <v>0</v>
      </c>
      <c r="HQ422">
        <f t="shared" si="648"/>
        <v>0</v>
      </c>
      <c r="HR422">
        <f t="shared" si="649"/>
        <v>0</v>
      </c>
      <c r="HS422">
        <f t="shared" si="682"/>
        <v>1</v>
      </c>
      <c r="HT422">
        <f t="shared" si="650"/>
        <v>1</v>
      </c>
      <c r="HU422">
        <f t="shared" si="651"/>
        <v>0</v>
      </c>
      <c r="HV422">
        <f t="shared" si="652"/>
        <v>0</v>
      </c>
      <c r="HW422">
        <f t="shared" si="653"/>
        <v>0</v>
      </c>
      <c r="HX422">
        <f t="shared" si="654"/>
        <v>0</v>
      </c>
      <c r="HY422">
        <f t="shared" si="655"/>
        <v>1</v>
      </c>
      <c r="HZ422">
        <f t="shared" si="656"/>
        <v>0</v>
      </c>
      <c r="IA422">
        <f t="shared" si="683"/>
        <v>0</v>
      </c>
      <c r="IB422">
        <f t="shared" si="657"/>
        <v>1</v>
      </c>
      <c r="IC422">
        <f t="shared" si="658"/>
        <v>1</v>
      </c>
      <c r="ID422">
        <f t="shared" si="659"/>
        <v>0</v>
      </c>
      <c r="IE422">
        <f t="shared" si="660"/>
        <v>1</v>
      </c>
      <c r="IF422">
        <f t="shared" si="661"/>
        <v>1</v>
      </c>
      <c r="IG422">
        <f t="shared" si="662"/>
        <v>1</v>
      </c>
      <c r="IH422">
        <f t="shared" si="663"/>
        <v>0</v>
      </c>
      <c r="II422">
        <f t="shared" si="684"/>
        <v>0</v>
      </c>
      <c r="IJ422">
        <f t="shared" si="664"/>
        <v>0</v>
      </c>
      <c r="IK422">
        <f t="shared" si="665"/>
        <v>1</v>
      </c>
      <c r="IL422">
        <f t="shared" si="666"/>
        <v>1</v>
      </c>
      <c r="IM422">
        <f t="shared" si="667"/>
        <v>1</v>
      </c>
      <c r="IN422">
        <f t="shared" si="668"/>
        <v>1</v>
      </c>
      <c r="IO422">
        <f t="shared" si="669"/>
        <v>1</v>
      </c>
      <c r="IP422">
        <f t="shared" si="670"/>
        <v>1</v>
      </c>
      <c r="IQ422" s="2">
        <f t="shared" si="685"/>
        <v>1</v>
      </c>
      <c r="IR422" s="4">
        <f t="shared" si="686"/>
        <v>1</v>
      </c>
      <c r="IS422">
        <f t="shared" si="687"/>
        <v>0</v>
      </c>
      <c r="IT422">
        <f t="shared" si="688"/>
        <v>0</v>
      </c>
      <c r="IU422">
        <f t="shared" si="689"/>
        <v>3</v>
      </c>
      <c r="IV422">
        <f t="shared" si="690"/>
        <v>5</v>
      </c>
      <c r="IW422">
        <f t="shared" si="691"/>
        <v>6</v>
      </c>
      <c r="IX422">
        <f t="shared" si="692"/>
        <v>16</v>
      </c>
      <c r="IY422" s="11">
        <f t="shared" si="693"/>
        <v>1</v>
      </c>
      <c r="IZ422" s="12">
        <f t="shared" si="694"/>
        <v>1</v>
      </c>
      <c r="JA422" s="12" t="str">
        <f t="shared" si="695"/>
        <v/>
      </c>
      <c r="JB422" s="12" t="str">
        <f t="shared" si="696"/>
        <v/>
      </c>
      <c r="JC422" s="12">
        <f t="shared" si="697"/>
        <v>1</v>
      </c>
      <c r="JD422" s="12">
        <f t="shared" si="698"/>
        <v>0.83333333333333337</v>
      </c>
      <c r="JE422" s="12">
        <f t="shared" si="699"/>
        <v>0.75</v>
      </c>
      <c r="JF422" s="12">
        <f t="shared" si="700"/>
        <v>0.91666666666666674</v>
      </c>
      <c r="JG422" s="2">
        <f>IF(OR(AND(EI422="Happy",BN422&lt;&gt;1),AND(EI422&lt;&gt;"Happy",BN422=1)),1,0)</f>
        <v>0</v>
      </c>
      <c r="JH422">
        <f>IF(OR(AND(EJ422="Happy",BO422&lt;&gt;1),AND(EJ422&lt;&gt;"Happy",BO422=1)),1,0)</f>
        <v>0</v>
      </c>
      <c r="JI422">
        <f>IF(OR(AND(EK422="Happy",BP422&lt;&gt;1),AND(EK422&lt;&gt;"Happy",BP422=1)),1,0)</f>
        <v>0</v>
      </c>
      <c r="JJ422">
        <f>IF(OR(AND(EL422="Happy",BQ422&lt;&gt;1),AND(EL422&lt;&gt;"Happy",BQ422=1)),1,0)</f>
        <v>0</v>
      </c>
      <c r="JK422">
        <f>IF(OR(AND(EM422="Happy",BR422&lt;&gt;1),AND(EM422&lt;&gt;"Happy",BR422=1)),1,0)</f>
        <v>0</v>
      </c>
      <c r="JL422">
        <f>IF(OR(AND(EN422="Happy",BS422&lt;&gt;1),AND(EN422&lt;&gt;"Happy",BS422=1)),1,0)</f>
        <v>0</v>
      </c>
      <c r="JM422">
        <f>IF(OR(AND(EO422="Happy",BT422&lt;&gt;1),AND(EO422&lt;&gt;"Happy",BT422=1)),1,0)</f>
        <v>0</v>
      </c>
      <c r="JN422">
        <f>IF(OR(AND(EP422="Happy",BU422&lt;&gt;1),AND(EP422&lt;&gt;"Happy",BU422=1)),1,0)</f>
        <v>0</v>
      </c>
      <c r="JO422">
        <f>IF(OR(AND(EQ422="Sad",BV422&lt;&gt;1),AND(EQ422&lt;&gt;"Sad",BV422=1)),1,0)</f>
        <v>0</v>
      </c>
      <c r="JP422">
        <f>IF(OR(AND(ER422="Sad",BW422&lt;&gt;1),AND(ER422&lt;&gt;"Sad",BW422=1)),1,0)</f>
        <v>0</v>
      </c>
      <c r="JQ422">
        <f>IF(OR(AND(ES422="Sad",BX422&lt;&gt;1),AND(ES422&lt;&gt;"Sad",BX422=1)),1,0)</f>
        <v>0</v>
      </c>
      <c r="JR422">
        <f>IF(OR(AND(ET422="Sad",BY422&lt;&gt;1),AND(ET422&lt;&gt;"Sad",BY422=1)),1,0)</f>
        <v>0</v>
      </c>
      <c r="JS422">
        <f>IF(OR(AND(EU422="Sad",BZ422&lt;&gt;1),AND(EU422&lt;&gt;"Sad",BZ422=1)),1,0)</f>
        <v>0</v>
      </c>
      <c r="JT422">
        <f>IF(OR(AND(EV422="Sad",CA422&lt;&gt;1),AND(EV422&lt;&gt;"Sad",CA422=1)),1,0)</f>
        <v>0</v>
      </c>
      <c r="JU422">
        <f>IF(OR(AND(EW422="Sad",CB422&lt;&gt;1),AND(EW422&lt;&gt;"Sad",CB422=1)),1,0)</f>
        <v>0</v>
      </c>
      <c r="JV422">
        <f>IF(OR(AND(EX422="Sad",CC422&lt;&gt;1),AND(EX422&lt;&gt;"Sad",CC422=1)),1,0)</f>
        <v>1</v>
      </c>
      <c r="JW422">
        <f>IF(OR(AND(EY422="Angry",CD422&lt;&gt;1),AND(EY422&lt;&gt;"Angry",CD422=1)),1,0)</f>
        <v>1</v>
      </c>
      <c r="JX422">
        <f>IF(OR(AND(EZ422="Angry",CE422&lt;&gt;1),AND(EZ422&lt;&gt;"Angry",CE422=1)),1,0)</f>
        <v>0</v>
      </c>
      <c r="JY422">
        <f>IF(OR(AND(FA422="Angry",CF422&lt;&gt;1),AND(FA422&lt;&gt;"Angry",CF422=1)),1,0)</f>
        <v>0</v>
      </c>
      <c r="JZ422">
        <f>IF(OR(AND(FB422="Angry",CG422&lt;&gt;1),AND(FB422&lt;&gt;"Angry",CG422=1)),1,0)</f>
        <v>1</v>
      </c>
      <c r="KA422">
        <f>IF(OR(AND(FC422="Angry",CH422&lt;&gt;1),AND(FC422&lt;&gt;"Angry",CH422=1)),1,0)</f>
        <v>0</v>
      </c>
      <c r="KB422">
        <f>IF(OR(AND(FD422="Angry",CI422&lt;&gt;1),AND(FD422&lt;&gt;"Angry",CI422=1)),1,0)</f>
        <v>0</v>
      </c>
      <c r="KC422">
        <f>IF(OR(AND(FE422="Angry",CJ422&lt;&gt;1),AND(FE422&lt;&gt;"Angry",CJ422=1)),1,0)</f>
        <v>0</v>
      </c>
      <c r="KD422">
        <f>IF(OR(AND(FF422="Angry",CK422&lt;&gt;1),AND(FF422&lt;&gt;"Angry",CK422=1)),1,0)</f>
        <v>0</v>
      </c>
      <c r="KE422">
        <f>IF(OR(AND(FG422="Afraid",CL422&lt;&gt;1),AND(FG422&lt;&gt;"Afraid",CL422=1)),1,0)</f>
        <v>0</v>
      </c>
      <c r="KF422">
        <f>IF(OR(AND(FH422="Afraid",CM422&lt;&gt;1),AND(FH422&lt;&gt;"Afraid",CM422=1)),1,0)</f>
        <v>0</v>
      </c>
      <c r="KG422">
        <f>IF(OR(AND(FI422="Afraid",CN422&lt;&gt;1),AND(FI422&lt;&gt;"Afraid",CN422=1)),1,0)</f>
        <v>1</v>
      </c>
      <c r="KH422">
        <f>IF(OR(AND(FJ422="Afraid",CO422&lt;&gt;1),AND(FJ422&lt;&gt;"Afraid",CO422=1)),1,0)</f>
        <v>0</v>
      </c>
      <c r="KI422">
        <f>IF(OR(AND(FK422="Afraid",CP422&lt;&gt;1),AND(FK422&lt;&gt;"Afraid",CP422=1)),1,0)</f>
        <v>1</v>
      </c>
      <c r="KJ422">
        <f>IF(OR(AND(FL422="Afraid",CQ422&lt;&gt;1),AND(FL422&lt;&gt;"Afraid",CQ422=1)),1,0)</f>
        <v>1</v>
      </c>
      <c r="KK422">
        <f>IF(OR(AND(FM422="Afraid",CR422&lt;&gt;1),AND(FM422&lt;&gt;"Afraid",CR422=1)),1,0)</f>
        <v>0</v>
      </c>
      <c r="KL422">
        <f>IF(OR(AND(FN422="Afraid",CS422&lt;&gt;1),AND(FN422&lt;&gt;"Afraid",CS422=1)),1,0)</f>
        <v>0</v>
      </c>
      <c r="KM422">
        <f>IF(OR(AND(FO422="Surprised",CT422&lt;&gt;1),AND(FO422&lt;&gt;"Surprised",CT422=1)),1,0)</f>
        <v>0</v>
      </c>
      <c r="KN422">
        <f>IF(OR(AND(FP422="Surprised",CU422&lt;&gt;1),AND(FP422&lt;&gt;"Surprised",CU422=1)),1,0)</f>
        <v>0</v>
      </c>
      <c r="KO422">
        <f>IF(OR(AND(FQ422="Surprised",CV422&lt;&gt;1),AND(FQ422&lt;&gt;"Surprised",CV422=1)),1,0)</f>
        <v>0</v>
      </c>
      <c r="KP422">
        <f>IF(OR(AND(FR422="Surprised",CW422&lt;&gt;1),AND(FR422&lt;&gt;"Surprised",CW422=1)),1,0)</f>
        <v>0</v>
      </c>
      <c r="KQ422">
        <f>IF(OR(AND(FS422="Surprised",CX422&lt;&gt;1),AND(FS422&lt;&gt;"Surprised",CX422=1)),1,0)</f>
        <v>0</v>
      </c>
      <c r="KR422">
        <f>IF(OR(AND(FT422="Surprised",CY422&lt;&gt;1),AND(FT422&lt;&gt;"Surprised",CY422=1)),1,0)</f>
        <v>0</v>
      </c>
      <c r="KS422">
        <f>IF(OR(AND(FU422="Surprised",CZ422&lt;&gt;1),AND(FU422&lt;&gt;"Surprised",CZ422=1)),1,0)</f>
        <v>0</v>
      </c>
      <c r="KT422">
        <f>IF(OR(AND(FV422="Surprised",DA422&lt;&gt;1),AND(FV422&lt;&gt;"Surprised",DA422=1)),1,0)</f>
        <v>0</v>
      </c>
      <c r="KU422">
        <f>IF(OR(AND(FW422="Happy",DB422=1),AND(FW422&lt;&gt;"Happy",DB422=0)),1,0)</f>
        <v>0</v>
      </c>
      <c r="KV422">
        <f>IF(OR(AND(FX422="Happy",DC422=1),AND(FX422&lt;&gt;"Happy",DC422=0)),1,0)</f>
        <v>0</v>
      </c>
      <c r="KW422">
        <f>IF(OR(AND(FY422="Happy",DD422=1),AND(FY422&lt;&gt;"Happy",DD422=0)),1,0)</f>
        <v>0</v>
      </c>
      <c r="KX422">
        <f>IF(OR(AND(FZ422="Happy",DE422=1),AND(FZ422&lt;&gt;"Happy",DE422=0)),1,0)</f>
        <v>1</v>
      </c>
      <c r="KY422">
        <f>IF(OR(AND(GA422="Happy",DF422=1),AND(GA422&lt;&gt;"Happy",DF422=0)),1,0)</f>
        <v>0</v>
      </c>
      <c r="KZ422">
        <f>IF(OR(AND(GB422="Happy",DG422=1),AND(GB422&lt;&gt;"Happy",DG422=0)),1,0)</f>
        <v>0</v>
      </c>
      <c r="LA422">
        <f>IF(OR(AND(GC422="Happy",DH422=1),AND(GC422&lt;&gt;"Happy",DH422=0)),1,0)</f>
        <v>0</v>
      </c>
      <c r="LB422">
        <f>IF(OR(AND(GD422="Happy",DI422=1),AND(GD422&lt;&gt;"Happy",DI422=0)),1,0)</f>
        <v>0</v>
      </c>
      <c r="LC422">
        <f>IF(OR(AND(GE422="Sad",DJ422=1),AND(GE422&lt;&gt;"Sad",DJ422=0)),1,0)</f>
        <v>1</v>
      </c>
      <c r="LD422">
        <f>IF(OR(AND(GF422="Sad",DK422=1),AND(GF422&lt;&gt;"Sad",DK422=0)),1,0)</f>
        <v>1</v>
      </c>
      <c r="LE422">
        <f>IF(OR(AND(GG422="Sad",DL422=1),AND(GG422&lt;&gt;"Sad",DL422=0)),1,0)</f>
        <v>0</v>
      </c>
      <c r="LF422">
        <f>IF(OR(AND(GH422="Sad",DM422=1),AND(GH422&lt;&gt;"Sad",DM422=0)),1,0)</f>
        <v>0</v>
      </c>
      <c r="LG422">
        <f>IF(OR(AND(GI422="Sad",DN422=1),AND(GI422&lt;&gt;"Sad",DN422=0)),1,0)</f>
        <v>0</v>
      </c>
      <c r="LH422">
        <f>IF(OR(AND(GJ422="Sad",DO422=1),AND(GJ422&lt;&gt;"Sad",DO422=0)),1,0)</f>
        <v>0</v>
      </c>
      <c r="LI422">
        <f>IF(OR(AND(GK422="Sad",DP422=1),AND(GK422&lt;&gt;"Sad",DP422=0)),1,0)</f>
        <v>0</v>
      </c>
      <c r="LJ422">
        <f>IF(OR(AND(GL422="Sad",DQ422=1),AND(GL422&lt;&gt;"Sad",DQ422=0)),1,0)</f>
        <v>0</v>
      </c>
      <c r="LK422" s="2">
        <f t="shared" si="701"/>
        <v>0</v>
      </c>
      <c r="LL422" s="4">
        <f t="shared" si="702"/>
        <v>1</v>
      </c>
      <c r="LM422">
        <f t="shared" si="703"/>
        <v>2</v>
      </c>
      <c r="LN422">
        <f t="shared" si="704"/>
        <v>3</v>
      </c>
      <c r="LO422">
        <f t="shared" si="705"/>
        <v>0</v>
      </c>
      <c r="LP422">
        <f t="shared" si="706"/>
        <v>1</v>
      </c>
      <c r="LQ422">
        <f t="shared" si="707"/>
        <v>2</v>
      </c>
      <c r="LR422">
        <f t="shared" si="708"/>
        <v>9</v>
      </c>
      <c r="LS422" s="11">
        <f t="shared" si="709"/>
        <v>0</v>
      </c>
      <c r="LT422" s="14">
        <f t="shared" si="710"/>
        <v>0</v>
      </c>
      <c r="LU422" s="14" t="str">
        <f t="shared" si="711"/>
        <v/>
      </c>
      <c r="LV422" s="14" t="str">
        <f t="shared" si="712"/>
        <v/>
      </c>
      <c r="LW422" s="14">
        <f t="shared" si="713"/>
        <v>0</v>
      </c>
      <c r="LX422" s="14">
        <f t="shared" si="714"/>
        <v>0.16666666666666663</v>
      </c>
      <c r="LY422" s="14">
        <f t="shared" si="715"/>
        <v>0.25</v>
      </c>
      <c r="LZ422" s="14">
        <f t="shared" si="716"/>
        <v>8.3333333333333259E-2</v>
      </c>
      <c r="MA422" s="15">
        <f t="shared" si="717"/>
        <v>1.898148148148128E-4</v>
      </c>
      <c r="MB422" s="1">
        <f t="shared" si="671"/>
        <v>1.1458333333333286E-4</v>
      </c>
      <c r="MC422" s="1">
        <f t="shared" si="672"/>
        <v>9.7222222222222501E-5</v>
      </c>
      <c r="MD422" s="1">
        <f t="shared" si="673"/>
        <v>1.0416666666666907E-4</v>
      </c>
      <c r="ME422" s="1">
        <f t="shared" si="674"/>
        <v>1.2384259259259033E-4</v>
      </c>
      <c r="MF422" s="1">
        <f t="shared" si="675"/>
        <v>1.2500000000000011E-4</v>
      </c>
      <c r="MG422" s="1">
        <f t="shared" si="676"/>
        <v>1.2152777777777769E-4</v>
      </c>
      <c r="MH422" s="1">
        <f t="shared" si="677"/>
        <v>1.6550925925925934E-4</v>
      </c>
      <c r="MI422" s="1">
        <f t="shared" si="678"/>
        <v>2.1412037037037146E-4</v>
      </c>
      <c r="MJ422" s="1">
        <f t="shared" si="718"/>
        <v>1.2557870370370362E-3</v>
      </c>
      <c r="MK422" s="2" t="str">
        <f>VLOOKUP(B422,age_group!$A$1:$B$101,2,FALSE)</f>
        <v>65 and over</v>
      </c>
      <c r="ML422" s="2">
        <f t="shared" si="719"/>
        <v>1</v>
      </c>
      <c r="MM422">
        <f t="shared" si="720"/>
        <v>0</v>
      </c>
      <c r="MN422">
        <f t="shared" si="721"/>
        <v>0</v>
      </c>
      <c r="MO422">
        <f t="shared" si="722"/>
        <v>0</v>
      </c>
      <c r="MP422">
        <f t="shared" si="723"/>
        <v>0</v>
      </c>
    </row>
    <row r="423" spans="1:354" x14ac:dyDescent="0.2">
      <c r="A423" t="s">
        <v>1156</v>
      </c>
      <c r="B423">
        <v>38</v>
      </c>
      <c r="C423" t="s">
        <v>139</v>
      </c>
      <c r="D423" t="s">
        <v>140</v>
      </c>
      <c r="E423">
        <v>4</v>
      </c>
      <c r="F423">
        <v>1</v>
      </c>
      <c r="G423">
        <v>1</v>
      </c>
      <c r="H423">
        <v>1</v>
      </c>
      <c r="I423">
        <v>1</v>
      </c>
      <c r="J423" s="2" t="s">
        <v>617</v>
      </c>
      <c r="K423" t="s">
        <v>390</v>
      </c>
      <c r="L423" t="s">
        <v>336</v>
      </c>
      <c r="M423" t="s">
        <v>177</v>
      </c>
      <c r="N423" t="s">
        <v>324</v>
      </c>
      <c r="O423" t="s">
        <v>165</v>
      </c>
      <c r="P423" t="s">
        <v>418</v>
      </c>
      <c r="Q423" t="s">
        <v>477</v>
      </c>
      <c r="R423" t="s">
        <v>612</v>
      </c>
      <c r="S423" t="s">
        <v>292</v>
      </c>
      <c r="T423" t="s">
        <v>284</v>
      </c>
      <c r="U423" t="s">
        <v>402</v>
      </c>
      <c r="V423" t="s">
        <v>384</v>
      </c>
      <c r="W423" t="s">
        <v>490</v>
      </c>
      <c r="X423" t="s">
        <v>143</v>
      </c>
      <c r="Y423" t="s">
        <v>161</v>
      </c>
      <c r="Z423" t="s">
        <v>524</v>
      </c>
      <c r="AA423" t="s">
        <v>388</v>
      </c>
      <c r="AB423" t="s">
        <v>334</v>
      </c>
      <c r="AC423" t="s">
        <v>216</v>
      </c>
      <c r="AD423" t="s">
        <v>588</v>
      </c>
      <c r="AE423" t="s">
        <v>529</v>
      </c>
      <c r="AF423" t="s">
        <v>185</v>
      </c>
      <c r="AG423" t="s">
        <v>402</v>
      </c>
      <c r="AH423" t="s">
        <v>462</v>
      </c>
      <c r="AI423" t="s">
        <v>259</v>
      </c>
      <c r="AJ423" t="s">
        <v>599</v>
      </c>
      <c r="AK423" t="s">
        <v>597</v>
      </c>
      <c r="AL423" t="s">
        <v>303</v>
      </c>
      <c r="AM423" t="s">
        <v>253</v>
      </c>
      <c r="AN423" t="s">
        <v>641</v>
      </c>
      <c r="AO423" t="s">
        <v>648</v>
      </c>
      <c r="AP423" t="s">
        <v>184</v>
      </c>
      <c r="AQ423" t="s">
        <v>244</v>
      </c>
      <c r="AR423" t="s">
        <v>441</v>
      </c>
      <c r="AS423" t="s">
        <v>430</v>
      </c>
      <c r="AT423" t="s">
        <v>173</v>
      </c>
      <c r="AU423" t="s">
        <v>344</v>
      </c>
      <c r="AV423" t="s">
        <v>421</v>
      </c>
      <c r="AW423" t="s">
        <v>495</v>
      </c>
      <c r="AX423" t="s">
        <v>309</v>
      </c>
      <c r="AY423" t="s">
        <v>239</v>
      </c>
      <c r="AZ423" t="s">
        <v>422</v>
      </c>
      <c r="BA423" t="s">
        <v>188</v>
      </c>
      <c r="BB423" t="s">
        <v>228</v>
      </c>
      <c r="BC423" t="s">
        <v>586</v>
      </c>
      <c r="BD423" t="s">
        <v>396</v>
      </c>
      <c r="BE423" t="s">
        <v>231</v>
      </c>
      <c r="BF423" t="s">
        <v>657</v>
      </c>
      <c r="BG423" t="s">
        <v>442</v>
      </c>
      <c r="BH423" t="s">
        <v>169</v>
      </c>
      <c r="BI423" t="s">
        <v>685</v>
      </c>
      <c r="BJ423" t="s">
        <v>365</v>
      </c>
      <c r="BK423" t="s">
        <v>808</v>
      </c>
      <c r="BL423" t="s">
        <v>160</v>
      </c>
      <c r="BM423" t="s">
        <v>636</v>
      </c>
      <c r="BN423" s="2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1</v>
      </c>
      <c r="DD423">
        <v>1</v>
      </c>
      <c r="DE423">
        <v>0</v>
      </c>
      <c r="DF423">
        <v>1</v>
      </c>
      <c r="DG423">
        <v>1</v>
      </c>
      <c r="DH423">
        <v>0</v>
      </c>
      <c r="DI423">
        <v>1</v>
      </c>
      <c r="DJ423">
        <v>1</v>
      </c>
      <c r="DK423">
        <v>1</v>
      </c>
      <c r="DL423">
        <v>0</v>
      </c>
      <c r="DM423">
        <v>1</v>
      </c>
      <c r="DN423">
        <v>1</v>
      </c>
      <c r="DO423">
        <v>1</v>
      </c>
      <c r="DP423">
        <v>1</v>
      </c>
      <c r="DQ423">
        <v>1</v>
      </c>
      <c r="DR423" s="2">
        <v>4</v>
      </c>
      <c r="DS423">
        <v>1</v>
      </c>
      <c r="DT423">
        <v>1</v>
      </c>
      <c r="DU423">
        <v>1</v>
      </c>
      <c r="DV423">
        <v>1</v>
      </c>
      <c r="DW423" s="2">
        <v>2017</v>
      </c>
      <c r="DX423" s="1">
        <v>2.7819444444444449E-2</v>
      </c>
      <c r="DY423" s="1">
        <v>2.7909722222222221E-2</v>
      </c>
      <c r="DZ423" s="1">
        <v>2.8077546296296298E-2</v>
      </c>
      <c r="EA423" s="1">
        <v>2.8136574074074074E-2</v>
      </c>
      <c r="EB423" s="1">
        <v>2.8207175925925924E-2</v>
      </c>
      <c r="EC423" s="1">
        <v>2.8381944444444442E-2</v>
      </c>
      <c r="ED423" s="1">
        <v>2.8474537037037034E-2</v>
      </c>
      <c r="EE423" s="1">
        <v>2.8604166666666667E-2</v>
      </c>
      <c r="EF423" s="1">
        <v>2.9075231481481483E-2</v>
      </c>
      <c r="EG423" s="1">
        <v>2.9152777777777777E-2</v>
      </c>
      <c r="EH423" s="3">
        <v>0</v>
      </c>
      <c r="EI423" s="2" t="s">
        <v>1168</v>
      </c>
      <c r="EJ423" t="s">
        <v>1172</v>
      </c>
      <c r="EK423" t="s">
        <v>1169</v>
      </c>
      <c r="EL423" t="s">
        <v>1174</v>
      </c>
      <c r="EM423" t="s">
        <v>1172</v>
      </c>
      <c r="EN423" t="s">
        <v>1172</v>
      </c>
      <c r="EO423" t="s">
        <v>1175</v>
      </c>
      <c r="EP423" t="s">
        <v>1170</v>
      </c>
      <c r="EQ423" t="s">
        <v>1173</v>
      </c>
      <c r="ER423" t="s">
        <v>1171</v>
      </c>
      <c r="ES423" t="s">
        <v>1168</v>
      </c>
      <c r="ET423" t="s">
        <v>1169</v>
      </c>
      <c r="EU423" t="s">
        <v>1173</v>
      </c>
      <c r="EV423" t="s">
        <v>1171</v>
      </c>
      <c r="EW423" t="s">
        <v>1170</v>
      </c>
      <c r="EX423" t="s">
        <v>1173</v>
      </c>
      <c r="EY423" t="s">
        <v>1172</v>
      </c>
      <c r="EZ423" t="s">
        <v>1168</v>
      </c>
      <c r="FA423" t="s">
        <v>1169</v>
      </c>
      <c r="FB423" t="s">
        <v>1168</v>
      </c>
      <c r="FC423" t="s">
        <v>1170</v>
      </c>
      <c r="FD423" t="s">
        <v>1169</v>
      </c>
      <c r="FE423" t="s">
        <v>1173</v>
      </c>
      <c r="FF423" t="s">
        <v>1169</v>
      </c>
      <c r="FG423" t="s">
        <v>1174</v>
      </c>
      <c r="FH423" t="s">
        <v>1175</v>
      </c>
      <c r="FI423" t="s">
        <v>1171</v>
      </c>
      <c r="FJ423" t="s">
        <v>1171</v>
      </c>
      <c r="FK423" t="s">
        <v>1175</v>
      </c>
      <c r="FL423" t="s">
        <v>1172</v>
      </c>
      <c r="FM423" t="s">
        <v>1168</v>
      </c>
      <c r="FN423" t="s">
        <v>1173</v>
      </c>
      <c r="FO423" t="s">
        <v>1169</v>
      </c>
      <c r="FP423" t="s">
        <v>1170</v>
      </c>
      <c r="FQ423" t="s">
        <v>1175</v>
      </c>
      <c r="FR423" t="s">
        <v>1169</v>
      </c>
      <c r="FS423" t="s">
        <v>1171</v>
      </c>
      <c r="FT423" t="s">
        <v>1171</v>
      </c>
      <c r="FU423" t="s">
        <v>1168</v>
      </c>
      <c r="FV423" t="s">
        <v>1168</v>
      </c>
      <c r="FW423" t="s">
        <v>1171</v>
      </c>
      <c r="FX423" t="s">
        <v>1171</v>
      </c>
      <c r="FY423" t="s">
        <v>1172</v>
      </c>
      <c r="FZ423" t="s">
        <v>1173</v>
      </c>
      <c r="GA423" t="s">
        <v>1175</v>
      </c>
      <c r="GB423" t="s">
        <v>1168</v>
      </c>
      <c r="GC423" t="s">
        <v>1168</v>
      </c>
      <c r="GD423" t="s">
        <v>1168</v>
      </c>
      <c r="GE423" t="s">
        <v>1175</v>
      </c>
      <c r="GF423" t="s">
        <v>1169</v>
      </c>
      <c r="GG423" t="s">
        <v>1168</v>
      </c>
      <c r="GH423" t="s">
        <v>1173</v>
      </c>
      <c r="GI423" t="s">
        <v>1175</v>
      </c>
      <c r="GJ423" t="s">
        <v>1171</v>
      </c>
      <c r="GK423" t="s">
        <v>1175</v>
      </c>
      <c r="GL423" t="s">
        <v>1170</v>
      </c>
      <c r="GM423" s="2">
        <f t="shared" si="621"/>
        <v>0</v>
      </c>
      <c r="GN423">
        <f t="shared" si="622"/>
        <v>0</v>
      </c>
      <c r="GO423">
        <f t="shared" si="623"/>
        <v>0</v>
      </c>
      <c r="GP423">
        <f t="shared" si="624"/>
        <v>0</v>
      </c>
      <c r="GQ423">
        <f t="shared" si="625"/>
        <v>0</v>
      </c>
      <c r="GR423">
        <f t="shared" si="626"/>
        <v>0</v>
      </c>
      <c r="GS423">
        <f t="shared" si="627"/>
        <v>0</v>
      </c>
      <c r="GT423">
        <f t="shared" si="628"/>
        <v>0</v>
      </c>
      <c r="GU423">
        <f t="shared" si="679"/>
        <v>0</v>
      </c>
      <c r="GV423">
        <f t="shared" si="629"/>
        <v>0</v>
      </c>
      <c r="GW423">
        <f t="shared" si="630"/>
        <v>0</v>
      </c>
      <c r="GX423">
        <f t="shared" si="631"/>
        <v>0</v>
      </c>
      <c r="GY423">
        <f t="shared" si="632"/>
        <v>0</v>
      </c>
      <c r="GZ423">
        <f t="shared" si="633"/>
        <v>0</v>
      </c>
      <c r="HA423">
        <f t="shared" si="634"/>
        <v>0</v>
      </c>
      <c r="HB423">
        <f t="shared" si="635"/>
        <v>0</v>
      </c>
      <c r="HC423">
        <f t="shared" si="680"/>
        <v>0</v>
      </c>
      <c r="HD423">
        <f t="shared" si="636"/>
        <v>0</v>
      </c>
      <c r="HE423">
        <f t="shared" si="637"/>
        <v>0</v>
      </c>
      <c r="HF423">
        <f t="shared" si="638"/>
        <v>0</v>
      </c>
      <c r="HG423">
        <f t="shared" si="639"/>
        <v>0</v>
      </c>
      <c r="HH423">
        <f t="shared" si="640"/>
        <v>0</v>
      </c>
      <c r="HI423">
        <f t="shared" si="641"/>
        <v>0</v>
      </c>
      <c r="HJ423">
        <f t="shared" si="642"/>
        <v>0</v>
      </c>
      <c r="HK423">
        <f t="shared" si="681"/>
        <v>0</v>
      </c>
      <c r="HL423">
        <f t="shared" si="643"/>
        <v>0</v>
      </c>
      <c r="HM423">
        <f t="shared" si="644"/>
        <v>0</v>
      </c>
      <c r="HN423">
        <f t="shared" si="645"/>
        <v>0</v>
      </c>
      <c r="HO423">
        <f t="shared" si="646"/>
        <v>0</v>
      </c>
      <c r="HP423">
        <f t="shared" si="647"/>
        <v>1</v>
      </c>
      <c r="HQ423">
        <f t="shared" si="648"/>
        <v>0</v>
      </c>
      <c r="HR423">
        <f t="shared" si="649"/>
        <v>0</v>
      </c>
      <c r="HS423">
        <f t="shared" si="682"/>
        <v>0</v>
      </c>
      <c r="HT423">
        <f t="shared" si="650"/>
        <v>0</v>
      </c>
      <c r="HU423">
        <f t="shared" si="651"/>
        <v>1</v>
      </c>
      <c r="HV423">
        <f t="shared" si="652"/>
        <v>0</v>
      </c>
      <c r="HW423">
        <f t="shared" si="653"/>
        <v>0</v>
      </c>
      <c r="HX423">
        <f t="shared" si="654"/>
        <v>0</v>
      </c>
      <c r="HY423">
        <f t="shared" si="655"/>
        <v>0</v>
      </c>
      <c r="HZ423">
        <f t="shared" si="656"/>
        <v>0</v>
      </c>
      <c r="IA423">
        <f t="shared" si="683"/>
        <v>1</v>
      </c>
      <c r="IB423">
        <f t="shared" si="657"/>
        <v>1</v>
      </c>
      <c r="IC423">
        <f t="shared" si="658"/>
        <v>1</v>
      </c>
      <c r="ID423">
        <f t="shared" si="659"/>
        <v>0</v>
      </c>
      <c r="IE423">
        <f t="shared" si="660"/>
        <v>1</v>
      </c>
      <c r="IF423">
        <f t="shared" si="661"/>
        <v>1</v>
      </c>
      <c r="IG423">
        <f t="shared" si="662"/>
        <v>0</v>
      </c>
      <c r="IH423">
        <f t="shared" si="663"/>
        <v>1</v>
      </c>
      <c r="II423">
        <f t="shared" si="684"/>
        <v>1</v>
      </c>
      <c r="IJ423">
        <f t="shared" si="664"/>
        <v>1</v>
      </c>
      <c r="IK423">
        <f t="shared" si="665"/>
        <v>0</v>
      </c>
      <c r="IL423">
        <f t="shared" si="666"/>
        <v>1</v>
      </c>
      <c r="IM423">
        <f t="shared" si="667"/>
        <v>1</v>
      </c>
      <c r="IN423">
        <f t="shared" si="668"/>
        <v>1</v>
      </c>
      <c r="IO423">
        <f t="shared" si="669"/>
        <v>1</v>
      </c>
      <c r="IP423">
        <f t="shared" si="670"/>
        <v>1</v>
      </c>
      <c r="IQ423" s="2">
        <f t="shared" si="685"/>
        <v>0</v>
      </c>
      <c r="IR423" s="4">
        <f t="shared" si="686"/>
        <v>0</v>
      </c>
      <c r="IS423">
        <f t="shared" si="687"/>
        <v>0</v>
      </c>
      <c r="IT423">
        <f t="shared" si="688"/>
        <v>1</v>
      </c>
      <c r="IU423">
        <f t="shared" si="689"/>
        <v>1</v>
      </c>
      <c r="IV423">
        <f t="shared" si="690"/>
        <v>6</v>
      </c>
      <c r="IW423">
        <f t="shared" si="691"/>
        <v>7</v>
      </c>
      <c r="IX423">
        <f t="shared" si="692"/>
        <v>15</v>
      </c>
      <c r="IY423" s="11" t="str">
        <f t="shared" si="693"/>
        <v/>
      </c>
      <c r="IZ423" s="12" t="str">
        <f t="shared" si="694"/>
        <v/>
      </c>
      <c r="JA423" s="12">
        <f t="shared" si="695"/>
        <v>0</v>
      </c>
      <c r="JB423" s="12">
        <f t="shared" si="696"/>
        <v>1</v>
      </c>
      <c r="JC423" s="12">
        <f t="shared" si="697"/>
        <v>1</v>
      </c>
      <c r="JD423" s="12">
        <f t="shared" si="698"/>
        <v>0.8571428571428571</v>
      </c>
      <c r="JE423" s="12">
        <f t="shared" si="699"/>
        <v>0.875</v>
      </c>
      <c r="JF423" s="12">
        <f t="shared" si="700"/>
        <v>0.74642857142857144</v>
      </c>
      <c r="JG423" s="2">
        <f>IF(OR(AND(EI423="Happy",BN423&lt;&gt;1),AND(EI423&lt;&gt;"Happy",BN423=1)),1,0)</f>
        <v>0</v>
      </c>
      <c r="JH423">
        <f>IF(OR(AND(EJ423="Happy",BO423&lt;&gt;1),AND(EJ423&lt;&gt;"Happy",BO423=1)),1,0)</f>
        <v>0</v>
      </c>
      <c r="JI423">
        <f>IF(OR(AND(EK423="Happy",BP423&lt;&gt;1),AND(EK423&lt;&gt;"Happy",BP423=1)),1,0)</f>
        <v>0</v>
      </c>
      <c r="JJ423">
        <f>IF(OR(AND(EL423="Happy",BQ423&lt;&gt;1),AND(EL423&lt;&gt;"Happy",BQ423=1)),1,0)</f>
        <v>0</v>
      </c>
      <c r="JK423">
        <f>IF(OR(AND(EM423="Happy",BR423&lt;&gt;1),AND(EM423&lt;&gt;"Happy",BR423=1)),1,0)</f>
        <v>0</v>
      </c>
      <c r="JL423">
        <f>IF(OR(AND(EN423="Happy",BS423&lt;&gt;1),AND(EN423&lt;&gt;"Happy",BS423=1)),1,0)</f>
        <v>0</v>
      </c>
      <c r="JM423">
        <f>IF(OR(AND(EO423="Happy",BT423&lt;&gt;1),AND(EO423&lt;&gt;"Happy",BT423=1)),1,0)</f>
        <v>0</v>
      </c>
      <c r="JN423">
        <f>IF(OR(AND(EP423="Happy",BU423&lt;&gt;1),AND(EP423&lt;&gt;"Happy",BU423=1)),1,0)</f>
        <v>1</v>
      </c>
      <c r="JO423">
        <f>IF(OR(AND(EQ423="Sad",BV423&lt;&gt;1),AND(EQ423&lt;&gt;"Sad",BV423=1)),1,0)</f>
        <v>0</v>
      </c>
      <c r="JP423">
        <f>IF(OR(AND(ER423="Sad",BW423&lt;&gt;1),AND(ER423&lt;&gt;"Sad",BW423=1)),1,0)</f>
        <v>0</v>
      </c>
      <c r="JQ423">
        <f>IF(OR(AND(ES423="Sad",BX423&lt;&gt;1),AND(ES423&lt;&gt;"Sad",BX423=1)),1,0)</f>
        <v>0</v>
      </c>
      <c r="JR423">
        <f>IF(OR(AND(ET423="Sad",BY423&lt;&gt;1),AND(ET423&lt;&gt;"Sad",BY423=1)),1,0)</f>
        <v>0</v>
      </c>
      <c r="JS423">
        <f>IF(OR(AND(EU423="Sad",BZ423&lt;&gt;1),AND(EU423&lt;&gt;"Sad",BZ423=1)),1,0)</f>
        <v>0</v>
      </c>
      <c r="JT423">
        <f>IF(OR(AND(EV423="Sad",CA423&lt;&gt;1),AND(EV423&lt;&gt;"Sad",CA423=1)),1,0)</f>
        <v>0</v>
      </c>
      <c r="JU423">
        <f>IF(OR(AND(EW423="Sad",CB423&lt;&gt;1),AND(EW423&lt;&gt;"Sad",CB423=1)),1,0)</f>
        <v>1</v>
      </c>
      <c r="JV423">
        <f>IF(OR(AND(EX423="Sad",CC423&lt;&gt;1),AND(EX423&lt;&gt;"Sad",CC423=1)),1,0)</f>
        <v>0</v>
      </c>
      <c r="JW423">
        <f>IF(OR(AND(EY423="Angry",CD423&lt;&gt;1),AND(EY423&lt;&gt;"Angry",CD423=1)),1,0)</f>
        <v>0</v>
      </c>
      <c r="JX423">
        <f>IF(OR(AND(EZ423="Angry",CE423&lt;&gt;1),AND(EZ423&lt;&gt;"Angry",CE423=1)),1,0)</f>
        <v>1</v>
      </c>
      <c r="JY423">
        <f>IF(OR(AND(FA423="Angry",CF423&lt;&gt;1),AND(FA423&lt;&gt;"Angry",CF423=1)),1,0)</f>
        <v>1</v>
      </c>
      <c r="JZ423">
        <f>IF(OR(AND(FB423="Angry",CG423&lt;&gt;1),AND(FB423&lt;&gt;"Angry",CG423=1)),1,0)</f>
        <v>0</v>
      </c>
      <c r="KA423">
        <f>IF(OR(AND(FC423="Angry",CH423&lt;&gt;1),AND(FC423&lt;&gt;"Angry",CH423=1)),1,0)</f>
        <v>0</v>
      </c>
      <c r="KB423">
        <f>IF(OR(AND(FD423="Angry",CI423&lt;&gt;1),AND(FD423&lt;&gt;"Angry",CI423=1)),1,0)</f>
        <v>1</v>
      </c>
      <c r="KC423">
        <f>IF(OR(AND(FE423="Angry",CJ423&lt;&gt;1),AND(FE423&lt;&gt;"Angry",CJ423=1)),1,0)</f>
        <v>0</v>
      </c>
      <c r="KD423">
        <f>IF(OR(AND(FF423="Angry",CK423&lt;&gt;1),AND(FF423&lt;&gt;"Angry",CK423=1)),1,0)</f>
        <v>1</v>
      </c>
      <c r="KE423">
        <f>IF(OR(AND(FG423="Afraid",CL423&lt;&gt;1),AND(FG423&lt;&gt;"Afraid",CL423=1)),1,0)</f>
        <v>1</v>
      </c>
      <c r="KF423">
        <f>IF(OR(AND(FH423="Afraid",CM423&lt;&gt;1),AND(FH423&lt;&gt;"Afraid",CM423=1)),1,0)</f>
        <v>0</v>
      </c>
      <c r="KG423">
        <f>IF(OR(AND(FI423="Afraid",CN423&lt;&gt;1),AND(FI423&lt;&gt;"Afraid",CN423=1)),1,0)</f>
        <v>0</v>
      </c>
      <c r="KH423">
        <f>IF(OR(AND(FJ423="Afraid",CO423&lt;&gt;1),AND(FJ423&lt;&gt;"Afraid",CO423=1)),1,0)</f>
        <v>0</v>
      </c>
      <c r="KI423">
        <f>IF(OR(AND(FK423="Afraid",CP423&lt;&gt;1),AND(FK423&lt;&gt;"Afraid",CP423=1)),1,0)</f>
        <v>1</v>
      </c>
      <c r="KJ423">
        <f>IF(OR(AND(FL423="Afraid",CQ423&lt;&gt;1),AND(FL423&lt;&gt;"Afraid",CQ423=1)),1,0)</f>
        <v>0</v>
      </c>
      <c r="KK423">
        <f>IF(OR(AND(FM423="Afraid",CR423&lt;&gt;1),AND(FM423&lt;&gt;"Afraid",CR423=1)),1,0)</f>
        <v>0</v>
      </c>
      <c r="KL423">
        <f>IF(OR(AND(FN423="Afraid",CS423&lt;&gt;1),AND(FN423&lt;&gt;"Afraid",CS423=1)),1,0)</f>
        <v>0</v>
      </c>
      <c r="KM423">
        <f>IF(OR(AND(FO423="Surprised",CT423&lt;&gt;1),AND(FO423&lt;&gt;"Surprised",CT423=1)),1,0)</f>
        <v>0</v>
      </c>
      <c r="KN423">
        <f>IF(OR(AND(FP423="Surprised",CU423&lt;&gt;1),AND(FP423&lt;&gt;"Surprised",CU423=1)),1,0)</f>
        <v>0</v>
      </c>
      <c r="KO423">
        <f>IF(OR(AND(FQ423="Surprised",CV423&lt;&gt;1),AND(FQ423&lt;&gt;"Surprised",CV423=1)),1,0)</f>
        <v>0</v>
      </c>
      <c r="KP423">
        <f>IF(OR(AND(FR423="Surprised",CW423&lt;&gt;1),AND(FR423&lt;&gt;"Surprised",CW423=1)),1,0)</f>
        <v>0</v>
      </c>
      <c r="KQ423">
        <f>IF(OR(AND(FS423="Surprised",CX423&lt;&gt;1),AND(FS423&lt;&gt;"Surprised",CX423=1)),1,0)</f>
        <v>0</v>
      </c>
      <c r="KR423">
        <f>IF(OR(AND(FT423="Surprised",CY423&lt;&gt;1),AND(FT423&lt;&gt;"Surprised",CY423=1)),1,0)</f>
        <v>0</v>
      </c>
      <c r="KS423">
        <f>IF(OR(AND(FU423="Surprised",CZ423&lt;&gt;1),AND(FU423&lt;&gt;"Surprised",CZ423=1)),1,0)</f>
        <v>0</v>
      </c>
      <c r="KT423">
        <f>IF(OR(AND(FV423="Surprised",DA423&lt;&gt;1),AND(FV423&lt;&gt;"Surprised",DA423=1)),1,0)</f>
        <v>0</v>
      </c>
      <c r="KU423">
        <f>IF(OR(AND(FW423="Happy",DB423=1),AND(FW423&lt;&gt;"Happy",DB423=0)),1,0)</f>
        <v>0</v>
      </c>
      <c r="KV423">
        <f>IF(OR(AND(FX423="Happy",DC423=1),AND(FX423&lt;&gt;"Happy",DC423=0)),1,0)</f>
        <v>0</v>
      </c>
      <c r="KW423">
        <f>IF(OR(AND(FY423="Happy",DD423=1),AND(FY423&lt;&gt;"Happy",DD423=0)),1,0)</f>
        <v>0</v>
      </c>
      <c r="KX423">
        <f>IF(OR(AND(FZ423="Happy",DE423=1),AND(FZ423&lt;&gt;"Happy",DE423=0)),1,0)</f>
        <v>0</v>
      </c>
      <c r="KY423">
        <f>IF(OR(AND(GA423="Happy",DF423=1),AND(GA423&lt;&gt;"Happy",DF423=0)),1,0)</f>
        <v>0</v>
      </c>
      <c r="KZ423">
        <f>IF(OR(AND(GB423="Happy",DG423=1),AND(GB423&lt;&gt;"Happy",DG423=0)),1,0)</f>
        <v>0</v>
      </c>
      <c r="LA423">
        <f>IF(OR(AND(GC423="Happy",DH423=1),AND(GC423&lt;&gt;"Happy",DH423=0)),1,0)</f>
        <v>1</v>
      </c>
      <c r="LB423">
        <f>IF(OR(AND(GD423="Happy",DI423=1),AND(GD423&lt;&gt;"Happy",DI423=0)),1,0)</f>
        <v>0</v>
      </c>
      <c r="LC423">
        <f>IF(OR(AND(GE423="Sad",DJ423=1),AND(GE423&lt;&gt;"Sad",DJ423=0)),1,0)</f>
        <v>0</v>
      </c>
      <c r="LD423">
        <f>IF(OR(AND(GF423="Sad",DK423=1),AND(GF423&lt;&gt;"Sad",DK423=0)),1,0)</f>
        <v>0</v>
      </c>
      <c r="LE423">
        <f>IF(OR(AND(GG423="Sad",DL423=1),AND(GG423&lt;&gt;"Sad",DL423=0)),1,0)</f>
        <v>1</v>
      </c>
      <c r="LF423">
        <f>IF(OR(AND(GH423="Sad",DM423=1),AND(GH423&lt;&gt;"Sad",DM423=0)),1,0)</f>
        <v>0</v>
      </c>
      <c r="LG423">
        <f>IF(OR(AND(GI423="Sad",DN423=1),AND(GI423&lt;&gt;"Sad",DN423=0)),1,0)</f>
        <v>0</v>
      </c>
      <c r="LH423">
        <f>IF(OR(AND(GJ423="Sad",DO423=1),AND(GJ423&lt;&gt;"Sad",DO423=0)),1,0)</f>
        <v>0</v>
      </c>
      <c r="LI423">
        <f>IF(OR(AND(GK423="Sad",DP423=1),AND(GK423&lt;&gt;"Sad",DP423=0)),1,0)</f>
        <v>0</v>
      </c>
      <c r="LJ423">
        <f>IF(OR(AND(GL423="Sad",DQ423=1),AND(GL423&lt;&gt;"Sad",DQ423=0)),1,0)</f>
        <v>0</v>
      </c>
      <c r="LK423" s="2">
        <f t="shared" si="701"/>
        <v>1</v>
      </c>
      <c r="LL423" s="4">
        <f t="shared" si="702"/>
        <v>1</v>
      </c>
      <c r="LM423">
        <f t="shared" si="703"/>
        <v>4</v>
      </c>
      <c r="LN423">
        <f t="shared" si="704"/>
        <v>2</v>
      </c>
      <c r="LO423">
        <f t="shared" si="705"/>
        <v>0</v>
      </c>
      <c r="LP423">
        <f t="shared" si="706"/>
        <v>1</v>
      </c>
      <c r="LQ423">
        <f t="shared" si="707"/>
        <v>1</v>
      </c>
      <c r="LR423">
        <f t="shared" si="708"/>
        <v>10</v>
      </c>
      <c r="LS423" s="11" t="str">
        <f t="shared" si="709"/>
        <v/>
      </c>
      <c r="LT423" s="14" t="str">
        <f t="shared" si="710"/>
        <v/>
      </c>
      <c r="LU423" s="14">
        <f t="shared" si="711"/>
        <v>1</v>
      </c>
      <c r="LV423" s="14">
        <f t="shared" si="712"/>
        <v>0</v>
      </c>
      <c r="LW423" s="14">
        <f t="shared" si="713"/>
        <v>0</v>
      </c>
      <c r="LX423" s="14">
        <f t="shared" si="714"/>
        <v>0.1428571428571429</v>
      </c>
      <c r="LY423" s="14">
        <f t="shared" si="715"/>
        <v>0.125</v>
      </c>
      <c r="LZ423" s="14">
        <f t="shared" si="716"/>
        <v>0.25357142857142856</v>
      </c>
      <c r="MA423" s="15">
        <f t="shared" si="717"/>
        <v>9.0277777777772461E-5</v>
      </c>
      <c r="MB423" s="1">
        <f t="shared" si="671"/>
        <v>1.6782407407407718E-4</v>
      </c>
      <c r="MC423" s="1">
        <f t="shared" si="672"/>
        <v>5.9027777777775903E-5</v>
      </c>
      <c r="MD423" s="1">
        <f t="shared" si="673"/>
        <v>7.0601851851849473E-5</v>
      </c>
      <c r="ME423" s="1">
        <f t="shared" si="674"/>
        <v>1.7476851851851855E-4</v>
      </c>
      <c r="MF423" s="1">
        <f t="shared" si="675"/>
        <v>9.2592592592592032E-5</v>
      </c>
      <c r="MG423" s="1">
        <f t="shared" si="676"/>
        <v>1.2962962962963231E-4</v>
      </c>
      <c r="MH423" s="1">
        <f t="shared" si="677"/>
        <v>4.7106481481481652E-4</v>
      </c>
      <c r="MI423" s="1">
        <f t="shared" si="678"/>
        <v>7.7546296296294309E-5</v>
      </c>
      <c r="MJ423" s="1">
        <f t="shared" si="718"/>
        <v>1.3333333333333287E-3</v>
      </c>
      <c r="MK423" s="2" t="str">
        <f>VLOOKUP(B423,age_group!$A$1:$B$101,2,FALSE)</f>
        <v>25 to 44</v>
      </c>
      <c r="ML423" s="2">
        <f t="shared" si="719"/>
        <v>1</v>
      </c>
      <c r="MM423">
        <f t="shared" si="720"/>
        <v>0</v>
      </c>
      <c r="MN423">
        <f t="shared" si="721"/>
        <v>0</v>
      </c>
      <c r="MO423">
        <f t="shared" si="722"/>
        <v>0</v>
      </c>
      <c r="MP423">
        <f t="shared" si="723"/>
        <v>0</v>
      </c>
    </row>
    <row r="424" spans="1:354" x14ac:dyDescent="0.2">
      <c r="A424" t="s">
        <v>1157</v>
      </c>
      <c r="B424">
        <v>30</v>
      </c>
      <c r="C424" t="s">
        <v>139</v>
      </c>
      <c r="D424" t="s">
        <v>140</v>
      </c>
      <c r="E424">
        <v>4</v>
      </c>
      <c r="F424">
        <v>1</v>
      </c>
      <c r="G424">
        <v>1</v>
      </c>
      <c r="H424">
        <v>1</v>
      </c>
      <c r="I424">
        <v>1</v>
      </c>
      <c r="J424" s="2" t="s">
        <v>442</v>
      </c>
      <c r="K424" t="s">
        <v>210</v>
      </c>
      <c r="L424" t="s">
        <v>713</v>
      </c>
      <c r="M424" t="s">
        <v>175</v>
      </c>
      <c r="N424" t="s">
        <v>374</v>
      </c>
      <c r="O424" t="s">
        <v>251</v>
      </c>
      <c r="P424" t="s">
        <v>734</v>
      </c>
      <c r="Q424" t="s">
        <v>372</v>
      </c>
      <c r="R424" t="s">
        <v>634</v>
      </c>
      <c r="S424" t="s">
        <v>729</v>
      </c>
      <c r="T424" t="s">
        <v>491</v>
      </c>
      <c r="U424" t="s">
        <v>513</v>
      </c>
      <c r="V424" t="s">
        <v>191</v>
      </c>
      <c r="W424" t="s">
        <v>444</v>
      </c>
      <c r="X424" t="s">
        <v>224</v>
      </c>
      <c r="Y424" t="s">
        <v>627</v>
      </c>
      <c r="Z424" t="s">
        <v>486</v>
      </c>
      <c r="AA424" t="s">
        <v>381</v>
      </c>
      <c r="AB424" t="s">
        <v>711</v>
      </c>
      <c r="AC424" t="s">
        <v>663</v>
      </c>
      <c r="AD424" t="s">
        <v>517</v>
      </c>
      <c r="AE424" t="s">
        <v>711</v>
      </c>
      <c r="AF424" t="s">
        <v>573</v>
      </c>
      <c r="AG424" t="s">
        <v>321</v>
      </c>
      <c r="AH424" t="s">
        <v>533</v>
      </c>
      <c r="AI424" t="s">
        <v>148</v>
      </c>
      <c r="AJ424" t="s">
        <v>424</v>
      </c>
      <c r="AK424" t="s">
        <v>295</v>
      </c>
      <c r="AL424" t="s">
        <v>180</v>
      </c>
      <c r="AM424" t="s">
        <v>216</v>
      </c>
      <c r="AN424" t="s">
        <v>298</v>
      </c>
      <c r="AO424" t="s">
        <v>642</v>
      </c>
      <c r="AP424" t="s">
        <v>189</v>
      </c>
      <c r="AQ424" t="s">
        <v>523</v>
      </c>
      <c r="AR424" t="s">
        <v>478</v>
      </c>
      <c r="AS424" t="s">
        <v>142</v>
      </c>
      <c r="AT424" t="s">
        <v>808</v>
      </c>
      <c r="AU424" t="s">
        <v>728</v>
      </c>
      <c r="AV424" t="s">
        <v>306</v>
      </c>
      <c r="AW424" t="s">
        <v>291</v>
      </c>
      <c r="AX424" t="s">
        <v>253</v>
      </c>
      <c r="AY424" t="s">
        <v>563</v>
      </c>
      <c r="AZ424" t="s">
        <v>299</v>
      </c>
      <c r="BA424" t="s">
        <v>327</v>
      </c>
      <c r="BB424" t="s">
        <v>244</v>
      </c>
      <c r="BC424" t="s">
        <v>480</v>
      </c>
      <c r="BD424" t="s">
        <v>298</v>
      </c>
      <c r="BE424" t="s">
        <v>552</v>
      </c>
      <c r="BF424" t="s">
        <v>657</v>
      </c>
      <c r="BG424" t="s">
        <v>592</v>
      </c>
      <c r="BH424" t="s">
        <v>214</v>
      </c>
      <c r="BI424" t="s">
        <v>738</v>
      </c>
      <c r="BJ424" t="s">
        <v>402</v>
      </c>
      <c r="BK424" t="s">
        <v>618</v>
      </c>
      <c r="BL424" t="s">
        <v>523</v>
      </c>
      <c r="BM424" t="s">
        <v>493</v>
      </c>
      <c r="BN424" s="2">
        <v>0</v>
      </c>
      <c r="BO424">
        <v>1</v>
      </c>
      <c r="BP424">
        <v>1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1</v>
      </c>
      <c r="DM424">
        <v>1</v>
      </c>
      <c r="DN424">
        <v>1</v>
      </c>
      <c r="DO424">
        <v>0</v>
      </c>
      <c r="DP424">
        <v>0</v>
      </c>
      <c r="DQ424">
        <v>0</v>
      </c>
      <c r="DR424" s="2">
        <v>4</v>
      </c>
      <c r="DS424">
        <v>1</v>
      </c>
      <c r="DT424">
        <v>1</v>
      </c>
      <c r="DU424">
        <v>1</v>
      </c>
      <c r="DV424">
        <v>1</v>
      </c>
      <c r="DW424" s="2">
        <v>2017</v>
      </c>
      <c r="DX424" s="1">
        <v>3.9841435185185188E-2</v>
      </c>
      <c r="DY424" s="1">
        <v>3.995949074074074E-2</v>
      </c>
      <c r="DZ424" s="1">
        <v>4.0119212962962968E-2</v>
      </c>
      <c r="EA424" s="1">
        <v>4.0225694444444439E-2</v>
      </c>
      <c r="EB424" s="1">
        <v>4.0366898148148145E-2</v>
      </c>
      <c r="EC424" s="1">
        <v>4.0526620370370373E-2</v>
      </c>
      <c r="ED424" s="1">
        <v>4.0643518518518516E-2</v>
      </c>
      <c r="EE424" s="1">
        <v>4.0803240740740744E-2</v>
      </c>
      <c r="EF424" s="1">
        <v>4.0997685185185186E-2</v>
      </c>
      <c r="EG424" s="1">
        <v>4.111226851851852E-2</v>
      </c>
      <c r="EH424" s="3">
        <v>0</v>
      </c>
      <c r="EI424" s="2" t="s">
        <v>1169</v>
      </c>
      <c r="EJ424" t="s">
        <v>1168</v>
      </c>
      <c r="EK424" t="s">
        <v>1168</v>
      </c>
      <c r="EL424" t="s">
        <v>1168</v>
      </c>
      <c r="EM424" t="s">
        <v>1173</v>
      </c>
      <c r="EN424" t="s">
        <v>1168</v>
      </c>
      <c r="EO424" t="s">
        <v>1168</v>
      </c>
      <c r="EP424" t="s">
        <v>1169</v>
      </c>
      <c r="EQ424" t="s">
        <v>1173</v>
      </c>
      <c r="ER424" t="s">
        <v>1175</v>
      </c>
      <c r="ES424" t="s">
        <v>1168</v>
      </c>
      <c r="ET424" t="s">
        <v>1175</v>
      </c>
      <c r="EU424" t="s">
        <v>1169</v>
      </c>
      <c r="EV424" t="s">
        <v>1174</v>
      </c>
      <c r="EW424" t="s">
        <v>1175</v>
      </c>
      <c r="EX424" t="s">
        <v>1168</v>
      </c>
      <c r="EY424" t="s">
        <v>1175</v>
      </c>
      <c r="EZ424" t="s">
        <v>1168</v>
      </c>
      <c r="FA424" t="s">
        <v>1171</v>
      </c>
      <c r="FB424" t="s">
        <v>1170</v>
      </c>
      <c r="FC424" t="s">
        <v>1168</v>
      </c>
      <c r="FD424" t="s">
        <v>1171</v>
      </c>
      <c r="FE424" t="s">
        <v>1175</v>
      </c>
      <c r="FF424" t="s">
        <v>1168</v>
      </c>
      <c r="FG424" t="s">
        <v>1172</v>
      </c>
      <c r="FH424" t="s">
        <v>1168</v>
      </c>
      <c r="FI424" t="s">
        <v>1168</v>
      </c>
      <c r="FJ424" t="s">
        <v>1168</v>
      </c>
      <c r="FK424" t="s">
        <v>1174</v>
      </c>
      <c r="FL424" t="s">
        <v>1168</v>
      </c>
      <c r="FM424" t="s">
        <v>1175</v>
      </c>
      <c r="FN424" t="s">
        <v>1175</v>
      </c>
      <c r="FO424" t="s">
        <v>1171</v>
      </c>
      <c r="FP424" t="s">
        <v>1168</v>
      </c>
      <c r="FQ424" t="s">
        <v>1173</v>
      </c>
      <c r="FR424" t="s">
        <v>1169</v>
      </c>
      <c r="FS424" t="s">
        <v>1171</v>
      </c>
      <c r="FT424" t="s">
        <v>1168</v>
      </c>
      <c r="FU424" t="s">
        <v>1173</v>
      </c>
      <c r="FV424" t="s">
        <v>1173</v>
      </c>
      <c r="FW424" t="s">
        <v>1172</v>
      </c>
      <c r="FX424" t="s">
        <v>1175</v>
      </c>
      <c r="FY424" t="s">
        <v>1174</v>
      </c>
      <c r="FZ424" t="s">
        <v>1168</v>
      </c>
      <c r="GA424" t="s">
        <v>1170</v>
      </c>
      <c r="GB424" t="s">
        <v>1170</v>
      </c>
      <c r="GC424" t="s">
        <v>1175</v>
      </c>
      <c r="GD424" t="s">
        <v>1170</v>
      </c>
      <c r="GE424" t="s">
        <v>1175</v>
      </c>
      <c r="GF424" t="s">
        <v>1168</v>
      </c>
      <c r="GG424" t="s">
        <v>1173</v>
      </c>
      <c r="GH424" t="s">
        <v>1173</v>
      </c>
      <c r="GI424" t="s">
        <v>1169</v>
      </c>
      <c r="GJ424" t="s">
        <v>1168</v>
      </c>
      <c r="GK424" t="s">
        <v>1168</v>
      </c>
      <c r="GL424" t="s">
        <v>1171</v>
      </c>
      <c r="GM424" s="2">
        <f t="shared" si="621"/>
        <v>0</v>
      </c>
      <c r="GN424">
        <f t="shared" si="622"/>
        <v>0</v>
      </c>
      <c r="GO424">
        <f t="shared" si="623"/>
        <v>0</v>
      </c>
      <c r="GP424">
        <f t="shared" si="624"/>
        <v>0</v>
      </c>
      <c r="GQ424">
        <f t="shared" si="625"/>
        <v>1</v>
      </c>
      <c r="GR424">
        <f t="shared" si="626"/>
        <v>0</v>
      </c>
      <c r="GS424">
        <f t="shared" si="627"/>
        <v>0</v>
      </c>
      <c r="GT424">
        <f t="shared" si="628"/>
        <v>0</v>
      </c>
      <c r="GU424">
        <f t="shared" si="679"/>
        <v>0</v>
      </c>
      <c r="GV424">
        <f t="shared" si="629"/>
        <v>0</v>
      </c>
      <c r="GW424">
        <f t="shared" si="630"/>
        <v>0</v>
      </c>
      <c r="GX424">
        <f t="shared" si="631"/>
        <v>0</v>
      </c>
      <c r="GY424">
        <f t="shared" si="632"/>
        <v>0</v>
      </c>
      <c r="GZ424">
        <f t="shared" si="633"/>
        <v>1</v>
      </c>
      <c r="HA424">
        <f t="shared" si="634"/>
        <v>0</v>
      </c>
      <c r="HB424">
        <f t="shared" si="635"/>
        <v>0</v>
      </c>
      <c r="HC424">
        <f t="shared" si="680"/>
        <v>0</v>
      </c>
      <c r="HD424">
        <f t="shared" si="636"/>
        <v>0</v>
      </c>
      <c r="HE424">
        <f t="shared" si="637"/>
        <v>0</v>
      </c>
      <c r="HF424">
        <f t="shared" si="638"/>
        <v>0</v>
      </c>
      <c r="HG424">
        <f t="shared" si="639"/>
        <v>0</v>
      </c>
      <c r="HH424">
        <f t="shared" si="640"/>
        <v>0</v>
      </c>
      <c r="HI424">
        <f t="shared" si="641"/>
        <v>0</v>
      </c>
      <c r="HJ424">
        <f t="shared" si="642"/>
        <v>0</v>
      </c>
      <c r="HK424">
        <f t="shared" si="681"/>
        <v>0</v>
      </c>
      <c r="HL424">
        <f t="shared" si="643"/>
        <v>0</v>
      </c>
      <c r="HM424">
        <f t="shared" si="644"/>
        <v>0</v>
      </c>
      <c r="HN424">
        <f t="shared" si="645"/>
        <v>0</v>
      </c>
      <c r="HO424">
        <f t="shared" si="646"/>
        <v>0</v>
      </c>
      <c r="HP424">
        <f t="shared" si="647"/>
        <v>0</v>
      </c>
      <c r="HQ424">
        <f t="shared" si="648"/>
        <v>0</v>
      </c>
      <c r="HR424">
        <f t="shared" si="649"/>
        <v>0</v>
      </c>
      <c r="HS424">
        <f t="shared" si="682"/>
        <v>0</v>
      </c>
      <c r="HT424">
        <f t="shared" si="650"/>
        <v>0</v>
      </c>
      <c r="HU424">
        <f t="shared" si="651"/>
        <v>0</v>
      </c>
      <c r="HV424">
        <f t="shared" si="652"/>
        <v>0</v>
      </c>
      <c r="HW424">
        <f t="shared" si="653"/>
        <v>0</v>
      </c>
      <c r="HX424">
        <f t="shared" si="654"/>
        <v>0</v>
      </c>
      <c r="HY424">
        <f t="shared" si="655"/>
        <v>0</v>
      </c>
      <c r="HZ424">
        <f t="shared" si="656"/>
        <v>0</v>
      </c>
      <c r="IA424">
        <f t="shared" si="683"/>
        <v>0</v>
      </c>
      <c r="IB424">
        <f t="shared" si="657"/>
        <v>0</v>
      </c>
      <c r="IC424">
        <f t="shared" si="658"/>
        <v>1</v>
      </c>
      <c r="ID424">
        <f t="shared" si="659"/>
        <v>0</v>
      </c>
      <c r="IE424">
        <f t="shared" si="660"/>
        <v>1</v>
      </c>
      <c r="IF424">
        <f t="shared" si="661"/>
        <v>0</v>
      </c>
      <c r="IG424">
        <f t="shared" si="662"/>
        <v>0</v>
      </c>
      <c r="IH424">
        <f t="shared" si="663"/>
        <v>1</v>
      </c>
      <c r="II424">
        <f t="shared" si="684"/>
        <v>1</v>
      </c>
      <c r="IJ424">
        <f t="shared" si="664"/>
        <v>0</v>
      </c>
      <c r="IK424">
        <f t="shared" si="665"/>
        <v>1</v>
      </c>
      <c r="IL424">
        <f t="shared" si="666"/>
        <v>1</v>
      </c>
      <c r="IM424">
        <f t="shared" si="667"/>
        <v>1</v>
      </c>
      <c r="IN424">
        <f t="shared" si="668"/>
        <v>0</v>
      </c>
      <c r="IO424">
        <f t="shared" si="669"/>
        <v>0</v>
      </c>
      <c r="IP424">
        <f t="shared" si="670"/>
        <v>0</v>
      </c>
      <c r="IQ424" s="2">
        <f t="shared" si="685"/>
        <v>1</v>
      </c>
      <c r="IR424" s="4">
        <f t="shared" si="686"/>
        <v>1</v>
      </c>
      <c r="IS424">
        <f t="shared" si="687"/>
        <v>0</v>
      </c>
      <c r="IT424">
        <f t="shared" si="688"/>
        <v>0</v>
      </c>
      <c r="IU424">
        <f t="shared" si="689"/>
        <v>0</v>
      </c>
      <c r="IV424">
        <f t="shared" si="690"/>
        <v>3</v>
      </c>
      <c r="IW424">
        <f t="shared" si="691"/>
        <v>4</v>
      </c>
      <c r="IX424">
        <f t="shared" si="692"/>
        <v>9</v>
      </c>
      <c r="IY424" s="11">
        <f t="shared" si="693"/>
        <v>1</v>
      </c>
      <c r="IZ424" s="12">
        <f t="shared" si="694"/>
        <v>1</v>
      </c>
      <c r="JA424" s="12" t="str">
        <f t="shared" si="695"/>
        <v/>
      </c>
      <c r="JB424" s="12">
        <f t="shared" si="696"/>
        <v>0</v>
      </c>
      <c r="JC424" s="12" t="str">
        <f t="shared" si="697"/>
        <v/>
      </c>
      <c r="JD424" s="12">
        <f t="shared" si="698"/>
        <v>0.375</v>
      </c>
      <c r="JE424" s="12">
        <f t="shared" si="699"/>
        <v>0.5</v>
      </c>
      <c r="JF424" s="12">
        <f t="shared" si="700"/>
        <v>0.57499999999999996</v>
      </c>
      <c r="JG424" s="2">
        <f>IF(OR(AND(EI424="Happy",BN424&lt;&gt;1),AND(EI424&lt;&gt;"Happy",BN424=1)),1,0)</f>
        <v>0</v>
      </c>
      <c r="JH424">
        <f>IF(OR(AND(EJ424="Happy",BO424&lt;&gt;1),AND(EJ424&lt;&gt;"Happy",BO424=1)),1,0)</f>
        <v>1</v>
      </c>
      <c r="JI424">
        <f>IF(OR(AND(EK424="Happy",BP424&lt;&gt;1),AND(EK424&lt;&gt;"Happy",BP424=1)),1,0)</f>
        <v>1</v>
      </c>
      <c r="JJ424">
        <f>IF(OR(AND(EL424="Happy",BQ424&lt;&gt;1),AND(EL424&lt;&gt;"Happy",BQ424=1)),1,0)</f>
        <v>0</v>
      </c>
      <c r="JK424">
        <f>IF(OR(AND(EM424="Happy",BR424&lt;&gt;1),AND(EM424&lt;&gt;"Happy",BR424=1)),1,0)</f>
        <v>0</v>
      </c>
      <c r="JL424">
        <f>IF(OR(AND(EN424="Happy",BS424&lt;&gt;1),AND(EN424&lt;&gt;"Happy",BS424=1)),1,0)</f>
        <v>0</v>
      </c>
      <c r="JM424">
        <f>IF(OR(AND(EO424="Happy",BT424&lt;&gt;1),AND(EO424&lt;&gt;"Happy",BT424=1)),1,0)</f>
        <v>0</v>
      </c>
      <c r="JN424">
        <f>IF(OR(AND(EP424="Happy",BU424&lt;&gt;1),AND(EP424&lt;&gt;"Happy",BU424=1)),1,0)</f>
        <v>0</v>
      </c>
      <c r="JO424">
        <f>IF(OR(AND(EQ424="Sad",BV424&lt;&gt;1),AND(EQ424&lt;&gt;"Sad",BV424=1)),1,0)</f>
        <v>0</v>
      </c>
      <c r="JP424">
        <f>IF(OR(AND(ER424="Sad",BW424&lt;&gt;1),AND(ER424&lt;&gt;"Sad",BW424=1)),1,0)</f>
        <v>0</v>
      </c>
      <c r="JQ424">
        <f>IF(OR(AND(ES424="Sad",BX424&lt;&gt;1),AND(ES424&lt;&gt;"Sad",BX424=1)),1,0)</f>
        <v>1</v>
      </c>
      <c r="JR424">
        <f>IF(OR(AND(ET424="Sad",BY424&lt;&gt;1),AND(ET424&lt;&gt;"Sad",BY424=1)),1,0)</f>
        <v>0</v>
      </c>
      <c r="JS424">
        <f>IF(OR(AND(EU424="Sad",BZ424&lt;&gt;1),AND(EU424&lt;&gt;"Sad",BZ424=1)),1,0)</f>
        <v>0</v>
      </c>
      <c r="JT424">
        <f>IF(OR(AND(EV424="Sad",CA424&lt;&gt;1),AND(EV424&lt;&gt;"Sad",CA424=1)),1,0)</f>
        <v>0</v>
      </c>
      <c r="JU424">
        <f>IF(OR(AND(EW424="Sad",CB424&lt;&gt;1),AND(EW424&lt;&gt;"Sad",CB424=1)),1,0)</f>
        <v>0</v>
      </c>
      <c r="JV424">
        <f>IF(OR(AND(EX424="Sad",CC424&lt;&gt;1),AND(EX424&lt;&gt;"Sad",CC424=1)),1,0)</f>
        <v>0</v>
      </c>
      <c r="JW424">
        <f>IF(OR(AND(EY424="Angry",CD424&lt;&gt;1),AND(EY424&lt;&gt;"Angry",CD424=1)),1,0)</f>
        <v>0</v>
      </c>
      <c r="JX424">
        <f>IF(OR(AND(EZ424="Angry",CE424&lt;&gt;1),AND(EZ424&lt;&gt;"Angry",CE424=1)),1,0)</f>
        <v>0</v>
      </c>
      <c r="JY424">
        <f>IF(OR(AND(FA424="Angry",CF424&lt;&gt;1),AND(FA424&lt;&gt;"Angry",CF424=1)),1,0)</f>
        <v>1</v>
      </c>
      <c r="JZ424">
        <f>IF(OR(AND(FB424="Angry",CG424&lt;&gt;1),AND(FB424&lt;&gt;"Angry",CG424=1)),1,0)</f>
        <v>1</v>
      </c>
      <c r="KA424">
        <f>IF(OR(AND(FC424="Angry",CH424&lt;&gt;1),AND(FC424&lt;&gt;"Angry",CH424=1)),1,0)</f>
        <v>0</v>
      </c>
      <c r="KB424">
        <f>IF(OR(AND(FD424="Angry",CI424&lt;&gt;1),AND(FD424&lt;&gt;"Angry",CI424=1)),1,0)</f>
        <v>0</v>
      </c>
      <c r="KC424">
        <f>IF(OR(AND(FE424="Angry",CJ424&lt;&gt;1),AND(FE424&lt;&gt;"Angry",CJ424=1)),1,0)</f>
        <v>0</v>
      </c>
      <c r="KD424">
        <f>IF(OR(AND(FF424="Angry",CK424&lt;&gt;1),AND(FF424&lt;&gt;"Angry",CK424=1)),1,0)</f>
        <v>1</v>
      </c>
      <c r="KE424">
        <f>IF(OR(AND(FG424="Afraid",CL424&lt;&gt;1),AND(FG424&lt;&gt;"Afraid",CL424=1)),1,0)</f>
        <v>1</v>
      </c>
      <c r="KF424">
        <f>IF(OR(AND(FH424="Afraid",CM424&lt;&gt;1),AND(FH424&lt;&gt;"Afraid",CM424=1)),1,0)</f>
        <v>1</v>
      </c>
      <c r="KG424">
        <f>IF(OR(AND(FI424="Afraid",CN424&lt;&gt;1),AND(FI424&lt;&gt;"Afraid",CN424=1)),1,0)</f>
        <v>0</v>
      </c>
      <c r="KH424">
        <f>IF(OR(AND(FJ424="Afraid",CO424&lt;&gt;1),AND(FJ424&lt;&gt;"Afraid",CO424=1)),1,0)</f>
        <v>0</v>
      </c>
      <c r="KI424">
        <f>IF(OR(AND(FK424="Afraid",CP424&lt;&gt;1),AND(FK424&lt;&gt;"Afraid",CP424=1)),1,0)</f>
        <v>0</v>
      </c>
      <c r="KJ424">
        <f>IF(OR(AND(FL424="Afraid",CQ424&lt;&gt;1),AND(FL424&lt;&gt;"Afraid",CQ424=1)),1,0)</f>
        <v>0</v>
      </c>
      <c r="KK424">
        <f>IF(OR(AND(FM424="Afraid",CR424&lt;&gt;1),AND(FM424&lt;&gt;"Afraid",CR424=1)),1,0)</f>
        <v>1</v>
      </c>
      <c r="KL424">
        <f>IF(OR(AND(FN424="Afraid",CS424&lt;&gt;1),AND(FN424&lt;&gt;"Afraid",CS424=1)),1,0)</f>
        <v>1</v>
      </c>
      <c r="KM424">
        <f>IF(OR(AND(FO424="Surprised",CT424&lt;&gt;1),AND(FO424&lt;&gt;"Surprised",CT424=1)),1,0)</f>
        <v>0</v>
      </c>
      <c r="KN424">
        <f>IF(OR(AND(FP424="Surprised",CU424&lt;&gt;1),AND(FP424&lt;&gt;"Surprised",CU424=1)),1,0)</f>
        <v>1</v>
      </c>
      <c r="KO424">
        <f>IF(OR(AND(FQ424="Surprised",CV424&lt;&gt;1),AND(FQ424&lt;&gt;"Surprised",CV424=1)),1,0)</f>
        <v>0</v>
      </c>
      <c r="KP424">
        <f>IF(OR(AND(FR424="Surprised",CW424&lt;&gt;1),AND(FR424&lt;&gt;"Surprised",CW424=1)),1,0)</f>
        <v>0</v>
      </c>
      <c r="KQ424">
        <f>IF(OR(AND(FS424="Surprised",CX424&lt;&gt;1),AND(FS424&lt;&gt;"Surprised",CX424=1)),1,0)</f>
        <v>0</v>
      </c>
      <c r="KR424">
        <f>IF(OR(AND(FT424="Surprised",CY424&lt;&gt;1),AND(FT424&lt;&gt;"Surprised",CY424=1)),1,0)</f>
        <v>0</v>
      </c>
      <c r="KS424">
        <f>IF(OR(AND(FU424="Surprised",CZ424&lt;&gt;1),AND(FU424&lt;&gt;"Surprised",CZ424=1)),1,0)</f>
        <v>0</v>
      </c>
      <c r="KT424">
        <f>IF(OR(AND(FV424="Surprised",DA424&lt;&gt;1),AND(FV424&lt;&gt;"Surprised",DA424=1)),1,0)</f>
        <v>0</v>
      </c>
      <c r="KU424">
        <f>IF(OR(AND(FW424="Happy",DB424=1),AND(FW424&lt;&gt;"Happy",DB424=0)),1,0)</f>
        <v>1</v>
      </c>
      <c r="KV424">
        <f>IF(OR(AND(FX424="Happy",DC424=1),AND(FX424&lt;&gt;"Happy",DC424=0)),1,0)</f>
        <v>1</v>
      </c>
      <c r="KW424">
        <f>IF(OR(AND(FY424="Happy",DD424=1),AND(FY424&lt;&gt;"Happy",DD424=0)),1,0)</f>
        <v>0</v>
      </c>
      <c r="KX424">
        <f>IF(OR(AND(FZ424="Happy",DE424=1),AND(FZ424&lt;&gt;"Happy",DE424=0)),1,0)</f>
        <v>1</v>
      </c>
      <c r="KY424">
        <f>IF(OR(AND(GA424="Happy",DF424=1),AND(GA424&lt;&gt;"Happy",DF424=0)),1,0)</f>
        <v>0</v>
      </c>
      <c r="KZ424">
        <f>IF(OR(AND(GB424="Happy",DG424=1),AND(GB424&lt;&gt;"Happy",DG424=0)),1,0)</f>
        <v>1</v>
      </c>
      <c r="LA424">
        <f>IF(OR(AND(GC424="Happy",DH424=1),AND(GC424&lt;&gt;"Happy",DH424=0)),1,0)</f>
        <v>1</v>
      </c>
      <c r="LB424">
        <f>IF(OR(AND(GD424="Happy",DI424=1),AND(GD424&lt;&gt;"Happy",DI424=0)),1,0)</f>
        <v>0</v>
      </c>
      <c r="LC424">
        <f>IF(OR(AND(GE424="Sad",DJ424=1),AND(GE424&lt;&gt;"Sad",DJ424=0)),1,0)</f>
        <v>0</v>
      </c>
      <c r="LD424">
        <f>IF(OR(AND(GF424="Sad",DK424=1),AND(GF424&lt;&gt;"Sad",DK424=0)),1,0)</f>
        <v>1</v>
      </c>
      <c r="LE424">
        <f>IF(OR(AND(GG424="Sad",DL424=1),AND(GG424&lt;&gt;"Sad",DL424=0)),1,0)</f>
        <v>0</v>
      </c>
      <c r="LF424">
        <f>IF(OR(AND(GH424="Sad",DM424=1),AND(GH424&lt;&gt;"Sad",DM424=0)),1,0)</f>
        <v>0</v>
      </c>
      <c r="LG424">
        <f>IF(OR(AND(GI424="Sad",DN424=1),AND(GI424&lt;&gt;"Sad",DN424=0)),1,0)</f>
        <v>0</v>
      </c>
      <c r="LH424">
        <f>IF(OR(AND(GJ424="Sad",DO424=1),AND(GJ424&lt;&gt;"Sad",DO424=0)),1,0)</f>
        <v>1</v>
      </c>
      <c r="LI424">
        <f>IF(OR(AND(GK424="Sad",DP424=1),AND(GK424&lt;&gt;"Sad",DP424=0)),1,0)</f>
        <v>1</v>
      </c>
      <c r="LJ424">
        <f>IF(OR(AND(GL424="Sad",DQ424=1),AND(GL424&lt;&gt;"Sad",DQ424=0)),1,0)</f>
        <v>1</v>
      </c>
      <c r="LK424" s="2">
        <f t="shared" si="701"/>
        <v>2</v>
      </c>
      <c r="LL424" s="4">
        <f t="shared" si="702"/>
        <v>1</v>
      </c>
      <c r="LM424">
        <f t="shared" si="703"/>
        <v>3</v>
      </c>
      <c r="LN424">
        <f t="shared" si="704"/>
        <v>4</v>
      </c>
      <c r="LO424">
        <f t="shared" si="705"/>
        <v>1</v>
      </c>
      <c r="LP424">
        <f t="shared" si="706"/>
        <v>5</v>
      </c>
      <c r="LQ424">
        <f t="shared" si="707"/>
        <v>4</v>
      </c>
      <c r="LR424">
        <f t="shared" si="708"/>
        <v>20</v>
      </c>
      <c r="LS424" s="11">
        <f t="shared" si="709"/>
        <v>0</v>
      </c>
      <c r="LT424" s="14">
        <f t="shared" si="710"/>
        <v>0</v>
      </c>
      <c r="LU424" s="14" t="str">
        <f t="shared" si="711"/>
        <v/>
      </c>
      <c r="LV424" s="14">
        <f t="shared" si="712"/>
        <v>1</v>
      </c>
      <c r="LW424" s="14" t="str">
        <f t="shared" si="713"/>
        <v/>
      </c>
      <c r="LX424" s="14">
        <f t="shared" si="714"/>
        <v>0.625</v>
      </c>
      <c r="LY424" s="14">
        <f t="shared" si="715"/>
        <v>0.5</v>
      </c>
      <c r="LZ424" s="14">
        <f t="shared" si="716"/>
        <v>0.42500000000000004</v>
      </c>
      <c r="MA424" s="15">
        <f t="shared" si="717"/>
        <v>1.1805555555555181E-4</v>
      </c>
      <c r="MB424" s="1">
        <f t="shared" si="671"/>
        <v>1.5972222222222776E-4</v>
      </c>
      <c r="MC424" s="1">
        <f t="shared" si="672"/>
        <v>1.064814814814713E-4</v>
      </c>
      <c r="MD424" s="1">
        <f t="shared" si="673"/>
        <v>1.4120370370370589E-4</v>
      </c>
      <c r="ME424" s="1">
        <f t="shared" si="674"/>
        <v>1.5972222222222776E-4</v>
      </c>
      <c r="MF424" s="1">
        <f t="shared" si="675"/>
        <v>1.1689814814814375E-4</v>
      </c>
      <c r="MG424" s="1">
        <f t="shared" si="676"/>
        <v>1.5972222222222776E-4</v>
      </c>
      <c r="MH424" s="1">
        <f t="shared" si="677"/>
        <v>1.9444444444444153E-4</v>
      </c>
      <c r="MI424" s="1">
        <f t="shared" si="678"/>
        <v>1.1458333333333459E-4</v>
      </c>
      <c r="MJ424" s="1">
        <f t="shared" si="718"/>
        <v>1.2708333333333321E-3</v>
      </c>
      <c r="MK424" s="2" t="str">
        <f>VLOOKUP(B424,age_group!$A$1:$B$101,2,FALSE)</f>
        <v>25 to 44</v>
      </c>
      <c r="ML424" s="2">
        <f t="shared" si="719"/>
        <v>1</v>
      </c>
      <c r="MM424">
        <f t="shared" si="720"/>
        <v>0</v>
      </c>
      <c r="MN424">
        <f t="shared" si="721"/>
        <v>0</v>
      </c>
      <c r="MO424">
        <f t="shared" si="722"/>
        <v>0</v>
      </c>
      <c r="MP424">
        <f t="shared" si="723"/>
        <v>0</v>
      </c>
    </row>
    <row r="425" spans="1:354" x14ac:dyDescent="0.2">
      <c r="A425" t="s">
        <v>1158</v>
      </c>
      <c r="B425">
        <v>38</v>
      </c>
      <c r="C425" t="s">
        <v>195</v>
      </c>
      <c r="D425" t="s">
        <v>140</v>
      </c>
      <c r="E425">
        <v>3</v>
      </c>
      <c r="F425">
        <v>1</v>
      </c>
      <c r="G425">
        <v>1</v>
      </c>
      <c r="H425">
        <v>1</v>
      </c>
      <c r="I425">
        <v>1</v>
      </c>
      <c r="J425" s="2" t="s">
        <v>376</v>
      </c>
      <c r="K425" t="s">
        <v>324</v>
      </c>
      <c r="L425" t="s">
        <v>218</v>
      </c>
      <c r="M425" t="s">
        <v>255</v>
      </c>
      <c r="N425" t="s">
        <v>597</v>
      </c>
      <c r="O425" t="s">
        <v>304</v>
      </c>
      <c r="P425" t="s">
        <v>297</v>
      </c>
      <c r="Q425" t="s">
        <v>806</v>
      </c>
      <c r="R425" t="s">
        <v>339</v>
      </c>
      <c r="S425" t="s">
        <v>217</v>
      </c>
      <c r="T425" t="s">
        <v>568</v>
      </c>
      <c r="U425" t="s">
        <v>164</v>
      </c>
      <c r="V425" t="s">
        <v>693</v>
      </c>
      <c r="W425" t="s">
        <v>316</v>
      </c>
      <c r="X425" t="s">
        <v>357</v>
      </c>
      <c r="Y425" t="s">
        <v>212</v>
      </c>
      <c r="Z425" t="s">
        <v>308</v>
      </c>
      <c r="AA425" t="s">
        <v>388</v>
      </c>
      <c r="AB425" t="s">
        <v>357</v>
      </c>
      <c r="AC425" t="s">
        <v>639</v>
      </c>
      <c r="AD425" t="s">
        <v>649</v>
      </c>
      <c r="AE425" t="s">
        <v>513</v>
      </c>
      <c r="AF425" t="s">
        <v>466</v>
      </c>
      <c r="AG425" t="s">
        <v>403</v>
      </c>
      <c r="AH425" t="s">
        <v>543</v>
      </c>
      <c r="AI425" t="s">
        <v>528</v>
      </c>
      <c r="AJ425" t="s">
        <v>484</v>
      </c>
      <c r="AK425" t="s">
        <v>415</v>
      </c>
      <c r="AL425" t="s">
        <v>386</v>
      </c>
      <c r="AM425" t="s">
        <v>731</v>
      </c>
      <c r="AN425" t="s">
        <v>679</v>
      </c>
      <c r="AO425" t="s">
        <v>548</v>
      </c>
      <c r="AP425" t="s">
        <v>227</v>
      </c>
      <c r="AQ425" t="s">
        <v>246</v>
      </c>
      <c r="AR425" t="s">
        <v>636</v>
      </c>
      <c r="AS425" t="s">
        <v>448</v>
      </c>
      <c r="AT425" t="s">
        <v>553</v>
      </c>
      <c r="AU425" t="s">
        <v>160</v>
      </c>
      <c r="AV425" t="s">
        <v>169</v>
      </c>
      <c r="AW425" t="s">
        <v>334</v>
      </c>
      <c r="AX425" t="s">
        <v>168</v>
      </c>
      <c r="AY425" t="s">
        <v>215</v>
      </c>
      <c r="AZ425" t="s">
        <v>297</v>
      </c>
      <c r="BA425" t="s">
        <v>524</v>
      </c>
      <c r="BB425" t="s">
        <v>577</v>
      </c>
      <c r="BC425" t="s">
        <v>635</v>
      </c>
      <c r="BD425" t="s">
        <v>636</v>
      </c>
      <c r="BE425" t="s">
        <v>428</v>
      </c>
      <c r="BF425" t="s">
        <v>389</v>
      </c>
      <c r="BG425" t="s">
        <v>384</v>
      </c>
      <c r="BH425" t="s">
        <v>346</v>
      </c>
      <c r="BI425" t="s">
        <v>381</v>
      </c>
      <c r="BJ425" t="s">
        <v>573</v>
      </c>
      <c r="BK425" t="s">
        <v>516</v>
      </c>
      <c r="BL425" t="s">
        <v>637</v>
      </c>
      <c r="BM425" t="s">
        <v>214</v>
      </c>
      <c r="BN425" s="2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0</v>
      </c>
      <c r="DJ425">
        <v>0</v>
      </c>
      <c r="DK425">
        <v>1</v>
      </c>
      <c r="DL425">
        <v>1</v>
      </c>
      <c r="DM425">
        <v>0</v>
      </c>
      <c r="DN425">
        <v>1</v>
      </c>
      <c r="DO425">
        <v>1</v>
      </c>
      <c r="DP425">
        <v>1</v>
      </c>
      <c r="DQ425">
        <v>1</v>
      </c>
      <c r="DR425" s="2">
        <v>3</v>
      </c>
      <c r="DS425">
        <v>1</v>
      </c>
      <c r="DT425">
        <v>1</v>
      </c>
      <c r="DU425">
        <v>1</v>
      </c>
      <c r="DV425">
        <v>2</v>
      </c>
      <c r="DW425" s="2">
        <v>2017</v>
      </c>
      <c r="DX425" s="1">
        <v>4.0071759259259258E-2</v>
      </c>
      <c r="DY425" s="1">
        <v>4.0182870370370369E-2</v>
      </c>
      <c r="DZ425" s="1">
        <v>4.0321759259259259E-2</v>
      </c>
      <c r="EA425" s="1">
        <v>4.0392361111111115E-2</v>
      </c>
      <c r="EB425" s="1">
        <v>4.0526620370370373E-2</v>
      </c>
      <c r="EC425" s="1">
        <v>4.0790509259259256E-2</v>
      </c>
      <c r="ED425" s="1">
        <v>4.0858796296296296E-2</v>
      </c>
      <c r="EE425" s="1">
        <v>4.1024305555555557E-2</v>
      </c>
      <c r="EF425" s="1">
        <v>4.1133101851851851E-2</v>
      </c>
      <c r="EG425" s="1">
        <v>4.1250000000000002E-2</v>
      </c>
      <c r="EH425" s="3">
        <v>0</v>
      </c>
      <c r="EI425" s="2" t="s">
        <v>1168</v>
      </c>
      <c r="EJ425" t="s">
        <v>1172</v>
      </c>
      <c r="EK425" t="s">
        <v>1174</v>
      </c>
      <c r="EL425" t="s">
        <v>1171</v>
      </c>
      <c r="EM425" t="s">
        <v>1171</v>
      </c>
      <c r="EN425" t="s">
        <v>1171</v>
      </c>
      <c r="EO425" t="s">
        <v>1170</v>
      </c>
      <c r="EP425" t="s">
        <v>1168</v>
      </c>
      <c r="EQ425" t="s">
        <v>1175</v>
      </c>
      <c r="ER425" t="s">
        <v>1175</v>
      </c>
      <c r="ES425" t="s">
        <v>1168</v>
      </c>
      <c r="ET425" t="s">
        <v>1175</v>
      </c>
      <c r="EU425" t="s">
        <v>1171</v>
      </c>
      <c r="EV425" t="s">
        <v>1175</v>
      </c>
      <c r="EW425" t="s">
        <v>1174</v>
      </c>
      <c r="EX425" t="s">
        <v>1172</v>
      </c>
      <c r="EY425" t="s">
        <v>1168</v>
      </c>
      <c r="EZ425" t="s">
        <v>1168</v>
      </c>
      <c r="FA425" t="s">
        <v>1174</v>
      </c>
      <c r="FB425" t="s">
        <v>1169</v>
      </c>
      <c r="FC425" t="s">
        <v>1173</v>
      </c>
      <c r="FD425" t="s">
        <v>1175</v>
      </c>
      <c r="FE425" t="s">
        <v>1169</v>
      </c>
      <c r="FF425" t="s">
        <v>1174</v>
      </c>
      <c r="FG425" t="s">
        <v>1171</v>
      </c>
      <c r="FH425" t="s">
        <v>1168</v>
      </c>
      <c r="FI425" t="s">
        <v>1173</v>
      </c>
      <c r="FJ425" t="s">
        <v>1168</v>
      </c>
      <c r="FK425" t="s">
        <v>1168</v>
      </c>
      <c r="FL425" t="s">
        <v>1168</v>
      </c>
      <c r="FM425" t="s">
        <v>1168</v>
      </c>
      <c r="FN425" t="s">
        <v>1171</v>
      </c>
      <c r="FO425" t="s">
        <v>1171</v>
      </c>
      <c r="FP425" t="s">
        <v>1172</v>
      </c>
      <c r="FQ425" t="s">
        <v>1170</v>
      </c>
      <c r="FR425" t="s">
        <v>1169</v>
      </c>
      <c r="FS425" t="s">
        <v>1173</v>
      </c>
      <c r="FT425" t="s">
        <v>1175</v>
      </c>
      <c r="FU425" t="s">
        <v>1168</v>
      </c>
      <c r="FV425" t="s">
        <v>1169</v>
      </c>
      <c r="FW425" t="s">
        <v>1168</v>
      </c>
      <c r="FX425" t="s">
        <v>1169</v>
      </c>
      <c r="FY425" t="s">
        <v>1170</v>
      </c>
      <c r="FZ425" t="s">
        <v>1172</v>
      </c>
      <c r="GA425" t="s">
        <v>1168</v>
      </c>
      <c r="GB425" t="s">
        <v>1171</v>
      </c>
      <c r="GC425" t="s">
        <v>1170</v>
      </c>
      <c r="GD425" t="s">
        <v>1173</v>
      </c>
      <c r="GE425" t="s">
        <v>1174</v>
      </c>
      <c r="GF425" t="s">
        <v>1173</v>
      </c>
      <c r="GG425" t="s">
        <v>1175</v>
      </c>
      <c r="GH425" t="s">
        <v>1168</v>
      </c>
      <c r="GI425" t="s">
        <v>1175</v>
      </c>
      <c r="GJ425" t="s">
        <v>1173</v>
      </c>
      <c r="GK425" t="s">
        <v>1168</v>
      </c>
      <c r="GL425" t="s">
        <v>1173</v>
      </c>
      <c r="GM425" s="2">
        <f t="shared" si="621"/>
        <v>0</v>
      </c>
      <c r="GN425">
        <f t="shared" si="622"/>
        <v>0</v>
      </c>
      <c r="GO425">
        <f t="shared" si="623"/>
        <v>0</v>
      </c>
      <c r="GP425">
        <f t="shared" si="624"/>
        <v>0</v>
      </c>
      <c r="GQ425">
        <f t="shared" si="625"/>
        <v>0</v>
      </c>
      <c r="GR425">
        <f t="shared" si="626"/>
        <v>0</v>
      </c>
      <c r="GS425">
        <f t="shared" si="627"/>
        <v>0</v>
      </c>
      <c r="GT425">
        <f t="shared" si="628"/>
        <v>0</v>
      </c>
      <c r="GU425">
        <f t="shared" si="679"/>
        <v>0</v>
      </c>
      <c r="GV425">
        <f t="shared" si="629"/>
        <v>0</v>
      </c>
      <c r="GW425">
        <f t="shared" si="630"/>
        <v>0</v>
      </c>
      <c r="GX425">
        <f t="shared" si="631"/>
        <v>0</v>
      </c>
      <c r="GY425">
        <f t="shared" si="632"/>
        <v>0</v>
      </c>
      <c r="GZ425">
        <f t="shared" si="633"/>
        <v>0</v>
      </c>
      <c r="HA425">
        <f t="shared" si="634"/>
        <v>1</v>
      </c>
      <c r="HB425">
        <f t="shared" si="635"/>
        <v>0</v>
      </c>
      <c r="HC425">
        <f t="shared" si="680"/>
        <v>0</v>
      </c>
      <c r="HD425">
        <f t="shared" si="636"/>
        <v>0</v>
      </c>
      <c r="HE425">
        <f t="shared" si="637"/>
        <v>0</v>
      </c>
      <c r="HF425">
        <f t="shared" si="638"/>
        <v>1</v>
      </c>
      <c r="HG425">
        <f t="shared" si="639"/>
        <v>0</v>
      </c>
      <c r="HH425">
        <f t="shared" si="640"/>
        <v>0</v>
      </c>
      <c r="HI425">
        <f t="shared" si="641"/>
        <v>1</v>
      </c>
      <c r="HJ425">
        <f t="shared" si="642"/>
        <v>0</v>
      </c>
      <c r="HK425">
        <f t="shared" si="681"/>
        <v>0</v>
      </c>
      <c r="HL425">
        <f t="shared" si="643"/>
        <v>0</v>
      </c>
      <c r="HM425">
        <f t="shared" si="644"/>
        <v>0</v>
      </c>
      <c r="HN425">
        <f t="shared" si="645"/>
        <v>0</v>
      </c>
      <c r="HO425">
        <f t="shared" si="646"/>
        <v>0</v>
      </c>
      <c r="HP425">
        <f t="shared" si="647"/>
        <v>0</v>
      </c>
      <c r="HQ425">
        <f t="shared" si="648"/>
        <v>0</v>
      </c>
      <c r="HR425">
        <f t="shared" si="649"/>
        <v>0</v>
      </c>
      <c r="HS425">
        <f t="shared" si="682"/>
        <v>0</v>
      </c>
      <c r="HT425">
        <f t="shared" si="650"/>
        <v>0</v>
      </c>
      <c r="HU425">
        <f t="shared" si="651"/>
        <v>0</v>
      </c>
      <c r="HV425">
        <f t="shared" si="652"/>
        <v>0</v>
      </c>
      <c r="HW425">
        <f t="shared" si="653"/>
        <v>0</v>
      </c>
      <c r="HX425">
        <f t="shared" si="654"/>
        <v>1</v>
      </c>
      <c r="HY425">
        <f t="shared" si="655"/>
        <v>0</v>
      </c>
      <c r="HZ425">
        <f t="shared" si="656"/>
        <v>0</v>
      </c>
      <c r="IA425">
        <f t="shared" si="683"/>
        <v>1</v>
      </c>
      <c r="IB425">
        <f t="shared" si="657"/>
        <v>1</v>
      </c>
      <c r="IC425">
        <f t="shared" si="658"/>
        <v>1</v>
      </c>
      <c r="ID425">
        <f t="shared" si="659"/>
        <v>1</v>
      </c>
      <c r="IE425">
        <f t="shared" si="660"/>
        <v>1</v>
      </c>
      <c r="IF425">
        <f t="shared" si="661"/>
        <v>1</v>
      </c>
      <c r="IG425">
        <f t="shared" si="662"/>
        <v>1</v>
      </c>
      <c r="IH425">
        <f t="shared" si="663"/>
        <v>0</v>
      </c>
      <c r="II425">
        <f t="shared" si="684"/>
        <v>0</v>
      </c>
      <c r="IJ425">
        <f t="shared" si="664"/>
        <v>1</v>
      </c>
      <c r="IK425">
        <f t="shared" si="665"/>
        <v>1</v>
      </c>
      <c r="IL425">
        <f t="shared" si="666"/>
        <v>0</v>
      </c>
      <c r="IM425">
        <f t="shared" si="667"/>
        <v>1</v>
      </c>
      <c r="IN425">
        <f t="shared" si="668"/>
        <v>1</v>
      </c>
      <c r="IO425">
        <f t="shared" si="669"/>
        <v>1</v>
      </c>
      <c r="IP425">
        <f t="shared" si="670"/>
        <v>1</v>
      </c>
      <c r="IQ425" s="2">
        <f t="shared" si="685"/>
        <v>0</v>
      </c>
      <c r="IR425" s="4">
        <f t="shared" si="686"/>
        <v>1</v>
      </c>
      <c r="IS425">
        <f t="shared" si="687"/>
        <v>2</v>
      </c>
      <c r="IT425">
        <f t="shared" si="688"/>
        <v>0</v>
      </c>
      <c r="IU425">
        <f t="shared" si="689"/>
        <v>1</v>
      </c>
      <c r="IV425">
        <f t="shared" si="690"/>
        <v>7</v>
      </c>
      <c r="IW425">
        <f t="shared" si="691"/>
        <v>6</v>
      </c>
      <c r="IX425">
        <f t="shared" si="692"/>
        <v>17</v>
      </c>
      <c r="IY425" s="11" t="str">
        <f t="shared" si="693"/>
        <v/>
      </c>
      <c r="IZ425" s="12">
        <f t="shared" si="694"/>
        <v>1</v>
      </c>
      <c r="JA425" s="12">
        <f t="shared" si="695"/>
        <v>1</v>
      </c>
      <c r="JB425" s="12" t="str">
        <f t="shared" si="696"/>
        <v/>
      </c>
      <c r="JC425" s="12">
        <f t="shared" si="697"/>
        <v>1</v>
      </c>
      <c r="JD425" s="12">
        <f t="shared" si="698"/>
        <v>1</v>
      </c>
      <c r="JE425" s="12">
        <f t="shared" si="699"/>
        <v>0.8571428571428571</v>
      </c>
      <c r="JF425" s="12">
        <f t="shared" si="700"/>
        <v>0.97142857142857131</v>
      </c>
      <c r="JG425" s="2">
        <f>IF(OR(AND(EI425="Happy",BN425&lt;&gt;1),AND(EI425&lt;&gt;"Happy",BN425=1)),1,0)</f>
        <v>0</v>
      </c>
      <c r="JH425">
        <f>IF(OR(AND(EJ425="Happy",BO425&lt;&gt;1),AND(EJ425&lt;&gt;"Happy",BO425=1)),1,0)</f>
        <v>0</v>
      </c>
      <c r="JI425">
        <f>IF(OR(AND(EK425="Happy",BP425&lt;&gt;1),AND(EK425&lt;&gt;"Happy",BP425=1)),1,0)</f>
        <v>0</v>
      </c>
      <c r="JJ425">
        <f>IF(OR(AND(EL425="Happy",BQ425&lt;&gt;1),AND(EL425&lt;&gt;"Happy",BQ425=1)),1,0)</f>
        <v>0</v>
      </c>
      <c r="JK425">
        <f>IF(OR(AND(EM425="Happy",BR425&lt;&gt;1),AND(EM425&lt;&gt;"Happy",BR425=1)),1,0)</f>
        <v>0</v>
      </c>
      <c r="JL425">
        <f>IF(OR(AND(EN425="Happy",BS425&lt;&gt;1),AND(EN425&lt;&gt;"Happy",BS425=1)),1,0)</f>
        <v>0</v>
      </c>
      <c r="JM425">
        <f>IF(OR(AND(EO425="Happy",BT425&lt;&gt;1),AND(EO425&lt;&gt;"Happy",BT425=1)),1,0)</f>
        <v>0</v>
      </c>
      <c r="JN425">
        <f>IF(OR(AND(EP425="Happy",BU425&lt;&gt;1),AND(EP425&lt;&gt;"Happy",BU425=1)),1,0)</f>
        <v>0</v>
      </c>
      <c r="JO425">
        <f>IF(OR(AND(EQ425="Sad",BV425&lt;&gt;1),AND(EQ425&lt;&gt;"Sad",BV425=1)),1,0)</f>
        <v>0</v>
      </c>
      <c r="JP425">
        <f>IF(OR(AND(ER425="Sad",BW425&lt;&gt;1),AND(ER425&lt;&gt;"Sad",BW425=1)),1,0)</f>
        <v>0</v>
      </c>
      <c r="JQ425">
        <f>IF(OR(AND(ES425="Sad",BX425&lt;&gt;1),AND(ES425&lt;&gt;"Sad",BX425=1)),1,0)</f>
        <v>0</v>
      </c>
      <c r="JR425">
        <f>IF(OR(AND(ET425="Sad",BY425&lt;&gt;1),AND(ET425&lt;&gt;"Sad",BY425=1)),1,0)</f>
        <v>0</v>
      </c>
      <c r="JS425">
        <f>IF(OR(AND(EU425="Sad",BZ425&lt;&gt;1),AND(EU425&lt;&gt;"Sad",BZ425=1)),1,0)</f>
        <v>0</v>
      </c>
      <c r="JT425">
        <f>IF(OR(AND(EV425="Sad",CA425&lt;&gt;1),AND(EV425&lt;&gt;"Sad",CA425=1)),1,0)</f>
        <v>0</v>
      </c>
      <c r="JU425">
        <f>IF(OR(AND(EW425="Sad",CB425&lt;&gt;1),AND(EW425&lt;&gt;"Sad",CB425=1)),1,0)</f>
        <v>0</v>
      </c>
      <c r="JV425">
        <f>IF(OR(AND(EX425="Sad",CC425&lt;&gt;1),AND(EX425&lt;&gt;"Sad",CC425=1)),1,0)</f>
        <v>0</v>
      </c>
      <c r="JW425">
        <f>IF(OR(AND(EY425="Angry",CD425&lt;&gt;1),AND(EY425&lt;&gt;"Angry",CD425=1)),1,0)</f>
        <v>0</v>
      </c>
      <c r="JX425">
        <f>IF(OR(AND(EZ425="Angry",CE425&lt;&gt;1),AND(EZ425&lt;&gt;"Angry",CE425=1)),1,0)</f>
        <v>1</v>
      </c>
      <c r="JY425">
        <f>IF(OR(AND(FA425="Angry",CF425&lt;&gt;1),AND(FA425&lt;&gt;"Angry",CF425=1)),1,0)</f>
        <v>0</v>
      </c>
      <c r="JZ425">
        <f>IF(OR(AND(FB425="Angry",CG425&lt;&gt;1),AND(FB425&lt;&gt;"Angry",CG425=1)),1,0)</f>
        <v>0</v>
      </c>
      <c r="KA425">
        <f>IF(OR(AND(FC425="Angry",CH425&lt;&gt;1),AND(FC425&lt;&gt;"Angry",CH425=1)),1,0)</f>
        <v>0</v>
      </c>
      <c r="KB425">
        <f>IF(OR(AND(FD425="Angry",CI425&lt;&gt;1),AND(FD425&lt;&gt;"Angry",CI425=1)),1,0)</f>
        <v>0</v>
      </c>
      <c r="KC425">
        <f>IF(OR(AND(FE425="Angry",CJ425&lt;&gt;1),AND(FE425&lt;&gt;"Angry",CJ425=1)),1,0)</f>
        <v>0</v>
      </c>
      <c r="KD425">
        <f>IF(OR(AND(FF425="Angry",CK425&lt;&gt;1),AND(FF425&lt;&gt;"Angry",CK425=1)),1,0)</f>
        <v>0</v>
      </c>
      <c r="KE425">
        <f>IF(OR(AND(FG425="Afraid",CL425&lt;&gt;1),AND(FG425&lt;&gt;"Afraid",CL425=1)),1,0)</f>
        <v>0</v>
      </c>
      <c r="KF425">
        <f>IF(OR(AND(FH425="Afraid",CM425&lt;&gt;1),AND(FH425&lt;&gt;"Afraid",CM425=1)),1,0)</f>
        <v>0</v>
      </c>
      <c r="KG425">
        <f>IF(OR(AND(FI425="Afraid",CN425&lt;&gt;1),AND(FI425&lt;&gt;"Afraid",CN425=1)),1,0)</f>
        <v>0</v>
      </c>
      <c r="KH425">
        <f>IF(OR(AND(FJ425="Afraid",CO425&lt;&gt;1),AND(FJ425&lt;&gt;"Afraid",CO425=1)),1,0)</f>
        <v>0</v>
      </c>
      <c r="KI425">
        <f>IF(OR(AND(FK425="Afraid",CP425&lt;&gt;1),AND(FK425&lt;&gt;"Afraid",CP425=1)),1,0)</f>
        <v>0</v>
      </c>
      <c r="KJ425">
        <f>IF(OR(AND(FL425="Afraid",CQ425&lt;&gt;1),AND(FL425&lt;&gt;"Afraid",CQ425=1)),1,0)</f>
        <v>0</v>
      </c>
      <c r="KK425">
        <f>IF(OR(AND(FM425="Afraid",CR425&lt;&gt;1),AND(FM425&lt;&gt;"Afraid",CR425=1)),1,0)</f>
        <v>0</v>
      </c>
      <c r="KL425">
        <f>IF(OR(AND(FN425="Afraid",CS425&lt;&gt;1),AND(FN425&lt;&gt;"Afraid",CS425=1)),1,0)</f>
        <v>0</v>
      </c>
      <c r="KM425">
        <f>IF(OR(AND(FO425="Surprised",CT425&lt;&gt;1),AND(FO425&lt;&gt;"Surprised",CT425=1)),1,0)</f>
        <v>0</v>
      </c>
      <c r="KN425">
        <f>IF(OR(AND(FP425="Surprised",CU425&lt;&gt;1),AND(FP425&lt;&gt;"Surprised",CU425=1)),1,0)</f>
        <v>0</v>
      </c>
      <c r="KO425">
        <f>IF(OR(AND(FQ425="Surprised",CV425&lt;&gt;1),AND(FQ425&lt;&gt;"Surprised",CV425=1)),1,0)</f>
        <v>0</v>
      </c>
      <c r="KP425">
        <f>IF(OR(AND(FR425="Surprised",CW425&lt;&gt;1),AND(FR425&lt;&gt;"Surprised",CW425=1)),1,0)</f>
        <v>0</v>
      </c>
      <c r="KQ425">
        <f>IF(OR(AND(FS425="Surprised",CX425&lt;&gt;1),AND(FS425&lt;&gt;"Surprised",CX425=1)),1,0)</f>
        <v>0</v>
      </c>
      <c r="KR425">
        <f>IF(OR(AND(FT425="Surprised",CY425&lt;&gt;1),AND(FT425&lt;&gt;"Surprised",CY425=1)),1,0)</f>
        <v>0</v>
      </c>
      <c r="KS425">
        <f>IF(OR(AND(FU425="Surprised",CZ425&lt;&gt;1),AND(FU425&lt;&gt;"Surprised",CZ425=1)),1,0)</f>
        <v>0</v>
      </c>
      <c r="KT425">
        <f>IF(OR(AND(FV425="Surprised",DA425&lt;&gt;1),AND(FV425&lt;&gt;"Surprised",DA425=1)),1,0)</f>
        <v>0</v>
      </c>
      <c r="KU425">
        <f>IF(OR(AND(FW425="Happy",DB425=1),AND(FW425&lt;&gt;"Happy",DB425=0)),1,0)</f>
        <v>0</v>
      </c>
      <c r="KV425">
        <f>IF(OR(AND(FX425="Happy",DC425=1),AND(FX425&lt;&gt;"Happy",DC425=0)),1,0)</f>
        <v>0</v>
      </c>
      <c r="KW425">
        <f>IF(OR(AND(FY425="Happy",DD425=1),AND(FY425&lt;&gt;"Happy",DD425=0)),1,0)</f>
        <v>0</v>
      </c>
      <c r="KX425">
        <f>IF(OR(AND(FZ425="Happy",DE425=1),AND(FZ425&lt;&gt;"Happy",DE425=0)),1,0)</f>
        <v>0</v>
      </c>
      <c r="KY425">
        <f>IF(OR(AND(GA425="Happy",DF425=1),AND(GA425&lt;&gt;"Happy",DF425=0)),1,0)</f>
        <v>0</v>
      </c>
      <c r="KZ425">
        <f>IF(OR(AND(GB425="Happy",DG425=1),AND(GB425&lt;&gt;"Happy",DG425=0)),1,0)</f>
        <v>0</v>
      </c>
      <c r="LA425">
        <f>IF(OR(AND(GC425="Happy",DH425=1),AND(GC425&lt;&gt;"Happy",DH425=0)),1,0)</f>
        <v>0</v>
      </c>
      <c r="LB425">
        <f>IF(OR(AND(GD425="Happy",DI425=1),AND(GD425&lt;&gt;"Happy",DI425=0)),1,0)</f>
        <v>0</v>
      </c>
      <c r="LC425">
        <f>IF(OR(AND(GE425="Sad",DJ425=1),AND(GE425&lt;&gt;"Sad",DJ425=0)),1,0)</f>
        <v>0</v>
      </c>
      <c r="LD425">
        <f>IF(OR(AND(GF425="Sad",DK425=1),AND(GF425&lt;&gt;"Sad",DK425=0)),1,0)</f>
        <v>0</v>
      </c>
      <c r="LE425">
        <f>IF(OR(AND(GG425="Sad",DL425=1),AND(GG425&lt;&gt;"Sad",DL425=0)),1,0)</f>
        <v>0</v>
      </c>
      <c r="LF425">
        <f>IF(OR(AND(GH425="Sad",DM425=1),AND(GH425&lt;&gt;"Sad",DM425=0)),1,0)</f>
        <v>1</v>
      </c>
      <c r="LG425">
        <f>IF(OR(AND(GI425="Sad",DN425=1),AND(GI425&lt;&gt;"Sad",DN425=0)),1,0)</f>
        <v>0</v>
      </c>
      <c r="LH425">
        <f>IF(OR(AND(GJ425="Sad",DO425=1),AND(GJ425&lt;&gt;"Sad",DO425=0)),1,0)</f>
        <v>0</v>
      </c>
      <c r="LI425">
        <f>IF(OR(AND(GK425="Sad",DP425=1),AND(GK425&lt;&gt;"Sad",DP425=0)),1,0)</f>
        <v>0</v>
      </c>
      <c r="LJ425">
        <f>IF(OR(AND(GL425="Sad",DQ425=1),AND(GL425&lt;&gt;"Sad",DQ425=0)),1,0)</f>
        <v>0</v>
      </c>
      <c r="LK425" s="2">
        <f t="shared" si="701"/>
        <v>0</v>
      </c>
      <c r="LL425" s="4">
        <f t="shared" si="702"/>
        <v>0</v>
      </c>
      <c r="LM425">
        <f t="shared" si="703"/>
        <v>1</v>
      </c>
      <c r="LN425">
        <f t="shared" si="704"/>
        <v>0</v>
      </c>
      <c r="LO425">
        <f t="shared" si="705"/>
        <v>0</v>
      </c>
      <c r="LP425">
        <f t="shared" si="706"/>
        <v>0</v>
      </c>
      <c r="LQ425">
        <f t="shared" si="707"/>
        <v>1</v>
      </c>
      <c r="LR425">
        <f t="shared" si="708"/>
        <v>2</v>
      </c>
      <c r="LS425" s="11" t="str">
        <f t="shared" si="709"/>
        <v/>
      </c>
      <c r="LT425" s="14">
        <f t="shared" si="710"/>
        <v>0</v>
      </c>
      <c r="LU425" s="14">
        <f t="shared" si="711"/>
        <v>0</v>
      </c>
      <c r="LV425" s="14" t="str">
        <f t="shared" si="712"/>
        <v/>
      </c>
      <c r="LW425" s="14">
        <f t="shared" si="713"/>
        <v>0</v>
      </c>
      <c r="LX425" s="14">
        <f t="shared" si="714"/>
        <v>0</v>
      </c>
      <c r="LY425" s="14">
        <f t="shared" si="715"/>
        <v>0.1428571428571429</v>
      </c>
      <c r="LZ425" s="14">
        <f t="shared" si="716"/>
        <v>2.8571428571428692E-2</v>
      </c>
      <c r="MA425" s="15">
        <f t="shared" si="717"/>
        <v>1.1111111111111044E-4</v>
      </c>
      <c r="MB425" s="1">
        <f t="shared" si="671"/>
        <v>1.3888888888888978E-4</v>
      </c>
      <c r="MC425" s="1">
        <f t="shared" si="672"/>
        <v>7.0601851851856412E-5</v>
      </c>
      <c r="MD425" s="1">
        <f t="shared" si="673"/>
        <v>1.3425925925925758E-4</v>
      </c>
      <c r="ME425" s="1">
        <f t="shared" si="674"/>
        <v>2.6388888888888296E-4</v>
      </c>
      <c r="MF425" s="1">
        <f t="shared" si="675"/>
        <v>6.828703703704031E-5</v>
      </c>
      <c r="MG425" s="1">
        <f t="shared" si="676"/>
        <v>1.6550925925926108E-4</v>
      </c>
      <c r="MH425" s="1">
        <f t="shared" si="677"/>
        <v>1.0879629629629434E-4</v>
      </c>
      <c r="MI425" s="1">
        <f t="shared" si="678"/>
        <v>1.1689814814815069E-4</v>
      </c>
      <c r="MJ425" s="1">
        <f t="shared" si="718"/>
        <v>1.1782407407407436E-3</v>
      </c>
      <c r="MK425" s="2" t="str">
        <f>VLOOKUP(B425,age_group!$A$1:$B$101,2,FALSE)</f>
        <v>25 to 44</v>
      </c>
      <c r="ML425" s="2">
        <f t="shared" si="719"/>
        <v>1</v>
      </c>
      <c r="MM425">
        <f t="shared" si="720"/>
        <v>0</v>
      </c>
      <c r="MN425">
        <f t="shared" si="721"/>
        <v>0</v>
      </c>
      <c r="MO425">
        <f t="shared" si="722"/>
        <v>0</v>
      </c>
      <c r="MP425">
        <f t="shared" si="723"/>
        <v>0</v>
      </c>
    </row>
    <row r="426" spans="1:354" x14ac:dyDescent="0.2">
      <c r="A426" t="s">
        <v>1159</v>
      </c>
      <c r="B426">
        <v>31</v>
      </c>
      <c r="C426" t="s">
        <v>139</v>
      </c>
      <c r="D426" t="s">
        <v>140</v>
      </c>
      <c r="E426">
        <v>3</v>
      </c>
      <c r="F426">
        <v>1</v>
      </c>
      <c r="G426">
        <v>1</v>
      </c>
      <c r="H426">
        <v>1</v>
      </c>
      <c r="I426">
        <v>1</v>
      </c>
      <c r="J426" s="2" t="s">
        <v>260</v>
      </c>
      <c r="K426" t="s">
        <v>576</v>
      </c>
      <c r="L426" t="s">
        <v>241</v>
      </c>
      <c r="M426" t="s">
        <v>163</v>
      </c>
      <c r="N426" t="s">
        <v>729</v>
      </c>
      <c r="O426" t="s">
        <v>171</v>
      </c>
      <c r="P426" t="s">
        <v>212</v>
      </c>
      <c r="Q426" t="s">
        <v>470</v>
      </c>
      <c r="R426" t="s">
        <v>272</v>
      </c>
      <c r="S426" t="s">
        <v>639</v>
      </c>
      <c r="T426" t="s">
        <v>569</v>
      </c>
      <c r="U426" t="s">
        <v>598</v>
      </c>
      <c r="V426" t="s">
        <v>218</v>
      </c>
      <c r="W426" t="s">
        <v>563</v>
      </c>
      <c r="X426" t="s">
        <v>704</v>
      </c>
      <c r="Y426" t="s">
        <v>482</v>
      </c>
      <c r="Z426" t="s">
        <v>729</v>
      </c>
      <c r="AA426" t="s">
        <v>315</v>
      </c>
      <c r="AB426" t="s">
        <v>610</v>
      </c>
      <c r="AC426" t="s">
        <v>557</v>
      </c>
      <c r="AD426" t="s">
        <v>455</v>
      </c>
      <c r="AE426" t="s">
        <v>260</v>
      </c>
      <c r="AF426" t="s">
        <v>293</v>
      </c>
      <c r="AG426" t="s">
        <v>619</v>
      </c>
      <c r="AH426" t="s">
        <v>388</v>
      </c>
      <c r="AI426" t="s">
        <v>631</v>
      </c>
      <c r="AJ426" t="s">
        <v>626</v>
      </c>
      <c r="AK426" t="s">
        <v>645</v>
      </c>
      <c r="AL426" t="s">
        <v>679</v>
      </c>
      <c r="AM426" t="s">
        <v>385</v>
      </c>
      <c r="AN426" t="s">
        <v>170</v>
      </c>
      <c r="AO426" t="s">
        <v>170</v>
      </c>
      <c r="AP426" t="s">
        <v>567</v>
      </c>
      <c r="AQ426" t="s">
        <v>286</v>
      </c>
      <c r="AR426" t="s">
        <v>226</v>
      </c>
      <c r="AS426" t="s">
        <v>749</v>
      </c>
      <c r="AT426" t="s">
        <v>739</v>
      </c>
      <c r="AU426" t="s">
        <v>205</v>
      </c>
      <c r="AV426" t="s">
        <v>318</v>
      </c>
      <c r="AW426" t="s">
        <v>339</v>
      </c>
      <c r="AX426" t="s">
        <v>475</v>
      </c>
      <c r="AY426" t="s">
        <v>187</v>
      </c>
      <c r="AZ426" t="s">
        <v>325</v>
      </c>
      <c r="BA426" t="s">
        <v>302</v>
      </c>
      <c r="BB426" t="s">
        <v>533</v>
      </c>
      <c r="BC426" t="s">
        <v>698</v>
      </c>
      <c r="BD426" t="s">
        <v>381</v>
      </c>
      <c r="BE426" t="s">
        <v>326</v>
      </c>
      <c r="BF426" t="s">
        <v>320</v>
      </c>
      <c r="BG426" t="s">
        <v>272</v>
      </c>
      <c r="BH426" t="s">
        <v>666</v>
      </c>
      <c r="BI426" t="s">
        <v>647</v>
      </c>
      <c r="BJ426" t="s">
        <v>556</v>
      </c>
      <c r="BK426" t="s">
        <v>334</v>
      </c>
      <c r="BL426" t="s">
        <v>442</v>
      </c>
      <c r="BM426" t="s">
        <v>320</v>
      </c>
      <c r="BN426" s="2">
        <v>1</v>
      </c>
      <c r="BO426">
        <v>0</v>
      </c>
      <c r="BP426">
        <v>0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0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0</v>
      </c>
      <c r="DN426">
        <v>1</v>
      </c>
      <c r="DO426">
        <v>1</v>
      </c>
      <c r="DP426">
        <v>0</v>
      </c>
      <c r="DQ426">
        <v>1</v>
      </c>
      <c r="DR426" s="2">
        <v>1</v>
      </c>
      <c r="DS426">
        <v>3</v>
      </c>
      <c r="DT426">
        <v>1</v>
      </c>
      <c r="DU426">
        <v>1</v>
      </c>
      <c r="DV426">
        <v>2</v>
      </c>
      <c r="DW426" s="2">
        <v>2017</v>
      </c>
      <c r="DX426" s="1">
        <v>2.7383101851851849E-2</v>
      </c>
      <c r="DY426" s="1">
        <v>2.7649305555555555E-2</v>
      </c>
      <c r="DZ426" s="1">
        <v>2.8151620370370372E-2</v>
      </c>
      <c r="EA426" s="1">
        <v>2.8327546296296292E-2</v>
      </c>
      <c r="EB426" s="1">
        <v>2.8488425925925927E-2</v>
      </c>
      <c r="EC426" s="1">
        <v>2.8836805555555553E-2</v>
      </c>
      <c r="ED426" s="1">
        <v>2.8959490740740741E-2</v>
      </c>
      <c r="EE426" s="1">
        <v>2.9203703703703704E-2</v>
      </c>
      <c r="EF426" s="1">
        <v>2.9533564814814815E-2</v>
      </c>
      <c r="EG426" s="1">
        <v>2.9723379629629631E-2</v>
      </c>
      <c r="EH426" s="3">
        <v>0</v>
      </c>
      <c r="EI426" s="2" t="s">
        <v>1175</v>
      </c>
      <c r="EJ426" t="s">
        <v>1168</v>
      </c>
      <c r="EK426" t="s">
        <v>1171</v>
      </c>
      <c r="EL426" t="s">
        <v>1174</v>
      </c>
      <c r="EM426" t="s">
        <v>1175</v>
      </c>
      <c r="EN426" t="s">
        <v>1171</v>
      </c>
      <c r="EO426" t="s">
        <v>1172</v>
      </c>
      <c r="EP426" t="s">
        <v>1168</v>
      </c>
      <c r="EQ426" t="s">
        <v>1169</v>
      </c>
      <c r="ER426" t="s">
        <v>1169</v>
      </c>
      <c r="ES426" t="s">
        <v>1173</v>
      </c>
      <c r="ET426" t="s">
        <v>1175</v>
      </c>
      <c r="EU426" t="s">
        <v>1174</v>
      </c>
      <c r="EV426" t="s">
        <v>1175</v>
      </c>
      <c r="EW426" t="s">
        <v>1168</v>
      </c>
      <c r="EX426" t="s">
        <v>1171</v>
      </c>
      <c r="EY426" t="s">
        <v>1175</v>
      </c>
      <c r="EZ426" t="s">
        <v>1168</v>
      </c>
      <c r="FA426" t="s">
        <v>1171</v>
      </c>
      <c r="FB426" t="s">
        <v>1168</v>
      </c>
      <c r="FC426" t="s">
        <v>1175</v>
      </c>
      <c r="FD426" t="s">
        <v>1175</v>
      </c>
      <c r="FE426" t="s">
        <v>1172</v>
      </c>
      <c r="FF426" t="s">
        <v>1169</v>
      </c>
      <c r="FG426" t="s">
        <v>1168</v>
      </c>
      <c r="FH426" t="s">
        <v>1168</v>
      </c>
      <c r="FI426" t="s">
        <v>1173</v>
      </c>
      <c r="FJ426" t="s">
        <v>1171</v>
      </c>
      <c r="FK426" t="s">
        <v>1168</v>
      </c>
      <c r="FL426" t="s">
        <v>1175</v>
      </c>
      <c r="FM426" t="s">
        <v>1175</v>
      </c>
      <c r="FN426" t="s">
        <v>1175</v>
      </c>
      <c r="FO426" t="s">
        <v>1168</v>
      </c>
      <c r="FP426" t="s">
        <v>1175</v>
      </c>
      <c r="FQ426" t="s">
        <v>1169</v>
      </c>
      <c r="FR426" t="s">
        <v>1168</v>
      </c>
      <c r="FS426" t="s">
        <v>1168</v>
      </c>
      <c r="FT426" t="s">
        <v>1168</v>
      </c>
      <c r="FU426" t="s">
        <v>1172</v>
      </c>
      <c r="FV426" t="s">
        <v>1175</v>
      </c>
      <c r="FW426" t="s">
        <v>1168</v>
      </c>
      <c r="FX426" t="s">
        <v>1168</v>
      </c>
      <c r="FY426" t="s">
        <v>1175</v>
      </c>
      <c r="FZ426" t="s">
        <v>1168</v>
      </c>
      <c r="GA426" t="s">
        <v>1172</v>
      </c>
      <c r="GB426" t="s">
        <v>1168</v>
      </c>
      <c r="GC426" t="s">
        <v>1168</v>
      </c>
      <c r="GD426" t="s">
        <v>1168</v>
      </c>
      <c r="GE426" t="s">
        <v>1175</v>
      </c>
      <c r="GF426" t="s">
        <v>1169</v>
      </c>
      <c r="GG426" t="s">
        <v>1169</v>
      </c>
      <c r="GH426" t="s">
        <v>1168</v>
      </c>
      <c r="GI426" t="s">
        <v>1175</v>
      </c>
      <c r="GJ426" t="s">
        <v>1169</v>
      </c>
      <c r="GK426" t="s">
        <v>1169</v>
      </c>
      <c r="GL426" t="s">
        <v>1175</v>
      </c>
      <c r="GM426" s="2">
        <f t="shared" si="621"/>
        <v>0</v>
      </c>
      <c r="GN426">
        <f t="shared" si="622"/>
        <v>0</v>
      </c>
      <c r="GO426">
        <f t="shared" si="623"/>
        <v>0</v>
      </c>
      <c r="GP426">
        <f t="shared" si="624"/>
        <v>0</v>
      </c>
      <c r="GQ426">
        <f t="shared" si="625"/>
        <v>0</v>
      </c>
      <c r="GR426">
        <f t="shared" si="626"/>
        <v>0</v>
      </c>
      <c r="GS426">
        <f t="shared" si="627"/>
        <v>0</v>
      </c>
      <c r="GT426">
        <f t="shared" si="628"/>
        <v>0</v>
      </c>
      <c r="GU426">
        <f t="shared" si="679"/>
        <v>0</v>
      </c>
      <c r="GV426">
        <f t="shared" si="629"/>
        <v>0</v>
      </c>
      <c r="GW426">
        <f t="shared" si="630"/>
        <v>0</v>
      </c>
      <c r="GX426">
        <f t="shared" si="631"/>
        <v>0</v>
      </c>
      <c r="GY426">
        <f t="shared" si="632"/>
        <v>1</v>
      </c>
      <c r="GZ426">
        <f t="shared" si="633"/>
        <v>0</v>
      </c>
      <c r="HA426">
        <f t="shared" si="634"/>
        <v>0</v>
      </c>
      <c r="HB426">
        <f t="shared" si="635"/>
        <v>0</v>
      </c>
      <c r="HC426">
        <f t="shared" si="680"/>
        <v>0</v>
      </c>
      <c r="HD426">
        <f t="shared" si="636"/>
        <v>0</v>
      </c>
      <c r="HE426">
        <f t="shared" si="637"/>
        <v>0</v>
      </c>
      <c r="HF426">
        <f t="shared" si="638"/>
        <v>0</v>
      </c>
      <c r="HG426">
        <f t="shared" si="639"/>
        <v>0</v>
      </c>
      <c r="HH426">
        <f t="shared" si="640"/>
        <v>0</v>
      </c>
      <c r="HI426">
        <f t="shared" si="641"/>
        <v>0</v>
      </c>
      <c r="HJ426">
        <f t="shared" si="642"/>
        <v>1</v>
      </c>
      <c r="HK426">
        <f t="shared" si="681"/>
        <v>0</v>
      </c>
      <c r="HL426">
        <f t="shared" si="643"/>
        <v>0</v>
      </c>
      <c r="HM426">
        <f t="shared" si="644"/>
        <v>0</v>
      </c>
      <c r="HN426">
        <f t="shared" si="645"/>
        <v>0</v>
      </c>
      <c r="HO426">
        <f t="shared" si="646"/>
        <v>0</v>
      </c>
      <c r="HP426">
        <f t="shared" si="647"/>
        <v>0</v>
      </c>
      <c r="HQ426">
        <f t="shared" si="648"/>
        <v>0</v>
      </c>
      <c r="HR426">
        <f t="shared" si="649"/>
        <v>0</v>
      </c>
      <c r="HS426">
        <f t="shared" si="682"/>
        <v>0</v>
      </c>
      <c r="HT426">
        <f t="shared" si="650"/>
        <v>1</v>
      </c>
      <c r="HU426">
        <f t="shared" si="651"/>
        <v>0</v>
      </c>
      <c r="HV426">
        <f t="shared" si="652"/>
        <v>0</v>
      </c>
      <c r="HW426">
        <f t="shared" si="653"/>
        <v>0</v>
      </c>
      <c r="HX426">
        <f t="shared" si="654"/>
        <v>0</v>
      </c>
      <c r="HY426">
        <f t="shared" si="655"/>
        <v>0</v>
      </c>
      <c r="HZ426">
        <f t="shared" si="656"/>
        <v>1</v>
      </c>
      <c r="IA426">
        <f t="shared" si="683"/>
        <v>1</v>
      </c>
      <c r="IB426">
        <f t="shared" si="657"/>
        <v>1</v>
      </c>
      <c r="IC426">
        <f t="shared" si="658"/>
        <v>1</v>
      </c>
      <c r="ID426">
        <f t="shared" si="659"/>
        <v>1</v>
      </c>
      <c r="IE426">
        <f t="shared" si="660"/>
        <v>0</v>
      </c>
      <c r="IF426">
        <f t="shared" si="661"/>
        <v>1</v>
      </c>
      <c r="IG426">
        <f t="shared" si="662"/>
        <v>1</v>
      </c>
      <c r="IH426">
        <f t="shared" si="663"/>
        <v>1</v>
      </c>
      <c r="II426">
        <f t="shared" si="684"/>
        <v>1</v>
      </c>
      <c r="IJ426">
        <f t="shared" si="664"/>
        <v>1</v>
      </c>
      <c r="IK426">
        <f t="shared" si="665"/>
        <v>1</v>
      </c>
      <c r="IL426">
        <f t="shared" si="666"/>
        <v>0</v>
      </c>
      <c r="IM426">
        <f t="shared" si="667"/>
        <v>1</v>
      </c>
      <c r="IN426">
        <f t="shared" si="668"/>
        <v>1</v>
      </c>
      <c r="IO426">
        <f t="shared" si="669"/>
        <v>0</v>
      </c>
      <c r="IP426">
        <f t="shared" si="670"/>
        <v>1</v>
      </c>
      <c r="IQ426" s="2">
        <f t="shared" si="685"/>
        <v>0</v>
      </c>
      <c r="IR426" s="4">
        <f t="shared" si="686"/>
        <v>1</v>
      </c>
      <c r="IS426">
        <f t="shared" si="687"/>
        <v>1</v>
      </c>
      <c r="IT426">
        <f t="shared" si="688"/>
        <v>0</v>
      </c>
      <c r="IU426">
        <f t="shared" si="689"/>
        <v>2</v>
      </c>
      <c r="IV426">
        <f t="shared" si="690"/>
        <v>7</v>
      </c>
      <c r="IW426">
        <f t="shared" si="691"/>
        <v>6</v>
      </c>
      <c r="IX426">
        <f t="shared" si="692"/>
        <v>17</v>
      </c>
      <c r="IY426" s="11" t="str">
        <f t="shared" si="693"/>
        <v/>
      </c>
      <c r="IZ426" s="12">
        <f t="shared" si="694"/>
        <v>1</v>
      </c>
      <c r="JA426" s="12">
        <f t="shared" si="695"/>
        <v>1</v>
      </c>
      <c r="JB426" s="12" t="str">
        <f t="shared" si="696"/>
        <v/>
      </c>
      <c r="JC426" s="12">
        <f t="shared" si="697"/>
        <v>1</v>
      </c>
      <c r="JD426" s="12">
        <f t="shared" si="698"/>
        <v>0.875</v>
      </c>
      <c r="JE426" s="12">
        <f t="shared" si="699"/>
        <v>0.75</v>
      </c>
      <c r="JF426" s="12">
        <f t="shared" si="700"/>
        <v>0.92500000000000004</v>
      </c>
      <c r="JG426" s="2">
        <f>IF(OR(AND(EI426="Happy",BN426&lt;&gt;1),AND(EI426&lt;&gt;"Happy",BN426=1)),1,0)</f>
        <v>1</v>
      </c>
      <c r="JH426">
        <f>IF(OR(AND(EJ426="Happy",BO426&lt;&gt;1),AND(EJ426&lt;&gt;"Happy",BO426=1)),1,0)</f>
        <v>0</v>
      </c>
      <c r="JI426">
        <f>IF(OR(AND(EK426="Happy",BP426&lt;&gt;1),AND(EK426&lt;&gt;"Happy",BP426=1)),1,0)</f>
        <v>0</v>
      </c>
      <c r="JJ426">
        <f>IF(OR(AND(EL426="Happy",BQ426&lt;&gt;1),AND(EL426&lt;&gt;"Happy",BQ426=1)),1,0)</f>
        <v>0</v>
      </c>
      <c r="JK426">
        <f>IF(OR(AND(EM426="Happy",BR426&lt;&gt;1),AND(EM426&lt;&gt;"Happy",BR426=1)),1,0)</f>
        <v>1</v>
      </c>
      <c r="JL426">
        <f>IF(OR(AND(EN426="Happy",BS426&lt;&gt;1),AND(EN426&lt;&gt;"Happy",BS426=1)),1,0)</f>
        <v>0</v>
      </c>
      <c r="JM426">
        <f>IF(OR(AND(EO426="Happy",BT426&lt;&gt;1),AND(EO426&lt;&gt;"Happy",BT426=1)),1,0)</f>
        <v>0</v>
      </c>
      <c r="JN426">
        <f>IF(OR(AND(EP426="Happy",BU426&lt;&gt;1),AND(EP426&lt;&gt;"Happy",BU426=1)),1,0)</f>
        <v>0</v>
      </c>
      <c r="JO426">
        <f>IF(OR(AND(EQ426="Sad",BV426&lt;&gt;1),AND(EQ426&lt;&gt;"Sad",BV426=1)),1,0)</f>
        <v>0</v>
      </c>
      <c r="JP426">
        <f>IF(OR(AND(ER426="Sad",BW426&lt;&gt;1),AND(ER426&lt;&gt;"Sad",BW426=1)),1,0)</f>
        <v>0</v>
      </c>
      <c r="JQ426">
        <f>IF(OR(AND(ES426="Sad",BX426&lt;&gt;1),AND(ES426&lt;&gt;"Sad",BX426=1)),1,0)</f>
        <v>0</v>
      </c>
      <c r="JR426">
        <f>IF(OR(AND(ET426="Sad",BY426&lt;&gt;1),AND(ET426&lt;&gt;"Sad",BY426=1)),1,0)</f>
        <v>0</v>
      </c>
      <c r="JS426">
        <f>IF(OR(AND(EU426="Sad",BZ426&lt;&gt;1),AND(EU426&lt;&gt;"Sad",BZ426=1)),1,0)</f>
        <v>0</v>
      </c>
      <c r="JT426">
        <f>IF(OR(AND(EV426="Sad",CA426&lt;&gt;1),AND(EV426&lt;&gt;"Sad",CA426=1)),1,0)</f>
        <v>0</v>
      </c>
      <c r="JU426">
        <f>IF(OR(AND(EW426="Sad",CB426&lt;&gt;1),AND(EW426&lt;&gt;"Sad",CB426=1)),1,0)</f>
        <v>0</v>
      </c>
      <c r="JV426">
        <f>IF(OR(AND(EX426="Sad",CC426&lt;&gt;1),AND(EX426&lt;&gt;"Sad",CC426=1)),1,0)</f>
        <v>0</v>
      </c>
      <c r="JW426">
        <f>IF(OR(AND(EY426="Angry",CD426&lt;&gt;1),AND(EY426&lt;&gt;"Angry",CD426=1)),1,0)</f>
        <v>0</v>
      </c>
      <c r="JX426">
        <f>IF(OR(AND(EZ426="Angry",CE426&lt;&gt;1),AND(EZ426&lt;&gt;"Angry",CE426=1)),1,0)</f>
        <v>0</v>
      </c>
      <c r="JY426">
        <f>IF(OR(AND(FA426="Angry",CF426&lt;&gt;1),AND(FA426&lt;&gt;"Angry",CF426=1)),1,0)</f>
        <v>0</v>
      </c>
      <c r="JZ426">
        <f>IF(OR(AND(FB426="Angry",CG426&lt;&gt;1),AND(FB426&lt;&gt;"Angry",CG426=1)),1,0)</f>
        <v>0</v>
      </c>
      <c r="KA426">
        <f>IF(OR(AND(FC426="Angry",CH426&lt;&gt;1),AND(FC426&lt;&gt;"Angry",CH426=1)),1,0)</f>
        <v>0</v>
      </c>
      <c r="KB426">
        <f>IF(OR(AND(FD426="Angry",CI426&lt;&gt;1),AND(FD426&lt;&gt;"Angry",CI426=1)),1,0)</f>
        <v>0</v>
      </c>
      <c r="KC426">
        <f>IF(OR(AND(FE426="Angry",CJ426&lt;&gt;1),AND(FE426&lt;&gt;"Angry",CJ426=1)),1,0)</f>
        <v>0</v>
      </c>
      <c r="KD426">
        <f>IF(OR(AND(FF426="Angry",CK426&lt;&gt;1),AND(FF426&lt;&gt;"Angry",CK426=1)),1,0)</f>
        <v>0</v>
      </c>
      <c r="KE426">
        <f>IF(OR(AND(FG426="Afraid",CL426&lt;&gt;1),AND(FG426&lt;&gt;"Afraid",CL426=1)),1,0)</f>
        <v>0</v>
      </c>
      <c r="KF426">
        <f>IF(OR(AND(FH426="Afraid",CM426&lt;&gt;1),AND(FH426&lt;&gt;"Afraid",CM426=1)),1,0)</f>
        <v>0</v>
      </c>
      <c r="KG426">
        <f>IF(OR(AND(FI426="Afraid",CN426&lt;&gt;1),AND(FI426&lt;&gt;"Afraid",CN426=1)),1,0)</f>
        <v>0</v>
      </c>
      <c r="KH426">
        <f>IF(OR(AND(FJ426="Afraid",CO426&lt;&gt;1),AND(FJ426&lt;&gt;"Afraid",CO426=1)),1,0)</f>
        <v>0</v>
      </c>
      <c r="KI426">
        <f>IF(OR(AND(FK426="Afraid",CP426&lt;&gt;1),AND(FK426&lt;&gt;"Afraid",CP426=1)),1,0)</f>
        <v>0</v>
      </c>
      <c r="KJ426">
        <f>IF(OR(AND(FL426="Afraid",CQ426&lt;&gt;1),AND(FL426&lt;&gt;"Afraid",CQ426=1)),1,0)</f>
        <v>1</v>
      </c>
      <c r="KK426">
        <f>IF(OR(AND(FM426="Afraid",CR426&lt;&gt;1),AND(FM426&lt;&gt;"Afraid",CR426=1)),1,0)</f>
        <v>0</v>
      </c>
      <c r="KL426">
        <f>IF(OR(AND(FN426="Afraid",CS426&lt;&gt;1),AND(FN426&lt;&gt;"Afraid",CS426=1)),1,0)</f>
        <v>0</v>
      </c>
      <c r="KM426">
        <f>IF(OR(AND(FO426="Surprised",CT426&lt;&gt;1),AND(FO426&lt;&gt;"Surprised",CT426=1)),1,0)</f>
        <v>0</v>
      </c>
      <c r="KN426">
        <f>IF(OR(AND(FP426="Surprised",CU426&lt;&gt;1),AND(FP426&lt;&gt;"Surprised",CU426=1)),1,0)</f>
        <v>0</v>
      </c>
      <c r="KO426">
        <f>IF(OR(AND(FQ426="Surprised",CV426&lt;&gt;1),AND(FQ426&lt;&gt;"Surprised",CV426=1)),1,0)</f>
        <v>0</v>
      </c>
      <c r="KP426">
        <f>IF(OR(AND(FR426="Surprised",CW426&lt;&gt;1),AND(FR426&lt;&gt;"Surprised",CW426=1)),1,0)</f>
        <v>0</v>
      </c>
      <c r="KQ426">
        <f>IF(OR(AND(FS426="Surprised",CX426&lt;&gt;1),AND(FS426&lt;&gt;"Surprised",CX426=1)),1,0)</f>
        <v>0</v>
      </c>
      <c r="KR426">
        <f>IF(OR(AND(FT426="Surprised",CY426&lt;&gt;1),AND(FT426&lt;&gt;"Surprised",CY426=1)),1,0)</f>
        <v>0</v>
      </c>
      <c r="KS426">
        <f>IF(OR(AND(FU426="Surprised",CZ426&lt;&gt;1),AND(FU426&lt;&gt;"Surprised",CZ426=1)),1,0)</f>
        <v>0</v>
      </c>
      <c r="KT426">
        <f>IF(OR(AND(FV426="Surprised",DA426&lt;&gt;1),AND(FV426&lt;&gt;"Surprised",DA426=1)),1,0)</f>
        <v>0</v>
      </c>
      <c r="KU426">
        <f>IF(OR(AND(FW426="Happy",DB426=1),AND(FW426&lt;&gt;"Happy",DB426=0)),1,0)</f>
        <v>0</v>
      </c>
      <c r="KV426">
        <f>IF(OR(AND(FX426="Happy",DC426=1),AND(FX426&lt;&gt;"Happy",DC426=0)),1,0)</f>
        <v>0</v>
      </c>
      <c r="KW426">
        <f>IF(OR(AND(FY426="Happy",DD426=1),AND(FY426&lt;&gt;"Happy",DD426=0)),1,0)</f>
        <v>0</v>
      </c>
      <c r="KX426">
        <f>IF(OR(AND(FZ426="Happy",DE426=1),AND(FZ426&lt;&gt;"Happy",DE426=0)),1,0)</f>
        <v>0</v>
      </c>
      <c r="KY426">
        <f>IF(OR(AND(GA426="Happy",DF426=1),AND(GA426&lt;&gt;"Happy",DF426=0)),1,0)</f>
        <v>1</v>
      </c>
      <c r="KZ426">
        <f>IF(OR(AND(GB426="Happy",DG426=1),AND(GB426&lt;&gt;"Happy",DG426=0)),1,0)</f>
        <v>0</v>
      </c>
      <c r="LA426">
        <f>IF(OR(AND(GC426="Happy",DH426=1),AND(GC426&lt;&gt;"Happy",DH426=0)),1,0)</f>
        <v>0</v>
      </c>
      <c r="LB426">
        <f>IF(OR(AND(GD426="Happy",DI426=1),AND(GD426&lt;&gt;"Happy",DI426=0)),1,0)</f>
        <v>0</v>
      </c>
      <c r="LC426">
        <f>IF(OR(AND(GE426="Sad",DJ426=1),AND(GE426&lt;&gt;"Sad",DJ426=0)),1,0)</f>
        <v>0</v>
      </c>
      <c r="LD426">
        <f>IF(OR(AND(GF426="Sad",DK426=1),AND(GF426&lt;&gt;"Sad",DK426=0)),1,0)</f>
        <v>0</v>
      </c>
      <c r="LE426">
        <f>IF(OR(AND(GG426="Sad",DL426=1),AND(GG426&lt;&gt;"Sad",DL426=0)),1,0)</f>
        <v>0</v>
      </c>
      <c r="LF426">
        <f>IF(OR(AND(GH426="Sad",DM426=1),AND(GH426&lt;&gt;"Sad",DM426=0)),1,0)</f>
        <v>1</v>
      </c>
      <c r="LG426">
        <f>IF(OR(AND(GI426="Sad",DN426=1),AND(GI426&lt;&gt;"Sad",DN426=0)),1,0)</f>
        <v>0</v>
      </c>
      <c r="LH426">
        <f>IF(OR(AND(GJ426="Sad",DO426=1),AND(GJ426&lt;&gt;"Sad",DO426=0)),1,0)</f>
        <v>0</v>
      </c>
      <c r="LI426">
        <f>IF(OR(AND(GK426="Sad",DP426=1),AND(GK426&lt;&gt;"Sad",DP426=0)),1,0)</f>
        <v>1</v>
      </c>
      <c r="LJ426">
        <f>IF(OR(AND(GL426="Sad",DQ426=1),AND(GL426&lt;&gt;"Sad",DQ426=0)),1,0)</f>
        <v>0</v>
      </c>
      <c r="LK426" s="2">
        <f t="shared" si="701"/>
        <v>2</v>
      </c>
      <c r="LL426" s="4">
        <f t="shared" si="702"/>
        <v>0</v>
      </c>
      <c r="LM426">
        <f t="shared" si="703"/>
        <v>0</v>
      </c>
      <c r="LN426">
        <f t="shared" si="704"/>
        <v>1</v>
      </c>
      <c r="LO426">
        <f t="shared" si="705"/>
        <v>0</v>
      </c>
      <c r="LP426">
        <f t="shared" si="706"/>
        <v>1</v>
      </c>
      <c r="LQ426">
        <f t="shared" si="707"/>
        <v>2</v>
      </c>
      <c r="LR426">
        <f t="shared" si="708"/>
        <v>6</v>
      </c>
      <c r="LS426" s="11" t="str">
        <f t="shared" si="709"/>
        <v/>
      </c>
      <c r="LT426" s="14">
        <f t="shared" si="710"/>
        <v>0</v>
      </c>
      <c r="LU426" s="14">
        <f t="shared" si="711"/>
        <v>0</v>
      </c>
      <c r="LV426" s="14" t="str">
        <f t="shared" si="712"/>
        <v/>
      </c>
      <c r="LW426" s="14">
        <f t="shared" si="713"/>
        <v>0</v>
      </c>
      <c r="LX426" s="14">
        <f t="shared" si="714"/>
        <v>0.125</v>
      </c>
      <c r="LY426" s="14">
        <f t="shared" si="715"/>
        <v>0.25</v>
      </c>
      <c r="LZ426" s="14">
        <f t="shared" si="716"/>
        <v>7.4999999999999956E-2</v>
      </c>
      <c r="MA426" s="15">
        <f t="shared" si="717"/>
        <v>2.66203703703706E-4</v>
      </c>
      <c r="MB426" s="1">
        <f t="shared" si="671"/>
        <v>5.0231481481481655E-4</v>
      </c>
      <c r="MC426" s="1">
        <f t="shared" si="672"/>
        <v>1.7592592592591966E-4</v>
      </c>
      <c r="MD426" s="1">
        <f t="shared" si="673"/>
        <v>1.6087962962963581E-4</v>
      </c>
      <c r="ME426" s="1">
        <f t="shared" si="674"/>
        <v>3.4837962962962557E-4</v>
      </c>
      <c r="MF426" s="1">
        <f t="shared" si="675"/>
        <v>1.2268518518518748E-4</v>
      </c>
      <c r="MG426" s="1">
        <f t="shared" si="676"/>
        <v>2.4421296296296344E-4</v>
      </c>
      <c r="MH426" s="1">
        <f t="shared" si="677"/>
        <v>3.2986111111111063E-4</v>
      </c>
      <c r="MI426" s="1">
        <f t="shared" si="678"/>
        <v>1.8981481481481627E-4</v>
      </c>
      <c r="MJ426" s="1">
        <f t="shared" si="718"/>
        <v>2.3402777777777814E-3</v>
      </c>
      <c r="MK426" s="2" t="str">
        <f>VLOOKUP(B426,age_group!$A$1:$B$101,2,FALSE)</f>
        <v>25 to 44</v>
      </c>
      <c r="ML426" s="2">
        <f t="shared" si="719"/>
        <v>1</v>
      </c>
      <c r="MM426">
        <f t="shared" si="720"/>
        <v>0</v>
      </c>
      <c r="MN426">
        <f t="shared" si="721"/>
        <v>0</v>
      </c>
      <c r="MO426">
        <f t="shared" si="722"/>
        <v>0</v>
      </c>
      <c r="MP426">
        <f t="shared" si="723"/>
        <v>0</v>
      </c>
    </row>
    <row r="427" spans="1:354" x14ac:dyDescent="0.2">
      <c r="A427" t="s">
        <v>1160</v>
      </c>
      <c r="B427">
        <v>40</v>
      </c>
      <c r="C427" t="s">
        <v>139</v>
      </c>
      <c r="D427" t="s">
        <v>140</v>
      </c>
      <c r="E427">
        <v>3</v>
      </c>
      <c r="F427">
        <v>1</v>
      </c>
      <c r="G427">
        <v>1</v>
      </c>
      <c r="H427">
        <v>1</v>
      </c>
      <c r="I427">
        <v>1</v>
      </c>
      <c r="J427" s="2" t="s">
        <v>189</v>
      </c>
      <c r="K427" t="s">
        <v>585</v>
      </c>
      <c r="L427" t="s">
        <v>386</v>
      </c>
      <c r="M427" t="s">
        <v>513</v>
      </c>
      <c r="N427" t="s">
        <v>503</v>
      </c>
      <c r="O427" t="s">
        <v>722</v>
      </c>
      <c r="P427" t="s">
        <v>522</v>
      </c>
      <c r="Q427" t="s">
        <v>201</v>
      </c>
      <c r="R427" t="s">
        <v>719</v>
      </c>
      <c r="S427" t="s">
        <v>453</v>
      </c>
      <c r="T427" t="s">
        <v>308</v>
      </c>
      <c r="U427" t="s">
        <v>157</v>
      </c>
      <c r="V427" t="s">
        <v>165</v>
      </c>
      <c r="W427" t="s">
        <v>671</v>
      </c>
      <c r="X427" t="s">
        <v>487</v>
      </c>
      <c r="Y427" t="s">
        <v>422</v>
      </c>
      <c r="Z427" t="s">
        <v>549</v>
      </c>
      <c r="AA427" t="s">
        <v>162</v>
      </c>
      <c r="AB427" t="s">
        <v>404</v>
      </c>
      <c r="AC427" t="s">
        <v>422</v>
      </c>
      <c r="AD427" t="s">
        <v>166</v>
      </c>
      <c r="AE427" t="s">
        <v>478</v>
      </c>
      <c r="AF427" t="s">
        <v>197</v>
      </c>
      <c r="AG427" t="s">
        <v>672</v>
      </c>
      <c r="AH427" t="s">
        <v>492</v>
      </c>
      <c r="AI427" t="s">
        <v>253</v>
      </c>
      <c r="AJ427" t="s">
        <v>490</v>
      </c>
      <c r="AK427" t="s">
        <v>273</v>
      </c>
      <c r="AL427" t="s">
        <v>189</v>
      </c>
      <c r="AM427" t="s">
        <v>203</v>
      </c>
      <c r="AN427" t="s">
        <v>675</v>
      </c>
      <c r="AO427" t="s">
        <v>567</v>
      </c>
      <c r="AP427" t="s">
        <v>729</v>
      </c>
      <c r="AQ427" t="s">
        <v>209</v>
      </c>
      <c r="AR427" t="s">
        <v>311</v>
      </c>
      <c r="AS427" t="s">
        <v>438</v>
      </c>
      <c r="AT427" t="s">
        <v>370</v>
      </c>
      <c r="AU427" t="s">
        <v>510</v>
      </c>
      <c r="AV427" t="s">
        <v>685</v>
      </c>
      <c r="AW427" t="s">
        <v>698</v>
      </c>
      <c r="AX427" t="s">
        <v>211</v>
      </c>
      <c r="AY427" t="s">
        <v>268</v>
      </c>
      <c r="AZ427" t="s">
        <v>653</v>
      </c>
      <c r="BA427" t="s">
        <v>349</v>
      </c>
      <c r="BB427" t="s">
        <v>262</v>
      </c>
      <c r="BC427" t="s">
        <v>338</v>
      </c>
      <c r="BD427" t="s">
        <v>441</v>
      </c>
      <c r="BE427" t="s">
        <v>189</v>
      </c>
      <c r="BF427" t="s">
        <v>447</v>
      </c>
      <c r="BG427" t="s">
        <v>193</v>
      </c>
      <c r="BH427" t="s">
        <v>148</v>
      </c>
      <c r="BI427" t="s">
        <v>175</v>
      </c>
      <c r="BJ427" t="s">
        <v>431</v>
      </c>
      <c r="BK427" t="s">
        <v>598</v>
      </c>
      <c r="BL427" t="s">
        <v>681</v>
      </c>
      <c r="BM427" t="s">
        <v>304</v>
      </c>
      <c r="BN427" s="2">
        <v>0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0</v>
      </c>
      <c r="DK427">
        <v>1</v>
      </c>
      <c r="DL427">
        <v>0</v>
      </c>
      <c r="DM427">
        <v>0</v>
      </c>
      <c r="DN427">
        <v>1</v>
      </c>
      <c r="DO427">
        <v>1</v>
      </c>
      <c r="DP427">
        <v>1</v>
      </c>
      <c r="DQ427">
        <v>1</v>
      </c>
      <c r="DR427" s="2">
        <v>3</v>
      </c>
      <c r="DS427">
        <v>1</v>
      </c>
      <c r="DT427">
        <v>1</v>
      </c>
      <c r="DU427">
        <v>1</v>
      </c>
      <c r="DV427">
        <v>1</v>
      </c>
      <c r="DW427" s="2">
        <v>2017</v>
      </c>
      <c r="DX427" s="1">
        <v>8.3622685185185171E-3</v>
      </c>
      <c r="DY427" s="1">
        <v>8.4965277777777782E-3</v>
      </c>
      <c r="DZ427" s="1">
        <v>8.6990740740740743E-3</v>
      </c>
      <c r="EA427" s="1">
        <v>8.8240740740740745E-3</v>
      </c>
      <c r="EB427" s="1">
        <v>8.9502314814814809E-3</v>
      </c>
      <c r="EC427" s="1">
        <v>9.0613425925925931E-3</v>
      </c>
      <c r="ED427" s="1">
        <v>9.1736111111111115E-3</v>
      </c>
      <c r="EE427" s="1">
        <v>9.6782407407407407E-3</v>
      </c>
      <c r="EF427" s="1">
        <v>9.9548611111111122E-3</v>
      </c>
      <c r="EG427" s="1">
        <v>1.0046296296296296E-2</v>
      </c>
      <c r="EH427" s="3">
        <v>0</v>
      </c>
      <c r="EI427" s="2" t="s">
        <v>1171</v>
      </c>
      <c r="EJ427" t="s">
        <v>1171</v>
      </c>
      <c r="EK427" t="s">
        <v>1168</v>
      </c>
      <c r="EL427" t="s">
        <v>1175</v>
      </c>
      <c r="EM427" t="s">
        <v>1168</v>
      </c>
      <c r="EN427" t="s">
        <v>1168</v>
      </c>
      <c r="EO427" t="s">
        <v>1168</v>
      </c>
      <c r="EP427" t="s">
        <v>1175</v>
      </c>
      <c r="EQ427" t="s">
        <v>1168</v>
      </c>
      <c r="ER427" t="s">
        <v>1175</v>
      </c>
      <c r="ES427" t="s">
        <v>1168</v>
      </c>
      <c r="ET427" t="s">
        <v>1168</v>
      </c>
      <c r="EU427" t="s">
        <v>1172</v>
      </c>
      <c r="EV427" t="s">
        <v>1171</v>
      </c>
      <c r="EW427" t="s">
        <v>1171</v>
      </c>
      <c r="EX427" t="s">
        <v>1172</v>
      </c>
      <c r="EY427" t="s">
        <v>1173</v>
      </c>
      <c r="EZ427" t="s">
        <v>1168</v>
      </c>
      <c r="FA427" t="s">
        <v>1175</v>
      </c>
      <c r="FB427" t="s">
        <v>1172</v>
      </c>
      <c r="FC427" t="s">
        <v>1175</v>
      </c>
      <c r="FD427" t="s">
        <v>1173</v>
      </c>
      <c r="FE427" t="s">
        <v>1171</v>
      </c>
      <c r="FF427" t="s">
        <v>1169</v>
      </c>
      <c r="FG427" t="s">
        <v>1175</v>
      </c>
      <c r="FH427" t="s">
        <v>1172</v>
      </c>
      <c r="FI427" t="s">
        <v>1171</v>
      </c>
      <c r="FJ427" t="s">
        <v>1173</v>
      </c>
      <c r="FK427" t="s">
        <v>1171</v>
      </c>
      <c r="FL427" t="s">
        <v>1168</v>
      </c>
      <c r="FM427" t="s">
        <v>1168</v>
      </c>
      <c r="FN427" t="s">
        <v>1168</v>
      </c>
      <c r="FO427" t="s">
        <v>1175</v>
      </c>
      <c r="FP427" t="s">
        <v>1174</v>
      </c>
      <c r="FQ427" t="s">
        <v>1172</v>
      </c>
      <c r="FR427" t="s">
        <v>1173</v>
      </c>
      <c r="FS427" t="s">
        <v>1168</v>
      </c>
      <c r="FT427" t="s">
        <v>1168</v>
      </c>
      <c r="FU427" t="s">
        <v>1173</v>
      </c>
      <c r="FV427" t="s">
        <v>1168</v>
      </c>
      <c r="FW427" t="s">
        <v>1175</v>
      </c>
      <c r="FX427" t="s">
        <v>1173</v>
      </c>
      <c r="FY427" t="s">
        <v>1173</v>
      </c>
      <c r="FZ427" t="s">
        <v>1168</v>
      </c>
      <c r="GA427" t="s">
        <v>1170</v>
      </c>
      <c r="GB427" t="s">
        <v>1174</v>
      </c>
      <c r="GC427" t="s">
        <v>1175</v>
      </c>
      <c r="GD427" t="s">
        <v>1171</v>
      </c>
      <c r="GE427" t="s">
        <v>1169</v>
      </c>
      <c r="GF427" t="s">
        <v>1175</v>
      </c>
      <c r="GG427" t="s">
        <v>1168</v>
      </c>
      <c r="GH427" t="s">
        <v>1168</v>
      </c>
      <c r="GI427" t="s">
        <v>1171</v>
      </c>
      <c r="GJ427" t="s">
        <v>1175</v>
      </c>
      <c r="GK427" t="s">
        <v>1168</v>
      </c>
      <c r="GL427" t="s">
        <v>1171</v>
      </c>
      <c r="GM427" s="2">
        <f t="shared" si="621"/>
        <v>0</v>
      </c>
      <c r="GN427">
        <f t="shared" si="622"/>
        <v>0</v>
      </c>
      <c r="GO427">
        <f t="shared" si="623"/>
        <v>0</v>
      </c>
      <c r="GP427">
        <f t="shared" si="624"/>
        <v>0</v>
      </c>
      <c r="GQ427">
        <f t="shared" si="625"/>
        <v>0</v>
      </c>
      <c r="GR427">
        <f t="shared" si="626"/>
        <v>0</v>
      </c>
      <c r="GS427">
        <f t="shared" si="627"/>
        <v>0</v>
      </c>
      <c r="GT427">
        <f t="shared" si="628"/>
        <v>0</v>
      </c>
      <c r="GU427">
        <f t="shared" si="679"/>
        <v>0</v>
      </c>
      <c r="GV427">
        <f t="shared" si="629"/>
        <v>0</v>
      </c>
      <c r="GW427">
        <f t="shared" si="630"/>
        <v>0</v>
      </c>
      <c r="GX427">
        <f t="shared" si="631"/>
        <v>0</v>
      </c>
      <c r="GY427">
        <f t="shared" si="632"/>
        <v>0</v>
      </c>
      <c r="GZ427">
        <f t="shared" si="633"/>
        <v>0</v>
      </c>
      <c r="HA427">
        <f t="shared" si="634"/>
        <v>0</v>
      </c>
      <c r="HB427">
        <f t="shared" si="635"/>
        <v>0</v>
      </c>
      <c r="HC427">
        <f t="shared" si="680"/>
        <v>0</v>
      </c>
      <c r="HD427">
        <f t="shared" si="636"/>
        <v>0</v>
      </c>
      <c r="HE427">
        <f t="shared" si="637"/>
        <v>0</v>
      </c>
      <c r="HF427">
        <f t="shared" si="638"/>
        <v>0</v>
      </c>
      <c r="HG427">
        <f t="shared" si="639"/>
        <v>0</v>
      </c>
      <c r="HH427">
        <f t="shared" si="640"/>
        <v>0</v>
      </c>
      <c r="HI427">
        <f t="shared" si="641"/>
        <v>0</v>
      </c>
      <c r="HJ427">
        <f t="shared" si="642"/>
        <v>1</v>
      </c>
      <c r="HK427">
        <f t="shared" si="681"/>
        <v>0</v>
      </c>
      <c r="HL427">
        <f t="shared" si="643"/>
        <v>1</v>
      </c>
      <c r="HM427">
        <f t="shared" si="644"/>
        <v>0</v>
      </c>
      <c r="HN427">
        <f t="shared" si="645"/>
        <v>0</v>
      </c>
      <c r="HO427">
        <f t="shared" si="646"/>
        <v>0</v>
      </c>
      <c r="HP427">
        <f t="shared" si="647"/>
        <v>0</v>
      </c>
      <c r="HQ427">
        <f t="shared" si="648"/>
        <v>0</v>
      </c>
      <c r="HR427">
        <f t="shared" si="649"/>
        <v>0</v>
      </c>
      <c r="HS427">
        <f t="shared" si="682"/>
        <v>1</v>
      </c>
      <c r="HT427">
        <f t="shared" si="650"/>
        <v>0</v>
      </c>
      <c r="HU427">
        <f t="shared" si="651"/>
        <v>0</v>
      </c>
      <c r="HV427">
        <f t="shared" si="652"/>
        <v>0</v>
      </c>
      <c r="HW427">
        <f t="shared" si="653"/>
        <v>0</v>
      </c>
      <c r="HX427">
        <f t="shared" si="654"/>
        <v>0</v>
      </c>
      <c r="HY427">
        <f t="shared" si="655"/>
        <v>0</v>
      </c>
      <c r="HZ427">
        <f t="shared" si="656"/>
        <v>0</v>
      </c>
      <c r="IA427">
        <f t="shared" si="683"/>
        <v>1</v>
      </c>
      <c r="IB427">
        <f t="shared" si="657"/>
        <v>0</v>
      </c>
      <c r="IC427">
        <f t="shared" si="658"/>
        <v>0</v>
      </c>
      <c r="ID427">
        <f t="shared" si="659"/>
        <v>1</v>
      </c>
      <c r="IE427">
        <f t="shared" si="660"/>
        <v>1</v>
      </c>
      <c r="IF427">
        <f t="shared" si="661"/>
        <v>1</v>
      </c>
      <c r="IG427">
        <f t="shared" si="662"/>
        <v>1</v>
      </c>
      <c r="IH427">
        <f t="shared" si="663"/>
        <v>1</v>
      </c>
      <c r="II427">
        <f t="shared" si="684"/>
        <v>0</v>
      </c>
      <c r="IJ427">
        <f t="shared" si="664"/>
        <v>1</v>
      </c>
      <c r="IK427">
        <f t="shared" si="665"/>
        <v>0</v>
      </c>
      <c r="IL427">
        <f t="shared" si="666"/>
        <v>0</v>
      </c>
      <c r="IM427">
        <f t="shared" si="667"/>
        <v>1</v>
      </c>
      <c r="IN427">
        <f t="shared" si="668"/>
        <v>1</v>
      </c>
      <c r="IO427">
        <f t="shared" si="669"/>
        <v>1</v>
      </c>
      <c r="IP427">
        <f t="shared" si="670"/>
        <v>1</v>
      </c>
      <c r="IQ427" s="2">
        <f t="shared" si="685"/>
        <v>0</v>
      </c>
      <c r="IR427" s="4">
        <f t="shared" si="686"/>
        <v>0</v>
      </c>
      <c r="IS427">
        <f t="shared" si="687"/>
        <v>1</v>
      </c>
      <c r="IT427">
        <f t="shared" si="688"/>
        <v>1</v>
      </c>
      <c r="IU427">
        <f t="shared" si="689"/>
        <v>1</v>
      </c>
      <c r="IV427">
        <f t="shared" si="690"/>
        <v>6</v>
      </c>
      <c r="IW427">
        <f t="shared" si="691"/>
        <v>5</v>
      </c>
      <c r="IX427">
        <f t="shared" si="692"/>
        <v>14</v>
      </c>
      <c r="IY427" s="11" t="str">
        <f t="shared" si="693"/>
        <v/>
      </c>
      <c r="IZ427" s="12" t="str">
        <f t="shared" si="694"/>
        <v/>
      </c>
      <c r="JA427" s="12">
        <f t="shared" si="695"/>
        <v>1</v>
      </c>
      <c r="JB427" s="12">
        <f t="shared" si="696"/>
        <v>1</v>
      </c>
      <c r="JC427" s="12">
        <f t="shared" si="697"/>
        <v>1</v>
      </c>
      <c r="JD427" s="12">
        <f t="shared" si="698"/>
        <v>1</v>
      </c>
      <c r="JE427" s="12">
        <f t="shared" si="699"/>
        <v>0.625</v>
      </c>
      <c r="JF427" s="12">
        <f t="shared" si="700"/>
        <v>0.92500000000000004</v>
      </c>
      <c r="JG427" s="2">
        <f>IF(OR(AND(EI427="Happy",BN427&lt;&gt;1),AND(EI427&lt;&gt;"Happy",BN427=1)),1,0)</f>
        <v>0</v>
      </c>
      <c r="JH427">
        <f>IF(OR(AND(EJ427="Happy",BO427&lt;&gt;1),AND(EJ427&lt;&gt;"Happy",BO427=1)),1,0)</f>
        <v>0</v>
      </c>
      <c r="JI427">
        <f>IF(OR(AND(EK427="Happy",BP427&lt;&gt;1),AND(EK427&lt;&gt;"Happy",BP427=1)),1,0)</f>
        <v>0</v>
      </c>
      <c r="JJ427">
        <f>IF(OR(AND(EL427="Happy",BQ427&lt;&gt;1),AND(EL427&lt;&gt;"Happy",BQ427=1)),1,0)</f>
        <v>1</v>
      </c>
      <c r="JK427">
        <f>IF(OR(AND(EM427="Happy",BR427&lt;&gt;1),AND(EM427&lt;&gt;"Happy",BR427=1)),1,0)</f>
        <v>0</v>
      </c>
      <c r="JL427">
        <f>IF(OR(AND(EN427="Happy",BS427&lt;&gt;1),AND(EN427&lt;&gt;"Happy",BS427=1)),1,0)</f>
        <v>0</v>
      </c>
      <c r="JM427">
        <f>IF(OR(AND(EO427="Happy",BT427&lt;&gt;1),AND(EO427&lt;&gt;"Happy",BT427=1)),1,0)</f>
        <v>0</v>
      </c>
      <c r="JN427">
        <f>IF(OR(AND(EP427="Happy",BU427&lt;&gt;1),AND(EP427&lt;&gt;"Happy",BU427=1)),1,0)</f>
        <v>0</v>
      </c>
      <c r="JO427">
        <f>IF(OR(AND(EQ427="Sad",BV427&lt;&gt;1),AND(EQ427&lt;&gt;"Sad",BV427=1)),1,0)</f>
        <v>0</v>
      </c>
      <c r="JP427">
        <f>IF(OR(AND(ER427="Sad",BW427&lt;&gt;1),AND(ER427&lt;&gt;"Sad",BW427=1)),1,0)</f>
        <v>0</v>
      </c>
      <c r="JQ427">
        <f>IF(OR(AND(ES427="Sad",BX427&lt;&gt;1),AND(ES427&lt;&gt;"Sad",BX427=1)),1,0)</f>
        <v>0</v>
      </c>
      <c r="JR427">
        <f>IF(OR(AND(ET427="Sad",BY427&lt;&gt;1),AND(ET427&lt;&gt;"Sad",BY427=1)),1,0)</f>
        <v>0</v>
      </c>
      <c r="JS427">
        <f>IF(OR(AND(EU427="Sad",BZ427&lt;&gt;1),AND(EU427&lt;&gt;"Sad",BZ427=1)),1,0)</f>
        <v>0</v>
      </c>
      <c r="JT427">
        <f>IF(OR(AND(EV427="Sad",CA427&lt;&gt;1),AND(EV427&lt;&gt;"Sad",CA427=1)),1,0)</f>
        <v>0</v>
      </c>
      <c r="JU427">
        <f>IF(OR(AND(EW427="Sad",CB427&lt;&gt;1),AND(EW427&lt;&gt;"Sad",CB427=1)),1,0)</f>
        <v>0</v>
      </c>
      <c r="JV427">
        <f>IF(OR(AND(EX427="Sad",CC427&lt;&gt;1),AND(EX427&lt;&gt;"Sad",CC427=1)),1,0)</f>
        <v>1</v>
      </c>
      <c r="JW427">
        <f>IF(OR(AND(EY427="Angry",CD427&lt;&gt;1),AND(EY427&lt;&gt;"Angry",CD427=1)),1,0)</f>
        <v>0</v>
      </c>
      <c r="JX427">
        <f>IF(OR(AND(EZ427="Angry",CE427&lt;&gt;1),AND(EZ427&lt;&gt;"Angry",CE427=1)),1,0)</f>
        <v>0</v>
      </c>
      <c r="JY427">
        <f>IF(OR(AND(FA427="Angry",CF427&lt;&gt;1),AND(FA427&lt;&gt;"Angry",CF427=1)),1,0)</f>
        <v>0</v>
      </c>
      <c r="JZ427">
        <f>IF(OR(AND(FB427="Angry",CG427&lt;&gt;1),AND(FB427&lt;&gt;"Angry",CG427=1)),1,0)</f>
        <v>0</v>
      </c>
      <c r="KA427">
        <f>IF(OR(AND(FC427="Angry",CH427&lt;&gt;1),AND(FC427&lt;&gt;"Angry",CH427=1)),1,0)</f>
        <v>0</v>
      </c>
      <c r="KB427">
        <f>IF(OR(AND(FD427="Angry",CI427&lt;&gt;1),AND(FD427&lt;&gt;"Angry",CI427=1)),1,0)</f>
        <v>0</v>
      </c>
      <c r="KC427">
        <f>IF(OR(AND(FE427="Angry",CJ427&lt;&gt;1),AND(FE427&lt;&gt;"Angry",CJ427=1)),1,0)</f>
        <v>0</v>
      </c>
      <c r="KD427">
        <f>IF(OR(AND(FF427="Angry",CK427&lt;&gt;1),AND(FF427&lt;&gt;"Angry",CK427=1)),1,0)</f>
        <v>0</v>
      </c>
      <c r="KE427">
        <f>IF(OR(AND(FG427="Afraid",CL427&lt;&gt;1),AND(FG427&lt;&gt;"Afraid",CL427=1)),1,0)</f>
        <v>0</v>
      </c>
      <c r="KF427">
        <f>IF(OR(AND(FH427="Afraid",CM427&lt;&gt;1),AND(FH427&lt;&gt;"Afraid",CM427=1)),1,0)</f>
        <v>0</v>
      </c>
      <c r="KG427">
        <f>IF(OR(AND(FI427="Afraid",CN427&lt;&gt;1),AND(FI427&lt;&gt;"Afraid",CN427=1)),1,0)</f>
        <v>0</v>
      </c>
      <c r="KH427">
        <f>IF(OR(AND(FJ427="Afraid",CO427&lt;&gt;1),AND(FJ427&lt;&gt;"Afraid",CO427=1)),1,0)</f>
        <v>0</v>
      </c>
      <c r="KI427">
        <f>IF(OR(AND(FK427="Afraid",CP427&lt;&gt;1),AND(FK427&lt;&gt;"Afraid",CP427=1)),1,0)</f>
        <v>0</v>
      </c>
      <c r="KJ427">
        <f>IF(OR(AND(FL427="Afraid",CQ427&lt;&gt;1),AND(FL427&lt;&gt;"Afraid",CQ427=1)),1,0)</f>
        <v>0</v>
      </c>
      <c r="KK427">
        <f>IF(OR(AND(FM427="Afraid",CR427&lt;&gt;1),AND(FM427&lt;&gt;"Afraid",CR427=1)),1,0)</f>
        <v>0</v>
      </c>
      <c r="KL427">
        <f>IF(OR(AND(FN427="Afraid",CS427&lt;&gt;1),AND(FN427&lt;&gt;"Afraid",CS427=1)),1,0)</f>
        <v>0</v>
      </c>
      <c r="KM427">
        <f>IF(OR(AND(FO427="Surprised",CT427&lt;&gt;1),AND(FO427&lt;&gt;"Surprised",CT427=1)),1,0)</f>
        <v>0</v>
      </c>
      <c r="KN427">
        <f>IF(OR(AND(FP427="Surprised",CU427&lt;&gt;1),AND(FP427&lt;&gt;"Surprised",CU427=1)),1,0)</f>
        <v>0</v>
      </c>
      <c r="KO427">
        <f>IF(OR(AND(FQ427="Surprised",CV427&lt;&gt;1),AND(FQ427&lt;&gt;"Surprised",CV427=1)),1,0)</f>
        <v>0</v>
      </c>
      <c r="KP427">
        <f>IF(OR(AND(FR427="Surprised",CW427&lt;&gt;1),AND(FR427&lt;&gt;"Surprised",CW427=1)),1,0)</f>
        <v>0</v>
      </c>
      <c r="KQ427">
        <f>IF(OR(AND(FS427="Surprised",CX427&lt;&gt;1),AND(FS427&lt;&gt;"Surprised",CX427=1)),1,0)</f>
        <v>0</v>
      </c>
      <c r="KR427">
        <f>IF(OR(AND(FT427="Surprised",CY427&lt;&gt;1),AND(FT427&lt;&gt;"Surprised",CY427=1)),1,0)</f>
        <v>0</v>
      </c>
      <c r="KS427">
        <f>IF(OR(AND(FU427="Surprised",CZ427&lt;&gt;1),AND(FU427&lt;&gt;"Surprised",CZ427=1)),1,0)</f>
        <v>0</v>
      </c>
      <c r="KT427">
        <f>IF(OR(AND(FV427="Surprised",DA427&lt;&gt;1),AND(FV427&lt;&gt;"Surprised",DA427=1)),1,0)</f>
        <v>0</v>
      </c>
      <c r="KU427">
        <f>IF(OR(AND(FW427="Happy",DB427=1),AND(FW427&lt;&gt;"Happy",DB427=0)),1,0)</f>
        <v>0</v>
      </c>
      <c r="KV427">
        <f>IF(OR(AND(FX427="Happy",DC427=1),AND(FX427&lt;&gt;"Happy",DC427=0)),1,0)</f>
        <v>0</v>
      </c>
      <c r="KW427">
        <f>IF(OR(AND(FY427="Happy",DD427=1),AND(FY427&lt;&gt;"Happy",DD427=0)),1,0)</f>
        <v>0</v>
      </c>
      <c r="KX427">
        <f>IF(OR(AND(FZ427="Happy",DE427=1),AND(FZ427&lt;&gt;"Happy",DE427=0)),1,0)</f>
        <v>0</v>
      </c>
      <c r="KY427">
        <f>IF(OR(AND(GA427="Happy",DF427=1),AND(GA427&lt;&gt;"Happy",DF427=0)),1,0)</f>
        <v>0</v>
      </c>
      <c r="KZ427">
        <f>IF(OR(AND(GB427="Happy",DG427=1),AND(GB427&lt;&gt;"Happy",DG427=0)),1,0)</f>
        <v>0</v>
      </c>
      <c r="LA427">
        <f>IF(OR(AND(GC427="Happy",DH427=1),AND(GC427&lt;&gt;"Happy",DH427=0)),1,0)</f>
        <v>0</v>
      </c>
      <c r="LB427">
        <f>IF(OR(AND(GD427="Happy",DI427=1),AND(GD427&lt;&gt;"Happy",DI427=0)),1,0)</f>
        <v>0</v>
      </c>
      <c r="LC427">
        <f>IF(OR(AND(GE427="Sad",DJ427=1),AND(GE427&lt;&gt;"Sad",DJ427=0)),1,0)</f>
        <v>1</v>
      </c>
      <c r="LD427">
        <f>IF(OR(AND(GF427="Sad",DK427=1),AND(GF427&lt;&gt;"Sad",DK427=0)),1,0)</f>
        <v>0</v>
      </c>
      <c r="LE427">
        <f>IF(OR(AND(GG427="Sad",DL427=1),AND(GG427&lt;&gt;"Sad",DL427=0)),1,0)</f>
        <v>1</v>
      </c>
      <c r="LF427">
        <f>IF(OR(AND(GH427="Sad",DM427=1),AND(GH427&lt;&gt;"Sad",DM427=0)),1,0)</f>
        <v>1</v>
      </c>
      <c r="LG427">
        <f>IF(OR(AND(GI427="Sad",DN427=1),AND(GI427&lt;&gt;"Sad",DN427=0)),1,0)</f>
        <v>0</v>
      </c>
      <c r="LH427">
        <f>IF(OR(AND(GJ427="Sad",DO427=1),AND(GJ427&lt;&gt;"Sad",DO427=0)),1,0)</f>
        <v>0</v>
      </c>
      <c r="LI427">
        <f>IF(OR(AND(GK427="Sad",DP427=1),AND(GK427&lt;&gt;"Sad",DP427=0)),1,0)</f>
        <v>0</v>
      </c>
      <c r="LJ427">
        <f>IF(OR(AND(GL427="Sad",DQ427=1),AND(GL427&lt;&gt;"Sad",DQ427=0)),1,0)</f>
        <v>0</v>
      </c>
      <c r="LK427" s="2">
        <f t="shared" si="701"/>
        <v>1</v>
      </c>
      <c r="LL427" s="4">
        <f t="shared" si="702"/>
        <v>1</v>
      </c>
      <c r="LM427">
        <f t="shared" si="703"/>
        <v>0</v>
      </c>
      <c r="LN427">
        <f t="shared" si="704"/>
        <v>0</v>
      </c>
      <c r="LO427">
        <f t="shared" si="705"/>
        <v>0</v>
      </c>
      <c r="LP427">
        <f t="shared" si="706"/>
        <v>0</v>
      </c>
      <c r="LQ427">
        <f t="shared" si="707"/>
        <v>3</v>
      </c>
      <c r="LR427">
        <f t="shared" si="708"/>
        <v>5</v>
      </c>
      <c r="LS427" s="11" t="str">
        <f t="shared" si="709"/>
        <v/>
      </c>
      <c r="LT427" s="14" t="str">
        <f t="shared" si="710"/>
        <v/>
      </c>
      <c r="LU427" s="14">
        <f t="shared" si="711"/>
        <v>0</v>
      </c>
      <c r="LV427" s="14">
        <f t="shared" si="712"/>
        <v>0</v>
      </c>
      <c r="LW427" s="14">
        <f t="shared" si="713"/>
        <v>0</v>
      </c>
      <c r="LX427" s="14">
        <f t="shared" si="714"/>
        <v>0</v>
      </c>
      <c r="LY427" s="14">
        <f t="shared" si="715"/>
        <v>0.375</v>
      </c>
      <c r="LZ427" s="14">
        <f t="shared" si="716"/>
        <v>7.4999999999999956E-2</v>
      </c>
      <c r="MA427" s="15">
        <f t="shared" si="717"/>
        <v>1.3425925925926105E-4</v>
      </c>
      <c r="MB427" s="1">
        <f t="shared" si="671"/>
        <v>2.0254629629629615E-4</v>
      </c>
      <c r="MC427" s="1">
        <f t="shared" si="672"/>
        <v>1.2500000000000011E-4</v>
      </c>
      <c r="MD427" s="1">
        <f t="shared" si="673"/>
        <v>1.2615740740740643E-4</v>
      </c>
      <c r="ME427" s="1">
        <f t="shared" si="674"/>
        <v>1.1111111111111217E-4</v>
      </c>
      <c r="MF427" s="1">
        <f t="shared" si="675"/>
        <v>1.1226851851851849E-4</v>
      </c>
      <c r="MG427" s="1">
        <f t="shared" si="676"/>
        <v>5.0462962962962918E-4</v>
      </c>
      <c r="MH427" s="1">
        <f t="shared" si="677"/>
        <v>2.7662037037037152E-4</v>
      </c>
      <c r="MI427" s="1">
        <f t="shared" si="678"/>
        <v>9.1435185185183981E-5</v>
      </c>
      <c r="MJ427" s="1">
        <f t="shared" si="718"/>
        <v>1.6840277777777791E-3</v>
      </c>
      <c r="MK427" s="2" t="str">
        <f>VLOOKUP(B427,age_group!$A$1:$B$101,2,FALSE)</f>
        <v>25 to 44</v>
      </c>
      <c r="ML427" s="2">
        <f t="shared" si="719"/>
        <v>1</v>
      </c>
      <c r="MM427">
        <f t="shared" si="720"/>
        <v>0</v>
      </c>
      <c r="MN427">
        <f t="shared" si="721"/>
        <v>0</v>
      </c>
      <c r="MO427">
        <f t="shared" si="722"/>
        <v>0</v>
      </c>
      <c r="MP427">
        <f t="shared" si="723"/>
        <v>0</v>
      </c>
    </row>
    <row r="428" spans="1:354" x14ac:dyDescent="0.2">
      <c r="A428" t="s">
        <v>1161</v>
      </c>
      <c r="B428">
        <v>30</v>
      </c>
      <c r="C428" t="s">
        <v>195</v>
      </c>
      <c r="D428" t="s">
        <v>140</v>
      </c>
      <c r="E428">
        <v>4</v>
      </c>
      <c r="F428">
        <v>1</v>
      </c>
      <c r="G428">
        <v>1</v>
      </c>
      <c r="H428">
        <v>1</v>
      </c>
      <c r="I428">
        <v>1</v>
      </c>
      <c r="J428" s="2" t="s">
        <v>595</v>
      </c>
      <c r="K428" t="s">
        <v>197</v>
      </c>
      <c r="L428" t="s">
        <v>770</v>
      </c>
      <c r="M428" t="s">
        <v>205</v>
      </c>
      <c r="N428" t="s">
        <v>686</v>
      </c>
      <c r="O428" t="s">
        <v>455</v>
      </c>
      <c r="P428" t="s">
        <v>442</v>
      </c>
      <c r="Q428" t="s">
        <v>157</v>
      </c>
      <c r="R428" t="s">
        <v>192</v>
      </c>
      <c r="S428" t="s">
        <v>201</v>
      </c>
      <c r="T428" t="s">
        <v>384</v>
      </c>
      <c r="U428" t="s">
        <v>236</v>
      </c>
      <c r="V428" t="s">
        <v>316</v>
      </c>
      <c r="W428" t="s">
        <v>250</v>
      </c>
      <c r="X428" t="s">
        <v>531</v>
      </c>
      <c r="Y428" t="s">
        <v>344</v>
      </c>
      <c r="Z428" t="s">
        <v>571</v>
      </c>
      <c r="AA428" t="s">
        <v>278</v>
      </c>
      <c r="AB428" t="s">
        <v>750</v>
      </c>
      <c r="AC428" t="s">
        <v>473</v>
      </c>
      <c r="AD428" t="s">
        <v>440</v>
      </c>
      <c r="AE428" t="s">
        <v>400</v>
      </c>
      <c r="AF428" t="s">
        <v>248</v>
      </c>
      <c r="AG428" t="s">
        <v>206</v>
      </c>
      <c r="AH428" t="s">
        <v>708</v>
      </c>
      <c r="AI428" t="s">
        <v>146</v>
      </c>
      <c r="AJ428" t="s">
        <v>226</v>
      </c>
      <c r="AK428" t="s">
        <v>433</v>
      </c>
      <c r="AL428" t="s">
        <v>321</v>
      </c>
      <c r="AM428" t="s">
        <v>504</v>
      </c>
      <c r="AN428" t="s">
        <v>163</v>
      </c>
      <c r="AO428" t="s">
        <v>246</v>
      </c>
      <c r="AP428" t="s">
        <v>651</v>
      </c>
      <c r="AQ428" t="s">
        <v>182</v>
      </c>
      <c r="AR428" t="s">
        <v>386</v>
      </c>
      <c r="AS428" t="s">
        <v>448</v>
      </c>
      <c r="AT428" t="s">
        <v>450</v>
      </c>
      <c r="AU428" t="s">
        <v>394</v>
      </c>
      <c r="AV428" t="s">
        <v>283</v>
      </c>
      <c r="AW428" t="s">
        <v>283</v>
      </c>
      <c r="AX428" t="s">
        <v>151</v>
      </c>
      <c r="AY428" t="s">
        <v>591</v>
      </c>
      <c r="AZ428" t="s">
        <v>738</v>
      </c>
      <c r="BA428" t="s">
        <v>143</v>
      </c>
      <c r="BB428" t="s">
        <v>310</v>
      </c>
      <c r="BC428" t="s">
        <v>327</v>
      </c>
      <c r="BD428" t="s">
        <v>732</v>
      </c>
      <c r="BE428" t="s">
        <v>170</v>
      </c>
      <c r="BF428" t="s">
        <v>303</v>
      </c>
      <c r="BG428" t="s">
        <v>234</v>
      </c>
      <c r="BH428" t="s">
        <v>479</v>
      </c>
      <c r="BI428" t="s">
        <v>259</v>
      </c>
      <c r="BJ428" t="s">
        <v>654</v>
      </c>
      <c r="BK428" t="s">
        <v>552</v>
      </c>
      <c r="BL428" t="s">
        <v>575</v>
      </c>
      <c r="BM428" t="s">
        <v>622</v>
      </c>
      <c r="BN428" s="2">
        <v>0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</v>
      </c>
      <c r="DQ428">
        <v>0</v>
      </c>
      <c r="DR428" s="2">
        <v>4</v>
      </c>
      <c r="DS428">
        <v>1</v>
      </c>
      <c r="DT428">
        <v>1</v>
      </c>
      <c r="DU428">
        <v>1</v>
      </c>
      <c r="DV428">
        <v>1</v>
      </c>
      <c r="DW428" s="2">
        <v>2017</v>
      </c>
      <c r="DX428" s="1">
        <v>2.7371527777777779E-2</v>
      </c>
      <c r="DY428" s="1">
        <v>2.7456018518518518E-2</v>
      </c>
      <c r="DZ428" s="1">
        <v>2.7618055555555559E-2</v>
      </c>
      <c r="EA428" s="1">
        <v>2.7912037037037037E-2</v>
      </c>
      <c r="EB428" s="1">
        <v>2.8023148148148148E-2</v>
      </c>
      <c r="EC428" s="1">
        <v>2.8121527777777777E-2</v>
      </c>
      <c r="ED428" s="1">
        <v>2.8186342592592589E-2</v>
      </c>
      <c r="EE428" s="1">
        <v>2.8277777777777777E-2</v>
      </c>
      <c r="EF428" s="1">
        <v>2.8667824074074075E-2</v>
      </c>
      <c r="EG428" s="1">
        <v>2.873726851851852E-2</v>
      </c>
      <c r="EH428" s="3">
        <v>0</v>
      </c>
      <c r="EI428" s="2" t="s">
        <v>1169</v>
      </c>
      <c r="EJ428" t="s">
        <v>1171</v>
      </c>
      <c r="EK428" t="s">
        <v>1168</v>
      </c>
      <c r="EL428" t="s">
        <v>1168</v>
      </c>
      <c r="EM428" t="s">
        <v>1168</v>
      </c>
      <c r="EN428" t="s">
        <v>1175</v>
      </c>
      <c r="EO428" t="s">
        <v>1169</v>
      </c>
      <c r="EP428" t="s">
        <v>1168</v>
      </c>
      <c r="EQ428" t="s">
        <v>1169</v>
      </c>
      <c r="ER428" t="s">
        <v>1175</v>
      </c>
      <c r="ES428" t="s">
        <v>1173</v>
      </c>
      <c r="ET428" t="s">
        <v>1175</v>
      </c>
      <c r="EU428" t="s">
        <v>1175</v>
      </c>
      <c r="EV428" t="s">
        <v>1171</v>
      </c>
      <c r="EW428" t="s">
        <v>1168</v>
      </c>
      <c r="EX428" t="s">
        <v>1171</v>
      </c>
      <c r="EY428" t="s">
        <v>1175</v>
      </c>
      <c r="EZ428" t="s">
        <v>1168</v>
      </c>
      <c r="FA428" t="s">
        <v>1168</v>
      </c>
      <c r="FB428" t="s">
        <v>1172</v>
      </c>
      <c r="FC428" t="s">
        <v>1168</v>
      </c>
      <c r="FD428" t="s">
        <v>1174</v>
      </c>
      <c r="FE428" t="s">
        <v>1168</v>
      </c>
      <c r="FF428" t="s">
        <v>1168</v>
      </c>
      <c r="FG428" t="s">
        <v>1168</v>
      </c>
      <c r="FH428" t="s">
        <v>1168</v>
      </c>
      <c r="FI428" t="s">
        <v>1169</v>
      </c>
      <c r="FJ428" t="s">
        <v>1175</v>
      </c>
      <c r="FK428" t="s">
        <v>1168</v>
      </c>
      <c r="FL428" t="s">
        <v>1173</v>
      </c>
      <c r="FM428" t="s">
        <v>1174</v>
      </c>
      <c r="FN428" t="s">
        <v>1172</v>
      </c>
      <c r="FO428" t="s">
        <v>1168</v>
      </c>
      <c r="FP428" t="s">
        <v>1175</v>
      </c>
      <c r="FQ428" t="s">
        <v>1168</v>
      </c>
      <c r="FR428" t="s">
        <v>1169</v>
      </c>
      <c r="FS428" t="s">
        <v>1173</v>
      </c>
      <c r="FT428" t="s">
        <v>1168</v>
      </c>
      <c r="FU428" t="s">
        <v>1168</v>
      </c>
      <c r="FV428" t="s">
        <v>1168</v>
      </c>
      <c r="FW428" t="s">
        <v>1174</v>
      </c>
      <c r="FX428" t="s">
        <v>1174</v>
      </c>
      <c r="FY428" t="s">
        <v>1173</v>
      </c>
      <c r="FZ428" t="s">
        <v>1170</v>
      </c>
      <c r="GA428" t="s">
        <v>1173</v>
      </c>
      <c r="GB428" t="s">
        <v>1168</v>
      </c>
      <c r="GC428" t="s">
        <v>1173</v>
      </c>
      <c r="GD428" t="s">
        <v>1175</v>
      </c>
      <c r="GE428" t="s">
        <v>1175</v>
      </c>
      <c r="GF428" t="s">
        <v>1175</v>
      </c>
      <c r="GG428" t="s">
        <v>1175</v>
      </c>
      <c r="GH428" t="s">
        <v>1175</v>
      </c>
      <c r="GI428" t="s">
        <v>1168</v>
      </c>
      <c r="GJ428" t="s">
        <v>1170</v>
      </c>
      <c r="GK428" t="s">
        <v>1173</v>
      </c>
      <c r="GL428" t="s">
        <v>1171</v>
      </c>
      <c r="GM428" s="2">
        <f t="shared" si="621"/>
        <v>0</v>
      </c>
      <c r="GN428">
        <f t="shared" si="622"/>
        <v>0</v>
      </c>
      <c r="GO428">
        <f t="shared" si="623"/>
        <v>0</v>
      </c>
      <c r="GP428">
        <f t="shared" si="624"/>
        <v>0</v>
      </c>
      <c r="GQ428">
        <f t="shared" si="625"/>
        <v>0</v>
      </c>
      <c r="GR428">
        <f t="shared" si="626"/>
        <v>0</v>
      </c>
      <c r="GS428">
        <f t="shared" si="627"/>
        <v>0</v>
      </c>
      <c r="GT428">
        <f t="shared" si="628"/>
        <v>0</v>
      </c>
      <c r="GU428">
        <f t="shared" si="679"/>
        <v>0</v>
      </c>
      <c r="GV428">
        <f t="shared" si="629"/>
        <v>0</v>
      </c>
      <c r="GW428">
        <f t="shared" si="630"/>
        <v>0</v>
      </c>
      <c r="GX428">
        <f t="shared" si="631"/>
        <v>0</v>
      </c>
      <c r="GY428">
        <f t="shared" si="632"/>
        <v>0</v>
      </c>
      <c r="GZ428">
        <f t="shared" si="633"/>
        <v>0</v>
      </c>
      <c r="HA428">
        <f t="shared" si="634"/>
        <v>0</v>
      </c>
      <c r="HB428">
        <f t="shared" si="635"/>
        <v>0</v>
      </c>
      <c r="HC428">
        <f t="shared" si="680"/>
        <v>0</v>
      </c>
      <c r="HD428">
        <f t="shared" si="636"/>
        <v>0</v>
      </c>
      <c r="HE428">
        <f t="shared" si="637"/>
        <v>0</v>
      </c>
      <c r="HF428">
        <f t="shared" si="638"/>
        <v>0</v>
      </c>
      <c r="HG428">
        <f t="shared" si="639"/>
        <v>0</v>
      </c>
      <c r="HH428">
        <f t="shared" si="640"/>
        <v>0</v>
      </c>
      <c r="HI428">
        <f t="shared" si="641"/>
        <v>0</v>
      </c>
      <c r="HJ428">
        <f t="shared" si="642"/>
        <v>0</v>
      </c>
      <c r="HK428">
        <f t="shared" si="681"/>
        <v>0</v>
      </c>
      <c r="HL428">
        <f t="shared" si="643"/>
        <v>0</v>
      </c>
      <c r="HM428">
        <f t="shared" si="644"/>
        <v>0</v>
      </c>
      <c r="HN428">
        <f t="shared" si="645"/>
        <v>0</v>
      </c>
      <c r="HO428">
        <f t="shared" si="646"/>
        <v>0</v>
      </c>
      <c r="HP428">
        <f t="shared" si="647"/>
        <v>0</v>
      </c>
      <c r="HQ428">
        <f t="shared" si="648"/>
        <v>0</v>
      </c>
      <c r="HR428">
        <f t="shared" si="649"/>
        <v>0</v>
      </c>
      <c r="HS428">
        <f t="shared" si="682"/>
        <v>0</v>
      </c>
      <c r="HT428">
        <f t="shared" si="650"/>
        <v>1</v>
      </c>
      <c r="HU428">
        <f t="shared" si="651"/>
        <v>0</v>
      </c>
      <c r="HV428">
        <f t="shared" si="652"/>
        <v>0</v>
      </c>
      <c r="HW428">
        <f t="shared" si="653"/>
        <v>0</v>
      </c>
      <c r="HX428">
        <f t="shared" si="654"/>
        <v>0</v>
      </c>
      <c r="HY428">
        <f t="shared" si="655"/>
        <v>0</v>
      </c>
      <c r="HZ428">
        <f t="shared" si="656"/>
        <v>0</v>
      </c>
      <c r="IA428">
        <f t="shared" si="683"/>
        <v>1</v>
      </c>
      <c r="IB428">
        <f t="shared" si="657"/>
        <v>0</v>
      </c>
      <c r="IC428">
        <f t="shared" si="658"/>
        <v>0</v>
      </c>
      <c r="ID428">
        <f t="shared" si="659"/>
        <v>0</v>
      </c>
      <c r="IE428">
        <f t="shared" si="660"/>
        <v>0</v>
      </c>
      <c r="IF428">
        <f t="shared" si="661"/>
        <v>0</v>
      </c>
      <c r="IG428">
        <f t="shared" si="662"/>
        <v>0</v>
      </c>
      <c r="IH428">
        <f t="shared" si="663"/>
        <v>0</v>
      </c>
      <c r="II428">
        <f t="shared" si="684"/>
        <v>0</v>
      </c>
      <c r="IJ428">
        <f t="shared" si="664"/>
        <v>0</v>
      </c>
      <c r="IK428">
        <f t="shared" si="665"/>
        <v>0</v>
      </c>
      <c r="IL428">
        <f t="shared" si="666"/>
        <v>0</v>
      </c>
      <c r="IM428">
        <f t="shared" si="667"/>
        <v>0</v>
      </c>
      <c r="IN428">
        <f t="shared" si="668"/>
        <v>0</v>
      </c>
      <c r="IO428">
        <f t="shared" si="669"/>
        <v>1</v>
      </c>
      <c r="IP428">
        <f t="shared" si="670"/>
        <v>0</v>
      </c>
      <c r="IQ428" s="2">
        <f t="shared" si="685"/>
        <v>0</v>
      </c>
      <c r="IR428" s="4">
        <f t="shared" si="686"/>
        <v>0</v>
      </c>
      <c r="IS428">
        <f t="shared" si="687"/>
        <v>0</v>
      </c>
      <c r="IT428">
        <f t="shared" si="688"/>
        <v>0</v>
      </c>
      <c r="IU428">
        <f t="shared" si="689"/>
        <v>1</v>
      </c>
      <c r="IV428">
        <f t="shared" si="690"/>
        <v>1</v>
      </c>
      <c r="IW428">
        <f t="shared" si="691"/>
        <v>1</v>
      </c>
      <c r="IX428">
        <f t="shared" si="692"/>
        <v>3</v>
      </c>
      <c r="IY428" s="11" t="str">
        <f t="shared" si="693"/>
        <v/>
      </c>
      <c r="IZ428" s="12" t="str">
        <f t="shared" si="694"/>
        <v/>
      </c>
      <c r="JA428" s="12" t="str">
        <f t="shared" si="695"/>
        <v/>
      </c>
      <c r="JB428" s="12">
        <f t="shared" si="696"/>
        <v>0</v>
      </c>
      <c r="JC428" s="12">
        <f t="shared" si="697"/>
        <v>1</v>
      </c>
      <c r="JD428" s="12">
        <f t="shared" si="698"/>
        <v>0.2</v>
      </c>
      <c r="JE428" s="12">
        <f t="shared" si="699"/>
        <v>0.125</v>
      </c>
      <c r="JF428" s="12">
        <f t="shared" si="700"/>
        <v>0.33124999999999999</v>
      </c>
      <c r="JG428" s="2">
        <f>IF(OR(AND(EI428="Happy",BN428&lt;&gt;1),AND(EI428&lt;&gt;"Happy",BN428=1)),1,0)</f>
        <v>0</v>
      </c>
      <c r="JH428">
        <f>IF(OR(AND(EJ428="Happy",BO428&lt;&gt;1),AND(EJ428&lt;&gt;"Happy",BO428=1)),1,0)</f>
        <v>0</v>
      </c>
      <c r="JI428">
        <f>IF(OR(AND(EK428="Happy",BP428&lt;&gt;1),AND(EK428&lt;&gt;"Happy",BP428=1)),1,0)</f>
        <v>0</v>
      </c>
      <c r="JJ428">
        <f>IF(OR(AND(EL428="Happy",BQ428&lt;&gt;1),AND(EL428&lt;&gt;"Happy",BQ428=1)),1,0)</f>
        <v>0</v>
      </c>
      <c r="JK428">
        <f>IF(OR(AND(EM428="Happy",BR428&lt;&gt;1),AND(EM428&lt;&gt;"Happy",BR428=1)),1,0)</f>
        <v>0</v>
      </c>
      <c r="JL428">
        <f>IF(OR(AND(EN428="Happy",BS428&lt;&gt;1),AND(EN428&lt;&gt;"Happy",BS428=1)),1,0)</f>
        <v>1</v>
      </c>
      <c r="JM428">
        <f>IF(OR(AND(EO428="Happy",BT428&lt;&gt;1),AND(EO428&lt;&gt;"Happy",BT428=1)),1,0)</f>
        <v>0</v>
      </c>
      <c r="JN428">
        <f>IF(OR(AND(EP428="Happy",BU428&lt;&gt;1),AND(EP428&lt;&gt;"Happy",BU428=1)),1,0)</f>
        <v>0</v>
      </c>
      <c r="JO428">
        <f>IF(OR(AND(EQ428="Sad",BV428&lt;&gt;1),AND(EQ428&lt;&gt;"Sad",BV428=1)),1,0)</f>
        <v>0</v>
      </c>
      <c r="JP428">
        <f>IF(OR(AND(ER428="Sad",BW428&lt;&gt;1),AND(ER428&lt;&gt;"Sad",BW428=1)),1,0)</f>
        <v>0</v>
      </c>
      <c r="JQ428">
        <f>IF(OR(AND(ES428="Sad",BX428&lt;&gt;1),AND(ES428&lt;&gt;"Sad",BX428=1)),1,0)</f>
        <v>0</v>
      </c>
      <c r="JR428">
        <f>IF(OR(AND(ET428="Sad",BY428&lt;&gt;1),AND(ET428&lt;&gt;"Sad",BY428=1)),1,0)</f>
        <v>0</v>
      </c>
      <c r="JS428">
        <f>IF(OR(AND(EU428="Sad",BZ428&lt;&gt;1),AND(EU428&lt;&gt;"Sad",BZ428=1)),1,0)</f>
        <v>1</v>
      </c>
      <c r="JT428">
        <f>IF(OR(AND(EV428="Sad",CA428&lt;&gt;1),AND(EV428&lt;&gt;"Sad",CA428=1)),1,0)</f>
        <v>0</v>
      </c>
      <c r="JU428">
        <f>IF(OR(AND(EW428="Sad",CB428&lt;&gt;1),AND(EW428&lt;&gt;"Sad",CB428=1)),1,0)</f>
        <v>0</v>
      </c>
      <c r="JV428">
        <f>IF(OR(AND(EX428="Sad",CC428&lt;&gt;1),AND(EX428&lt;&gt;"Sad",CC428=1)),1,0)</f>
        <v>0</v>
      </c>
      <c r="JW428">
        <f>IF(OR(AND(EY428="Angry",CD428&lt;&gt;1),AND(EY428&lt;&gt;"Angry",CD428=1)),1,0)</f>
        <v>0</v>
      </c>
      <c r="JX428">
        <f>IF(OR(AND(EZ428="Angry",CE428&lt;&gt;1),AND(EZ428&lt;&gt;"Angry",CE428=1)),1,0)</f>
        <v>0</v>
      </c>
      <c r="JY428">
        <f>IF(OR(AND(FA428="Angry",CF428&lt;&gt;1),AND(FA428&lt;&gt;"Angry",CF428=1)),1,0)</f>
        <v>0</v>
      </c>
      <c r="JZ428">
        <f>IF(OR(AND(FB428="Angry",CG428&lt;&gt;1),AND(FB428&lt;&gt;"Angry",CG428=1)),1,0)</f>
        <v>0</v>
      </c>
      <c r="KA428">
        <f>IF(OR(AND(FC428="Angry",CH428&lt;&gt;1),AND(FC428&lt;&gt;"Angry",CH428=1)),1,0)</f>
        <v>0</v>
      </c>
      <c r="KB428">
        <f>IF(OR(AND(FD428="Angry",CI428&lt;&gt;1),AND(FD428&lt;&gt;"Angry",CI428=1)),1,0)</f>
        <v>1</v>
      </c>
      <c r="KC428">
        <f>IF(OR(AND(FE428="Angry",CJ428&lt;&gt;1),AND(FE428&lt;&gt;"Angry",CJ428=1)),1,0)</f>
        <v>0</v>
      </c>
      <c r="KD428">
        <f>IF(OR(AND(FF428="Angry",CK428&lt;&gt;1),AND(FF428&lt;&gt;"Angry",CK428=1)),1,0)</f>
        <v>0</v>
      </c>
      <c r="KE428">
        <f>IF(OR(AND(FG428="Afraid",CL428&lt;&gt;1),AND(FG428&lt;&gt;"Afraid",CL428=1)),1,0)</f>
        <v>0</v>
      </c>
      <c r="KF428">
        <f>IF(OR(AND(FH428="Afraid",CM428&lt;&gt;1),AND(FH428&lt;&gt;"Afraid",CM428=1)),1,0)</f>
        <v>0</v>
      </c>
      <c r="KG428">
        <f>IF(OR(AND(FI428="Afraid",CN428&lt;&gt;1),AND(FI428&lt;&gt;"Afraid",CN428=1)),1,0)</f>
        <v>0</v>
      </c>
      <c r="KH428">
        <f>IF(OR(AND(FJ428="Afraid",CO428&lt;&gt;1),AND(FJ428&lt;&gt;"Afraid",CO428=1)),1,0)</f>
        <v>1</v>
      </c>
      <c r="KI428">
        <f>IF(OR(AND(FK428="Afraid",CP428&lt;&gt;1),AND(FK428&lt;&gt;"Afraid",CP428=1)),1,0)</f>
        <v>0</v>
      </c>
      <c r="KJ428">
        <f>IF(OR(AND(FL428="Afraid",CQ428&lt;&gt;1),AND(FL428&lt;&gt;"Afraid",CQ428=1)),1,0)</f>
        <v>0</v>
      </c>
      <c r="KK428">
        <f>IF(OR(AND(FM428="Afraid",CR428&lt;&gt;1),AND(FM428&lt;&gt;"Afraid",CR428=1)),1,0)</f>
        <v>0</v>
      </c>
      <c r="KL428">
        <f>IF(OR(AND(FN428="Afraid",CS428&lt;&gt;1),AND(FN428&lt;&gt;"Afraid",CS428=1)),1,0)</f>
        <v>1</v>
      </c>
      <c r="KM428">
        <f>IF(OR(AND(FO428="Surprised",CT428&lt;&gt;1),AND(FO428&lt;&gt;"Surprised",CT428=1)),1,0)</f>
        <v>0</v>
      </c>
      <c r="KN428">
        <f>IF(OR(AND(FP428="Surprised",CU428&lt;&gt;1),AND(FP428&lt;&gt;"Surprised",CU428=1)),1,0)</f>
        <v>0</v>
      </c>
      <c r="KO428">
        <f>IF(OR(AND(FQ428="Surprised",CV428&lt;&gt;1),AND(FQ428&lt;&gt;"Surprised",CV428=1)),1,0)</f>
        <v>0</v>
      </c>
      <c r="KP428">
        <f>IF(OR(AND(FR428="Surprised",CW428&lt;&gt;1),AND(FR428&lt;&gt;"Surprised",CW428=1)),1,0)</f>
        <v>0</v>
      </c>
      <c r="KQ428">
        <f>IF(OR(AND(FS428="Surprised",CX428&lt;&gt;1),AND(FS428&lt;&gt;"Surprised",CX428=1)),1,0)</f>
        <v>0</v>
      </c>
      <c r="KR428">
        <f>IF(OR(AND(FT428="Surprised",CY428&lt;&gt;1),AND(FT428&lt;&gt;"Surprised",CY428=1)),1,0)</f>
        <v>0</v>
      </c>
      <c r="KS428">
        <f>IF(OR(AND(FU428="Surprised",CZ428&lt;&gt;1),AND(FU428&lt;&gt;"Surprised",CZ428=1)),1,0)</f>
        <v>0</v>
      </c>
      <c r="KT428">
        <f>IF(OR(AND(FV428="Surprised",DA428&lt;&gt;1),AND(FV428&lt;&gt;"Surprised",DA428=1)),1,0)</f>
        <v>0</v>
      </c>
      <c r="KU428">
        <f>IF(OR(AND(FW428="Happy",DB428=1),AND(FW428&lt;&gt;"Happy",DB428=0)),1,0)</f>
        <v>0</v>
      </c>
      <c r="KV428">
        <f>IF(OR(AND(FX428="Happy",DC428=1),AND(FX428&lt;&gt;"Happy",DC428=0)),1,0)</f>
        <v>1</v>
      </c>
      <c r="KW428">
        <f>IF(OR(AND(FY428="Happy",DD428=1),AND(FY428&lt;&gt;"Happy",DD428=0)),1,0)</f>
        <v>0</v>
      </c>
      <c r="KX428">
        <f>IF(OR(AND(FZ428="Happy",DE428=1),AND(FZ428&lt;&gt;"Happy",DE428=0)),1,0)</f>
        <v>1</v>
      </c>
      <c r="KY428">
        <f>IF(OR(AND(GA428="Happy",DF428=1),AND(GA428&lt;&gt;"Happy",DF428=0)),1,0)</f>
        <v>0</v>
      </c>
      <c r="KZ428">
        <f>IF(OR(AND(GB428="Happy",DG428=1),AND(GB428&lt;&gt;"Happy",DG428=0)),1,0)</f>
        <v>1</v>
      </c>
      <c r="LA428">
        <f>IF(OR(AND(GC428="Happy",DH428=1),AND(GC428&lt;&gt;"Happy",DH428=0)),1,0)</f>
        <v>0</v>
      </c>
      <c r="LB428">
        <f>IF(OR(AND(GD428="Happy",DI428=1),AND(GD428&lt;&gt;"Happy",DI428=0)),1,0)</f>
        <v>1</v>
      </c>
      <c r="LC428">
        <f>IF(OR(AND(GE428="Sad",DJ428=1),AND(GE428&lt;&gt;"Sad",DJ428=0)),1,0)</f>
        <v>1</v>
      </c>
      <c r="LD428">
        <f>IF(OR(AND(GF428="Sad",DK428=1),AND(GF428&lt;&gt;"Sad",DK428=0)),1,0)</f>
        <v>1</v>
      </c>
      <c r="LE428">
        <f>IF(OR(AND(GG428="Sad",DL428=1),AND(GG428&lt;&gt;"Sad",DL428=0)),1,0)</f>
        <v>1</v>
      </c>
      <c r="LF428">
        <f>IF(OR(AND(GH428="Sad",DM428=1),AND(GH428&lt;&gt;"Sad",DM428=0)),1,0)</f>
        <v>1</v>
      </c>
      <c r="LG428">
        <f>IF(OR(AND(GI428="Sad",DN428=1),AND(GI428&lt;&gt;"Sad",DN428=0)),1,0)</f>
        <v>1</v>
      </c>
      <c r="LH428">
        <f>IF(OR(AND(GJ428="Sad",DO428=1),AND(GJ428&lt;&gt;"Sad",DO428=0)),1,0)</f>
        <v>1</v>
      </c>
      <c r="LI428">
        <f>IF(OR(AND(GK428="Sad",DP428=1),AND(GK428&lt;&gt;"Sad",DP428=0)),1,0)</f>
        <v>0</v>
      </c>
      <c r="LJ428">
        <f>IF(OR(AND(GL428="Sad",DQ428=1),AND(GL428&lt;&gt;"Sad",DQ428=0)),1,0)</f>
        <v>1</v>
      </c>
      <c r="LK428" s="2">
        <f t="shared" si="701"/>
        <v>1</v>
      </c>
      <c r="LL428" s="4">
        <f t="shared" si="702"/>
        <v>1</v>
      </c>
      <c r="LM428">
        <f t="shared" si="703"/>
        <v>1</v>
      </c>
      <c r="LN428">
        <f t="shared" si="704"/>
        <v>2</v>
      </c>
      <c r="LO428">
        <f t="shared" si="705"/>
        <v>0</v>
      </c>
      <c r="LP428">
        <f t="shared" si="706"/>
        <v>4</v>
      </c>
      <c r="LQ428">
        <f t="shared" si="707"/>
        <v>7</v>
      </c>
      <c r="LR428">
        <f t="shared" si="708"/>
        <v>16</v>
      </c>
      <c r="LS428" s="11" t="str">
        <f t="shared" si="709"/>
        <v/>
      </c>
      <c r="LT428" s="14" t="str">
        <f t="shared" si="710"/>
        <v/>
      </c>
      <c r="LU428" s="14" t="str">
        <f t="shared" si="711"/>
        <v/>
      </c>
      <c r="LV428" s="14">
        <f t="shared" si="712"/>
        <v>1</v>
      </c>
      <c r="LW428" s="14">
        <f t="shared" si="713"/>
        <v>0</v>
      </c>
      <c r="LX428" s="14">
        <f t="shared" si="714"/>
        <v>0.8</v>
      </c>
      <c r="LY428" s="14">
        <f t="shared" si="715"/>
        <v>0.875</v>
      </c>
      <c r="LZ428" s="14">
        <f t="shared" si="716"/>
        <v>0.66874999999999996</v>
      </c>
      <c r="MA428" s="15">
        <f t="shared" si="717"/>
        <v>8.4490740740739145E-5</v>
      </c>
      <c r="MB428" s="1">
        <f t="shared" si="671"/>
        <v>1.6203703703704039E-4</v>
      </c>
      <c r="MC428" s="1">
        <f t="shared" si="672"/>
        <v>2.939814814814784E-4</v>
      </c>
      <c r="MD428" s="1">
        <f t="shared" si="673"/>
        <v>1.1111111111111044E-4</v>
      </c>
      <c r="ME428" s="1">
        <f t="shared" si="674"/>
        <v>9.8379629629628818E-5</v>
      </c>
      <c r="MF428" s="1">
        <f t="shared" si="675"/>
        <v>6.4814814814812688E-5</v>
      </c>
      <c r="MG428" s="1">
        <f t="shared" si="676"/>
        <v>9.1435185185187451E-5</v>
      </c>
      <c r="MH428" s="1">
        <f t="shared" si="677"/>
        <v>3.9004629629629806E-4</v>
      </c>
      <c r="MI428" s="1">
        <f t="shared" si="678"/>
        <v>6.9444444444444892E-5</v>
      </c>
      <c r="MJ428" s="1">
        <f t="shared" si="718"/>
        <v>1.3657407407407403E-3</v>
      </c>
      <c r="MK428" s="2" t="str">
        <f>VLOOKUP(B428,age_group!$A$1:$B$101,2,FALSE)</f>
        <v>25 to 44</v>
      </c>
      <c r="ML428" s="2">
        <f t="shared" si="719"/>
        <v>1</v>
      </c>
      <c r="MM428">
        <f t="shared" si="720"/>
        <v>0</v>
      </c>
      <c r="MN428">
        <f t="shared" si="721"/>
        <v>0</v>
      </c>
      <c r="MO428">
        <f t="shared" si="722"/>
        <v>0</v>
      </c>
      <c r="MP428">
        <f t="shared" si="723"/>
        <v>0</v>
      </c>
    </row>
    <row r="429" spans="1:354" x14ac:dyDescent="0.2">
      <c r="A429" t="s">
        <v>1162</v>
      </c>
      <c r="B429">
        <v>44</v>
      </c>
      <c r="C429" t="s">
        <v>195</v>
      </c>
      <c r="D429" t="s">
        <v>140</v>
      </c>
      <c r="E429">
        <v>3</v>
      </c>
      <c r="F429">
        <v>2</v>
      </c>
      <c r="G429">
        <v>2</v>
      </c>
      <c r="H429">
        <v>1</v>
      </c>
      <c r="I429">
        <v>1</v>
      </c>
      <c r="J429" s="2" t="s">
        <v>272</v>
      </c>
      <c r="K429" t="s">
        <v>396</v>
      </c>
      <c r="L429" t="s">
        <v>298</v>
      </c>
      <c r="M429" t="s">
        <v>700</v>
      </c>
      <c r="N429" t="s">
        <v>630</v>
      </c>
      <c r="O429" t="s">
        <v>730</v>
      </c>
      <c r="P429" t="s">
        <v>213</v>
      </c>
      <c r="Q429" t="s">
        <v>384</v>
      </c>
      <c r="R429" t="s">
        <v>621</v>
      </c>
      <c r="S429" t="s">
        <v>192</v>
      </c>
      <c r="T429" t="s">
        <v>206</v>
      </c>
      <c r="U429" t="s">
        <v>713</v>
      </c>
      <c r="V429" t="s">
        <v>148</v>
      </c>
      <c r="W429" t="s">
        <v>155</v>
      </c>
      <c r="X429" t="s">
        <v>359</v>
      </c>
      <c r="Y429" t="s">
        <v>233</v>
      </c>
      <c r="Z429" t="s">
        <v>359</v>
      </c>
      <c r="AA429" t="s">
        <v>363</v>
      </c>
      <c r="AB429" t="s">
        <v>388</v>
      </c>
      <c r="AC429" t="s">
        <v>517</v>
      </c>
      <c r="AD429" t="s">
        <v>166</v>
      </c>
      <c r="AE429" t="s">
        <v>232</v>
      </c>
      <c r="AF429" t="s">
        <v>346</v>
      </c>
      <c r="AG429" t="s">
        <v>253</v>
      </c>
      <c r="AH429" t="s">
        <v>639</v>
      </c>
      <c r="AI429" t="s">
        <v>450</v>
      </c>
      <c r="AJ429" t="s">
        <v>205</v>
      </c>
      <c r="AK429" t="s">
        <v>346</v>
      </c>
      <c r="AL429" t="s">
        <v>171</v>
      </c>
      <c r="AM429" t="s">
        <v>506</v>
      </c>
      <c r="AN429" t="s">
        <v>256</v>
      </c>
      <c r="AO429" t="s">
        <v>545</v>
      </c>
      <c r="AP429" t="s">
        <v>340</v>
      </c>
      <c r="AQ429" t="s">
        <v>496</v>
      </c>
      <c r="AR429" t="s">
        <v>494</v>
      </c>
      <c r="AS429" t="s">
        <v>394</v>
      </c>
      <c r="AT429" t="s">
        <v>354</v>
      </c>
      <c r="AU429" t="s">
        <v>201</v>
      </c>
      <c r="AV429" t="s">
        <v>704</v>
      </c>
      <c r="AW429" t="s">
        <v>204</v>
      </c>
      <c r="AX429" t="s">
        <v>324</v>
      </c>
      <c r="AY429" t="s">
        <v>177</v>
      </c>
      <c r="AZ429" t="s">
        <v>621</v>
      </c>
      <c r="BA429" t="s">
        <v>184</v>
      </c>
      <c r="BB429" t="s">
        <v>323</v>
      </c>
      <c r="BC429" t="s">
        <v>235</v>
      </c>
      <c r="BD429" t="s">
        <v>171</v>
      </c>
      <c r="BE429" t="s">
        <v>533</v>
      </c>
      <c r="BF429" t="s">
        <v>419</v>
      </c>
      <c r="BG429" t="s">
        <v>179</v>
      </c>
      <c r="BH429" t="s">
        <v>518</v>
      </c>
      <c r="BI429" t="s">
        <v>204</v>
      </c>
      <c r="BJ429" t="s">
        <v>442</v>
      </c>
      <c r="BK429" t="s">
        <v>392</v>
      </c>
      <c r="BL429" t="s">
        <v>756</v>
      </c>
      <c r="BM429" t="s">
        <v>250</v>
      </c>
      <c r="BN429" s="2">
        <v>0</v>
      </c>
      <c r="BO429">
        <v>1</v>
      </c>
      <c r="BP429">
        <v>1</v>
      </c>
      <c r="BQ429">
        <v>1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 s="2">
        <v>3</v>
      </c>
      <c r="DS429">
        <v>2</v>
      </c>
      <c r="DT429">
        <v>2</v>
      </c>
      <c r="DU429">
        <v>1</v>
      </c>
      <c r="DV429">
        <v>1</v>
      </c>
      <c r="DW429" s="2">
        <v>2017</v>
      </c>
      <c r="DX429" s="1">
        <v>8.7743055555555543E-3</v>
      </c>
      <c r="DY429" s="1">
        <v>8.9421296296296297E-3</v>
      </c>
      <c r="DZ429" s="1">
        <v>9.2210648148148139E-3</v>
      </c>
      <c r="EA429" s="1">
        <v>9.3761574074074077E-3</v>
      </c>
      <c r="EB429" s="1">
        <v>9.5208333333333343E-3</v>
      </c>
      <c r="EC429" s="1">
        <v>9.6388888888888895E-3</v>
      </c>
      <c r="ED429" s="1">
        <v>9.7824074074074081E-3</v>
      </c>
      <c r="EE429" s="1">
        <v>9.9259259259259266E-3</v>
      </c>
      <c r="EF429" s="1">
        <v>1.0357638888888888E-2</v>
      </c>
      <c r="EG429" s="1">
        <v>1.0491898148148148E-2</v>
      </c>
      <c r="EH429" s="3">
        <v>0</v>
      </c>
      <c r="EI429" s="2" t="s">
        <v>1169</v>
      </c>
      <c r="EJ429" t="s">
        <v>1168</v>
      </c>
      <c r="EK429" t="s">
        <v>1175</v>
      </c>
      <c r="EL429" t="s">
        <v>1173</v>
      </c>
      <c r="EM429" t="s">
        <v>1168</v>
      </c>
      <c r="EN429" t="s">
        <v>1173</v>
      </c>
      <c r="EO429" t="s">
        <v>1169</v>
      </c>
      <c r="EP429" t="s">
        <v>1173</v>
      </c>
      <c r="EQ429" t="s">
        <v>1173</v>
      </c>
      <c r="ER429" t="s">
        <v>1169</v>
      </c>
      <c r="ES429" t="s">
        <v>1168</v>
      </c>
      <c r="ET429" t="s">
        <v>1168</v>
      </c>
      <c r="EU429" t="s">
        <v>1168</v>
      </c>
      <c r="EV429" t="s">
        <v>1173</v>
      </c>
      <c r="EW429" t="s">
        <v>1175</v>
      </c>
      <c r="EX429" t="s">
        <v>1172</v>
      </c>
      <c r="EY429" t="s">
        <v>1175</v>
      </c>
      <c r="EZ429" t="s">
        <v>1168</v>
      </c>
      <c r="FA429" t="s">
        <v>1168</v>
      </c>
      <c r="FB429" t="s">
        <v>1168</v>
      </c>
      <c r="FC429" t="s">
        <v>1175</v>
      </c>
      <c r="FD429" t="s">
        <v>1168</v>
      </c>
      <c r="FE429" t="s">
        <v>1175</v>
      </c>
      <c r="FF429" t="s">
        <v>1172</v>
      </c>
      <c r="FG429" t="s">
        <v>1169</v>
      </c>
      <c r="FH429" t="s">
        <v>1173</v>
      </c>
      <c r="FI429" t="s">
        <v>1168</v>
      </c>
      <c r="FJ429" t="s">
        <v>1175</v>
      </c>
      <c r="FK429" t="s">
        <v>1171</v>
      </c>
      <c r="FL429" t="s">
        <v>1168</v>
      </c>
      <c r="FM429" t="s">
        <v>1171</v>
      </c>
      <c r="FN429" t="s">
        <v>1172</v>
      </c>
      <c r="FO429" t="s">
        <v>1172</v>
      </c>
      <c r="FP429" t="s">
        <v>1172</v>
      </c>
      <c r="FQ429" t="s">
        <v>1171</v>
      </c>
      <c r="FR429" t="s">
        <v>1168</v>
      </c>
      <c r="FS429" t="s">
        <v>1174</v>
      </c>
      <c r="FT429" t="s">
        <v>1175</v>
      </c>
      <c r="FU429" t="s">
        <v>1168</v>
      </c>
      <c r="FV429" t="s">
        <v>1171</v>
      </c>
      <c r="FW429" t="s">
        <v>1172</v>
      </c>
      <c r="FX429" t="s">
        <v>1174</v>
      </c>
      <c r="FY429" t="s">
        <v>1173</v>
      </c>
      <c r="FZ429" t="s">
        <v>1169</v>
      </c>
      <c r="GA429" t="s">
        <v>1175</v>
      </c>
      <c r="GB429" t="s">
        <v>1169</v>
      </c>
      <c r="GC429" t="s">
        <v>1171</v>
      </c>
      <c r="GD429" t="s">
        <v>1172</v>
      </c>
      <c r="GE429" t="s">
        <v>1168</v>
      </c>
      <c r="GF429" t="s">
        <v>1173</v>
      </c>
      <c r="GG429" t="s">
        <v>1170</v>
      </c>
      <c r="GH429" t="s">
        <v>1171</v>
      </c>
      <c r="GI429" t="s">
        <v>1169</v>
      </c>
      <c r="GJ429" t="s">
        <v>1175</v>
      </c>
      <c r="GK429" t="s">
        <v>1169</v>
      </c>
      <c r="GL429" t="s">
        <v>1171</v>
      </c>
      <c r="GM429" s="2">
        <f t="shared" si="621"/>
        <v>0</v>
      </c>
      <c r="GN429">
        <f t="shared" si="622"/>
        <v>0</v>
      </c>
      <c r="GO429">
        <f t="shared" si="623"/>
        <v>0</v>
      </c>
      <c r="GP429">
        <f t="shared" si="624"/>
        <v>1</v>
      </c>
      <c r="GQ429">
        <f t="shared" si="625"/>
        <v>0</v>
      </c>
      <c r="GR429">
        <f t="shared" si="626"/>
        <v>1</v>
      </c>
      <c r="GS429">
        <f t="shared" si="627"/>
        <v>0</v>
      </c>
      <c r="GT429">
        <f t="shared" si="628"/>
        <v>0</v>
      </c>
      <c r="GU429">
        <f t="shared" si="679"/>
        <v>0</v>
      </c>
      <c r="GV429">
        <f t="shared" si="629"/>
        <v>0</v>
      </c>
      <c r="GW429">
        <f t="shared" si="630"/>
        <v>0</v>
      </c>
      <c r="GX429">
        <f t="shared" si="631"/>
        <v>0</v>
      </c>
      <c r="GY429">
        <f t="shared" si="632"/>
        <v>0</v>
      </c>
      <c r="GZ429">
        <f t="shared" si="633"/>
        <v>0</v>
      </c>
      <c r="HA429">
        <f t="shared" si="634"/>
        <v>0</v>
      </c>
      <c r="HB429">
        <f t="shared" si="635"/>
        <v>0</v>
      </c>
      <c r="HC429">
        <f t="shared" si="680"/>
        <v>0</v>
      </c>
      <c r="HD429">
        <f t="shared" si="636"/>
        <v>0</v>
      </c>
      <c r="HE429">
        <f t="shared" si="637"/>
        <v>0</v>
      </c>
      <c r="HF429">
        <f t="shared" si="638"/>
        <v>0</v>
      </c>
      <c r="HG429">
        <f t="shared" si="639"/>
        <v>0</v>
      </c>
      <c r="HH429">
        <f t="shared" si="640"/>
        <v>0</v>
      </c>
      <c r="HI429">
        <f t="shared" si="641"/>
        <v>0</v>
      </c>
      <c r="HJ429">
        <f t="shared" si="642"/>
        <v>0</v>
      </c>
      <c r="HK429">
        <f t="shared" si="681"/>
        <v>0</v>
      </c>
      <c r="HL429">
        <f t="shared" si="643"/>
        <v>0</v>
      </c>
      <c r="HM429">
        <f t="shared" si="644"/>
        <v>0</v>
      </c>
      <c r="HN429">
        <f t="shared" si="645"/>
        <v>0</v>
      </c>
      <c r="HO429">
        <f t="shared" si="646"/>
        <v>0</v>
      </c>
      <c r="HP429">
        <f t="shared" si="647"/>
        <v>0</v>
      </c>
      <c r="HQ429">
        <f t="shared" si="648"/>
        <v>0</v>
      </c>
      <c r="HR429">
        <f t="shared" si="649"/>
        <v>1</v>
      </c>
      <c r="HS429">
        <f t="shared" si="682"/>
        <v>0</v>
      </c>
      <c r="HT429">
        <f t="shared" si="650"/>
        <v>0</v>
      </c>
      <c r="HU429">
        <f t="shared" si="651"/>
        <v>0</v>
      </c>
      <c r="HV429">
        <f t="shared" si="652"/>
        <v>0</v>
      </c>
      <c r="HW429">
        <f t="shared" si="653"/>
        <v>0</v>
      </c>
      <c r="HX429">
        <f t="shared" si="654"/>
        <v>1</v>
      </c>
      <c r="HY429">
        <f t="shared" si="655"/>
        <v>0</v>
      </c>
      <c r="HZ429">
        <f t="shared" si="656"/>
        <v>0</v>
      </c>
      <c r="IA429">
        <f t="shared" si="683"/>
        <v>1</v>
      </c>
      <c r="IB429">
        <f t="shared" si="657"/>
        <v>1</v>
      </c>
      <c r="IC429">
        <f t="shared" si="658"/>
        <v>0</v>
      </c>
      <c r="ID429">
        <f t="shared" si="659"/>
        <v>1</v>
      </c>
      <c r="IE429">
        <f t="shared" si="660"/>
        <v>1</v>
      </c>
      <c r="IF429">
        <f t="shared" si="661"/>
        <v>1</v>
      </c>
      <c r="IG429">
        <f t="shared" si="662"/>
        <v>1</v>
      </c>
      <c r="IH429">
        <f t="shared" si="663"/>
        <v>1</v>
      </c>
      <c r="II429">
        <f t="shared" si="684"/>
        <v>0</v>
      </c>
      <c r="IJ429">
        <f t="shared" si="664"/>
        <v>1</v>
      </c>
      <c r="IK429">
        <f t="shared" si="665"/>
        <v>1</v>
      </c>
      <c r="IL429">
        <f t="shared" si="666"/>
        <v>1</v>
      </c>
      <c r="IM429">
        <f t="shared" si="667"/>
        <v>1</v>
      </c>
      <c r="IN429">
        <f t="shared" si="668"/>
        <v>1</v>
      </c>
      <c r="IO429">
        <f t="shared" si="669"/>
        <v>1</v>
      </c>
      <c r="IP429">
        <f t="shared" si="670"/>
        <v>1</v>
      </c>
      <c r="IQ429" s="2">
        <f t="shared" si="685"/>
        <v>2</v>
      </c>
      <c r="IR429" s="4">
        <f t="shared" si="686"/>
        <v>0</v>
      </c>
      <c r="IS429">
        <f t="shared" si="687"/>
        <v>0</v>
      </c>
      <c r="IT429">
        <f t="shared" si="688"/>
        <v>1</v>
      </c>
      <c r="IU429">
        <f t="shared" si="689"/>
        <v>1</v>
      </c>
      <c r="IV429">
        <f t="shared" si="690"/>
        <v>7</v>
      </c>
      <c r="IW429">
        <f t="shared" si="691"/>
        <v>7</v>
      </c>
      <c r="IX429">
        <f t="shared" si="692"/>
        <v>18</v>
      </c>
      <c r="IY429" s="11">
        <f t="shared" si="693"/>
        <v>0.66666666666666663</v>
      </c>
      <c r="IZ429" s="12" t="str">
        <f t="shared" si="694"/>
        <v/>
      </c>
      <c r="JA429" s="12" t="str">
        <f t="shared" si="695"/>
        <v/>
      </c>
      <c r="JB429" s="12">
        <f t="shared" si="696"/>
        <v>1</v>
      </c>
      <c r="JC429" s="12">
        <f t="shared" si="697"/>
        <v>1</v>
      </c>
      <c r="JD429" s="12">
        <f t="shared" si="698"/>
        <v>1</v>
      </c>
      <c r="JE429" s="12">
        <f t="shared" si="699"/>
        <v>0.875</v>
      </c>
      <c r="JF429" s="12">
        <f t="shared" si="700"/>
        <v>0.90833333333333321</v>
      </c>
      <c r="JG429" s="2">
        <f>IF(OR(AND(EI429="Happy",BN429&lt;&gt;1),AND(EI429&lt;&gt;"Happy",BN429=1)),1,0)</f>
        <v>0</v>
      </c>
      <c r="JH429">
        <f>IF(OR(AND(EJ429="Happy",BO429&lt;&gt;1),AND(EJ429&lt;&gt;"Happy",BO429=1)),1,0)</f>
        <v>1</v>
      </c>
      <c r="JI429">
        <f>IF(OR(AND(EK429="Happy",BP429&lt;&gt;1),AND(EK429&lt;&gt;"Happy",BP429=1)),1,0)</f>
        <v>1</v>
      </c>
      <c r="JJ429">
        <f>IF(OR(AND(EL429="Happy",BQ429&lt;&gt;1),AND(EL429&lt;&gt;"Happy",BQ429=1)),1,0)</f>
        <v>0</v>
      </c>
      <c r="JK429">
        <f>IF(OR(AND(EM429="Happy",BR429&lt;&gt;1),AND(EM429&lt;&gt;"Happy",BR429=1)),1,0)</f>
        <v>0</v>
      </c>
      <c r="JL429">
        <f>IF(OR(AND(EN429="Happy",BS429&lt;&gt;1),AND(EN429&lt;&gt;"Happy",BS429=1)),1,0)</f>
        <v>0</v>
      </c>
      <c r="JM429">
        <f>IF(OR(AND(EO429="Happy",BT429&lt;&gt;1),AND(EO429&lt;&gt;"Happy",BT429=1)),1,0)</f>
        <v>0</v>
      </c>
      <c r="JN429">
        <f>IF(OR(AND(EP429="Happy",BU429&lt;&gt;1),AND(EP429&lt;&gt;"Happy",BU429=1)),1,0)</f>
        <v>1</v>
      </c>
      <c r="JO429">
        <f>IF(OR(AND(EQ429="Sad",BV429&lt;&gt;1),AND(EQ429&lt;&gt;"Sad",BV429=1)),1,0)</f>
        <v>0</v>
      </c>
      <c r="JP429">
        <f>IF(OR(AND(ER429="Sad",BW429&lt;&gt;1),AND(ER429&lt;&gt;"Sad",BW429=1)),1,0)</f>
        <v>0</v>
      </c>
      <c r="JQ429">
        <f>IF(OR(AND(ES429="Sad",BX429&lt;&gt;1),AND(ES429&lt;&gt;"Sad",BX429=1)),1,0)</f>
        <v>1</v>
      </c>
      <c r="JR429">
        <f>IF(OR(AND(ET429="Sad",BY429&lt;&gt;1),AND(ET429&lt;&gt;"Sad",BY429=1)),1,0)</f>
        <v>0</v>
      </c>
      <c r="JS429">
        <f>IF(OR(AND(EU429="Sad",BZ429&lt;&gt;1),AND(EU429&lt;&gt;"Sad",BZ429=1)),1,0)</f>
        <v>0</v>
      </c>
      <c r="JT429">
        <f>IF(OR(AND(EV429="Sad",CA429&lt;&gt;1),AND(EV429&lt;&gt;"Sad",CA429=1)),1,0)</f>
        <v>0</v>
      </c>
      <c r="JU429">
        <f>IF(OR(AND(EW429="Sad",CB429&lt;&gt;1),AND(EW429&lt;&gt;"Sad",CB429=1)),1,0)</f>
        <v>0</v>
      </c>
      <c r="JV429">
        <f>IF(OR(AND(EX429="Sad",CC429&lt;&gt;1),AND(EX429&lt;&gt;"Sad",CC429=1)),1,0)</f>
        <v>0</v>
      </c>
      <c r="JW429">
        <f>IF(OR(AND(EY429="Angry",CD429&lt;&gt;1),AND(EY429&lt;&gt;"Angry",CD429=1)),1,0)</f>
        <v>0</v>
      </c>
      <c r="JX429">
        <f>IF(OR(AND(EZ429="Angry",CE429&lt;&gt;1),AND(EZ429&lt;&gt;"Angry",CE429=1)),1,0)</f>
        <v>0</v>
      </c>
      <c r="JY429">
        <f>IF(OR(AND(FA429="Angry",CF429&lt;&gt;1),AND(FA429&lt;&gt;"Angry",CF429=1)),1,0)</f>
        <v>0</v>
      </c>
      <c r="JZ429">
        <f>IF(OR(AND(FB429="Angry",CG429&lt;&gt;1),AND(FB429&lt;&gt;"Angry",CG429=1)),1,0)</f>
        <v>0</v>
      </c>
      <c r="KA429">
        <f>IF(OR(AND(FC429="Angry",CH429&lt;&gt;1),AND(FC429&lt;&gt;"Angry",CH429=1)),1,0)</f>
        <v>0</v>
      </c>
      <c r="KB429">
        <f>IF(OR(AND(FD429="Angry",CI429&lt;&gt;1),AND(FD429&lt;&gt;"Angry",CI429=1)),1,0)</f>
        <v>1</v>
      </c>
      <c r="KC429">
        <f>IF(OR(AND(FE429="Angry",CJ429&lt;&gt;1),AND(FE429&lt;&gt;"Angry",CJ429=1)),1,0)</f>
        <v>0</v>
      </c>
      <c r="KD429">
        <f>IF(OR(AND(FF429="Angry",CK429&lt;&gt;1),AND(FF429&lt;&gt;"Angry",CK429=1)),1,0)</f>
        <v>0</v>
      </c>
      <c r="KE429">
        <f>IF(OR(AND(FG429="Afraid",CL429&lt;&gt;1),AND(FG429&lt;&gt;"Afraid",CL429=1)),1,0)</f>
        <v>0</v>
      </c>
      <c r="KF429">
        <f>IF(OR(AND(FH429="Afraid",CM429&lt;&gt;1),AND(FH429&lt;&gt;"Afraid",CM429=1)),1,0)</f>
        <v>0</v>
      </c>
      <c r="KG429">
        <f>IF(OR(AND(FI429="Afraid",CN429&lt;&gt;1),AND(FI429&lt;&gt;"Afraid",CN429=1)),1,0)</f>
        <v>0</v>
      </c>
      <c r="KH429">
        <f>IF(OR(AND(FJ429="Afraid",CO429&lt;&gt;1),AND(FJ429&lt;&gt;"Afraid",CO429=1)),1,0)</f>
        <v>1</v>
      </c>
      <c r="KI429">
        <f>IF(OR(AND(FK429="Afraid",CP429&lt;&gt;1),AND(FK429&lt;&gt;"Afraid",CP429=1)),1,0)</f>
        <v>0</v>
      </c>
      <c r="KJ429">
        <f>IF(OR(AND(FL429="Afraid",CQ429&lt;&gt;1),AND(FL429&lt;&gt;"Afraid",CQ429=1)),1,0)</f>
        <v>0</v>
      </c>
      <c r="KK429">
        <f>IF(OR(AND(FM429="Afraid",CR429&lt;&gt;1),AND(FM429&lt;&gt;"Afraid",CR429=1)),1,0)</f>
        <v>0</v>
      </c>
      <c r="KL429">
        <f>IF(OR(AND(FN429="Afraid",CS429&lt;&gt;1),AND(FN429&lt;&gt;"Afraid",CS429=1)),1,0)</f>
        <v>0</v>
      </c>
      <c r="KM429">
        <f>IF(OR(AND(FO429="Surprised",CT429&lt;&gt;1),AND(FO429&lt;&gt;"Surprised",CT429=1)),1,0)</f>
        <v>0</v>
      </c>
      <c r="KN429">
        <f>IF(OR(AND(FP429="Surprised",CU429&lt;&gt;1),AND(FP429&lt;&gt;"Surprised",CU429=1)),1,0)</f>
        <v>0</v>
      </c>
      <c r="KO429">
        <f>IF(OR(AND(FQ429="Surprised",CV429&lt;&gt;1),AND(FQ429&lt;&gt;"Surprised",CV429=1)),1,0)</f>
        <v>0</v>
      </c>
      <c r="KP429">
        <f>IF(OR(AND(FR429="Surprised",CW429&lt;&gt;1),AND(FR429&lt;&gt;"Surprised",CW429=1)),1,0)</f>
        <v>0</v>
      </c>
      <c r="KQ429">
        <f>IF(OR(AND(FS429="Surprised",CX429&lt;&gt;1),AND(FS429&lt;&gt;"Surprised",CX429=1)),1,0)</f>
        <v>0</v>
      </c>
      <c r="KR429">
        <f>IF(OR(AND(FT429="Surprised",CY429&lt;&gt;1),AND(FT429&lt;&gt;"Surprised",CY429=1)),1,0)</f>
        <v>0</v>
      </c>
      <c r="KS429">
        <f>IF(OR(AND(FU429="Surprised",CZ429&lt;&gt;1),AND(FU429&lt;&gt;"Surprised",CZ429=1)),1,0)</f>
        <v>1</v>
      </c>
      <c r="KT429">
        <f>IF(OR(AND(FV429="Surprised",DA429&lt;&gt;1),AND(FV429&lt;&gt;"Surprised",DA429=1)),1,0)</f>
        <v>0</v>
      </c>
      <c r="KU429">
        <f>IF(OR(AND(FW429="Happy",DB429=1),AND(FW429&lt;&gt;"Happy",DB429=0)),1,0)</f>
        <v>0</v>
      </c>
      <c r="KV429">
        <f>IF(OR(AND(FX429="Happy",DC429=1),AND(FX429&lt;&gt;"Happy",DC429=0)),1,0)</f>
        <v>0</v>
      </c>
      <c r="KW429">
        <f>IF(OR(AND(FY429="Happy",DD429=1),AND(FY429&lt;&gt;"Happy",DD429=0)),1,0)</f>
        <v>0</v>
      </c>
      <c r="KX429">
        <f>IF(OR(AND(FZ429="Happy",DE429=1),AND(FZ429&lt;&gt;"Happy",DE429=0)),1,0)</f>
        <v>0</v>
      </c>
      <c r="KY429">
        <f>IF(OR(AND(GA429="Happy",DF429=1),AND(GA429&lt;&gt;"Happy",DF429=0)),1,0)</f>
        <v>0</v>
      </c>
      <c r="KZ429">
        <f>IF(OR(AND(GB429="Happy",DG429=1),AND(GB429&lt;&gt;"Happy",DG429=0)),1,0)</f>
        <v>0</v>
      </c>
      <c r="LA429">
        <f>IF(OR(AND(GC429="Happy",DH429=1),AND(GC429&lt;&gt;"Happy",DH429=0)),1,0)</f>
        <v>0</v>
      </c>
      <c r="LB429">
        <f>IF(OR(AND(GD429="Happy",DI429=1),AND(GD429&lt;&gt;"Happy",DI429=0)),1,0)</f>
        <v>0</v>
      </c>
      <c r="LC429">
        <f>IF(OR(AND(GE429="Sad",DJ429=1),AND(GE429&lt;&gt;"Sad",DJ429=0)),1,0)</f>
        <v>1</v>
      </c>
      <c r="LD429">
        <f>IF(OR(AND(GF429="Sad",DK429=1),AND(GF429&lt;&gt;"Sad",DK429=0)),1,0)</f>
        <v>0</v>
      </c>
      <c r="LE429">
        <f>IF(OR(AND(GG429="Sad",DL429=1),AND(GG429&lt;&gt;"Sad",DL429=0)),1,0)</f>
        <v>0</v>
      </c>
      <c r="LF429">
        <f>IF(OR(AND(GH429="Sad",DM429=1),AND(GH429&lt;&gt;"Sad",DM429=0)),1,0)</f>
        <v>0</v>
      </c>
      <c r="LG429">
        <f>IF(OR(AND(GI429="Sad",DN429=1),AND(GI429&lt;&gt;"Sad",DN429=0)),1,0)</f>
        <v>0</v>
      </c>
      <c r="LH429">
        <f>IF(OR(AND(GJ429="Sad",DO429=1),AND(GJ429&lt;&gt;"Sad",DO429=0)),1,0)</f>
        <v>0</v>
      </c>
      <c r="LI429">
        <f>IF(OR(AND(GK429="Sad",DP429=1),AND(GK429&lt;&gt;"Sad",DP429=0)),1,0)</f>
        <v>0</v>
      </c>
      <c r="LJ429">
        <f>IF(OR(AND(GL429="Sad",DQ429=1),AND(GL429&lt;&gt;"Sad",DQ429=0)),1,0)</f>
        <v>0</v>
      </c>
      <c r="LK429" s="2">
        <f t="shared" si="701"/>
        <v>3</v>
      </c>
      <c r="LL429" s="4">
        <f t="shared" si="702"/>
        <v>1</v>
      </c>
      <c r="LM429">
        <f t="shared" si="703"/>
        <v>1</v>
      </c>
      <c r="LN429">
        <f t="shared" si="704"/>
        <v>1</v>
      </c>
      <c r="LO429">
        <f t="shared" si="705"/>
        <v>1</v>
      </c>
      <c r="LP429">
        <f t="shared" si="706"/>
        <v>0</v>
      </c>
      <c r="LQ429">
        <f t="shared" si="707"/>
        <v>1</v>
      </c>
      <c r="LR429">
        <f t="shared" si="708"/>
        <v>8</v>
      </c>
      <c r="LS429" s="11">
        <f t="shared" si="709"/>
        <v>0.33333333333333337</v>
      </c>
      <c r="LT429" s="14" t="str">
        <f t="shared" si="710"/>
        <v/>
      </c>
      <c r="LU429" s="14" t="str">
        <f t="shared" si="711"/>
        <v/>
      </c>
      <c r="LV429" s="14">
        <f t="shared" si="712"/>
        <v>0</v>
      </c>
      <c r="LW429" s="14">
        <f t="shared" si="713"/>
        <v>0</v>
      </c>
      <c r="LX429" s="14">
        <f t="shared" si="714"/>
        <v>0</v>
      </c>
      <c r="LY429" s="14">
        <f t="shared" si="715"/>
        <v>0.125</v>
      </c>
      <c r="LZ429" s="14">
        <f t="shared" si="716"/>
        <v>9.1666666666666785E-2</v>
      </c>
      <c r="MA429" s="15">
        <f t="shared" si="717"/>
        <v>1.6782407407407544E-4</v>
      </c>
      <c r="MB429" s="1">
        <f t="shared" si="671"/>
        <v>2.7893518518518415E-4</v>
      </c>
      <c r="MC429" s="1">
        <f t="shared" si="672"/>
        <v>1.5509259259259382E-4</v>
      </c>
      <c r="MD429" s="1">
        <f t="shared" si="673"/>
        <v>1.4467592592592657E-4</v>
      </c>
      <c r="ME429" s="1">
        <f t="shared" si="674"/>
        <v>1.1805555555555527E-4</v>
      </c>
      <c r="MF429" s="1">
        <f t="shared" si="675"/>
        <v>1.4351851851851852E-4</v>
      </c>
      <c r="MG429" s="1">
        <f t="shared" si="676"/>
        <v>1.4351851851851852E-4</v>
      </c>
      <c r="MH429" s="1">
        <f t="shared" si="677"/>
        <v>4.3171296296296187E-4</v>
      </c>
      <c r="MI429" s="1">
        <f t="shared" si="678"/>
        <v>1.3425925925925931E-4</v>
      </c>
      <c r="MJ429" s="1">
        <f t="shared" si="718"/>
        <v>1.7175925925925935E-3</v>
      </c>
      <c r="MK429" s="2" t="str">
        <f>VLOOKUP(B429,age_group!$A$1:$B$101,2,FALSE)</f>
        <v>25 to 44</v>
      </c>
      <c r="ML429" s="2">
        <f t="shared" si="719"/>
        <v>1</v>
      </c>
      <c r="MM429">
        <f t="shared" si="720"/>
        <v>0</v>
      </c>
      <c r="MN429">
        <f t="shared" si="721"/>
        <v>0</v>
      </c>
      <c r="MO429">
        <f t="shared" si="722"/>
        <v>0</v>
      </c>
      <c r="MP429">
        <f t="shared" si="723"/>
        <v>0</v>
      </c>
    </row>
    <row r="430" spans="1:354" x14ac:dyDescent="0.2">
      <c r="A430" t="s">
        <v>1163</v>
      </c>
      <c r="B430">
        <v>24</v>
      </c>
      <c r="C430" t="s">
        <v>139</v>
      </c>
      <c r="D430" t="s">
        <v>140</v>
      </c>
      <c r="E430">
        <v>4</v>
      </c>
      <c r="F430">
        <v>2</v>
      </c>
      <c r="G430">
        <v>1</v>
      </c>
      <c r="H430">
        <v>1</v>
      </c>
      <c r="I430">
        <v>1</v>
      </c>
      <c r="J430" s="2" t="s">
        <v>510</v>
      </c>
      <c r="K430" t="s">
        <v>298</v>
      </c>
      <c r="L430" t="s">
        <v>479</v>
      </c>
      <c r="M430" t="s">
        <v>158</v>
      </c>
      <c r="N430" t="s">
        <v>540</v>
      </c>
      <c r="O430" t="s">
        <v>444</v>
      </c>
      <c r="P430" t="s">
        <v>302</v>
      </c>
      <c r="Q430" t="s">
        <v>749</v>
      </c>
      <c r="R430" t="s">
        <v>446</v>
      </c>
      <c r="S430" t="s">
        <v>505</v>
      </c>
      <c r="T430" t="s">
        <v>513</v>
      </c>
      <c r="U430" t="s">
        <v>371</v>
      </c>
      <c r="V430" t="s">
        <v>465</v>
      </c>
      <c r="W430" t="s">
        <v>158</v>
      </c>
      <c r="X430" t="s">
        <v>768</v>
      </c>
      <c r="Y430" t="s">
        <v>432</v>
      </c>
      <c r="Z430" t="s">
        <v>1038</v>
      </c>
      <c r="AA430" t="s">
        <v>330</v>
      </c>
      <c r="AB430" t="s">
        <v>739</v>
      </c>
      <c r="AC430" t="s">
        <v>300</v>
      </c>
      <c r="AD430" t="s">
        <v>729</v>
      </c>
      <c r="AE430" t="s">
        <v>173</v>
      </c>
      <c r="AF430" t="s">
        <v>191</v>
      </c>
      <c r="AG430" t="s">
        <v>471</v>
      </c>
      <c r="AH430" t="s">
        <v>180</v>
      </c>
      <c r="AI430" t="s">
        <v>750</v>
      </c>
      <c r="AJ430" t="s">
        <v>338</v>
      </c>
      <c r="AK430" t="s">
        <v>297</v>
      </c>
      <c r="AL430" t="s">
        <v>192</v>
      </c>
      <c r="AM430" t="s">
        <v>503</v>
      </c>
      <c r="AN430" t="s">
        <v>386</v>
      </c>
      <c r="AO430" t="s">
        <v>697</v>
      </c>
      <c r="AP430" t="s">
        <v>161</v>
      </c>
      <c r="AQ430" t="s">
        <v>426</v>
      </c>
      <c r="AR430" t="s">
        <v>510</v>
      </c>
      <c r="AS430" t="s">
        <v>337</v>
      </c>
      <c r="AT430" t="s">
        <v>592</v>
      </c>
      <c r="AU430" t="s">
        <v>423</v>
      </c>
      <c r="AV430" t="s">
        <v>585</v>
      </c>
      <c r="AW430" t="s">
        <v>741</v>
      </c>
      <c r="AX430" t="s">
        <v>569</v>
      </c>
      <c r="AY430" t="s">
        <v>208</v>
      </c>
      <c r="AZ430" t="s">
        <v>616</v>
      </c>
      <c r="BA430" t="s">
        <v>311</v>
      </c>
      <c r="BB430" t="s">
        <v>529</v>
      </c>
      <c r="BC430" t="s">
        <v>217</v>
      </c>
      <c r="BD430" t="s">
        <v>385</v>
      </c>
      <c r="BE430" t="s">
        <v>349</v>
      </c>
      <c r="BF430" t="s">
        <v>580</v>
      </c>
      <c r="BG430" t="s">
        <v>592</v>
      </c>
      <c r="BH430" t="s">
        <v>489</v>
      </c>
      <c r="BI430" t="s">
        <v>598</v>
      </c>
      <c r="BJ430" t="s">
        <v>257</v>
      </c>
      <c r="BK430" t="s">
        <v>392</v>
      </c>
      <c r="BL430" t="s">
        <v>653</v>
      </c>
      <c r="BM430" t="s">
        <v>532</v>
      </c>
      <c r="BN430" s="2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1</v>
      </c>
      <c r="DL430">
        <v>0</v>
      </c>
      <c r="DM430">
        <v>1</v>
      </c>
      <c r="DN430">
        <v>1</v>
      </c>
      <c r="DO430">
        <v>1</v>
      </c>
      <c r="DP430">
        <v>1</v>
      </c>
      <c r="DQ430">
        <v>1</v>
      </c>
      <c r="DR430" s="2">
        <v>3</v>
      </c>
      <c r="DS430">
        <v>3</v>
      </c>
      <c r="DT430">
        <v>3</v>
      </c>
      <c r="DU430">
        <v>3</v>
      </c>
      <c r="DV430">
        <v>3</v>
      </c>
      <c r="DW430" s="2">
        <v>2017</v>
      </c>
      <c r="DX430" s="1">
        <v>4.0431712962962961E-2</v>
      </c>
      <c r="DY430" s="1">
        <v>4.0622685185185185E-2</v>
      </c>
      <c r="DZ430" s="1">
        <v>4.0755787037037035E-2</v>
      </c>
      <c r="EA430" s="1">
        <v>4.0855324074074072E-2</v>
      </c>
      <c r="EB430" s="1">
        <v>4.1016203703703701E-2</v>
      </c>
      <c r="EC430" s="1">
        <v>4.118865740740741E-2</v>
      </c>
      <c r="ED430" s="1">
        <v>4.1325231481481477E-2</v>
      </c>
      <c r="EE430" s="1">
        <v>4.1414351851851855E-2</v>
      </c>
      <c r="EF430" s="1">
        <v>4.1576388888888885E-2</v>
      </c>
      <c r="EG430" s="1">
        <v>4.1656249999999999E-2</v>
      </c>
      <c r="EH430" s="3">
        <v>0</v>
      </c>
      <c r="EI430" s="2" t="s">
        <v>1168</v>
      </c>
      <c r="EJ430" t="s">
        <v>1175</v>
      </c>
      <c r="EK430" t="s">
        <v>1175</v>
      </c>
      <c r="EL430" t="s">
        <v>1171</v>
      </c>
      <c r="EM430" t="s">
        <v>1168</v>
      </c>
      <c r="EN430" t="s">
        <v>1174</v>
      </c>
      <c r="EO430" t="s">
        <v>1168</v>
      </c>
      <c r="EP430" t="s">
        <v>1168</v>
      </c>
      <c r="EQ430" t="s">
        <v>1168</v>
      </c>
      <c r="ER430" t="s">
        <v>1168</v>
      </c>
      <c r="ES430" t="s">
        <v>1175</v>
      </c>
      <c r="ET430" t="s">
        <v>1174</v>
      </c>
      <c r="EU430" t="s">
        <v>1171</v>
      </c>
      <c r="EV430" t="s">
        <v>1171</v>
      </c>
      <c r="EW430" t="s">
        <v>1168</v>
      </c>
      <c r="EX430" t="s">
        <v>1168</v>
      </c>
      <c r="EY430" t="s">
        <v>1168</v>
      </c>
      <c r="EZ430" t="s">
        <v>1168</v>
      </c>
      <c r="FA430" t="s">
        <v>1168</v>
      </c>
      <c r="FB430" t="s">
        <v>1172</v>
      </c>
      <c r="FC430" t="s">
        <v>1175</v>
      </c>
      <c r="FD430" t="s">
        <v>1171</v>
      </c>
      <c r="FE430" t="s">
        <v>1169</v>
      </c>
      <c r="FF430" t="s">
        <v>1168</v>
      </c>
      <c r="FG430" t="s">
        <v>1174</v>
      </c>
      <c r="FH430" t="s">
        <v>1168</v>
      </c>
      <c r="FI430" t="s">
        <v>1174</v>
      </c>
      <c r="FJ430" t="s">
        <v>1170</v>
      </c>
      <c r="FK430" t="s">
        <v>1169</v>
      </c>
      <c r="FL430" t="s">
        <v>1168</v>
      </c>
      <c r="FM430" t="s">
        <v>1168</v>
      </c>
      <c r="FN430" t="s">
        <v>1173</v>
      </c>
      <c r="FO430" t="s">
        <v>1173</v>
      </c>
      <c r="FP430" t="s">
        <v>1169</v>
      </c>
      <c r="FQ430" t="s">
        <v>1168</v>
      </c>
      <c r="FR430" t="s">
        <v>1169</v>
      </c>
      <c r="FS430" t="s">
        <v>1168</v>
      </c>
      <c r="FT430" t="s">
        <v>1175</v>
      </c>
      <c r="FU430" t="s">
        <v>1171</v>
      </c>
      <c r="FV430" t="s">
        <v>1171</v>
      </c>
      <c r="FW430" t="s">
        <v>1173</v>
      </c>
      <c r="FX430" t="s">
        <v>1168</v>
      </c>
      <c r="FY430" t="s">
        <v>1168</v>
      </c>
      <c r="FZ430" t="s">
        <v>1172</v>
      </c>
      <c r="GA430" t="s">
        <v>1169</v>
      </c>
      <c r="GB430" t="s">
        <v>1175</v>
      </c>
      <c r="GC430" t="s">
        <v>1175</v>
      </c>
      <c r="GD430" t="s">
        <v>1168</v>
      </c>
      <c r="GE430" t="s">
        <v>1173</v>
      </c>
      <c r="GF430" t="s">
        <v>1168</v>
      </c>
      <c r="GG430" t="s">
        <v>1169</v>
      </c>
      <c r="GH430" t="s">
        <v>1175</v>
      </c>
      <c r="GI430" t="s">
        <v>1171</v>
      </c>
      <c r="GJ430" t="s">
        <v>1175</v>
      </c>
      <c r="GK430" t="s">
        <v>1173</v>
      </c>
      <c r="GL430" t="s">
        <v>1171</v>
      </c>
      <c r="GM430" s="2">
        <f t="shared" si="621"/>
        <v>0</v>
      </c>
      <c r="GN430">
        <f t="shared" si="622"/>
        <v>0</v>
      </c>
      <c r="GO430">
        <f t="shared" si="623"/>
        <v>0</v>
      </c>
      <c r="GP430">
        <f t="shared" si="624"/>
        <v>0</v>
      </c>
      <c r="GQ430">
        <f t="shared" si="625"/>
        <v>0</v>
      </c>
      <c r="GR430">
        <f t="shared" si="626"/>
        <v>0</v>
      </c>
      <c r="GS430">
        <f t="shared" si="627"/>
        <v>0</v>
      </c>
      <c r="GT430">
        <f t="shared" si="628"/>
        <v>0</v>
      </c>
      <c r="GU430">
        <f t="shared" si="679"/>
        <v>0</v>
      </c>
      <c r="GV430">
        <f t="shared" si="629"/>
        <v>0</v>
      </c>
      <c r="GW430">
        <f t="shared" si="630"/>
        <v>0</v>
      </c>
      <c r="GX430">
        <f t="shared" si="631"/>
        <v>1</v>
      </c>
      <c r="GY430">
        <f t="shared" si="632"/>
        <v>0</v>
      </c>
      <c r="GZ430">
        <f t="shared" si="633"/>
        <v>0</v>
      </c>
      <c r="HA430">
        <f t="shared" si="634"/>
        <v>0</v>
      </c>
      <c r="HB430">
        <f t="shared" si="635"/>
        <v>0</v>
      </c>
      <c r="HC430">
        <f t="shared" si="680"/>
        <v>0</v>
      </c>
      <c r="HD430">
        <f t="shared" si="636"/>
        <v>0</v>
      </c>
      <c r="HE430">
        <f t="shared" si="637"/>
        <v>0</v>
      </c>
      <c r="HF430">
        <f t="shared" si="638"/>
        <v>0</v>
      </c>
      <c r="HG430">
        <f t="shared" si="639"/>
        <v>0</v>
      </c>
      <c r="HH430">
        <f t="shared" si="640"/>
        <v>0</v>
      </c>
      <c r="HI430">
        <f t="shared" si="641"/>
        <v>0</v>
      </c>
      <c r="HJ430">
        <f t="shared" si="642"/>
        <v>0</v>
      </c>
      <c r="HK430">
        <f t="shared" si="681"/>
        <v>0</v>
      </c>
      <c r="HL430">
        <f t="shared" si="643"/>
        <v>0</v>
      </c>
      <c r="HM430">
        <f t="shared" si="644"/>
        <v>0</v>
      </c>
      <c r="HN430">
        <f t="shared" si="645"/>
        <v>0</v>
      </c>
      <c r="HO430">
        <f t="shared" si="646"/>
        <v>0</v>
      </c>
      <c r="HP430">
        <f t="shared" si="647"/>
        <v>0</v>
      </c>
      <c r="HQ430">
        <f t="shared" si="648"/>
        <v>0</v>
      </c>
      <c r="HR430">
        <f t="shared" si="649"/>
        <v>0</v>
      </c>
      <c r="HS430">
        <f t="shared" si="682"/>
        <v>0</v>
      </c>
      <c r="HT430">
        <f t="shared" si="650"/>
        <v>0</v>
      </c>
      <c r="HU430">
        <f t="shared" si="651"/>
        <v>0</v>
      </c>
      <c r="HV430">
        <f t="shared" si="652"/>
        <v>0</v>
      </c>
      <c r="HW430">
        <f t="shared" si="653"/>
        <v>0</v>
      </c>
      <c r="HX430">
        <f t="shared" si="654"/>
        <v>1</v>
      </c>
      <c r="HY430">
        <f t="shared" si="655"/>
        <v>0</v>
      </c>
      <c r="HZ430">
        <f t="shared" si="656"/>
        <v>0</v>
      </c>
      <c r="IA430">
        <f t="shared" si="683"/>
        <v>0</v>
      </c>
      <c r="IB430">
        <f t="shared" si="657"/>
        <v>0</v>
      </c>
      <c r="IC430">
        <f t="shared" si="658"/>
        <v>0</v>
      </c>
      <c r="ID430">
        <f t="shared" si="659"/>
        <v>0</v>
      </c>
      <c r="IE430">
        <f t="shared" si="660"/>
        <v>0</v>
      </c>
      <c r="IF430">
        <f t="shared" si="661"/>
        <v>0</v>
      </c>
      <c r="IG430">
        <f t="shared" si="662"/>
        <v>0</v>
      </c>
      <c r="IH430">
        <f t="shared" si="663"/>
        <v>0</v>
      </c>
      <c r="II430">
        <f t="shared" si="684"/>
        <v>1</v>
      </c>
      <c r="IJ430">
        <f t="shared" si="664"/>
        <v>1</v>
      </c>
      <c r="IK430">
        <f t="shared" si="665"/>
        <v>0</v>
      </c>
      <c r="IL430">
        <f t="shared" si="666"/>
        <v>1</v>
      </c>
      <c r="IM430">
        <f t="shared" si="667"/>
        <v>1</v>
      </c>
      <c r="IN430">
        <f t="shared" si="668"/>
        <v>1</v>
      </c>
      <c r="IO430">
        <f t="shared" si="669"/>
        <v>1</v>
      </c>
      <c r="IP430">
        <f t="shared" si="670"/>
        <v>1</v>
      </c>
      <c r="IQ430" s="2">
        <f t="shared" si="685"/>
        <v>0</v>
      </c>
      <c r="IR430" s="4">
        <f t="shared" si="686"/>
        <v>1</v>
      </c>
      <c r="IS430">
        <f t="shared" si="687"/>
        <v>0</v>
      </c>
      <c r="IT430">
        <f t="shared" si="688"/>
        <v>0</v>
      </c>
      <c r="IU430">
        <f t="shared" si="689"/>
        <v>1</v>
      </c>
      <c r="IV430">
        <f t="shared" si="690"/>
        <v>0</v>
      </c>
      <c r="IW430">
        <f t="shared" si="691"/>
        <v>7</v>
      </c>
      <c r="IX430">
        <f t="shared" si="692"/>
        <v>9</v>
      </c>
      <c r="IY430" s="11" t="str">
        <f t="shared" si="693"/>
        <v/>
      </c>
      <c r="IZ430" s="12">
        <f t="shared" si="694"/>
        <v>1</v>
      </c>
      <c r="JA430" s="12">
        <f t="shared" si="695"/>
        <v>0</v>
      </c>
      <c r="JB430" s="12" t="str">
        <f t="shared" si="696"/>
        <v/>
      </c>
      <c r="JC430" s="12">
        <f t="shared" si="697"/>
        <v>1</v>
      </c>
      <c r="JD430" s="12">
        <f t="shared" si="698"/>
        <v>0</v>
      </c>
      <c r="JE430" s="12">
        <f t="shared" si="699"/>
        <v>0.875</v>
      </c>
      <c r="JF430" s="12">
        <f t="shared" si="700"/>
        <v>0.57499999999999996</v>
      </c>
      <c r="JG430" s="2">
        <f>IF(OR(AND(EI430="Happy",BN430&lt;&gt;1),AND(EI430&lt;&gt;"Happy",BN430=1)),1,0)</f>
        <v>0</v>
      </c>
      <c r="JH430">
        <f>IF(OR(AND(EJ430="Happy",BO430&lt;&gt;1),AND(EJ430&lt;&gt;"Happy",BO430=1)),1,0)</f>
        <v>1</v>
      </c>
      <c r="JI430">
        <f>IF(OR(AND(EK430="Happy",BP430&lt;&gt;1),AND(EK430&lt;&gt;"Happy",BP430=1)),1,0)</f>
        <v>0</v>
      </c>
      <c r="JJ430">
        <f>IF(OR(AND(EL430="Happy",BQ430&lt;&gt;1),AND(EL430&lt;&gt;"Happy",BQ430=1)),1,0)</f>
        <v>0</v>
      </c>
      <c r="JK430">
        <f>IF(OR(AND(EM430="Happy",BR430&lt;&gt;1),AND(EM430&lt;&gt;"Happy",BR430=1)),1,0)</f>
        <v>0</v>
      </c>
      <c r="JL430">
        <f>IF(OR(AND(EN430="Happy",BS430&lt;&gt;1),AND(EN430&lt;&gt;"Happy",BS430=1)),1,0)</f>
        <v>0</v>
      </c>
      <c r="JM430">
        <f>IF(OR(AND(EO430="Happy",BT430&lt;&gt;1),AND(EO430&lt;&gt;"Happy",BT430=1)),1,0)</f>
        <v>0</v>
      </c>
      <c r="JN430">
        <f>IF(OR(AND(EP430="Happy",BU430&lt;&gt;1),AND(EP430&lt;&gt;"Happy",BU430=1)),1,0)</f>
        <v>0</v>
      </c>
      <c r="JO430">
        <f>IF(OR(AND(EQ430="Sad",BV430&lt;&gt;1),AND(EQ430&lt;&gt;"Sad",BV430=1)),1,0)</f>
        <v>0</v>
      </c>
      <c r="JP430">
        <f>IF(OR(AND(ER430="Sad",BW430&lt;&gt;1),AND(ER430&lt;&gt;"Sad",BW430=1)),1,0)</f>
        <v>0</v>
      </c>
      <c r="JQ430">
        <f>IF(OR(AND(ES430="Sad",BX430&lt;&gt;1),AND(ES430&lt;&gt;"Sad",BX430=1)),1,0)</f>
        <v>0</v>
      </c>
      <c r="JR430">
        <f>IF(OR(AND(ET430="Sad",BY430&lt;&gt;1),AND(ET430&lt;&gt;"Sad",BY430=1)),1,0)</f>
        <v>0</v>
      </c>
      <c r="JS430">
        <f>IF(OR(AND(EU430="Sad",BZ430&lt;&gt;1),AND(EU430&lt;&gt;"Sad",BZ430=1)),1,0)</f>
        <v>0</v>
      </c>
      <c r="JT430">
        <f>IF(OR(AND(EV430="Sad",CA430&lt;&gt;1),AND(EV430&lt;&gt;"Sad",CA430=1)),1,0)</f>
        <v>0</v>
      </c>
      <c r="JU430">
        <f>IF(OR(AND(EW430="Sad",CB430&lt;&gt;1),AND(EW430&lt;&gt;"Sad",CB430=1)),1,0)</f>
        <v>0</v>
      </c>
      <c r="JV430">
        <f>IF(OR(AND(EX430="Sad",CC430&lt;&gt;1),AND(EX430&lt;&gt;"Sad",CC430=1)),1,0)</f>
        <v>0</v>
      </c>
      <c r="JW430">
        <f>IF(OR(AND(EY430="Angry",CD430&lt;&gt;1),AND(EY430&lt;&gt;"Angry",CD430=1)),1,0)</f>
        <v>0</v>
      </c>
      <c r="JX430">
        <f>IF(OR(AND(EZ430="Angry",CE430&lt;&gt;1),AND(EZ430&lt;&gt;"Angry",CE430=1)),1,0)</f>
        <v>0</v>
      </c>
      <c r="JY430">
        <f>IF(OR(AND(FA430="Angry",CF430&lt;&gt;1),AND(FA430&lt;&gt;"Angry",CF430=1)),1,0)</f>
        <v>0</v>
      </c>
      <c r="JZ430">
        <f>IF(OR(AND(FB430="Angry",CG430&lt;&gt;1),AND(FB430&lt;&gt;"Angry",CG430=1)),1,0)</f>
        <v>0</v>
      </c>
      <c r="KA430">
        <f>IF(OR(AND(FC430="Angry",CH430&lt;&gt;1),AND(FC430&lt;&gt;"Angry",CH430=1)),1,0)</f>
        <v>0</v>
      </c>
      <c r="KB430">
        <f>IF(OR(AND(FD430="Angry",CI430&lt;&gt;1),AND(FD430&lt;&gt;"Angry",CI430=1)),1,0)</f>
        <v>1</v>
      </c>
      <c r="KC430">
        <f>IF(OR(AND(FE430="Angry",CJ430&lt;&gt;1),AND(FE430&lt;&gt;"Angry",CJ430=1)),1,0)</f>
        <v>1</v>
      </c>
      <c r="KD430">
        <f>IF(OR(AND(FF430="Angry",CK430&lt;&gt;1),AND(FF430&lt;&gt;"Angry",CK430=1)),1,0)</f>
        <v>0</v>
      </c>
      <c r="KE430">
        <f>IF(OR(AND(FG430="Afraid",CL430&lt;&gt;1),AND(FG430&lt;&gt;"Afraid",CL430=1)),1,0)</f>
        <v>1</v>
      </c>
      <c r="KF430">
        <f>IF(OR(AND(FH430="Afraid",CM430&lt;&gt;1),AND(FH430&lt;&gt;"Afraid",CM430=1)),1,0)</f>
        <v>0</v>
      </c>
      <c r="KG430">
        <f>IF(OR(AND(FI430="Afraid",CN430&lt;&gt;1),AND(FI430&lt;&gt;"Afraid",CN430=1)),1,0)</f>
        <v>0</v>
      </c>
      <c r="KH430">
        <f>IF(OR(AND(FJ430="Afraid",CO430&lt;&gt;1),AND(FJ430&lt;&gt;"Afraid",CO430=1)),1,0)</f>
        <v>1</v>
      </c>
      <c r="KI430">
        <f>IF(OR(AND(FK430="Afraid",CP430&lt;&gt;1),AND(FK430&lt;&gt;"Afraid",CP430=1)),1,0)</f>
        <v>0</v>
      </c>
      <c r="KJ430">
        <f>IF(OR(AND(FL430="Afraid",CQ430&lt;&gt;1),AND(FL430&lt;&gt;"Afraid",CQ430=1)),1,0)</f>
        <v>0</v>
      </c>
      <c r="KK430">
        <f>IF(OR(AND(FM430="Afraid",CR430&lt;&gt;1),AND(FM430&lt;&gt;"Afraid",CR430=1)),1,0)</f>
        <v>0</v>
      </c>
      <c r="KL430">
        <f>IF(OR(AND(FN430="Afraid",CS430&lt;&gt;1),AND(FN430&lt;&gt;"Afraid",CS430=1)),1,0)</f>
        <v>0</v>
      </c>
      <c r="KM430">
        <f>IF(OR(AND(FO430="Surprised",CT430&lt;&gt;1),AND(FO430&lt;&gt;"Surprised",CT430=1)),1,0)</f>
        <v>0</v>
      </c>
      <c r="KN430">
        <f>IF(OR(AND(FP430="Surprised",CU430&lt;&gt;1),AND(FP430&lt;&gt;"Surprised",CU430=1)),1,0)</f>
        <v>0</v>
      </c>
      <c r="KO430">
        <f>IF(OR(AND(FQ430="Surprised",CV430&lt;&gt;1),AND(FQ430&lt;&gt;"Surprised",CV430=1)),1,0)</f>
        <v>1</v>
      </c>
      <c r="KP430">
        <f>IF(OR(AND(FR430="Surprised",CW430&lt;&gt;1),AND(FR430&lt;&gt;"Surprised",CW430=1)),1,0)</f>
        <v>0</v>
      </c>
      <c r="KQ430">
        <f>IF(OR(AND(FS430="Surprised",CX430&lt;&gt;1),AND(FS430&lt;&gt;"Surprised",CX430=1)),1,0)</f>
        <v>0</v>
      </c>
      <c r="KR430">
        <f>IF(OR(AND(FT430="Surprised",CY430&lt;&gt;1),AND(FT430&lt;&gt;"Surprised",CY430=1)),1,0)</f>
        <v>0</v>
      </c>
      <c r="KS430">
        <f>IF(OR(AND(FU430="Surprised",CZ430&lt;&gt;1),AND(FU430&lt;&gt;"Surprised",CZ430=1)),1,0)</f>
        <v>0</v>
      </c>
      <c r="KT430">
        <f>IF(OR(AND(FV430="Surprised",DA430&lt;&gt;1),AND(FV430&lt;&gt;"Surprised",DA430=1)),1,0)</f>
        <v>0</v>
      </c>
      <c r="KU430">
        <f>IF(OR(AND(FW430="Happy",DB430=1),AND(FW430&lt;&gt;"Happy",DB430=0)),1,0)</f>
        <v>1</v>
      </c>
      <c r="KV430">
        <f>IF(OR(AND(FX430="Happy",DC430=1),AND(FX430&lt;&gt;"Happy",DC430=0)),1,0)</f>
        <v>1</v>
      </c>
      <c r="KW430">
        <f>IF(OR(AND(FY430="Happy",DD430=1),AND(FY430&lt;&gt;"Happy",DD430=0)),1,0)</f>
        <v>1</v>
      </c>
      <c r="KX430">
        <f>IF(OR(AND(FZ430="Happy",DE430=1),AND(FZ430&lt;&gt;"Happy",DE430=0)),1,0)</f>
        <v>1</v>
      </c>
      <c r="KY430">
        <f>IF(OR(AND(GA430="Happy",DF430=1),AND(GA430&lt;&gt;"Happy",DF430=0)),1,0)</f>
        <v>1</v>
      </c>
      <c r="KZ430">
        <f>IF(OR(AND(GB430="Happy",DG430=1),AND(GB430&lt;&gt;"Happy",DG430=0)),1,0)</f>
        <v>1</v>
      </c>
      <c r="LA430">
        <f>IF(OR(AND(GC430="Happy",DH430=1),AND(GC430&lt;&gt;"Happy",DH430=0)),1,0)</f>
        <v>1</v>
      </c>
      <c r="LB430">
        <f>IF(OR(AND(GD430="Happy",DI430=1),AND(GD430&lt;&gt;"Happy",DI430=0)),1,0)</f>
        <v>1</v>
      </c>
      <c r="LC430">
        <f>IF(OR(AND(GE430="Sad",DJ430=1),AND(GE430&lt;&gt;"Sad",DJ430=0)),1,0)</f>
        <v>0</v>
      </c>
      <c r="LD430">
        <f>IF(OR(AND(GF430="Sad",DK430=1),AND(GF430&lt;&gt;"Sad",DK430=0)),1,0)</f>
        <v>0</v>
      </c>
      <c r="LE430">
        <f>IF(OR(AND(GG430="Sad",DL430=1),AND(GG430&lt;&gt;"Sad",DL430=0)),1,0)</f>
        <v>1</v>
      </c>
      <c r="LF430">
        <f>IF(OR(AND(GH430="Sad",DM430=1),AND(GH430&lt;&gt;"Sad",DM430=0)),1,0)</f>
        <v>0</v>
      </c>
      <c r="LG430">
        <f>IF(OR(AND(GI430="Sad",DN430=1),AND(GI430&lt;&gt;"Sad",DN430=0)),1,0)</f>
        <v>0</v>
      </c>
      <c r="LH430">
        <f>IF(OR(AND(GJ430="Sad",DO430=1),AND(GJ430&lt;&gt;"Sad",DO430=0)),1,0)</f>
        <v>0</v>
      </c>
      <c r="LI430">
        <f>IF(OR(AND(GK430="Sad",DP430=1),AND(GK430&lt;&gt;"Sad",DP430=0)),1,0)</f>
        <v>0</v>
      </c>
      <c r="LJ430">
        <f>IF(OR(AND(GL430="Sad",DQ430=1),AND(GL430&lt;&gt;"Sad",DQ430=0)),1,0)</f>
        <v>0</v>
      </c>
      <c r="LK430" s="2">
        <f t="shared" si="701"/>
        <v>1</v>
      </c>
      <c r="LL430" s="4">
        <f t="shared" si="702"/>
        <v>0</v>
      </c>
      <c r="LM430">
        <f t="shared" si="703"/>
        <v>2</v>
      </c>
      <c r="LN430">
        <f t="shared" si="704"/>
        <v>2</v>
      </c>
      <c r="LO430">
        <f t="shared" si="705"/>
        <v>1</v>
      </c>
      <c r="LP430">
        <f t="shared" si="706"/>
        <v>8</v>
      </c>
      <c r="LQ430">
        <f t="shared" si="707"/>
        <v>1</v>
      </c>
      <c r="LR430">
        <f t="shared" si="708"/>
        <v>15</v>
      </c>
      <c r="LS430" s="11" t="str">
        <f t="shared" si="709"/>
        <v/>
      </c>
      <c r="LT430" s="14">
        <f t="shared" si="710"/>
        <v>0</v>
      </c>
      <c r="LU430" s="14">
        <f t="shared" si="711"/>
        <v>1</v>
      </c>
      <c r="LV430" s="14" t="str">
        <f t="shared" si="712"/>
        <v/>
      </c>
      <c r="LW430" s="14">
        <f t="shared" si="713"/>
        <v>0</v>
      </c>
      <c r="LX430" s="14">
        <f t="shared" si="714"/>
        <v>1</v>
      </c>
      <c r="LY430" s="14">
        <f t="shared" si="715"/>
        <v>0.125</v>
      </c>
      <c r="LZ430" s="14">
        <f t="shared" si="716"/>
        <v>0.42500000000000004</v>
      </c>
      <c r="MA430" s="15">
        <f t="shared" si="717"/>
        <v>1.9097222222222432E-4</v>
      </c>
      <c r="MB430" s="1">
        <f t="shared" si="671"/>
        <v>1.3310185185184953E-4</v>
      </c>
      <c r="MC430" s="1">
        <f t="shared" si="672"/>
        <v>9.9537037037036868E-5</v>
      </c>
      <c r="MD430" s="1">
        <f t="shared" si="673"/>
        <v>1.6087962962962887E-4</v>
      </c>
      <c r="ME430" s="1">
        <f t="shared" si="674"/>
        <v>1.7245370370370938E-4</v>
      </c>
      <c r="MF430" s="1">
        <f t="shared" si="675"/>
        <v>1.3657407407406674E-4</v>
      </c>
      <c r="MG430" s="1">
        <f t="shared" si="676"/>
        <v>8.9120370370378288E-5</v>
      </c>
      <c r="MH430" s="1">
        <f t="shared" si="677"/>
        <v>1.6203703703702999E-4</v>
      </c>
      <c r="MI430" s="1">
        <f t="shared" si="678"/>
        <v>7.9861111111113881E-5</v>
      </c>
      <c r="MJ430" s="1">
        <f t="shared" si="718"/>
        <v>1.2245370370370379E-3</v>
      </c>
      <c r="MK430" s="2" t="str">
        <f>VLOOKUP(B430,age_group!$A$1:$B$101,2,FALSE)</f>
        <v>18 to 24</v>
      </c>
      <c r="ML430" s="2">
        <f t="shared" si="719"/>
        <v>1</v>
      </c>
      <c r="MM430">
        <f t="shared" si="720"/>
        <v>0</v>
      </c>
      <c r="MN430">
        <f t="shared" si="721"/>
        <v>0</v>
      </c>
      <c r="MO430">
        <f t="shared" si="722"/>
        <v>0</v>
      </c>
      <c r="MP430">
        <f t="shared" si="723"/>
        <v>0</v>
      </c>
    </row>
    <row r="431" spans="1:354" x14ac:dyDescent="0.2">
      <c r="A431" t="s">
        <v>1164</v>
      </c>
      <c r="B431">
        <v>35</v>
      </c>
      <c r="C431" t="s">
        <v>139</v>
      </c>
      <c r="D431" t="s">
        <v>140</v>
      </c>
      <c r="E431">
        <v>4</v>
      </c>
      <c r="F431">
        <v>1</v>
      </c>
      <c r="G431">
        <v>1</v>
      </c>
      <c r="H431">
        <v>1</v>
      </c>
      <c r="I431">
        <v>1</v>
      </c>
      <c r="J431" s="2" t="s">
        <v>264</v>
      </c>
      <c r="K431" t="s">
        <v>239</v>
      </c>
      <c r="L431" t="s">
        <v>272</v>
      </c>
      <c r="M431" t="s">
        <v>416</v>
      </c>
      <c r="N431" t="s">
        <v>538</v>
      </c>
      <c r="O431" t="s">
        <v>270</v>
      </c>
      <c r="P431" t="s">
        <v>455</v>
      </c>
      <c r="Q431" t="s">
        <v>556</v>
      </c>
      <c r="R431" t="s">
        <v>455</v>
      </c>
      <c r="S431" t="s">
        <v>542</v>
      </c>
      <c r="T431" t="s">
        <v>238</v>
      </c>
      <c r="U431" t="s">
        <v>175</v>
      </c>
      <c r="V431" t="s">
        <v>322</v>
      </c>
      <c r="W431" t="s">
        <v>533</v>
      </c>
      <c r="X431" t="s">
        <v>308</v>
      </c>
      <c r="Y431" t="s">
        <v>504</v>
      </c>
      <c r="Z431" t="s">
        <v>526</v>
      </c>
      <c r="AA431" t="s">
        <v>444</v>
      </c>
      <c r="AB431" t="s">
        <v>612</v>
      </c>
      <c r="AC431" t="s">
        <v>215</v>
      </c>
      <c r="AD431" t="s">
        <v>475</v>
      </c>
      <c r="AE431" t="s">
        <v>201</v>
      </c>
      <c r="AF431" t="s">
        <v>321</v>
      </c>
      <c r="AG431" t="s">
        <v>165</v>
      </c>
      <c r="AH431" t="s">
        <v>156</v>
      </c>
      <c r="AI431" t="s">
        <v>431</v>
      </c>
      <c r="AJ431" t="s">
        <v>566</v>
      </c>
      <c r="AK431" t="s">
        <v>728</v>
      </c>
      <c r="AL431" t="s">
        <v>589</v>
      </c>
      <c r="AM431" t="s">
        <v>744</v>
      </c>
      <c r="AN431" t="s">
        <v>260</v>
      </c>
      <c r="AO431" t="s">
        <v>161</v>
      </c>
      <c r="AP431" t="s">
        <v>250</v>
      </c>
      <c r="AQ431" t="s">
        <v>594</v>
      </c>
      <c r="AR431" t="s">
        <v>346</v>
      </c>
      <c r="AS431" t="s">
        <v>256</v>
      </c>
      <c r="AT431" t="s">
        <v>238</v>
      </c>
      <c r="AU431" t="s">
        <v>561</v>
      </c>
      <c r="AV431" t="s">
        <v>328</v>
      </c>
      <c r="AW431" t="s">
        <v>273</v>
      </c>
      <c r="AX431" t="s">
        <v>322</v>
      </c>
      <c r="AY431" t="s">
        <v>189</v>
      </c>
      <c r="AZ431" t="s">
        <v>708</v>
      </c>
      <c r="BA431" t="s">
        <v>731</v>
      </c>
      <c r="BB431" t="s">
        <v>496</v>
      </c>
      <c r="BC431" t="s">
        <v>162</v>
      </c>
      <c r="BD431" t="s">
        <v>486</v>
      </c>
      <c r="BE431" t="s">
        <v>257</v>
      </c>
      <c r="BF431" t="s">
        <v>656</v>
      </c>
      <c r="BG431" t="s">
        <v>445</v>
      </c>
      <c r="BH431" t="s">
        <v>234</v>
      </c>
      <c r="BI431" t="s">
        <v>447</v>
      </c>
      <c r="BJ431" t="s">
        <v>184</v>
      </c>
      <c r="BK431" t="s">
        <v>352</v>
      </c>
      <c r="BL431" t="s">
        <v>498</v>
      </c>
      <c r="BM431" t="s">
        <v>278</v>
      </c>
      <c r="BN431" s="2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1</v>
      </c>
      <c r="CO431">
        <v>1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1</v>
      </c>
      <c r="CZ431">
        <v>0</v>
      </c>
      <c r="DA431">
        <v>0</v>
      </c>
      <c r="DB431">
        <v>1</v>
      </c>
      <c r="DC431">
        <v>1</v>
      </c>
      <c r="DD431">
        <v>1</v>
      </c>
      <c r="DE431">
        <v>0</v>
      </c>
      <c r="DF431">
        <v>1</v>
      </c>
      <c r="DG431">
        <v>1</v>
      </c>
      <c r="DH431">
        <v>0</v>
      </c>
      <c r="DI431">
        <v>1</v>
      </c>
      <c r="DJ431">
        <v>0</v>
      </c>
      <c r="DK431">
        <v>0</v>
      </c>
      <c r="DL431">
        <v>1</v>
      </c>
      <c r="DM431">
        <v>0</v>
      </c>
      <c r="DN431">
        <v>1</v>
      </c>
      <c r="DO431">
        <v>1</v>
      </c>
      <c r="DP431">
        <v>1</v>
      </c>
      <c r="DQ431">
        <v>0</v>
      </c>
      <c r="DR431" s="2">
        <v>4</v>
      </c>
      <c r="DS431">
        <v>1</v>
      </c>
      <c r="DT431">
        <v>1</v>
      </c>
      <c r="DU431">
        <v>1</v>
      </c>
      <c r="DV431">
        <v>1</v>
      </c>
      <c r="DW431" s="2">
        <v>2017</v>
      </c>
      <c r="DX431" s="1">
        <v>3.9894675925925924E-2</v>
      </c>
      <c r="DY431" s="1">
        <v>3.9997685185185185E-2</v>
      </c>
      <c r="DZ431" s="1">
        <v>4.0108796296296295E-2</v>
      </c>
      <c r="EA431" s="1">
        <v>4.0240740740740737E-2</v>
      </c>
      <c r="EB431" s="1">
        <v>4.0315972222222225E-2</v>
      </c>
      <c r="EC431" s="1">
        <v>4.0446759259259259E-2</v>
      </c>
      <c r="ED431" s="1">
        <v>4.0510416666666667E-2</v>
      </c>
      <c r="EE431" s="1">
        <v>4.0627314814814811E-2</v>
      </c>
      <c r="EF431" s="1">
        <v>4.0752314814814811E-2</v>
      </c>
      <c r="EG431" s="1">
        <v>4.0843749999999998E-2</v>
      </c>
      <c r="EH431" s="3">
        <v>0</v>
      </c>
      <c r="EI431" s="2" t="s">
        <v>1173</v>
      </c>
      <c r="EJ431" t="s">
        <v>1171</v>
      </c>
      <c r="EK431" t="s">
        <v>1169</v>
      </c>
      <c r="EL431" t="s">
        <v>1175</v>
      </c>
      <c r="EM431" t="s">
        <v>1171</v>
      </c>
      <c r="EN431" t="s">
        <v>1169</v>
      </c>
      <c r="EO431" t="s">
        <v>1175</v>
      </c>
      <c r="EP431" t="s">
        <v>1175</v>
      </c>
      <c r="EQ431" t="s">
        <v>1175</v>
      </c>
      <c r="ER431" t="s">
        <v>1171</v>
      </c>
      <c r="ES431" t="s">
        <v>1175</v>
      </c>
      <c r="ET431" t="s">
        <v>1168</v>
      </c>
      <c r="EU431" t="s">
        <v>1168</v>
      </c>
      <c r="EV431" t="s">
        <v>1172</v>
      </c>
      <c r="EW431" t="s">
        <v>1168</v>
      </c>
      <c r="EX431" t="s">
        <v>1173</v>
      </c>
      <c r="EY431" t="s">
        <v>1175</v>
      </c>
      <c r="EZ431" t="s">
        <v>1174</v>
      </c>
      <c r="FA431" t="s">
        <v>1173</v>
      </c>
      <c r="FB431" t="s">
        <v>1169</v>
      </c>
      <c r="FC431" t="s">
        <v>1168</v>
      </c>
      <c r="FD431" t="s">
        <v>1175</v>
      </c>
      <c r="FE431" t="s">
        <v>1168</v>
      </c>
      <c r="FF431" t="s">
        <v>1172</v>
      </c>
      <c r="FG431" t="s">
        <v>1171</v>
      </c>
      <c r="FH431" t="s">
        <v>1171</v>
      </c>
      <c r="FI431" t="s">
        <v>1168</v>
      </c>
      <c r="FJ431" t="s">
        <v>1168</v>
      </c>
      <c r="FK431" t="s">
        <v>1170</v>
      </c>
      <c r="FL431" t="s">
        <v>1168</v>
      </c>
      <c r="FM431" t="s">
        <v>1175</v>
      </c>
      <c r="FN431" t="s">
        <v>1173</v>
      </c>
      <c r="FO431" t="s">
        <v>1171</v>
      </c>
      <c r="FP431" t="s">
        <v>1168</v>
      </c>
      <c r="FQ431" t="s">
        <v>1175</v>
      </c>
      <c r="FR431" t="s">
        <v>1171</v>
      </c>
      <c r="FS431" t="s">
        <v>1175</v>
      </c>
      <c r="FT431" t="s">
        <v>1175</v>
      </c>
      <c r="FU431" t="s">
        <v>1173</v>
      </c>
      <c r="FV431" t="s">
        <v>1173</v>
      </c>
      <c r="FW431" t="s">
        <v>1168</v>
      </c>
      <c r="FX431" t="s">
        <v>1171</v>
      </c>
      <c r="FY431" t="s">
        <v>1168</v>
      </c>
      <c r="FZ431" t="s">
        <v>1168</v>
      </c>
      <c r="GA431" t="s">
        <v>1172</v>
      </c>
      <c r="GB431" t="s">
        <v>1168</v>
      </c>
      <c r="GC431" t="s">
        <v>1175</v>
      </c>
      <c r="GD431" t="s">
        <v>1171</v>
      </c>
      <c r="GE431" t="s">
        <v>1168</v>
      </c>
      <c r="GF431" t="s">
        <v>1168</v>
      </c>
      <c r="GG431" t="s">
        <v>1175</v>
      </c>
      <c r="GH431" t="s">
        <v>1169</v>
      </c>
      <c r="GI431" t="s">
        <v>1169</v>
      </c>
      <c r="GJ431" t="s">
        <v>1173</v>
      </c>
      <c r="GK431" t="s">
        <v>1171</v>
      </c>
      <c r="GL431" t="s">
        <v>1168</v>
      </c>
      <c r="GM431" s="2">
        <f t="shared" si="621"/>
        <v>1</v>
      </c>
      <c r="GN431">
        <f t="shared" si="622"/>
        <v>0</v>
      </c>
      <c r="GO431">
        <f t="shared" si="623"/>
        <v>0</v>
      </c>
      <c r="GP431">
        <f t="shared" si="624"/>
        <v>0</v>
      </c>
      <c r="GQ431">
        <f t="shared" si="625"/>
        <v>0</v>
      </c>
      <c r="GR431">
        <f t="shared" si="626"/>
        <v>0</v>
      </c>
      <c r="GS431">
        <f t="shared" si="627"/>
        <v>0</v>
      </c>
      <c r="GT431">
        <f t="shared" si="628"/>
        <v>0</v>
      </c>
      <c r="GU431">
        <f t="shared" si="679"/>
        <v>0</v>
      </c>
      <c r="GV431">
        <f t="shared" si="629"/>
        <v>0</v>
      </c>
      <c r="GW431">
        <f t="shared" si="630"/>
        <v>0</v>
      </c>
      <c r="GX431">
        <f t="shared" si="631"/>
        <v>0</v>
      </c>
      <c r="GY431">
        <f t="shared" si="632"/>
        <v>0</v>
      </c>
      <c r="GZ431">
        <f t="shared" si="633"/>
        <v>0</v>
      </c>
      <c r="HA431">
        <f t="shared" si="634"/>
        <v>0</v>
      </c>
      <c r="HB431">
        <f t="shared" si="635"/>
        <v>0</v>
      </c>
      <c r="HC431">
        <f t="shared" si="680"/>
        <v>0</v>
      </c>
      <c r="HD431">
        <f t="shared" si="636"/>
        <v>0</v>
      </c>
      <c r="HE431">
        <f t="shared" si="637"/>
        <v>0</v>
      </c>
      <c r="HF431">
        <f t="shared" si="638"/>
        <v>1</v>
      </c>
      <c r="HG431">
        <f t="shared" si="639"/>
        <v>0</v>
      </c>
      <c r="HH431">
        <f t="shared" si="640"/>
        <v>0</v>
      </c>
      <c r="HI431">
        <f t="shared" si="641"/>
        <v>0</v>
      </c>
      <c r="HJ431">
        <f t="shared" si="642"/>
        <v>0</v>
      </c>
      <c r="HK431">
        <f t="shared" si="681"/>
        <v>0</v>
      </c>
      <c r="HL431">
        <f t="shared" si="643"/>
        <v>0</v>
      </c>
      <c r="HM431">
        <f t="shared" si="644"/>
        <v>0</v>
      </c>
      <c r="HN431">
        <f t="shared" si="645"/>
        <v>0</v>
      </c>
      <c r="HO431">
        <f t="shared" si="646"/>
        <v>0</v>
      </c>
      <c r="HP431">
        <f t="shared" si="647"/>
        <v>0</v>
      </c>
      <c r="HQ431">
        <f t="shared" si="648"/>
        <v>0</v>
      </c>
      <c r="HR431">
        <f t="shared" si="649"/>
        <v>0</v>
      </c>
      <c r="HS431">
        <f t="shared" si="682"/>
        <v>0</v>
      </c>
      <c r="HT431">
        <f t="shared" si="650"/>
        <v>0</v>
      </c>
      <c r="HU431">
        <f t="shared" si="651"/>
        <v>1</v>
      </c>
      <c r="HV431">
        <f t="shared" si="652"/>
        <v>0</v>
      </c>
      <c r="HW431">
        <f t="shared" si="653"/>
        <v>1</v>
      </c>
      <c r="HX431">
        <f t="shared" si="654"/>
        <v>1</v>
      </c>
      <c r="HY431">
        <f t="shared" si="655"/>
        <v>0</v>
      </c>
      <c r="HZ431">
        <f t="shared" si="656"/>
        <v>0</v>
      </c>
      <c r="IA431">
        <f t="shared" si="683"/>
        <v>1</v>
      </c>
      <c r="IB431">
        <f t="shared" si="657"/>
        <v>1</v>
      </c>
      <c r="IC431">
        <f t="shared" si="658"/>
        <v>1</v>
      </c>
      <c r="ID431">
        <f t="shared" si="659"/>
        <v>0</v>
      </c>
      <c r="IE431">
        <f t="shared" si="660"/>
        <v>1</v>
      </c>
      <c r="IF431">
        <f t="shared" si="661"/>
        <v>1</v>
      </c>
      <c r="IG431">
        <f t="shared" si="662"/>
        <v>0</v>
      </c>
      <c r="IH431">
        <f t="shared" si="663"/>
        <v>1</v>
      </c>
      <c r="II431">
        <f t="shared" si="684"/>
        <v>0</v>
      </c>
      <c r="IJ431">
        <f t="shared" si="664"/>
        <v>0</v>
      </c>
      <c r="IK431">
        <f t="shared" si="665"/>
        <v>1</v>
      </c>
      <c r="IL431">
        <f t="shared" si="666"/>
        <v>0</v>
      </c>
      <c r="IM431">
        <f t="shared" si="667"/>
        <v>1</v>
      </c>
      <c r="IN431">
        <f t="shared" si="668"/>
        <v>1</v>
      </c>
      <c r="IO431">
        <f t="shared" si="669"/>
        <v>1</v>
      </c>
      <c r="IP431">
        <f t="shared" si="670"/>
        <v>0</v>
      </c>
      <c r="IQ431" s="2">
        <f t="shared" si="685"/>
        <v>1</v>
      </c>
      <c r="IR431" s="4">
        <f t="shared" si="686"/>
        <v>0</v>
      </c>
      <c r="IS431">
        <f t="shared" si="687"/>
        <v>1</v>
      </c>
      <c r="IT431">
        <f t="shared" si="688"/>
        <v>0</v>
      </c>
      <c r="IU431">
        <f t="shared" si="689"/>
        <v>3</v>
      </c>
      <c r="IV431">
        <f t="shared" si="690"/>
        <v>6</v>
      </c>
      <c r="IW431">
        <f t="shared" si="691"/>
        <v>4</v>
      </c>
      <c r="IX431">
        <f t="shared" si="692"/>
        <v>15</v>
      </c>
      <c r="IY431" s="11">
        <f t="shared" si="693"/>
        <v>1</v>
      </c>
      <c r="IZ431" s="12" t="str">
        <f t="shared" si="694"/>
        <v/>
      </c>
      <c r="JA431" s="12">
        <f t="shared" si="695"/>
        <v>1</v>
      </c>
      <c r="JB431" s="12" t="str">
        <f t="shared" si="696"/>
        <v/>
      </c>
      <c r="JC431" s="12">
        <f t="shared" si="697"/>
        <v>1</v>
      </c>
      <c r="JD431" s="12">
        <f t="shared" si="698"/>
        <v>0.75</v>
      </c>
      <c r="JE431" s="12">
        <f t="shared" si="699"/>
        <v>0.5</v>
      </c>
      <c r="JF431" s="12">
        <f t="shared" si="700"/>
        <v>0.85</v>
      </c>
      <c r="JG431" s="2">
        <f>IF(OR(AND(EI431="Happy",BN431&lt;&gt;1),AND(EI431&lt;&gt;"Happy",BN431=1)),1,0)</f>
        <v>0</v>
      </c>
      <c r="JH431">
        <f>IF(OR(AND(EJ431="Happy",BO431&lt;&gt;1),AND(EJ431&lt;&gt;"Happy",BO431=1)),1,0)</f>
        <v>0</v>
      </c>
      <c r="JI431">
        <f>IF(OR(AND(EK431="Happy",BP431&lt;&gt;1),AND(EK431&lt;&gt;"Happy",BP431=1)),1,0)</f>
        <v>0</v>
      </c>
      <c r="JJ431">
        <f>IF(OR(AND(EL431="Happy",BQ431&lt;&gt;1),AND(EL431&lt;&gt;"Happy",BQ431=1)),1,0)</f>
        <v>0</v>
      </c>
      <c r="JK431">
        <f>IF(OR(AND(EM431="Happy",BR431&lt;&gt;1),AND(EM431&lt;&gt;"Happy",BR431=1)),1,0)</f>
        <v>0</v>
      </c>
      <c r="JL431">
        <f>IF(OR(AND(EN431="Happy",BS431&lt;&gt;1),AND(EN431&lt;&gt;"Happy",BS431=1)),1,0)</f>
        <v>0</v>
      </c>
      <c r="JM431">
        <f>IF(OR(AND(EO431="Happy",BT431&lt;&gt;1),AND(EO431&lt;&gt;"Happy",BT431=1)),1,0)</f>
        <v>0</v>
      </c>
      <c r="JN431">
        <f>IF(OR(AND(EP431="Happy",BU431&lt;&gt;1),AND(EP431&lt;&gt;"Happy",BU431=1)),1,0)</f>
        <v>0</v>
      </c>
      <c r="JO431">
        <f>IF(OR(AND(EQ431="Sad",BV431&lt;&gt;1),AND(EQ431&lt;&gt;"Sad",BV431=1)),1,0)</f>
        <v>0</v>
      </c>
      <c r="JP431">
        <f>IF(OR(AND(ER431="Sad",BW431&lt;&gt;1),AND(ER431&lt;&gt;"Sad",BW431=1)),1,0)</f>
        <v>0</v>
      </c>
      <c r="JQ431">
        <f>IF(OR(AND(ES431="Sad",BX431&lt;&gt;1),AND(ES431&lt;&gt;"Sad",BX431=1)),1,0)</f>
        <v>0</v>
      </c>
      <c r="JR431">
        <f>IF(OR(AND(ET431="Sad",BY431&lt;&gt;1),AND(ET431&lt;&gt;"Sad",BY431=1)),1,0)</f>
        <v>0</v>
      </c>
      <c r="JS431">
        <f>IF(OR(AND(EU431="Sad",BZ431&lt;&gt;1),AND(EU431&lt;&gt;"Sad",BZ431=1)),1,0)</f>
        <v>1</v>
      </c>
      <c r="JT431">
        <f>IF(OR(AND(EV431="Sad",CA431&lt;&gt;1),AND(EV431&lt;&gt;"Sad",CA431=1)),1,0)</f>
        <v>0</v>
      </c>
      <c r="JU431">
        <f>IF(OR(AND(EW431="Sad",CB431&lt;&gt;1),AND(EW431&lt;&gt;"Sad",CB431=1)),1,0)</f>
        <v>1</v>
      </c>
      <c r="JV431">
        <f>IF(OR(AND(EX431="Sad",CC431&lt;&gt;1),AND(EX431&lt;&gt;"Sad",CC431=1)),1,0)</f>
        <v>0</v>
      </c>
      <c r="JW431">
        <f>IF(OR(AND(EY431="Angry",CD431&lt;&gt;1),AND(EY431&lt;&gt;"Angry",CD431=1)),1,0)</f>
        <v>0</v>
      </c>
      <c r="JX431">
        <f>IF(OR(AND(EZ431="Angry",CE431&lt;&gt;1),AND(EZ431&lt;&gt;"Angry",CE431=1)),1,0)</f>
        <v>0</v>
      </c>
      <c r="JY431">
        <f>IF(OR(AND(FA431="Angry",CF431&lt;&gt;1),AND(FA431&lt;&gt;"Angry",CF431=1)),1,0)</f>
        <v>0</v>
      </c>
      <c r="JZ431">
        <f>IF(OR(AND(FB431="Angry",CG431&lt;&gt;1),AND(FB431&lt;&gt;"Angry",CG431=1)),1,0)</f>
        <v>0</v>
      </c>
      <c r="KA431">
        <f>IF(OR(AND(FC431="Angry",CH431&lt;&gt;1),AND(FC431&lt;&gt;"Angry",CH431=1)),1,0)</f>
        <v>0</v>
      </c>
      <c r="KB431">
        <f>IF(OR(AND(FD431="Angry",CI431&lt;&gt;1),AND(FD431&lt;&gt;"Angry",CI431=1)),1,0)</f>
        <v>0</v>
      </c>
      <c r="KC431">
        <f>IF(OR(AND(FE431="Angry",CJ431&lt;&gt;1),AND(FE431&lt;&gt;"Angry",CJ431=1)),1,0)</f>
        <v>1</v>
      </c>
      <c r="KD431">
        <f>IF(OR(AND(FF431="Angry",CK431&lt;&gt;1),AND(FF431&lt;&gt;"Angry",CK431=1)),1,0)</f>
        <v>0</v>
      </c>
      <c r="KE431">
        <f>IF(OR(AND(FG431="Afraid",CL431&lt;&gt;1),AND(FG431&lt;&gt;"Afraid",CL431=1)),1,0)</f>
        <v>0</v>
      </c>
      <c r="KF431">
        <f>IF(OR(AND(FH431="Afraid",CM431&lt;&gt;1),AND(FH431&lt;&gt;"Afraid",CM431=1)),1,0)</f>
        <v>0</v>
      </c>
      <c r="KG431">
        <f>IF(OR(AND(FI431="Afraid",CN431&lt;&gt;1),AND(FI431&lt;&gt;"Afraid",CN431=1)),1,0)</f>
        <v>1</v>
      </c>
      <c r="KH431">
        <f>IF(OR(AND(FJ431="Afraid",CO431&lt;&gt;1),AND(FJ431&lt;&gt;"Afraid",CO431=1)),1,0)</f>
        <v>1</v>
      </c>
      <c r="KI431">
        <f>IF(OR(AND(FK431="Afraid",CP431&lt;&gt;1),AND(FK431&lt;&gt;"Afraid",CP431=1)),1,0)</f>
        <v>0</v>
      </c>
      <c r="KJ431">
        <f>IF(OR(AND(FL431="Afraid",CQ431&lt;&gt;1),AND(FL431&lt;&gt;"Afraid",CQ431=1)),1,0)</f>
        <v>1</v>
      </c>
      <c r="KK431">
        <f>IF(OR(AND(FM431="Afraid",CR431&lt;&gt;1),AND(FM431&lt;&gt;"Afraid",CR431=1)),1,0)</f>
        <v>0</v>
      </c>
      <c r="KL431">
        <f>IF(OR(AND(FN431="Afraid",CS431&lt;&gt;1),AND(FN431&lt;&gt;"Afraid",CS431=1)),1,0)</f>
        <v>0</v>
      </c>
      <c r="KM431">
        <f>IF(OR(AND(FO431="Surprised",CT431&lt;&gt;1),AND(FO431&lt;&gt;"Surprised",CT431=1)),1,0)</f>
        <v>0</v>
      </c>
      <c r="KN431">
        <f>IF(OR(AND(FP431="Surprised",CU431&lt;&gt;1),AND(FP431&lt;&gt;"Surprised",CU431=1)),1,0)</f>
        <v>0</v>
      </c>
      <c r="KO431">
        <f>IF(OR(AND(FQ431="Surprised",CV431&lt;&gt;1),AND(FQ431&lt;&gt;"Surprised",CV431=1)),1,0)</f>
        <v>0</v>
      </c>
      <c r="KP431">
        <f>IF(OR(AND(FR431="Surprised",CW431&lt;&gt;1),AND(FR431&lt;&gt;"Surprised",CW431=1)),1,0)</f>
        <v>0</v>
      </c>
      <c r="KQ431">
        <f>IF(OR(AND(FS431="Surprised",CX431&lt;&gt;1),AND(FS431&lt;&gt;"Surprised",CX431=1)),1,0)</f>
        <v>0</v>
      </c>
      <c r="KR431">
        <f>IF(OR(AND(FT431="Surprised",CY431&lt;&gt;1),AND(FT431&lt;&gt;"Surprised",CY431=1)),1,0)</f>
        <v>0</v>
      </c>
      <c r="KS431">
        <f>IF(OR(AND(FU431="Surprised",CZ431&lt;&gt;1),AND(FU431&lt;&gt;"Surprised",CZ431=1)),1,0)</f>
        <v>0</v>
      </c>
      <c r="KT431">
        <f>IF(OR(AND(FV431="Surprised",DA431&lt;&gt;1),AND(FV431&lt;&gt;"Surprised",DA431=1)),1,0)</f>
        <v>0</v>
      </c>
      <c r="KU431">
        <f>IF(OR(AND(FW431="Happy",DB431=1),AND(FW431&lt;&gt;"Happy",DB431=0)),1,0)</f>
        <v>0</v>
      </c>
      <c r="KV431">
        <f>IF(OR(AND(FX431="Happy",DC431=1),AND(FX431&lt;&gt;"Happy",DC431=0)),1,0)</f>
        <v>0</v>
      </c>
      <c r="KW431">
        <f>IF(OR(AND(FY431="Happy",DD431=1),AND(FY431&lt;&gt;"Happy",DD431=0)),1,0)</f>
        <v>0</v>
      </c>
      <c r="KX431">
        <f>IF(OR(AND(FZ431="Happy",DE431=1),AND(FZ431&lt;&gt;"Happy",DE431=0)),1,0)</f>
        <v>1</v>
      </c>
      <c r="KY431">
        <f>IF(OR(AND(GA431="Happy",DF431=1),AND(GA431&lt;&gt;"Happy",DF431=0)),1,0)</f>
        <v>0</v>
      </c>
      <c r="KZ431">
        <f>IF(OR(AND(GB431="Happy",DG431=1),AND(GB431&lt;&gt;"Happy",DG431=0)),1,0)</f>
        <v>0</v>
      </c>
      <c r="LA431">
        <f>IF(OR(AND(GC431="Happy",DH431=1),AND(GC431&lt;&gt;"Happy",DH431=0)),1,0)</f>
        <v>1</v>
      </c>
      <c r="LB431">
        <f>IF(OR(AND(GD431="Happy",DI431=1),AND(GD431&lt;&gt;"Happy",DI431=0)),1,0)</f>
        <v>0</v>
      </c>
      <c r="LC431">
        <f>IF(OR(AND(GE431="Sad",DJ431=1),AND(GE431&lt;&gt;"Sad",DJ431=0)),1,0)</f>
        <v>1</v>
      </c>
      <c r="LD431">
        <f>IF(OR(AND(GF431="Sad",DK431=1),AND(GF431&lt;&gt;"Sad",DK431=0)),1,0)</f>
        <v>1</v>
      </c>
      <c r="LE431">
        <f>IF(OR(AND(GG431="Sad",DL431=1),AND(GG431&lt;&gt;"Sad",DL431=0)),1,0)</f>
        <v>0</v>
      </c>
      <c r="LF431">
        <f>IF(OR(AND(GH431="Sad",DM431=1),AND(GH431&lt;&gt;"Sad",DM431=0)),1,0)</f>
        <v>1</v>
      </c>
      <c r="LG431">
        <f>IF(OR(AND(GI431="Sad",DN431=1),AND(GI431&lt;&gt;"Sad",DN431=0)),1,0)</f>
        <v>0</v>
      </c>
      <c r="LH431">
        <f>IF(OR(AND(GJ431="Sad",DO431=1),AND(GJ431&lt;&gt;"Sad",DO431=0)),1,0)</f>
        <v>0</v>
      </c>
      <c r="LI431">
        <f>IF(OR(AND(GK431="Sad",DP431=1),AND(GK431&lt;&gt;"Sad",DP431=0)),1,0)</f>
        <v>0</v>
      </c>
      <c r="LJ431">
        <f>IF(OR(AND(GL431="Sad",DQ431=1),AND(GL431&lt;&gt;"Sad",DQ431=0)),1,0)</f>
        <v>1</v>
      </c>
      <c r="LK431" s="2">
        <f t="shared" si="701"/>
        <v>0</v>
      </c>
      <c r="LL431" s="4">
        <f t="shared" si="702"/>
        <v>2</v>
      </c>
      <c r="LM431">
        <f t="shared" si="703"/>
        <v>1</v>
      </c>
      <c r="LN431">
        <f t="shared" si="704"/>
        <v>3</v>
      </c>
      <c r="LO431">
        <f t="shared" si="705"/>
        <v>0</v>
      </c>
      <c r="LP431">
        <f t="shared" si="706"/>
        <v>2</v>
      </c>
      <c r="LQ431">
        <f t="shared" si="707"/>
        <v>4</v>
      </c>
      <c r="LR431">
        <f t="shared" si="708"/>
        <v>12</v>
      </c>
      <c r="LS431" s="11">
        <f t="shared" si="709"/>
        <v>0</v>
      </c>
      <c r="LT431" s="14" t="str">
        <f t="shared" si="710"/>
        <v/>
      </c>
      <c r="LU431" s="14">
        <f t="shared" si="711"/>
        <v>0</v>
      </c>
      <c r="LV431" s="14" t="str">
        <f t="shared" si="712"/>
        <v/>
      </c>
      <c r="LW431" s="14">
        <f t="shared" si="713"/>
        <v>0</v>
      </c>
      <c r="LX431" s="14">
        <f t="shared" si="714"/>
        <v>0.25</v>
      </c>
      <c r="LY431" s="14">
        <f t="shared" si="715"/>
        <v>0.5</v>
      </c>
      <c r="LZ431" s="14">
        <f t="shared" si="716"/>
        <v>0.15000000000000002</v>
      </c>
      <c r="MA431" s="15">
        <f t="shared" si="717"/>
        <v>1.0300925925926102E-4</v>
      </c>
      <c r="MB431" s="1">
        <f t="shared" si="671"/>
        <v>1.1111111111111044E-4</v>
      </c>
      <c r="MC431" s="1">
        <f t="shared" si="672"/>
        <v>1.3194444444444148E-4</v>
      </c>
      <c r="MD431" s="1">
        <f t="shared" si="673"/>
        <v>7.5231481481488616E-5</v>
      </c>
      <c r="ME431" s="1">
        <f t="shared" si="674"/>
        <v>1.3078703703703343E-4</v>
      </c>
      <c r="MF431" s="1">
        <f t="shared" si="675"/>
        <v>6.3657407407408106E-5</v>
      </c>
      <c r="MG431" s="1">
        <f t="shared" si="676"/>
        <v>1.1689814814814375E-4</v>
      </c>
      <c r="MH431" s="1">
        <f t="shared" si="677"/>
        <v>1.2500000000000011E-4</v>
      </c>
      <c r="MI431" s="1">
        <f t="shared" si="678"/>
        <v>9.1435185185187451E-5</v>
      </c>
      <c r="MJ431" s="1">
        <f t="shared" si="718"/>
        <v>9.490740740740744E-4</v>
      </c>
      <c r="MK431" s="2" t="str">
        <f>VLOOKUP(B431,age_group!$A$1:$B$101,2,FALSE)</f>
        <v>25 to 44</v>
      </c>
      <c r="ML431" s="2">
        <f t="shared" si="719"/>
        <v>1</v>
      </c>
      <c r="MM431">
        <f t="shared" si="720"/>
        <v>0</v>
      </c>
      <c r="MN431">
        <f t="shared" si="721"/>
        <v>0</v>
      </c>
      <c r="MO431">
        <f t="shared" si="722"/>
        <v>0</v>
      </c>
      <c r="MP431">
        <f t="shared" si="723"/>
        <v>0</v>
      </c>
    </row>
    <row r="432" spans="1:354" x14ac:dyDescent="0.2">
      <c r="A432" t="s">
        <v>1165</v>
      </c>
      <c r="B432">
        <v>43</v>
      </c>
      <c r="C432" t="s">
        <v>139</v>
      </c>
      <c r="D432" t="s">
        <v>140</v>
      </c>
      <c r="E432">
        <v>2</v>
      </c>
      <c r="F432">
        <v>3</v>
      </c>
      <c r="G432">
        <v>4</v>
      </c>
      <c r="H432">
        <v>3</v>
      </c>
      <c r="I432">
        <v>2</v>
      </c>
      <c r="J432" s="2" t="s">
        <v>248</v>
      </c>
      <c r="K432" t="s">
        <v>706</v>
      </c>
      <c r="L432" t="s">
        <v>541</v>
      </c>
      <c r="M432" t="s">
        <v>544</v>
      </c>
      <c r="N432" t="s">
        <v>448</v>
      </c>
      <c r="O432" t="s">
        <v>387</v>
      </c>
      <c r="P432" t="s">
        <v>165</v>
      </c>
      <c r="Q432" t="s">
        <v>292</v>
      </c>
      <c r="R432" t="s">
        <v>715</v>
      </c>
      <c r="S432" t="s">
        <v>576</v>
      </c>
      <c r="T432" t="s">
        <v>244</v>
      </c>
      <c r="U432" t="s">
        <v>400</v>
      </c>
      <c r="V432" t="s">
        <v>749</v>
      </c>
      <c r="W432" t="s">
        <v>233</v>
      </c>
      <c r="X432" t="s">
        <v>544</v>
      </c>
      <c r="Y432" t="s">
        <v>618</v>
      </c>
      <c r="Z432" t="s">
        <v>450</v>
      </c>
      <c r="AA432" t="s">
        <v>711</v>
      </c>
      <c r="AB432" t="s">
        <v>259</v>
      </c>
      <c r="AC432" t="s">
        <v>219</v>
      </c>
      <c r="AD432" t="s">
        <v>292</v>
      </c>
      <c r="AE432" t="s">
        <v>246</v>
      </c>
      <c r="AF432" t="s">
        <v>141</v>
      </c>
      <c r="AG432" t="s">
        <v>401</v>
      </c>
      <c r="AH432" t="s">
        <v>224</v>
      </c>
      <c r="AI432" t="s">
        <v>756</v>
      </c>
      <c r="AJ432" t="s">
        <v>306</v>
      </c>
      <c r="AK432" t="s">
        <v>474</v>
      </c>
      <c r="AL432" t="s">
        <v>640</v>
      </c>
      <c r="AM432" t="s">
        <v>433</v>
      </c>
      <c r="AN432" t="s">
        <v>462</v>
      </c>
      <c r="AO432" t="s">
        <v>215</v>
      </c>
      <c r="AP432" t="s">
        <v>429</v>
      </c>
      <c r="AQ432" t="s">
        <v>651</v>
      </c>
      <c r="AR432" t="s">
        <v>601</v>
      </c>
      <c r="AS432" t="s">
        <v>511</v>
      </c>
      <c r="AT432" t="s">
        <v>406</v>
      </c>
      <c r="AU432" t="s">
        <v>422</v>
      </c>
      <c r="AV432" t="s">
        <v>281</v>
      </c>
      <c r="AW432" t="s">
        <v>349</v>
      </c>
      <c r="AX432" t="s">
        <v>599</v>
      </c>
      <c r="AY432" t="s">
        <v>190</v>
      </c>
      <c r="AZ432" t="s">
        <v>348</v>
      </c>
      <c r="BA432" t="s">
        <v>611</v>
      </c>
      <c r="BB432" t="s">
        <v>345</v>
      </c>
      <c r="BC432" t="s">
        <v>513</v>
      </c>
      <c r="BD432" t="s">
        <v>207</v>
      </c>
      <c r="BE432" t="s">
        <v>343</v>
      </c>
      <c r="BF432" t="s">
        <v>198</v>
      </c>
      <c r="BG432" t="s">
        <v>332</v>
      </c>
      <c r="BH432" t="s">
        <v>182</v>
      </c>
      <c r="BI432" t="s">
        <v>585</v>
      </c>
      <c r="BJ432" t="s">
        <v>507</v>
      </c>
      <c r="BK432" t="s">
        <v>512</v>
      </c>
      <c r="BL432" t="s">
        <v>166</v>
      </c>
      <c r="BM432" t="s">
        <v>637</v>
      </c>
      <c r="BN432" s="2">
        <v>0</v>
      </c>
      <c r="BO432">
        <v>0</v>
      </c>
      <c r="BP432">
        <v>0</v>
      </c>
      <c r="BQ432">
        <v>0</v>
      </c>
      <c r="BR432">
        <v>0</v>
      </c>
      <c r="BS432">
        <v>1</v>
      </c>
      <c r="BT432">
        <v>0</v>
      </c>
      <c r="BU432">
        <v>0</v>
      </c>
      <c r="BV432">
        <v>1</v>
      </c>
      <c r="BW432">
        <v>0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1</v>
      </c>
      <c r="CH432">
        <v>1</v>
      </c>
      <c r="CI432">
        <v>0</v>
      </c>
      <c r="CJ432">
        <v>1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0</v>
      </c>
      <c r="DH432">
        <v>0</v>
      </c>
      <c r="DI432">
        <v>0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 s="2">
        <v>2</v>
      </c>
      <c r="DS432">
        <v>3</v>
      </c>
      <c r="DT432">
        <v>3</v>
      </c>
      <c r="DU432">
        <v>3</v>
      </c>
      <c r="DV432">
        <v>3</v>
      </c>
      <c r="DW432" s="2">
        <v>2017</v>
      </c>
      <c r="DX432" s="1">
        <v>3.2342592592592589E-2</v>
      </c>
      <c r="DY432" s="1">
        <v>3.2512731481481483E-2</v>
      </c>
      <c r="DZ432" s="1">
        <v>3.260416666666667E-2</v>
      </c>
      <c r="EA432" s="1">
        <v>3.2851851851851847E-2</v>
      </c>
      <c r="EB432" s="1">
        <v>3.303009259259259E-2</v>
      </c>
      <c r="EC432" s="1">
        <v>3.3172453703703704E-2</v>
      </c>
      <c r="ED432" s="1">
        <v>3.3331018518518517E-2</v>
      </c>
      <c r="EE432" s="1">
        <v>3.3450231481481484E-2</v>
      </c>
      <c r="EF432" s="1">
        <v>3.3690972222222219E-2</v>
      </c>
      <c r="EG432" s="1">
        <v>3.3817129629629628E-2</v>
      </c>
      <c r="EH432" s="3">
        <v>0</v>
      </c>
      <c r="EI432" s="2" t="s">
        <v>1168</v>
      </c>
      <c r="EJ432" t="s">
        <v>1168</v>
      </c>
      <c r="EK432" t="s">
        <v>1168</v>
      </c>
      <c r="EL432" t="s">
        <v>1175</v>
      </c>
      <c r="EM432" t="s">
        <v>1169</v>
      </c>
      <c r="EN432" t="s">
        <v>1173</v>
      </c>
      <c r="EO432" t="s">
        <v>1172</v>
      </c>
      <c r="EP432" t="s">
        <v>1171</v>
      </c>
      <c r="EQ432" t="s">
        <v>1168</v>
      </c>
      <c r="ER432" t="s">
        <v>1168</v>
      </c>
      <c r="ES432" t="s">
        <v>1170</v>
      </c>
      <c r="ET432" t="s">
        <v>1174</v>
      </c>
      <c r="EU432" t="s">
        <v>1168</v>
      </c>
      <c r="EV432" t="s">
        <v>1172</v>
      </c>
      <c r="EW432" t="s">
        <v>1175</v>
      </c>
      <c r="EX432" t="s">
        <v>1168</v>
      </c>
      <c r="EY432" t="s">
        <v>1173</v>
      </c>
      <c r="EZ432" t="s">
        <v>1171</v>
      </c>
      <c r="FA432" t="s">
        <v>1175</v>
      </c>
      <c r="FB432" t="s">
        <v>1168</v>
      </c>
      <c r="FC432" t="s">
        <v>1171</v>
      </c>
      <c r="FD432" t="s">
        <v>1172</v>
      </c>
      <c r="FE432" t="s">
        <v>1171</v>
      </c>
      <c r="FF432" t="s">
        <v>1173</v>
      </c>
      <c r="FG432" t="s">
        <v>1175</v>
      </c>
      <c r="FH432" t="s">
        <v>1169</v>
      </c>
      <c r="FI432" t="s">
        <v>1173</v>
      </c>
      <c r="FJ432" t="s">
        <v>1168</v>
      </c>
      <c r="FK432" t="s">
        <v>1168</v>
      </c>
      <c r="FL432" t="s">
        <v>1175</v>
      </c>
      <c r="FM432" t="s">
        <v>1174</v>
      </c>
      <c r="FN432" t="s">
        <v>1169</v>
      </c>
      <c r="FO432" t="s">
        <v>1168</v>
      </c>
      <c r="FP432" t="s">
        <v>1168</v>
      </c>
      <c r="FQ432" t="s">
        <v>1171</v>
      </c>
      <c r="FR432" t="s">
        <v>1168</v>
      </c>
      <c r="FS432" t="s">
        <v>1168</v>
      </c>
      <c r="FT432" t="s">
        <v>1172</v>
      </c>
      <c r="FU432" t="s">
        <v>1168</v>
      </c>
      <c r="FV432" t="s">
        <v>1168</v>
      </c>
      <c r="FW432" t="s">
        <v>1171</v>
      </c>
      <c r="FX432" t="s">
        <v>1168</v>
      </c>
      <c r="FY432" t="s">
        <v>1168</v>
      </c>
      <c r="FZ432" t="s">
        <v>1175</v>
      </c>
      <c r="GA432" t="s">
        <v>1171</v>
      </c>
      <c r="GB432" t="s">
        <v>1175</v>
      </c>
      <c r="GC432" t="s">
        <v>1173</v>
      </c>
      <c r="GD432" t="s">
        <v>1168</v>
      </c>
      <c r="GE432" t="s">
        <v>1174</v>
      </c>
      <c r="GF432" t="s">
        <v>1169</v>
      </c>
      <c r="GG432" t="s">
        <v>1175</v>
      </c>
      <c r="GH432" t="s">
        <v>1171</v>
      </c>
      <c r="GI432" t="s">
        <v>1169</v>
      </c>
      <c r="GJ432" t="s">
        <v>1171</v>
      </c>
      <c r="GK432" t="s">
        <v>1175</v>
      </c>
      <c r="GL432" t="s">
        <v>1168</v>
      </c>
      <c r="GM432" s="2">
        <f t="shared" ref="GM432" si="724">IF(AND(BN432=1,EI432="Happy"),1,0)</f>
        <v>0</v>
      </c>
      <c r="GN432">
        <f t="shared" si="622"/>
        <v>0</v>
      </c>
      <c r="GO432">
        <f t="shared" si="623"/>
        <v>0</v>
      </c>
      <c r="GP432">
        <f t="shared" si="624"/>
        <v>0</v>
      </c>
      <c r="GQ432">
        <f t="shared" si="625"/>
        <v>0</v>
      </c>
      <c r="GR432">
        <f t="shared" si="626"/>
        <v>1</v>
      </c>
      <c r="GS432">
        <f t="shared" si="627"/>
        <v>0</v>
      </c>
      <c r="GT432">
        <f t="shared" si="628"/>
        <v>0</v>
      </c>
      <c r="GU432">
        <f t="shared" si="679"/>
        <v>0</v>
      </c>
      <c r="GV432">
        <f t="shared" si="629"/>
        <v>0</v>
      </c>
      <c r="GW432">
        <f t="shared" si="630"/>
        <v>0</v>
      </c>
      <c r="GX432">
        <f t="shared" si="631"/>
        <v>1</v>
      </c>
      <c r="GY432">
        <f t="shared" si="632"/>
        <v>0</v>
      </c>
      <c r="GZ432">
        <f t="shared" si="633"/>
        <v>0</v>
      </c>
      <c r="HA432">
        <f t="shared" si="634"/>
        <v>0</v>
      </c>
      <c r="HB432">
        <f t="shared" si="635"/>
        <v>0</v>
      </c>
      <c r="HC432">
        <f t="shared" si="680"/>
        <v>0</v>
      </c>
      <c r="HD432">
        <f t="shared" si="636"/>
        <v>0</v>
      </c>
      <c r="HE432">
        <f t="shared" si="637"/>
        <v>0</v>
      </c>
      <c r="HF432">
        <f t="shared" si="638"/>
        <v>0</v>
      </c>
      <c r="HG432">
        <f t="shared" si="639"/>
        <v>0</v>
      </c>
      <c r="HH432">
        <f t="shared" si="640"/>
        <v>0</v>
      </c>
      <c r="HI432">
        <f t="shared" si="641"/>
        <v>0</v>
      </c>
      <c r="HJ432">
        <f t="shared" si="642"/>
        <v>0</v>
      </c>
      <c r="HK432">
        <f t="shared" si="681"/>
        <v>0</v>
      </c>
      <c r="HL432">
        <f t="shared" si="643"/>
        <v>0</v>
      </c>
      <c r="HM432">
        <f t="shared" si="644"/>
        <v>0</v>
      </c>
      <c r="HN432">
        <f t="shared" si="645"/>
        <v>0</v>
      </c>
      <c r="HO432">
        <f t="shared" si="646"/>
        <v>0</v>
      </c>
      <c r="HP432">
        <f t="shared" si="647"/>
        <v>0</v>
      </c>
      <c r="HQ432">
        <f t="shared" si="648"/>
        <v>0</v>
      </c>
      <c r="HR432">
        <f t="shared" si="649"/>
        <v>0</v>
      </c>
      <c r="HS432">
        <f t="shared" si="682"/>
        <v>0</v>
      </c>
      <c r="HT432">
        <f t="shared" si="650"/>
        <v>0</v>
      </c>
      <c r="HU432">
        <f t="shared" si="651"/>
        <v>0</v>
      </c>
      <c r="HV432">
        <f t="shared" si="652"/>
        <v>0</v>
      </c>
      <c r="HW432">
        <f t="shared" si="653"/>
        <v>0</v>
      </c>
      <c r="HX432">
        <f t="shared" si="654"/>
        <v>0</v>
      </c>
      <c r="HY432">
        <f t="shared" si="655"/>
        <v>0</v>
      </c>
      <c r="HZ432">
        <f t="shared" si="656"/>
        <v>0</v>
      </c>
      <c r="IA432">
        <f t="shared" si="683"/>
        <v>1</v>
      </c>
      <c r="IB432">
        <f t="shared" si="657"/>
        <v>1</v>
      </c>
      <c r="IC432">
        <f t="shared" si="658"/>
        <v>1</v>
      </c>
      <c r="ID432">
        <f t="shared" si="659"/>
        <v>1</v>
      </c>
      <c r="IE432">
        <f t="shared" si="660"/>
        <v>1</v>
      </c>
      <c r="IF432">
        <f t="shared" si="661"/>
        <v>0</v>
      </c>
      <c r="IG432">
        <f t="shared" si="662"/>
        <v>0</v>
      </c>
      <c r="IH432">
        <f t="shared" si="663"/>
        <v>0</v>
      </c>
      <c r="II432">
        <f t="shared" si="684"/>
        <v>0</v>
      </c>
      <c r="IJ432">
        <f t="shared" si="664"/>
        <v>1</v>
      </c>
      <c r="IK432">
        <f t="shared" si="665"/>
        <v>1</v>
      </c>
      <c r="IL432">
        <f t="shared" si="666"/>
        <v>1</v>
      </c>
      <c r="IM432">
        <f t="shared" si="667"/>
        <v>1</v>
      </c>
      <c r="IN432">
        <f t="shared" si="668"/>
        <v>1</v>
      </c>
      <c r="IO432">
        <f t="shared" si="669"/>
        <v>1</v>
      </c>
      <c r="IP432">
        <f t="shared" si="670"/>
        <v>1</v>
      </c>
      <c r="IQ432" s="2">
        <f t="shared" si="685"/>
        <v>1</v>
      </c>
      <c r="IR432" s="4">
        <f t="shared" si="686"/>
        <v>1</v>
      </c>
      <c r="IS432">
        <f t="shared" si="687"/>
        <v>0</v>
      </c>
      <c r="IT432">
        <f t="shared" si="688"/>
        <v>0</v>
      </c>
      <c r="IU432">
        <f t="shared" si="689"/>
        <v>0</v>
      </c>
      <c r="IV432">
        <f t="shared" si="690"/>
        <v>5</v>
      </c>
      <c r="IW432">
        <f t="shared" si="691"/>
        <v>7</v>
      </c>
      <c r="IX432">
        <f t="shared" si="692"/>
        <v>14</v>
      </c>
      <c r="IY432" s="11">
        <f t="shared" si="693"/>
        <v>1</v>
      </c>
      <c r="IZ432" s="12">
        <f t="shared" si="694"/>
        <v>1</v>
      </c>
      <c r="JA432" s="12" t="str">
        <f t="shared" si="695"/>
        <v/>
      </c>
      <c r="JB432" s="12" t="str">
        <f t="shared" si="696"/>
        <v/>
      </c>
      <c r="JC432" s="12" t="str">
        <f t="shared" si="697"/>
        <v/>
      </c>
      <c r="JD432" s="12">
        <f t="shared" si="698"/>
        <v>0.7142857142857143</v>
      </c>
      <c r="JE432" s="12">
        <f t="shared" si="699"/>
        <v>1</v>
      </c>
      <c r="JF432" s="12">
        <f t="shared" si="700"/>
        <v>0.9285714285714286</v>
      </c>
      <c r="JG432" s="2">
        <f>IF(OR(AND(EI432="Happy",BN432&lt;&gt;1),AND(EI432&lt;&gt;"Happy",BN432=1)),1,0)</f>
        <v>0</v>
      </c>
      <c r="JH432">
        <f>IF(OR(AND(EJ432="Happy",BO432&lt;&gt;1),AND(EJ432&lt;&gt;"Happy",BO432=1)),1,0)</f>
        <v>0</v>
      </c>
      <c r="JI432">
        <f>IF(OR(AND(EK432="Happy",BP432&lt;&gt;1),AND(EK432&lt;&gt;"Happy",BP432=1)),1,0)</f>
        <v>0</v>
      </c>
      <c r="JJ432">
        <f>IF(OR(AND(EL432="Happy",BQ432&lt;&gt;1),AND(EL432&lt;&gt;"Happy",BQ432=1)),1,0)</f>
        <v>0</v>
      </c>
      <c r="JK432">
        <f>IF(OR(AND(EM432="Happy",BR432&lt;&gt;1),AND(EM432&lt;&gt;"Happy",BR432=1)),1,0)</f>
        <v>0</v>
      </c>
      <c r="JL432">
        <f>IF(OR(AND(EN432="Happy",BS432&lt;&gt;1),AND(EN432&lt;&gt;"Happy",BS432=1)),1,0)</f>
        <v>0</v>
      </c>
      <c r="JM432">
        <f>IF(OR(AND(EO432="Happy",BT432&lt;&gt;1),AND(EO432&lt;&gt;"Happy",BT432=1)),1,0)</f>
        <v>0</v>
      </c>
      <c r="JN432">
        <f>IF(OR(AND(EP432="Happy",BU432&lt;&gt;1),AND(EP432&lt;&gt;"Happy",BU432=1)),1,0)</f>
        <v>0</v>
      </c>
      <c r="JO432">
        <f>IF(OR(AND(EQ432="Sad",BV432&lt;&gt;1),AND(EQ432&lt;&gt;"Sad",BV432=1)),1,0)</f>
        <v>1</v>
      </c>
      <c r="JP432">
        <f>IF(OR(AND(ER432="Sad",BW432&lt;&gt;1),AND(ER432&lt;&gt;"Sad",BW432=1)),1,0)</f>
        <v>0</v>
      </c>
      <c r="JQ432">
        <f>IF(OR(AND(ES432="Sad",BX432&lt;&gt;1),AND(ES432&lt;&gt;"Sad",BX432=1)),1,0)</f>
        <v>1</v>
      </c>
      <c r="JR432">
        <f>IF(OR(AND(ET432="Sad",BY432&lt;&gt;1),AND(ET432&lt;&gt;"Sad",BY432=1)),1,0)</f>
        <v>0</v>
      </c>
      <c r="JS432">
        <f>IF(OR(AND(EU432="Sad",BZ432&lt;&gt;1),AND(EU432&lt;&gt;"Sad",BZ432=1)),1,0)</f>
        <v>0</v>
      </c>
      <c r="JT432">
        <f>IF(OR(AND(EV432="Sad",CA432&lt;&gt;1),AND(EV432&lt;&gt;"Sad",CA432=1)),1,0)</f>
        <v>0</v>
      </c>
      <c r="JU432">
        <f>IF(OR(AND(EW432="Sad",CB432&lt;&gt;1),AND(EW432&lt;&gt;"Sad",CB432=1)),1,0)</f>
        <v>0</v>
      </c>
      <c r="JV432">
        <f>IF(OR(AND(EX432="Sad",CC432&lt;&gt;1),AND(EX432&lt;&gt;"Sad",CC432=1)),1,0)</f>
        <v>0</v>
      </c>
      <c r="JW432">
        <f>IF(OR(AND(EY432="Angry",CD432&lt;&gt;1),AND(EY432&lt;&gt;"Angry",CD432=1)),1,0)</f>
        <v>0</v>
      </c>
      <c r="JX432">
        <f>IF(OR(AND(EZ432="Angry",CE432&lt;&gt;1),AND(EZ432&lt;&gt;"Angry",CE432=1)),1,0)</f>
        <v>1</v>
      </c>
      <c r="JY432">
        <f>IF(OR(AND(FA432="Angry",CF432&lt;&gt;1),AND(FA432&lt;&gt;"Angry",CF432=1)),1,0)</f>
        <v>0</v>
      </c>
      <c r="JZ432">
        <f>IF(OR(AND(FB432="Angry",CG432&lt;&gt;1),AND(FB432&lt;&gt;"Angry",CG432=1)),1,0)</f>
        <v>1</v>
      </c>
      <c r="KA432">
        <f>IF(OR(AND(FC432="Angry",CH432&lt;&gt;1),AND(FC432&lt;&gt;"Angry",CH432=1)),1,0)</f>
        <v>1</v>
      </c>
      <c r="KB432">
        <f>IF(OR(AND(FD432="Angry",CI432&lt;&gt;1),AND(FD432&lt;&gt;"Angry",CI432=1)),1,0)</f>
        <v>0</v>
      </c>
      <c r="KC432">
        <f>IF(OR(AND(FE432="Angry",CJ432&lt;&gt;1),AND(FE432&lt;&gt;"Angry",CJ432=1)),1,0)</f>
        <v>1</v>
      </c>
      <c r="KD432">
        <f>IF(OR(AND(FF432="Angry",CK432&lt;&gt;1),AND(FF432&lt;&gt;"Angry",CK432=1)),1,0)</f>
        <v>0</v>
      </c>
      <c r="KE432">
        <f>IF(OR(AND(FG432="Afraid",CL432&lt;&gt;1),AND(FG432&lt;&gt;"Afraid",CL432=1)),1,0)</f>
        <v>1</v>
      </c>
      <c r="KF432">
        <f>IF(OR(AND(FH432="Afraid",CM432&lt;&gt;1),AND(FH432&lt;&gt;"Afraid",CM432=1)),1,0)</f>
        <v>0</v>
      </c>
      <c r="KG432">
        <f>IF(OR(AND(FI432="Afraid",CN432&lt;&gt;1),AND(FI432&lt;&gt;"Afraid",CN432=1)),1,0)</f>
        <v>0</v>
      </c>
      <c r="KH432">
        <f>IF(OR(AND(FJ432="Afraid",CO432&lt;&gt;1),AND(FJ432&lt;&gt;"Afraid",CO432=1)),1,0)</f>
        <v>0</v>
      </c>
      <c r="KI432">
        <f>IF(OR(AND(FK432="Afraid",CP432&lt;&gt;1),AND(FK432&lt;&gt;"Afraid",CP432=1)),1,0)</f>
        <v>0</v>
      </c>
      <c r="KJ432">
        <f>IF(OR(AND(FL432="Afraid",CQ432&lt;&gt;1),AND(FL432&lt;&gt;"Afraid",CQ432=1)),1,0)</f>
        <v>1</v>
      </c>
      <c r="KK432">
        <f>IF(OR(AND(FM432="Afraid",CR432&lt;&gt;1),AND(FM432&lt;&gt;"Afraid",CR432=1)),1,0)</f>
        <v>0</v>
      </c>
      <c r="KL432">
        <f>IF(OR(AND(FN432="Afraid",CS432&lt;&gt;1),AND(FN432&lt;&gt;"Afraid",CS432=1)),1,0)</f>
        <v>0</v>
      </c>
      <c r="KM432">
        <f>IF(OR(AND(FO432="Surprised",CT432&lt;&gt;1),AND(FO432&lt;&gt;"Surprised",CT432=1)),1,0)</f>
        <v>0</v>
      </c>
      <c r="KN432">
        <f>IF(OR(AND(FP432="Surprised",CU432&lt;&gt;1),AND(FP432&lt;&gt;"Surprised",CU432=1)),1,0)</f>
        <v>0</v>
      </c>
      <c r="KO432">
        <f>IF(OR(AND(FQ432="Surprised",CV432&lt;&gt;1),AND(FQ432&lt;&gt;"Surprised",CV432=1)),1,0)</f>
        <v>0</v>
      </c>
      <c r="KP432">
        <f>IF(OR(AND(FR432="Surprised",CW432&lt;&gt;1),AND(FR432&lt;&gt;"Surprised",CW432=1)),1,0)</f>
        <v>0</v>
      </c>
      <c r="KQ432">
        <f>IF(OR(AND(FS432="Surprised",CX432&lt;&gt;1),AND(FS432&lt;&gt;"Surprised",CX432=1)),1,0)</f>
        <v>0</v>
      </c>
      <c r="KR432">
        <f>IF(OR(AND(FT432="Surprised",CY432&lt;&gt;1),AND(FT432&lt;&gt;"Surprised",CY432=1)),1,0)</f>
        <v>0</v>
      </c>
      <c r="KS432">
        <f>IF(OR(AND(FU432="Surprised",CZ432&lt;&gt;1),AND(FU432&lt;&gt;"Surprised",CZ432=1)),1,0)</f>
        <v>0</v>
      </c>
      <c r="KT432">
        <f>IF(OR(AND(FV432="Surprised",DA432&lt;&gt;1),AND(FV432&lt;&gt;"Surprised",DA432=1)),1,0)</f>
        <v>0</v>
      </c>
      <c r="KU432">
        <f>IF(OR(AND(FW432="Happy",DB432=1),AND(FW432&lt;&gt;"Happy",DB432=0)),1,0)</f>
        <v>0</v>
      </c>
      <c r="KV432">
        <f>IF(OR(AND(FX432="Happy",DC432=1),AND(FX432&lt;&gt;"Happy",DC432=0)),1,0)</f>
        <v>0</v>
      </c>
      <c r="KW432">
        <f>IF(OR(AND(FY432="Happy",DD432=1),AND(FY432&lt;&gt;"Happy",DD432=0)),1,0)</f>
        <v>0</v>
      </c>
      <c r="KX432">
        <f>IF(OR(AND(FZ432="Happy",DE432=1),AND(FZ432&lt;&gt;"Happy",DE432=0)),1,0)</f>
        <v>0</v>
      </c>
      <c r="KY432">
        <f>IF(OR(AND(GA432="Happy",DF432=1),AND(GA432&lt;&gt;"Happy",DF432=0)),1,0)</f>
        <v>0</v>
      </c>
      <c r="KZ432">
        <f>IF(OR(AND(GB432="Happy",DG432=1),AND(GB432&lt;&gt;"Happy",DG432=0)),1,0)</f>
        <v>1</v>
      </c>
      <c r="LA432">
        <f>IF(OR(AND(GC432="Happy",DH432=1),AND(GC432&lt;&gt;"Happy",DH432=0)),1,0)</f>
        <v>0</v>
      </c>
      <c r="LB432">
        <f>IF(OR(AND(GD432="Happy",DI432=1),AND(GD432&lt;&gt;"Happy",DI432=0)),1,0)</f>
        <v>1</v>
      </c>
      <c r="LC432">
        <f>IF(OR(AND(GE432="Sad",DJ432=1),AND(GE432&lt;&gt;"Sad",DJ432=0)),1,0)</f>
        <v>1</v>
      </c>
      <c r="LD432">
        <f>IF(OR(AND(GF432="Sad",DK432=1),AND(GF432&lt;&gt;"Sad",DK432=0)),1,0)</f>
        <v>0</v>
      </c>
      <c r="LE432">
        <f>IF(OR(AND(GG432="Sad",DL432=1),AND(GG432&lt;&gt;"Sad",DL432=0)),1,0)</f>
        <v>0</v>
      </c>
      <c r="LF432">
        <f>IF(OR(AND(GH432="Sad",DM432=1),AND(GH432&lt;&gt;"Sad",DM432=0)),1,0)</f>
        <v>0</v>
      </c>
      <c r="LG432">
        <f>IF(OR(AND(GI432="Sad",DN432=1),AND(GI432&lt;&gt;"Sad",DN432=0)),1,0)</f>
        <v>0</v>
      </c>
      <c r="LH432">
        <f>IF(OR(AND(GJ432="Sad",DO432=1),AND(GJ432&lt;&gt;"Sad",DO432=0)),1,0)</f>
        <v>0</v>
      </c>
      <c r="LI432">
        <f>IF(OR(AND(GK432="Sad",DP432=1),AND(GK432&lt;&gt;"Sad",DP432=0)),1,0)</f>
        <v>0</v>
      </c>
      <c r="LJ432">
        <f>IF(OR(AND(GL432="Sad",DQ432=1),AND(GL432&lt;&gt;"Sad",DQ432=0)),1,0)</f>
        <v>0</v>
      </c>
      <c r="LK432" s="2">
        <f t="shared" si="701"/>
        <v>0</v>
      </c>
      <c r="LL432" s="4">
        <f t="shared" si="702"/>
        <v>2</v>
      </c>
      <c r="LM432">
        <f t="shared" si="703"/>
        <v>4</v>
      </c>
      <c r="LN432">
        <f t="shared" si="704"/>
        <v>2</v>
      </c>
      <c r="LO432">
        <f t="shared" si="705"/>
        <v>0</v>
      </c>
      <c r="LP432">
        <f t="shared" si="706"/>
        <v>2</v>
      </c>
      <c r="LQ432">
        <f t="shared" si="707"/>
        <v>1</v>
      </c>
      <c r="LR432">
        <f t="shared" si="708"/>
        <v>11</v>
      </c>
      <c r="LS432" s="11">
        <f t="shared" si="709"/>
        <v>0</v>
      </c>
      <c r="LT432" s="14">
        <f t="shared" si="710"/>
        <v>0</v>
      </c>
      <c r="LU432" s="14" t="str">
        <f t="shared" si="711"/>
        <v/>
      </c>
      <c r="LV432" s="14" t="str">
        <f t="shared" si="712"/>
        <v/>
      </c>
      <c r="LW432" s="14" t="str">
        <f t="shared" si="713"/>
        <v/>
      </c>
      <c r="LX432" s="14">
        <f t="shared" si="714"/>
        <v>0.2857142857142857</v>
      </c>
      <c r="LY432" s="14">
        <f t="shared" si="715"/>
        <v>0</v>
      </c>
      <c r="LZ432" s="14">
        <f t="shared" si="716"/>
        <v>7.1428571428571397E-2</v>
      </c>
      <c r="MA432" s="15">
        <f t="shared" si="717"/>
        <v>1.7013888888889328E-4</v>
      </c>
      <c r="MB432" s="1">
        <f t="shared" si="671"/>
        <v>9.1435185185187451E-5</v>
      </c>
      <c r="MC432" s="1">
        <f t="shared" si="672"/>
        <v>2.4768518518517718E-4</v>
      </c>
      <c r="MD432" s="1">
        <f t="shared" si="673"/>
        <v>1.782407407407427E-4</v>
      </c>
      <c r="ME432" s="1">
        <f t="shared" si="674"/>
        <v>1.4236111111111394E-4</v>
      </c>
      <c r="MF432" s="1">
        <f t="shared" si="675"/>
        <v>1.5856481481481277E-4</v>
      </c>
      <c r="MG432" s="1">
        <f t="shared" si="676"/>
        <v>1.192129629629668E-4</v>
      </c>
      <c r="MH432" s="1">
        <f t="shared" si="677"/>
        <v>2.4074074074073581E-4</v>
      </c>
      <c r="MI432" s="1">
        <f t="shared" si="678"/>
        <v>1.2615740740740816E-4</v>
      </c>
      <c r="MJ432" s="1">
        <f t="shared" si="718"/>
        <v>1.4745370370370381E-3</v>
      </c>
      <c r="MK432" s="2" t="str">
        <f>VLOOKUP(B432,age_group!$A$1:$B$101,2,FALSE)</f>
        <v>25 to 44</v>
      </c>
      <c r="ML432" s="2">
        <f t="shared" si="719"/>
        <v>0</v>
      </c>
      <c r="MM432">
        <f t="shared" si="720"/>
        <v>1</v>
      </c>
      <c r="MN432">
        <f t="shared" si="721"/>
        <v>1</v>
      </c>
      <c r="MO432">
        <f t="shared" si="722"/>
        <v>1</v>
      </c>
      <c r="MP432">
        <f t="shared" si="72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/>
  </sheetViews>
  <sheetFormatPr baseColWidth="10" defaultRowHeight="16" x14ac:dyDescent="0.2"/>
  <sheetData>
    <row r="1" spans="1:2" x14ac:dyDescent="0.2">
      <c r="A1" t="s">
        <v>1166</v>
      </c>
      <c r="B1" t="s">
        <v>1167</v>
      </c>
    </row>
    <row r="2" spans="1:2" x14ac:dyDescent="0.2">
      <c r="A2">
        <v>0</v>
      </c>
      <c r="B2" t="s">
        <v>1168</v>
      </c>
    </row>
    <row r="3" spans="1:2" x14ac:dyDescent="0.2">
      <c r="A3">
        <v>1</v>
      </c>
      <c r="B3" t="s">
        <v>1169</v>
      </c>
    </row>
    <row r="4" spans="1:2" x14ac:dyDescent="0.2">
      <c r="A4">
        <v>2</v>
      </c>
      <c r="B4" t="s">
        <v>1170</v>
      </c>
    </row>
    <row r="5" spans="1:2" x14ac:dyDescent="0.2">
      <c r="A5">
        <v>3</v>
      </c>
      <c r="B5" t="s">
        <v>1171</v>
      </c>
    </row>
    <row r="6" spans="1:2" x14ac:dyDescent="0.2">
      <c r="A6">
        <v>4</v>
      </c>
      <c r="B6" t="s">
        <v>1172</v>
      </c>
    </row>
    <row r="7" spans="1:2" x14ac:dyDescent="0.2">
      <c r="A7">
        <v>5</v>
      </c>
      <c r="B7" t="s">
        <v>1173</v>
      </c>
    </row>
    <row r="8" spans="1:2" x14ac:dyDescent="0.2">
      <c r="A8">
        <v>6</v>
      </c>
      <c r="B8" t="s">
        <v>1174</v>
      </c>
    </row>
    <row r="9" spans="1:2" x14ac:dyDescent="0.2">
      <c r="A9">
        <v>7</v>
      </c>
      <c r="B9" t="s">
        <v>1175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8"/>
  <sheetViews>
    <sheetView topLeftCell="A280" workbookViewId="0">
      <selection activeCell="F24" sqref="F24"/>
    </sheetView>
  </sheetViews>
  <sheetFormatPr baseColWidth="10" defaultRowHeight="16" x14ac:dyDescent="0.2"/>
  <cols>
    <col min="1" max="1" width="9" bestFit="1" customWidth="1"/>
    <col min="2" max="2" width="8" bestFit="1" customWidth="1"/>
    <col min="3" max="3" width="5.33203125" bestFit="1" customWidth="1"/>
    <col min="4" max="4" width="5.6640625" bestFit="1" customWidth="1"/>
    <col min="5" max="5" width="19.1640625" bestFit="1" customWidth="1"/>
    <col min="6" max="6" width="9.1640625" bestFit="1" customWidth="1"/>
  </cols>
  <sheetData>
    <row r="1" spans="1:6" x14ac:dyDescent="0.2">
      <c r="A1" t="s">
        <v>1176</v>
      </c>
      <c r="B1" t="s">
        <v>1177</v>
      </c>
      <c r="C1" t="s">
        <v>1166</v>
      </c>
      <c r="D1" t="s">
        <v>1178</v>
      </c>
      <c r="E1" t="s">
        <v>1179</v>
      </c>
      <c r="F1" t="str">
        <f>VLOOKUP(C1,lookup!$A$1:$B$9,2,FALSE)</f>
        <v>Emotion</v>
      </c>
    </row>
    <row r="2" spans="1:6" x14ac:dyDescent="0.2">
      <c r="A2" t="s">
        <v>1180</v>
      </c>
      <c r="B2" t="s">
        <v>1167</v>
      </c>
      <c r="C2">
        <v>3</v>
      </c>
      <c r="D2">
        <v>1</v>
      </c>
      <c r="E2" t="s">
        <v>367</v>
      </c>
      <c r="F2" t="str">
        <f>VLOOKUP(C2,lookup!$A$1:$B$9,2,FALSE)</f>
        <v>Disgust</v>
      </c>
    </row>
    <row r="3" spans="1:6" x14ac:dyDescent="0.2">
      <c r="A3" t="s">
        <v>1181</v>
      </c>
      <c r="B3" t="s">
        <v>1167</v>
      </c>
      <c r="C3">
        <v>7</v>
      </c>
      <c r="D3">
        <v>1</v>
      </c>
      <c r="E3" t="s">
        <v>193</v>
      </c>
      <c r="F3" t="str">
        <f>VLOOKUP(C3,lookup!$A$1:$B$9,2,FALSE)</f>
        <v>Surprised</v>
      </c>
    </row>
    <row r="4" spans="1:6" x14ac:dyDescent="0.2">
      <c r="A4" t="s">
        <v>1182</v>
      </c>
      <c r="B4" t="s">
        <v>1167</v>
      </c>
      <c r="C4">
        <v>1</v>
      </c>
      <c r="D4">
        <v>1</v>
      </c>
      <c r="E4" t="s">
        <v>489</v>
      </c>
      <c r="F4" t="str">
        <f>VLOOKUP(C4,lookup!$A$1:$B$9,2,FALSE)</f>
        <v>Angry</v>
      </c>
    </row>
    <row r="5" spans="1:6" x14ac:dyDescent="0.2">
      <c r="A5" t="s">
        <v>1183</v>
      </c>
      <c r="B5" t="s">
        <v>1167</v>
      </c>
      <c r="C5">
        <v>5</v>
      </c>
      <c r="D5">
        <v>1</v>
      </c>
      <c r="E5" t="s">
        <v>188</v>
      </c>
      <c r="F5" t="str">
        <f>VLOOKUP(C5,lookup!$A$1:$B$9,2,FALSE)</f>
        <v>Happy</v>
      </c>
    </row>
    <row r="6" spans="1:6" x14ac:dyDescent="0.2">
      <c r="A6" t="s">
        <v>1184</v>
      </c>
      <c r="B6" t="s">
        <v>1167</v>
      </c>
      <c r="C6">
        <v>7</v>
      </c>
      <c r="D6">
        <v>1</v>
      </c>
      <c r="E6" t="s">
        <v>454</v>
      </c>
      <c r="F6" t="str">
        <f>VLOOKUP(C6,lookup!$A$1:$B$9,2,FALSE)</f>
        <v>Surprised</v>
      </c>
    </row>
    <row r="7" spans="1:6" x14ac:dyDescent="0.2">
      <c r="A7" t="s">
        <v>1185</v>
      </c>
      <c r="B7" t="s">
        <v>1167</v>
      </c>
      <c r="C7">
        <v>6</v>
      </c>
      <c r="D7">
        <v>1</v>
      </c>
      <c r="E7" t="s">
        <v>151</v>
      </c>
      <c r="F7" t="str">
        <f>VLOOKUP(C7,lookup!$A$1:$B$9,2,FALSE)</f>
        <v>Sad</v>
      </c>
    </row>
    <row r="8" spans="1:6" x14ac:dyDescent="0.2">
      <c r="A8" t="s">
        <v>1186</v>
      </c>
      <c r="B8" t="s">
        <v>1167</v>
      </c>
      <c r="C8">
        <v>4</v>
      </c>
      <c r="D8">
        <v>1</v>
      </c>
      <c r="E8" t="s">
        <v>319</v>
      </c>
      <c r="F8" t="str">
        <f>VLOOKUP(C8,lookup!$A$1:$B$9,2,FALSE)</f>
        <v>Afraid</v>
      </c>
    </row>
    <row r="9" spans="1:6" x14ac:dyDescent="0.2">
      <c r="A9" t="s">
        <v>1187</v>
      </c>
      <c r="B9" t="s">
        <v>1167</v>
      </c>
      <c r="C9">
        <v>1</v>
      </c>
      <c r="D9">
        <v>1</v>
      </c>
      <c r="E9" t="s">
        <v>334</v>
      </c>
      <c r="F9" t="str">
        <f>VLOOKUP(C9,lookup!$A$1:$B$9,2,FALSE)</f>
        <v>Angry</v>
      </c>
    </row>
    <row r="10" spans="1:6" x14ac:dyDescent="0.2">
      <c r="A10" t="s">
        <v>1188</v>
      </c>
      <c r="B10" t="s">
        <v>1167</v>
      </c>
      <c r="C10">
        <v>3</v>
      </c>
      <c r="D10">
        <v>1</v>
      </c>
      <c r="E10" t="s">
        <v>257</v>
      </c>
      <c r="F10" t="str">
        <f>VLOOKUP(C10,lookup!$A$1:$B$9,2,FALSE)</f>
        <v>Disgust</v>
      </c>
    </row>
    <row r="11" spans="1:6" x14ac:dyDescent="0.2">
      <c r="A11" t="s">
        <v>1189</v>
      </c>
      <c r="B11" t="s">
        <v>1167</v>
      </c>
      <c r="C11">
        <v>5</v>
      </c>
      <c r="D11">
        <v>1</v>
      </c>
      <c r="E11" t="s">
        <v>435</v>
      </c>
      <c r="F11" t="str">
        <f>VLOOKUP(C11,lookup!$A$1:$B$9,2,FALSE)</f>
        <v>Happy</v>
      </c>
    </row>
    <row r="12" spans="1:6" x14ac:dyDescent="0.2">
      <c r="A12" t="s">
        <v>1190</v>
      </c>
      <c r="B12" t="s">
        <v>1167</v>
      </c>
      <c r="C12">
        <v>7</v>
      </c>
      <c r="D12">
        <v>1</v>
      </c>
      <c r="E12" t="s">
        <v>513</v>
      </c>
      <c r="F12" t="str">
        <f>VLOOKUP(C12,lookup!$A$1:$B$9,2,FALSE)</f>
        <v>Surprised</v>
      </c>
    </row>
    <row r="13" spans="1:6" x14ac:dyDescent="0.2">
      <c r="A13" t="s">
        <v>1191</v>
      </c>
      <c r="B13" t="s">
        <v>1167</v>
      </c>
      <c r="C13">
        <v>6</v>
      </c>
      <c r="D13">
        <v>1</v>
      </c>
      <c r="E13" t="s">
        <v>462</v>
      </c>
      <c r="F13" t="str">
        <f>VLOOKUP(C13,lookup!$A$1:$B$9,2,FALSE)</f>
        <v>Sad</v>
      </c>
    </row>
    <row r="14" spans="1:6" x14ac:dyDescent="0.2">
      <c r="A14" t="s">
        <v>1192</v>
      </c>
      <c r="B14" t="s">
        <v>1167</v>
      </c>
      <c r="C14">
        <v>1</v>
      </c>
      <c r="D14">
        <v>1</v>
      </c>
      <c r="E14" t="s">
        <v>426</v>
      </c>
      <c r="F14" t="str">
        <f>VLOOKUP(C14,lookup!$A$1:$B$9,2,FALSE)</f>
        <v>Angry</v>
      </c>
    </row>
    <row r="15" spans="1:6" x14ac:dyDescent="0.2">
      <c r="A15" t="s">
        <v>1193</v>
      </c>
      <c r="B15" t="s">
        <v>1167</v>
      </c>
      <c r="C15">
        <v>5</v>
      </c>
      <c r="D15">
        <v>1</v>
      </c>
      <c r="E15" t="s">
        <v>648</v>
      </c>
      <c r="F15" t="str">
        <f>VLOOKUP(C15,lookup!$A$1:$B$9,2,FALSE)</f>
        <v>Happy</v>
      </c>
    </row>
    <row r="16" spans="1:6" x14ac:dyDescent="0.2">
      <c r="A16" t="s">
        <v>1194</v>
      </c>
      <c r="B16" t="s">
        <v>1167</v>
      </c>
      <c r="C16">
        <v>7</v>
      </c>
      <c r="D16">
        <v>1</v>
      </c>
      <c r="E16" t="s">
        <v>590</v>
      </c>
      <c r="F16" t="str">
        <f>VLOOKUP(C16,lookup!$A$1:$B$9,2,FALSE)</f>
        <v>Surprised</v>
      </c>
    </row>
    <row r="17" spans="1:6" x14ac:dyDescent="0.2">
      <c r="A17" t="s">
        <v>1195</v>
      </c>
      <c r="B17" t="s">
        <v>1167</v>
      </c>
      <c r="C17">
        <v>1</v>
      </c>
      <c r="D17">
        <v>1</v>
      </c>
      <c r="E17" t="s">
        <v>142</v>
      </c>
      <c r="F17" t="str">
        <f>VLOOKUP(C17,lookup!$A$1:$B$9,2,FALSE)</f>
        <v>Angry</v>
      </c>
    </row>
    <row r="18" spans="1:6" x14ac:dyDescent="0.2">
      <c r="A18" t="s">
        <v>1196</v>
      </c>
      <c r="B18" t="s">
        <v>1167</v>
      </c>
      <c r="C18">
        <v>3</v>
      </c>
      <c r="D18">
        <v>1</v>
      </c>
      <c r="E18" t="s">
        <v>494</v>
      </c>
      <c r="F18" t="str">
        <f>VLOOKUP(C18,lookup!$A$1:$B$9,2,FALSE)</f>
        <v>Disgust</v>
      </c>
    </row>
    <row r="19" spans="1:6" x14ac:dyDescent="0.2">
      <c r="A19" t="s">
        <v>1197</v>
      </c>
      <c r="B19" t="s">
        <v>1167</v>
      </c>
      <c r="C19">
        <v>7</v>
      </c>
      <c r="D19">
        <v>1</v>
      </c>
      <c r="E19" t="s">
        <v>416</v>
      </c>
      <c r="F19" t="str">
        <f>VLOOKUP(C19,lookup!$A$1:$B$9,2,FALSE)</f>
        <v>Surprised</v>
      </c>
    </row>
    <row r="20" spans="1:6" x14ac:dyDescent="0.2">
      <c r="A20" t="s">
        <v>1198</v>
      </c>
      <c r="B20" t="s">
        <v>1167</v>
      </c>
      <c r="C20">
        <v>6</v>
      </c>
      <c r="D20">
        <v>1</v>
      </c>
      <c r="E20" t="s">
        <v>299</v>
      </c>
      <c r="F20" t="str">
        <f>VLOOKUP(C20,lookup!$A$1:$B$9,2,FALSE)</f>
        <v>Sad</v>
      </c>
    </row>
    <row r="21" spans="1:6" x14ac:dyDescent="0.2">
      <c r="A21" t="s">
        <v>1199</v>
      </c>
      <c r="B21" t="s">
        <v>1167</v>
      </c>
      <c r="C21">
        <v>1</v>
      </c>
      <c r="D21">
        <v>1</v>
      </c>
      <c r="E21" t="s">
        <v>237</v>
      </c>
      <c r="F21" t="str">
        <f>VLOOKUP(C21,lookup!$A$1:$B$9,2,FALSE)</f>
        <v>Angry</v>
      </c>
    </row>
    <row r="22" spans="1:6" x14ac:dyDescent="0.2">
      <c r="A22" t="s">
        <v>1200</v>
      </c>
      <c r="B22" t="s">
        <v>1167</v>
      </c>
      <c r="C22">
        <v>5</v>
      </c>
      <c r="D22">
        <v>1</v>
      </c>
      <c r="E22" t="s">
        <v>549</v>
      </c>
      <c r="F22" t="str">
        <f>VLOOKUP(C22,lookup!$A$1:$B$9,2,FALSE)</f>
        <v>Happy</v>
      </c>
    </row>
    <row r="23" spans="1:6" x14ac:dyDescent="0.2">
      <c r="A23" t="s">
        <v>1201</v>
      </c>
      <c r="B23" t="s">
        <v>1167</v>
      </c>
      <c r="C23">
        <v>1</v>
      </c>
      <c r="D23">
        <v>1</v>
      </c>
      <c r="E23" t="s">
        <v>551</v>
      </c>
      <c r="F23" t="str">
        <f>VLOOKUP(C23,lookup!$A$1:$B$9,2,FALSE)</f>
        <v>Angry</v>
      </c>
    </row>
    <row r="24" spans="1:6" x14ac:dyDescent="0.2">
      <c r="A24" t="s">
        <v>1202</v>
      </c>
      <c r="B24" t="s">
        <v>1167</v>
      </c>
      <c r="C24">
        <v>1</v>
      </c>
      <c r="D24">
        <v>1</v>
      </c>
      <c r="E24" t="s">
        <v>507</v>
      </c>
      <c r="F24" t="str">
        <f>VLOOKUP(C24,lookup!$A$1:$B$9,2,FALSE)</f>
        <v>Angry</v>
      </c>
    </row>
    <row r="25" spans="1:6" x14ac:dyDescent="0.2">
      <c r="A25" t="s">
        <v>1203</v>
      </c>
      <c r="B25" t="s">
        <v>1167</v>
      </c>
      <c r="C25">
        <v>7</v>
      </c>
      <c r="D25">
        <v>1</v>
      </c>
      <c r="E25" t="s">
        <v>182</v>
      </c>
      <c r="F25" t="str">
        <f>VLOOKUP(C25,lookup!$A$1:$B$9,2,FALSE)</f>
        <v>Surprised</v>
      </c>
    </row>
    <row r="26" spans="1:6" x14ac:dyDescent="0.2">
      <c r="A26" t="s">
        <v>1204</v>
      </c>
      <c r="B26" t="s">
        <v>1167</v>
      </c>
      <c r="C26">
        <v>1</v>
      </c>
      <c r="D26">
        <v>1</v>
      </c>
      <c r="E26" t="s">
        <v>646</v>
      </c>
      <c r="F26" t="str">
        <f>VLOOKUP(C26,lookup!$A$1:$B$9,2,FALSE)</f>
        <v>Angry</v>
      </c>
    </row>
    <row r="27" spans="1:6" x14ac:dyDescent="0.2">
      <c r="A27" t="s">
        <v>1205</v>
      </c>
      <c r="B27" t="s">
        <v>1167</v>
      </c>
      <c r="C27">
        <v>4</v>
      </c>
      <c r="D27">
        <v>1</v>
      </c>
      <c r="E27" t="s">
        <v>340</v>
      </c>
      <c r="F27" t="str">
        <f>VLOOKUP(C27,lookup!$A$1:$B$9,2,FALSE)</f>
        <v>Afraid</v>
      </c>
    </row>
    <row r="28" spans="1:6" x14ac:dyDescent="0.2">
      <c r="A28" t="s">
        <v>1206</v>
      </c>
      <c r="B28" t="s">
        <v>1167</v>
      </c>
      <c r="C28">
        <v>3</v>
      </c>
      <c r="D28">
        <v>1</v>
      </c>
      <c r="E28" t="s">
        <v>487</v>
      </c>
      <c r="F28" t="str">
        <f>VLOOKUP(C28,lookup!$A$1:$B$9,2,FALSE)</f>
        <v>Disgust</v>
      </c>
    </row>
    <row r="29" spans="1:6" x14ac:dyDescent="0.2">
      <c r="A29" t="s">
        <v>1207</v>
      </c>
      <c r="B29" t="s">
        <v>1167</v>
      </c>
      <c r="C29">
        <v>5</v>
      </c>
      <c r="D29">
        <v>1</v>
      </c>
      <c r="E29" t="s">
        <v>700</v>
      </c>
      <c r="F29" t="str">
        <f>VLOOKUP(C29,lookup!$A$1:$B$9,2,FALSE)</f>
        <v>Happy</v>
      </c>
    </row>
    <row r="30" spans="1:6" x14ac:dyDescent="0.2">
      <c r="A30" t="s">
        <v>1208</v>
      </c>
      <c r="B30" t="s">
        <v>1167</v>
      </c>
      <c r="C30">
        <v>7</v>
      </c>
      <c r="D30">
        <v>1</v>
      </c>
      <c r="E30" t="s">
        <v>166</v>
      </c>
      <c r="F30" t="str">
        <f>VLOOKUP(C30,lookup!$A$1:$B$9,2,FALSE)</f>
        <v>Surprised</v>
      </c>
    </row>
    <row r="31" spans="1:6" x14ac:dyDescent="0.2">
      <c r="A31" t="s">
        <v>1209</v>
      </c>
      <c r="B31" t="s">
        <v>1167</v>
      </c>
      <c r="C31">
        <v>1</v>
      </c>
      <c r="D31">
        <v>1</v>
      </c>
      <c r="E31" t="s">
        <v>448</v>
      </c>
      <c r="F31" t="str">
        <f>VLOOKUP(C31,lookup!$A$1:$B$9,2,FALSE)</f>
        <v>Angry</v>
      </c>
    </row>
    <row r="32" spans="1:6" x14ac:dyDescent="0.2">
      <c r="A32" t="s">
        <v>1210</v>
      </c>
      <c r="B32" t="s">
        <v>1167</v>
      </c>
      <c r="C32">
        <v>5</v>
      </c>
      <c r="D32">
        <v>1</v>
      </c>
      <c r="E32" t="s">
        <v>649</v>
      </c>
      <c r="F32" t="str">
        <f>VLOOKUP(C32,lookup!$A$1:$B$9,2,FALSE)</f>
        <v>Happy</v>
      </c>
    </row>
    <row r="33" spans="1:6" x14ac:dyDescent="0.2">
      <c r="A33" t="s">
        <v>1211</v>
      </c>
      <c r="B33" t="s">
        <v>1167</v>
      </c>
      <c r="C33">
        <v>7</v>
      </c>
      <c r="D33">
        <v>1</v>
      </c>
      <c r="E33" t="s">
        <v>544</v>
      </c>
      <c r="F33" t="str">
        <f>VLOOKUP(C33,lookup!$A$1:$B$9,2,FALSE)</f>
        <v>Surprised</v>
      </c>
    </row>
    <row r="34" spans="1:6" x14ac:dyDescent="0.2">
      <c r="A34" t="s">
        <v>1212</v>
      </c>
      <c r="B34" t="s">
        <v>1167</v>
      </c>
      <c r="C34">
        <v>3</v>
      </c>
      <c r="D34">
        <v>1</v>
      </c>
      <c r="E34" t="s">
        <v>458</v>
      </c>
      <c r="F34" t="str">
        <f>VLOOKUP(C34,lookup!$A$1:$B$9,2,FALSE)</f>
        <v>Disgust</v>
      </c>
    </row>
    <row r="35" spans="1:6" x14ac:dyDescent="0.2">
      <c r="A35" t="s">
        <v>1213</v>
      </c>
      <c r="B35" t="s">
        <v>1167</v>
      </c>
      <c r="C35">
        <v>5</v>
      </c>
      <c r="D35">
        <v>1</v>
      </c>
      <c r="E35" t="s">
        <v>374</v>
      </c>
      <c r="F35" t="str">
        <f>VLOOKUP(C35,lookup!$A$1:$B$9,2,FALSE)</f>
        <v>Happy</v>
      </c>
    </row>
    <row r="36" spans="1:6" x14ac:dyDescent="0.2">
      <c r="A36" t="s">
        <v>1214</v>
      </c>
      <c r="B36" t="s">
        <v>1167</v>
      </c>
      <c r="C36">
        <v>7</v>
      </c>
      <c r="D36">
        <v>1</v>
      </c>
      <c r="E36" t="s">
        <v>170</v>
      </c>
      <c r="F36" t="str">
        <f>VLOOKUP(C36,lookup!$A$1:$B$9,2,FALSE)</f>
        <v>Surprised</v>
      </c>
    </row>
    <row r="37" spans="1:6" x14ac:dyDescent="0.2">
      <c r="A37" t="s">
        <v>1215</v>
      </c>
      <c r="B37" t="s">
        <v>1167</v>
      </c>
      <c r="C37">
        <v>1</v>
      </c>
      <c r="D37">
        <v>1</v>
      </c>
      <c r="E37" t="s">
        <v>184</v>
      </c>
      <c r="F37" t="str">
        <f>VLOOKUP(C37,lookup!$A$1:$B$9,2,FALSE)</f>
        <v>Angry</v>
      </c>
    </row>
    <row r="38" spans="1:6" x14ac:dyDescent="0.2">
      <c r="A38" t="s">
        <v>1216</v>
      </c>
      <c r="B38" t="s">
        <v>1167</v>
      </c>
      <c r="C38">
        <v>5</v>
      </c>
      <c r="D38">
        <v>1</v>
      </c>
      <c r="E38" t="s">
        <v>612</v>
      </c>
      <c r="F38" t="str">
        <f>VLOOKUP(C38,lookup!$A$1:$B$9,2,FALSE)</f>
        <v>Happy</v>
      </c>
    </row>
    <row r="39" spans="1:6" x14ac:dyDescent="0.2">
      <c r="A39" t="s">
        <v>1217</v>
      </c>
      <c r="B39" t="s">
        <v>1167</v>
      </c>
      <c r="C39">
        <v>7</v>
      </c>
      <c r="D39">
        <v>1</v>
      </c>
      <c r="E39" t="s">
        <v>346</v>
      </c>
      <c r="F39" t="str">
        <f>VLOOKUP(C39,lookup!$A$1:$B$9,2,FALSE)</f>
        <v>Surprised</v>
      </c>
    </row>
    <row r="40" spans="1:6" x14ac:dyDescent="0.2">
      <c r="A40" t="s">
        <v>1218</v>
      </c>
      <c r="B40" t="s">
        <v>1167</v>
      </c>
      <c r="C40">
        <v>6</v>
      </c>
      <c r="D40">
        <v>1</v>
      </c>
      <c r="E40" t="s">
        <v>198</v>
      </c>
      <c r="F40" t="str">
        <f>VLOOKUP(C40,lookup!$A$1:$B$9,2,FALSE)</f>
        <v>Sad</v>
      </c>
    </row>
    <row r="41" spans="1:6" x14ac:dyDescent="0.2">
      <c r="A41" t="s">
        <v>1219</v>
      </c>
      <c r="B41" t="s">
        <v>1167</v>
      </c>
      <c r="C41">
        <v>1</v>
      </c>
      <c r="D41">
        <v>1</v>
      </c>
      <c r="E41" t="s">
        <v>226</v>
      </c>
      <c r="F41" t="str">
        <f>VLOOKUP(C41,lookup!$A$1:$B$9,2,FALSE)</f>
        <v>Angry</v>
      </c>
    </row>
    <row r="42" spans="1:6" x14ac:dyDescent="0.2">
      <c r="A42" t="s">
        <v>1220</v>
      </c>
      <c r="B42" t="s">
        <v>1167</v>
      </c>
      <c r="C42">
        <v>5</v>
      </c>
      <c r="D42">
        <v>1</v>
      </c>
      <c r="E42" t="s">
        <v>384</v>
      </c>
      <c r="F42" t="str">
        <f>VLOOKUP(C42,lookup!$A$1:$B$9,2,FALSE)</f>
        <v>Happy</v>
      </c>
    </row>
    <row r="43" spans="1:6" x14ac:dyDescent="0.2">
      <c r="A43" t="s">
        <v>1221</v>
      </c>
      <c r="B43" t="s">
        <v>1167</v>
      </c>
      <c r="C43">
        <v>7</v>
      </c>
      <c r="D43">
        <v>1</v>
      </c>
      <c r="E43" t="s">
        <v>655</v>
      </c>
      <c r="F43" t="str">
        <f>VLOOKUP(C43,lookup!$A$1:$B$9,2,FALSE)</f>
        <v>Surprised</v>
      </c>
    </row>
    <row r="44" spans="1:6" x14ac:dyDescent="0.2">
      <c r="A44" t="s">
        <v>1222</v>
      </c>
      <c r="B44" t="s">
        <v>1167</v>
      </c>
      <c r="C44">
        <v>5</v>
      </c>
      <c r="D44">
        <v>1</v>
      </c>
      <c r="E44" t="s">
        <v>553</v>
      </c>
      <c r="F44" t="str">
        <f>VLOOKUP(C44,lookup!$A$1:$B$9,2,FALSE)</f>
        <v>Happy</v>
      </c>
    </row>
    <row r="45" spans="1:6" x14ac:dyDescent="0.2">
      <c r="A45" t="s">
        <v>1223</v>
      </c>
      <c r="B45" t="s">
        <v>1167</v>
      </c>
      <c r="C45">
        <v>3</v>
      </c>
      <c r="D45">
        <v>1</v>
      </c>
      <c r="E45" t="s">
        <v>610</v>
      </c>
      <c r="F45" t="str">
        <f>VLOOKUP(C45,lookup!$A$1:$B$9,2,FALSE)</f>
        <v>Disgust</v>
      </c>
    </row>
    <row r="46" spans="1:6" x14ac:dyDescent="0.2">
      <c r="A46" t="s">
        <v>1224</v>
      </c>
      <c r="B46" t="s">
        <v>1167</v>
      </c>
      <c r="C46">
        <v>3</v>
      </c>
      <c r="D46">
        <v>1</v>
      </c>
      <c r="E46" t="s">
        <v>189</v>
      </c>
      <c r="F46" t="str">
        <f>VLOOKUP(C46,lookup!$A$1:$B$9,2,FALSE)</f>
        <v>Disgust</v>
      </c>
    </row>
    <row r="47" spans="1:6" x14ac:dyDescent="0.2">
      <c r="A47" t="s">
        <v>1225</v>
      </c>
      <c r="B47" t="s">
        <v>1167</v>
      </c>
      <c r="C47">
        <v>1</v>
      </c>
      <c r="D47">
        <v>1</v>
      </c>
      <c r="E47" t="s">
        <v>336</v>
      </c>
      <c r="F47" t="str">
        <f>VLOOKUP(C47,lookup!$A$1:$B$9,2,FALSE)</f>
        <v>Angry</v>
      </c>
    </row>
    <row r="48" spans="1:6" x14ac:dyDescent="0.2">
      <c r="A48" t="s">
        <v>1226</v>
      </c>
      <c r="B48" t="s">
        <v>1167</v>
      </c>
      <c r="C48">
        <v>6</v>
      </c>
      <c r="D48">
        <v>1</v>
      </c>
      <c r="E48" t="s">
        <v>444</v>
      </c>
      <c r="F48" t="str">
        <f>VLOOKUP(C48,lookup!$A$1:$B$9,2,FALSE)</f>
        <v>Sad</v>
      </c>
    </row>
    <row r="49" spans="1:6" x14ac:dyDescent="0.2">
      <c r="A49" t="s">
        <v>1227</v>
      </c>
      <c r="B49" t="s">
        <v>1167</v>
      </c>
      <c r="C49">
        <v>7</v>
      </c>
      <c r="D49">
        <v>1</v>
      </c>
      <c r="E49" t="s">
        <v>404</v>
      </c>
      <c r="F49" t="str">
        <f>VLOOKUP(C49,lookup!$A$1:$B$9,2,FALSE)</f>
        <v>Surprised</v>
      </c>
    </row>
    <row r="50" spans="1:6" x14ac:dyDescent="0.2">
      <c r="A50" t="s">
        <v>1228</v>
      </c>
      <c r="B50" t="s">
        <v>1167</v>
      </c>
      <c r="C50">
        <v>4</v>
      </c>
      <c r="D50">
        <v>1</v>
      </c>
      <c r="E50" t="s">
        <v>422</v>
      </c>
      <c r="F50" t="str">
        <f>VLOOKUP(C50,lookup!$A$1:$B$9,2,FALSE)</f>
        <v>Afraid</v>
      </c>
    </row>
    <row r="51" spans="1:6" x14ac:dyDescent="0.2">
      <c r="A51" t="s">
        <v>1229</v>
      </c>
      <c r="B51" t="s">
        <v>1167</v>
      </c>
      <c r="C51">
        <v>3</v>
      </c>
      <c r="D51">
        <v>1</v>
      </c>
      <c r="E51" t="s">
        <v>292</v>
      </c>
      <c r="F51" t="str">
        <f>VLOOKUP(C51,lookup!$A$1:$B$9,2,FALSE)</f>
        <v>Disgust</v>
      </c>
    </row>
    <row r="52" spans="1:6" x14ac:dyDescent="0.2">
      <c r="A52" t="s">
        <v>1230</v>
      </c>
      <c r="B52" t="s">
        <v>1167</v>
      </c>
      <c r="C52">
        <v>4</v>
      </c>
      <c r="D52">
        <v>1</v>
      </c>
      <c r="E52" t="s">
        <v>464</v>
      </c>
      <c r="F52" t="str">
        <f>VLOOKUP(C52,lookup!$A$1:$B$9,2,FALSE)</f>
        <v>Afraid</v>
      </c>
    </row>
    <row r="53" spans="1:6" x14ac:dyDescent="0.2">
      <c r="A53" t="s">
        <v>1231</v>
      </c>
      <c r="B53" t="s">
        <v>1167</v>
      </c>
      <c r="C53">
        <v>7</v>
      </c>
      <c r="D53">
        <v>1</v>
      </c>
      <c r="E53" t="s">
        <v>407</v>
      </c>
      <c r="F53" t="str">
        <f>VLOOKUP(C53,lookup!$A$1:$B$9,2,FALSE)</f>
        <v>Surprised</v>
      </c>
    </row>
    <row r="54" spans="1:6" x14ac:dyDescent="0.2">
      <c r="A54" t="s">
        <v>1232</v>
      </c>
      <c r="B54" t="s">
        <v>1167</v>
      </c>
      <c r="C54">
        <v>1</v>
      </c>
      <c r="D54">
        <v>1</v>
      </c>
      <c r="E54" t="s">
        <v>270</v>
      </c>
      <c r="F54" t="str">
        <f>VLOOKUP(C54,lookup!$A$1:$B$9,2,FALSE)</f>
        <v>Angry</v>
      </c>
    </row>
    <row r="55" spans="1:6" x14ac:dyDescent="0.2">
      <c r="A55" t="s">
        <v>1233</v>
      </c>
      <c r="B55" t="s">
        <v>1167</v>
      </c>
      <c r="C55">
        <v>5</v>
      </c>
      <c r="D55">
        <v>1</v>
      </c>
      <c r="E55" t="s">
        <v>310</v>
      </c>
      <c r="F55" t="str">
        <f>VLOOKUP(C55,lookup!$A$1:$B$9,2,FALSE)</f>
        <v>Happy</v>
      </c>
    </row>
    <row r="56" spans="1:6" x14ac:dyDescent="0.2">
      <c r="A56" t="s">
        <v>1234</v>
      </c>
      <c r="B56" t="s">
        <v>1167</v>
      </c>
      <c r="C56">
        <v>7</v>
      </c>
      <c r="D56">
        <v>1</v>
      </c>
      <c r="E56" t="s">
        <v>298</v>
      </c>
      <c r="F56" t="str">
        <f>VLOOKUP(C56,lookup!$A$1:$B$9,2,FALSE)</f>
        <v>Surprised</v>
      </c>
    </row>
    <row r="57" spans="1:6" x14ac:dyDescent="0.2">
      <c r="A57" t="s">
        <v>1235</v>
      </c>
      <c r="B57" t="s">
        <v>1167</v>
      </c>
      <c r="C57">
        <v>3</v>
      </c>
      <c r="D57">
        <v>1</v>
      </c>
      <c r="E57" t="s">
        <v>543</v>
      </c>
      <c r="F57" t="str">
        <f>VLOOKUP(C57,lookup!$A$1:$B$9,2,FALSE)</f>
        <v>Disgust</v>
      </c>
    </row>
    <row r="58" spans="1:6" x14ac:dyDescent="0.2">
      <c r="A58" t="s">
        <v>1236</v>
      </c>
      <c r="B58" t="s">
        <v>1167</v>
      </c>
      <c r="C58">
        <v>7</v>
      </c>
      <c r="D58">
        <v>1</v>
      </c>
      <c r="E58" t="s">
        <v>238</v>
      </c>
      <c r="F58" t="str">
        <f>VLOOKUP(C58,lookup!$A$1:$B$9,2,FALSE)</f>
        <v>Surprised</v>
      </c>
    </row>
    <row r="59" spans="1:6" x14ac:dyDescent="0.2">
      <c r="A59" t="s">
        <v>1237</v>
      </c>
      <c r="B59" t="s">
        <v>1167</v>
      </c>
      <c r="C59">
        <v>5</v>
      </c>
      <c r="D59">
        <v>1</v>
      </c>
      <c r="E59" t="s">
        <v>387</v>
      </c>
      <c r="F59" t="str">
        <f>VLOOKUP(C59,lookup!$A$1:$B$9,2,FALSE)</f>
        <v>Happy</v>
      </c>
    </row>
    <row r="60" spans="1:6" x14ac:dyDescent="0.2">
      <c r="A60" t="s">
        <v>1238</v>
      </c>
      <c r="B60" t="s">
        <v>1167</v>
      </c>
      <c r="C60">
        <v>3</v>
      </c>
      <c r="D60">
        <v>1</v>
      </c>
      <c r="E60" t="s">
        <v>156</v>
      </c>
      <c r="F60" t="str">
        <f>VLOOKUP(C60,lookup!$A$1:$B$9,2,FALSE)</f>
        <v>Disgust</v>
      </c>
    </row>
    <row r="61" spans="1:6" x14ac:dyDescent="0.2">
      <c r="A61" t="s">
        <v>1239</v>
      </c>
      <c r="B61" t="s">
        <v>1167</v>
      </c>
      <c r="C61">
        <v>7</v>
      </c>
      <c r="D61">
        <v>1</v>
      </c>
      <c r="E61" t="s">
        <v>657</v>
      </c>
      <c r="F61" t="str">
        <f>VLOOKUP(C61,lookup!$A$1:$B$9,2,FALSE)</f>
        <v>Surprised</v>
      </c>
    </row>
    <row r="62" spans="1:6" x14ac:dyDescent="0.2">
      <c r="A62" t="s">
        <v>1240</v>
      </c>
      <c r="B62" t="s">
        <v>1167</v>
      </c>
      <c r="C62">
        <v>5</v>
      </c>
      <c r="D62">
        <v>1</v>
      </c>
      <c r="E62" t="s">
        <v>155</v>
      </c>
      <c r="F62" t="str">
        <f>VLOOKUP(C62,lookup!$A$1:$B$9,2,FALSE)</f>
        <v>Happy</v>
      </c>
    </row>
    <row r="63" spans="1:6" x14ac:dyDescent="0.2">
      <c r="A63" t="s">
        <v>1241</v>
      </c>
      <c r="B63" t="s">
        <v>1167</v>
      </c>
      <c r="C63">
        <v>4</v>
      </c>
      <c r="D63">
        <v>1</v>
      </c>
      <c r="E63" t="s">
        <v>473</v>
      </c>
      <c r="F63" t="str">
        <f>VLOOKUP(C63,lookup!$A$1:$B$9,2,FALSE)</f>
        <v>Afraid</v>
      </c>
    </row>
    <row r="64" spans="1:6" x14ac:dyDescent="0.2">
      <c r="A64" t="s">
        <v>1242</v>
      </c>
      <c r="B64" t="s">
        <v>1167</v>
      </c>
      <c r="C64">
        <v>7</v>
      </c>
      <c r="D64">
        <v>1</v>
      </c>
      <c r="E64" t="s">
        <v>556</v>
      </c>
      <c r="F64" t="str">
        <f>VLOOKUP(C64,lookup!$A$1:$B$9,2,FALSE)</f>
        <v>Surprised</v>
      </c>
    </row>
    <row r="65" spans="1:6" x14ac:dyDescent="0.2">
      <c r="A65" t="s">
        <v>1243</v>
      </c>
      <c r="B65" t="s">
        <v>1167</v>
      </c>
      <c r="C65">
        <v>3</v>
      </c>
      <c r="D65">
        <v>1</v>
      </c>
      <c r="E65" t="s">
        <v>548</v>
      </c>
      <c r="F65" t="str">
        <f>VLOOKUP(C65,lookup!$A$1:$B$9,2,FALSE)</f>
        <v>Disgust</v>
      </c>
    </row>
    <row r="66" spans="1:6" x14ac:dyDescent="0.2">
      <c r="A66" t="s">
        <v>1244</v>
      </c>
      <c r="B66" t="s">
        <v>1167</v>
      </c>
      <c r="C66">
        <v>7</v>
      </c>
      <c r="D66">
        <v>1</v>
      </c>
      <c r="E66" t="s">
        <v>451</v>
      </c>
      <c r="F66" t="str">
        <f>VLOOKUP(C66,lookup!$A$1:$B$9,2,FALSE)</f>
        <v>Surprised</v>
      </c>
    </row>
    <row r="67" spans="1:6" x14ac:dyDescent="0.2">
      <c r="A67" t="s">
        <v>1245</v>
      </c>
      <c r="B67" t="s">
        <v>1167</v>
      </c>
      <c r="C67">
        <v>3</v>
      </c>
      <c r="D67">
        <v>1</v>
      </c>
      <c r="E67" t="s">
        <v>204</v>
      </c>
      <c r="F67" t="str">
        <f>VLOOKUP(C67,lookup!$A$1:$B$9,2,FALSE)</f>
        <v>Disgust</v>
      </c>
    </row>
    <row r="68" spans="1:6" x14ac:dyDescent="0.2">
      <c r="A68" t="s">
        <v>1246</v>
      </c>
      <c r="B68" t="s">
        <v>1167</v>
      </c>
      <c r="C68">
        <v>1</v>
      </c>
      <c r="D68">
        <v>1</v>
      </c>
      <c r="E68" t="s">
        <v>514</v>
      </c>
      <c r="F68" t="str">
        <f>VLOOKUP(C68,lookup!$A$1:$B$9,2,FALSE)</f>
        <v>Angry</v>
      </c>
    </row>
    <row r="69" spans="1:6" x14ac:dyDescent="0.2">
      <c r="A69" t="s">
        <v>1247</v>
      </c>
      <c r="B69" t="s">
        <v>1167</v>
      </c>
      <c r="C69">
        <v>5</v>
      </c>
      <c r="D69">
        <v>1</v>
      </c>
      <c r="E69" t="s">
        <v>397</v>
      </c>
      <c r="F69" t="str">
        <f>VLOOKUP(C69,lookup!$A$1:$B$9,2,FALSE)</f>
        <v>Happy</v>
      </c>
    </row>
    <row r="70" spans="1:6" x14ac:dyDescent="0.2">
      <c r="A70" t="s">
        <v>1248</v>
      </c>
      <c r="B70" t="s">
        <v>1167</v>
      </c>
      <c r="C70">
        <v>4</v>
      </c>
      <c r="D70">
        <v>1</v>
      </c>
      <c r="E70" t="s">
        <v>533</v>
      </c>
      <c r="F70" t="str">
        <f>VLOOKUP(C70,lookup!$A$1:$B$9,2,FALSE)</f>
        <v>Afraid</v>
      </c>
    </row>
    <row r="71" spans="1:6" x14ac:dyDescent="0.2">
      <c r="A71" t="s">
        <v>1249</v>
      </c>
      <c r="B71" t="s">
        <v>1167</v>
      </c>
      <c r="C71">
        <v>3</v>
      </c>
      <c r="D71">
        <v>1</v>
      </c>
      <c r="E71" t="s">
        <v>431</v>
      </c>
      <c r="F71" t="str">
        <f>VLOOKUP(C71,lookup!$A$1:$B$9,2,FALSE)</f>
        <v>Disgust</v>
      </c>
    </row>
    <row r="72" spans="1:6" x14ac:dyDescent="0.2">
      <c r="A72" t="s">
        <v>1250</v>
      </c>
      <c r="B72" t="s">
        <v>1167</v>
      </c>
      <c r="C72">
        <v>7</v>
      </c>
      <c r="D72">
        <v>1</v>
      </c>
      <c r="E72" t="s">
        <v>234</v>
      </c>
      <c r="F72" t="str">
        <f>VLOOKUP(C72,lookup!$A$1:$B$9,2,FALSE)</f>
        <v>Surprised</v>
      </c>
    </row>
    <row r="73" spans="1:6" x14ac:dyDescent="0.2">
      <c r="A73" t="s">
        <v>1251</v>
      </c>
      <c r="B73" t="s">
        <v>1167</v>
      </c>
      <c r="C73">
        <v>5</v>
      </c>
      <c r="D73">
        <v>1</v>
      </c>
      <c r="E73" t="s">
        <v>658</v>
      </c>
      <c r="F73" t="str">
        <f>VLOOKUP(C73,lookup!$A$1:$B$9,2,FALSE)</f>
        <v>Happy</v>
      </c>
    </row>
    <row r="74" spans="1:6" x14ac:dyDescent="0.2">
      <c r="A74" t="s">
        <v>1252</v>
      </c>
      <c r="B74" t="s">
        <v>1167</v>
      </c>
      <c r="C74">
        <v>7</v>
      </c>
      <c r="D74">
        <v>1</v>
      </c>
      <c r="E74" t="s">
        <v>379</v>
      </c>
      <c r="F74" t="str">
        <f>VLOOKUP(C74,lookup!$A$1:$B$9,2,FALSE)</f>
        <v>Surprised</v>
      </c>
    </row>
    <row r="75" spans="1:6" x14ac:dyDescent="0.2">
      <c r="A75" t="s">
        <v>1253</v>
      </c>
      <c r="B75" t="s">
        <v>1167</v>
      </c>
      <c r="C75">
        <v>3</v>
      </c>
      <c r="D75">
        <v>1</v>
      </c>
      <c r="E75" t="s">
        <v>461</v>
      </c>
      <c r="F75" t="str">
        <f>VLOOKUP(C75,lookup!$A$1:$B$9,2,FALSE)</f>
        <v>Disgust</v>
      </c>
    </row>
    <row r="76" spans="1:6" x14ac:dyDescent="0.2">
      <c r="A76" t="s">
        <v>1254</v>
      </c>
      <c r="B76" t="s">
        <v>1167</v>
      </c>
      <c r="C76">
        <v>5</v>
      </c>
      <c r="D76">
        <v>1</v>
      </c>
      <c r="E76" t="s">
        <v>185</v>
      </c>
      <c r="F76" t="str">
        <f>VLOOKUP(C76,lookup!$A$1:$B$9,2,FALSE)</f>
        <v>Happy</v>
      </c>
    </row>
    <row r="77" spans="1:6" x14ac:dyDescent="0.2">
      <c r="A77" t="s">
        <v>1255</v>
      </c>
      <c r="B77" t="s">
        <v>1167</v>
      </c>
      <c r="C77">
        <v>7</v>
      </c>
      <c r="D77">
        <v>1</v>
      </c>
      <c r="E77" t="s">
        <v>350</v>
      </c>
      <c r="F77" t="str">
        <f>VLOOKUP(C77,lookup!$A$1:$B$9,2,FALSE)</f>
        <v>Surprised</v>
      </c>
    </row>
    <row r="78" spans="1:6" x14ac:dyDescent="0.2">
      <c r="A78" t="s">
        <v>1256</v>
      </c>
      <c r="B78" t="s">
        <v>1167</v>
      </c>
      <c r="C78">
        <v>1</v>
      </c>
      <c r="D78">
        <v>1</v>
      </c>
      <c r="E78" t="s">
        <v>430</v>
      </c>
      <c r="F78" t="str">
        <f>VLOOKUP(C78,lookup!$A$1:$B$9,2,FALSE)</f>
        <v>Angry</v>
      </c>
    </row>
    <row r="79" spans="1:6" x14ac:dyDescent="0.2">
      <c r="A79" t="s">
        <v>1257</v>
      </c>
      <c r="B79" t="s">
        <v>1167</v>
      </c>
      <c r="C79">
        <v>3</v>
      </c>
      <c r="D79">
        <v>1</v>
      </c>
      <c r="E79" t="s">
        <v>296</v>
      </c>
      <c r="F79" t="str">
        <f>VLOOKUP(C79,lookup!$A$1:$B$9,2,FALSE)</f>
        <v>Disgust</v>
      </c>
    </row>
    <row r="80" spans="1:6" x14ac:dyDescent="0.2">
      <c r="A80" t="s">
        <v>1258</v>
      </c>
      <c r="B80" t="s">
        <v>1167</v>
      </c>
      <c r="C80">
        <v>7</v>
      </c>
      <c r="D80">
        <v>1</v>
      </c>
      <c r="E80" t="s">
        <v>252</v>
      </c>
      <c r="F80" t="str">
        <f>VLOOKUP(C80,lookup!$A$1:$B$9,2,FALSE)</f>
        <v>Surprised</v>
      </c>
    </row>
    <row r="81" spans="1:6" x14ac:dyDescent="0.2">
      <c r="A81" t="s">
        <v>1259</v>
      </c>
      <c r="B81" t="s">
        <v>1167</v>
      </c>
      <c r="C81">
        <v>4</v>
      </c>
      <c r="D81">
        <v>1</v>
      </c>
      <c r="E81" t="s">
        <v>390</v>
      </c>
      <c r="F81" t="str">
        <f>VLOOKUP(C81,lookup!$A$1:$B$9,2,FALSE)</f>
        <v>Afraid</v>
      </c>
    </row>
    <row r="82" spans="1:6" x14ac:dyDescent="0.2">
      <c r="A82" t="s">
        <v>1260</v>
      </c>
      <c r="B82" t="s">
        <v>1167</v>
      </c>
      <c r="C82">
        <v>5</v>
      </c>
      <c r="D82">
        <v>1</v>
      </c>
      <c r="E82" t="s">
        <v>413</v>
      </c>
      <c r="F82" t="str">
        <f>VLOOKUP(C82,lookup!$A$1:$B$9,2,FALSE)</f>
        <v>Happy</v>
      </c>
    </row>
    <row r="83" spans="1:6" x14ac:dyDescent="0.2">
      <c r="A83" t="s">
        <v>1261</v>
      </c>
      <c r="B83" t="s">
        <v>1167</v>
      </c>
      <c r="C83">
        <v>7</v>
      </c>
      <c r="D83">
        <v>1</v>
      </c>
      <c r="E83" t="s">
        <v>436</v>
      </c>
      <c r="F83" t="str">
        <f>VLOOKUP(C83,lookup!$A$1:$B$9,2,FALSE)</f>
        <v>Surprised</v>
      </c>
    </row>
    <row r="84" spans="1:6" x14ac:dyDescent="0.2">
      <c r="A84" t="s">
        <v>1262</v>
      </c>
      <c r="B84" t="s">
        <v>1167</v>
      </c>
      <c r="C84">
        <v>3</v>
      </c>
      <c r="D84">
        <v>1</v>
      </c>
      <c r="E84" t="s">
        <v>437</v>
      </c>
      <c r="F84" t="str">
        <f>VLOOKUP(C84,lookup!$A$1:$B$9,2,FALSE)</f>
        <v>Disgust</v>
      </c>
    </row>
    <row r="85" spans="1:6" x14ac:dyDescent="0.2">
      <c r="A85" t="s">
        <v>1263</v>
      </c>
      <c r="B85" t="s">
        <v>1167</v>
      </c>
      <c r="C85">
        <v>7</v>
      </c>
      <c r="D85">
        <v>1</v>
      </c>
      <c r="E85" t="s">
        <v>271</v>
      </c>
      <c r="F85" t="str">
        <f>VLOOKUP(C85,lookup!$A$1:$B$9,2,FALSE)</f>
        <v>Surprised</v>
      </c>
    </row>
    <row r="86" spans="1:6" x14ac:dyDescent="0.2">
      <c r="A86" t="s">
        <v>1264</v>
      </c>
      <c r="B86" t="s">
        <v>1167</v>
      </c>
      <c r="C86">
        <v>5</v>
      </c>
      <c r="D86">
        <v>1</v>
      </c>
      <c r="E86" t="s">
        <v>328</v>
      </c>
      <c r="F86" t="str">
        <f>VLOOKUP(C86,lookup!$A$1:$B$9,2,FALSE)</f>
        <v>Happy</v>
      </c>
    </row>
    <row r="87" spans="1:6" x14ac:dyDescent="0.2">
      <c r="A87" t="s">
        <v>1265</v>
      </c>
      <c r="B87" t="s">
        <v>1167</v>
      </c>
      <c r="C87">
        <v>3</v>
      </c>
      <c r="D87">
        <v>1</v>
      </c>
      <c r="E87" t="s">
        <v>808</v>
      </c>
      <c r="F87" t="str">
        <f>VLOOKUP(C87,lookup!$A$1:$B$9,2,FALSE)</f>
        <v>Disgust</v>
      </c>
    </row>
    <row r="88" spans="1:6" x14ac:dyDescent="0.2">
      <c r="A88" t="s">
        <v>1266</v>
      </c>
      <c r="B88" t="s">
        <v>1167</v>
      </c>
      <c r="C88">
        <v>4</v>
      </c>
      <c r="D88">
        <v>1</v>
      </c>
      <c r="E88" t="s">
        <v>300</v>
      </c>
      <c r="F88" t="str">
        <f>VLOOKUP(C88,lookup!$A$1:$B$9,2,FALSE)</f>
        <v>Afraid</v>
      </c>
    </row>
    <row r="89" spans="1:6" x14ac:dyDescent="0.2">
      <c r="A89" t="s">
        <v>1267</v>
      </c>
      <c r="B89" t="s">
        <v>1167</v>
      </c>
      <c r="C89">
        <v>7</v>
      </c>
      <c r="D89">
        <v>1</v>
      </c>
      <c r="E89" t="s">
        <v>159</v>
      </c>
      <c r="F89" t="str">
        <f>VLOOKUP(C89,lookup!$A$1:$B$9,2,FALSE)</f>
        <v>Surprised</v>
      </c>
    </row>
    <row r="90" spans="1:6" x14ac:dyDescent="0.2">
      <c r="A90" t="s">
        <v>1268</v>
      </c>
      <c r="B90" t="s">
        <v>1167</v>
      </c>
      <c r="C90">
        <v>5</v>
      </c>
      <c r="D90">
        <v>1</v>
      </c>
      <c r="E90" t="s">
        <v>697</v>
      </c>
      <c r="F90" t="str">
        <f>VLOOKUP(C90,lookup!$A$1:$B$9,2,FALSE)</f>
        <v>Happy</v>
      </c>
    </row>
    <row r="91" spans="1:6" x14ac:dyDescent="0.2">
      <c r="A91" t="s">
        <v>1269</v>
      </c>
      <c r="B91" t="s">
        <v>1167</v>
      </c>
      <c r="C91">
        <v>3</v>
      </c>
      <c r="D91">
        <v>1</v>
      </c>
      <c r="E91" t="s">
        <v>597</v>
      </c>
      <c r="F91" t="str">
        <f>VLOOKUP(C91,lookup!$A$1:$B$9,2,FALSE)</f>
        <v>Disgust</v>
      </c>
    </row>
    <row r="92" spans="1:6" x14ac:dyDescent="0.2">
      <c r="A92" t="s">
        <v>1270</v>
      </c>
      <c r="B92" t="s">
        <v>1167</v>
      </c>
      <c r="C92">
        <v>7</v>
      </c>
      <c r="D92">
        <v>1</v>
      </c>
      <c r="E92" t="s">
        <v>659</v>
      </c>
      <c r="F92" t="str">
        <f>VLOOKUP(C92,lookup!$A$1:$B$9,2,FALSE)</f>
        <v>Surprised</v>
      </c>
    </row>
    <row r="93" spans="1:6" x14ac:dyDescent="0.2">
      <c r="A93" t="s">
        <v>1271</v>
      </c>
      <c r="B93" t="s">
        <v>1167</v>
      </c>
      <c r="C93">
        <v>5</v>
      </c>
      <c r="D93">
        <v>1</v>
      </c>
      <c r="E93" t="s">
        <v>341</v>
      </c>
      <c r="F93" t="str">
        <f>VLOOKUP(C93,lookup!$A$1:$B$9,2,FALSE)</f>
        <v>Happy</v>
      </c>
    </row>
    <row r="94" spans="1:6" x14ac:dyDescent="0.2">
      <c r="A94" t="s">
        <v>1272</v>
      </c>
      <c r="B94" t="s">
        <v>1167</v>
      </c>
      <c r="C94">
        <v>7</v>
      </c>
      <c r="D94">
        <v>1</v>
      </c>
      <c r="E94" t="s">
        <v>411</v>
      </c>
      <c r="F94" t="str">
        <f>VLOOKUP(C94,lookup!$A$1:$B$9,2,FALSE)</f>
        <v>Surprised</v>
      </c>
    </row>
    <row r="95" spans="1:6" x14ac:dyDescent="0.2">
      <c r="A95" t="s">
        <v>1273</v>
      </c>
      <c r="B95" t="s">
        <v>1167</v>
      </c>
      <c r="C95">
        <v>5</v>
      </c>
      <c r="D95">
        <v>1</v>
      </c>
      <c r="E95" t="s">
        <v>565</v>
      </c>
      <c r="F95" t="str">
        <f>VLOOKUP(C95,lookup!$A$1:$B$9,2,FALSE)</f>
        <v>Happy</v>
      </c>
    </row>
    <row r="96" spans="1:6" x14ac:dyDescent="0.2">
      <c r="A96" t="s">
        <v>1274</v>
      </c>
      <c r="B96" t="s">
        <v>1167</v>
      </c>
      <c r="C96">
        <v>6</v>
      </c>
      <c r="D96">
        <v>1</v>
      </c>
      <c r="E96" t="s">
        <v>180</v>
      </c>
      <c r="F96" t="str">
        <f>VLOOKUP(C96,lookup!$A$1:$B$9,2,FALSE)</f>
        <v>Sad</v>
      </c>
    </row>
    <row r="97" spans="1:6" x14ac:dyDescent="0.2">
      <c r="A97" t="s">
        <v>1275</v>
      </c>
      <c r="B97" t="s">
        <v>1167</v>
      </c>
      <c r="C97">
        <v>4</v>
      </c>
      <c r="D97">
        <v>1</v>
      </c>
      <c r="E97" t="s">
        <v>420</v>
      </c>
      <c r="F97" t="str">
        <f>VLOOKUP(C97,lookup!$A$1:$B$9,2,FALSE)</f>
        <v>Afraid</v>
      </c>
    </row>
    <row r="98" spans="1:6" x14ac:dyDescent="0.2">
      <c r="A98" t="s">
        <v>1276</v>
      </c>
      <c r="B98" t="s">
        <v>1167</v>
      </c>
      <c r="C98">
        <v>7</v>
      </c>
      <c r="D98">
        <v>1</v>
      </c>
      <c r="E98" t="s">
        <v>385</v>
      </c>
      <c r="F98" t="str">
        <f>VLOOKUP(C98,lookup!$A$1:$B$9,2,FALSE)</f>
        <v>Surprised</v>
      </c>
    </row>
    <row r="99" spans="1:6" x14ac:dyDescent="0.2">
      <c r="A99" t="s">
        <v>1277</v>
      </c>
      <c r="B99" t="s">
        <v>1167</v>
      </c>
      <c r="C99">
        <v>5</v>
      </c>
      <c r="D99">
        <v>1</v>
      </c>
      <c r="E99" t="s">
        <v>685</v>
      </c>
      <c r="F99" t="str">
        <f>VLOOKUP(C99,lookup!$A$1:$B$9,2,FALSE)</f>
        <v>Happy</v>
      </c>
    </row>
    <row r="100" spans="1:6" x14ac:dyDescent="0.2">
      <c r="A100" t="s">
        <v>1278</v>
      </c>
      <c r="B100" t="s">
        <v>1167</v>
      </c>
      <c r="C100">
        <v>3</v>
      </c>
      <c r="D100">
        <v>1</v>
      </c>
      <c r="E100" t="s">
        <v>601</v>
      </c>
      <c r="F100" t="str">
        <f>VLOOKUP(C100,lookup!$A$1:$B$9,2,FALSE)</f>
        <v>Disgust</v>
      </c>
    </row>
    <row r="101" spans="1:6" x14ac:dyDescent="0.2">
      <c r="A101" t="s">
        <v>1279</v>
      </c>
      <c r="B101" t="s">
        <v>1167</v>
      </c>
      <c r="C101">
        <v>7</v>
      </c>
      <c r="D101">
        <v>1</v>
      </c>
      <c r="E101" t="s">
        <v>160</v>
      </c>
      <c r="F101" t="str">
        <f>VLOOKUP(C101,lookup!$A$1:$B$9,2,FALSE)</f>
        <v>Surprised</v>
      </c>
    </row>
    <row r="102" spans="1:6" x14ac:dyDescent="0.2">
      <c r="A102" t="s">
        <v>1280</v>
      </c>
      <c r="B102" t="s">
        <v>1167</v>
      </c>
      <c r="C102">
        <v>5</v>
      </c>
      <c r="D102">
        <v>1</v>
      </c>
      <c r="E102" t="s">
        <v>223</v>
      </c>
      <c r="F102" t="str">
        <f>VLOOKUP(C102,lookup!$A$1:$B$9,2,FALSE)</f>
        <v>Happy</v>
      </c>
    </row>
    <row r="103" spans="1:6" x14ac:dyDescent="0.2">
      <c r="A103" t="s">
        <v>1281</v>
      </c>
      <c r="B103" t="s">
        <v>1167</v>
      </c>
      <c r="C103">
        <v>6</v>
      </c>
      <c r="D103">
        <v>1</v>
      </c>
      <c r="E103" t="s">
        <v>275</v>
      </c>
      <c r="F103" t="str">
        <f>VLOOKUP(C103,lookup!$A$1:$B$9,2,FALSE)</f>
        <v>Sad</v>
      </c>
    </row>
    <row r="104" spans="1:6" x14ac:dyDescent="0.2">
      <c r="A104" t="s">
        <v>1282</v>
      </c>
      <c r="B104" t="s">
        <v>1167</v>
      </c>
      <c r="C104">
        <v>1</v>
      </c>
      <c r="D104">
        <v>1</v>
      </c>
      <c r="E104" t="s">
        <v>619</v>
      </c>
      <c r="F104" t="str">
        <f>VLOOKUP(C104,lookup!$A$1:$B$9,2,FALSE)</f>
        <v>Angry</v>
      </c>
    </row>
    <row r="105" spans="1:6" x14ac:dyDescent="0.2">
      <c r="A105" t="s">
        <v>1283</v>
      </c>
      <c r="B105" t="s">
        <v>1167</v>
      </c>
      <c r="C105">
        <v>7</v>
      </c>
      <c r="D105">
        <v>1</v>
      </c>
      <c r="E105" t="s">
        <v>492</v>
      </c>
      <c r="F105" t="str">
        <f>VLOOKUP(C105,lookup!$A$1:$B$9,2,FALSE)</f>
        <v>Surprised</v>
      </c>
    </row>
    <row r="106" spans="1:6" x14ac:dyDescent="0.2">
      <c r="A106" t="s">
        <v>1284</v>
      </c>
      <c r="B106" t="s">
        <v>1167</v>
      </c>
      <c r="C106">
        <v>1</v>
      </c>
      <c r="D106">
        <v>1</v>
      </c>
      <c r="E106" t="s">
        <v>639</v>
      </c>
      <c r="F106" t="str">
        <f>VLOOKUP(C106,lookup!$A$1:$B$9,2,FALSE)</f>
        <v>Angry</v>
      </c>
    </row>
    <row r="107" spans="1:6" x14ac:dyDescent="0.2">
      <c r="A107" t="s">
        <v>1285</v>
      </c>
      <c r="B107" t="s">
        <v>1167</v>
      </c>
      <c r="C107">
        <v>5</v>
      </c>
      <c r="D107">
        <v>1</v>
      </c>
      <c r="E107" t="s">
        <v>186</v>
      </c>
      <c r="F107" t="str">
        <f>VLOOKUP(C107,lookup!$A$1:$B$9,2,FALSE)</f>
        <v>Happy</v>
      </c>
    </row>
    <row r="108" spans="1:6" x14ac:dyDescent="0.2">
      <c r="A108" t="s">
        <v>1286</v>
      </c>
      <c r="B108" t="s">
        <v>1167</v>
      </c>
      <c r="C108">
        <v>3</v>
      </c>
      <c r="D108">
        <v>1</v>
      </c>
      <c r="E108" t="s">
        <v>498</v>
      </c>
      <c r="F108" t="str">
        <f>VLOOKUP(C108,lookup!$A$1:$B$9,2,FALSE)</f>
        <v>Disgust</v>
      </c>
    </row>
    <row r="109" spans="1:6" x14ac:dyDescent="0.2">
      <c r="A109" t="s">
        <v>1287</v>
      </c>
      <c r="B109" t="s">
        <v>1167</v>
      </c>
      <c r="C109">
        <v>5</v>
      </c>
      <c r="D109">
        <v>1</v>
      </c>
      <c r="E109" t="s">
        <v>428</v>
      </c>
      <c r="F109" t="str">
        <f>VLOOKUP(C109,lookup!$A$1:$B$9,2,FALSE)</f>
        <v>Happy</v>
      </c>
    </row>
    <row r="110" spans="1:6" x14ac:dyDescent="0.2">
      <c r="A110" t="s">
        <v>1288</v>
      </c>
      <c r="B110" t="s">
        <v>1167</v>
      </c>
      <c r="C110">
        <v>7</v>
      </c>
      <c r="D110">
        <v>1</v>
      </c>
      <c r="E110" t="s">
        <v>418</v>
      </c>
      <c r="F110" t="str">
        <f>VLOOKUP(C110,lookup!$A$1:$B$9,2,FALSE)</f>
        <v>Surprised</v>
      </c>
    </row>
    <row r="111" spans="1:6" x14ac:dyDescent="0.2">
      <c r="A111" t="s">
        <v>1289</v>
      </c>
      <c r="B111" t="s">
        <v>1167</v>
      </c>
      <c r="C111">
        <v>4</v>
      </c>
      <c r="D111">
        <v>1</v>
      </c>
      <c r="E111" t="s">
        <v>311</v>
      </c>
      <c r="F111" t="str">
        <f>VLOOKUP(C111,lookup!$A$1:$B$9,2,FALSE)</f>
        <v>Afraid</v>
      </c>
    </row>
    <row r="112" spans="1:6" x14ac:dyDescent="0.2">
      <c r="A112" t="s">
        <v>1290</v>
      </c>
      <c r="B112" t="s">
        <v>1167</v>
      </c>
      <c r="C112">
        <v>3</v>
      </c>
      <c r="D112">
        <v>1</v>
      </c>
      <c r="E112" t="s">
        <v>599</v>
      </c>
      <c r="F112" t="str">
        <f>VLOOKUP(C112,lookup!$A$1:$B$9,2,FALSE)</f>
        <v>Disgust</v>
      </c>
    </row>
    <row r="113" spans="1:6" x14ac:dyDescent="0.2">
      <c r="A113" t="s">
        <v>1291</v>
      </c>
      <c r="B113" t="s">
        <v>1167</v>
      </c>
      <c r="C113">
        <v>7</v>
      </c>
      <c r="D113">
        <v>1</v>
      </c>
      <c r="E113" t="s">
        <v>339</v>
      </c>
      <c r="F113" t="str">
        <f>VLOOKUP(C113,lookup!$A$1:$B$9,2,FALSE)</f>
        <v>Surprised</v>
      </c>
    </row>
    <row r="114" spans="1:6" x14ac:dyDescent="0.2">
      <c r="A114" t="s">
        <v>1292</v>
      </c>
      <c r="B114" t="s">
        <v>1167</v>
      </c>
      <c r="C114">
        <v>3</v>
      </c>
      <c r="D114">
        <v>1</v>
      </c>
      <c r="E114" t="s">
        <v>741</v>
      </c>
      <c r="F114" t="str">
        <f>VLOOKUP(C114,lookup!$A$1:$B$9,2,FALSE)</f>
        <v>Disgust</v>
      </c>
    </row>
    <row r="115" spans="1:6" x14ac:dyDescent="0.2">
      <c r="A115" t="s">
        <v>1293</v>
      </c>
      <c r="B115" t="s">
        <v>1167</v>
      </c>
      <c r="C115">
        <v>5</v>
      </c>
      <c r="D115">
        <v>1</v>
      </c>
      <c r="E115" t="s">
        <v>179</v>
      </c>
      <c r="F115" t="str">
        <f>VLOOKUP(C115,lookup!$A$1:$B$9,2,FALSE)</f>
        <v>Happy</v>
      </c>
    </row>
    <row r="116" spans="1:6" x14ac:dyDescent="0.2">
      <c r="A116" t="s">
        <v>1294</v>
      </c>
      <c r="B116" t="s">
        <v>1167</v>
      </c>
      <c r="C116">
        <v>7</v>
      </c>
      <c r="D116">
        <v>1</v>
      </c>
      <c r="E116" t="s">
        <v>323</v>
      </c>
      <c r="F116" t="str">
        <f>VLOOKUP(C116,lookup!$A$1:$B$9,2,FALSE)</f>
        <v>Surprised</v>
      </c>
    </row>
    <row r="117" spans="1:6" x14ac:dyDescent="0.2">
      <c r="A117" t="s">
        <v>1295</v>
      </c>
      <c r="B117" t="s">
        <v>1167</v>
      </c>
      <c r="C117">
        <v>5</v>
      </c>
      <c r="D117">
        <v>1</v>
      </c>
      <c r="E117" t="s">
        <v>361</v>
      </c>
      <c r="F117" t="str">
        <f>VLOOKUP(C117,lookup!$A$1:$B$9,2,FALSE)</f>
        <v>Happy</v>
      </c>
    </row>
    <row r="118" spans="1:6" x14ac:dyDescent="0.2">
      <c r="A118" t="s">
        <v>1296</v>
      </c>
      <c r="B118" t="s">
        <v>1167</v>
      </c>
      <c r="C118">
        <v>3</v>
      </c>
      <c r="D118">
        <v>1</v>
      </c>
      <c r="E118" t="s">
        <v>345</v>
      </c>
      <c r="F118" t="str">
        <f>VLOOKUP(C118,lookup!$A$1:$B$9,2,FALSE)</f>
        <v>Disgust</v>
      </c>
    </row>
    <row r="119" spans="1:6" x14ac:dyDescent="0.2">
      <c r="A119" t="s">
        <v>1297</v>
      </c>
      <c r="B119" t="s">
        <v>1167</v>
      </c>
      <c r="C119">
        <v>7</v>
      </c>
      <c r="D119">
        <v>1</v>
      </c>
      <c r="E119" t="s">
        <v>224</v>
      </c>
      <c r="F119" t="str">
        <f>VLOOKUP(C119,lookup!$A$1:$B$9,2,FALSE)</f>
        <v>Surprised</v>
      </c>
    </row>
    <row r="120" spans="1:6" x14ac:dyDescent="0.2">
      <c r="A120" t="s">
        <v>1298</v>
      </c>
      <c r="B120" t="s">
        <v>1167</v>
      </c>
      <c r="C120">
        <v>6</v>
      </c>
      <c r="D120">
        <v>1</v>
      </c>
      <c r="E120" t="s">
        <v>591</v>
      </c>
      <c r="F120" t="str">
        <f>VLOOKUP(C120,lookup!$A$1:$B$9,2,FALSE)</f>
        <v>Sad</v>
      </c>
    </row>
    <row r="121" spans="1:6" x14ac:dyDescent="0.2">
      <c r="A121" t="s">
        <v>1299</v>
      </c>
      <c r="B121" t="s">
        <v>1167</v>
      </c>
      <c r="C121">
        <v>1</v>
      </c>
      <c r="D121">
        <v>1</v>
      </c>
      <c r="E121" t="s">
        <v>666</v>
      </c>
      <c r="F121" t="str">
        <f>VLOOKUP(C121,lookup!$A$1:$B$9,2,FALSE)</f>
        <v>Angry</v>
      </c>
    </row>
    <row r="122" spans="1:6" x14ac:dyDescent="0.2">
      <c r="A122" t="s">
        <v>1300</v>
      </c>
      <c r="B122" t="s">
        <v>1167</v>
      </c>
      <c r="C122">
        <v>5</v>
      </c>
      <c r="D122">
        <v>1</v>
      </c>
      <c r="E122" t="s">
        <v>504</v>
      </c>
      <c r="F122" t="str">
        <f>VLOOKUP(C122,lookup!$A$1:$B$9,2,FALSE)</f>
        <v>Happy</v>
      </c>
    </row>
    <row r="123" spans="1:6" x14ac:dyDescent="0.2">
      <c r="A123" t="s">
        <v>1301</v>
      </c>
      <c r="B123" t="s">
        <v>1167</v>
      </c>
      <c r="C123">
        <v>3</v>
      </c>
      <c r="D123">
        <v>1</v>
      </c>
      <c r="E123" t="s">
        <v>256</v>
      </c>
      <c r="F123" t="str">
        <f>VLOOKUP(C123,lookup!$A$1:$B$9,2,FALSE)</f>
        <v>Disgust</v>
      </c>
    </row>
    <row r="124" spans="1:6" x14ac:dyDescent="0.2">
      <c r="A124" t="s">
        <v>1302</v>
      </c>
      <c r="B124" t="s">
        <v>1167</v>
      </c>
      <c r="C124">
        <v>1</v>
      </c>
      <c r="D124">
        <v>1</v>
      </c>
      <c r="E124" t="s">
        <v>272</v>
      </c>
      <c r="F124" t="str">
        <f>VLOOKUP(C124,lookup!$A$1:$B$9,2,FALSE)</f>
        <v>Angry</v>
      </c>
    </row>
    <row r="125" spans="1:6" x14ac:dyDescent="0.2">
      <c r="A125" t="s">
        <v>1303</v>
      </c>
      <c r="B125" t="s">
        <v>1167</v>
      </c>
      <c r="C125">
        <v>5</v>
      </c>
      <c r="D125">
        <v>1</v>
      </c>
      <c r="E125" t="s">
        <v>264</v>
      </c>
      <c r="F125" t="str">
        <f>VLOOKUP(C125,lookup!$A$1:$B$9,2,FALSE)</f>
        <v>Happy</v>
      </c>
    </row>
    <row r="126" spans="1:6" x14ac:dyDescent="0.2">
      <c r="A126" t="s">
        <v>1304</v>
      </c>
      <c r="B126" t="s">
        <v>1167</v>
      </c>
      <c r="C126">
        <v>7</v>
      </c>
      <c r="D126">
        <v>1</v>
      </c>
      <c r="E126" t="s">
        <v>263</v>
      </c>
      <c r="F126" t="str">
        <f>VLOOKUP(C126,lookup!$A$1:$B$9,2,FALSE)</f>
        <v>Surprised</v>
      </c>
    </row>
    <row r="127" spans="1:6" x14ac:dyDescent="0.2">
      <c r="A127" t="s">
        <v>1305</v>
      </c>
      <c r="B127" t="s">
        <v>1167</v>
      </c>
      <c r="C127">
        <v>3</v>
      </c>
      <c r="D127">
        <v>1</v>
      </c>
      <c r="E127" t="s">
        <v>158</v>
      </c>
      <c r="F127" t="str">
        <f>VLOOKUP(C127,lookup!$A$1:$B$9,2,FALSE)</f>
        <v>Disgust</v>
      </c>
    </row>
    <row r="128" spans="1:6" x14ac:dyDescent="0.2">
      <c r="A128" t="s">
        <v>1306</v>
      </c>
      <c r="B128" t="s">
        <v>1167</v>
      </c>
      <c r="C128">
        <v>4</v>
      </c>
      <c r="D128">
        <v>1</v>
      </c>
      <c r="E128" t="s">
        <v>253</v>
      </c>
      <c r="F128" t="str">
        <f>VLOOKUP(C128,lookup!$A$1:$B$9,2,FALSE)</f>
        <v>Afraid</v>
      </c>
    </row>
    <row r="129" spans="1:6" x14ac:dyDescent="0.2">
      <c r="A129" t="s">
        <v>1307</v>
      </c>
      <c r="B129" t="s">
        <v>1167</v>
      </c>
      <c r="C129">
        <v>7</v>
      </c>
      <c r="D129">
        <v>1</v>
      </c>
      <c r="E129" t="s">
        <v>325</v>
      </c>
      <c r="F129" t="str">
        <f>VLOOKUP(C129,lookup!$A$1:$B$9,2,FALSE)</f>
        <v>Surprised</v>
      </c>
    </row>
    <row r="130" spans="1:6" x14ac:dyDescent="0.2">
      <c r="A130" t="s">
        <v>1308</v>
      </c>
      <c r="B130" t="s">
        <v>1167</v>
      </c>
      <c r="C130">
        <v>3</v>
      </c>
      <c r="D130">
        <v>1</v>
      </c>
      <c r="E130" t="s">
        <v>197</v>
      </c>
      <c r="F130" t="str">
        <f>VLOOKUP(C130,lookup!$A$1:$B$9,2,FALSE)</f>
        <v>Disgust</v>
      </c>
    </row>
    <row r="131" spans="1:6" x14ac:dyDescent="0.2">
      <c r="A131" t="s">
        <v>1309</v>
      </c>
      <c r="B131" t="s">
        <v>1167</v>
      </c>
      <c r="C131">
        <v>5</v>
      </c>
      <c r="D131">
        <v>1</v>
      </c>
      <c r="E131" t="s">
        <v>738</v>
      </c>
      <c r="F131" t="str">
        <f>VLOOKUP(C131,lookup!$A$1:$B$9,2,FALSE)</f>
        <v>Happy</v>
      </c>
    </row>
    <row r="132" spans="1:6" x14ac:dyDescent="0.2">
      <c r="A132" t="s">
        <v>1310</v>
      </c>
      <c r="B132" t="s">
        <v>1167</v>
      </c>
      <c r="C132">
        <v>7</v>
      </c>
      <c r="D132">
        <v>1</v>
      </c>
      <c r="E132" t="s">
        <v>455</v>
      </c>
      <c r="F132" t="str">
        <f>VLOOKUP(C132,lookup!$A$1:$B$9,2,FALSE)</f>
        <v>Surprised</v>
      </c>
    </row>
    <row r="133" spans="1:6" x14ac:dyDescent="0.2">
      <c r="A133" t="s">
        <v>1311</v>
      </c>
      <c r="B133" t="s">
        <v>1167</v>
      </c>
      <c r="C133">
        <v>3</v>
      </c>
      <c r="D133">
        <v>1</v>
      </c>
      <c r="E133" t="s">
        <v>304</v>
      </c>
      <c r="F133" t="str">
        <f>VLOOKUP(C133,lookup!$A$1:$B$9,2,FALSE)</f>
        <v>Disgust</v>
      </c>
    </row>
    <row r="134" spans="1:6" x14ac:dyDescent="0.2">
      <c r="A134" t="s">
        <v>1312</v>
      </c>
      <c r="B134" t="s">
        <v>1167</v>
      </c>
      <c r="C134">
        <v>5</v>
      </c>
      <c r="D134">
        <v>1</v>
      </c>
      <c r="E134" t="s">
        <v>450</v>
      </c>
      <c r="F134" t="str">
        <f>VLOOKUP(C134,lookup!$A$1:$B$9,2,FALSE)</f>
        <v>Happy</v>
      </c>
    </row>
    <row r="135" spans="1:6" x14ac:dyDescent="0.2">
      <c r="A135" t="s">
        <v>1313</v>
      </c>
      <c r="B135" t="s">
        <v>1167</v>
      </c>
      <c r="C135">
        <v>1</v>
      </c>
      <c r="D135">
        <v>1</v>
      </c>
      <c r="E135" t="s">
        <v>595</v>
      </c>
      <c r="F135" t="str">
        <f>VLOOKUP(C135,lookup!$A$1:$B$9,2,FALSE)</f>
        <v>Angry</v>
      </c>
    </row>
    <row r="136" spans="1:6" x14ac:dyDescent="0.2">
      <c r="A136" t="s">
        <v>1314</v>
      </c>
      <c r="B136" t="s">
        <v>1167</v>
      </c>
      <c r="C136">
        <v>7</v>
      </c>
      <c r="D136">
        <v>1</v>
      </c>
      <c r="E136" t="s">
        <v>561</v>
      </c>
      <c r="F136" t="str">
        <f>VLOOKUP(C136,lookup!$A$1:$B$9,2,FALSE)</f>
        <v>Surprised</v>
      </c>
    </row>
    <row r="137" spans="1:6" x14ac:dyDescent="0.2">
      <c r="A137" t="s">
        <v>1315</v>
      </c>
      <c r="B137" t="s">
        <v>1167</v>
      </c>
      <c r="C137">
        <v>3</v>
      </c>
      <c r="D137">
        <v>1</v>
      </c>
      <c r="E137" t="s">
        <v>465</v>
      </c>
      <c r="F137" t="str">
        <f>VLOOKUP(C137,lookup!$A$1:$B$9,2,FALSE)</f>
        <v>Disgust</v>
      </c>
    </row>
    <row r="138" spans="1:6" x14ac:dyDescent="0.2">
      <c r="A138" t="s">
        <v>1316</v>
      </c>
      <c r="B138" t="s">
        <v>1167</v>
      </c>
      <c r="C138">
        <v>5</v>
      </c>
      <c r="D138">
        <v>1</v>
      </c>
      <c r="E138" t="s">
        <v>732</v>
      </c>
      <c r="F138" t="str">
        <f>VLOOKUP(C138,lookup!$A$1:$B$9,2,FALSE)</f>
        <v>Happy</v>
      </c>
    </row>
    <row r="139" spans="1:6" x14ac:dyDescent="0.2">
      <c r="A139" t="s">
        <v>1317</v>
      </c>
      <c r="B139" t="s">
        <v>1167</v>
      </c>
      <c r="C139">
        <v>7</v>
      </c>
      <c r="D139">
        <v>1</v>
      </c>
      <c r="E139" t="s">
        <v>392</v>
      </c>
      <c r="F139" t="str">
        <f>VLOOKUP(C139,lookup!$A$1:$B$9,2,FALSE)</f>
        <v>Surprised</v>
      </c>
    </row>
    <row r="140" spans="1:6" x14ac:dyDescent="0.2">
      <c r="A140" t="s">
        <v>1318</v>
      </c>
      <c r="B140" t="s">
        <v>1167</v>
      </c>
      <c r="C140">
        <v>3</v>
      </c>
      <c r="D140">
        <v>1</v>
      </c>
      <c r="E140" t="s">
        <v>532</v>
      </c>
      <c r="F140" t="str">
        <f>VLOOKUP(C140,lookup!$A$1:$B$9,2,FALSE)</f>
        <v>Disgust</v>
      </c>
    </row>
    <row r="141" spans="1:6" x14ac:dyDescent="0.2">
      <c r="A141" t="s">
        <v>1319</v>
      </c>
      <c r="B141" t="s">
        <v>1167</v>
      </c>
      <c r="C141">
        <v>7</v>
      </c>
      <c r="D141">
        <v>1</v>
      </c>
      <c r="E141" t="s">
        <v>453</v>
      </c>
      <c r="F141" t="str">
        <f>VLOOKUP(C141,lookup!$A$1:$B$9,2,FALSE)</f>
        <v>Surprised</v>
      </c>
    </row>
    <row r="142" spans="1:6" x14ac:dyDescent="0.2">
      <c r="A142" t="s">
        <v>1320</v>
      </c>
      <c r="B142" t="s">
        <v>1167</v>
      </c>
      <c r="C142">
        <v>5</v>
      </c>
      <c r="D142">
        <v>1</v>
      </c>
      <c r="E142" t="s">
        <v>664</v>
      </c>
      <c r="F142" t="str">
        <f>VLOOKUP(C142,lookup!$A$1:$B$9,2,FALSE)</f>
        <v>Happy</v>
      </c>
    </row>
    <row r="143" spans="1:6" x14ac:dyDescent="0.2">
      <c r="A143" t="s">
        <v>1321</v>
      </c>
      <c r="B143" t="s">
        <v>1167</v>
      </c>
      <c r="C143">
        <v>3</v>
      </c>
      <c r="D143">
        <v>1</v>
      </c>
      <c r="E143" t="s">
        <v>622</v>
      </c>
      <c r="F143" t="str">
        <f>VLOOKUP(C143,lookup!$A$1:$B$9,2,FALSE)</f>
        <v>Disgust</v>
      </c>
    </row>
    <row r="144" spans="1:6" x14ac:dyDescent="0.2">
      <c r="A144" t="s">
        <v>1322</v>
      </c>
      <c r="B144" t="s">
        <v>1167</v>
      </c>
      <c r="C144">
        <v>7</v>
      </c>
      <c r="D144">
        <v>1</v>
      </c>
      <c r="E144" t="s">
        <v>375</v>
      </c>
      <c r="F144" t="str">
        <f>VLOOKUP(C144,lookup!$A$1:$B$9,2,FALSE)</f>
        <v>Surprised</v>
      </c>
    </row>
    <row r="145" spans="1:6" x14ac:dyDescent="0.2">
      <c r="A145" t="s">
        <v>1323</v>
      </c>
      <c r="B145" t="s">
        <v>1167</v>
      </c>
      <c r="C145">
        <v>3</v>
      </c>
      <c r="D145">
        <v>1</v>
      </c>
      <c r="E145" t="s">
        <v>671</v>
      </c>
      <c r="F145" t="str">
        <f>VLOOKUP(C145,lookup!$A$1:$B$9,2,FALSE)</f>
        <v>Disgust</v>
      </c>
    </row>
    <row r="146" spans="1:6" x14ac:dyDescent="0.2">
      <c r="A146" t="s">
        <v>1324</v>
      </c>
      <c r="B146" t="s">
        <v>1167</v>
      </c>
      <c r="C146">
        <v>5</v>
      </c>
      <c r="D146">
        <v>1</v>
      </c>
      <c r="E146" t="s">
        <v>467</v>
      </c>
      <c r="F146" t="str">
        <f>VLOOKUP(C146,lookup!$A$1:$B$9,2,FALSE)</f>
        <v>Happy</v>
      </c>
    </row>
    <row r="147" spans="1:6" x14ac:dyDescent="0.2">
      <c r="A147" t="s">
        <v>1325</v>
      </c>
      <c r="B147" t="s">
        <v>1167</v>
      </c>
      <c r="C147">
        <v>7</v>
      </c>
      <c r="D147">
        <v>1</v>
      </c>
      <c r="E147" t="s">
        <v>365</v>
      </c>
      <c r="F147" t="str">
        <f>VLOOKUP(C147,lookup!$A$1:$B$9,2,FALSE)</f>
        <v>Surprised</v>
      </c>
    </row>
    <row r="148" spans="1:6" x14ac:dyDescent="0.2">
      <c r="A148" t="s">
        <v>1326</v>
      </c>
      <c r="B148" t="s">
        <v>1167</v>
      </c>
      <c r="C148">
        <v>6</v>
      </c>
      <c r="D148">
        <v>1</v>
      </c>
      <c r="E148" t="s">
        <v>371</v>
      </c>
      <c r="F148" t="str">
        <f>VLOOKUP(C148,lookup!$A$1:$B$9,2,FALSE)</f>
        <v>Sad</v>
      </c>
    </row>
    <row r="149" spans="1:6" x14ac:dyDescent="0.2">
      <c r="A149" t="s">
        <v>1327</v>
      </c>
      <c r="B149" t="s">
        <v>1167</v>
      </c>
      <c r="C149">
        <v>3</v>
      </c>
      <c r="D149">
        <v>1</v>
      </c>
      <c r="E149" t="s">
        <v>309</v>
      </c>
      <c r="F149" t="str">
        <f>VLOOKUP(C149,lookup!$A$1:$B$9,2,FALSE)</f>
        <v>Disgust</v>
      </c>
    </row>
    <row r="150" spans="1:6" x14ac:dyDescent="0.2">
      <c r="A150" t="s">
        <v>1328</v>
      </c>
      <c r="B150" t="s">
        <v>1167</v>
      </c>
      <c r="C150">
        <v>7</v>
      </c>
      <c r="D150">
        <v>1</v>
      </c>
      <c r="E150" t="s">
        <v>153</v>
      </c>
      <c r="F150" t="str">
        <f>VLOOKUP(C150,lookup!$A$1:$B$9,2,FALSE)</f>
        <v>Surprised</v>
      </c>
    </row>
    <row r="151" spans="1:6" x14ac:dyDescent="0.2">
      <c r="A151" t="s">
        <v>1329</v>
      </c>
      <c r="B151" t="s">
        <v>1167</v>
      </c>
      <c r="C151">
        <v>6</v>
      </c>
      <c r="D151">
        <v>1</v>
      </c>
      <c r="E151" t="s">
        <v>199</v>
      </c>
      <c r="F151" t="str">
        <f>VLOOKUP(C151,lookup!$A$1:$B$9,2,FALSE)</f>
        <v>Sad</v>
      </c>
    </row>
    <row r="152" spans="1:6" x14ac:dyDescent="0.2">
      <c r="A152" t="s">
        <v>1330</v>
      </c>
      <c r="B152" t="s">
        <v>1167</v>
      </c>
      <c r="C152">
        <v>3</v>
      </c>
      <c r="D152">
        <v>1</v>
      </c>
      <c r="E152" t="s">
        <v>748</v>
      </c>
      <c r="F152" t="str">
        <f>VLOOKUP(C152,lookup!$A$1:$B$9,2,FALSE)</f>
        <v>Disgust</v>
      </c>
    </row>
    <row r="153" spans="1:6" x14ac:dyDescent="0.2">
      <c r="A153" t="s">
        <v>1331</v>
      </c>
      <c r="B153" t="s">
        <v>1167</v>
      </c>
      <c r="C153">
        <v>7</v>
      </c>
      <c r="D153">
        <v>1</v>
      </c>
      <c r="E153" t="s">
        <v>500</v>
      </c>
      <c r="F153" t="str">
        <f>VLOOKUP(C153,lookup!$A$1:$B$9,2,FALSE)</f>
        <v>Surprised</v>
      </c>
    </row>
    <row r="154" spans="1:6" x14ac:dyDescent="0.2">
      <c r="A154" t="s">
        <v>1332</v>
      </c>
      <c r="B154" t="s">
        <v>1167</v>
      </c>
      <c r="C154">
        <v>1</v>
      </c>
      <c r="D154">
        <v>1</v>
      </c>
      <c r="E154" t="s">
        <v>314</v>
      </c>
      <c r="F154" t="str">
        <f>VLOOKUP(C154,lookup!$A$1:$B$9,2,FALSE)</f>
        <v>Angry</v>
      </c>
    </row>
    <row r="155" spans="1:6" x14ac:dyDescent="0.2">
      <c r="A155" t="s">
        <v>1333</v>
      </c>
      <c r="B155" t="s">
        <v>1167</v>
      </c>
      <c r="C155">
        <v>3</v>
      </c>
      <c r="D155">
        <v>1</v>
      </c>
      <c r="E155" t="s">
        <v>141</v>
      </c>
      <c r="F155" t="str">
        <f>VLOOKUP(C155,lookup!$A$1:$B$9,2,FALSE)</f>
        <v>Disgust</v>
      </c>
    </row>
    <row r="156" spans="1:6" x14ac:dyDescent="0.2">
      <c r="A156" t="s">
        <v>1334</v>
      </c>
      <c r="B156" t="s">
        <v>1167</v>
      </c>
      <c r="C156">
        <v>5</v>
      </c>
      <c r="D156">
        <v>1</v>
      </c>
      <c r="E156" t="s">
        <v>626</v>
      </c>
      <c r="F156" t="str">
        <f>VLOOKUP(C156,lookup!$A$1:$B$9,2,FALSE)</f>
        <v>Happy</v>
      </c>
    </row>
    <row r="157" spans="1:6" x14ac:dyDescent="0.2">
      <c r="A157" t="s">
        <v>1335</v>
      </c>
      <c r="B157" t="s">
        <v>1167</v>
      </c>
      <c r="C157">
        <v>7</v>
      </c>
      <c r="D157">
        <v>1</v>
      </c>
      <c r="E157" t="s">
        <v>359</v>
      </c>
      <c r="F157" t="str">
        <f>VLOOKUP(C157,lookup!$A$1:$B$9,2,FALSE)</f>
        <v>Surprised</v>
      </c>
    </row>
    <row r="158" spans="1:6" x14ac:dyDescent="0.2">
      <c r="A158" t="s">
        <v>1336</v>
      </c>
      <c r="B158" t="s">
        <v>1167</v>
      </c>
      <c r="C158">
        <v>4</v>
      </c>
      <c r="D158">
        <v>1</v>
      </c>
      <c r="E158" t="s">
        <v>245</v>
      </c>
      <c r="F158" t="str">
        <f>VLOOKUP(C158,lookup!$A$1:$B$9,2,FALSE)</f>
        <v>Afraid</v>
      </c>
    </row>
    <row r="159" spans="1:6" x14ac:dyDescent="0.2">
      <c r="A159" t="s">
        <v>1337</v>
      </c>
      <c r="B159" t="s">
        <v>1167</v>
      </c>
      <c r="C159">
        <v>5</v>
      </c>
      <c r="D159">
        <v>1</v>
      </c>
      <c r="E159" t="s">
        <v>380</v>
      </c>
      <c r="F159" t="str">
        <f>VLOOKUP(C159,lookup!$A$1:$B$9,2,FALSE)</f>
        <v>Happy</v>
      </c>
    </row>
    <row r="160" spans="1:6" x14ac:dyDescent="0.2">
      <c r="A160" t="s">
        <v>1338</v>
      </c>
      <c r="B160" t="s">
        <v>1167</v>
      </c>
      <c r="C160">
        <v>7</v>
      </c>
      <c r="D160">
        <v>1</v>
      </c>
      <c r="E160" t="s">
        <v>642</v>
      </c>
      <c r="F160" t="str">
        <f>VLOOKUP(C160,lookup!$A$1:$B$9,2,FALSE)</f>
        <v>Surprised</v>
      </c>
    </row>
    <row r="161" spans="1:6" x14ac:dyDescent="0.2">
      <c r="A161" t="s">
        <v>1339</v>
      </c>
      <c r="B161" t="s">
        <v>1167</v>
      </c>
      <c r="C161">
        <v>3</v>
      </c>
      <c r="D161">
        <v>1</v>
      </c>
      <c r="E161" t="s">
        <v>154</v>
      </c>
      <c r="F161" t="str">
        <f>VLOOKUP(C161,lookup!$A$1:$B$9,2,FALSE)</f>
        <v>Disgust</v>
      </c>
    </row>
    <row r="162" spans="1:6" x14ac:dyDescent="0.2">
      <c r="A162" t="s">
        <v>1340</v>
      </c>
      <c r="B162" t="s">
        <v>1167</v>
      </c>
      <c r="C162">
        <v>7</v>
      </c>
      <c r="D162">
        <v>1</v>
      </c>
      <c r="E162" t="s">
        <v>486</v>
      </c>
      <c r="F162" t="str">
        <f>VLOOKUP(C162,lookup!$A$1:$B$9,2,FALSE)</f>
        <v>Surprised</v>
      </c>
    </row>
    <row r="163" spans="1:6" x14ac:dyDescent="0.2">
      <c r="A163" t="s">
        <v>1341</v>
      </c>
      <c r="B163" t="s">
        <v>1167</v>
      </c>
      <c r="C163">
        <v>5</v>
      </c>
      <c r="D163">
        <v>1</v>
      </c>
      <c r="E163" t="s">
        <v>580</v>
      </c>
      <c r="F163" t="str">
        <f>VLOOKUP(C163,lookup!$A$1:$B$9,2,FALSE)</f>
        <v>Happy</v>
      </c>
    </row>
    <row r="164" spans="1:6" x14ac:dyDescent="0.2">
      <c r="A164" t="s">
        <v>1342</v>
      </c>
      <c r="B164" t="s">
        <v>1167</v>
      </c>
      <c r="C164">
        <v>7</v>
      </c>
      <c r="D164">
        <v>1</v>
      </c>
      <c r="E164" t="s">
        <v>303</v>
      </c>
      <c r="F164" t="str">
        <f>VLOOKUP(C164,lookup!$A$1:$B$9,2,FALSE)</f>
        <v>Surprised</v>
      </c>
    </row>
    <row r="165" spans="1:6" x14ac:dyDescent="0.2">
      <c r="A165" t="s">
        <v>1343</v>
      </c>
      <c r="B165" t="s">
        <v>1167</v>
      </c>
      <c r="C165">
        <v>3</v>
      </c>
      <c r="D165">
        <v>1</v>
      </c>
      <c r="E165" t="s">
        <v>239</v>
      </c>
      <c r="F165" t="str">
        <f>VLOOKUP(C165,lookup!$A$1:$B$9,2,FALSE)</f>
        <v>Disgust</v>
      </c>
    </row>
    <row r="166" spans="1:6" x14ac:dyDescent="0.2">
      <c r="A166" t="s">
        <v>1344</v>
      </c>
      <c r="B166" t="s">
        <v>1167</v>
      </c>
      <c r="C166">
        <v>5</v>
      </c>
      <c r="D166">
        <v>1</v>
      </c>
      <c r="E166" t="s">
        <v>737</v>
      </c>
      <c r="F166" t="str">
        <f>VLOOKUP(C166,lookup!$A$1:$B$9,2,FALSE)</f>
        <v>Happy</v>
      </c>
    </row>
    <row r="167" spans="1:6" x14ac:dyDescent="0.2">
      <c r="A167" t="s">
        <v>1345</v>
      </c>
      <c r="B167" t="s">
        <v>1167</v>
      </c>
      <c r="C167">
        <v>1</v>
      </c>
      <c r="D167">
        <v>1</v>
      </c>
      <c r="E167" t="s">
        <v>677</v>
      </c>
      <c r="F167" t="str">
        <f>VLOOKUP(C167,lookup!$A$1:$B$9,2,FALSE)</f>
        <v>Angry</v>
      </c>
    </row>
    <row r="168" spans="1:6" x14ac:dyDescent="0.2">
      <c r="A168" t="s">
        <v>1346</v>
      </c>
      <c r="B168" t="s">
        <v>1167</v>
      </c>
      <c r="C168">
        <v>7</v>
      </c>
      <c r="D168">
        <v>1</v>
      </c>
      <c r="E168" t="s">
        <v>563</v>
      </c>
      <c r="F168" t="str">
        <f>VLOOKUP(C168,lookup!$A$1:$B$9,2,FALSE)</f>
        <v>Surprised</v>
      </c>
    </row>
    <row r="169" spans="1:6" x14ac:dyDescent="0.2">
      <c r="A169" t="s">
        <v>1347</v>
      </c>
      <c r="B169" t="s">
        <v>1167</v>
      </c>
      <c r="C169">
        <v>3</v>
      </c>
      <c r="D169">
        <v>1</v>
      </c>
      <c r="E169" t="s">
        <v>171</v>
      </c>
      <c r="F169" t="str">
        <f>VLOOKUP(C169,lookup!$A$1:$B$9,2,FALSE)</f>
        <v>Disgust</v>
      </c>
    </row>
    <row r="170" spans="1:6" x14ac:dyDescent="0.2">
      <c r="A170" t="s">
        <v>1348</v>
      </c>
      <c r="B170" t="s">
        <v>1167</v>
      </c>
      <c r="C170">
        <v>7</v>
      </c>
      <c r="D170">
        <v>1</v>
      </c>
      <c r="E170" t="s">
        <v>519</v>
      </c>
      <c r="F170" t="str">
        <f>VLOOKUP(C170,lookup!$A$1:$B$9,2,FALSE)</f>
        <v>Surprised</v>
      </c>
    </row>
    <row r="171" spans="1:6" x14ac:dyDescent="0.2">
      <c r="A171" t="s">
        <v>1349</v>
      </c>
      <c r="B171" t="s">
        <v>1167</v>
      </c>
      <c r="C171">
        <v>5</v>
      </c>
      <c r="D171">
        <v>1</v>
      </c>
      <c r="E171" t="s">
        <v>621</v>
      </c>
      <c r="F171" t="str">
        <f>VLOOKUP(C171,lookup!$A$1:$B$9,2,FALSE)</f>
        <v>Happy</v>
      </c>
    </row>
    <row r="172" spans="1:6" x14ac:dyDescent="0.2">
      <c r="A172" t="s">
        <v>1350</v>
      </c>
      <c r="B172" t="s">
        <v>1167</v>
      </c>
      <c r="C172">
        <v>1</v>
      </c>
      <c r="D172">
        <v>1</v>
      </c>
      <c r="E172" t="s">
        <v>191</v>
      </c>
      <c r="F172" t="str">
        <f>VLOOKUP(C172,lookup!$A$1:$B$9,2,FALSE)</f>
        <v>Angry</v>
      </c>
    </row>
    <row r="173" spans="1:6" x14ac:dyDescent="0.2">
      <c r="A173" t="s">
        <v>1351</v>
      </c>
      <c r="B173" t="s">
        <v>1167</v>
      </c>
      <c r="C173">
        <v>7</v>
      </c>
      <c r="D173">
        <v>1</v>
      </c>
      <c r="E173" t="s">
        <v>441</v>
      </c>
      <c r="F173" t="str">
        <f>VLOOKUP(C173,lookup!$A$1:$B$9,2,FALSE)</f>
        <v>Surprised</v>
      </c>
    </row>
    <row r="174" spans="1:6" x14ac:dyDescent="0.2">
      <c r="A174" t="s">
        <v>1352</v>
      </c>
      <c r="B174" t="s">
        <v>1167</v>
      </c>
      <c r="C174">
        <v>3</v>
      </c>
      <c r="D174">
        <v>1</v>
      </c>
      <c r="E174" t="s">
        <v>635</v>
      </c>
      <c r="F174" t="str">
        <f>VLOOKUP(C174,lookup!$A$1:$B$9,2,FALSE)</f>
        <v>Disgust</v>
      </c>
    </row>
    <row r="175" spans="1:6" x14ac:dyDescent="0.2">
      <c r="A175" t="s">
        <v>1353</v>
      </c>
      <c r="B175" t="s">
        <v>1167</v>
      </c>
      <c r="C175">
        <v>1</v>
      </c>
      <c r="D175">
        <v>1</v>
      </c>
      <c r="E175" t="s">
        <v>337</v>
      </c>
      <c r="F175" t="str">
        <f>VLOOKUP(C175,lookup!$A$1:$B$9,2,FALSE)</f>
        <v>Angry</v>
      </c>
    </row>
    <row r="176" spans="1:6" x14ac:dyDescent="0.2">
      <c r="A176" t="s">
        <v>1354</v>
      </c>
      <c r="B176" t="s">
        <v>1167</v>
      </c>
      <c r="C176">
        <v>4</v>
      </c>
      <c r="D176">
        <v>1</v>
      </c>
      <c r="E176" t="s">
        <v>545</v>
      </c>
      <c r="F176" t="str">
        <f>VLOOKUP(C176,lookup!$A$1:$B$9,2,FALSE)</f>
        <v>Afraid</v>
      </c>
    </row>
    <row r="177" spans="1:6" x14ac:dyDescent="0.2">
      <c r="A177" t="s">
        <v>1355</v>
      </c>
      <c r="B177" t="s">
        <v>1167</v>
      </c>
      <c r="C177">
        <v>5</v>
      </c>
      <c r="D177">
        <v>1</v>
      </c>
      <c r="E177" t="s">
        <v>352</v>
      </c>
      <c r="F177" t="str">
        <f>VLOOKUP(C177,lookup!$A$1:$B$9,2,FALSE)</f>
        <v>Happy</v>
      </c>
    </row>
    <row r="178" spans="1:6" x14ac:dyDescent="0.2">
      <c r="A178" t="s">
        <v>1356</v>
      </c>
      <c r="B178" t="s">
        <v>1167</v>
      </c>
      <c r="C178">
        <v>7</v>
      </c>
      <c r="D178">
        <v>1</v>
      </c>
      <c r="E178" t="s">
        <v>611</v>
      </c>
      <c r="F178" t="str">
        <f>VLOOKUP(C178,lookup!$A$1:$B$9,2,FALSE)</f>
        <v>Surprised</v>
      </c>
    </row>
    <row r="179" spans="1:6" x14ac:dyDescent="0.2">
      <c r="A179" t="s">
        <v>1357</v>
      </c>
      <c r="B179" t="s">
        <v>1167</v>
      </c>
      <c r="C179">
        <v>1</v>
      </c>
      <c r="D179">
        <v>1</v>
      </c>
      <c r="E179" t="s">
        <v>529</v>
      </c>
      <c r="F179" t="str">
        <f>VLOOKUP(C179,lookup!$A$1:$B$9,2,FALSE)</f>
        <v>Angry</v>
      </c>
    </row>
    <row r="180" spans="1:6" x14ac:dyDescent="0.2">
      <c r="A180" t="s">
        <v>1358</v>
      </c>
      <c r="B180" t="s">
        <v>1167</v>
      </c>
      <c r="C180">
        <v>5</v>
      </c>
      <c r="D180">
        <v>1</v>
      </c>
      <c r="E180" t="s">
        <v>249</v>
      </c>
      <c r="F180" t="str">
        <f>VLOOKUP(C180,lookup!$A$1:$B$9,2,FALSE)</f>
        <v>Happy</v>
      </c>
    </row>
    <row r="181" spans="1:6" x14ac:dyDescent="0.2">
      <c r="A181" t="s">
        <v>1359</v>
      </c>
      <c r="B181" t="s">
        <v>1167</v>
      </c>
      <c r="C181">
        <v>6</v>
      </c>
      <c r="D181">
        <v>1</v>
      </c>
      <c r="E181" t="s">
        <v>593</v>
      </c>
      <c r="F181" t="str">
        <f>VLOOKUP(C181,lookup!$A$1:$B$9,2,FALSE)</f>
        <v>Sad</v>
      </c>
    </row>
    <row r="182" spans="1:6" x14ac:dyDescent="0.2">
      <c r="A182" t="s">
        <v>1360</v>
      </c>
      <c r="B182" t="s">
        <v>1167</v>
      </c>
      <c r="C182">
        <v>5</v>
      </c>
      <c r="D182">
        <v>1</v>
      </c>
      <c r="E182" t="s">
        <v>643</v>
      </c>
      <c r="F182" t="str">
        <f>VLOOKUP(C182,lookup!$A$1:$B$9,2,FALSE)</f>
        <v>Happy</v>
      </c>
    </row>
    <row r="183" spans="1:6" x14ac:dyDescent="0.2">
      <c r="A183" t="s">
        <v>1361</v>
      </c>
      <c r="B183" t="s">
        <v>1167</v>
      </c>
      <c r="C183">
        <v>7</v>
      </c>
      <c r="D183">
        <v>1</v>
      </c>
      <c r="E183" t="s">
        <v>230</v>
      </c>
      <c r="F183" t="str">
        <f>VLOOKUP(C183,lookup!$A$1:$B$9,2,FALSE)</f>
        <v>Surprised</v>
      </c>
    </row>
    <row r="184" spans="1:6" x14ac:dyDescent="0.2">
      <c r="A184" t="s">
        <v>1362</v>
      </c>
      <c r="B184" t="s">
        <v>1167</v>
      </c>
      <c r="C184">
        <v>5</v>
      </c>
      <c r="D184">
        <v>1</v>
      </c>
      <c r="E184" t="s">
        <v>516</v>
      </c>
      <c r="F184" t="str">
        <f>VLOOKUP(C184,lookup!$A$1:$B$9,2,FALSE)</f>
        <v>Happy</v>
      </c>
    </row>
    <row r="185" spans="1:6" x14ac:dyDescent="0.2">
      <c r="A185" t="s">
        <v>1363</v>
      </c>
      <c r="B185" t="s">
        <v>1167</v>
      </c>
      <c r="C185">
        <v>7</v>
      </c>
      <c r="D185">
        <v>1</v>
      </c>
      <c r="E185" t="s">
        <v>417</v>
      </c>
      <c r="F185" t="str">
        <f>VLOOKUP(C185,lookup!$A$1:$B$9,2,FALSE)</f>
        <v>Surprised</v>
      </c>
    </row>
    <row r="186" spans="1:6" x14ac:dyDescent="0.2">
      <c r="A186" t="s">
        <v>1364</v>
      </c>
      <c r="B186" t="s">
        <v>1167</v>
      </c>
      <c r="C186">
        <v>3</v>
      </c>
      <c r="D186">
        <v>1</v>
      </c>
      <c r="E186" t="s">
        <v>378</v>
      </c>
      <c r="F186" t="str">
        <f>VLOOKUP(C186,lookup!$A$1:$B$9,2,FALSE)</f>
        <v>Disgust</v>
      </c>
    </row>
    <row r="187" spans="1:6" x14ac:dyDescent="0.2">
      <c r="A187" t="s">
        <v>1365</v>
      </c>
      <c r="B187" t="s">
        <v>1167</v>
      </c>
      <c r="C187">
        <v>5</v>
      </c>
      <c r="D187">
        <v>1</v>
      </c>
      <c r="E187" t="s">
        <v>221</v>
      </c>
      <c r="F187" t="str">
        <f>VLOOKUP(C187,lookup!$A$1:$B$9,2,FALSE)</f>
        <v>Happy</v>
      </c>
    </row>
    <row r="188" spans="1:6" x14ac:dyDescent="0.2">
      <c r="A188" t="s">
        <v>1366</v>
      </c>
      <c r="B188" t="s">
        <v>1167</v>
      </c>
      <c r="C188">
        <v>6</v>
      </c>
      <c r="D188">
        <v>1</v>
      </c>
      <c r="E188" t="s">
        <v>400</v>
      </c>
      <c r="F188" t="str">
        <f>VLOOKUP(C188,lookup!$A$1:$B$9,2,FALSE)</f>
        <v>Sad</v>
      </c>
    </row>
    <row r="189" spans="1:6" x14ac:dyDescent="0.2">
      <c r="A189" t="s">
        <v>1367</v>
      </c>
      <c r="B189" t="s">
        <v>1167</v>
      </c>
      <c r="C189">
        <v>7</v>
      </c>
      <c r="D189">
        <v>1</v>
      </c>
      <c r="E189" t="s">
        <v>573</v>
      </c>
      <c r="F189" t="str">
        <f>VLOOKUP(C189,lookup!$A$1:$B$9,2,FALSE)</f>
        <v>Surprised</v>
      </c>
    </row>
    <row r="190" spans="1:6" x14ac:dyDescent="0.2">
      <c r="A190" t="s">
        <v>1368</v>
      </c>
      <c r="B190" t="s">
        <v>1167</v>
      </c>
      <c r="C190">
        <v>3</v>
      </c>
      <c r="D190">
        <v>1</v>
      </c>
      <c r="E190" t="s">
        <v>538</v>
      </c>
      <c r="F190" t="str">
        <f>VLOOKUP(C190,lookup!$A$1:$B$9,2,FALSE)</f>
        <v>Disgust</v>
      </c>
    </row>
    <row r="191" spans="1:6" x14ac:dyDescent="0.2">
      <c r="A191" t="s">
        <v>1369</v>
      </c>
      <c r="B191" t="s">
        <v>1167</v>
      </c>
      <c r="C191">
        <v>5</v>
      </c>
      <c r="D191">
        <v>1</v>
      </c>
      <c r="E191" t="s">
        <v>457</v>
      </c>
      <c r="F191" t="str">
        <f>VLOOKUP(C191,lookup!$A$1:$B$9,2,FALSE)</f>
        <v>Happy</v>
      </c>
    </row>
    <row r="192" spans="1:6" x14ac:dyDescent="0.2">
      <c r="A192" t="s">
        <v>1370</v>
      </c>
      <c r="B192" t="s">
        <v>1167</v>
      </c>
      <c r="C192">
        <v>7</v>
      </c>
      <c r="D192">
        <v>1</v>
      </c>
      <c r="E192" t="s">
        <v>479</v>
      </c>
      <c r="F192" t="str">
        <f>VLOOKUP(C192,lookup!$A$1:$B$9,2,FALSE)</f>
        <v>Surprised</v>
      </c>
    </row>
    <row r="193" spans="1:6" x14ac:dyDescent="0.2">
      <c r="A193" t="s">
        <v>1371</v>
      </c>
      <c r="B193" t="s">
        <v>1167</v>
      </c>
      <c r="C193">
        <v>3</v>
      </c>
      <c r="D193">
        <v>1</v>
      </c>
      <c r="E193" t="s">
        <v>490</v>
      </c>
      <c r="F193" t="str">
        <f>VLOOKUP(C193,lookup!$A$1:$B$9,2,FALSE)</f>
        <v>Disgust</v>
      </c>
    </row>
    <row r="194" spans="1:6" x14ac:dyDescent="0.2">
      <c r="A194" t="s">
        <v>1372</v>
      </c>
      <c r="B194" t="s">
        <v>1167</v>
      </c>
      <c r="C194">
        <v>5</v>
      </c>
      <c r="D194">
        <v>1</v>
      </c>
      <c r="E194" t="s">
        <v>207</v>
      </c>
      <c r="F194" t="str">
        <f>VLOOKUP(C194,lookup!$A$1:$B$9,2,FALSE)</f>
        <v>Happy</v>
      </c>
    </row>
    <row r="195" spans="1:6" x14ac:dyDescent="0.2">
      <c r="A195" t="s">
        <v>1373</v>
      </c>
      <c r="B195" t="s">
        <v>1167</v>
      </c>
      <c r="C195">
        <v>3</v>
      </c>
      <c r="D195">
        <v>1</v>
      </c>
      <c r="E195" t="s">
        <v>585</v>
      </c>
      <c r="F195" t="str">
        <f>VLOOKUP(C195,lookup!$A$1:$B$9,2,FALSE)</f>
        <v>Disgust</v>
      </c>
    </row>
    <row r="196" spans="1:6" x14ac:dyDescent="0.2">
      <c r="A196" t="s">
        <v>1374</v>
      </c>
      <c r="B196" t="s">
        <v>1167</v>
      </c>
      <c r="C196">
        <v>5</v>
      </c>
      <c r="D196">
        <v>1</v>
      </c>
      <c r="E196" t="s">
        <v>438</v>
      </c>
      <c r="F196" t="str">
        <f>VLOOKUP(C196,lookup!$A$1:$B$9,2,FALSE)</f>
        <v>Happy</v>
      </c>
    </row>
    <row r="197" spans="1:6" x14ac:dyDescent="0.2">
      <c r="A197" t="s">
        <v>1375</v>
      </c>
      <c r="B197" t="s">
        <v>1167</v>
      </c>
      <c r="C197">
        <v>7</v>
      </c>
      <c r="D197">
        <v>1</v>
      </c>
      <c r="E197" t="s">
        <v>316</v>
      </c>
      <c r="F197" t="str">
        <f>VLOOKUP(C197,lookup!$A$1:$B$9,2,FALSE)</f>
        <v>Surprised</v>
      </c>
    </row>
    <row r="198" spans="1:6" x14ac:dyDescent="0.2">
      <c r="A198" t="s">
        <v>1376</v>
      </c>
      <c r="B198" t="s">
        <v>1167</v>
      </c>
      <c r="C198">
        <v>5</v>
      </c>
      <c r="D198">
        <v>1</v>
      </c>
      <c r="E198" t="s">
        <v>478</v>
      </c>
      <c r="F198" t="str">
        <f>VLOOKUP(C198,lookup!$A$1:$B$9,2,FALSE)</f>
        <v>Happy</v>
      </c>
    </row>
    <row r="199" spans="1:6" x14ac:dyDescent="0.2">
      <c r="A199" t="s">
        <v>1377</v>
      </c>
      <c r="B199" t="s">
        <v>1167</v>
      </c>
      <c r="C199">
        <v>3</v>
      </c>
      <c r="D199">
        <v>1</v>
      </c>
      <c r="E199" t="s">
        <v>287</v>
      </c>
      <c r="F199" t="str">
        <f>VLOOKUP(C199,lookup!$A$1:$B$9,2,FALSE)</f>
        <v>Disgust</v>
      </c>
    </row>
    <row r="200" spans="1:6" x14ac:dyDescent="0.2">
      <c r="A200" t="s">
        <v>1378</v>
      </c>
      <c r="B200" t="s">
        <v>1167</v>
      </c>
      <c r="C200">
        <v>7</v>
      </c>
      <c r="D200">
        <v>1</v>
      </c>
      <c r="E200" t="s">
        <v>423</v>
      </c>
      <c r="F200" t="str">
        <f>VLOOKUP(C200,lookup!$A$1:$B$9,2,FALSE)</f>
        <v>Surprised</v>
      </c>
    </row>
    <row r="201" spans="1:6" x14ac:dyDescent="0.2">
      <c r="A201" t="s">
        <v>1379</v>
      </c>
      <c r="B201" t="s">
        <v>1167</v>
      </c>
      <c r="C201">
        <v>1</v>
      </c>
      <c r="D201">
        <v>1</v>
      </c>
      <c r="E201" t="s">
        <v>672</v>
      </c>
      <c r="F201" t="str">
        <f>VLOOKUP(C201,lookup!$A$1:$B$9,2,FALSE)</f>
        <v>Angry</v>
      </c>
    </row>
    <row r="202" spans="1:6" x14ac:dyDescent="0.2">
      <c r="A202" t="s">
        <v>1380</v>
      </c>
      <c r="B202" t="s">
        <v>1167</v>
      </c>
      <c r="C202">
        <v>5</v>
      </c>
      <c r="D202">
        <v>1</v>
      </c>
      <c r="E202" t="s">
        <v>268</v>
      </c>
      <c r="F202" t="str">
        <f>VLOOKUP(C202,lookup!$A$1:$B$9,2,FALSE)</f>
        <v>Happy</v>
      </c>
    </row>
    <row r="203" spans="1:6" x14ac:dyDescent="0.2">
      <c r="A203" t="s">
        <v>1381</v>
      </c>
      <c r="B203" t="s">
        <v>1167</v>
      </c>
      <c r="C203">
        <v>7</v>
      </c>
      <c r="D203">
        <v>1</v>
      </c>
      <c r="E203" t="s">
        <v>571</v>
      </c>
      <c r="F203" t="str">
        <f>VLOOKUP(C203,lookup!$A$1:$B$9,2,FALSE)</f>
        <v>Surprised</v>
      </c>
    </row>
    <row r="204" spans="1:6" x14ac:dyDescent="0.2">
      <c r="A204" t="s">
        <v>1382</v>
      </c>
      <c r="B204" t="s">
        <v>1167</v>
      </c>
      <c r="C204">
        <v>7</v>
      </c>
      <c r="D204">
        <v>1</v>
      </c>
      <c r="E204" t="s">
        <v>277</v>
      </c>
      <c r="F204" t="str">
        <f>VLOOKUP(C204,lookup!$A$1:$B$9,2,FALSE)</f>
        <v>Surprised</v>
      </c>
    </row>
    <row r="205" spans="1:6" x14ac:dyDescent="0.2">
      <c r="A205" t="s">
        <v>1383</v>
      </c>
      <c r="B205" t="s">
        <v>1167</v>
      </c>
      <c r="C205">
        <v>4</v>
      </c>
      <c r="D205">
        <v>1</v>
      </c>
      <c r="E205" t="s">
        <v>318</v>
      </c>
      <c r="F205" t="str">
        <f>VLOOKUP(C205,lookup!$A$1:$B$9,2,FALSE)</f>
        <v>Afraid</v>
      </c>
    </row>
    <row r="206" spans="1:6" x14ac:dyDescent="0.2">
      <c r="A206" t="s">
        <v>1384</v>
      </c>
      <c r="B206" t="s">
        <v>1167</v>
      </c>
      <c r="C206">
        <v>3</v>
      </c>
      <c r="D206">
        <v>1</v>
      </c>
      <c r="E206" t="s">
        <v>255</v>
      </c>
      <c r="F206" t="str">
        <f>VLOOKUP(C206,lookup!$A$1:$B$9,2,FALSE)</f>
        <v>Disgust</v>
      </c>
    </row>
    <row r="207" spans="1:6" x14ac:dyDescent="0.2">
      <c r="A207" t="s">
        <v>1385</v>
      </c>
      <c r="B207" t="s">
        <v>1167</v>
      </c>
      <c r="C207">
        <v>3</v>
      </c>
      <c r="D207">
        <v>1</v>
      </c>
      <c r="E207" t="s">
        <v>645</v>
      </c>
      <c r="F207" t="str">
        <f>VLOOKUP(C207,lookup!$A$1:$B$9,2,FALSE)</f>
        <v>Disgust</v>
      </c>
    </row>
    <row r="208" spans="1:6" x14ac:dyDescent="0.2">
      <c r="A208" t="s">
        <v>1386</v>
      </c>
      <c r="B208" t="s">
        <v>1167</v>
      </c>
      <c r="C208">
        <v>6</v>
      </c>
      <c r="D208">
        <v>1</v>
      </c>
      <c r="E208" t="s">
        <v>177</v>
      </c>
      <c r="F208" t="str">
        <f>VLOOKUP(C208,lookup!$A$1:$B$9,2,FALSE)</f>
        <v>Sad</v>
      </c>
    </row>
    <row r="209" spans="1:6" x14ac:dyDescent="0.2">
      <c r="A209" t="s">
        <v>1387</v>
      </c>
      <c r="B209" t="s">
        <v>1167</v>
      </c>
      <c r="C209">
        <v>3</v>
      </c>
      <c r="D209">
        <v>1</v>
      </c>
      <c r="E209" t="s">
        <v>344</v>
      </c>
      <c r="F209" t="str">
        <f>VLOOKUP(C209,lookup!$A$1:$B$9,2,FALSE)</f>
        <v>Disgust</v>
      </c>
    </row>
    <row r="210" spans="1:6" x14ac:dyDescent="0.2">
      <c r="A210" t="s">
        <v>1388</v>
      </c>
      <c r="B210" t="s">
        <v>1167</v>
      </c>
      <c r="C210">
        <v>5</v>
      </c>
      <c r="D210">
        <v>1</v>
      </c>
      <c r="E210" t="s">
        <v>291</v>
      </c>
      <c r="F210" t="str">
        <f>VLOOKUP(C210,lookup!$A$1:$B$9,2,FALSE)</f>
        <v>Happy</v>
      </c>
    </row>
    <row r="211" spans="1:6" x14ac:dyDescent="0.2">
      <c r="A211" t="s">
        <v>1389</v>
      </c>
      <c r="B211" t="s">
        <v>1167</v>
      </c>
      <c r="C211">
        <v>7</v>
      </c>
      <c r="D211">
        <v>1</v>
      </c>
      <c r="E211" t="s">
        <v>211</v>
      </c>
      <c r="F211" t="str">
        <f>VLOOKUP(C211,lookup!$A$1:$B$9,2,FALSE)</f>
        <v>Surprised</v>
      </c>
    </row>
    <row r="212" spans="1:6" x14ac:dyDescent="0.2">
      <c r="A212" t="s">
        <v>1390</v>
      </c>
      <c r="B212" t="s">
        <v>1167</v>
      </c>
      <c r="C212">
        <v>3</v>
      </c>
      <c r="D212">
        <v>1</v>
      </c>
      <c r="E212" t="s">
        <v>173</v>
      </c>
      <c r="F212" t="str">
        <f>VLOOKUP(C212,lookup!$A$1:$B$9,2,FALSE)</f>
        <v>Disgust</v>
      </c>
    </row>
    <row r="213" spans="1:6" x14ac:dyDescent="0.2">
      <c r="A213" t="s">
        <v>1391</v>
      </c>
      <c r="B213" t="s">
        <v>1167</v>
      </c>
      <c r="C213">
        <v>6</v>
      </c>
      <c r="D213">
        <v>1</v>
      </c>
      <c r="E213" t="s">
        <v>472</v>
      </c>
      <c r="F213" t="str">
        <f>VLOOKUP(C213,lookup!$A$1:$B$9,2,FALSE)</f>
        <v>Sad</v>
      </c>
    </row>
    <row r="214" spans="1:6" x14ac:dyDescent="0.2">
      <c r="A214" t="s">
        <v>1392</v>
      </c>
      <c r="B214" t="s">
        <v>1167</v>
      </c>
      <c r="C214">
        <v>3</v>
      </c>
      <c r="D214">
        <v>1</v>
      </c>
      <c r="E214" t="s">
        <v>241</v>
      </c>
      <c r="F214" t="str">
        <f>VLOOKUP(C214,lookup!$A$1:$B$9,2,FALSE)</f>
        <v>Disgust</v>
      </c>
    </row>
    <row r="215" spans="1:6" x14ac:dyDescent="0.2">
      <c r="A215" t="s">
        <v>1393</v>
      </c>
      <c r="B215" t="s">
        <v>1167</v>
      </c>
      <c r="C215">
        <v>5</v>
      </c>
      <c r="D215">
        <v>1</v>
      </c>
      <c r="E215" t="s">
        <v>653</v>
      </c>
      <c r="F215" t="str">
        <f>VLOOKUP(C215,lookup!$A$1:$B$9,2,FALSE)</f>
        <v>Happy</v>
      </c>
    </row>
    <row r="216" spans="1:6" x14ac:dyDescent="0.2">
      <c r="A216" t="s">
        <v>1394</v>
      </c>
      <c r="B216" t="s">
        <v>1167</v>
      </c>
      <c r="C216">
        <v>1</v>
      </c>
      <c r="D216">
        <v>1</v>
      </c>
      <c r="E216" t="s">
        <v>235</v>
      </c>
      <c r="F216" t="str">
        <f>VLOOKUP(C216,lookup!$A$1:$B$9,2,FALSE)</f>
        <v>Angry</v>
      </c>
    </row>
    <row r="217" spans="1:6" x14ac:dyDescent="0.2">
      <c r="A217" t="s">
        <v>1395</v>
      </c>
      <c r="B217" t="s">
        <v>1167</v>
      </c>
      <c r="C217">
        <v>3</v>
      </c>
      <c r="D217">
        <v>1</v>
      </c>
      <c r="E217" t="s">
        <v>282</v>
      </c>
      <c r="F217" t="str">
        <f>VLOOKUP(C217,lookup!$A$1:$B$9,2,FALSE)</f>
        <v>Disgust</v>
      </c>
    </row>
    <row r="218" spans="1:6" x14ac:dyDescent="0.2">
      <c r="A218" t="s">
        <v>1396</v>
      </c>
      <c r="B218" t="s">
        <v>1167</v>
      </c>
      <c r="C218">
        <v>5</v>
      </c>
      <c r="D218">
        <v>1</v>
      </c>
      <c r="E218" t="s">
        <v>306</v>
      </c>
      <c r="F218" t="str">
        <f>VLOOKUP(C218,lookup!$A$1:$B$9,2,FALSE)</f>
        <v>Happy</v>
      </c>
    </row>
    <row r="219" spans="1:6" x14ac:dyDescent="0.2">
      <c r="A219" t="s">
        <v>1397</v>
      </c>
      <c r="B219" t="s">
        <v>1167</v>
      </c>
      <c r="C219">
        <v>7</v>
      </c>
      <c r="D219">
        <v>1</v>
      </c>
      <c r="E219" t="s">
        <v>608</v>
      </c>
      <c r="F219" t="str">
        <f>VLOOKUP(C219,lookup!$A$1:$B$9,2,FALSE)</f>
        <v>Surprised</v>
      </c>
    </row>
    <row r="220" spans="1:6" x14ac:dyDescent="0.2">
      <c r="A220" t="s">
        <v>1398</v>
      </c>
      <c r="B220" t="s">
        <v>1167</v>
      </c>
      <c r="C220">
        <v>7</v>
      </c>
      <c r="D220">
        <v>1</v>
      </c>
      <c r="E220" t="s">
        <v>222</v>
      </c>
      <c r="F220" t="str">
        <f>VLOOKUP(C220,lookup!$A$1:$B$9,2,FALSE)</f>
        <v>Surprised</v>
      </c>
    </row>
    <row r="221" spans="1:6" x14ac:dyDescent="0.2">
      <c r="A221" t="s">
        <v>1399</v>
      </c>
      <c r="B221" t="s">
        <v>1167</v>
      </c>
      <c r="C221">
        <v>1</v>
      </c>
      <c r="D221">
        <v>1</v>
      </c>
      <c r="E221" t="s">
        <v>402</v>
      </c>
      <c r="F221" t="str">
        <f>VLOOKUP(C221,lookup!$A$1:$B$9,2,FALSE)</f>
        <v>Angry</v>
      </c>
    </row>
    <row r="222" spans="1:6" x14ac:dyDescent="0.2">
      <c r="A222" t="s">
        <v>1400</v>
      </c>
      <c r="B222" t="s">
        <v>1167</v>
      </c>
      <c r="C222">
        <v>3</v>
      </c>
      <c r="D222">
        <v>1</v>
      </c>
      <c r="E222" t="s">
        <v>542</v>
      </c>
      <c r="F222" t="str">
        <f>VLOOKUP(C222,lookup!$A$1:$B$9,2,FALSE)</f>
        <v>Disgust</v>
      </c>
    </row>
    <row r="223" spans="1:6" x14ac:dyDescent="0.2">
      <c r="A223" t="s">
        <v>1401</v>
      </c>
      <c r="B223" t="s">
        <v>1167</v>
      </c>
      <c r="C223">
        <v>1</v>
      </c>
      <c r="D223">
        <v>1</v>
      </c>
      <c r="E223" t="s">
        <v>305</v>
      </c>
      <c r="F223" t="str">
        <f>VLOOKUP(C223,lookup!$A$1:$B$9,2,FALSE)</f>
        <v>Angry</v>
      </c>
    </row>
    <row r="224" spans="1:6" x14ac:dyDescent="0.2">
      <c r="A224" t="s">
        <v>1402</v>
      </c>
      <c r="B224" t="s">
        <v>1167</v>
      </c>
      <c r="C224">
        <v>7</v>
      </c>
      <c r="D224">
        <v>1</v>
      </c>
      <c r="E224" t="s">
        <v>729</v>
      </c>
      <c r="F224" t="str">
        <f>VLOOKUP(C224,lookup!$A$1:$B$9,2,FALSE)</f>
        <v>Surprised</v>
      </c>
    </row>
    <row r="225" spans="1:6" x14ac:dyDescent="0.2">
      <c r="A225" t="s">
        <v>1403</v>
      </c>
      <c r="B225" t="s">
        <v>1167</v>
      </c>
      <c r="C225">
        <v>6</v>
      </c>
      <c r="D225">
        <v>1</v>
      </c>
      <c r="E225" t="s">
        <v>357</v>
      </c>
      <c r="F225" t="str">
        <f>VLOOKUP(C225,lookup!$A$1:$B$9,2,FALSE)</f>
        <v>Sad</v>
      </c>
    </row>
    <row r="226" spans="1:6" x14ac:dyDescent="0.2">
      <c r="A226" t="s">
        <v>1404</v>
      </c>
      <c r="B226" t="s">
        <v>1167</v>
      </c>
      <c r="C226">
        <v>1</v>
      </c>
      <c r="D226">
        <v>1</v>
      </c>
      <c r="E226" t="s">
        <v>537</v>
      </c>
      <c r="F226" t="str">
        <f>VLOOKUP(C226,lookup!$A$1:$B$9,2,FALSE)</f>
        <v>Angry</v>
      </c>
    </row>
    <row r="227" spans="1:6" x14ac:dyDescent="0.2">
      <c r="A227" t="s">
        <v>1405</v>
      </c>
      <c r="B227" t="s">
        <v>1167</v>
      </c>
      <c r="C227">
        <v>7</v>
      </c>
      <c r="D227">
        <v>1</v>
      </c>
      <c r="E227" t="s">
        <v>228</v>
      </c>
      <c r="F227" t="str">
        <f>VLOOKUP(C227,lookup!$A$1:$B$9,2,FALSE)</f>
        <v>Surprised</v>
      </c>
    </row>
    <row r="228" spans="1:6" x14ac:dyDescent="0.2">
      <c r="A228" t="s">
        <v>1406</v>
      </c>
      <c r="B228" t="s">
        <v>1167</v>
      </c>
      <c r="C228">
        <v>5</v>
      </c>
      <c r="D228">
        <v>1</v>
      </c>
      <c r="E228" t="s">
        <v>214</v>
      </c>
      <c r="F228" t="str">
        <f>VLOOKUP(C228,lookup!$A$1:$B$9,2,FALSE)</f>
        <v>Happy</v>
      </c>
    </row>
    <row r="229" spans="1:6" x14ac:dyDescent="0.2">
      <c r="A229" t="s">
        <v>1407</v>
      </c>
      <c r="B229" t="s">
        <v>1167</v>
      </c>
      <c r="C229">
        <v>7</v>
      </c>
      <c r="D229">
        <v>1</v>
      </c>
      <c r="E229" t="s">
        <v>236</v>
      </c>
      <c r="F229" t="str">
        <f>VLOOKUP(C229,lookup!$A$1:$B$9,2,FALSE)</f>
        <v>Surprised</v>
      </c>
    </row>
    <row r="230" spans="1:6" x14ac:dyDescent="0.2">
      <c r="A230" t="s">
        <v>1408</v>
      </c>
      <c r="B230" t="s">
        <v>1167</v>
      </c>
      <c r="C230">
        <v>6</v>
      </c>
      <c r="D230">
        <v>1</v>
      </c>
      <c r="E230" t="s">
        <v>353</v>
      </c>
      <c r="F230" t="str">
        <f>VLOOKUP(C230,lookup!$A$1:$B$9,2,FALSE)</f>
        <v>Sad</v>
      </c>
    </row>
    <row r="231" spans="1:6" x14ac:dyDescent="0.2">
      <c r="A231" t="s">
        <v>1409</v>
      </c>
      <c r="B231" t="s">
        <v>1167</v>
      </c>
      <c r="C231">
        <v>5</v>
      </c>
      <c r="D231">
        <v>1</v>
      </c>
      <c r="E231" t="s">
        <v>569</v>
      </c>
      <c r="F231" t="str">
        <f>VLOOKUP(C231,lookup!$A$1:$B$9,2,FALSE)</f>
        <v>Happy</v>
      </c>
    </row>
    <row r="232" spans="1:6" x14ac:dyDescent="0.2">
      <c r="A232" t="s">
        <v>1410</v>
      </c>
      <c r="B232" t="s">
        <v>1167</v>
      </c>
      <c r="C232">
        <v>7</v>
      </c>
      <c r="D232">
        <v>1</v>
      </c>
      <c r="E232" t="s">
        <v>145</v>
      </c>
      <c r="F232" t="str">
        <f>VLOOKUP(C232,lookup!$A$1:$B$9,2,FALSE)</f>
        <v>Surprised</v>
      </c>
    </row>
    <row r="233" spans="1:6" x14ac:dyDescent="0.2">
      <c r="A233" t="s">
        <v>1411</v>
      </c>
      <c r="B233" t="s">
        <v>1167</v>
      </c>
      <c r="C233">
        <v>3</v>
      </c>
      <c r="D233">
        <v>1</v>
      </c>
      <c r="E233" t="s">
        <v>144</v>
      </c>
      <c r="F233" t="str">
        <f>VLOOKUP(C233,lookup!$A$1:$B$9,2,FALSE)</f>
        <v>Disgust</v>
      </c>
    </row>
    <row r="234" spans="1:6" x14ac:dyDescent="0.2">
      <c r="A234" t="s">
        <v>1412</v>
      </c>
      <c r="B234" t="s">
        <v>1167</v>
      </c>
      <c r="C234">
        <v>5</v>
      </c>
      <c r="D234">
        <v>1</v>
      </c>
      <c r="E234" t="s">
        <v>147</v>
      </c>
      <c r="F234" t="str">
        <f>VLOOKUP(C234,lookup!$A$1:$B$9,2,FALSE)</f>
        <v>Happy</v>
      </c>
    </row>
    <row r="235" spans="1:6" x14ac:dyDescent="0.2">
      <c r="A235" t="s">
        <v>1413</v>
      </c>
      <c r="B235" t="s">
        <v>1167</v>
      </c>
      <c r="C235">
        <v>7</v>
      </c>
      <c r="D235">
        <v>1</v>
      </c>
      <c r="E235" t="s">
        <v>164</v>
      </c>
      <c r="F235" t="str">
        <f>VLOOKUP(C235,lookup!$A$1:$B$9,2,FALSE)</f>
        <v>Surprised</v>
      </c>
    </row>
    <row r="236" spans="1:6" x14ac:dyDescent="0.2">
      <c r="A236" t="s">
        <v>1414</v>
      </c>
      <c r="B236" t="s">
        <v>1167</v>
      </c>
      <c r="C236">
        <v>4</v>
      </c>
      <c r="D236">
        <v>1</v>
      </c>
      <c r="E236" t="s">
        <v>333</v>
      </c>
      <c r="F236" t="str">
        <f>VLOOKUP(C236,lookup!$A$1:$B$9,2,FALSE)</f>
        <v>Afraid</v>
      </c>
    </row>
    <row r="237" spans="1:6" x14ac:dyDescent="0.2">
      <c r="A237" t="s">
        <v>1415</v>
      </c>
      <c r="B237" t="s">
        <v>1167</v>
      </c>
      <c r="C237">
        <v>1</v>
      </c>
      <c r="D237">
        <v>1</v>
      </c>
      <c r="E237" t="s">
        <v>581</v>
      </c>
      <c r="F237" t="str">
        <f>VLOOKUP(C237,lookup!$A$1:$B$9,2,FALSE)</f>
        <v>Angry</v>
      </c>
    </row>
    <row r="238" spans="1:6" x14ac:dyDescent="0.2">
      <c r="A238" t="s">
        <v>1416</v>
      </c>
      <c r="B238" t="s">
        <v>1167</v>
      </c>
      <c r="C238">
        <v>7</v>
      </c>
      <c r="D238">
        <v>1</v>
      </c>
      <c r="E238" t="s">
        <v>364</v>
      </c>
      <c r="F238" t="str">
        <f>VLOOKUP(C238,lookup!$A$1:$B$9,2,FALSE)</f>
        <v>Surprised</v>
      </c>
    </row>
    <row r="239" spans="1:6" x14ac:dyDescent="0.2">
      <c r="A239" t="s">
        <v>1417</v>
      </c>
      <c r="B239" t="s">
        <v>1167</v>
      </c>
      <c r="C239">
        <v>4</v>
      </c>
      <c r="D239">
        <v>1</v>
      </c>
      <c r="E239" t="s">
        <v>347</v>
      </c>
      <c r="F239" t="str">
        <f>VLOOKUP(C239,lookup!$A$1:$B$9,2,FALSE)</f>
        <v>Afraid</v>
      </c>
    </row>
    <row r="240" spans="1:6" x14ac:dyDescent="0.2">
      <c r="A240" t="s">
        <v>1418</v>
      </c>
      <c r="B240" t="s">
        <v>1167</v>
      </c>
      <c r="C240">
        <v>1</v>
      </c>
      <c r="D240">
        <v>1</v>
      </c>
      <c r="E240" t="s">
        <v>466</v>
      </c>
      <c r="F240" t="str">
        <f>VLOOKUP(C240,lookup!$A$1:$B$9,2,FALSE)</f>
        <v>Angry</v>
      </c>
    </row>
    <row r="241" spans="1:6" x14ac:dyDescent="0.2">
      <c r="A241" t="s">
        <v>1419</v>
      </c>
      <c r="B241" t="s">
        <v>1167</v>
      </c>
      <c r="C241">
        <v>7</v>
      </c>
      <c r="D241">
        <v>1</v>
      </c>
      <c r="E241" t="s">
        <v>598</v>
      </c>
      <c r="F241" t="str">
        <f>VLOOKUP(C241,lookup!$A$1:$B$9,2,FALSE)</f>
        <v>Surprised</v>
      </c>
    </row>
    <row r="242" spans="1:6" x14ac:dyDescent="0.2">
      <c r="A242" t="s">
        <v>1420</v>
      </c>
      <c r="B242" t="s">
        <v>1167</v>
      </c>
      <c r="C242">
        <v>7</v>
      </c>
      <c r="D242">
        <v>1</v>
      </c>
      <c r="E242" t="s">
        <v>410</v>
      </c>
      <c r="F242" t="str">
        <f>VLOOKUP(C242,lookup!$A$1:$B$9,2,FALSE)</f>
        <v>Surprised</v>
      </c>
    </row>
    <row r="243" spans="1:6" x14ac:dyDescent="0.2">
      <c r="A243" t="s">
        <v>1421</v>
      </c>
      <c r="B243" t="s">
        <v>1167</v>
      </c>
      <c r="C243">
        <v>4</v>
      </c>
      <c r="D243">
        <v>1</v>
      </c>
      <c r="E243" t="s">
        <v>324</v>
      </c>
      <c r="F243" t="str">
        <f>VLOOKUP(C243,lookup!$A$1:$B$9,2,FALSE)</f>
        <v>Afraid</v>
      </c>
    </row>
    <row r="244" spans="1:6" x14ac:dyDescent="0.2">
      <c r="A244" t="s">
        <v>1422</v>
      </c>
      <c r="B244" t="s">
        <v>1167</v>
      </c>
      <c r="C244">
        <v>3</v>
      </c>
      <c r="D244">
        <v>1</v>
      </c>
      <c r="E244" t="s">
        <v>482</v>
      </c>
      <c r="F244" t="str">
        <f>VLOOKUP(C244,lookup!$A$1:$B$9,2,FALSE)</f>
        <v>Disgust</v>
      </c>
    </row>
    <row r="245" spans="1:6" x14ac:dyDescent="0.2">
      <c r="A245" t="s">
        <v>1423</v>
      </c>
      <c r="B245" t="s">
        <v>1167</v>
      </c>
      <c r="C245">
        <v>5</v>
      </c>
      <c r="D245">
        <v>1</v>
      </c>
      <c r="E245" t="s">
        <v>634</v>
      </c>
      <c r="F245" t="str">
        <f>VLOOKUP(C245,lookup!$A$1:$B$9,2,FALSE)</f>
        <v>Happy</v>
      </c>
    </row>
    <row r="246" spans="1:6" x14ac:dyDescent="0.2">
      <c r="A246" t="s">
        <v>1424</v>
      </c>
      <c r="B246" t="s">
        <v>1167</v>
      </c>
      <c r="C246">
        <v>6</v>
      </c>
      <c r="D246">
        <v>1</v>
      </c>
      <c r="E246" t="s">
        <v>276</v>
      </c>
      <c r="F246" t="str">
        <f>VLOOKUP(C246,lookup!$A$1:$B$9,2,FALSE)</f>
        <v>Sad</v>
      </c>
    </row>
    <row r="247" spans="1:6" x14ac:dyDescent="0.2">
      <c r="A247" t="s">
        <v>1425</v>
      </c>
      <c r="B247" t="s">
        <v>1167</v>
      </c>
      <c r="C247">
        <v>5</v>
      </c>
      <c r="D247">
        <v>1</v>
      </c>
      <c r="E247" t="s">
        <v>674</v>
      </c>
      <c r="F247" t="str">
        <f>VLOOKUP(C247,lookup!$A$1:$B$9,2,FALSE)</f>
        <v>Happy</v>
      </c>
    </row>
    <row r="248" spans="1:6" x14ac:dyDescent="0.2">
      <c r="A248" t="s">
        <v>1426</v>
      </c>
      <c r="B248" t="s">
        <v>1167</v>
      </c>
      <c r="C248">
        <v>4</v>
      </c>
      <c r="D248">
        <v>1</v>
      </c>
      <c r="E248" t="s">
        <v>524</v>
      </c>
      <c r="F248" t="str">
        <f>VLOOKUP(C248,lookup!$A$1:$B$9,2,FALSE)</f>
        <v>Afraid</v>
      </c>
    </row>
    <row r="249" spans="1:6" x14ac:dyDescent="0.2">
      <c r="A249" t="s">
        <v>1427</v>
      </c>
      <c r="B249" t="s">
        <v>1167</v>
      </c>
      <c r="C249">
        <v>7</v>
      </c>
      <c r="D249">
        <v>1</v>
      </c>
      <c r="E249" t="s">
        <v>320</v>
      </c>
      <c r="F249" t="str">
        <f>VLOOKUP(C249,lookup!$A$1:$B$9,2,FALSE)</f>
        <v>Surprised</v>
      </c>
    </row>
    <row r="250" spans="1:6" x14ac:dyDescent="0.2">
      <c r="A250" t="s">
        <v>1428</v>
      </c>
      <c r="B250" t="s">
        <v>1167</v>
      </c>
      <c r="C250">
        <v>3</v>
      </c>
      <c r="D250">
        <v>1</v>
      </c>
      <c r="E250" t="s">
        <v>693</v>
      </c>
      <c r="F250" t="str">
        <f>VLOOKUP(C250,lookup!$A$1:$B$9,2,FALSE)</f>
        <v>Disgust</v>
      </c>
    </row>
    <row r="251" spans="1:6" x14ac:dyDescent="0.2">
      <c r="A251" t="s">
        <v>1429</v>
      </c>
      <c r="B251" t="s">
        <v>1167</v>
      </c>
      <c r="C251">
        <v>7</v>
      </c>
      <c r="D251">
        <v>1</v>
      </c>
      <c r="E251" t="s">
        <v>217</v>
      </c>
      <c r="F251" t="str">
        <f>VLOOKUP(C251,lookup!$A$1:$B$9,2,FALSE)</f>
        <v>Surprised</v>
      </c>
    </row>
    <row r="252" spans="1:6" x14ac:dyDescent="0.2">
      <c r="A252" t="s">
        <v>1430</v>
      </c>
      <c r="B252" t="s">
        <v>1167</v>
      </c>
      <c r="C252">
        <v>1</v>
      </c>
      <c r="D252">
        <v>1</v>
      </c>
      <c r="E252" t="s">
        <v>213</v>
      </c>
      <c r="F252" t="str">
        <f>VLOOKUP(C252,lookup!$A$1:$B$9,2,FALSE)</f>
        <v>Angry</v>
      </c>
    </row>
    <row r="253" spans="1:6" x14ac:dyDescent="0.2">
      <c r="A253" t="s">
        <v>1431</v>
      </c>
      <c r="B253" t="s">
        <v>1167</v>
      </c>
      <c r="C253">
        <v>7</v>
      </c>
      <c r="D253">
        <v>1</v>
      </c>
      <c r="E253" t="s">
        <v>167</v>
      </c>
      <c r="F253" t="str">
        <f>VLOOKUP(C253,lookup!$A$1:$B$9,2,FALSE)</f>
        <v>Surprised</v>
      </c>
    </row>
    <row r="254" spans="1:6" x14ac:dyDescent="0.2">
      <c r="A254" t="s">
        <v>1432</v>
      </c>
      <c r="B254" t="s">
        <v>1167</v>
      </c>
      <c r="C254">
        <v>5</v>
      </c>
      <c r="D254">
        <v>1</v>
      </c>
      <c r="E254" t="s">
        <v>638</v>
      </c>
      <c r="F254" t="str">
        <f>VLOOKUP(C254,lookup!$A$1:$B$9,2,FALSE)</f>
        <v>Happy</v>
      </c>
    </row>
    <row r="255" spans="1:6" x14ac:dyDescent="0.2">
      <c r="A255" t="s">
        <v>1433</v>
      </c>
      <c r="B255" t="s">
        <v>1167</v>
      </c>
      <c r="C255">
        <v>1</v>
      </c>
      <c r="D255">
        <v>1</v>
      </c>
      <c r="E255" t="s">
        <v>439</v>
      </c>
      <c r="F255" t="str">
        <f>VLOOKUP(C255,lookup!$A$1:$B$9,2,FALSE)</f>
        <v>Angry</v>
      </c>
    </row>
    <row r="256" spans="1:6" x14ac:dyDescent="0.2">
      <c r="A256" t="s">
        <v>1434</v>
      </c>
      <c r="B256" t="s">
        <v>1167</v>
      </c>
      <c r="C256">
        <v>3</v>
      </c>
      <c r="D256">
        <v>1</v>
      </c>
      <c r="E256" t="s">
        <v>512</v>
      </c>
      <c r="F256" t="str">
        <f>VLOOKUP(C256,lookup!$A$1:$B$9,2,FALSE)</f>
        <v>Disgust</v>
      </c>
    </row>
    <row r="257" spans="1:6" x14ac:dyDescent="0.2">
      <c r="A257" t="s">
        <v>1435</v>
      </c>
      <c r="B257" t="s">
        <v>1167</v>
      </c>
      <c r="C257">
        <v>5</v>
      </c>
      <c r="D257">
        <v>1</v>
      </c>
      <c r="E257" t="s">
        <v>269</v>
      </c>
      <c r="F257" t="str">
        <f>VLOOKUP(C257,lookup!$A$1:$B$9,2,FALSE)</f>
        <v>Happy</v>
      </c>
    </row>
    <row r="258" spans="1:6" x14ac:dyDescent="0.2">
      <c r="A258" t="s">
        <v>1436</v>
      </c>
      <c r="B258" t="s">
        <v>1167</v>
      </c>
      <c r="C258">
        <v>7</v>
      </c>
      <c r="D258">
        <v>1</v>
      </c>
      <c r="E258" t="s">
        <v>539</v>
      </c>
      <c r="F258" t="str">
        <f>VLOOKUP(C258,lookup!$A$1:$B$9,2,FALSE)</f>
        <v>Surprised</v>
      </c>
    </row>
    <row r="259" spans="1:6" x14ac:dyDescent="0.2">
      <c r="A259" t="s">
        <v>1437</v>
      </c>
      <c r="B259" t="s">
        <v>1167</v>
      </c>
      <c r="C259">
        <v>1</v>
      </c>
      <c r="D259">
        <v>1</v>
      </c>
      <c r="E259" t="s">
        <v>756</v>
      </c>
      <c r="F259" t="str">
        <f>VLOOKUP(C259,lookup!$A$1:$B$9,2,FALSE)</f>
        <v>Angry</v>
      </c>
    </row>
    <row r="260" spans="1:6" x14ac:dyDescent="0.2">
      <c r="A260" t="s">
        <v>1438</v>
      </c>
      <c r="B260" t="s">
        <v>1167</v>
      </c>
      <c r="C260">
        <v>3</v>
      </c>
      <c r="D260">
        <v>1</v>
      </c>
      <c r="E260" t="s">
        <v>502</v>
      </c>
      <c r="F260" t="str">
        <f>VLOOKUP(C260,lookup!$A$1:$B$9,2,FALSE)</f>
        <v>Disgust</v>
      </c>
    </row>
    <row r="261" spans="1:6" x14ac:dyDescent="0.2">
      <c r="A261" t="s">
        <v>1439</v>
      </c>
      <c r="B261" t="s">
        <v>1167</v>
      </c>
      <c r="C261">
        <v>5</v>
      </c>
      <c r="D261">
        <v>1</v>
      </c>
      <c r="E261" t="s">
        <v>730</v>
      </c>
      <c r="F261" t="str">
        <f>VLOOKUP(C261,lookup!$A$1:$B$9,2,FALSE)</f>
        <v>Happy</v>
      </c>
    </row>
    <row r="262" spans="1:6" x14ac:dyDescent="0.2">
      <c r="A262" t="s">
        <v>1440</v>
      </c>
      <c r="B262" t="s">
        <v>1167</v>
      </c>
      <c r="C262">
        <v>7</v>
      </c>
      <c r="D262">
        <v>1</v>
      </c>
      <c r="E262" t="s">
        <v>201</v>
      </c>
      <c r="F262" t="str">
        <f>VLOOKUP(C262,lookup!$A$1:$B$9,2,FALSE)</f>
        <v>Surprised</v>
      </c>
    </row>
    <row r="263" spans="1:6" x14ac:dyDescent="0.2">
      <c r="A263" t="s">
        <v>1441</v>
      </c>
      <c r="B263" t="s">
        <v>1167</v>
      </c>
      <c r="C263">
        <v>1</v>
      </c>
      <c r="D263">
        <v>1</v>
      </c>
      <c r="E263" t="s">
        <v>332</v>
      </c>
      <c r="F263" t="str">
        <f>VLOOKUP(C263,lookup!$A$1:$B$9,2,FALSE)</f>
        <v>Angry</v>
      </c>
    </row>
    <row r="264" spans="1:6" x14ac:dyDescent="0.2">
      <c r="A264" t="s">
        <v>1442</v>
      </c>
      <c r="B264" t="s">
        <v>1167</v>
      </c>
      <c r="C264">
        <v>6</v>
      </c>
      <c r="D264">
        <v>1</v>
      </c>
      <c r="E264" t="s">
        <v>200</v>
      </c>
      <c r="F264" t="str">
        <f>VLOOKUP(C264,lookup!$A$1:$B$9,2,FALSE)</f>
        <v>Sad</v>
      </c>
    </row>
    <row r="265" spans="1:6" x14ac:dyDescent="0.2">
      <c r="A265" t="s">
        <v>1443</v>
      </c>
      <c r="B265" t="s">
        <v>1167</v>
      </c>
      <c r="C265">
        <v>3</v>
      </c>
      <c r="D265">
        <v>1</v>
      </c>
      <c r="E265" t="s">
        <v>227</v>
      </c>
      <c r="F265" t="str">
        <f>VLOOKUP(C265,lookup!$A$1:$B$9,2,FALSE)</f>
        <v>Disgust</v>
      </c>
    </row>
    <row r="266" spans="1:6" x14ac:dyDescent="0.2">
      <c r="A266" t="s">
        <v>1444</v>
      </c>
      <c r="B266" t="s">
        <v>1167</v>
      </c>
      <c r="C266">
        <v>5</v>
      </c>
      <c r="D266">
        <v>1</v>
      </c>
      <c r="E266" t="s">
        <v>161</v>
      </c>
      <c r="F266" t="str">
        <f>VLOOKUP(C266,lookup!$A$1:$B$9,2,FALSE)</f>
        <v>Happy</v>
      </c>
    </row>
    <row r="267" spans="1:6" x14ac:dyDescent="0.2">
      <c r="A267" t="s">
        <v>1445</v>
      </c>
      <c r="B267" t="s">
        <v>1167</v>
      </c>
      <c r="C267">
        <v>7</v>
      </c>
      <c r="D267">
        <v>1</v>
      </c>
      <c r="E267" t="s">
        <v>259</v>
      </c>
      <c r="F267" t="str">
        <f>VLOOKUP(C267,lookup!$A$1:$B$9,2,FALSE)</f>
        <v>Surprised</v>
      </c>
    </row>
    <row r="268" spans="1:6" x14ac:dyDescent="0.2">
      <c r="A268" t="s">
        <v>1446</v>
      </c>
      <c r="B268" t="s">
        <v>1167</v>
      </c>
      <c r="C268">
        <v>6</v>
      </c>
      <c r="D268">
        <v>1</v>
      </c>
      <c r="E268" t="s">
        <v>456</v>
      </c>
      <c r="F268" t="str">
        <f>VLOOKUP(C268,lookup!$A$1:$B$9,2,FALSE)</f>
        <v>Sad</v>
      </c>
    </row>
    <row r="269" spans="1:6" x14ac:dyDescent="0.2">
      <c r="A269" t="s">
        <v>1447</v>
      </c>
      <c r="B269" t="s">
        <v>1167</v>
      </c>
      <c r="C269">
        <v>5</v>
      </c>
      <c r="D269">
        <v>1</v>
      </c>
      <c r="E269" t="s">
        <v>509</v>
      </c>
      <c r="F269" t="str">
        <f>VLOOKUP(C269,lookup!$A$1:$B$9,2,FALSE)</f>
        <v>Happy</v>
      </c>
    </row>
    <row r="270" spans="1:6" x14ac:dyDescent="0.2">
      <c r="A270" t="s">
        <v>1448</v>
      </c>
      <c r="B270" t="s">
        <v>1167</v>
      </c>
      <c r="C270">
        <v>3</v>
      </c>
      <c r="D270">
        <v>1</v>
      </c>
      <c r="E270" t="s">
        <v>493</v>
      </c>
      <c r="F270" t="str">
        <f>VLOOKUP(C270,lookup!$A$1:$B$9,2,FALSE)</f>
        <v>Disgust</v>
      </c>
    </row>
    <row r="271" spans="1:6" x14ac:dyDescent="0.2">
      <c r="A271" t="s">
        <v>1449</v>
      </c>
      <c r="B271" t="s">
        <v>1167</v>
      </c>
      <c r="C271">
        <v>6</v>
      </c>
      <c r="D271">
        <v>1</v>
      </c>
      <c r="E271" t="s">
        <v>463</v>
      </c>
      <c r="F271" t="str">
        <f>VLOOKUP(C271,lookup!$A$1:$B$9,2,FALSE)</f>
        <v>Sad</v>
      </c>
    </row>
    <row r="272" spans="1:6" x14ac:dyDescent="0.2">
      <c r="A272" t="s">
        <v>1450</v>
      </c>
      <c r="B272" t="s">
        <v>1167</v>
      </c>
      <c r="C272">
        <v>4</v>
      </c>
      <c r="D272">
        <v>1</v>
      </c>
      <c r="E272" t="s">
        <v>293</v>
      </c>
      <c r="F272" t="str">
        <f>VLOOKUP(C272,lookup!$A$1:$B$9,2,FALSE)</f>
        <v>Afraid</v>
      </c>
    </row>
    <row r="273" spans="1:6" x14ac:dyDescent="0.2">
      <c r="A273" t="s">
        <v>1451</v>
      </c>
      <c r="B273" t="s">
        <v>1167</v>
      </c>
      <c r="C273">
        <v>3</v>
      </c>
      <c r="D273">
        <v>1</v>
      </c>
      <c r="E273" t="s">
        <v>250</v>
      </c>
      <c r="F273" t="str">
        <f>VLOOKUP(C273,lookup!$A$1:$B$9,2,FALSE)</f>
        <v>Disgust</v>
      </c>
    </row>
    <row r="274" spans="1:6" x14ac:dyDescent="0.2">
      <c r="A274" t="s">
        <v>1452</v>
      </c>
      <c r="B274" t="s">
        <v>1167</v>
      </c>
      <c r="C274">
        <v>5</v>
      </c>
      <c r="D274">
        <v>1</v>
      </c>
      <c r="E274" t="s">
        <v>587</v>
      </c>
      <c r="F274" t="str">
        <f>VLOOKUP(C274,lookup!$A$1:$B$9,2,FALSE)</f>
        <v>Happy</v>
      </c>
    </row>
    <row r="275" spans="1:6" x14ac:dyDescent="0.2">
      <c r="A275" t="s">
        <v>1453</v>
      </c>
      <c r="B275" t="s">
        <v>1167</v>
      </c>
      <c r="C275">
        <v>7</v>
      </c>
      <c r="D275">
        <v>1</v>
      </c>
      <c r="E275" t="s">
        <v>174</v>
      </c>
      <c r="F275" t="str">
        <f>VLOOKUP(C275,lookup!$A$1:$B$9,2,FALSE)</f>
        <v>Surprised</v>
      </c>
    </row>
    <row r="276" spans="1:6" x14ac:dyDescent="0.2">
      <c r="A276" t="s">
        <v>1454</v>
      </c>
      <c r="B276" t="s">
        <v>1167</v>
      </c>
      <c r="C276">
        <v>1</v>
      </c>
      <c r="D276">
        <v>1</v>
      </c>
      <c r="E276" t="s">
        <v>335</v>
      </c>
      <c r="F276" t="str">
        <f>VLOOKUP(C276,lookup!$A$1:$B$9,2,FALSE)</f>
        <v>Angry</v>
      </c>
    </row>
    <row r="277" spans="1:6" x14ac:dyDescent="0.2">
      <c r="A277" t="s">
        <v>1455</v>
      </c>
      <c r="B277" t="s">
        <v>1167</v>
      </c>
      <c r="C277">
        <v>7</v>
      </c>
      <c r="D277">
        <v>1</v>
      </c>
      <c r="E277" t="s">
        <v>286</v>
      </c>
      <c r="F277" t="str">
        <f>VLOOKUP(C277,lookup!$A$1:$B$9,2,FALSE)</f>
        <v>Surprised</v>
      </c>
    </row>
    <row r="278" spans="1:6" x14ac:dyDescent="0.2">
      <c r="A278" t="s">
        <v>1456</v>
      </c>
      <c r="B278" t="s">
        <v>1167</v>
      </c>
      <c r="C278">
        <v>5</v>
      </c>
      <c r="D278">
        <v>1</v>
      </c>
      <c r="E278" t="s">
        <v>484</v>
      </c>
      <c r="F278" t="str">
        <f>VLOOKUP(C278,lookup!$A$1:$B$9,2,FALSE)</f>
        <v>Happy</v>
      </c>
    </row>
    <row r="279" spans="1:6" x14ac:dyDescent="0.2">
      <c r="A279" t="s">
        <v>1457</v>
      </c>
      <c r="B279" t="s">
        <v>1167</v>
      </c>
      <c r="C279">
        <v>1</v>
      </c>
      <c r="D279">
        <v>1</v>
      </c>
      <c r="E279" t="s">
        <v>442</v>
      </c>
      <c r="F279" t="str">
        <f>VLOOKUP(C279,lookup!$A$1:$B$9,2,FALSE)</f>
        <v>Angry</v>
      </c>
    </row>
    <row r="280" spans="1:6" x14ac:dyDescent="0.2">
      <c r="A280" t="s">
        <v>1458</v>
      </c>
      <c r="B280" t="s">
        <v>1167</v>
      </c>
      <c r="C280">
        <v>5</v>
      </c>
      <c r="D280">
        <v>1</v>
      </c>
      <c r="E280" t="s">
        <v>273</v>
      </c>
      <c r="F280" t="str">
        <f>VLOOKUP(C280,lookup!$A$1:$B$9,2,FALSE)</f>
        <v>Happy</v>
      </c>
    </row>
    <row r="281" spans="1:6" x14ac:dyDescent="0.2">
      <c r="A281" t="s">
        <v>1459</v>
      </c>
      <c r="B281" t="s">
        <v>1167</v>
      </c>
      <c r="C281">
        <v>3</v>
      </c>
      <c r="D281">
        <v>1</v>
      </c>
      <c r="E281" t="s">
        <v>711</v>
      </c>
      <c r="F281" t="str">
        <f>VLOOKUP(C281,lookup!$A$1:$B$9,2,FALSE)</f>
        <v>Disgust</v>
      </c>
    </row>
    <row r="282" spans="1:6" x14ac:dyDescent="0.2">
      <c r="A282" t="s">
        <v>1460</v>
      </c>
      <c r="B282" t="s">
        <v>1167</v>
      </c>
      <c r="C282">
        <v>7</v>
      </c>
      <c r="D282">
        <v>1</v>
      </c>
      <c r="E282" t="s">
        <v>260</v>
      </c>
      <c r="F282" t="str">
        <f>VLOOKUP(C282,lookup!$A$1:$B$9,2,FALSE)</f>
        <v>Surprised</v>
      </c>
    </row>
    <row r="283" spans="1:6" x14ac:dyDescent="0.2">
      <c r="A283" t="s">
        <v>1461</v>
      </c>
      <c r="B283" t="s">
        <v>1167</v>
      </c>
      <c r="C283">
        <v>5</v>
      </c>
      <c r="D283">
        <v>1</v>
      </c>
      <c r="E283" t="s">
        <v>661</v>
      </c>
      <c r="F283" t="str">
        <f>VLOOKUP(C283,lookup!$A$1:$B$9,2,FALSE)</f>
        <v>Happy</v>
      </c>
    </row>
    <row r="284" spans="1:6" x14ac:dyDescent="0.2">
      <c r="A284" t="s">
        <v>1462</v>
      </c>
      <c r="B284" t="s">
        <v>1167</v>
      </c>
      <c r="C284">
        <v>7</v>
      </c>
      <c r="D284">
        <v>1</v>
      </c>
      <c r="E284" t="s">
        <v>526</v>
      </c>
      <c r="F284" t="str">
        <f>VLOOKUP(C284,lookup!$A$1:$B$9,2,FALSE)</f>
        <v>Surprised</v>
      </c>
    </row>
    <row r="285" spans="1:6" x14ac:dyDescent="0.2">
      <c r="A285" t="s">
        <v>1463</v>
      </c>
      <c r="B285" t="s">
        <v>1167</v>
      </c>
      <c r="C285">
        <v>6</v>
      </c>
      <c r="D285">
        <v>1</v>
      </c>
      <c r="E285" t="s">
        <v>354</v>
      </c>
      <c r="F285" t="str">
        <f>VLOOKUP(C285,lookup!$A$1:$B$9,2,FALSE)</f>
        <v>Sad</v>
      </c>
    </row>
    <row r="286" spans="1:6" x14ac:dyDescent="0.2">
      <c r="A286" t="s">
        <v>1464</v>
      </c>
      <c r="B286" t="s">
        <v>1167</v>
      </c>
      <c r="C286">
        <v>1</v>
      </c>
      <c r="D286">
        <v>1</v>
      </c>
      <c r="E286" t="s">
        <v>447</v>
      </c>
      <c r="F286" t="str">
        <f>VLOOKUP(C286,lookup!$A$1:$B$9,2,FALSE)</f>
        <v>Angry</v>
      </c>
    </row>
    <row r="287" spans="1:6" x14ac:dyDescent="0.2">
      <c r="A287" t="s">
        <v>1465</v>
      </c>
      <c r="B287" t="s">
        <v>1167</v>
      </c>
      <c r="C287">
        <v>5</v>
      </c>
      <c r="D287">
        <v>1</v>
      </c>
      <c r="E287" t="s">
        <v>401</v>
      </c>
      <c r="F287" t="str">
        <f>VLOOKUP(C287,lookup!$A$1:$B$9,2,FALSE)</f>
        <v>Happy</v>
      </c>
    </row>
    <row r="288" spans="1:6" x14ac:dyDescent="0.2">
      <c r="A288" t="s">
        <v>1466</v>
      </c>
      <c r="B288" t="s">
        <v>1167</v>
      </c>
      <c r="C288">
        <v>7</v>
      </c>
      <c r="D288">
        <v>1</v>
      </c>
      <c r="E288" t="s">
        <v>433</v>
      </c>
      <c r="F288" t="str">
        <f>VLOOKUP(C288,lookup!$A$1:$B$9,2,FALSE)</f>
        <v>Surprised</v>
      </c>
    </row>
    <row r="289" spans="1:6" x14ac:dyDescent="0.2">
      <c r="A289" t="s">
        <v>1467</v>
      </c>
      <c r="B289" t="s">
        <v>1167</v>
      </c>
      <c r="C289">
        <v>6</v>
      </c>
      <c r="D289">
        <v>1</v>
      </c>
      <c r="E289" t="s">
        <v>209</v>
      </c>
      <c r="F289" t="str">
        <f>VLOOKUP(C289,lookup!$A$1:$B$9,2,FALSE)</f>
        <v>Sad</v>
      </c>
    </row>
    <row r="290" spans="1:6" x14ac:dyDescent="0.2">
      <c r="A290" t="s">
        <v>1468</v>
      </c>
      <c r="B290" t="s">
        <v>1167</v>
      </c>
      <c r="C290">
        <v>5</v>
      </c>
      <c r="D290">
        <v>1</v>
      </c>
      <c r="E290" t="s">
        <v>575</v>
      </c>
      <c r="F290" t="str">
        <f>VLOOKUP(C290,lookup!$A$1:$B$9,2,FALSE)</f>
        <v>Happy</v>
      </c>
    </row>
    <row r="291" spans="1:6" x14ac:dyDescent="0.2">
      <c r="A291" t="s">
        <v>1469</v>
      </c>
      <c r="B291" t="s">
        <v>1167</v>
      </c>
      <c r="C291">
        <v>4</v>
      </c>
      <c r="D291">
        <v>1</v>
      </c>
      <c r="E291" t="s">
        <v>233</v>
      </c>
      <c r="F291" t="str">
        <f>VLOOKUP(C291,lookup!$A$1:$B$9,2,FALSE)</f>
        <v>Afraid</v>
      </c>
    </row>
    <row r="292" spans="1:6" x14ac:dyDescent="0.2">
      <c r="A292" t="s">
        <v>1470</v>
      </c>
      <c r="B292" t="s">
        <v>1167</v>
      </c>
      <c r="C292">
        <v>7</v>
      </c>
      <c r="D292">
        <v>1</v>
      </c>
      <c r="E292" t="s">
        <v>261</v>
      </c>
      <c r="F292" t="str">
        <f>VLOOKUP(C292,lookup!$A$1:$B$9,2,FALSE)</f>
        <v>Surprised</v>
      </c>
    </row>
    <row r="293" spans="1:6" x14ac:dyDescent="0.2">
      <c r="A293" t="s">
        <v>1471</v>
      </c>
      <c r="B293" t="s">
        <v>1167</v>
      </c>
      <c r="C293">
        <v>5</v>
      </c>
      <c r="D293">
        <v>1</v>
      </c>
      <c r="E293" t="s">
        <v>602</v>
      </c>
      <c r="F293" t="str">
        <f>VLOOKUP(C293,lookup!$A$1:$B$9,2,FALSE)</f>
        <v>Happy</v>
      </c>
    </row>
    <row r="294" spans="1:6" x14ac:dyDescent="0.2">
      <c r="A294" t="s">
        <v>1472</v>
      </c>
      <c r="B294" t="s">
        <v>1167</v>
      </c>
      <c r="C294">
        <v>6</v>
      </c>
      <c r="D294">
        <v>1</v>
      </c>
      <c r="E294" t="s">
        <v>389</v>
      </c>
      <c r="F294" t="str">
        <f>VLOOKUP(C294,lookup!$A$1:$B$9,2,FALSE)</f>
        <v>Sad</v>
      </c>
    </row>
    <row r="295" spans="1:6" x14ac:dyDescent="0.2">
      <c r="A295" t="s">
        <v>1473</v>
      </c>
      <c r="B295" t="s">
        <v>1167</v>
      </c>
      <c r="C295">
        <v>2</v>
      </c>
      <c r="D295">
        <v>1</v>
      </c>
      <c r="E295" t="s">
        <v>297</v>
      </c>
      <c r="F295" t="str">
        <f>VLOOKUP(C295,lookup!$A$1:$B$9,2,FALSE)</f>
        <v>Contempt</v>
      </c>
    </row>
    <row r="296" spans="1:6" x14ac:dyDescent="0.2">
      <c r="A296" t="s">
        <v>1474</v>
      </c>
      <c r="B296" t="s">
        <v>1167</v>
      </c>
      <c r="C296">
        <v>2</v>
      </c>
      <c r="D296">
        <v>1</v>
      </c>
      <c r="E296" t="s">
        <v>262</v>
      </c>
      <c r="F296" t="str">
        <f>VLOOKUP(C296,lookup!$A$1:$B$9,2,FALSE)</f>
        <v>Contempt</v>
      </c>
    </row>
    <row r="297" spans="1:6" x14ac:dyDescent="0.2">
      <c r="A297" t="s">
        <v>1475</v>
      </c>
      <c r="B297" t="s">
        <v>1167</v>
      </c>
      <c r="C297">
        <v>2</v>
      </c>
      <c r="D297">
        <v>1</v>
      </c>
      <c r="E297" t="s">
        <v>588</v>
      </c>
      <c r="F297" t="str">
        <f>VLOOKUP(C297,lookup!$A$1:$B$9,2,FALSE)</f>
        <v>Contempt</v>
      </c>
    </row>
    <row r="298" spans="1:6" x14ac:dyDescent="0.2">
      <c r="A298" t="s">
        <v>1476</v>
      </c>
      <c r="B298" t="s">
        <v>1167</v>
      </c>
      <c r="C298">
        <v>2</v>
      </c>
      <c r="D298">
        <v>1</v>
      </c>
      <c r="E298" t="s">
        <v>636</v>
      </c>
      <c r="F298" t="str">
        <f>VLOOKUP(C298,lookup!$A$1:$B$9,2,FALSE)</f>
        <v>Contempt</v>
      </c>
    </row>
    <row r="299" spans="1:6" x14ac:dyDescent="0.2">
      <c r="A299" t="s">
        <v>1477</v>
      </c>
      <c r="B299" t="s">
        <v>1167</v>
      </c>
      <c r="C299">
        <v>2</v>
      </c>
      <c r="D299">
        <v>1</v>
      </c>
      <c r="E299" t="s">
        <v>663</v>
      </c>
      <c r="F299" t="str">
        <f>VLOOKUP(C299,lookup!$A$1:$B$9,2,FALSE)</f>
        <v>Contempt</v>
      </c>
    </row>
    <row r="300" spans="1:6" x14ac:dyDescent="0.2">
      <c r="A300" t="s">
        <v>1478</v>
      </c>
      <c r="B300" t="s">
        <v>1167</v>
      </c>
      <c r="C300">
        <v>2</v>
      </c>
      <c r="D300">
        <v>1</v>
      </c>
      <c r="E300" t="s">
        <v>243</v>
      </c>
      <c r="F300" t="str">
        <f>VLOOKUP(C300,lookup!$A$1:$B$9,2,FALSE)</f>
        <v>Contempt</v>
      </c>
    </row>
    <row r="301" spans="1:6" x14ac:dyDescent="0.2">
      <c r="A301" t="s">
        <v>1479</v>
      </c>
      <c r="B301" t="s">
        <v>1167</v>
      </c>
      <c r="C301">
        <v>2</v>
      </c>
      <c r="D301">
        <v>1</v>
      </c>
      <c r="E301" t="s">
        <v>362</v>
      </c>
      <c r="F301" t="str">
        <f>VLOOKUP(C301,lookup!$A$1:$B$9,2,FALSE)</f>
        <v>Contempt</v>
      </c>
    </row>
    <row r="302" spans="1:6" x14ac:dyDescent="0.2">
      <c r="A302" t="s">
        <v>1480</v>
      </c>
      <c r="B302" t="s">
        <v>1167</v>
      </c>
      <c r="C302">
        <v>2</v>
      </c>
      <c r="D302">
        <v>1</v>
      </c>
      <c r="E302" t="s">
        <v>497</v>
      </c>
      <c r="F302" t="str">
        <f>VLOOKUP(C302,lookup!$A$1:$B$9,2,FALSE)</f>
        <v>Contempt</v>
      </c>
    </row>
    <row r="303" spans="1:6" x14ac:dyDescent="0.2">
      <c r="A303" t="s">
        <v>1481</v>
      </c>
      <c r="B303" t="s">
        <v>1167</v>
      </c>
      <c r="C303">
        <v>2</v>
      </c>
      <c r="D303">
        <v>1</v>
      </c>
      <c r="E303" t="s">
        <v>247</v>
      </c>
      <c r="F303" t="str">
        <f>VLOOKUP(C303,lookup!$A$1:$B$9,2,FALSE)</f>
        <v>Contempt</v>
      </c>
    </row>
    <row r="304" spans="1:6" x14ac:dyDescent="0.2">
      <c r="A304" t="s">
        <v>1482</v>
      </c>
      <c r="B304" t="s">
        <v>1167</v>
      </c>
      <c r="C304">
        <v>2</v>
      </c>
      <c r="D304">
        <v>1</v>
      </c>
      <c r="E304" t="s">
        <v>518</v>
      </c>
      <c r="F304" t="str">
        <f>VLOOKUP(C304,lookup!$A$1:$B$9,2,FALSE)</f>
        <v>Contempt</v>
      </c>
    </row>
    <row r="305" spans="1:6" x14ac:dyDescent="0.2">
      <c r="A305" t="s">
        <v>1483</v>
      </c>
      <c r="B305" t="s">
        <v>1167</v>
      </c>
      <c r="C305">
        <v>2</v>
      </c>
      <c r="D305">
        <v>1</v>
      </c>
      <c r="E305" t="s">
        <v>752</v>
      </c>
      <c r="F305" t="str">
        <f>VLOOKUP(C305,lookup!$A$1:$B$9,2,FALSE)</f>
        <v>Contempt</v>
      </c>
    </row>
    <row r="306" spans="1:6" x14ac:dyDescent="0.2">
      <c r="A306" t="s">
        <v>1484</v>
      </c>
      <c r="B306" t="s">
        <v>1167</v>
      </c>
      <c r="C306">
        <v>2</v>
      </c>
      <c r="D306">
        <v>1</v>
      </c>
      <c r="E306" t="s">
        <v>244</v>
      </c>
      <c r="F306" t="str">
        <f>VLOOKUP(C306,lookup!$A$1:$B$9,2,FALSE)</f>
        <v>Contempt</v>
      </c>
    </row>
    <row r="307" spans="1:6" x14ac:dyDescent="0.2">
      <c r="A307" t="s">
        <v>1485</v>
      </c>
      <c r="B307" t="s">
        <v>1167</v>
      </c>
      <c r="C307">
        <v>1</v>
      </c>
      <c r="D307">
        <v>1</v>
      </c>
      <c r="E307" t="s">
        <v>689</v>
      </c>
      <c r="F307" t="str">
        <f>VLOOKUP(C307,lookup!$A$1:$B$9,2,FALSE)</f>
        <v>Angry</v>
      </c>
    </row>
    <row r="308" spans="1:6" x14ac:dyDescent="0.2">
      <c r="A308" t="s">
        <v>1486</v>
      </c>
      <c r="B308" t="s">
        <v>1167</v>
      </c>
      <c r="C308">
        <v>4</v>
      </c>
      <c r="D308">
        <v>1</v>
      </c>
      <c r="E308" t="s">
        <v>212</v>
      </c>
      <c r="F308" t="str">
        <f>VLOOKUP(C308,lookup!$A$1:$B$9,2,FALSE)</f>
        <v>Afraid</v>
      </c>
    </row>
    <row r="309" spans="1:6" x14ac:dyDescent="0.2">
      <c r="A309" t="s">
        <v>1487</v>
      </c>
      <c r="B309" t="s">
        <v>1167</v>
      </c>
      <c r="C309">
        <v>6</v>
      </c>
      <c r="D309">
        <v>1</v>
      </c>
      <c r="E309" t="s">
        <v>218</v>
      </c>
      <c r="F309" t="str">
        <f>VLOOKUP(C309,lookup!$A$1:$B$9,2,FALSE)</f>
        <v>Sad</v>
      </c>
    </row>
    <row r="310" spans="1:6" x14ac:dyDescent="0.2">
      <c r="A310" t="s">
        <v>1488</v>
      </c>
      <c r="B310" t="s">
        <v>1167</v>
      </c>
      <c r="C310">
        <v>1</v>
      </c>
      <c r="D310">
        <v>1</v>
      </c>
      <c r="E310" t="s">
        <v>469</v>
      </c>
      <c r="F310" t="str">
        <f>VLOOKUP(C310,lookup!$A$1:$B$9,2,FALSE)</f>
        <v>Angry</v>
      </c>
    </row>
    <row r="311" spans="1:6" x14ac:dyDescent="0.2">
      <c r="A311" t="s">
        <v>1489</v>
      </c>
      <c r="B311" t="s">
        <v>1167</v>
      </c>
      <c r="C311">
        <v>2</v>
      </c>
      <c r="D311">
        <v>1</v>
      </c>
      <c r="E311" t="s">
        <v>552</v>
      </c>
      <c r="F311" t="str">
        <f>VLOOKUP(C311,lookup!$A$1:$B$9,2,FALSE)</f>
        <v>Contempt</v>
      </c>
    </row>
    <row r="312" spans="1:6" x14ac:dyDescent="0.2">
      <c r="A312" t="s">
        <v>1490</v>
      </c>
      <c r="B312" t="s">
        <v>1167</v>
      </c>
      <c r="C312">
        <v>4</v>
      </c>
      <c r="D312">
        <v>1</v>
      </c>
      <c r="E312" t="s">
        <v>165</v>
      </c>
      <c r="F312" t="str">
        <f>VLOOKUP(C312,lookup!$A$1:$B$9,2,FALSE)</f>
        <v>Afraid</v>
      </c>
    </row>
    <row r="313" spans="1:6" x14ac:dyDescent="0.2">
      <c r="A313" t="s">
        <v>1491</v>
      </c>
      <c r="B313" t="s">
        <v>1167</v>
      </c>
      <c r="C313">
        <v>1</v>
      </c>
      <c r="D313">
        <v>1</v>
      </c>
      <c r="E313" t="s">
        <v>215</v>
      </c>
      <c r="F313" t="str">
        <f>VLOOKUP(C313,lookup!$A$1:$B$9,2,FALSE)</f>
        <v>Angry</v>
      </c>
    </row>
    <row r="314" spans="1:6" x14ac:dyDescent="0.2">
      <c r="A314" t="s">
        <v>1492</v>
      </c>
      <c r="B314" t="s">
        <v>1167</v>
      </c>
      <c r="C314">
        <v>2</v>
      </c>
      <c r="D314">
        <v>1</v>
      </c>
      <c r="E314" t="s">
        <v>579</v>
      </c>
      <c r="F314" t="str">
        <f>VLOOKUP(C314,lookup!$A$1:$B$9,2,FALSE)</f>
        <v>Contempt</v>
      </c>
    </row>
    <row r="315" spans="1:6" x14ac:dyDescent="0.2">
      <c r="A315" t="s">
        <v>1493</v>
      </c>
      <c r="B315" t="s">
        <v>1167</v>
      </c>
      <c r="C315">
        <v>6</v>
      </c>
      <c r="D315">
        <v>1</v>
      </c>
      <c r="E315" t="s">
        <v>338</v>
      </c>
      <c r="F315" t="str">
        <f>VLOOKUP(C315,lookup!$A$1:$B$9,2,FALSE)</f>
        <v>Sad</v>
      </c>
    </row>
    <row r="316" spans="1:6" x14ac:dyDescent="0.2">
      <c r="A316" t="s">
        <v>1494</v>
      </c>
      <c r="B316" t="s">
        <v>1167</v>
      </c>
      <c r="C316">
        <v>1</v>
      </c>
      <c r="D316">
        <v>1</v>
      </c>
      <c r="E316" t="s">
        <v>294</v>
      </c>
      <c r="F316" t="str">
        <f>VLOOKUP(C316,lookup!$A$1:$B$9,2,FALSE)</f>
        <v>Angry</v>
      </c>
    </row>
    <row r="317" spans="1:6" x14ac:dyDescent="0.2">
      <c r="A317" t="s">
        <v>1495</v>
      </c>
      <c r="B317" t="s">
        <v>1167</v>
      </c>
      <c r="C317">
        <v>2</v>
      </c>
      <c r="D317">
        <v>1</v>
      </c>
      <c r="E317" t="s">
        <v>143</v>
      </c>
      <c r="F317" t="str">
        <f>VLOOKUP(C317,lookup!$A$1:$B$9,2,FALSE)</f>
        <v>Contempt</v>
      </c>
    </row>
    <row r="318" spans="1:6" x14ac:dyDescent="0.2">
      <c r="A318" t="s">
        <v>1496</v>
      </c>
      <c r="B318" t="s">
        <v>1167</v>
      </c>
      <c r="C318">
        <v>4</v>
      </c>
      <c r="D318">
        <v>1</v>
      </c>
      <c r="E318" t="s">
        <v>246</v>
      </c>
      <c r="F318" t="str">
        <f>VLOOKUP(C318,lookup!$A$1:$B$9,2,FALSE)</f>
        <v>Afraid</v>
      </c>
    </row>
    <row r="319" spans="1:6" x14ac:dyDescent="0.2">
      <c r="A319" t="s">
        <v>1497</v>
      </c>
      <c r="B319" t="s">
        <v>1167</v>
      </c>
      <c r="C319">
        <v>6</v>
      </c>
      <c r="D319">
        <v>1</v>
      </c>
      <c r="E319" t="s">
        <v>163</v>
      </c>
      <c r="F319" t="str">
        <f>VLOOKUP(C319,lookup!$A$1:$B$9,2,FALSE)</f>
        <v>Sad</v>
      </c>
    </row>
    <row r="320" spans="1:6" x14ac:dyDescent="0.2">
      <c r="A320" t="s">
        <v>1498</v>
      </c>
      <c r="B320" t="s">
        <v>1167</v>
      </c>
      <c r="C320">
        <v>2</v>
      </c>
      <c r="D320">
        <v>1</v>
      </c>
      <c r="E320" t="s">
        <v>477</v>
      </c>
      <c r="F320" t="str">
        <f>VLOOKUP(C320,lookup!$A$1:$B$9,2,FALSE)</f>
        <v>Contempt</v>
      </c>
    </row>
    <row r="321" spans="1:6" x14ac:dyDescent="0.2">
      <c r="A321" t="s">
        <v>1499</v>
      </c>
      <c r="B321" t="s">
        <v>1167</v>
      </c>
      <c r="C321">
        <v>6</v>
      </c>
      <c r="D321">
        <v>1</v>
      </c>
      <c r="E321" t="s">
        <v>405</v>
      </c>
      <c r="F321" t="str">
        <f>VLOOKUP(C321,lookup!$A$1:$B$9,2,FALSE)</f>
        <v>Sad</v>
      </c>
    </row>
    <row r="322" spans="1:6" x14ac:dyDescent="0.2">
      <c r="A322" t="s">
        <v>1500</v>
      </c>
      <c r="B322" t="s">
        <v>1167</v>
      </c>
      <c r="C322">
        <v>1</v>
      </c>
      <c r="D322">
        <v>1</v>
      </c>
      <c r="E322" t="s">
        <v>192</v>
      </c>
      <c r="F322" t="str">
        <f>VLOOKUP(C322,lookup!$A$1:$B$9,2,FALSE)</f>
        <v>Angry</v>
      </c>
    </row>
    <row r="323" spans="1:6" x14ac:dyDescent="0.2">
      <c r="A323" t="s">
        <v>1501</v>
      </c>
      <c r="B323" t="s">
        <v>1167</v>
      </c>
      <c r="C323">
        <v>2</v>
      </c>
      <c r="D323">
        <v>1</v>
      </c>
      <c r="E323" t="s">
        <v>589</v>
      </c>
      <c r="F323" t="str">
        <f>VLOOKUP(C323,lookup!$A$1:$B$9,2,FALSE)</f>
        <v>Contempt</v>
      </c>
    </row>
    <row r="324" spans="1:6" x14ac:dyDescent="0.2">
      <c r="A324" t="s">
        <v>1502</v>
      </c>
      <c r="B324" t="s">
        <v>1167</v>
      </c>
      <c r="C324">
        <v>4</v>
      </c>
      <c r="D324">
        <v>1</v>
      </c>
      <c r="E324" t="s">
        <v>254</v>
      </c>
      <c r="F324" t="str">
        <f>VLOOKUP(C324,lookup!$A$1:$B$9,2,FALSE)</f>
        <v>Afraid</v>
      </c>
    </row>
    <row r="325" spans="1:6" x14ac:dyDescent="0.2">
      <c r="A325" t="s">
        <v>1503</v>
      </c>
      <c r="B325" t="s">
        <v>1167</v>
      </c>
      <c r="C325">
        <v>6</v>
      </c>
      <c r="D325">
        <v>1</v>
      </c>
      <c r="E325" t="s">
        <v>403</v>
      </c>
      <c r="F325" t="str">
        <f>VLOOKUP(C325,lookup!$A$1:$B$9,2,FALSE)</f>
        <v>Sad</v>
      </c>
    </row>
    <row r="326" spans="1:6" x14ac:dyDescent="0.2">
      <c r="A326" t="s">
        <v>1504</v>
      </c>
      <c r="B326" t="s">
        <v>1167</v>
      </c>
      <c r="C326">
        <v>2</v>
      </c>
      <c r="D326">
        <v>1</v>
      </c>
      <c r="E326" t="s">
        <v>480</v>
      </c>
      <c r="F326" t="str">
        <f>VLOOKUP(C326,lookup!$A$1:$B$9,2,FALSE)</f>
        <v>Contempt</v>
      </c>
    </row>
    <row r="327" spans="1:6" x14ac:dyDescent="0.2">
      <c r="A327" t="s">
        <v>1505</v>
      </c>
      <c r="B327" t="s">
        <v>1167</v>
      </c>
      <c r="C327">
        <v>1</v>
      </c>
      <c r="D327">
        <v>1</v>
      </c>
      <c r="E327" t="s">
        <v>372</v>
      </c>
      <c r="F327" t="str">
        <f>VLOOKUP(C327,lookup!$A$1:$B$9,2,FALSE)</f>
        <v>Angry</v>
      </c>
    </row>
    <row r="328" spans="1:6" x14ac:dyDescent="0.2">
      <c r="A328" t="s">
        <v>1506</v>
      </c>
      <c r="B328" t="s">
        <v>1167</v>
      </c>
      <c r="C328">
        <v>4</v>
      </c>
      <c r="D328">
        <v>1</v>
      </c>
      <c r="E328" t="s">
        <v>496</v>
      </c>
      <c r="F328" t="str">
        <f>VLOOKUP(C328,lookup!$A$1:$B$9,2,FALSE)</f>
        <v>Afraid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topLeftCell="A53" workbookViewId="0">
      <selection activeCell="B101" sqref="B101"/>
    </sheetView>
  </sheetViews>
  <sheetFormatPr baseColWidth="10" defaultRowHeight="16" x14ac:dyDescent="0.2"/>
  <sheetData>
    <row r="1" spans="1:2" x14ac:dyDescent="0.2">
      <c r="A1" t="s">
        <v>1</v>
      </c>
      <c r="B1" t="s">
        <v>1652</v>
      </c>
    </row>
    <row r="2" spans="1:2" x14ac:dyDescent="0.2">
      <c r="A2">
        <v>1</v>
      </c>
      <c r="B2" t="s">
        <v>1653</v>
      </c>
    </row>
    <row r="3" spans="1:2" x14ac:dyDescent="0.2">
      <c r="A3">
        <f>A2+1</f>
        <v>2</v>
      </c>
      <c r="B3" t="s">
        <v>1653</v>
      </c>
    </row>
    <row r="4" spans="1:2" x14ac:dyDescent="0.2">
      <c r="A4">
        <f t="shared" ref="A4:A67" si="0">A3+1</f>
        <v>3</v>
      </c>
      <c r="B4" t="s">
        <v>1653</v>
      </c>
    </row>
    <row r="5" spans="1:2" x14ac:dyDescent="0.2">
      <c r="A5">
        <f t="shared" si="0"/>
        <v>4</v>
      </c>
      <c r="B5" t="s">
        <v>1653</v>
      </c>
    </row>
    <row r="6" spans="1:2" x14ac:dyDescent="0.2">
      <c r="A6">
        <f t="shared" si="0"/>
        <v>5</v>
      </c>
      <c r="B6" t="s">
        <v>1653</v>
      </c>
    </row>
    <row r="7" spans="1:2" x14ac:dyDescent="0.2">
      <c r="A7">
        <f t="shared" si="0"/>
        <v>6</v>
      </c>
      <c r="B7" t="s">
        <v>1653</v>
      </c>
    </row>
    <row r="8" spans="1:2" x14ac:dyDescent="0.2">
      <c r="A8">
        <f t="shared" si="0"/>
        <v>7</v>
      </c>
      <c r="B8" t="s">
        <v>1653</v>
      </c>
    </row>
    <row r="9" spans="1:2" x14ac:dyDescent="0.2">
      <c r="A9">
        <f t="shared" si="0"/>
        <v>8</v>
      </c>
      <c r="B9" t="s">
        <v>1653</v>
      </c>
    </row>
    <row r="10" spans="1:2" x14ac:dyDescent="0.2">
      <c r="A10">
        <f t="shared" si="0"/>
        <v>9</v>
      </c>
      <c r="B10" t="s">
        <v>1653</v>
      </c>
    </row>
    <row r="11" spans="1:2" x14ac:dyDescent="0.2">
      <c r="A11">
        <f t="shared" si="0"/>
        <v>10</v>
      </c>
      <c r="B11" t="s">
        <v>1653</v>
      </c>
    </row>
    <row r="12" spans="1:2" x14ac:dyDescent="0.2">
      <c r="A12">
        <f t="shared" si="0"/>
        <v>11</v>
      </c>
      <c r="B12" t="s">
        <v>1653</v>
      </c>
    </row>
    <row r="13" spans="1:2" x14ac:dyDescent="0.2">
      <c r="A13">
        <f t="shared" si="0"/>
        <v>12</v>
      </c>
      <c r="B13" t="s">
        <v>1653</v>
      </c>
    </row>
    <row r="14" spans="1:2" x14ac:dyDescent="0.2">
      <c r="A14">
        <f t="shared" si="0"/>
        <v>13</v>
      </c>
      <c r="B14" t="s">
        <v>1653</v>
      </c>
    </row>
    <row r="15" spans="1:2" x14ac:dyDescent="0.2">
      <c r="A15">
        <f t="shared" si="0"/>
        <v>14</v>
      </c>
      <c r="B15" t="s">
        <v>1653</v>
      </c>
    </row>
    <row r="16" spans="1:2" x14ac:dyDescent="0.2">
      <c r="A16">
        <f t="shared" si="0"/>
        <v>15</v>
      </c>
      <c r="B16" t="s">
        <v>1653</v>
      </c>
    </row>
    <row r="17" spans="1:2" x14ac:dyDescent="0.2">
      <c r="A17">
        <f t="shared" si="0"/>
        <v>16</v>
      </c>
      <c r="B17" t="s">
        <v>1653</v>
      </c>
    </row>
    <row r="18" spans="1:2" x14ac:dyDescent="0.2">
      <c r="A18">
        <f t="shared" si="0"/>
        <v>17</v>
      </c>
      <c r="B18" t="s">
        <v>1653</v>
      </c>
    </row>
    <row r="19" spans="1:2" x14ac:dyDescent="0.2">
      <c r="A19">
        <f t="shared" si="0"/>
        <v>18</v>
      </c>
      <c r="B19" t="s">
        <v>1654</v>
      </c>
    </row>
    <row r="20" spans="1:2" x14ac:dyDescent="0.2">
      <c r="A20">
        <f t="shared" si="0"/>
        <v>19</v>
      </c>
      <c r="B20" t="s">
        <v>1654</v>
      </c>
    </row>
    <row r="21" spans="1:2" x14ac:dyDescent="0.2">
      <c r="A21">
        <f t="shared" si="0"/>
        <v>20</v>
      </c>
      <c r="B21" t="s">
        <v>1654</v>
      </c>
    </row>
    <row r="22" spans="1:2" x14ac:dyDescent="0.2">
      <c r="A22">
        <f t="shared" si="0"/>
        <v>21</v>
      </c>
      <c r="B22" t="s">
        <v>1654</v>
      </c>
    </row>
    <row r="23" spans="1:2" x14ac:dyDescent="0.2">
      <c r="A23">
        <f t="shared" si="0"/>
        <v>22</v>
      </c>
      <c r="B23" t="s">
        <v>1654</v>
      </c>
    </row>
    <row r="24" spans="1:2" x14ac:dyDescent="0.2">
      <c r="A24">
        <f t="shared" si="0"/>
        <v>23</v>
      </c>
      <c r="B24" t="s">
        <v>1654</v>
      </c>
    </row>
    <row r="25" spans="1:2" x14ac:dyDescent="0.2">
      <c r="A25">
        <f t="shared" si="0"/>
        <v>24</v>
      </c>
      <c r="B25" t="s">
        <v>1654</v>
      </c>
    </row>
    <row r="26" spans="1:2" x14ac:dyDescent="0.2">
      <c r="A26">
        <f t="shared" si="0"/>
        <v>25</v>
      </c>
      <c r="B26" t="s">
        <v>1655</v>
      </c>
    </row>
    <row r="27" spans="1:2" x14ac:dyDescent="0.2">
      <c r="A27">
        <f t="shared" si="0"/>
        <v>26</v>
      </c>
      <c r="B27" t="s">
        <v>1655</v>
      </c>
    </row>
    <row r="28" spans="1:2" x14ac:dyDescent="0.2">
      <c r="A28">
        <f t="shared" si="0"/>
        <v>27</v>
      </c>
      <c r="B28" t="s">
        <v>1655</v>
      </c>
    </row>
    <row r="29" spans="1:2" x14ac:dyDescent="0.2">
      <c r="A29">
        <f t="shared" si="0"/>
        <v>28</v>
      </c>
      <c r="B29" t="s">
        <v>1655</v>
      </c>
    </row>
    <row r="30" spans="1:2" x14ac:dyDescent="0.2">
      <c r="A30">
        <f t="shared" si="0"/>
        <v>29</v>
      </c>
      <c r="B30" t="s">
        <v>1655</v>
      </c>
    </row>
    <row r="31" spans="1:2" x14ac:dyDescent="0.2">
      <c r="A31">
        <f t="shared" si="0"/>
        <v>30</v>
      </c>
      <c r="B31" t="s">
        <v>1655</v>
      </c>
    </row>
    <row r="32" spans="1:2" x14ac:dyDescent="0.2">
      <c r="A32">
        <f t="shared" si="0"/>
        <v>31</v>
      </c>
      <c r="B32" t="s">
        <v>1655</v>
      </c>
    </row>
    <row r="33" spans="1:2" x14ac:dyDescent="0.2">
      <c r="A33">
        <f t="shared" si="0"/>
        <v>32</v>
      </c>
      <c r="B33" t="s">
        <v>1655</v>
      </c>
    </row>
    <row r="34" spans="1:2" x14ac:dyDescent="0.2">
      <c r="A34">
        <f t="shared" si="0"/>
        <v>33</v>
      </c>
      <c r="B34" t="s">
        <v>1655</v>
      </c>
    </row>
    <row r="35" spans="1:2" x14ac:dyDescent="0.2">
      <c r="A35">
        <f t="shared" si="0"/>
        <v>34</v>
      </c>
      <c r="B35" t="s">
        <v>1655</v>
      </c>
    </row>
    <row r="36" spans="1:2" x14ac:dyDescent="0.2">
      <c r="A36">
        <f t="shared" si="0"/>
        <v>35</v>
      </c>
      <c r="B36" t="s">
        <v>1655</v>
      </c>
    </row>
    <row r="37" spans="1:2" x14ac:dyDescent="0.2">
      <c r="A37">
        <f t="shared" si="0"/>
        <v>36</v>
      </c>
      <c r="B37" t="s">
        <v>1655</v>
      </c>
    </row>
    <row r="38" spans="1:2" x14ac:dyDescent="0.2">
      <c r="A38">
        <f t="shared" si="0"/>
        <v>37</v>
      </c>
      <c r="B38" t="s">
        <v>1655</v>
      </c>
    </row>
    <row r="39" spans="1:2" x14ac:dyDescent="0.2">
      <c r="A39">
        <f t="shared" si="0"/>
        <v>38</v>
      </c>
      <c r="B39" t="s">
        <v>1655</v>
      </c>
    </row>
    <row r="40" spans="1:2" x14ac:dyDescent="0.2">
      <c r="A40">
        <f t="shared" si="0"/>
        <v>39</v>
      </c>
      <c r="B40" t="s">
        <v>1655</v>
      </c>
    </row>
    <row r="41" spans="1:2" x14ac:dyDescent="0.2">
      <c r="A41">
        <f t="shared" si="0"/>
        <v>40</v>
      </c>
      <c r="B41" t="s">
        <v>1655</v>
      </c>
    </row>
    <row r="42" spans="1:2" x14ac:dyDescent="0.2">
      <c r="A42">
        <f t="shared" si="0"/>
        <v>41</v>
      </c>
      <c r="B42" t="s">
        <v>1655</v>
      </c>
    </row>
    <row r="43" spans="1:2" x14ac:dyDescent="0.2">
      <c r="A43">
        <f t="shared" si="0"/>
        <v>42</v>
      </c>
      <c r="B43" t="s">
        <v>1655</v>
      </c>
    </row>
    <row r="44" spans="1:2" x14ac:dyDescent="0.2">
      <c r="A44">
        <f t="shared" si="0"/>
        <v>43</v>
      </c>
      <c r="B44" t="s">
        <v>1655</v>
      </c>
    </row>
    <row r="45" spans="1:2" x14ac:dyDescent="0.2">
      <c r="A45">
        <f t="shared" si="0"/>
        <v>44</v>
      </c>
      <c r="B45" t="s">
        <v>1655</v>
      </c>
    </row>
    <row r="46" spans="1:2" x14ac:dyDescent="0.2">
      <c r="A46">
        <f t="shared" si="0"/>
        <v>45</v>
      </c>
      <c r="B46" t="s">
        <v>1656</v>
      </c>
    </row>
    <row r="47" spans="1:2" x14ac:dyDescent="0.2">
      <c r="A47">
        <f t="shared" si="0"/>
        <v>46</v>
      </c>
      <c r="B47" t="s">
        <v>1656</v>
      </c>
    </row>
    <row r="48" spans="1:2" x14ac:dyDescent="0.2">
      <c r="A48">
        <f t="shared" si="0"/>
        <v>47</v>
      </c>
      <c r="B48" t="s">
        <v>1656</v>
      </c>
    </row>
    <row r="49" spans="1:2" x14ac:dyDescent="0.2">
      <c r="A49">
        <f t="shared" si="0"/>
        <v>48</v>
      </c>
      <c r="B49" t="s">
        <v>1656</v>
      </c>
    </row>
    <row r="50" spans="1:2" x14ac:dyDescent="0.2">
      <c r="A50">
        <f t="shared" si="0"/>
        <v>49</v>
      </c>
      <c r="B50" t="s">
        <v>1656</v>
      </c>
    </row>
    <row r="51" spans="1:2" x14ac:dyDescent="0.2">
      <c r="A51">
        <f t="shared" si="0"/>
        <v>50</v>
      </c>
      <c r="B51" t="s">
        <v>1656</v>
      </c>
    </row>
    <row r="52" spans="1:2" x14ac:dyDescent="0.2">
      <c r="A52">
        <f t="shared" si="0"/>
        <v>51</v>
      </c>
      <c r="B52" t="s">
        <v>1656</v>
      </c>
    </row>
    <row r="53" spans="1:2" x14ac:dyDescent="0.2">
      <c r="A53">
        <f t="shared" si="0"/>
        <v>52</v>
      </c>
      <c r="B53" t="s">
        <v>1656</v>
      </c>
    </row>
    <row r="54" spans="1:2" x14ac:dyDescent="0.2">
      <c r="A54">
        <f t="shared" si="0"/>
        <v>53</v>
      </c>
      <c r="B54" t="s">
        <v>1656</v>
      </c>
    </row>
    <row r="55" spans="1:2" x14ac:dyDescent="0.2">
      <c r="A55">
        <f t="shared" si="0"/>
        <v>54</v>
      </c>
      <c r="B55" t="s">
        <v>1656</v>
      </c>
    </row>
    <row r="56" spans="1:2" x14ac:dyDescent="0.2">
      <c r="A56">
        <f t="shared" si="0"/>
        <v>55</v>
      </c>
      <c r="B56" t="s">
        <v>1656</v>
      </c>
    </row>
    <row r="57" spans="1:2" x14ac:dyDescent="0.2">
      <c r="A57">
        <f t="shared" si="0"/>
        <v>56</v>
      </c>
      <c r="B57" t="s">
        <v>1656</v>
      </c>
    </row>
    <row r="58" spans="1:2" x14ac:dyDescent="0.2">
      <c r="A58">
        <f t="shared" si="0"/>
        <v>57</v>
      </c>
      <c r="B58" t="s">
        <v>1656</v>
      </c>
    </row>
    <row r="59" spans="1:2" x14ac:dyDescent="0.2">
      <c r="A59">
        <f t="shared" si="0"/>
        <v>58</v>
      </c>
      <c r="B59" t="s">
        <v>1656</v>
      </c>
    </row>
    <row r="60" spans="1:2" x14ac:dyDescent="0.2">
      <c r="A60">
        <f t="shared" si="0"/>
        <v>59</v>
      </c>
      <c r="B60" t="s">
        <v>1656</v>
      </c>
    </row>
    <row r="61" spans="1:2" x14ac:dyDescent="0.2">
      <c r="A61">
        <f t="shared" si="0"/>
        <v>60</v>
      </c>
      <c r="B61" t="s">
        <v>1656</v>
      </c>
    </row>
    <row r="62" spans="1:2" x14ac:dyDescent="0.2">
      <c r="A62">
        <f t="shared" si="0"/>
        <v>61</v>
      </c>
      <c r="B62" t="s">
        <v>1656</v>
      </c>
    </row>
    <row r="63" spans="1:2" x14ac:dyDescent="0.2">
      <c r="A63">
        <f t="shared" si="0"/>
        <v>62</v>
      </c>
      <c r="B63" t="s">
        <v>1656</v>
      </c>
    </row>
    <row r="64" spans="1:2" x14ac:dyDescent="0.2">
      <c r="A64">
        <f t="shared" si="0"/>
        <v>63</v>
      </c>
      <c r="B64" t="s">
        <v>1656</v>
      </c>
    </row>
    <row r="65" spans="1:2" x14ac:dyDescent="0.2">
      <c r="A65">
        <f t="shared" si="0"/>
        <v>64</v>
      </c>
      <c r="B65" t="s">
        <v>1656</v>
      </c>
    </row>
    <row r="66" spans="1:2" x14ac:dyDescent="0.2">
      <c r="A66">
        <f t="shared" si="0"/>
        <v>65</v>
      </c>
      <c r="B66" t="s">
        <v>1657</v>
      </c>
    </row>
    <row r="67" spans="1:2" x14ac:dyDescent="0.2">
      <c r="A67">
        <f t="shared" si="0"/>
        <v>66</v>
      </c>
      <c r="B67" t="s">
        <v>1657</v>
      </c>
    </row>
    <row r="68" spans="1:2" x14ac:dyDescent="0.2">
      <c r="A68">
        <f t="shared" ref="A68:A110" si="1">A67+1</f>
        <v>67</v>
      </c>
      <c r="B68" t="s">
        <v>1657</v>
      </c>
    </row>
    <row r="69" spans="1:2" x14ac:dyDescent="0.2">
      <c r="A69">
        <f t="shared" si="1"/>
        <v>68</v>
      </c>
      <c r="B69" t="s">
        <v>1657</v>
      </c>
    </row>
    <row r="70" spans="1:2" x14ac:dyDescent="0.2">
      <c r="A70">
        <f t="shared" si="1"/>
        <v>69</v>
      </c>
      <c r="B70" t="s">
        <v>1657</v>
      </c>
    </row>
    <row r="71" spans="1:2" x14ac:dyDescent="0.2">
      <c r="A71">
        <f t="shared" si="1"/>
        <v>70</v>
      </c>
      <c r="B71" t="s">
        <v>1657</v>
      </c>
    </row>
    <row r="72" spans="1:2" x14ac:dyDescent="0.2">
      <c r="A72">
        <f t="shared" si="1"/>
        <v>71</v>
      </c>
      <c r="B72" t="s">
        <v>1657</v>
      </c>
    </row>
    <row r="73" spans="1:2" x14ac:dyDescent="0.2">
      <c r="A73">
        <f t="shared" si="1"/>
        <v>72</v>
      </c>
      <c r="B73" t="s">
        <v>1657</v>
      </c>
    </row>
    <row r="74" spans="1:2" x14ac:dyDescent="0.2">
      <c r="A74">
        <f t="shared" si="1"/>
        <v>73</v>
      </c>
      <c r="B74" t="s">
        <v>1657</v>
      </c>
    </row>
    <row r="75" spans="1:2" x14ac:dyDescent="0.2">
      <c r="A75">
        <f t="shared" si="1"/>
        <v>74</v>
      </c>
      <c r="B75" t="s">
        <v>1657</v>
      </c>
    </row>
    <row r="76" spans="1:2" x14ac:dyDescent="0.2">
      <c r="A76">
        <f t="shared" si="1"/>
        <v>75</v>
      </c>
      <c r="B76" t="s">
        <v>1657</v>
      </c>
    </row>
    <row r="77" spans="1:2" x14ac:dyDescent="0.2">
      <c r="A77">
        <f t="shared" si="1"/>
        <v>76</v>
      </c>
      <c r="B77" t="s">
        <v>1657</v>
      </c>
    </row>
    <row r="78" spans="1:2" x14ac:dyDescent="0.2">
      <c r="A78">
        <f t="shared" si="1"/>
        <v>77</v>
      </c>
      <c r="B78" t="s">
        <v>1657</v>
      </c>
    </row>
    <row r="79" spans="1:2" x14ac:dyDescent="0.2">
      <c r="A79">
        <f t="shared" si="1"/>
        <v>78</v>
      </c>
      <c r="B79" t="s">
        <v>1657</v>
      </c>
    </row>
    <row r="80" spans="1:2" x14ac:dyDescent="0.2">
      <c r="A80">
        <f t="shared" si="1"/>
        <v>79</v>
      </c>
      <c r="B80" t="s">
        <v>1657</v>
      </c>
    </row>
    <row r="81" spans="1:2" x14ac:dyDescent="0.2">
      <c r="A81">
        <f t="shared" si="1"/>
        <v>80</v>
      </c>
      <c r="B81" t="s">
        <v>1657</v>
      </c>
    </row>
    <row r="82" spans="1:2" x14ac:dyDescent="0.2">
      <c r="A82">
        <f t="shared" si="1"/>
        <v>81</v>
      </c>
      <c r="B82" t="s">
        <v>1657</v>
      </c>
    </row>
    <row r="83" spans="1:2" x14ac:dyDescent="0.2">
      <c r="A83">
        <f t="shared" si="1"/>
        <v>82</v>
      </c>
      <c r="B83" t="s">
        <v>1657</v>
      </c>
    </row>
    <row r="84" spans="1:2" x14ac:dyDescent="0.2">
      <c r="A84">
        <f t="shared" si="1"/>
        <v>83</v>
      </c>
      <c r="B84" t="s">
        <v>1657</v>
      </c>
    </row>
    <row r="85" spans="1:2" x14ac:dyDescent="0.2">
      <c r="A85">
        <f t="shared" si="1"/>
        <v>84</v>
      </c>
      <c r="B85" t="s">
        <v>1657</v>
      </c>
    </row>
    <row r="86" spans="1:2" x14ac:dyDescent="0.2">
      <c r="A86">
        <f t="shared" si="1"/>
        <v>85</v>
      </c>
      <c r="B86" t="s">
        <v>1657</v>
      </c>
    </row>
    <row r="87" spans="1:2" x14ac:dyDescent="0.2">
      <c r="A87">
        <f t="shared" si="1"/>
        <v>86</v>
      </c>
      <c r="B87" t="s">
        <v>1657</v>
      </c>
    </row>
    <row r="88" spans="1:2" x14ac:dyDescent="0.2">
      <c r="A88">
        <f t="shared" si="1"/>
        <v>87</v>
      </c>
      <c r="B88" t="s">
        <v>1657</v>
      </c>
    </row>
    <row r="89" spans="1:2" x14ac:dyDescent="0.2">
      <c r="A89">
        <f t="shared" si="1"/>
        <v>88</v>
      </c>
      <c r="B89" t="s">
        <v>1657</v>
      </c>
    </row>
    <row r="90" spans="1:2" x14ac:dyDescent="0.2">
      <c r="A90">
        <f t="shared" si="1"/>
        <v>89</v>
      </c>
      <c r="B90" t="s">
        <v>1657</v>
      </c>
    </row>
    <row r="91" spans="1:2" x14ac:dyDescent="0.2">
      <c r="A91">
        <f t="shared" si="1"/>
        <v>90</v>
      </c>
      <c r="B91" t="s">
        <v>1657</v>
      </c>
    </row>
    <row r="92" spans="1:2" x14ac:dyDescent="0.2">
      <c r="A92">
        <f t="shared" si="1"/>
        <v>91</v>
      </c>
      <c r="B92" t="s">
        <v>1657</v>
      </c>
    </row>
    <row r="93" spans="1:2" x14ac:dyDescent="0.2">
      <c r="A93">
        <f t="shared" si="1"/>
        <v>92</v>
      </c>
      <c r="B93" t="s">
        <v>1657</v>
      </c>
    </row>
    <row r="94" spans="1:2" x14ac:dyDescent="0.2">
      <c r="A94">
        <f t="shared" si="1"/>
        <v>93</v>
      </c>
      <c r="B94" t="s">
        <v>1657</v>
      </c>
    </row>
    <row r="95" spans="1:2" x14ac:dyDescent="0.2">
      <c r="A95">
        <f t="shared" si="1"/>
        <v>94</v>
      </c>
      <c r="B95" t="s">
        <v>1657</v>
      </c>
    </row>
    <row r="96" spans="1:2" x14ac:dyDescent="0.2">
      <c r="A96">
        <f t="shared" si="1"/>
        <v>95</v>
      </c>
      <c r="B96" t="s">
        <v>1657</v>
      </c>
    </row>
    <row r="97" spans="1:2" x14ac:dyDescent="0.2">
      <c r="A97">
        <f t="shared" si="1"/>
        <v>96</v>
      </c>
      <c r="B97" t="s">
        <v>1657</v>
      </c>
    </row>
    <row r="98" spans="1:2" x14ac:dyDescent="0.2">
      <c r="A98">
        <f t="shared" si="1"/>
        <v>97</v>
      </c>
      <c r="B98" t="s">
        <v>1657</v>
      </c>
    </row>
    <row r="99" spans="1:2" x14ac:dyDescent="0.2">
      <c r="A99">
        <f t="shared" si="1"/>
        <v>98</v>
      </c>
      <c r="B99" t="s">
        <v>1657</v>
      </c>
    </row>
    <row r="100" spans="1:2" x14ac:dyDescent="0.2">
      <c r="A100">
        <f t="shared" si="1"/>
        <v>99</v>
      </c>
      <c r="B100" t="s">
        <v>1657</v>
      </c>
    </row>
    <row r="101" spans="1:2" x14ac:dyDescent="0.2">
      <c r="A101">
        <f t="shared" si="1"/>
        <v>100</v>
      </c>
      <c r="B101" t="s">
        <v>1657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responses</vt:lpstr>
      <vt:lpstr>lookup</vt:lpstr>
      <vt:lpstr>ck_tag_data</vt:lpstr>
      <vt:lpstr>age_group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2017-12-11T03:42:40Z</dcterms:created>
  <dcterms:modified xsi:type="dcterms:W3CDTF">2017-12-11T03:42:40Z</dcterms:modified>
</cp:coreProperties>
</file>